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onei736\Google Drive\Work\Work files active\Projects\Active_Projects\SSP lit review\SEDAC posting\"/>
    </mc:Choice>
  </mc:AlternateContent>
  <xr:revisionPtr revIDLastSave="0" documentId="13_ncr:1_{F93AA1B0-9BE8-4057-8C07-E78DEA61E244}" xr6:coauthVersionLast="45" xr6:coauthVersionMax="45" xr10:uidLastSave="{00000000-0000-0000-0000-000000000000}"/>
  <bookViews>
    <workbookView xWindow="2062" yWindow="442" windowWidth="19846" windowHeight="14348" xr2:uid="{00000000-000D-0000-FFFF-FFFF00000000}"/>
  </bookViews>
  <sheets>
    <sheet name="Info" sheetId="2" r:id="rId1"/>
    <sheet name="Data" sheetId="1" r:id="rId2"/>
  </sheets>
  <definedNames>
    <definedName name="Z_827693EB_52C2_4046_AE8A_1C42E7BCD70E_.wvu.FilterData" localSheetId="1" hidden="1">Data!$A$1:$EF$1363</definedName>
  </definedNames>
  <calcPr calcId="191029"/>
  <customWorkbookViews>
    <customWorkbookView name="Filter 1" guid="{827693EB-52C2-4046-AE8A-1C42E7BCD70E}"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1364" i="1" l="1"/>
  <c r="AD1365" i="1" s="1"/>
  <c r="G1366" i="1"/>
  <c r="DT1364" i="1"/>
  <c r="DS1364" i="1"/>
  <c r="DR1364" i="1"/>
  <c r="DQ1364" i="1"/>
  <c r="DP1364" i="1"/>
  <c r="DO1364" i="1"/>
  <c r="DN1364" i="1"/>
  <c r="DM1364" i="1"/>
  <c r="DJ1364" i="1"/>
  <c r="DI1364" i="1"/>
  <c r="DH1364" i="1"/>
  <c r="DG1364" i="1"/>
  <c r="DF1364" i="1"/>
  <c r="DE1364" i="1"/>
  <c r="DD1364" i="1"/>
  <c r="DC1364" i="1"/>
  <c r="CZ1364" i="1"/>
  <c r="CY1364" i="1"/>
  <c r="CX1364" i="1"/>
  <c r="CW1364" i="1"/>
  <c r="CV1364" i="1"/>
  <c r="CU1364" i="1"/>
  <c r="CT1364" i="1"/>
  <c r="CS1364" i="1"/>
  <c r="CP1364" i="1"/>
  <c r="CO1364" i="1"/>
  <c r="CN1364" i="1"/>
  <c r="CM1364" i="1"/>
  <c r="CL1364" i="1"/>
  <c r="CK1364" i="1"/>
  <c r="CJ1364" i="1"/>
  <c r="CI1364" i="1"/>
  <c r="CF1364" i="1"/>
  <c r="CE1364" i="1"/>
  <c r="CD1364" i="1"/>
  <c r="CC1364" i="1"/>
  <c r="CB1364" i="1"/>
  <c r="CA1364" i="1"/>
  <c r="BZ1364" i="1"/>
  <c r="BY1364" i="1"/>
  <c r="BW1364" i="1"/>
  <c r="BV1364" i="1"/>
  <c r="BU1364" i="1"/>
  <c r="BT1364" i="1"/>
  <c r="BS1364" i="1"/>
  <c r="BR1364" i="1"/>
  <c r="BQ1364" i="1"/>
  <c r="BP1364" i="1"/>
  <c r="BO1364" i="1"/>
  <c r="BN1364" i="1"/>
  <c r="BM1364" i="1"/>
  <c r="BK1364" i="1"/>
  <c r="BJ1364" i="1"/>
  <c r="BI1364" i="1"/>
  <c r="BH1364" i="1"/>
  <c r="BG1364" i="1"/>
  <c r="BF1364" i="1"/>
  <c r="BE1364" i="1"/>
  <c r="BC1364" i="1"/>
  <c r="BB1364" i="1"/>
  <c r="BA1364" i="1"/>
  <c r="AZ1364" i="1"/>
  <c r="AY1364" i="1"/>
  <c r="AW1364" i="1"/>
  <c r="AV1364" i="1"/>
  <c r="AU1364" i="1"/>
  <c r="AT1364" i="1"/>
  <c r="AS1364" i="1"/>
  <c r="AQ1364" i="1"/>
  <c r="AP1364" i="1"/>
  <c r="AO1364" i="1"/>
  <c r="AN1364" i="1"/>
  <c r="AM1364" i="1"/>
  <c r="AL1364" i="1"/>
  <c r="AJ1364" i="1"/>
  <c r="AI1364" i="1"/>
  <c r="AH1364" i="1"/>
  <c r="AF1364" i="1"/>
  <c r="AE1364" i="1"/>
  <c r="AC1364" i="1"/>
  <c r="AB1364" i="1"/>
  <c r="AA1364" i="1"/>
  <c r="Z1364" i="1"/>
  <c r="Y1364" i="1"/>
  <c r="X1364" i="1"/>
  <c r="W1364" i="1"/>
  <c r="V1364" i="1"/>
  <c r="U1364" i="1"/>
  <c r="S1364" i="1"/>
  <c r="R1364" i="1"/>
  <c r="Q1364" i="1"/>
  <c r="P1364" i="1"/>
  <c r="O1364" i="1"/>
  <c r="N1364" i="1"/>
  <c r="M1364" i="1"/>
  <c r="L1364" i="1"/>
  <c r="L1365" i="1" s="1"/>
  <c r="K1364" i="1"/>
  <c r="J1364" i="1"/>
  <c r="I1364" i="1"/>
  <c r="H1364" i="1"/>
  <c r="G1364" i="1"/>
  <c r="ED1363" i="1"/>
  <c r="EC1363" i="1"/>
  <c r="EB1363" i="1"/>
  <c r="EA1363" i="1"/>
  <c r="DZ1363" i="1"/>
  <c r="DY1363" i="1"/>
  <c r="DX1363" i="1"/>
  <c r="DW1363" i="1"/>
  <c r="DV1363" i="1"/>
  <c r="DL1363" i="1"/>
  <c r="DB1363" i="1"/>
  <c r="CR1363" i="1"/>
  <c r="CH1363" i="1"/>
  <c r="BX1363" i="1"/>
  <c r="BD1363" i="1"/>
  <c r="AX1363" i="1"/>
  <c r="AK1363" i="1"/>
  <c r="AR1363" i="1" s="1"/>
  <c r="T1363" i="1"/>
  <c r="AG1363" i="1" s="1"/>
  <c r="ED1362" i="1"/>
  <c r="EC1362" i="1"/>
  <c r="EB1362" i="1"/>
  <c r="EA1362" i="1"/>
  <c r="DZ1362" i="1"/>
  <c r="DY1362" i="1"/>
  <c r="DX1362" i="1"/>
  <c r="DW1362" i="1"/>
  <c r="DV1362" i="1"/>
  <c r="DL1362" i="1"/>
  <c r="DB1362" i="1"/>
  <c r="CR1362" i="1"/>
  <c r="CH1362" i="1"/>
  <c r="BD1362" i="1"/>
  <c r="AX1362" i="1"/>
  <c r="AR1362" i="1"/>
  <c r="T1362" i="1"/>
  <c r="ED1361" i="1"/>
  <c r="EC1361" i="1"/>
  <c r="EB1361" i="1"/>
  <c r="EA1361" i="1"/>
  <c r="DZ1361" i="1"/>
  <c r="DY1361" i="1"/>
  <c r="DX1361" i="1"/>
  <c r="DW1361" i="1"/>
  <c r="DV1361" i="1"/>
  <c r="DL1361" i="1"/>
  <c r="DB1361" i="1"/>
  <c r="CR1361" i="1"/>
  <c r="CH1361" i="1"/>
  <c r="BX1361" i="1"/>
  <c r="BD1361" i="1"/>
  <c r="AX1361" i="1"/>
  <c r="AR1361" i="1"/>
  <c r="T1361" i="1"/>
  <c r="AG1361" i="1" s="1"/>
  <c r="ED1360" i="1"/>
  <c r="EC1360" i="1"/>
  <c r="EB1360" i="1"/>
  <c r="EA1360" i="1"/>
  <c r="DZ1360" i="1"/>
  <c r="DY1360" i="1"/>
  <c r="DX1360" i="1"/>
  <c r="DW1360" i="1"/>
  <c r="DV1360" i="1"/>
  <c r="DL1360" i="1"/>
  <c r="DB1360" i="1"/>
  <c r="CR1360" i="1"/>
  <c r="CH1360" i="1"/>
  <c r="BX1360" i="1"/>
  <c r="BD1360" i="1"/>
  <c r="AX1360" i="1"/>
  <c r="AK1360" i="1"/>
  <c r="AR1360" i="1" s="1"/>
  <c r="T1360" i="1"/>
  <c r="AG1360" i="1" s="1"/>
  <c r="ED1359" i="1"/>
  <c r="EC1359" i="1"/>
  <c r="EB1359" i="1"/>
  <c r="EA1359" i="1"/>
  <c r="DZ1359" i="1"/>
  <c r="DY1359" i="1"/>
  <c r="DX1359" i="1"/>
  <c r="DW1359" i="1"/>
  <c r="DV1359" i="1"/>
  <c r="DL1359" i="1"/>
  <c r="DB1359" i="1"/>
  <c r="CR1359" i="1"/>
  <c r="CH1359" i="1"/>
  <c r="BX1359" i="1"/>
  <c r="BD1359" i="1"/>
  <c r="AX1359" i="1"/>
  <c r="AK1359" i="1"/>
  <c r="AR1359" i="1" s="1"/>
  <c r="T1359" i="1"/>
  <c r="AG1359" i="1" s="1"/>
  <c r="ED1358" i="1"/>
  <c r="EC1358" i="1"/>
  <c r="EB1358" i="1"/>
  <c r="EA1358" i="1"/>
  <c r="DZ1358" i="1"/>
  <c r="DY1358" i="1"/>
  <c r="DX1358" i="1"/>
  <c r="DW1358" i="1"/>
  <c r="DV1358" i="1"/>
  <c r="DL1358" i="1"/>
  <c r="DB1358" i="1"/>
  <c r="CR1358" i="1"/>
  <c r="CH1358" i="1"/>
  <c r="BX1358" i="1"/>
  <c r="BD1358" i="1"/>
  <c r="AX1358" i="1"/>
  <c r="AK1358" i="1"/>
  <c r="AR1358" i="1" s="1"/>
  <c r="T1358" i="1"/>
  <c r="AG1358" i="1" s="1"/>
  <c r="ED1357" i="1"/>
  <c r="EC1357" i="1"/>
  <c r="EB1357" i="1"/>
  <c r="EA1357" i="1"/>
  <c r="DZ1357" i="1"/>
  <c r="DY1357" i="1"/>
  <c r="DX1357" i="1"/>
  <c r="DW1357" i="1"/>
  <c r="DV1357" i="1"/>
  <c r="DL1357" i="1"/>
  <c r="DB1357" i="1"/>
  <c r="CR1357" i="1"/>
  <c r="CH1357" i="1"/>
  <c r="BX1357" i="1"/>
  <c r="BD1357" i="1"/>
  <c r="AX1357" i="1"/>
  <c r="AK1357" i="1"/>
  <c r="AR1357" i="1" s="1"/>
  <c r="T1357" i="1"/>
  <c r="ED1356" i="1"/>
  <c r="EC1356" i="1"/>
  <c r="EB1356" i="1"/>
  <c r="EA1356" i="1"/>
  <c r="DZ1356" i="1"/>
  <c r="DY1356" i="1"/>
  <c r="DX1356" i="1"/>
  <c r="DW1356" i="1"/>
  <c r="DV1356" i="1"/>
  <c r="DL1356" i="1"/>
  <c r="DB1356" i="1"/>
  <c r="CR1356" i="1"/>
  <c r="CH1356" i="1"/>
  <c r="BX1356" i="1"/>
  <c r="BD1356" i="1"/>
  <c r="AX1356" i="1"/>
  <c r="AK1356" i="1"/>
  <c r="AR1356" i="1" s="1"/>
  <c r="T1356" i="1"/>
  <c r="ED1355" i="1"/>
  <c r="EC1355" i="1"/>
  <c r="EB1355" i="1"/>
  <c r="EA1355" i="1"/>
  <c r="DZ1355" i="1"/>
  <c r="DY1355" i="1"/>
  <c r="DX1355" i="1"/>
  <c r="DW1355" i="1"/>
  <c r="DV1355" i="1"/>
  <c r="DL1355" i="1"/>
  <c r="DB1355" i="1"/>
  <c r="CR1355" i="1"/>
  <c r="CH1355" i="1"/>
  <c r="BX1355" i="1"/>
  <c r="BD1355" i="1"/>
  <c r="AX1355" i="1"/>
  <c r="AK1355" i="1"/>
  <c r="AR1355" i="1" s="1"/>
  <c r="T1355" i="1"/>
  <c r="ED1354" i="1"/>
  <c r="EC1354" i="1"/>
  <c r="EB1354" i="1"/>
  <c r="EA1354" i="1"/>
  <c r="DZ1354" i="1"/>
  <c r="DY1354" i="1"/>
  <c r="DX1354" i="1"/>
  <c r="DW1354" i="1"/>
  <c r="DV1354" i="1"/>
  <c r="DL1354" i="1"/>
  <c r="DB1354" i="1"/>
  <c r="CR1354" i="1"/>
  <c r="CH1354" i="1"/>
  <c r="BX1354" i="1"/>
  <c r="BD1354" i="1"/>
  <c r="AX1354" i="1"/>
  <c r="AK1354" i="1"/>
  <c r="AR1354" i="1" s="1"/>
  <c r="T1354" i="1"/>
  <c r="ED1353" i="1"/>
  <c r="EC1353" i="1"/>
  <c r="EB1353" i="1"/>
  <c r="EA1353" i="1"/>
  <c r="DZ1353" i="1"/>
  <c r="DY1353" i="1"/>
  <c r="DX1353" i="1"/>
  <c r="DW1353" i="1"/>
  <c r="DV1353" i="1"/>
  <c r="DL1353" i="1"/>
  <c r="DB1353" i="1"/>
  <c r="CR1353" i="1"/>
  <c r="CH1353" i="1"/>
  <c r="BX1353" i="1"/>
  <c r="BD1353" i="1"/>
  <c r="AX1353" i="1"/>
  <c r="AK1353" i="1"/>
  <c r="AR1353" i="1" s="1"/>
  <c r="T1353" i="1"/>
  <c r="AG1353" i="1" s="1"/>
  <c r="ED1352" i="1"/>
  <c r="EC1352" i="1"/>
  <c r="EB1352" i="1"/>
  <c r="EA1352" i="1"/>
  <c r="DZ1352" i="1"/>
  <c r="DY1352" i="1"/>
  <c r="DX1352" i="1"/>
  <c r="DW1352" i="1"/>
  <c r="DV1352" i="1"/>
  <c r="DL1352" i="1"/>
  <c r="DB1352" i="1"/>
  <c r="CR1352" i="1"/>
  <c r="CH1352" i="1"/>
  <c r="BX1352" i="1"/>
  <c r="BD1352" i="1"/>
  <c r="AX1352" i="1"/>
  <c r="AK1352" i="1"/>
  <c r="AR1352" i="1" s="1"/>
  <c r="T1352" i="1"/>
  <c r="AG1352" i="1" s="1"/>
  <c r="ED1351" i="1"/>
  <c r="EC1351" i="1"/>
  <c r="EB1351" i="1"/>
  <c r="EA1351" i="1"/>
  <c r="DZ1351" i="1"/>
  <c r="DY1351" i="1"/>
  <c r="DX1351" i="1"/>
  <c r="DW1351" i="1"/>
  <c r="DV1351" i="1"/>
  <c r="DL1351" i="1"/>
  <c r="DB1351" i="1"/>
  <c r="CR1351" i="1"/>
  <c r="CH1351" i="1"/>
  <c r="BX1351" i="1"/>
  <c r="BD1351" i="1"/>
  <c r="AX1351" i="1"/>
  <c r="AK1351" i="1"/>
  <c r="AR1351" i="1" s="1"/>
  <c r="T1351" i="1"/>
  <c r="AG1351" i="1" s="1"/>
  <c r="ED1350" i="1"/>
  <c r="EC1350" i="1"/>
  <c r="EB1350" i="1"/>
  <c r="EA1350" i="1"/>
  <c r="DZ1350" i="1"/>
  <c r="DY1350" i="1"/>
  <c r="DX1350" i="1"/>
  <c r="DW1350" i="1"/>
  <c r="DV1350" i="1"/>
  <c r="DL1350" i="1"/>
  <c r="DB1350" i="1"/>
  <c r="CR1350" i="1"/>
  <c r="CH1350" i="1"/>
  <c r="BX1350" i="1"/>
  <c r="BD1350" i="1"/>
  <c r="AX1350" i="1"/>
  <c r="AK1350" i="1"/>
  <c r="AR1350" i="1" s="1"/>
  <c r="T1350" i="1"/>
  <c r="AG1350" i="1" s="1"/>
  <c r="ED1349" i="1"/>
  <c r="EC1349" i="1"/>
  <c r="EB1349" i="1"/>
  <c r="EA1349" i="1"/>
  <c r="DZ1349" i="1"/>
  <c r="DY1349" i="1"/>
  <c r="DX1349" i="1"/>
  <c r="DW1349" i="1"/>
  <c r="DV1349" i="1"/>
  <c r="DL1349" i="1"/>
  <c r="DB1349" i="1"/>
  <c r="CR1349" i="1"/>
  <c r="CH1349" i="1"/>
  <c r="BX1349" i="1"/>
  <c r="BD1349" i="1"/>
  <c r="AX1349" i="1"/>
  <c r="AK1349" i="1"/>
  <c r="AR1349" i="1" s="1"/>
  <c r="T1349" i="1"/>
  <c r="ED1348" i="1"/>
  <c r="EC1348" i="1"/>
  <c r="EB1348" i="1"/>
  <c r="EA1348" i="1"/>
  <c r="DZ1348" i="1"/>
  <c r="DY1348" i="1"/>
  <c r="DX1348" i="1"/>
  <c r="DW1348" i="1"/>
  <c r="DV1348" i="1"/>
  <c r="DL1348" i="1"/>
  <c r="DB1348" i="1"/>
  <c r="CR1348" i="1"/>
  <c r="CH1348" i="1"/>
  <c r="BX1348" i="1"/>
  <c r="BD1348" i="1"/>
  <c r="AX1348" i="1"/>
  <c r="AK1348" i="1"/>
  <c r="AR1348" i="1" s="1"/>
  <c r="T1348" i="1"/>
  <c r="ED1347" i="1"/>
  <c r="EC1347" i="1"/>
  <c r="EB1347" i="1"/>
  <c r="EA1347" i="1"/>
  <c r="DZ1347" i="1"/>
  <c r="DY1347" i="1"/>
  <c r="DX1347" i="1"/>
  <c r="DW1347" i="1"/>
  <c r="DV1347" i="1"/>
  <c r="DL1347" i="1"/>
  <c r="DB1347" i="1"/>
  <c r="CR1347" i="1"/>
  <c r="CH1347" i="1"/>
  <c r="BX1347" i="1"/>
  <c r="BD1347" i="1"/>
  <c r="AX1347" i="1"/>
  <c r="AK1347" i="1"/>
  <c r="AR1347" i="1" s="1"/>
  <c r="T1347" i="1"/>
  <c r="ED1346" i="1"/>
  <c r="EC1346" i="1"/>
  <c r="EB1346" i="1"/>
  <c r="EA1346" i="1"/>
  <c r="DZ1346" i="1"/>
  <c r="DY1346" i="1"/>
  <c r="DX1346" i="1"/>
  <c r="DW1346" i="1"/>
  <c r="DV1346" i="1"/>
  <c r="DL1346" i="1"/>
  <c r="DB1346" i="1"/>
  <c r="CR1346" i="1"/>
  <c r="CH1346" i="1"/>
  <c r="BX1346" i="1"/>
  <c r="BD1346" i="1"/>
  <c r="AX1346" i="1"/>
  <c r="AK1346" i="1"/>
  <c r="AR1346" i="1" s="1"/>
  <c r="T1346" i="1"/>
  <c r="ED1345" i="1"/>
  <c r="EC1345" i="1"/>
  <c r="EB1345" i="1"/>
  <c r="EA1345" i="1"/>
  <c r="DZ1345" i="1"/>
  <c r="DY1345" i="1"/>
  <c r="DX1345" i="1"/>
  <c r="DW1345" i="1"/>
  <c r="DV1345" i="1"/>
  <c r="DL1345" i="1"/>
  <c r="DB1345" i="1"/>
  <c r="CR1345" i="1"/>
  <c r="CH1345" i="1"/>
  <c r="BX1345" i="1"/>
  <c r="BD1345" i="1"/>
  <c r="AX1345" i="1"/>
  <c r="AK1345" i="1"/>
  <c r="AR1345" i="1" s="1"/>
  <c r="T1345" i="1"/>
  <c r="AG1345" i="1" s="1"/>
  <c r="ED1344" i="1"/>
  <c r="EC1344" i="1"/>
  <c r="EB1344" i="1"/>
  <c r="EA1344" i="1"/>
  <c r="DZ1344" i="1"/>
  <c r="DY1344" i="1"/>
  <c r="DX1344" i="1"/>
  <c r="DW1344" i="1"/>
  <c r="DV1344" i="1"/>
  <c r="DL1344" i="1"/>
  <c r="DB1344" i="1"/>
  <c r="CR1344" i="1"/>
  <c r="CH1344" i="1"/>
  <c r="BX1344" i="1"/>
  <c r="BD1344" i="1"/>
  <c r="AX1344" i="1"/>
  <c r="AK1344" i="1"/>
  <c r="AR1344" i="1" s="1"/>
  <c r="T1344" i="1"/>
  <c r="ED1343" i="1"/>
  <c r="EC1343" i="1"/>
  <c r="EB1343" i="1"/>
  <c r="EA1343" i="1"/>
  <c r="DZ1343" i="1"/>
  <c r="DY1343" i="1"/>
  <c r="DX1343" i="1"/>
  <c r="DW1343" i="1"/>
  <c r="DV1343" i="1"/>
  <c r="DL1343" i="1"/>
  <c r="DB1343" i="1"/>
  <c r="CR1343" i="1"/>
  <c r="CH1343" i="1"/>
  <c r="BX1343" i="1"/>
  <c r="BD1343" i="1"/>
  <c r="AX1343" i="1"/>
  <c r="AK1343" i="1"/>
  <c r="AR1343" i="1" s="1"/>
  <c r="T1343" i="1"/>
  <c r="ED1342" i="1"/>
  <c r="EC1342" i="1"/>
  <c r="EB1342" i="1"/>
  <c r="EA1342" i="1"/>
  <c r="DZ1342" i="1"/>
  <c r="DY1342" i="1"/>
  <c r="DX1342" i="1"/>
  <c r="DW1342" i="1"/>
  <c r="DV1342" i="1"/>
  <c r="DL1342" i="1"/>
  <c r="DB1342" i="1"/>
  <c r="CR1342" i="1"/>
  <c r="CH1342" i="1"/>
  <c r="BX1342" i="1"/>
  <c r="BD1342" i="1"/>
  <c r="AX1342" i="1"/>
  <c r="AK1342" i="1"/>
  <c r="AR1342" i="1" s="1"/>
  <c r="T1342" i="1"/>
  <c r="ED1341" i="1"/>
  <c r="EC1341" i="1"/>
  <c r="EB1341" i="1"/>
  <c r="EA1341" i="1"/>
  <c r="DZ1341" i="1"/>
  <c r="DY1341" i="1"/>
  <c r="DX1341" i="1"/>
  <c r="DW1341" i="1"/>
  <c r="DV1341" i="1"/>
  <c r="DL1341" i="1"/>
  <c r="DB1341" i="1"/>
  <c r="CR1341" i="1"/>
  <c r="CH1341" i="1"/>
  <c r="BX1341" i="1"/>
  <c r="BD1341" i="1"/>
  <c r="AX1341" i="1"/>
  <c r="AK1341" i="1"/>
  <c r="AR1341" i="1" s="1"/>
  <c r="T1341" i="1"/>
  <c r="AG1341" i="1" s="1"/>
  <c r="ED1340" i="1"/>
  <c r="EC1340" i="1"/>
  <c r="EB1340" i="1"/>
  <c r="EA1340" i="1"/>
  <c r="DZ1340" i="1"/>
  <c r="DY1340" i="1"/>
  <c r="DX1340" i="1"/>
  <c r="DW1340" i="1"/>
  <c r="DV1340" i="1"/>
  <c r="DL1340" i="1"/>
  <c r="DB1340" i="1"/>
  <c r="CR1340" i="1"/>
  <c r="CH1340" i="1"/>
  <c r="BX1340" i="1"/>
  <c r="BD1340" i="1"/>
  <c r="AX1340" i="1"/>
  <c r="AK1340" i="1"/>
  <c r="AR1340" i="1" s="1"/>
  <c r="T1340" i="1"/>
  <c r="ED1339" i="1"/>
  <c r="EC1339" i="1"/>
  <c r="EB1339" i="1"/>
  <c r="EA1339" i="1"/>
  <c r="DZ1339" i="1"/>
  <c r="DY1339" i="1"/>
  <c r="DX1339" i="1"/>
  <c r="DW1339" i="1"/>
  <c r="DV1339" i="1"/>
  <c r="DL1339" i="1"/>
  <c r="DB1339" i="1"/>
  <c r="CR1339" i="1"/>
  <c r="CH1339" i="1"/>
  <c r="BX1339" i="1"/>
  <c r="BD1339" i="1"/>
  <c r="AX1339" i="1"/>
  <c r="AK1339" i="1"/>
  <c r="AR1339" i="1" s="1"/>
  <c r="T1339" i="1"/>
  <c r="ED1338" i="1"/>
  <c r="EC1338" i="1"/>
  <c r="EB1338" i="1"/>
  <c r="EA1338" i="1"/>
  <c r="DZ1338" i="1"/>
  <c r="DY1338" i="1"/>
  <c r="DX1338" i="1"/>
  <c r="DW1338" i="1"/>
  <c r="DV1338" i="1"/>
  <c r="DL1338" i="1"/>
  <c r="DB1338" i="1"/>
  <c r="CR1338" i="1"/>
  <c r="CH1338" i="1"/>
  <c r="BX1338" i="1"/>
  <c r="BD1338" i="1"/>
  <c r="AX1338" i="1"/>
  <c r="AK1338" i="1"/>
  <c r="AR1338" i="1" s="1"/>
  <c r="T1338" i="1"/>
  <c r="ED1337" i="1"/>
  <c r="EC1337" i="1"/>
  <c r="EB1337" i="1"/>
  <c r="EA1337" i="1"/>
  <c r="DZ1337" i="1"/>
  <c r="DY1337" i="1"/>
  <c r="DX1337" i="1"/>
  <c r="DW1337" i="1"/>
  <c r="DV1337" i="1"/>
  <c r="DL1337" i="1"/>
  <c r="DB1337" i="1"/>
  <c r="CR1337" i="1"/>
  <c r="CH1337" i="1"/>
  <c r="BX1337" i="1"/>
  <c r="BD1337" i="1"/>
  <c r="AX1337" i="1"/>
  <c r="AK1337" i="1"/>
  <c r="AR1337" i="1" s="1"/>
  <c r="T1337" i="1"/>
  <c r="AG1337" i="1" s="1"/>
  <c r="ED1336" i="1"/>
  <c r="EC1336" i="1"/>
  <c r="EB1336" i="1"/>
  <c r="EA1336" i="1"/>
  <c r="DZ1336" i="1"/>
  <c r="DY1336" i="1"/>
  <c r="DX1336" i="1"/>
  <c r="DW1336" i="1"/>
  <c r="DV1336" i="1"/>
  <c r="DL1336" i="1"/>
  <c r="DB1336" i="1"/>
  <c r="CR1336" i="1"/>
  <c r="CH1336" i="1"/>
  <c r="BX1336" i="1"/>
  <c r="BD1336" i="1"/>
  <c r="AX1336" i="1"/>
  <c r="AK1336" i="1"/>
  <c r="AR1336" i="1" s="1"/>
  <c r="T1336" i="1"/>
  <c r="AG1336" i="1" s="1"/>
  <c r="ED1335" i="1"/>
  <c r="EC1335" i="1"/>
  <c r="EB1335" i="1"/>
  <c r="EA1335" i="1"/>
  <c r="DZ1335" i="1"/>
  <c r="DY1335" i="1"/>
  <c r="DX1335" i="1"/>
  <c r="DW1335" i="1"/>
  <c r="DV1335" i="1"/>
  <c r="DL1335" i="1"/>
  <c r="DB1335" i="1"/>
  <c r="CR1335" i="1"/>
  <c r="CH1335" i="1"/>
  <c r="BX1335" i="1"/>
  <c r="BD1335" i="1"/>
  <c r="AX1335" i="1"/>
  <c r="AK1335" i="1"/>
  <c r="AR1335" i="1" s="1"/>
  <c r="T1335" i="1"/>
  <c r="ED1334" i="1"/>
  <c r="EC1334" i="1"/>
  <c r="EB1334" i="1"/>
  <c r="EA1334" i="1"/>
  <c r="DZ1334" i="1"/>
  <c r="DY1334" i="1"/>
  <c r="DX1334" i="1"/>
  <c r="DW1334" i="1"/>
  <c r="DV1334" i="1"/>
  <c r="DL1334" i="1"/>
  <c r="DB1334" i="1"/>
  <c r="CR1334" i="1"/>
  <c r="CH1334" i="1"/>
  <c r="BX1334" i="1"/>
  <c r="BD1334" i="1"/>
  <c r="AX1334" i="1"/>
  <c r="AK1334" i="1"/>
  <c r="AR1334" i="1" s="1"/>
  <c r="T1334" i="1"/>
  <c r="AG1334" i="1" s="1"/>
  <c r="ED1333" i="1"/>
  <c r="EC1333" i="1"/>
  <c r="EB1333" i="1"/>
  <c r="EA1333" i="1"/>
  <c r="DZ1333" i="1"/>
  <c r="DY1333" i="1"/>
  <c r="DX1333" i="1"/>
  <c r="DW1333" i="1"/>
  <c r="DV1333" i="1"/>
  <c r="DL1333" i="1"/>
  <c r="DB1333" i="1"/>
  <c r="CR1333" i="1"/>
  <c r="CH1333" i="1"/>
  <c r="BX1333" i="1"/>
  <c r="BD1333" i="1"/>
  <c r="AX1333" i="1"/>
  <c r="AK1333" i="1"/>
  <c r="AR1333" i="1" s="1"/>
  <c r="T1333" i="1"/>
  <c r="ED1332" i="1"/>
  <c r="EC1332" i="1"/>
  <c r="EB1332" i="1"/>
  <c r="EA1332" i="1"/>
  <c r="DZ1332" i="1"/>
  <c r="DY1332" i="1"/>
  <c r="DX1332" i="1"/>
  <c r="DW1332" i="1"/>
  <c r="DV1332" i="1"/>
  <c r="DL1332" i="1"/>
  <c r="DB1332" i="1"/>
  <c r="CR1332" i="1"/>
  <c r="CH1332" i="1"/>
  <c r="BX1332" i="1"/>
  <c r="BD1332" i="1"/>
  <c r="AX1332" i="1"/>
  <c r="AK1332" i="1"/>
  <c r="AR1332" i="1" s="1"/>
  <c r="T1332" i="1"/>
  <c r="ED1331" i="1"/>
  <c r="EC1331" i="1"/>
  <c r="EB1331" i="1"/>
  <c r="EA1331" i="1"/>
  <c r="DZ1331" i="1"/>
  <c r="DY1331" i="1"/>
  <c r="DX1331" i="1"/>
  <c r="DW1331" i="1"/>
  <c r="DV1331" i="1"/>
  <c r="DL1331" i="1"/>
  <c r="DB1331" i="1"/>
  <c r="CR1331" i="1"/>
  <c r="CH1331" i="1"/>
  <c r="BX1331" i="1"/>
  <c r="BD1331" i="1"/>
  <c r="AX1331" i="1"/>
  <c r="AK1331" i="1"/>
  <c r="AR1331" i="1" s="1"/>
  <c r="T1331" i="1"/>
  <c r="ED1330" i="1"/>
  <c r="EC1330" i="1"/>
  <c r="EB1330" i="1"/>
  <c r="EA1330" i="1"/>
  <c r="DZ1330" i="1"/>
  <c r="DY1330" i="1"/>
  <c r="DX1330" i="1"/>
  <c r="DW1330" i="1"/>
  <c r="DV1330" i="1"/>
  <c r="DL1330" i="1"/>
  <c r="DB1330" i="1"/>
  <c r="CR1330" i="1"/>
  <c r="CH1330" i="1"/>
  <c r="BX1330" i="1"/>
  <c r="BD1330" i="1"/>
  <c r="AX1330" i="1"/>
  <c r="AK1330" i="1"/>
  <c r="AR1330" i="1" s="1"/>
  <c r="T1330" i="1"/>
  <c r="ED1329" i="1"/>
  <c r="EC1329" i="1"/>
  <c r="EB1329" i="1"/>
  <c r="EA1329" i="1"/>
  <c r="DZ1329" i="1"/>
  <c r="DY1329" i="1"/>
  <c r="DX1329" i="1"/>
  <c r="DW1329" i="1"/>
  <c r="DV1329" i="1"/>
  <c r="DL1329" i="1"/>
  <c r="DB1329" i="1"/>
  <c r="CR1329" i="1"/>
  <c r="CH1329" i="1"/>
  <c r="BX1329" i="1"/>
  <c r="BD1329" i="1"/>
  <c r="AX1329" i="1"/>
  <c r="AK1329" i="1"/>
  <c r="AR1329" i="1" s="1"/>
  <c r="T1329" i="1"/>
  <c r="AG1329" i="1" s="1"/>
  <c r="ED1328" i="1"/>
  <c r="EC1328" i="1"/>
  <c r="EB1328" i="1"/>
  <c r="EA1328" i="1"/>
  <c r="DZ1328" i="1"/>
  <c r="DY1328" i="1"/>
  <c r="DX1328" i="1"/>
  <c r="DW1328" i="1"/>
  <c r="DV1328" i="1"/>
  <c r="DL1328" i="1"/>
  <c r="DB1328" i="1"/>
  <c r="CR1328" i="1"/>
  <c r="CH1328" i="1"/>
  <c r="BX1328" i="1"/>
  <c r="BD1328" i="1"/>
  <c r="AX1328" i="1"/>
  <c r="AK1328" i="1"/>
  <c r="AR1328" i="1" s="1"/>
  <c r="T1328" i="1"/>
  <c r="ED1327" i="1"/>
  <c r="EC1327" i="1"/>
  <c r="EB1327" i="1"/>
  <c r="EA1327" i="1"/>
  <c r="DZ1327" i="1"/>
  <c r="DY1327" i="1"/>
  <c r="DX1327" i="1"/>
  <c r="DW1327" i="1"/>
  <c r="DV1327" i="1"/>
  <c r="DL1327" i="1"/>
  <c r="DB1327" i="1"/>
  <c r="CR1327" i="1"/>
  <c r="CH1327" i="1"/>
  <c r="BX1327" i="1"/>
  <c r="BD1327" i="1"/>
  <c r="AX1327" i="1"/>
  <c r="AK1327" i="1"/>
  <c r="AR1327" i="1" s="1"/>
  <c r="T1327" i="1"/>
  <c r="ED1326" i="1"/>
  <c r="EC1326" i="1"/>
  <c r="EB1326" i="1"/>
  <c r="EA1326" i="1"/>
  <c r="DZ1326" i="1"/>
  <c r="DY1326" i="1"/>
  <c r="DX1326" i="1"/>
  <c r="DW1326" i="1"/>
  <c r="DV1326" i="1"/>
  <c r="DL1326" i="1"/>
  <c r="DB1326" i="1"/>
  <c r="CR1326" i="1"/>
  <c r="CH1326" i="1"/>
  <c r="BX1326" i="1"/>
  <c r="BD1326" i="1"/>
  <c r="AX1326" i="1"/>
  <c r="AK1326" i="1"/>
  <c r="AR1326" i="1" s="1"/>
  <c r="T1326" i="1"/>
  <c r="AG1326" i="1" s="1"/>
  <c r="ED1325" i="1"/>
  <c r="EC1325" i="1"/>
  <c r="EB1325" i="1"/>
  <c r="EA1325" i="1"/>
  <c r="DZ1325" i="1"/>
  <c r="DY1325" i="1"/>
  <c r="DX1325" i="1"/>
  <c r="DW1325" i="1"/>
  <c r="DV1325" i="1"/>
  <c r="DL1325" i="1"/>
  <c r="DB1325" i="1"/>
  <c r="CR1325" i="1"/>
  <c r="CH1325" i="1"/>
  <c r="BX1325" i="1"/>
  <c r="BD1325" i="1"/>
  <c r="AX1325" i="1"/>
  <c r="AK1325" i="1"/>
  <c r="AR1325" i="1" s="1"/>
  <c r="T1325" i="1"/>
  <c r="ED1324" i="1"/>
  <c r="EC1324" i="1"/>
  <c r="EB1324" i="1"/>
  <c r="EA1324" i="1"/>
  <c r="DZ1324" i="1"/>
  <c r="DY1324" i="1"/>
  <c r="DX1324" i="1"/>
  <c r="DW1324" i="1"/>
  <c r="DV1324" i="1"/>
  <c r="DL1324" i="1"/>
  <c r="DB1324" i="1"/>
  <c r="CR1324" i="1"/>
  <c r="CH1324" i="1"/>
  <c r="BX1324" i="1"/>
  <c r="BD1324" i="1"/>
  <c r="AX1324" i="1"/>
  <c r="AK1324" i="1"/>
  <c r="AR1324" i="1" s="1"/>
  <c r="T1324" i="1"/>
  <c r="ED1323" i="1"/>
  <c r="EC1323" i="1"/>
  <c r="EB1323" i="1"/>
  <c r="EA1323" i="1"/>
  <c r="DZ1323" i="1"/>
  <c r="DY1323" i="1"/>
  <c r="DX1323" i="1"/>
  <c r="DW1323" i="1"/>
  <c r="DV1323" i="1"/>
  <c r="DL1323" i="1"/>
  <c r="DB1323" i="1"/>
  <c r="CR1323" i="1"/>
  <c r="CH1323" i="1"/>
  <c r="BX1323" i="1"/>
  <c r="BD1323" i="1"/>
  <c r="AX1323" i="1"/>
  <c r="AK1323" i="1"/>
  <c r="AR1323" i="1" s="1"/>
  <c r="T1323" i="1"/>
  <c r="ED1322" i="1"/>
  <c r="EC1322" i="1"/>
  <c r="EB1322" i="1"/>
  <c r="EA1322" i="1"/>
  <c r="DZ1322" i="1"/>
  <c r="DY1322" i="1"/>
  <c r="DX1322" i="1"/>
  <c r="DW1322" i="1"/>
  <c r="DV1322" i="1"/>
  <c r="DL1322" i="1"/>
  <c r="DB1322" i="1"/>
  <c r="CR1322" i="1"/>
  <c r="CH1322" i="1"/>
  <c r="BX1322" i="1"/>
  <c r="BD1322" i="1"/>
  <c r="AX1322" i="1"/>
  <c r="AK1322" i="1"/>
  <c r="AR1322" i="1" s="1"/>
  <c r="T1322" i="1"/>
  <c r="ED1321" i="1"/>
  <c r="EC1321" i="1"/>
  <c r="EB1321" i="1"/>
  <c r="EA1321" i="1"/>
  <c r="DZ1321" i="1"/>
  <c r="DY1321" i="1"/>
  <c r="DX1321" i="1"/>
  <c r="DW1321" i="1"/>
  <c r="DV1321" i="1"/>
  <c r="DL1321" i="1"/>
  <c r="DB1321" i="1"/>
  <c r="CR1321" i="1"/>
  <c r="CH1321" i="1"/>
  <c r="BX1321" i="1"/>
  <c r="BD1321" i="1"/>
  <c r="AX1321" i="1"/>
  <c r="AK1321" i="1"/>
  <c r="AR1321" i="1" s="1"/>
  <c r="T1321" i="1"/>
  <c r="AG1321" i="1" s="1"/>
  <c r="ED1320" i="1"/>
  <c r="EC1320" i="1"/>
  <c r="EB1320" i="1"/>
  <c r="EA1320" i="1"/>
  <c r="DZ1320" i="1"/>
  <c r="DY1320" i="1"/>
  <c r="DX1320" i="1"/>
  <c r="DW1320" i="1"/>
  <c r="DV1320" i="1"/>
  <c r="DL1320" i="1"/>
  <c r="DB1320" i="1"/>
  <c r="CR1320" i="1"/>
  <c r="CH1320" i="1"/>
  <c r="BX1320" i="1"/>
  <c r="BD1320" i="1"/>
  <c r="AX1320" i="1"/>
  <c r="AK1320" i="1"/>
  <c r="AR1320" i="1" s="1"/>
  <c r="T1320" i="1"/>
  <c r="ED1319" i="1"/>
  <c r="EC1319" i="1"/>
  <c r="EB1319" i="1"/>
  <c r="EA1319" i="1"/>
  <c r="DZ1319" i="1"/>
  <c r="DY1319" i="1"/>
  <c r="DX1319" i="1"/>
  <c r="DW1319" i="1"/>
  <c r="DV1319" i="1"/>
  <c r="DL1319" i="1"/>
  <c r="DB1319" i="1"/>
  <c r="CR1319" i="1"/>
  <c r="CH1319" i="1"/>
  <c r="BX1319" i="1"/>
  <c r="BD1319" i="1"/>
  <c r="AX1319" i="1"/>
  <c r="AK1319" i="1"/>
  <c r="AR1319" i="1" s="1"/>
  <c r="T1319" i="1"/>
  <c r="ED1318" i="1"/>
  <c r="EC1318" i="1"/>
  <c r="EB1318" i="1"/>
  <c r="EA1318" i="1"/>
  <c r="DZ1318" i="1"/>
  <c r="DY1318" i="1"/>
  <c r="DX1318" i="1"/>
  <c r="DW1318" i="1"/>
  <c r="DV1318" i="1"/>
  <c r="DL1318" i="1"/>
  <c r="DB1318" i="1"/>
  <c r="CR1318" i="1"/>
  <c r="CH1318" i="1"/>
  <c r="BX1318" i="1"/>
  <c r="BD1318" i="1"/>
  <c r="AX1318" i="1"/>
  <c r="AK1318" i="1"/>
  <c r="AR1318" i="1" s="1"/>
  <c r="T1318" i="1"/>
  <c r="ED1317" i="1"/>
  <c r="EC1317" i="1"/>
  <c r="EB1317" i="1"/>
  <c r="EA1317" i="1"/>
  <c r="DZ1317" i="1"/>
  <c r="DY1317" i="1"/>
  <c r="DX1317" i="1"/>
  <c r="DW1317" i="1"/>
  <c r="DV1317" i="1"/>
  <c r="DL1317" i="1"/>
  <c r="DB1317" i="1"/>
  <c r="CR1317" i="1"/>
  <c r="CH1317" i="1"/>
  <c r="BX1317" i="1"/>
  <c r="BD1317" i="1"/>
  <c r="AX1317" i="1"/>
  <c r="AK1317" i="1"/>
  <c r="AR1317" i="1" s="1"/>
  <c r="T1317" i="1"/>
  <c r="ED1316" i="1"/>
  <c r="EC1316" i="1"/>
  <c r="EB1316" i="1"/>
  <c r="EA1316" i="1"/>
  <c r="DZ1316" i="1"/>
  <c r="DY1316" i="1"/>
  <c r="DX1316" i="1"/>
  <c r="DW1316" i="1"/>
  <c r="DV1316" i="1"/>
  <c r="DL1316" i="1"/>
  <c r="DB1316" i="1"/>
  <c r="CR1316" i="1"/>
  <c r="CH1316" i="1"/>
  <c r="BX1316" i="1"/>
  <c r="BD1316" i="1"/>
  <c r="AX1316" i="1"/>
  <c r="AK1316" i="1"/>
  <c r="AR1316" i="1" s="1"/>
  <c r="T1316" i="1"/>
  <c r="ED1315" i="1"/>
  <c r="EC1315" i="1"/>
  <c r="EB1315" i="1"/>
  <c r="EA1315" i="1"/>
  <c r="DZ1315" i="1"/>
  <c r="DY1315" i="1"/>
  <c r="DX1315" i="1"/>
  <c r="DW1315" i="1"/>
  <c r="DV1315" i="1"/>
  <c r="DL1315" i="1"/>
  <c r="DB1315" i="1"/>
  <c r="CR1315" i="1"/>
  <c r="CH1315" i="1"/>
  <c r="BX1315" i="1"/>
  <c r="BD1315" i="1"/>
  <c r="AX1315" i="1"/>
  <c r="AK1315" i="1"/>
  <c r="AR1315" i="1" s="1"/>
  <c r="T1315" i="1"/>
  <c r="AG1315" i="1" s="1"/>
  <c r="ED1314" i="1"/>
  <c r="EC1314" i="1"/>
  <c r="EB1314" i="1"/>
  <c r="EA1314" i="1"/>
  <c r="DZ1314" i="1"/>
  <c r="DY1314" i="1"/>
  <c r="DX1314" i="1"/>
  <c r="DW1314" i="1"/>
  <c r="DV1314" i="1"/>
  <c r="DL1314" i="1"/>
  <c r="DB1314" i="1"/>
  <c r="CR1314" i="1"/>
  <c r="CH1314" i="1"/>
  <c r="BX1314" i="1"/>
  <c r="BD1314" i="1"/>
  <c r="AX1314" i="1"/>
  <c r="AK1314" i="1"/>
  <c r="AR1314" i="1" s="1"/>
  <c r="T1314" i="1"/>
  <c r="ED1313" i="1"/>
  <c r="EC1313" i="1"/>
  <c r="EB1313" i="1"/>
  <c r="EA1313" i="1"/>
  <c r="DZ1313" i="1"/>
  <c r="DY1313" i="1"/>
  <c r="DX1313" i="1"/>
  <c r="DW1313" i="1"/>
  <c r="DV1313" i="1"/>
  <c r="DL1313" i="1"/>
  <c r="DB1313" i="1"/>
  <c r="CR1313" i="1"/>
  <c r="CH1313" i="1"/>
  <c r="BX1313" i="1"/>
  <c r="BD1313" i="1"/>
  <c r="AX1313" i="1"/>
  <c r="AK1313" i="1"/>
  <c r="AR1313" i="1" s="1"/>
  <c r="T1313" i="1"/>
  <c r="AG1313" i="1" s="1"/>
  <c r="ED1312" i="1"/>
  <c r="EC1312" i="1"/>
  <c r="EB1312" i="1"/>
  <c r="EA1312" i="1"/>
  <c r="DZ1312" i="1"/>
  <c r="DY1312" i="1"/>
  <c r="DX1312" i="1"/>
  <c r="DW1312" i="1"/>
  <c r="DV1312" i="1"/>
  <c r="DL1312" i="1"/>
  <c r="DB1312" i="1"/>
  <c r="CR1312" i="1"/>
  <c r="CH1312" i="1"/>
  <c r="BX1312" i="1"/>
  <c r="BD1312" i="1"/>
  <c r="AX1312" i="1"/>
  <c r="AK1312" i="1"/>
  <c r="AR1312" i="1" s="1"/>
  <c r="T1312" i="1"/>
  <c r="ED1311" i="1"/>
  <c r="EC1311" i="1"/>
  <c r="EB1311" i="1"/>
  <c r="EA1311" i="1"/>
  <c r="DZ1311" i="1"/>
  <c r="DY1311" i="1"/>
  <c r="DX1311" i="1"/>
  <c r="DW1311" i="1"/>
  <c r="DV1311" i="1"/>
  <c r="DL1311" i="1"/>
  <c r="DB1311" i="1"/>
  <c r="CR1311" i="1"/>
  <c r="CH1311" i="1"/>
  <c r="BX1311" i="1"/>
  <c r="BD1311" i="1"/>
  <c r="AX1311" i="1"/>
  <c r="AK1311" i="1"/>
  <c r="AR1311" i="1" s="1"/>
  <c r="T1311" i="1"/>
  <c r="AG1311" i="1" s="1"/>
  <c r="ED1310" i="1"/>
  <c r="EC1310" i="1"/>
  <c r="EB1310" i="1"/>
  <c r="EA1310" i="1"/>
  <c r="DZ1310" i="1"/>
  <c r="DY1310" i="1"/>
  <c r="DX1310" i="1"/>
  <c r="DW1310" i="1"/>
  <c r="DV1310" i="1"/>
  <c r="DL1310" i="1"/>
  <c r="DB1310" i="1"/>
  <c r="CR1310" i="1"/>
  <c r="CH1310" i="1"/>
  <c r="BX1310" i="1"/>
  <c r="BD1310" i="1"/>
  <c r="AX1310" i="1"/>
  <c r="AK1310" i="1"/>
  <c r="AR1310" i="1" s="1"/>
  <c r="T1310" i="1"/>
  <c r="ED1309" i="1"/>
  <c r="EC1309" i="1"/>
  <c r="EB1309" i="1"/>
  <c r="EA1309" i="1"/>
  <c r="DZ1309" i="1"/>
  <c r="DY1309" i="1"/>
  <c r="DX1309" i="1"/>
  <c r="DW1309" i="1"/>
  <c r="DV1309" i="1"/>
  <c r="DL1309" i="1"/>
  <c r="DB1309" i="1"/>
  <c r="CR1309" i="1"/>
  <c r="CH1309" i="1"/>
  <c r="BX1309" i="1"/>
  <c r="BD1309" i="1"/>
  <c r="AX1309" i="1"/>
  <c r="AK1309" i="1"/>
  <c r="AR1309" i="1" s="1"/>
  <c r="T1309" i="1"/>
  <c r="ED1308" i="1"/>
  <c r="EC1308" i="1"/>
  <c r="EB1308" i="1"/>
  <c r="EA1308" i="1"/>
  <c r="DZ1308" i="1"/>
  <c r="DY1308" i="1"/>
  <c r="DX1308" i="1"/>
  <c r="DW1308" i="1"/>
  <c r="DV1308" i="1"/>
  <c r="DL1308" i="1"/>
  <c r="DB1308" i="1"/>
  <c r="CR1308" i="1"/>
  <c r="CH1308" i="1"/>
  <c r="BX1308" i="1"/>
  <c r="BD1308" i="1"/>
  <c r="AX1308" i="1"/>
  <c r="AK1308" i="1"/>
  <c r="AR1308" i="1" s="1"/>
  <c r="T1308" i="1"/>
  <c r="ED1307" i="1"/>
  <c r="EC1307" i="1"/>
  <c r="EB1307" i="1"/>
  <c r="EA1307" i="1"/>
  <c r="DZ1307" i="1"/>
  <c r="DY1307" i="1"/>
  <c r="DX1307" i="1"/>
  <c r="DW1307" i="1"/>
  <c r="DV1307" i="1"/>
  <c r="DL1307" i="1"/>
  <c r="DB1307" i="1"/>
  <c r="CR1307" i="1"/>
  <c r="CH1307" i="1"/>
  <c r="BX1307" i="1"/>
  <c r="BD1307" i="1"/>
  <c r="AX1307" i="1"/>
  <c r="AK1307" i="1"/>
  <c r="AR1307" i="1" s="1"/>
  <c r="T1307" i="1"/>
  <c r="ED1306" i="1"/>
  <c r="EC1306" i="1"/>
  <c r="EB1306" i="1"/>
  <c r="EA1306" i="1"/>
  <c r="DZ1306" i="1"/>
  <c r="DY1306" i="1"/>
  <c r="DX1306" i="1"/>
  <c r="DW1306" i="1"/>
  <c r="DV1306" i="1"/>
  <c r="DL1306" i="1"/>
  <c r="DB1306" i="1"/>
  <c r="CR1306" i="1"/>
  <c r="CH1306" i="1"/>
  <c r="BX1306" i="1"/>
  <c r="BD1306" i="1"/>
  <c r="AX1306" i="1"/>
  <c r="AK1306" i="1"/>
  <c r="AR1306" i="1" s="1"/>
  <c r="T1306" i="1"/>
  <c r="ED1305" i="1"/>
  <c r="EC1305" i="1"/>
  <c r="EB1305" i="1"/>
  <c r="EA1305" i="1"/>
  <c r="DZ1305" i="1"/>
  <c r="DY1305" i="1"/>
  <c r="DX1305" i="1"/>
  <c r="DW1305" i="1"/>
  <c r="DV1305" i="1"/>
  <c r="DL1305" i="1"/>
  <c r="DB1305" i="1"/>
  <c r="CR1305" i="1"/>
  <c r="CH1305" i="1"/>
  <c r="BX1305" i="1"/>
  <c r="BD1305" i="1"/>
  <c r="AX1305" i="1"/>
  <c r="AK1305" i="1"/>
  <c r="AR1305" i="1" s="1"/>
  <c r="T1305" i="1"/>
  <c r="AG1305" i="1" s="1"/>
  <c r="ED1304" i="1"/>
  <c r="EC1304" i="1"/>
  <c r="EB1304" i="1"/>
  <c r="EA1304" i="1"/>
  <c r="DZ1304" i="1"/>
  <c r="DY1304" i="1"/>
  <c r="DX1304" i="1"/>
  <c r="DW1304" i="1"/>
  <c r="DV1304" i="1"/>
  <c r="DL1304" i="1"/>
  <c r="DB1304" i="1"/>
  <c r="CR1304" i="1"/>
  <c r="CH1304" i="1"/>
  <c r="BX1304" i="1"/>
  <c r="BD1304" i="1"/>
  <c r="AX1304" i="1"/>
  <c r="AK1304" i="1"/>
  <c r="AR1304" i="1" s="1"/>
  <c r="T1304" i="1"/>
  <c r="AG1304" i="1" s="1"/>
  <c r="ED1303" i="1"/>
  <c r="EC1303" i="1"/>
  <c r="EB1303" i="1"/>
  <c r="EA1303" i="1"/>
  <c r="DZ1303" i="1"/>
  <c r="DY1303" i="1"/>
  <c r="DX1303" i="1"/>
  <c r="DW1303" i="1"/>
  <c r="DV1303" i="1"/>
  <c r="DL1303" i="1"/>
  <c r="DB1303" i="1"/>
  <c r="CR1303" i="1"/>
  <c r="CH1303" i="1"/>
  <c r="BX1303" i="1"/>
  <c r="BD1303" i="1"/>
  <c r="AX1303" i="1"/>
  <c r="AK1303" i="1"/>
  <c r="AR1303" i="1" s="1"/>
  <c r="T1303" i="1"/>
  <c r="ED1302" i="1"/>
  <c r="EC1302" i="1"/>
  <c r="EB1302" i="1"/>
  <c r="EA1302" i="1"/>
  <c r="DZ1302" i="1"/>
  <c r="DY1302" i="1"/>
  <c r="DX1302" i="1"/>
  <c r="DW1302" i="1"/>
  <c r="DV1302" i="1"/>
  <c r="DL1302" i="1"/>
  <c r="DB1302" i="1"/>
  <c r="CR1302" i="1"/>
  <c r="CH1302" i="1"/>
  <c r="BX1302" i="1"/>
  <c r="BD1302" i="1"/>
  <c r="AX1302" i="1"/>
  <c r="AK1302" i="1"/>
  <c r="AR1302" i="1" s="1"/>
  <c r="T1302" i="1"/>
  <c r="ED1301" i="1"/>
  <c r="EC1301" i="1"/>
  <c r="EB1301" i="1"/>
  <c r="EA1301" i="1"/>
  <c r="DZ1301" i="1"/>
  <c r="DY1301" i="1"/>
  <c r="DX1301" i="1"/>
  <c r="DW1301" i="1"/>
  <c r="DV1301" i="1"/>
  <c r="DL1301" i="1"/>
  <c r="DB1301" i="1"/>
  <c r="CR1301" i="1"/>
  <c r="CH1301" i="1"/>
  <c r="BX1301" i="1"/>
  <c r="BD1301" i="1"/>
  <c r="AX1301" i="1"/>
  <c r="AK1301" i="1"/>
  <c r="AR1301" i="1" s="1"/>
  <c r="T1301" i="1"/>
  <c r="ED1300" i="1"/>
  <c r="EC1300" i="1"/>
  <c r="EB1300" i="1"/>
  <c r="EA1300" i="1"/>
  <c r="DZ1300" i="1"/>
  <c r="DY1300" i="1"/>
  <c r="DX1300" i="1"/>
  <c r="DW1300" i="1"/>
  <c r="DV1300" i="1"/>
  <c r="DL1300" i="1"/>
  <c r="DB1300" i="1"/>
  <c r="CR1300" i="1"/>
  <c r="CH1300" i="1"/>
  <c r="BX1300" i="1"/>
  <c r="BD1300" i="1"/>
  <c r="AX1300" i="1"/>
  <c r="AK1300" i="1"/>
  <c r="AR1300" i="1" s="1"/>
  <c r="T1300" i="1"/>
  <c r="AG1300" i="1" s="1"/>
  <c r="ED1299" i="1"/>
  <c r="EC1299" i="1"/>
  <c r="EB1299" i="1"/>
  <c r="EA1299" i="1"/>
  <c r="DZ1299" i="1"/>
  <c r="DY1299" i="1"/>
  <c r="DX1299" i="1"/>
  <c r="DW1299" i="1"/>
  <c r="DV1299" i="1"/>
  <c r="DL1299" i="1"/>
  <c r="DB1299" i="1"/>
  <c r="CR1299" i="1"/>
  <c r="CH1299" i="1"/>
  <c r="BX1299" i="1"/>
  <c r="BD1299" i="1"/>
  <c r="AX1299" i="1"/>
  <c r="AK1299" i="1"/>
  <c r="AR1299" i="1" s="1"/>
  <c r="T1299" i="1"/>
  <c r="ED1298" i="1"/>
  <c r="EC1298" i="1"/>
  <c r="EB1298" i="1"/>
  <c r="EA1298" i="1"/>
  <c r="DZ1298" i="1"/>
  <c r="DY1298" i="1"/>
  <c r="DX1298" i="1"/>
  <c r="DW1298" i="1"/>
  <c r="DV1298" i="1"/>
  <c r="DL1298" i="1"/>
  <c r="DB1298" i="1"/>
  <c r="CR1298" i="1"/>
  <c r="CH1298" i="1"/>
  <c r="BD1298" i="1"/>
  <c r="AX1298" i="1"/>
  <c r="AK1298" i="1"/>
  <c r="AR1298" i="1" s="1"/>
  <c r="T1298" i="1"/>
  <c r="AG1298" i="1" s="1"/>
  <c r="ED1297" i="1"/>
  <c r="EC1297" i="1"/>
  <c r="EB1297" i="1"/>
  <c r="EA1297" i="1"/>
  <c r="DZ1297" i="1"/>
  <c r="DY1297" i="1"/>
  <c r="DX1297" i="1"/>
  <c r="DW1297" i="1"/>
  <c r="DV1297" i="1"/>
  <c r="DL1297" i="1"/>
  <c r="DB1297" i="1"/>
  <c r="CR1297" i="1"/>
  <c r="CH1297" i="1"/>
  <c r="BD1297" i="1"/>
  <c r="AX1297" i="1"/>
  <c r="AR1297" i="1"/>
  <c r="T1297" i="1"/>
  <c r="ED1296" i="1"/>
  <c r="EC1296" i="1"/>
  <c r="EB1296" i="1"/>
  <c r="EA1296" i="1"/>
  <c r="DZ1296" i="1"/>
  <c r="DY1296" i="1"/>
  <c r="DX1296" i="1"/>
  <c r="DW1296" i="1"/>
  <c r="DV1296" i="1"/>
  <c r="DL1296" i="1"/>
  <c r="DB1296" i="1"/>
  <c r="CR1296" i="1"/>
  <c r="CH1296" i="1"/>
  <c r="BD1296" i="1"/>
  <c r="AX1296" i="1"/>
  <c r="AK1296" i="1"/>
  <c r="AR1296" i="1" s="1"/>
  <c r="T1296" i="1"/>
  <c r="ED1295" i="1"/>
  <c r="EC1295" i="1"/>
  <c r="EB1295" i="1"/>
  <c r="EA1295" i="1"/>
  <c r="DZ1295" i="1"/>
  <c r="DY1295" i="1"/>
  <c r="DX1295" i="1"/>
  <c r="DW1295" i="1"/>
  <c r="DV1295" i="1"/>
  <c r="DL1295" i="1"/>
  <c r="DB1295" i="1"/>
  <c r="CR1295" i="1"/>
  <c r="CH1295" i="1"/>
  <c r="BD1295" i="1"/>
  <c r="AX1295" i="1"/>
  <c r="AK1295" i="1"/>
  <c r="AR1295" i="1" s="1"/>
  <c r="T1295" i="1"/>
  <c r="ED1294" i="1"/>
  <c r="EC1294" i="1"/>
  <c r="EB1294" i="1"/>
  <c r="EA1294" i="1"/>
  <c r="DZ1294" i="1"/>
  <c r="DY1294" i="1"/>
  <c r="DX1294" i="1"/>
  <c r="DW1294" i="1"/>
  <c r="DV1294" i="1"/>
  <c r="DL1294" i="1"/>
  <c r="DB1294" i="1"/>
  <c r="CR1294" i="1"/>
  <c r="CH1294" i="1"/>
  <c r="BD1294" i="1"/>
  <c r="AX1294" i="1"/>
  <c r="AK1294" i="1"/>
  <c r="AR1294" i="1" s="1"/>
  <c r="T1294" i="1"/>
  <c r="ED1293" i="1"/>
  <c r="EC1293" i="1"/>
  <c r="EB1293" i="1"/>
  <c r="EA1293" i="1"/>
  <c r="DZ1293" i="1"/>
  <c r="DY1293" i="1"/>
  <c r="DX1293" i="1"/>
  <c r="DW1293" i="1"/>
  <c r="DV1293" i="1"/>
  <c r="DL1293" i="1"/>
  <c r="DB1293" i="1"/>
  <c r="CR1293" i="1"/>
  <c r="CH1293" i="1"/>
  <c r="BD1293" i="1"/>
  <c r="AX1293" i="1"/>
  <c r="AK1293" i="1"/>
  <c r="AR1293" i="1" s="1"/>
  <c r="T1293" i="1"/>
  <c r="ED1292" i="1"/>
  <c r="EC1292" i="1"/>
  <c r="EB1292" i="1"/>
  <c r="EA1292" i="1"/>
  <c r="DZ1292" i="1"/>
  <c r="DY1292" i="1"/>
  <c r="DX1292" i="1"/>
  <c r="DW1292" i="1"/>
  <c r="DV1292" i="1"/>
  <c r="DL1292" i="1"/>
  <c r="DB1292" i="1"/>
  <c r="CR1292" i="1"/>
  <c r="CH1292" i="1"/>
  <c r="BD1292" i="1"/>
  <c r="AX1292" i="1"/>
  <c r="AK1292" i="1"/>
  <c r="AR1292" i="1" s="1"/>
  <c r="T1292" i="1"/>
  <c r="ED1291" i="1"/>
  <c r="EC1291" i="1"/>
  <c r="EB1291" i="1"/>
  <c r="EA1291" i="1"/>
  <c r="DZ1291" i="1"/>
  <c r="DY1291" i="1"/>
  <c r="DX1291" i="1"/>
  <c r="DW1291" i="1"/>
  <c r="DV1291" i="1"/>
  <c r="DL1291" i="1"/>
  <c r="DB1291" i="1"/>
  <c r="CR1291" i="1"/>
  <c r="CH1291" i="1"/>
  <c r="BD1291" i="1"/>
  <c r="AX1291" i="1"/>
  <c r="AK1291" i="1"/>
  <c r="AR1291" i="1" s="1"/>
  <c r="T1291" i="1"/>
  <c r="ED1290" i="1"/>
  <c r="EC1290" i="1"/>
  <c r="EB1290" i="1"/>
  <c r="EA1290" i="1"/>
  <c r="DZ1290" i="1"/>
  <c r="DY1290" i="1"/>
  <c r="DX1290" i="1"/>
  <c r="DW1290" i="1"/>
  <c r="DV1290" i="1"/>
  <c r="DL1290" i="1"/>
  <c r="DB1290" i="1"/>
  <c r="CR1290" i="1"/>
  <c r="CH1290" i="1"/>
  <c r="BD1290" i="1"/>
  <c r="AX1290" i="1"/>
  <c r="AK1290" i="1"/>
  <c r="AR1290" i="1" s="1"/>
  <c r="T1290" i="1"/>
  <c r="AG1290" i="1" s="1"/>
  <c r="ED1289" i="1"/>
  <c r="EC1289" i="1"/>
  <c r="EB1289" i="1"/>
  <c r="EA1289" i="1"/>
  <c r="DZ1289" i="1"/>
  <c r="DY1289" i="1"/>
  <c r="DX1289" i="1"/>
  <c r="DW1289" i="1"/>
  <c r="DV1289" i="1"/>
  <c r="DL1289" i="1"/>
  <c r="DB1289" i="1"/>
  <c r="CR1289" i="1"/>
  <c r="CH1289" i="1"/>
  <c r="BD1289" i="1"/>
  <c r="AX1289" i="1"/>
  <c r="AK1289" i="1"/>
  <c r="AR1289" i="1" s="1"/>
  <c r="T1289" i="1"/>
  <c r="ED1288" i="1"/>
  <c r="EC1288" i="1"/>
  <c r="EB1288" i="1"/>
  <c r="EA1288" i="1"/>
  <c r="DZ1288" i="1"/>
  <c r="DY1288" i="1"/>
  <c r="DX1288" i="1"/>
  <c r="DW1288" i="1"/>
  <c r="DV1288" i="1"/>
  <c r="DL1288" i="1"/>
  <c r="DB1288" i="1"/>
  <c r="CR1288" i="1"/>
  <c r="CH1288" i="1"/>
  <c r="BD1288" i="1"/>
  <c r="AX1288" i="1"/>
  <c r="AK1288" i="1"/>
  <c r="AR1288" i="1" s="1"/>
  <c r="T1288" i="1"/>
  <c r="AG1288" i="1" s="1"/>
  <c r="ED1287" i="1"/>
  <c r="EC1287" i="1"/>
  <c r="EB1287" i="1"/>
  <c r="EA1287" i="1"/>
  <c r="DZ1287" i="1"/>
  <c r="DY1287" i="1"/>
  <c r="DX1287" i="1"/>
  <c r="DW1287" i="1"/>
  <c r="DV1287" i="1"/>
  <c r="DL1287" i="1"/>
  <c r="DB1287" i="1"/>
  <c r="CR1287" i="1"/>
  <c r="CH1287" i="1"/>
  <c r="BD1287" i="1"/>
  <c r="AX1287" i="1"/>
  <c r="AK1287" i="1"/>
  <c r="AR1287" i="1" s="1"/>
  <c r="T1287" i="1"/>
  <c r="ED1286" i="1"/>
  <c r="EC1286" i="1"/>
  <c r="EB1286" i="1"/>
  <c r="EA1286" i="1"/>
  <c r="DZ1286" i="1"/>
  <c r="DY1286" i="1"/>
  <c r="DX1286" i="1"/>
  <c r="DW1286" i="1"/>
  <c r="DV1286" i="1"/>
  <c r="DL1286" i="1"/>
  <c r="DB1286" i="1"/>
  <c r="CR1286" i="1"/>
  <c r="CH1286" i="1"/>
  <c r="BD1286" i="1"/>
  <c r="AX1286" i="1"/>
  <c r="AK1286" i="1"/>
  <c r="AR1286" i="1" s="1"/>
  <c r="T1286" i="1"/>
  <c r="AG1286" i="1" s="1"/>
  <c r="ED1285" i="1"/>
  <c r="EC1285" i="1"/>
  <c r="EB1285" i="1"/>
  <c r="EA1285" i="1"/>
  <c r="DZ1285" i="1"/>
  <c r="DY1285" i="1"/>
  <c r="DX1285" i="1"/>
  <c r="DW1285" i="1"/>
  <c r="DV1285" i="1"/>
  <c r="DL1285" i="1"/>
  <c r="DB1285" i="1"/>
  <c r="CR1285" i="1"/>
  <c r="CH1285" i="1"/>
  <c r="BD1285" i="1"/>
  <c r="AX1285" i="1"/>
  <c r="AK1285" i="1"/>
  <c r="AR1285" i="1" s="1"/>
  <c r="T1285" i="1"/>
  <c r="ED1284" i="1"/>
  <c r="EC1284" i="1"/>
  <c r="EB1284" i="1"/>
  <c r="EA1284" i="1"/>
  <c r="DZ1284" i="1"/>
  <c r="DY1284" i="1"/>
  <c r="DX1284" i="1"/>
  <c r="DW1284" i="1"/>
  <c r="DV1284" i="1"/>
  <c r="DL1284" i="1"/>
  <c r="DB1284" i="1"/>
  <c r="CR1284" i="1"/>
  <c r="CH1284" i="1"/>
  <c r="BD1284" i="1"/>
  <c r="AX1284" i="1"/>
  <c r="AK1284" i="1"/>
  <c r="AR1284" i="1" s="1"/>
  <c r="T1284" i="1"/>
  <c r="ED1283" i="1"/>
  <c r="EC1283" i="1"/>
  <c r="EB1283" i="1"/>
  <c r="EA1283" i="1"/>
  <c r="DZ1283" i="1"/>
  <c r="DY1283" i="1"/>
  <c r="DX1283" i="1"/>
  <c r="DW1283" i="1"/>
  <c r="DV1283" i="1"/>
  <c r="DL1283" i="1"/>
  <c r="DB1283" i="1"/>
  <c r="CR1283" i="1"/>
  <c r="CH1283" i="1"/>
  <c r="BD1283" i="1"/>
  <c r="AX1283" i="1"/>
  <c r="AK1283" i="1"/>
  <c r="AR1283" i="1" s="1"/>
  <c r="T1283" i="1"/>
  <c r="ED1282" i="1"/>
  <c r="EC1282" i="1"/>
  <c r="EB1282" i="1"/>
  <c r="EA1282" i="1"/>
  <c r="DZ1282" i="1"/>
  <c r="DY1282" i="1"/>
  <c r="DX1282" i="1"/>
  <c r="DW1282" i="1"/>
  <c r="DV1282" i="1"/>
  <c r="DL1282" i="1"/>
  <c r="DB1282" i="1"/>
  <c r="CR1282" i="1"/>
  <c r="CH1282" i="1"/>
  <c r="BD1282" i="1"/>
  <c r="AX1282" i="1"/>
  <c r="AK1282" i="1"/>
  <c r="AR1282" i="1" s="1"/>
  <c r="T1282" i="1"/>
  <c r="AG1282" i="1" s="1"/>
  <c r="ED1281" i="1"/>
  <c r="EC1281" i="1"/>
  <c r="EB1281" i="1"/>
  <c r="EA1281" i="1"/>
  <c r="DZ1281" i="1"/>
  <c r="DY1281" i="1"/>
  <c r="DX1281" i="1"/>
  <c r="DW1281" i="1"/>
  <c r="DV1281" i="1"/>
  <c r="DL1281" i="1"/>
  <c r="DB1281" i="1"/>
  <c r="CR1281" i="1"/>
  <c r="CH1281" i="1"/>
  <c r="BD1281" i="1"/>
  <c r="AX1281" i="1"/>
  <c r="AK1281" i="1"/>
  <c r="AR1281" i="1" s="1"/>
  <c r="T1281" i="1"/>
  <c r="ED1280" i="1"/>
  <c r="EC1280" i="1"/>
  <c r="EB1280" i="1"/>
  <c r="EA1280" i="1"/>
  <c r="DZ1280" i="1"/>
  <c r="DY1280" i="1"/>
  <c r="DX1280" i="1"/>
  <c r="DW1280" i="1"/>
  <c r="DV1280" i="1"/>
  <c r="DL1280" i="1"/>
  <c r="DB1280" i="1"/>
  <c r="CR1280" i="1"/>
  <c r="CH1280" i="1"/>
  <c r="BD1280" i="1"/>
  <c r="AX1280" i="1"/>
  <c r="AK1280" i="1"/>
  <c r="AR1280" i="1" s="1"/>
  <c r="T1280" i="1"/>
  <c r="AG1280" i="1" s="1"/>
  <c r="ED1279" i="1"/>
  <c r="EC1279" i="1"/>
  <c r="EB1279" i="1"/>
  <c r="EA1279" i="1"/>
  <c r="DZ1279" i="1"/>
  <c r="DY1279" i="1"/>
  <c r="DX1279" i="1"/>
  <c r="DW1279" i="1"/>
  <c r="DV1279" i="1"/>
  <c r="DL1279" i="1"/>
  <c r="DB1279" i="1"/>
  <c r="CR1279" i="1"/>
  <c r="CH1279" i="1"/>
  <c r="BD1279" i="1"/>
  <c r="AX1279" i="1"/>
  <c r="AK1279" i="1"/>
  <c r="AR1279" i="1" s="1"/>
  <c r="T1279" i="1"/>
  <c r="ED1278" i="1"/>
  <c r="EC1278" i="1"/>
  <c r="EB1278" i="1"/>
  <c r="EA1278" i="1"/>
  <c r="DZ1278" i="1"/>
  <c r="DY1278" i="1"/>
  <c r="DX1278" i="1"/>
  <c r="DW1278" i="1"/>
  <c r="DV1278" i="1"/>
  <c r="DL1278" i="1"/>
  <c r="DB1278" i="1"/>
  <c r="CR1278" i="1"/>
  <c r="CH1278" i="1"/>
  <c r="BD1278" i="1"/>
  <c r="AX1278" i="1"/>
  <c r="AK1278" i="1"/>
  <c r="AR1278" i="1" s="1"/>
  <c r="T1278" i="1"/>
  <c r="AG1278" i="1" s="1"/>
  <c r="ED1277" i="1"/>
  <c r="EC1277" i="1"/>
  <c r="EB1277" i="1"/>
  <c r="EA1277" i="1"/>
  <c r="DZ1277" i="1"/>
  <c r="DY1277" i="1"/>
  <c r="DX1277" i="1"/>
  <c r="DW1277" i="1"/>
  <c r="DV1277" i="1"/>
  <c r="DL1277" i="1"/>
  <c r="DB1277" i="1"/>
  <c r="CR1277" i="1"/>
  <c r="CH1277" i="1"/>
  <c r="BD1277" i="1"/>
  <c r="AX1277" i="1"/>
  <c r="AK1277" i="1"/>
  <c r="AR1277" i="1" s="1"/>
  <c r="T1277" i="1"/>
  <c r="ED1276" i="1"/>
  <c r="EC1276" i="1"/>
  <c r="EB1276" i="1"/>
  <c r="EA1276" i="1"/>
  <c r="DZ1276" i="1"/>
  <c r="DY1276" i="1"/>
  <c r="DX1276" i="1"/>
  <c r="DW1276" i="1"/>
  <c r="DV1276" i="1"/>
  <c r="DL1276" i="1"/>
  <c r="DB1276" i="1"/>
  <c r="CR1276" i="1"/>
  <c r="CH1276" i="1"/>
  <c r="BD1276" i="1"/>
  <c r="AX1276" i="1"/>
  <c r="AK1276" i="1"/>
  <c r="AR1276" i="1" s="1"/>
  <c r="T1276" i="1"/>
  <c r="ED1275" i="1"/>
  <c r="EC1275" i="1"/>
  <c r="EB1275" i="1"/>
  <c r="EA1275" i="1"/>
  <c r="DZ1275" i="1"/>
  <c r="DY1275" i="1"/>
  <c r="DX1275" i="1"/>
  <c r="DW1275" i="1"/>
  <c r="DV1275" i="1"/>
  <c r="DL1275" i="1"/>
  <c r="DB1275" i="1"/>
  <c r="CR1275" i="1"/>
  <c r="CH1275" i="1"/>
  <c r="BD1275" i="1"/>
  <c r="AX1275" i="1"/>
  <c r="AK1275" i="1"/>
  <c r="AR1275" i="1" s="1"/>
  <c r="T1275" i="1"/>
  <c r="ED1274" i="1"/>
  <c r="EC1274" i="1"/>
  <c r="EB1274" i="1"/>
  <c r="EA1274" i="1"/>
  <c r="DZ1274" i="1"/>
  <c r="DY1274" i="1"/>
  <c r="DX1274" i="1"/>
  <c r="DW1274" i="1"/>
  <c r="DV1274" i="1"/>
  <c r="DL1274" i="1"/>
  <c r="DB1274" i="1"/>
  <c r="CR1274" i="1"/>
  <c r="CH1274" i="1"/>
  <c r="BD1274" i="1"/>
  <c r="AX1274" i="1"/>
  <c r="AK1274" i="1"/>
  <c r="AR1274" i="1" s="1"/>
  <c r="T1274" i="1"/>
  <c r="AG1274" i="1" s="1"/>
  <c r="ED1273" i="1"/>
  <c r="EC1273" i="1"/>
  <c r="EB1273" i="1"/>
  <c r="EA1273" i="1"/>
  <c r="DZ1273" i="1"/>
  <c r="DY1273" i="1"/>
  <c r="DX1273" i="1"/>
  <c r="DW1273" i="1"/>
  <c r="DV1273" i="1"/>
  <c r="DL1273" i="1"/>
  <c r="DB1273" i="1"/>
  <c r="CR1273" i="1"/>
  <c r="CH1273" i="1"/>
  <c r="BD1273" i="1"/>
  <c r="AX1273" i="1"/>
  <c r="AK1273" i="1"/>
  <c r="AR1273" i="1" s="1"/>
  <c r="T1273" i="1"/>
  <c r="AG1273" i="1" s="1"/>
  <c r="ED1272" i="1"/>
  <c r="EC1272" i="1"/>
  <c r="EB1272" i="1"/>
  <c r="EA1272" i="1"/>
  <c r="DZ1272" i="1"/>
  <c r="DY1272" i="1"/>
  <c r="DX1272" i="1"/>
  <c r="DW1272" i="1"/>
  <c r="DV1272" i="1"/>
  <c r="DL1272" i="1"/>
  <c r="DB1272" i="1"/>
  <c r="CR1272" i="1"/>
  <c r="CH1272" i="1"/>
  <c r="BD1272" i="1"/>
  <c r="AX1272" i="1"/>
  <c r="AK1272" i="1"/>
  <c r="AR1272" i="1" s="1"/>
  <c r="T1272" i="1"/>
  <c r="AG1272" i="1" s="1"/>
  <c r="ED1271" i="1"/>
  <c r="EC1271" i="1"/>
  <c r="EB1271" i="1"/>
  <c r="EA1271" i="1"/>
  <c r="DZ1271" i="1"/>
  <c r="DY1271" i="1"/>
  <c r="DX1271" i="1"/>
  <c r="DW1271" i="1"/>
  <c r="DV1271" i="1"/>
  <c r="DL1271" i="1"/>
  <c r="DB1271" i="1"/>
  <c r="CR1271" i="1"/>
  <c r="CH1271" i="1"/>
  <c r="BD1271" i="1"/>
  <c r="AX1271" i="1"/>
  <c r="AK1271" i="1"/>
  <c r="AR1271" i="1" s="1"/>
  <c r="T1271" i="1"/>
  <c r="ED1270" i="1"/>
  <c r="EC1270" i="1"/>
  <c r="EB1270" i="1"/>
  <c r="EA1270" i="1"/>
  <c r="DZ1270" i="1"/>
  <c r="DY1270" i="1"/>
  <c r="DX1270" i="1"/>
  <c r="DW1270" i="1"/>
  <c r="DV1270" i="1"/>
  <c r="DL1270" i="1"/>
  <c r="DB1270" i="1"/>
  <c r="CR1270" i="1"/>
  <c r="CH1270" i="1"/>
  <c r="BD1270" i="1"/>
  <c r="AX1270" i="1"/>
  <c r="AK1270" i="1"/>
  <c r="AR1270" i="1" s="1"/>
  <c r="T1270" i="1"/>
  <c r="AG1270" i="1" s="1"/>
  <c r="ED1269" i="1"/>
  <c r="EC1269" i="1"/>
  <c r="EB1269" i="1"/>
  <c r="EA1269" i="1"/>
  <c r="DZ1269" i="1"/>
  <c r="DY1269" i="1"/>
  <c r="DX1269" i="1"/>
  <c r="DW1269" i="1"/>
  <c r="DV1269" i="1"/>
  <c r="DL1269" i="1"/>
  <c r="DB1269" i="1"/>
  <c r="CR1269" i="1"/>
  <c r="CH1269" i="1"/>
  <c r="BD1269" i="1"/>
  <c r="AX1269" i="1"/>
  <c r="AK1269" i="1"/>
  <c r="AR1269" i="1" s="1"/>
  <c r="T1269" i="1"/>
  <c r="ED1268" i="1"/>
  <c r="EC1268" i="1"/>
  <c r="EB1268" i="1"/>
  <c r="EA1268" i="1"/>
  <c r="DZ1268" i="1"/>
  <c r="DY1268" i="1"/>
  <c r="DX1268" i="1"/>
  <c r="DW1268" i="1"/>
  <c r="DV1268" i="1"/>
  <c r="DL1268" i="1"/>
  <c r="DB1268" i="1"/>
  <c r="CR1268" i="1"/>
  <c r="CH1268" i="1"/>
  <c r="BD1268" i="1"/>
  <c r="AX1268" i="1"/>
  <c r="AK1268" i="1"/>
  <c r="AR1268" i="1" s="1"/>
  <c r="T1268" i="1"/>
  <c r="ED1267" i="1"/>
  <c r="EC1267" i="1"/>
  <c r="EB1267" i="1"/>
  <c r="EA1267" i="1"/>
  <c r="DZ1267" i="1"/>
  <c r="DY1267" i="1"/>
  <c r="DX1267" i="1"/>
  <c r="DW1267" i="1"/>
  <c r="DV1267" i="1"/>
  <c r="DL1267" i="1"/>
  <c r="DB1267" i="1"/>
  <c r="CR1267" i="1"/>
  <c r="CH1267" i="1"/>
  <c r="BD1267" i="1"/>
  <c r="AX1267" i="1"/>
  <c r="AK1267" i="1"/>
  <c r="AR1267" i="1" s="1"/>
  <c r="T1267" i="1"/>
  <c r="ED1266" i="1"/>
  <c r="EC1266" i="1"/>
  <c r="EB1266" i="1"/>
  <c r="EA1266" i="1"/>
  <c r="DZ1266" i="1"/>
  <c r="DY1266" i="1"/>
  <c r="DX1266" i="1"/>
  <c r="DW1266" i="1"/>
  <c r="DV1266" i="1"/>
  <c r="DL1266" i="1"/>
  <c r="DB1266" i="1"/>
  <c r="CR1266" i="1"/>
  <c r="CH1266" i="1"/>
  <c r="BD1266" i="1"/>
  <c r="AX1266" i="1"/>
  <c r="AK1266" i="1"/>
  <c r="AR1266" i="1" s="1"/>
  <c r="T1266" i="1"/>
  <c r="AG1266" i="1" s="1"/>
  <c r="ED1265" i="1"/>
  <c r="EC1265" i="1"/>
  <c r="EB1265" i="1"/>
  <c r="EA1265" i="1"/>
  <c r="DZ1265" i="1"/>
  <c r="DY1265" i="1"/>
  <c r="DX1265" i="1"/>
  <c r="DW1265" i="1"/>
  <c r="DV1265" i="1"/>
  <c r="DL1265" i="1"/>
  <c r="DB1265" i="1"/>
  <c r="CR1265" i="1"/>
  <c r="CH1265" i="1"/>
  <c r="BD1265" i="1"/>
  <c r="AX1265" i="1"/>
  <c r="AK1265" i="1"/>
  <c r="AR1265" i="1" s="1"/>
  <c r="T1265" i="1"/>
  <c r="AG1265" i="1" s="1"/>
  <c r="ED1264" i="1"/>
  <c r="EC1264" i="1"/>
  <c r="EB1264" i="1"/>
  <c r="EA1264" i="1"/>
  <c r="DZ1264" i="1"/>
  <c r="DY1264" i="1"/>
  <c r="DX1264" i="1"/>
  <c r="DW1264" i="1"/>
  <c r="DV1264" i="1"/>
  <c r="DL1264" i="1"/>
  <c r="DB1264" i="1"/>
  <c r="CR1264" i="1"/>
  <c r="CH1264" i="1"/>
  <c r="BD1264" i="1"/>
  <c r="AX1264" i="1"/>
  <c r="AK1264" i="1"/>
  <c r="AR1264" i="1" s="1"/>
  <c r="T1264" i="1"/>
  <c r="AG1264" i="1" s="1"/>
  <c r="ED1263" i="1"/>
  <c r="EC1263" i="1"/>
  <c r="EB1263" i="1"/>
  <c r="EA1263" i="1"/>
  <c r="DZ1263" i="1"/>
  <c r="DY1263" i="1"/>
  <c r="DX1263" i="1"/>
  <c r="DW1263" i="1"/>
  <c r="DV1263" i="1"/>
  <c r="DL1263" i="1"/>
  <c r="DB1263" i="1"/>
  <c r="CR1263" i="1"/>
  <c r="CH1263" i="1"/>
  <c r="BD1263" i="1"/>
  <c r="AX1263" i="1"/>
  <c r="AK1263" i="1"/>
  <c r="AR1263" i="1" s="1"/>
  <c r="T1263" i="1"/>
  <c r="ED1262" i="1"/>
  <c r="EC1262" i="1"/>
  <c r="EB1262" i="1"/>
  <c r="EA1262" i="1"/>
  <c r="DZ1262" i="1"/>
  <c r="DY1262" i="1"/>
  <c r="DX1262" i="1"/>
  <c r="DW1262" i="1"/>
  <c r="DV1262" i="1"/>
  <c r="DL1262" i="1"/>
  <c r="DB1262" i="1"/>
  <c r="CR1262" i="1"/>
  <c r="CH1262" i="1"/>
  <c r="BD1262" i="1"/>
  <c r="AX1262" i="1"/>
  <c r="AK1262" i="1"/>
  <c r="AR1262" i="1" s="1"/>
  <c r="T1262" i="1"/>
  <c r="AG1262" i="1" s="1"/>
  <c r="ED1261" i="1"/>
  <c r="EC1261" i="1"/>
  <c r="EB1261" i="1"/>
  <c r="EA1261" i="1"/>
  <c r="DZ1261" i="1"/>
  <c r="DY1261" i="1"/>
  <c r="DX1261" i="1"/>
  <c r="DW1261" i="1"/>
  <c r="DV1261" i="1"/>
  <c r="DL1261" i="1"/>
  <c r="DB1261" i="1"/>
  <c r="CR1261" i="1"/>
  <c r="CH1261" i="1"/>
  <c r="BD1261" i="1"/>
  <c r="AX1261" i="1"/>
  <c r="AK1261" i="1"/>
  <c r="AR1261" i="1" s="1"/>
  <c r="T1261" i="1"/>
  <c r="ED1260" i="1"/>
  <c r="EC1260" i="1"/>
  <c r="EB1260" i="1"/>
  <c r="EA1260" i="1"/>
  <c r="DZ1260" i="1"/>
  <c r="DY1260" i="1"/>
  <c r="DX1260" i="1"/>
  <c r="DW1260" i="1"/>
  <c r="DV1260" i="1"/>
  <c r="DL1260" i="1"/>
  <c r="DB1260" i="1"/>
  <c r="CR1260" i="1"/>
  <c r="CH1260" i="1"/>
  <c r="BD1260" i="1"/>
  <c r="AX1260" i="1"/>
  <c r="AK1260" i="1"/>
  <c r="AR1260" i="1" s="1"/>
  <c r="T1260" i="1"/>
  <c r="AG1260" i="1" s="1"/>
  <c r="ED1259" i="1"/>
  <c r="EC1259" i="1"/>
  <c r="EB1259" i="1"/>
  <c r="EA1259" i="1"/>
  <c r="DZ1259" i="1"/>
  <c r="DY1259" i="1"/>
  <c r="DX1259" i="1"/>
  <c r="DW1259" i="1"/>
  <c r="DV1259" i="1"/>
  <c r="DL1259" i="1"/>
  <c r="DB1259" i="1"/>
  <c r="CR1259" i="1"/>
  <c r="CH1259" i="1"/>
  <c r="BD1259" i="1"/>
  <c r="AX1259" i="1"/>
  <c r="AK1259" i="1"/>
  <c r="AR1259" i="1" s="1"/>
  <c r="T1259" i="1"/>
  <c r="ED1258" i="1"/>
  <c r="EC1258" i="1"/>
  <c r="EB1258" i="1"/>
  <c r="EA1258" i="1"/>
  <c r="DZ1258" i="1"/>
  <c r="DY1258" i="1"/>
  <c r="DX1258" i="1"/>
  <c r="DW1258" i="1"/>
  <c r="DV1258" i="1"/>
  <c r="DL1258" i="1"/>
  <c r="DB1258" i="1"/>
  <c r="CR1258" i="1"/>
  <c r="CH1258" i="1"/>
  <c r="BD1258" i="1"/>
  <c r="AX1258" i="1"/>
  <c r="AK1258" i="1"/>
  <c r="AR1258" i="1" s="1"/>
  <c r="T1258" i="1"/>
  <c r="ED1257" i="1"/>
  <c r="EC1257" i="1"/>
  <c r="EB1257" i="1"/>
  <c r="EA1257" i="1"/>
  <c r="DZ1257" i="1"/>
  <c r="DY1257" i="1"/>
  <c r="DX1257" i="1"/>
  <c r="DW1257" i="1"/>
  <c r="DV1257" i="1"/>
  <c r="DL1257" i="1"/>
  <c r="DB1257" i="1"/>
  <c r="CR1257" i="1"/>
  <c r="CH1257" i="1"/>
  <c r="BD1257" i="1"/>
  <c r="AX1257" i="1"/>
  <c r="AK1257" i="1"/>
  <c r="AR1257" i="1" s="1"/>
  <c r="T1257" i="1"/>
  <c r="AG1257" i="1" s="1"/>
  <c r="ED1256" i="1"/>
  <c r="EC1256" i="1"/>
  <c r="EB1256" i="1"/>
  <c r="EA1256" i="1"/>
  <c r="DZ1256" i="1"/>
  <c r="DY1256" i="1"/>
  <c r="DX1256" i="1"/>
  <c r="DW1256" i="1"/>
  <c r="DV1256" i="1"/>
  <c r="DL1256" i="1"/>
  <c r="DB1256" i="1"/>
  <c r="CR1256" i="1"/>
  <c r="CH1256" i="1"/>
  <c r="BX1256" i="1"/>
  <c r="BD1256" i="1"/>
  <c r="AX1256" i="1"/>
  <c r="AK1256" i="1"/>
  <c r="AR1256" i="1" s="1"/>
  <c r="T1256" i="1"/>
  <c r="AG1256" i="1" s="1"/>
  <c r="ED1255" i="1"/>
  <c r="EC1255" i="1"/>
  <c r="EB1255" i="1"/>
  <c r="EA1255" i="1"/>
  <c r="DZ1255" i="1"/>
  <c r="DY1255" i="1"/>
  <c r="DX1255" i="1"/>
  <c r="DW1255" i="1"/>
  <c r="DV1255" i="1"/>
  <c r="DL1255" i="1"/>
  <c r="DB1255" i="1"/>
  <c r="CR1255" i="1"/>
  <c r="CH1255" i="1"/>
  <c r="BX1255" i="1"/>
  <c r="BD1255" i="1"/>
  <c r="AX1255" i="1"/>
  <c r="AK1255" i="1"/>
  <c r="AR1255" i="1" s="1"/>
  <c r="T1255" i="1"/>
  <c r="AG1255" i="1" s="1"/>
  <c r="ED1254" i="1"/>
  <c r="EC1254" i="1"/>
  <c r="EB1254" i="1"/>
  <c r="EA1254" i="1"/>
  <c r="DZ1254" i="1"/>
  <c r="DY1254" i="1"/>
  <c r="DX1254" i="1"/>
  <c r="DW1254" i="1"/>
  <c r="DV1254" i="1"/>
  <c r="DL1254" i="1"/>
  <c r="DB1254" i="1"/>
  <c r="CR1254" i="1"/>
  <c r="CH1254" i="1"/>
  <c r="BX1254" i="1"/>
  <c r="BD1254" i="1"/>
  <c r="AX1254" i="1"/>
  <c r="AK1254" i="1"/>
  <c r="AR1254" i="1" s="1"/>
  <c r="T1254" i="1"/>
  <c r="AG1254" i="1" s="1"/>
  <c r="ED1253" i="1"/>
  <c r="EC1253" i="1"/>
  <c r="EB1253" i="1"/>
  <c r="EA1253" i="1"/>
  <c r="DZ1253" i="1"/>
  <c r="DY1253" i="1"/>
  <c r="DX1253" i="1"/>
  <c r="DW1253" i="1"/>
  <c r="DV1253" i="1"/>
  <c r="DL1253" i="1"/>
  <c r="DB1253" i="1"/>
  <c r="CR1253" i="1"/>
  <c r="CH1253" i="1"/>
  <c r="BX1253" i="1"/>
  <c r="BD1253" i="1"/>
  <c r="AX1253" i="1"/>
  <c r="AK1253" i="1"/>
  <c r="AR1253" i="1" s="1"/>
  <c r="T1253" i="1"/>
  <c r="ED1252" i="1"/>
  <c r="EC1252" i="1"/>
  <c r="EB1252" i="1"/>
  <c r="EA1252" i="1"/>
  <c r="DZ1252" i="1"/>
  <c r="DY1252" i="1"/>
  <c r="DX1252" i="1"/>
  <c r="DW1252" i="1"/>
  <c r="DV1252" i="1"/>
  <c r="DL1252" i="1"/>
  <c r="DB1252" i="1"/>
  <c r="CR1252" i="1"/>
  <c r="CH1252" i="1"/>
  <c r="BX1252" i="1"/>
  <c r="BD1252" i="1"/>
  <c r="AX1252" i="1"/>
  <c r="AK1252" i="1"/>
  <c r="AR1252" i="1" s="1"/>
  <c r="T1252" i="1"/>
  <c r="ED1251" i="1"/>
  <c r="EC1251" i="1"/>
  <c r="EB1251" i="1"/>
  <c r="EA1251" i="1"/>
  <c r="DZ1251" i="1"/>
  <c r="DY1251" i="1"/>
  <c r="DX1251" i="1"/>
  <c r="DW1251" i="1"/>
  <c r="DV1251" i="1"/>
  <c r="DL1251" i="1"/>
  <c r="DB1251" i="1"/>
  <c r="CR1251" i="1"/>
  <c r="CH1251" i="1"/>
  <c r="BX1251" i="1"/>
  <c r="BD1251" i="1"/>
  <c r="AX1251" i="1"/>
  <c r="AK1251" i="1"/>
  <c r="AR1251" i="1" s="1"/>
  <c r="T1251" i="1"/>
  <c r="ED1250" i="1"/>
  <c r="EC1250" i="1"/>
  <c r="EB1250" i="1"/>
  <c r="EA1250" i="1"/>
  <c r="DZ1250" i="1"/>
  <c r="DY1250" i="1"/>
  <c r="DX1250" i="1"/>
  <c r="DW1250" i="1"/>
  <c r="DV1250" i="1"/>
  <c r="DL1250" i="1"/>
  <c r="DB1250" i="1"/>
  <c r="CR1250" i="1"/>
  <c r="CH1250" i="1"/>
  <c r="BX1250" i="1"/>
  <c r="BD1250" i="1"/>
  <c r="AX1250" i="1"/>
  <c r="AK1250" i="1"/>
  <c r="AR1250" i="1" s="1"/>
  <c r="T1250" i="1"/>
  <c r="ED1249" i="1"/>
  <c r="EC1249" i="1"/>
  <c r="EB1249" i="1"/>
  <c r="EA1249" i="1"/>
  <c r="DZ1249" i="1"/>
  <c r="DY1249" i="1"/>
  <c r="DX1249" i="1"/>
  <c r="DW1249" i="1"/>
  <c r="DV1249" i="1"/>
  <c r="DL1249" i="1"/>
  <c r="DB1249" i="1"/>
  <c r="CR1249" i="1"/>
  <c r="CH1249" i="1"/>
  <c r="BX1249" i="1"/>
  <c r="BD1249" i="1"/>
  <c r="AX1249" i="1"/>
  <c r="AK1249" i="1"/>
  <c r="AR1249" i="1" s="1"/>
  <c r="T1249" i="1"/>
  <c r="ED1248" i="1"/>
  <c r="EC1248" i="1"/>
  <c r="EB1248" i="1"/>
  <c r="EA1248" i="1"/>
  <c r="DZ1248" i="1"/>
  <c r="DY1248" i="1"/>
  <c r="DX1248" i="1"/>
  <c r="DW1248" i="1"/>
  <c r="DV1248" i="1"/>
  <c r="DL1248" i="1"/>
  <c r="DB1248" i="1"/>
  <c r="CR1248" i="1"/>
  <c r="CH1248" i="1"/>
  <c r="BX1248" i="1"/>
  <c r="BD1248" i="1"/>
  <c r="AX1248" i="1"/>
  <c r="AK1248" i="1"/>
  <c r="AR1248" i="1" s="1"/>
  <c r="T1248" i="1"/>
  <c r="AG1248" i="1" s="1"/>
  <c r="ED1247" i="1"/>
  <c r="EC1247" i="1"/>
  <c r="EB1247" i="1"/>
  <c r="EA1247" i="1"/>
  <c r="DZ1247" i="1"/>
  <c r="DY1247" i="1"/>
  <c r="DX1247" i="1"/>
  <c r="DW1247" i="1"/>
  <c r="DV1247" i="1"/>
  <c r="DL1247" i="1"/>
  <c r="DB1247" i="1"/>
  <c r="CR1247" i="1"/>
  <c r="CH1247" i="1"/>
  <c r="BX1247" i="1"/>
  <c r="BD1247" i="1"/>
  <c r="AX1247" i="1"/>
  <c r="AK1247" i="1"/>
  <c r="AR1247" i="1" s="1"/>
  <c r="T1247" i="1"/>
  <c r="ED1246" i="1"/>
  <c r="EC1246" i="1"/>
  <c r="EB1246" i="1"/>
  <c r="EA1246" i="1"/>
  <c r="DZ1246" i="1"/>
  <c r="DY1246" i="1"/>
  <c r="DX1246" i="1"/>
  <c r="DW1246" i="1"/>
  <c r="DV1246" i="1"/>
  <c r="DL1246" i="1"/>
  <c r="DB1246" i="1"/>
  <c r="CR1246" i="1"/>
  <c r="CH1246" i="1"/>
  <c r="BX1246" i="1"/>
  <c r="BD1246" i="1"/>
  <c r="AX1246" i="1"/>
  <c r="AK1246" i="1"/>
  <c r="AR1246" i="1" s="1"/>
  <c r="T1246" i="1"/>
  <c r="AG1246" i="1" s="1"/>
  <c r="ED1245" i="1"/>
  <c r="EC1245" i="1"/>
  <c r="EB1245" i="1"/>
  <c r="EA1245" i="1"/>
  <c r="DZ1245" i="1"/>
  <c r="DY1245" i="1"/>
  <c r="DX1245" i="1"/>
  <c r="DW1245" i="1"/>
  <c r="DV1245" i="1"/>
  <c r="DL1245" i="1"/>
  <c r="DB1245" i="1"/>
  <c r="CR1245" i="1"/>
  <c r="CH1245" i="1"/>
  <c r="BX1245" i="1"/>
  <c r="BD1245" i="1"/>
  <c r="AX1245" i="1"/>
  <c r="AK1245" i="1"/>
  <c r="AR1245" i="1" s="1"/>
  <c r="T1245" i="1"/>
  <c r="ED1244" i="1"/>
  <c r="EC1244" i="1"/>
  <c r="EB1244" i="1"/>
  <c r="EA1244" i="1"/>
  <c r="DZ1244" i="1"/>
  <c r="DY1244" i="1"/>
  <c r="DX1244" i="1"/>
  <c r="DW1244" i="1"/>
  <c r="DV1244" i="1"/>
  <c r="DL1244" i="1"/>
  <c r="DB1244" i="1"/>
  <c r="CR1244" i="1"/>
  <c r="CH1244" i="1"/>
  <c r="BX1244" i="1"/>
  <c r="BD1244" i="1"/>
  <c r="AX1244" i="1"/>
  <c r="AK1244" i="1"/>
  <c r="AR1244" i="1" s="1"/>
  <c r="T1244" i="1"/>
  <c r="AG1244" i="1" s="1"/>
  <c r="ED1243" i="1"/>
  <c r="EC1243" i="1"/>
  <c r="EB1243" i="1"/>
  <c r="EA1243" i="1"/>
  <c r="DZ1243" i="1"/>
  <c r="DY1243" i="1"/>
  <c r="DX1243" i="1"/>
  <c r="DW1243" i="1"/>
  <c r="DV1243" i="1"/>
  <c r="DL1243" i="1"/>
  <c r="DB1243" i="1"/>
  <c r="CR1243" i="1"/>
  <c r="CH1243" i="1"/>
  <c r="BX1243" i="1"/>
  <c r="BD1243" i="1"/>
  <c r="AX1243" i="1"/>
  <c r="AK1243" i="1"/>
  <c r="AR1243" i="1" s="1"/>
  <c r="T1243" i="1"/>
  <c r="ED1242" i="1"/>
  <c r="EC1242" i="1"/>
  <c r="EB1242" i="1"/>
  <c r="EA1242" i="1"/>
  <c r="DZ1242" i="1"/>
  <c r="DY1242" i="1"/>
  <c r="DX1242" i="1"/>
  <c r="DW1242" i="1"/>
  <c r="DV1242" i="1"/>
  <c r="DL1242" i="1"/>
  <c r="DB1242" i="1"/>
  <c r="CR1242" i="1"/>
  <c r="CH1242" i="1"/>
  <c r="BX1242" i="1"/>
  <c r="BD1242" i="1"/>
  <c r="AX1242" i="1"/>
  <c r="AK1242" i="1"/>
  <c r="AR1242" i="1" s="1"/>
  <c r="T1242" i="1"/>
  <c r="ED1241" i="1"/>
  <c r="EC1241" i="1"/>
  <c r="EB1241" i="1"/>
  <c r="EA1241" i="1"/>
  <c r="DZ1241" i="1"/>
  <c r="DY1241" i="1"/>
  <c r="DX1241" i="1"/>
  <c r="DW1241" i="1"/>
  <c r="DV1241" i="1"/>
  <c r="DL1241" i="1"/>
  <c r="DB1241" i="1"/>
  <c r="CR1241" i="1"/>
  <c r="CH1241" i="1"/>
  <c r="BX1241" i="1"/>
  <c r="BD1241" i="1"/>
  <c r="AX1241" i="1"/>
  <c r="AK1241" i="1"/>
  <c r="AR1241" i="1" s="1"/>
  <c r="T1241" i="1"/>
  <c r="AG1241" i="1" s="1"/>
  <c r="ED1240" i="1"/>
  <c r="EC1240" i="1"/>
  <c r="EB1240" i="1"/>
  <c r="EA1240" i="1"/>
  <c r="DZ1240" i="1"/>
  <c r="DY1240" i="1"/>
  <c r="DX1240" i="1"/>
  <c r="DW1240" i="1"/>
  <c r="DV1240" i="1"/>
  <c r="DL1240" i="1"/>
  <c r="DB1240" i="1"/>
  <c r="CR1240" i="1"/>
  <c r="CH1240" i="1"/>
  <c r="BX1240" i="1"/>
  <c r="BD1240" i="1"/>
  <c r="AX1240" i="1"/>
  <c r="AK1240" i="1"/>
  <c r="AR1240" i="1" s="1"/>
  <c r="T1240" i="1"/>
  <c r="ED1239" i="1"/>
  <c r="EC1239" i="1"/>
  <c r="EB1239" i="1"/>
  <c r="EA1239" i="1"/>
  <c r="DZ1239" i="1"/>
  <c r="DY1239" i="1"/>
  <c r="DX1239" i="1"/>
  <c r="DW1239" i="1"/>
  <c r="DV1239" i="1"/>
  <c r="DL1239" i="1"/>
  <c r="DB1239" i="1"/>
  <c r="CR1239" i="1"/>
  <c r="CH1239" i="1"/>
  <c r="BX1239" i="1"/>
  <c r="BD1239" i="1"/>
  <c r="AX1239" i="1"/>
  <c r="AK1239" i="1"/>
  <c r="AR1239" i="1" s="1"/>
  <c r="T1239" i="1"/>
  <c r="AG1239" i="1" s="1"/>
  <c r="ED1238" i="1"/>
  <c r="EC1238" i="1"/>
  <c r="EB1238" i="1"/>
  <c r="EA1238" i="1"/>
  <c r="DZ1238" i="1"/>
  <c r="DY1238" i="1"/>
  <c r="DX1238" i="1"/>
  <c r="DW1238" i="1"/>
  <c r="DV1238" i="1"/>
  <c r="DL1238" i="1"/>
  <c r="DB1238" i="1"/>
  <c r="CR1238" i="1"/>
  <c r="CH1238" i="1"/>
  <c r="BX1238" i="1"/>
  <c r="BD1238" i="1"/>
  <c r="AX1238" i="1"/>
  <c r="AK1238" i="1"/>
  <c r="AR1238" i="1" s="1"/>
  <c r="T1238" i="1"/>
  <c r="ED1237" i="1"/>
  <c r="EC1237" i="1"/>
  <c r="EB1237" i="1"/>
  <c r="EA1237" i="1"/>
  <c r="DZ1237" i="1"/>
  <c r="DY1237" i="1"/>
  <c r="DX1237" i="1"/>
  <c r="DW1237" i="1"/>
  <c r="DV1237" i="1"/>
  <c r="DL1237" i="1"/>
  <c r="DB1237" i="1"/>
  <c r="CR1237" i="1"/>
  <c r="CH1237" i="1"/>
  <c r="BX1237" i="1"/>
  <c r="BD1237" i="1"/>
  <c r="AX1237" i="1"/>
  <c r="AK1237" i="1"/>
  <c r="AR1237" i="1" s="1"/>
  <c r="T1237" i="1"/>
  <c r="ED1236" i="1"/>
  <c r="EC1236" i="1"/>
  <c r="EB1236" i="1"/>
  <c r="EA1236" i="1"/>
  <c r="DZ1236" i="1"/>
  <c r="DY1236" i="1"/>
  <c r="DX1236" i="1"/>
  <c r="DW1236" i="1"/>
  <c r="DV1236" i="1"/>
  <c r="DL1236" i="1"/>
  <c r="DB1236" i="1"/>
  <c r="CR1236" i="1"/>
  <c r="CH1236" i="1"/>
  <c r="BX1236" i="1"/>
  <c r="BD1236" i="1"/>
  <c r="AX1236" i="1"/>
  <c r="AK1236" i="1"/>
  <c r="AR1236" i="1" s="1"/>
  <c r="T1236" i="1"/>
  <c r="ED1235" i="1"/>
  <c r="EC1235" i="1"/>
  <c r="EB1235" i="1"/>
  <c r="EA1235" i="1"/>
  <c r="DZ1235" i="1"/>
  <c r="DY1235" i="1"/>
  <c r="DX1235" i="1"/>
  <c r="DW1235" i="1"/>
  <c r="DV1235" i="1"/>
  <c r="DL1235" i="1"/>
  <c r="DB1235" i="1"/>
  <c r="CR1235" i="1"/>
  <c r="CH1235" i="1"/>
  <c r="BX1235" i="1"/>
  <c r="BD1235" i="1"/>
  <c r="AX1235" i="1"/>
  <c r="AK1235" i="1"/>
  <c r="AR1235" i="1" s="1"/>
  <c r="T1235" i="1"/>
  <c r="ED1234" i="1"/>
  <c r="EC1234" i="1"/>
  <c r="EB1234" i="1"/>
  <c r="EA1234" i="1"/>
  <c r="DZ1234" i="1"/>
  <c r="DY1234" i="1"/>
  <c r="DX1234" i="1"/>
  <c r="DW1234" i="1"/>
  <c r="DV1234" i="1"/>
  <c r="DL1234" i="1"/>
  <c r="DB1234" i="1"/>
  <c r="CR1234" i="1"/>
  <c r="CH1234" i="1"/>
  <c r="BX1234" i="1"/>
  <c r="BD1234" i="1"/>
  <c r="AX1234" i="1"/>
  <c r="AK1234" i="1"/>
  <c r="AR1234" i="1" s="1"/>
  <c r="T1234" i="1"/>
  <c r="ED1233" i="1"/>
  <c r="EC1233" i="1"/>
  <c r="EB1233" i="1"/>
  <c r="EA1233" i="1"/>
  <c r="DZ1233" i="1"/>
  <c r="DY1233" i="1"/>
  <c r="DX1233" i="1"/>
  <c r="DW1233" i="1"/>
  <c r="DV1233" i="1"/>
  <c r="DL1233" i="1"/>
  <c r="DB1233" i="1"/>
  <c r="CR1233" i="1"/>
  <c r="CH1233" i="1"/>
  <c r="BX1233" i="1"/>
  <c r="BD1233" i="1"/>
  <c r="AX1233" i="1"/>
  <c r="AK1233" i="1"/>
  <c r="AR1233" i="1" s="1"/>
  <c r="T1233" i="1"/>
  <c r="AG1233" i="1" s="1"/>
  <c r="ED1232" i="1"/>
  <c r="EC1232" i="1"/>
  <c r="EB1232" i="1"/>
  <c r="EA1232" i="1"/>
  <c r="DZ1232" i="1"/>
  <c r="DY1232" i="1"/>
  <c r="DX1232" i="1"/>
  <c r="DW1232" i="1"/>
  <c r="DV1232" i="1"/>
  <c r="DL1232" i="1"/>
  <c r="DB1232" i="1"/>
  <c r="CR1232" i="1"/>
  <c r="CH1232" i="1"/>
  <c r="BX1232" i="1"/>
  <c r="BD1232" i="1"/>
  <c r="AX1232" i="1"/>
  <c r="AK1232" i="1"/>
  <c r="AR1232" i="1" s="1"/>
  <c r="T1232" i="1"/>
  <c r="AG1232" i="1" s="1"/>
  <c r="ED1231" i="1"/>
  <c r="EC1231" i="1"/>
  <c r="EB1231" i="1"/>
  <c r="EA1231" i="1"/>
  <c r="DZ1231" i="1"/>
  <c r="DY1231" i="1"/>
  <c r="DX1231" i="1"/>
  <c r="DW1231" i="1"/>
  <c r="DV1231" i="1"/>
  <c r="DL1231" i="1"/>
  <c r="DB1231" i="1"/>
  <c r="CR1231" i="1"/>
  <c r="CH1231" i="1"/>
  <c r="BX1231" i="1"/>
  <c r="BD1231" i="1"/>
  <c r="AX1231" i="1"/>
  <c r="AK1231" i="1"/>
  <c r="AR1231" i="1" s="1"/>
  <c r="T1231" i="1"/>
  <c r="AG1231" i="1" s="1"/>
  <c r="ED1230" i="1"/>
  <c r="EC1230" i="1"/>
  <c r="EB1230" i="1"/>
  <c r="EA1230" i="1"/>
  <c r="DZ1230" i="1"/>
  <c r="DY1230" i="1"/>
  <c r="DX1230" i="1"/>
  <c r="DW1230" i="1"/>
  <c r="DV1230" i="1"/>
  <c r="DL1230" i="1"/>
  <c r="DB1230" i="1"/>
  <c r="CR1230" i="1"/>
  <c r="CH1230" i="1"/>
  <c r="BX1230" i="1"/>
  <c r="BD1230" i="1"/>
  <c r="AX1230" i="1"/>
  <c r="AK1230" i="1"/>
  <c r="AR1230" i="1" s="1"/>
  <c r="T1230" i="1"/>
  <c r="AG1230" i="1" s="1"/>
  <c r="ED1229" i="1"/>
  <c r="EC1229" i="1"/>
  <c r="EB1229" i="1"/>
  <c r="EA1229" i="1"/>
  <c r="DZ1229" i="1"/>
  <c r="DY1229" i="1"/>
  <c r="DX1229" i="1"/>
  <c r="DW1229" i="1"/>
  <c r="DV1229" i="1"/>
  <c r="DL1229" i="1"/>
  <c r="DB1229" i="1"/>
  <c r="CR1229" i="1"/>
  <c r="CH1229" i="1"/>
  <c r="BX1229" i="1"/>
  <c r="BD1229" i="1"/>
  <c r="AX1229" i="1"/>
  <c r="AK1229" i="1"/>
  <c r="AR1229" i="1" s="1"/>
  <c r="T1229" i="1"/>
  <c r="ED1228" i="1"/>
  <c r="EC1228" i="1"/>
  <c r="EB1228" i="1"/>
  <c r="EA1228" i="1"/>
  <c r="DZ1228" i="1"/>
  <c r="DY1228" i="1"/>
  <c r="DX1228" i="1"/>
  <c r="DW1228" i="1"/>
  <c r="DV1228" i="1"/>
  <c r="DL1228" i="1"/>
  <c r="DB1228" i="1"/>
  <c r="CR1228" i="1"/>
  <c r="CH1228" i="1"/>
  <c r="BX1228" i="1"/>
  <c r="BD1228" i="1"/>
  <c r="AX1228" i="1"/>
  <c r="AK1228" i="1"/>
  <c r="AR1228" i="1" s="1"/>
  <c r="T1228" i="1"/>
  <c r="AG1228" i="1" s="1"/>
  <c r="ED1227" i="1"/>
  <c r="EC1227" i="1"/>
  <c r="EB1227" i="1"/>
  <c r="EA1227" i="1"/>
  <c r="DZ1227" i="1"/>
  <c r="DY1227" i="1"/>
  <c r="DX1227" i="1"/>
  <c r="DW1227" i="1"/>
  <c r="DV1227" i="1"/>
  <c r="DL1227" i="1"/>
  <c r="DB1227" i="1"/>
  <c r="CR1227" i="1"/>
  <c r="CH1227" i="1"/>
  <c r="BX1227" i="1"/>
  <c r="BD1227" i="1"/>
  <c r="AX1227" i="1"/>
  <c r="AK1227" i="1"/>
  <c r="AR1227" i="1" s="1"/>
  <c r="T1227" i="1"/>
  <c r="ED1226" i="1"/>
  <c r="EC1226" i="1"/>
  <c r="EB1226" i="1"/>
  <c r="EA1226" i="1"/>
  <c r="DZ1226" i="1"/>
  <c r="DY1226" i="1"/>
  <c r="DX1226" i="1"/>
  <c r="DW1226" i="1"/>
  <c r="DV1226" i="1"/>
  <c r="DL1226" i="1"/>
  <c r="DB1226" i="1"/>
  <c r="CR1226" i="1"/>
  <c r="CH1226" i="1"/>
  <c r="BX1226" i="1"/>
  <c r="BD1226" i="1"/>
  <c r="AX1226" i="1"/>
  <c r="AK1226" i="1"/>
  <c r="AR1226" i="1" s="1"/>
  <c r="T1226" i="1"/>
  <c r="ED1225" i="1"/>
  <c r="EC1225" i="1"/>
  <c r="EB1225" i="1"/>
  <c r="EA1225" i="1"/>
  <c r="DZ1225" i="1"/>
  <c r="DY1225" i="1"/>
  <c r="DX1225" i="1"/>
  <c r="DW1225" i="1"/>
  <c r="DV1225" i="1"/>
  <c r="DL1225" i="1"/>
  <c r="DB1225" i="1"/>
  <c r="CR1225" i="1"/>
  <c r="CH1225" i="1"/>
  <c r="BX1225" i="1"/>
  <c r="BD1225" i="1"/>
  <c r="AX1225" i="1"/>
  <c r="AK1225" i="1"/>
  <c r="AR1225" i="1" s="1"/>
  <c r="T1225" i="1"/>
  <c r="ED1224" i="1"/>
  <c r="EC1224" i="1"/>
  <c r="EB1224" i="1"/>
  <c r="EA1224" i="1"/>
  <c r="DZ1224" i="1"/>
  <c r="DY1224" i="1"/>
  <c r="DX1224" i="1"/>
  <c r="DW1224" i="1"/>
  <c r="DV1224" i="1"/>
  <c r="DL1224" i="1"/>
  <c r="DB1224" i="1"/>
  <c r="CR1224" i="1"/>
  <c r="CH1224" i="1"/>
  <c r="BX1224" i="1"/>
  <c r="BD1224" i="1"/>
  <c r="AX1224" i="1"/>
  <c r="AK1224" i="1"/>
  <c r="AR1224" i="1" s="1"/>
  <c r="T1224" i="1"/>
  <c r="AG1224" i="1" s="1"/>
  <c r="ED1223" i="1"/>
  <c r="EC1223" i="1"/>
  <c r="EB1223" i="1"/>
  <c r="EA1223" i="1"/>
  <c r="DZ1223" i="1"/>
  <c r="DY1223" i="1"/>
  <c r="DX1223" i="1"/>
  <c r="DW1223" i="1"/>
  <c r="DV1223" i="1"/>
  <c r="DL1223" i="1"/>
  <c r="DB1223" i="1"/>
  <c r="CR1223" i="1"/>
  <c r="CH1223" i="1"/>
  <c r="BX1223" i="1"/>
  <c r="BD1223" i="1"/>
  <c r="AX1223" i="1"/>
  <c r="AK1223" i="1"/>
  <c r="AR1223" i="1" s="1"/>
  <c r="T1223" i="1"/>
  <c r="ED1222" i="1"/>
  <c r="EC1222" i="1"/>
  <c r="EB1222" i="1"/>
  <c r="EA1222" i="1"/>
  <c r="DZ1222" i="1"/>
  <c r="DY1222" i="1"/>
  <c r="DX1222" i="1"/>
  <c r="DW1222" i="1"/>
  <c r="DV1222" i="1"/>
  <c r="DL1222" i="1"/>
  <c r="DB1222" i="1"/>
  <c r="CR1222" i="1"/>
  <c r="CH1222" i="1"/>
  <c r="BX1222" i="1"/>
  <c r="BD1222" i="1"/>
  <c r="AX1222" i="1"/>
  <c r="AK1222" i="1"/>
  <c r="AR1222" i="1" s="1"/>
  <c r="T1222" i="1"/>
  <c r="ED1221" i="1"/>
  <c r="EC1221" i="1"/>
  <c r="EB1221" i="1"/>
  <c r="EA1221" i="1"/>
  <c r="DZ1221" i="1"/>
  <c r="DY1221" i="1"/>
  <c r="DX1221" i="1"/>
  <c r="DW1221" i="1"/>
  <c r="DV1221" i="1"/>
  <c r="DL1221" i="1"/>
  <c r="DB1221" i="1"/>
  <c r="CR1221" i="1"/>
  <c r="CH1221" i="1"/>
  <c r="BX1221" i="1"/>
  <c r="BD1221" i="1"/>
  <c r="AX1221" i="1"/>
  <c r="AK1221" i="1"/>
  <c r="AR1221" i="1" s="1"/>
  <c r="T1221" i="1"/>
  <c r="ED1220" i="1"/>
  <c r="EC1220" i="1"/>
  <c r="EB1220" i="1"/>
  <c r="EA1220" i="1"/>
  <c r="DZ1220" i="1"/>
  <c r="DY1220" i="1"/>
  <c r="DX1220" i="1"/>
  <c r="DW1220" i="1"/>
  <c r="DV1220" i="1"/>
  <c r="DL1220" i="1"/>
  <c r="DB1220" i="1"/>
  <c r="CR1220" i="1"/>
  <c r="CH1220" i="1"/>
  <c r="BX1220" i="1"/>
  <c r="BD1220" i="1"/>
  <c r="AX1220" i="1"/>
  <c r="AK1220" i="1"/>
  <c r="AR1220" i="1" s="1"/>
  <c r="T1220" i="1"/>
  <c r="AG1220" i="1" s="1"/>
  <c r="ED1219" i="1"/>
  <c r="EC1219" i="1"/>
  <c r="EB1219" i="1"/>
  <c r="EA1219" i="1"/>
  <c r="DZ1219" i="1"/>
  <c r="DY1219" i="1"/>
  <c r="DX1219" i="1"/>
  <c r="DW1219" i="1"/>
  <c r="DV1219" i="1"/>
  <c r="DL1219" i="1"/>
  <c r="DB1219" i="1"/>
  <c r="CR1219" i="1"/>
  <c r="CH1219" i="1"/>
  <c r="BX1219" i="1"/>
  <c r="BD1219" i="1"/>
  <c r="AX1219" i="1"/>
  <c r="AK1219" i="1"/>
  <c r="AR1219" i="1" s="1"/>
  <c r="T1219" i="1"/>
  <c r="ED1218" i="1"/>
  <c r="EC1218" i="1"/>
  <c r="EB1218" i="1"/>
  <c r="EA1218" i="1"/>
  <c r="DZ1218" i="1"/>
  <c r="DY1218" i="1"/>
  <c r="DX1218" i="1"/>
  <c r="DW1218" i="1"/>
  <c r="DV1218" i="1"/>
  <c r="DL1218" i="1"/>
  <c r="DB1218" i="1"/>
  <c r="CR1218" i="1"/>
  <c r="CH1218" i="1"/>
  <c r="BX1218" i="1"/>
  <c r="BD1218" i="1"/>
  <c r="AX1218" i="1"/>
  <c r="AK1218" i="1"/>
  <c r="AR1218" i="1" s="1"/>
  <c r="T1218" i="1"/>
  <c r="ED1217" i="1"/>
  <c r="EC1217" i="1"/>
  <c r="EB1217" i="1"/>
  <c r="EA1217" i="1"/>
  <c r="DZ1217" i="1"/>
  <c r="DY1217" i="1"/>
  <c r="DX1217" i="1"/>
  <c r="DW1217" i="1"/>
  <c r="DV1217" i="1"/>
  <c r="DL1217" i="1"/>
  <c r="DB1217" i="1"/>
  <c r="CR1217" i="1"/>
  <c r="CH1217" i="1"/>
  <c r="BX1217" i="1"/>
  <c r="BD1217" i="1"/>
  <c r="AX1217" i="1"/>
  <c r="AK1217" i="1"/>
  <c r="AR1217" i="1" s="1"/>
  <c r="T1217" i="1"/>
  <c r="ED1216" i="1"/>
  <c r="EC1216" i="1"/>
  <c r="EB1216" i="1"/>
  <c r="EA1216" i="1"/>
  <c r="DZ1216" i="1"/>
  <c r="DY1216" i="1"/>
  <c r="DX1216" i="1"/>
  <c r="DW1216" i="1"/>
  <c r="DV1216" i="1"/>
  <c r="DL1216" i="1"/>
  <c r="DB1216" i="1"/>
  <c r="CR1216" i="1"/>
  <c r="CH1216" i="1"/>
  <c r="BX1216" i="1"/>
  <c r="BD1216" i="1"/>
  <c r="AX1216" i="1"/>
  <c r="AK1216" i="1"/>
  <c r="AR1216" i="1" s="1"/>
  <c r="T1216" i="1"/>
  <c r="AG1216" i="1" s="1"/>
  <c r="ED1215" i="1"/>
  <c r="EC1215" i="1"/>
  <c r="EB1215" i="1"/>
  <c r="EA1215" i="1"/>
  <c r="DZ1215" i="1"/>
  <c r="DY1215" i="1"/>
  <c r="DX1215" i="1"/>
  <c r="DW1215" i="1"/>
  <c r="DV1215" i="1"/>
  <c r="DL1215" i="1"/>
  <c r="DB1215" i="1"/>
  <c r="CR1215" i="1"/>
  <c r="CH1215" i="1"/>
  <c r="BX1215" i="1"/>
  <c r="BD1215" i="1"/>
  <c r="AX1215" i="1"/>
  <c r="AK1215" i="1"/>
  <c r="AR1215" i="1" s="1"/>
  <c r="T1215" i="1"/>
  <c r="AG1215" i="1" s="1"/>
  <c r="ED1214" i="1"/>
  <c r="EC1214" i="1"/>
  <c r="EB1214" i="1"/>
  <c r="EA1214" i="1"/>
  <c r="DZ1214" i="1"/>
  <c r="DY1214" i="1"/>
  <c r="DX1214" i="1"/>
  <c r="DW1214" i="1"/>
  <c r="DV1214" i="1"/>
  <c r="DL1214" i="1"/>
  <c r="DB1214" i="1"/>
  <c r="CR1214" i="1"/>
  <c r="CH1214" i="1"/>
  <c r="BX1214" i="1"/>
  <c r="BD1214" i="1"/>
  <c r="AX1214" i="1"/>
  <c r="AK1214" i="1"/>
  <c r="AR1214" i="1" s="1"/>
  <c r="T1214" i="1"/>
  <c r="ED1213" i="1"/>
  <c r="EC1213" i="1"/>
  <c r="EB1213" i="1"/>
  <c r="EA1213" i="1"/>
  <c r="DZ1213" i="1"/>
  <c r="DY1213" i="1"/>
  <c r="DX1213" i="1"/>
  <c r="DW1213" i="1"/>
  <c r="DV1213" i="1"/>
  <c r="DL1213" i="1"/>
  <c r="DB1213" i="1"/>
  <c r="CR1213" i="1"/>
  <c r="CH1213" i="1"/>
  <c r="BX1213" i="1"/>
  <c r="BD1213" i="1"/>
  <c r="AX1213" i="1"/>
  <c r="AK1213" i="1"/>
  <c r="AR1213" i="1" s="1"/>
  <c r="T1213" i="1"/>
  <c r="ED1212" i="1"/>
  <c r="EC1212" i="1"/>
  <c r="EB1212" i="1"/>
  <c r="EA1212" i="1"/>
  <c r="DZ1212" i="1"/>
  <c r="DY1212" i="1"/>
  <c r="DX1212" i="1"/>
  <c r="DW1212" i="1"/>
  <c r="DV1212" i="1"/>
  <c r="DL1212" i="1"/>
  <c r="DB1212" i="1"/>
  <c r="CR1212" i="1"/>
  <c r="CH1212" i="1"/>
  <c r="BX1212" i="1"/>
  <c r="BD1212" i="1"/>
  <c r="AX1212" i="1"/>
  <c r="AK1212" i="1"/>
  <c r="AR1212" i="1" s="1"/>
  <c r="T1212" i="1"/>
  <c r="ED1211" i="1"/>
  <c r="EC1211" i="1"/>
  <c r="EB1211" i="1"/>
  <c r="EA1211" i="1"/>
  <c r="DZ1211" i="1"/>
  <c r="DY1211" i="1"/>
  <c r="DX1211" i="1"/>
  <c r="DW1211" i="1"/>
  <c r="DV1211" i="1"/>
  <c r="DL1211" i="1"/>
  <c r="DB1211" i="1"/>
  <c r="CR1211" i="1"/>
  <c r="CH1211" i="1"/>
  <c r="BX1211" i="1"/>
  <c r="BD1211" i="1"/>
  <c r="AX1211" i="1"/>
  <c r="AK1211" i="1"/>
  <c r="AR1211" i="1" s="1"/>
  <c r="T1211" i="1"/>
  <c r="ED1210" i="1"/>
  <c r="EC1210" i="1"/>
  <c r="EB1210" i="1"/>
  <c r="EA1210" i="1"/>
  <c r="DZ1210" i="1"/>
  <c r="DY1210" i="1"/>
  <c r="DX1210" i="1"/>
  <c r="DW1210" i="1"/>
  <c r="DV1210" i="1"/>
  <c r="DL1210" i="1"/>
  <c r="DB1210" i="1"/>
  <c r="CR1210" i="1"/>
  <c r="CH1210" i="1"/>
  <c r="BX1210" i="1"/>
  <c r="BD1210" i="1"/>
  <c r="AX1210" i="1"/>
  <c r="AK1210" i="1"/>
  <c r="AR1210" i="1" s="1"/>
  <c r="T1210" i="1"/>
  <c r="AG1210" i="1" s="1"/>
  <c r="ED1209" i="1"/>
  <c r="EC1209" i="1"/>
  <c r="EB1209" i="1"/>
  <c r="EA1209" i="1"/>
  <c r="DZ1209" i="1"/>
  <c r="DY1209" i="1"/>
  <c r="DX1209" i="1"/>
  <c r="DW1209" i="1"/>
  <c r="DV1209" i="1"/>
  <c r="DL1209" i="1"/>
  <c r="DB1209" i="1"/>
  <c r="CR1209" i="1"/>
  <c r="CH1209" i="1"/>
  <c r="BX1209" i="1"/>
  <c r="BD1209" i="1"/>
  <c r="AX1209" i="1"/>
  <c r="AK1209" i="1"/>
  <c r="AR1209" i="1" s="1"/>
  <c r="T1209" i="1"/>
  <c r="AG1209" i="1" s="1"/>
  <c r="ED1208" i="1"/>
  <c r="EC1208" i="1"/>
  <c r="EB1208" i="1"/>
  <c r="EA1208" i="1"/>
  <c r="DZ1208" i="1"/>
  <c r="DY1208" i="1"/>
  <c r="DX1208" i="1"/>
  <c r="DW1208" i="1"/>
  <c r="DV1208" i="1"/>
  <c r="DL1208" i="1"/>
  <c r="DB1208" i="1"/>
  <c r="CR1208" i="1"/>
  <c r="CH1208" i="1"/>
  <c r="BX1208" i="1"/>
  <c r="BD1208" i="1"/>
  <c r="AX1208" i="1"/>
  <c r="AK1208" i="1"/>
  <c r="AR1208" i="1" s="1"/>
  <c r="T1208" i="1"/>
  <c r="ED1207" i="1"/>
  <c r="EC1207" i="1"/>
  <c r="EB1207" i="1"/>
  <c r="EA1207" i="1"/>
  <c r="DZ1207" i="1"/>
  <c r="DY1207" i="1"/>
  <c r="DX1207" i="1"/>
  <c r="DW1207" i="1"/>
  <c r="DV1207" i="1"/>
  <c r="DL1207" i="1"/>
  <c r="DB1207" i="1"/>
  <c r="CR1207" i="1"/>
  <c r="CH1207" i="1"/>
  <c r="BX1207" i="1"/>
  <c r="BD1207" i="1"/>
  <c r="AX1207" i="1"/>
  <c r="AK1207" i="1"/>
  <c r="AR1207" i="1" s="1"/>
  <c r="T1207" i="1"/>
  <c r="ED1206" i="1"/>
  <c r="EC1206" i="1"/>
  <c r="EB1206" i="1"/>
  <c r="EA1206" i="1"/>
  <c r="DZ1206" i="1"/>
  <c r="DY1206" i="1"/>
  <c r="DX1206" i="1"/>
  <c r="DW1206" i="1"/>
  <c r="DV1206" i="1"/>
  <c r="DL1206" i="1"/>
  <c r="DB1206" i="1"/>
  <c r="CR1206" i="1"/>
  <c r="CH1206" i="1"/>
  <c r="BX1206" i="1"/>
  <c r="BD1206" i="1"/>
  <c r="AX1206" i="1"/>
  <c r="AK1206" i="1"/>
  <c r="AR1206" i="1" s="1"/>
  <c r="T1206" i="1"/>
  <c r="ED1205" i="1"/>
  <c r="EC1205" i="1"/>
  <c r="EB1205" i="1"/>
  <c r="EA1205" i="1"/>
  <c r="DZ1205" i="1"/>
  <c r="DY1205" i="1"/>
  <c r="DX1205" i="1"/>
  <c r="DW1205" i="1"/>
  <c r="DV1205" i="1"/>
  <c r="DL1205" i="1"/>
  <c r="DB1205" i="1"/>
  <c r="CR1205" i="1"/>
  <c r="CH1205" i="1"/>
  <c r="BX1205" i="1"/>
  <c r="BD1205" i="1"/>
  <c r="AX1205" i="1"/>
  <c r="AK1205" i="1"/>
  <c r="AR1205" i="1" s="1"/>
  <c r="T1205" i="1"/>
  <c r="ED1204" i="1"/>
  <c r="EC1204" i="1"/>
  <c r="EB1204" i="1"/>
  <c r="EA1204" i="1"/>
  <c r="DZ1204" i="1"/>
  <c r="DY1204" i="1"/>
  <c r="DX1204" i="1"/>
  <c r="DW1204" i="1"/>
  <c r="DV1204" i="1"/>
  <c r="DL1204" i="1"/>
  <c r="DB1204" i="1"/>
  <c r="CR1204" i="1"/>
  <c r="CH1204" i="1"/>
  <c r="BX1204" i="1"/>
  <c r="BD1204" i="1"/>
  <c r="AX1204" i="1"/>
  <c r="AK1204" i="1"/>
  <c r="AR1204" i="1" s="1"/>
  <c r="T1204" i="1"/>
  <c r="ED1203" i="1"/>
  <c r="EC1203" i="1"/>
  <c r="EB1203" i="1"/>
  <c r="EA1203" i="1"/>
  <c r="DZ1203" i="1"/>
  <c r="DY1203" i="1"/>
  <c r="DX1203" i="1"/>
  <c r="DW1203" i="1"/>
  <c r="DV1203" i="1"/>
  <c r="DL1203" i="1"/>
  <c r="DB1203" i="1"/>
  <c r="CR1203" i="1"/>
  <c r="CH1203" i="1"/>
  <c r="BX1203" i="1"/>
  <c r="BD1203" i="1"/>
  <c r="AX1203" i="1"/>
  <c r="AK1203" i="1"/>
  <c r="AR1203" i="1" s="1"/>
  <c r="T1203" i="1"/>
  <c r="ED1202" i="1"/>
  <c r="EC1202" i="1"/>
  <c r="EB1202" i="1"/>
  <c r="EA1202" i="1"/>
  <c r="DZ1202" i="1"/>
  <c r="DY1202" i="1"/>
  <c r="DX1202" i="1"/>
  <c r="DW1202" i="1"/>
  <c r="DV1202" i="1"/>
  <c r="DL1202" i="1"/>
  <c r="DB1202" i="1"/>
  <c r="CR1202" i="1"/>
  <c r="CH1202" i="1"/>
  <c r="BX1202" i="1"/>
  <c r="BD1202" i="1"/>
  <c r="AX1202" i="1"/>
  <c r="AK1202" i="1"/>
  <c r="AR1202" i="1" s="1"/>
  <c r="T1202" i="1"/>
  <c r="AG1202" i="1" s="1"/>
  <c r="ED1201" i="1"/>
  <c r="EC1201" i="1"/>
  <c r="EB1201" i="1"/>
  <c r="EA1201" i="1"/>
  <c r="DZ1201" i="1"/>
  <c r="DY1201" i="1"/>
  <c r="DX1201" i="1"/>
  <c r="DW1201" i="1"/>
  <c r="DV1201" i="1"/>
  <c r="DL1201" i="1"/>
  <c r="DB1201" i="1"/>
  <c r="CR1201" i="1"/>
  <c r="CH1201" i="1"/>
  <c r="BX1201" i="1"/>
  <c r="BD1201" i="1"/>
  <c r="AX1201" i="1"/>
  <c r="AK1201" i="1"/>
  <c r="AR1201" i="1" s="1"/>
  <c r="T1201" i="1"/>
  <c r="AG1201" i="1" s="1"/>
  <c r="ED1200" i="1"/>
  <c r="EC1200" i="1"/>
  <c r="EB1200" i="1"/>
  <c r="EA1200" i="1"/>
  <c r="DZ1200" i="1"/>
  <c r="DY1200" i="1"/>
  <c r="DX1200" i="1"/>
  <c r="DW1200" i="1"/>
  <c r="DV1200" i="1"/>
  <c r="DL1200" i="1"/>
  <c r="DB1200" i="1"/>
  <c r="CR1200" i="1"/>
  <c r="CH1200" i="1"/>
  <c r="BX1200" i="1"/>
  <c r="BD1200" i="1"/>
  <c r="AX1200" i="1"/>
  <c r="AK1200" i="1"/>
  <c r="AR1200" i="1" s="1"/>
  <c r="T1200" i="1"/>
  <c r="ED1199" i="1"/>
  <c r="EC1199" i="1"/>
  <c r="EB1199" i="1"/>
  <c r="EA1199" i="1"/>
  <c r="DZ1199" i="1"/>
  <c r="DY1199" i="1"/>
  <c r="DX1199" i="1"/>
  <c r="DW1199" i="1"/>
  <c r="DV1199" i="1"/>
  <c r="DL1199" i="1"/>
  <c r="DB1199" i="1"/>
  <c r="CR1199" i="1"/>
  <c r="CH1199" i="1"/>
  <c r="BX1199" i="1"/>
  <c r="BD1199" i="1"/>
  <c r="AX1199" i="1"/>
  <c r="AK1199" i="1"/>
  <c r="AR1199" i="1" s="1"/>
  <c r="T1199" i="1"/>
  <c r="ED1198" i="1"/>
  <c r="EC1198" i="1"/>
  <c r="EB1198" i="1"/>
  <c r="EA1198" i="1"/>
  <c r="DZ1198" i="1"/>
  <c r="DY1198" i="1"/>
  <c r="DX1198" i="1"/>
  <c r="DW1198" i="1"/>
  <c r="DV1198" i="1"/>
  <c r="DL1198" i="1"/>
  <c r="DB1198" i="1"/>
  <c r="CR1198" i="1"/>
  <c r="CH1198" i="1"/>
  <c r="BX1198" i="1"/>
  <c r="BD1198" i="1"/>
  <c r="AX1198" i="1"/>
  <c r="AK1198" i="1"/>
  <c r="AR1198" i="1" s="1"/>
  <c r="T1198" i="1"/>
  <c r="ED1197" i="1"/>
  <c r="EC1197" i="1"/>
  <c r="EB1197" i="1"/>
  <c r="EA1197" i="1"/>
  <c r="DZ1197" i="1"/>
  <c r="DY1197" i="1"/>
  <c r="DX1197" i="1"/>
  <c r="DW1197" i="1"/>
  <c r="DV1197" i="1"/>
  <c r="DL1197" i="1"/>
  <c r="DB1197" i="1"/>
  <c r="CR1197" i="1"/>
  <c r="CH1197" i="1"/>
  <c r="BX1197" i="1"/>
  <c r="BD1197" i="1"/>
  <c r="AX1197" i="1"/>
  <c r="AK1197" i="1"/>
  <c r="AR1197" i="1" s="1"/>
  <c r="T1197" i="1"/>
  <c r="ED1196" i="1"/>
  <c r="EC1196" i="1"/>
  <c r="EB1196" i="1"/>
  <c r="EA1196" i="1"/>
  <c r="DZ1196" i="1"/>
  <c r="DY1196" i="1"/>
  <c r="DX1196" i="1"/>
  <c r="DW1196" i="1"/>
  <c r="DV1196" i="1"/>
  <c r="DL1196" i="1"/>
  <c r="DB1196" i="1"/>
  <c r="CR1196" i="1"/>
  <c r="CH1196" i="1"/>
  <c r="BX1196" i="1"/>
  <c r="BD1196" i="1"/>
  <c r="AX1196" i="1"/>
  <c r="AK1196" i="1"/>
  <c r="AR1196" i="1" s="1"/>
  <c r="T1196" i="1"/>
  <c r="ED1195" i="1"/>
  <c r="EC1195" i="1"/>
  <c r="EB1195" i="1"/>
  <c r="EA1195" i="1"/>
  <c r="DZ1195" i="1"/>
  <c r="DY1195" i="1"/>
  <c r="DX1195" i="1"/>
  <c r="DW1195" i="1"/>
  <c r="DV1195" i="1"/>
  <c r="DL1195" i="1"/>
  <c r="DB1195" i="1"/>
  <c r="CR1195" i="1"/>
  <c r="CH1195" i="1"/>
  <c r="BX1195" i="1"/>
  <c r="BD1195" i="1"/>
  <c r="AX1195" i="1"/>
  <c r="AK1195" i="1"/>
  <c r="AR1195" i="1" s="1"/>
  <c r="T1195" i="1"/>
  <c r="ED1194" i="1"/>
  <c r="EC1194" i="1"/>
  <c r="EB1194" i="1"/>
  <c r="EA1194" i="1"/>
  <c r="DZ1194" i="1"/>
  <c r="DY1194" i="1"/>
  <c r="DX1194" i="1"/>
  <c r="DW1194" i="1"/>
  <c r="DV1194" i="1"/>
  <c r="DL1194" i="1"/>
  <c r="DB1194" i="1"/>
  <c r="CR1194" i="1"/>
  <c r="CH1194" i="1"/>
  <c r="BX1194" i="1"/>
  <c r="BD1194" i="1"/>
  <c r="AX1194" i="1"/>
  <c r="AK1194" i="1"/>
  <c r="AR1194" i="1" s="1"/>
  <c r="T1194" i="1"/>
  <c r="AG1194" i="1" s="1"/>
  <c r="ED1193" i="1"/>
  <c r="EC1193" i="1"/>
  <c r="EB1193" i="1"/>
  <c r="EA1193" i="1"/>
  <c r="DZ1193" i="1"/>
  <c r="DY1193" i="1"/>
  <c r="DX1193" i="1"/>
  <c r="DW1193" i="1"/>
  <c r="DV1193" i="1"/>
  <c r="DL1193" i="1"/>
  <c r="DB1193" i="1"/>
  <c r="CR1193" i="1"/>
  <c r="CH1193" i="1"/>
  <c r="BX1193" i="1"/>
  <c r="BD1193" i="1"/>
  <c r="AX1193" i="1"/>
  <c r="AK1193" i="1"/>
  <c r="AR1193" i="1" s="1"/>
  <c r="T1193" i="1"/>
  <c r="AG1193" i="1" s="1"/>
  <c r="ED1192" i="1"/>
  <c r="EC1192" i="1"/>
  <c r="EB1192" i="1"/>
  <c r="EA1192" i="1"/>
  <c r="DZ1192" i="1"/>
  <c r="DY1192" i="1"/>
  <c r="DX1192" i="1"/>
  <c r="DW1192" i="1"/>
  <c r="DV1192" i="1"/>
  <c r="DL1192" i="1"/>
  <c r="DB1192" i="1"/>
  <c r="CR1192" i="1"/>
  <c r="CH1192" i="1"/>
  <c r="BX1192" i="1"/>
  <c r="BD1192" i="1"/>
  <c r="AX1192" i="1"/>
  <c r="AK1192" i="1"/>
  <c r="AR1192" i="1" s="1"/>
  <c r="T1192" i="1"/>
  <c r="ED1191" i="1"/>
  <c r="EC1191" i="1"/>
  <c r="EB1191" i="1"/>
  <c r="EA1191" i="1"/>
  <c r="DZ1191" i="1"/>
  <c r="DY1191" i="1"/>
  <c r="DX1191" i="1"/>
  <c r="DW1191" i="1"/>
  <c r="DV1191" i="1"/>
  <c r="DL1191" i="1"/>
  <c r="DB1191" i="1"/>
  <c r="CR1191" i="1"/>
  <c r="CH1191" i="1"/>
  <c r="BX1191" i="1"/>
  <c r="BD1191" i="1"/>
  <c r="AX1191" i="1"/>
  <c r="AK1191" i="1"/>
  <c r="AR1191" i="1" s="1"/>
  <c r="T1191" i="1"/>
  <c r="ED1190" i="1"/>
  <c r="EC1190" i="1"/>
  <c r="EB1190" i="1"/>
  <c r="EA1190" i="1"/>
  <c r="DZ1190" i="1"/>
  <c r="DY1190" i="1"/>
  <c r="DX1190" i="1"/>
  <c r="DW1190" i="1"/>
  <c r="DV1190" i="1"/>
  <c r="DL1190" i="1"/>
  <c r="DB1190" i="1"/>
  <c r="CR1190" i="1"/>
  <c r="CH1190" i="1"/>
  <c r="BX1190" i="1"/>
  <c r="BD1190" i="1"/>
  <c r="AX1190" i="1"/>
  <c r="AK1190" i="1"/>
  <c r="AR1190" i="1" s="1"/>
  <c r="T1190" i="1"/>
  <c r="ED1189" i="1"/>
  <c r="EC1189" i="1"/>
  <c r="EB1189" i="1"/>
  <c r="EA1189" i="1"/>
  <c r="DZ1189" i="1"/>
  <c r="DY1189" i="1"/>
  <c r="DX1189" i="1"/>
  <c r="DW1189" i="1"/>
  <c r="DV1189" i="1"/>
  <c r="DL1189" i="1"/>
  <c r="DB1189" i="1"/>
  <c r="CR1189" i="1"/>
  <c r="CH1189" i="1"/>
  <c r="BX1189" i="1"/>
  <c r="BD1189" i="1"/>
  <c r="AX1189" i="1"/>
  <c r="AK1189" i="1"/>
  <c r="AR1189" i="1" s="1"/>
  <c r="T1189" i="1"/>
  <c r="ED1188" i="1"/>
  <c r="EC1188" i="1"/>
  <c r="EB1188" i="1"/>
  <c r="EA1188" i="1"/>
  <c r="DZ1188" i="1"/>
  <c r="DY1188" i="1"/>
  <c r="DX1188" i="1"/>
  <c r="DW1188" i="1"/>
  <c r="DV1188" i="1"/>
  <c r="DL1188" i="1"/>
  <c r="DB1188" i="1"/>
  <c r="CR1188" i="1"/>
  <c r="CH1188" i="1"/>
  <c r="BX1188" i="1"/>
  <c r="BD1188" i="1"/>
  <c r="AX1188" i="1"/>
  <c r="AK1188" i="1"/>
  <c r="AR1188" i="1" s="1"/>
  <c r="T1188" i="1"/>
  <c r="ED1187" i="1"/>
  <c r="EC1187" i="1"/>
  <c r="EB1187" i="1"/>
  <c r="EA1187" i="1"/>
  <c r="DZ1187" i="1"/>
  <c r="DY1187" i="1"/>
  <c r="DX1187" i="1"/>
  <c r="DW1187" i="1"/>
  <c r="DV1187" i="1"/>
  <c r="DL1187" i="1"/>
  <c r="DB1187" i="1"/>
  <c r="CR1187" i="1"/>
  <c r="CH1187" i="1"/>
  <c r="BX1187" i="1"/>
  <c r="BD1187" i="1"/>
  <c r="AX1187" i="1"/>
  <c r="AK1187" i="1"/>
  <c r="AR1187" i="1" s="1"/>
  <c r="T1187" i="1"/>
  <c r="ED1186" i="1"/>
  <c r="EC1186" i="1"/>
  <c r="EB1186" i="1"/>
  <c r="EA1186" i="1"/>
  <c r="DZ1186" i="1"/>
  <c r="DY1186" i="1"/>
  <c r="DX1186" i="1"/>
  <c r="DW1186" i="1"/>
  <c r="DV1186" i="1"/>
  <c r="DL1186" i="1"/>
  <c r="DB1186" i="1"/>
  <c r="CR1186" i="1"/>
  <c r="CH1186" i="1"/>
  <c r="BX1186" i="1"/>
  <c r="BD1186" i="1"/>
  <c r="AX1186" i="1"/>
  <c r="AK1186" i="1"/>
  <c r="AR1186" i="1" s="1"/>
  <c r="T1186" i="1"/>
  <c r="AG1186" i="1" s="1"/>
  <c r="ED1185" i="1"/>
  <c r="EC1185" i="1"/>
  <c r="EB1185" i="1"/>
  <c r="EA1185" i="1"/>
  <c r="DZ1185" i="1"/>
  <c r="DY1185" i="1"/>
  <c r="DX1185" i="1"/>
  <c r="DW1185" i="1"/>
  <c r="DV1185" i="1"/>
  <c r="DL1185" i="1"/>
  <c r="DB1185" i="1"/>
  <c r="CR1185" i="1"/>
  <c r="CH1185" i="1"/>
  <c r="BX1185" i="1"/>
  <c r="BD1185" i="1"/>
  <c r="AX1185" i="1"/>
  <c r="AK1185" i="1"/>
  <c r="AR1185" i="1" s="1"/>
  <c r="T1185" i="1"/>
  <c r="AG1185" i="1" s="1"/>
  <c r="ED1184" i="1"/>
  <c r="EC1184" i="1"/>
  <c r="EB1184" i="1"/>
  <c r="EA1184" i="1"/>
  <c r="DZ1184" i="1"/>
  <c r="DY1184" i="1"/>
  <c r="DX1184" i="1"/>
  <c r="DW1184" i="1"/>
  <c r="DV1184" i="1"/>
  <c r="DL1184" i="1"/>
  <c r="DB1184" i="1"/>
  <c r="CR1184" i="1"/>
  <c r="CH1184" i="1"/>
  <c r="BX1184" i="1"/>
  <c r="BD1184" i="1"/>
  <c r="AX1184" i="1"/>
  <c r="AK1184" i="1"/>
  <c r="AR1184" i="1" s="1"/>
  <c r="T1184" i="1"/>
  <c r="ED1183" i="1"/>
  <c r="EC1183" i="1"/>
  <c r="EB1183" i="1"/>
  <c r="EA1183" i="1"/>
  <c r="DZ1183" i="1"/>
  <c r="DY1183" i="1"/>
  <c r="DX1183" i="1"/>
  <c r="DW1183" i="1"/>
  <c r="DV1183" i="1"/>
  <c r="DL1183" i="1"/>
  <c r="DB1183" i="1"/>
  <c r="CR1183" i="1"/>
  <c r="CH1183" i="1"/>
  <c r="BX1183" i="1"/>
  <c r="BD1183" i="1"/>
  <c r="AX1183" i="1"/>
  <c r="AK1183" i="1"/>
  <c r="AR1183" i="1" s="1"/>
  <c r="T1183" i="1"/>
  <c r="ED1182" i="1"/>
  <c r="EC1182" i="1"/>
  <c r="EB1182" i="1"/>
  <c r="EA1182" i="1"/>
  <c r="DZ1182" i="1"/>
  <c r="DY1182" i="1"/>
  <c r="DX1182" i="1"/>
  <c r="DW1182" i="1"/>
  <c r="DV1182" i="1"/>
  <c r="DL1182" i="1"/>
  <c r="DB1182" i="1"/>
  <c r="CR1182" i="1"/>
  <c r="CH1182" i="1"/>
  <c r="BX1182" i="1"/>
  <c r="BD1182" i="1"/>
  <c r="AX1182" i="1"/>
  <c r="AK1182" i="1"/>
  <c r="AR1182" i="1" s="1"/>
  <c r="T1182" i="1"/>
  <c r="ED1181" i="1"/>
  <c r="EC1181" i="1"/>
  <c r="EB1181" i="1"/>
  <c r="EA1181" i="1"/>
  <c r="DZ1181" i="1"/>
  <c r="DY1181" i="1"/>
  <c r="DX1181" i="1"/>
  <c r="DW1181" i="1"/>
  <c r="DV1181" i="1"/>
  <c r="DL1181" i="1"/>
  <c r="DB1181" i="1"/>
  <c r="CR1181" i="1"/>
  <c r="CH1181" i="1"/>
  <c r="BX1181" i="1"/>
  <c r="BD1181" i="1"/>
  <c r="AX1181" i="1"/>
  <c r="AK1181" i="1"/>
  <c r="AR1181" i="1" s="1"/>
  <c r="T1181" i="1"/>
  <c r="ED1180" i="1"/>
  <c r="EC1180" i="1"/>
  <c r="EB1180" i="1"/>
  <c r="EA1180" i="1"/>
  <c r="DZ1180" i="1"/>
  <c r="DY1180" i="1"/>
  <c r="DX1180" i="1"/>
  <c r="DW1180" i="1"/>
  <c r="DV1180" i="1"/>
  <c r="DL1180" i="1"/>
  <c r="DB1180" i="1"/>
  <c r="CR1180" i="1"/>
  <c r="CH1180" i="1"/>
  <c r="BX1180" i="1"/>
  <c r="BD1180" i="1"/>
  <c r="AX1180" i="1"/>
  <c r="AK1180" i="1"/>
  <c r="AR1180" i="1" s="1"/>
  <c r="T1180" i="1"/>
  <c r="ED1179" i="1"/>
  <c r="EC1179" i="1"/>
  <c r="EB1179" i="1"/>
  <c r="EA1179" i="1"/>
  <c r="DZ1179" i="1"/>
  <c r="DY1179" i="1"/>
  <c r="DX1179" i="1"/>
  <c r="DW1179" i="1"/>
  <c r="DV1179" i="1"/>
  <c r="DL1179" i="1"/>
  <c r="DB1179" i="1"/>
  <c r="CR1179" i="1"/>
  <c r="CH1179" i="1"/>
  <c r="BX1179" i="1"/>
  <c r="BD1179" i="1"/>
  <c r="AX1179" i="1"/>
  <c r="AK1179" i="1"/>
  <c r="AR1179" i="1" s="1"/>
  <c r="T1179" i="1"/>
  <c r="AG1179" i="1" s="1"/>
  <c r="ED1178" i="1"/>
  <c r="EC1178" i="1"/>
  <c r="EB1178" i="1"/>
  <c r="EA1178" i="1"/>
  <c r="DZ1178" i="1"/>
  <c r="DY1178" i="1"/>
  <c r="DX1178" i="1"/>
  <c r="DW1178" i="1"/>
  <c r="DV1178" i="1"/>
  <c r="DL1178" i="1"/>
  <c r="DB1178" i="1"/>
  <c r="CR1178" i="1"/>
  <c r="CH1178" i="1"/>
  <c r="BX1178" i="1"/>
  <c r="BD1178" i="1"/>
  <c r="AX1178" i="1"/>
  <c r="AK1178" i="1"/>
  <c r="AR1178" i="1" s="1"/>
  <c r="T1178" i="1"/>
  <c r="AG1178" i="1" s="1"/>
  <c r="ED1177" i="1"/>
  <c r="EC1177" i="1"/>
  <c r="EB1177" i="1"/>
  <c r="EA1177" i="1"/>
  <c r="DZ1177" i="1"/>
  <c r="DY1177" i="1"/>
  <c r="DX1177" i="1"/>
  <c r="DW1177" i="1"/>
  <c r="DV1177" i="1"/>
  <c r="DL1177" i="1"/>
  <c r="DB1177" i="1"/>
  <c r="CR1177" i="1"/>
  <c r="CH1177" i="1"/>
  <c r="BX1177" i="1"/>
  <c r="BD1177" i="1"/>
  <c r="AX1177" i="1"/>
  <c r="AK1177" i="1"/>
  <c r="AR1177" i="1" s="1"/>
  <c r="T1177" i="1"/>
  <c r="AG1177" i="1" s="1"/>
  <c r="ED1176" i="1"/>
  <c r="EC1176" i="1"/>
  <c r="EB1176" i="1"/>
  <c r="EA1176" i="1"/>
  <c r="DZ1176" i="1"/>
  <c r="DY1176" i="1"/>
  <c r="DX1176" i="1"/>
  <c r="DW1176" i="1"/>
  <c r="DV1176" i="1"/>
  <c r="DL1176" i="1"/>
  <c r="DB1176" i="1"/>
  <c r="CR1176" i="1"/>
  <c r="CH1176" i="1"/>
  <c r="BX1176" i="1"/>
  <c r="BD1176" i="1"/>
  <c r="AX1176" i="1"/>
  <c r="AK1176" i="1"/>
  <c r="AR1176" i="1" s="1"/>
  <c r="T1176" i="1"/>
  <c r="AG1176" i="1" s="1"/>
  <c r="ED1175" i="1"/>
  <c r="EC1175" i="1"/>
  <c r="EB1175" i="1"/>
  <c r="EA1175" i="1"/>
  <c r="DZ1175" i="1"/>
  <c r="DY1175" i="1"/>
  <c r="DX1175" i="1"/>
  <c r="DW1175" i="1"/>
  <c r="DV1175" i="1"/>
  <c r="DL1175" i="1"/>
  <c r="DB1175" i="1"/>
  <c r="CR1175" i="1"/>
  <c r="CH1175" i="1"/>
  <c r="BX1175" i="1"/>
  <c r="BD1175" i="1"/>
  <c r="AX1175" i="1"/>
  <c r="AK1175" i="1"/>
  <c r="AR1175" i="1" s="1"/>
  <c r="T1175" i="1"/>
  <c r="ED1174" i="1"/>
  <c r="EC1174" i="1"/>
  <c r="EB1174" i="1"/>
  <c r="EA1174" i="1"/>
  <c r="DZ1174" i="1"/>
  <c r="DY1174" i="1"/>
  <c r="DX1174" i="1"/>
  <c r="DW1174" i="1"/>
  <c r="DV1174" i="1"/>
  <c r="DL1174" i="1"/>
  <c r="DB1174" i="1"/>
  <c r="CR1174" i="1"/>
  <c r="CH1174" i="1"/>
  <c r="BX1174" i="1"/>
  <c r="BD1174" i="1"/>
  <c r="AX1174" i="1"/>
  <c r="AK1174" i="1"/>
  <c r="AR1174" i="1" s="1"/>
  <c r="T1174" i="1"/>
  <c r="ED1173" i="1"/>
  <c r="EC1173" i="1"/>
  <c r="EB1173" i="1"/>
  <c r="EA1173" i="1"/>
  <c r="DZ1173" i="1"/>
  <c r="DY1173" i="1"/>
  <c r="DX1173" i="1"/>
  <c r="DW1173" i="1"/>
  <c r="DV1173" i="1"/>
  <c r="DL1173" i="1"/>
  <c r="DB1173" i="1"/>
  <c r="CR1173" i="1"/>
  <c r="CH1173" i="1"/>
  <c r="BX1173" i="1"/>
  <c r="BD1173" i="1"/>
  <c r="AX1173" i="1"/>
  <c r="AK1173" i="1"/>
  <c r="AR1173" i="1" s="1"/>
  <c r="T1173" i="1"/>
  <c r="ED1172" i="1"/>
  <c r="EC1172" i="1"/>
  <c r="EB1172" i="1"/>
  <c r="EA1172" i="1"/>
  <c r="DZ1172" i="1"/>
  <c r="DY1172" i="1"/>
  <c r="DX1172" i="1"/>
  <c r="DW1172" i="1"/>
  <c r="DV1172" i="1"/>
  <c r="DL1172" i="1"/>
  <c r="DB1172" i="1"/>
  <c r="CR1172" i="1"/>
  <c r="CH1172" i="1"/>
  <c r="BX1172" i="1"/>
  <c r="BD1172" i="1"/>
  <c r="AX1172" i="1"/>
  <c r="AK1172" i="1"/>
  <c r="AR1172" i="1" s="1"/>
  <c r="T1172" i="1"/>
  <c r="ED1171" i="1"/>
  <c r="EC1171" i="1"/>
  <c r="EB1171" i="1"/>
  <c r="EA1171" i="1"/>
  <c r="DZ1171" i="1"/>
  <c r="DY1171" i="1"/>
  <c r="DX1171" i="1"/>
  <c r="DW1171" i="1"/>
  <c r="DV1171" i="1"/>
  <c r="DL1171" i="1"/>
  <c r="DB1171" i="1"/>
  <c r="CR1171" i="1"/>
  <c r="CH1171" i="1"/>
  <c r="BX1171" i="1"/>
  <c r="BD1171" i="1"/>
  <c r="AX1171" i="1"/>
  <c r="AK1171" i="1"/>
  <c r="AR1171" i="1" s="1"/>
  <c r="T1171" i="1"/>
  <c r="ED1170" i="1"/>
  <c r="EC1170" i="1"/>
  <c r="EB1170" i="1"/>
  <c r="EA1170" i="1"/>
  <c r="DZ1170" i="1"/>
  <c r="DY1170" i="1"/>
  <c r="DX1170" i="1"/>
  <c r="DW1170" i="1"/>
  <c r="DV1170" i="1"/>
  <c r="DL1170" i="1"/>
  <c r="DB1170" i="1"/>
  <c r="CR1170" i="1"/>
  <c r="CH1170" i="1"/>
  <c r="BX1170" i="1"/>
  <c r="BD1170" i="1"/>
  <c r="AX1170" i="1"/>
  <c r="AK1170" i="1"/>
  <c r="AR1170" i="1" s="1"/>
  <c r="T1170" i="1"/>
  <c r="AG1170" i="1" s="1"/>
  <c r="ED1169" i="1"/>
  <c r="EC1169" i="1"/>
  <c r="EB1169" i="1"/>
  <c r="EA1169" i="1"/>
  <c r="DZ1169" i="1"/>
  <c r="DY1169" i="1"/>
  <c r="DX1169" i="1"/>
  <c r="DW1169" i="1"/>
  <c r="DV1169" i="1"/>
  <c r="DL1169" i="1"/>
  <c r="DB1169" i="1"/>
  <c r="CR1169" i="1"/>
  <c r="CH1169" i="1"/>
  <c r="BX1169" i="1"/>
  <c r="BD1169" i="1"/>
  <c r="AX1169" i="1"/>
  <c r="AK1169" i="1"/>
  <c r="AR1169" i="1" s="1"/>
  <c r="T1169" i="1"/>
  <c r="AG1169" i="1" s="1"/>
  <c r="ED1168" i="1"/>
  <c r="EC1168" i="1"/>
  <c r="EB1168" i="1"/>
  <c r="EA1168" i="1"/>
  <c r="DZ1168" i="1"/>
  <c r="DY1168" i="1"/>
  <c r="DX1168" i="1"/>
  <c r="DW1168" i="1"/>
  <c r="DV1168" i="1"/>
  <c r="DL1168" i="1"/>
  <c r="DB1168" i="1"/>
  <c r="CR1168" i="1"/>
  <c r="CH1168" i="1"/>
  <c r="BX1168" i="1"/>
  <c r="BD1168" i="1"/>
  <c r="AX1168" i="1"/>
  <c r="AK1168" i="1"/>
  <c r="AR1168" i="1" s="1"/>
  <c r="T1168" i="1"/>
  <c r="AG1168" i="1" s="1"/>
  <c r="ED1167" i="1"/>
  <c r="EC1167" i="1"/>
  <c r="EB1167" i="1"/>
  <c r="EA1167" i="1"/>
  <c r="DZ1167" i="1"/>
  <c r="DY1167" i="1"/>
  <c r="DX1167" i="1"/>
  <c r="DW1167" i="1"/>
  <c r="DV1167" i="1"/>
  <c r="DL1167" i="1"/>
  <c r="DB1167" i="1"/>
  <c r="CR1167" i="1"/>
  <c r="CH1167" i="1"/>
  <c r="BX1167" i="1"/>
  <c r="BD1167" i="1"/>
  <c r="AX1167" i="1"/>
  <c r="AK1167" i="1"/>
  <c r="AR1167" i="1" s="1"/>
  <c r="T1167" i="1"/>
  <c r="AG1167" i="1" s="1"/>
  <c r="ED1166" i="1"/>
  <c r="EC1166" i="1"/>
  <c r="EB1166" i="1"/>
  <c r="EA1166" i="1"/>
  <c r="DZ1166" i="1"/>
  <c r="DY1166" i="1"/>
  <c r="DX1166" i="1"/>
  <c r="DW1166" i="1"/>
  <c r="DV1166" i="1"/>
  <c r="DL1166" i="1"/>
  <c r="DB1166" i="1"/>
  <c r="CR1166" i="1"/>
  <c r="CH1166" i="1"/>
  <c r="BX1166" i="1"/>
  <c r="BD1166" i="1"/>
  <c r="AX1166" i="1"/>
  <c r="AK1166" i="1"/>
  <c r="AR1166" i="1" s="1"/>
  <c r="T1166" i="1"/>
  <c r="ED1165" i="1"/>
  <c r="EC1165" i="1"/>
  <c r="EB1165" i="1"/>
  <c r="EA1165" i="1"/>
  <c r="DZ1165" i="1"/>
  <c r="DY1165" i="1"/>
  <c r="DX1165" i="1"/>
  <c r="DW1165" i="1"/>
  <c r="DV1165" i="1"/>
  <c r="DL1165" i="1"/>
  <c r="DB1165" i="1"/>
  <c r="CR1165" i="1"/>
  <c r="CH1165" i="1"/>
  <c r="BX1165" i="1"/>
  <c r="BD1165" i="1"/>
  <c r="AX1165" i="1"/>
  <c r="AK1165" i="1"/>
  <c r="AR1165" i="1" s="1"/>
  <c r="T1165" i="1"/>
  <c r="ED1164" i="1"/>
  <c r="EC1164" i="1"/>
  <c r="EB1164" i="1"/>
  <c r="EA1164" i="1"/>
  <c r="DZ1164" i="1"/>
  <c r="DY1164" i="1"/>
  <c r="DX1164" i="1"/>
  <c r="DW1164" i="1"/>
  <c r="DV1164" i="1"/>
  <c r="DL1164" i="1"/>
  <c r="DB1164" i="1"/>
  <c r="CR1164" i="1"/>
  <c r="CH1164" i="1"/>
  <c r="BX1164" i="1"/>
  <c r="BD1164" i="1"/>
  <c r="AX1164" i="1"/>
  <c r="AK1164" i="1"/>
  <c r="AR1164" i="1" s="1"/>
  <c r="T1164" i="1"/>
  <c r="ED1163" i="1"/>
  <c r="EC1163" i="1"/>
  <c r="EB1163" i="1"/>
  <c r="EA1163" i="1"/>
  <c r="DZ1163" i="1"/>
  <c r="DY1163" i="1"/>
  <c r="DX1163" i="1"/>
  <c r="DW1163" i="1"/>
  <c r="DV1163" i="1"/>
  <c r="DL1163" i="1"/>
  <c r="DB1163" i="1"/>
  <c r="CR1163" i="1"/>
  <c r="CH1163" i="1"/>
  <c r="BX1163" i="1"/>
  <c r="BD1163" i="1"/>
  <c r="AX1163" i="1"/>
  <c r="AK1163" i="1"/>
  <c r="AR1163" i="1" s="1"/>
  <c r="T1163" i="1"/>
  <c r="AG1163" i="1" s="1"/>
  <c r="ED1162" i="1"/>
  <c r="EC1162" i="1"/>
  <c r="EB1162" i="1"/>
  <c r="EA1162" i="1"/>
  <c r="DZ1162" i="1"/>
  <c r="DY1162" i="1"/>
  <c r="DX1162" i="1"/>
  <c r="DW1162" i="1"/>
  <c r="DV1162" i="1"/>
  <c r="DL1162" i="1"/>
  <c r="DB1162" i="1"/>
  <c r="CR1162" i="1"/>
  <c r="CH1162" i="1"/>
  <c r="BX1162" i="1"/>
  <c r="BD1162" i="1"/>
  <c r="AX1162" i="1"/>
  <c r="AK1162" i="1"/>
  <c r="AR1162" i="1" s="1"/>
  <c r="T1162" i="1"/>
  <c r="AG1162" i="1" s="1"/>
  <c r="ED1161" i="1"/>
  <c r="EC1161" i="1"/>
  <c r="EB1161" i="1"/>
  <c r="EA1161" i="1"/>
  <c r="DZ1161" i="1"/>
  <c r="DY1161" i="1"/>
  <c r="DX1161" i="1"/>
  <c r="DW1161" i="1"/>
  <c r="DV1161" i="1"/>
  <c r="DL1161" i="1"/>
  <c r="DB1161" i="1"/>
  <c r="CR1161" i="1"/>
  <c r="CH1161" i="1"/>
  <c r="BX1161" i="1"/>
  <c r="BD1161" i="1"/>
  <c r="AX1161" i="1"/>
  <c r="AK1161" i="1"/>
  <c r="AR1161" i="1" s="1"/>
  <c r="T1161" i="1"/>
  <c r="AG1161" i="1" s="1"/>
  <c r="ED1160" i="1"/>
  <c r="EC1160" i="1"/>
  <c r="EB1160" i="1"/>
  <c r="EA1160" i="1"/>
  <c r="DZ1160" i="1"/>
  <c r="DY1160" i="1"/>
  <c r="DX1160" i="1"/>
  <c r="DW1160" i="1"/>
  <c r="DV1160" i="1"/>
  <c r="DL1160" i="1"/>
  <c r="DB1160" i="1"/>
  <c r="CR1160" i="1"/>
  <c r="CH1160" i="1"/>
  <c r="BX1160" i="1"/>
  <c r="BD1160" i="1"/>
  <c r="AX1160" i="1"/>
  <c r="AK1160" i="1"/>
  <c r="AR1160" i="1" s="1"/>
  <c r="T1160" i="1"/>
  <c r="ED1159" i="1"/>
  <c r="EC1159" i="1"/>
  <c r="EB1159" i="1"/>
  <c r="EA1159" i="1"/>
  <c r="DZ1159" i="1"/>
  <c r="DY1159" i="1"/>
  <c r="DX1159" i="1"/>
  <c r="DW1159" i="1"/>
  <c r="DV1159" i="1"/>
  <c r="DL1159" i="1"/>
  <c r="DB1159" i="1"/>
  <c r="CR1159" i="1"/>
  <c r="CH1159" i="1"/>
  <c r="BX1159" i="1"/>
  <c r="BD1159" i="1"/>
  <c r="AX1159" i="1"/>
  <c r="AK1159" i="1"/>
  <c r="AR1159" i="1" s="1"/>
  <c r="T1159" i="1"/>
  <c r="ED1158" i="1"/>
  <c r="EC1158" i="1"/>
  <c r="EB1158" i="1"/>
  <c r="EA1158" i="1"/>
  <c r="DZ1158" i="1"/>
  <c r="DY1158" i="1"/>
  <c r="DX1158" i="1"/>
  <c r="DW1158" i="1"/>
  <c r="DV1158" i="1"/>
  <c r="DL1158" i="1"/>
  <c r="DB1158" i="1"/>
  <c r="CR1158" i="1"/>
  <c r="CH1158" i="1"/>
  <c r="BX1158" i="1"/>
  <c r="BD1158" i="1"/>
  <c r="AX1158" i="1"/>
  <c r="AK1158" i="1"/>
  <c r="AR1158" i="1" s="1"/>
  <c r="T1158" i="1"/>
  <c r="ED1157" i="1"/>
  <c r="EC1157" i="1"/>
  <c r="EB1157" i="1"/>
  <c r="EA1157" i="1"/>
  <c r="DZ1157" i="1"/>
  <c r="DY1157" i="1"/>
  <c r="DX1157" i="1"/>
  <c r="DW1157" i="1"/>
  <c r="DV1157" i="1"/>
  <c r="DL1157" i="1"/>
  <c r="DB1157" i="1"/>
  <c r="CR1157" i="1"/>
  <c r="CH1157" i="1"/>
  <c r="BX1157" i="1"/>
  <c r="BD1157" i="1"/>
  <c r="AX1157" i="1"/>
  <c r="AK1157" i="1"/>
  <c r="AR1157" i="1" s="1"/>
  <c r="T1157" i="1"/>
  <c r="ED1156" i="1"/>
  <c r="EC1156" i="1"/>
  <c r="EB1156" i="1"/>
  <c r="EA1156" i="1"/>
  <c r="DZ1156" i="1"/>
  <c r="DY1156" i="1"/>
  <c r="DX1156" i="1"/>
  <c r="DW1156" i="1"/>
  <c r="DV1156" i="1"/>
  <c r="DL1156" i="1"/>
  <c r="DB1156" i="1"/>
  <c r="CR1156" i="1"/>
  <c r="CH1156" i="1"/>
  <c r="BX1156" i="1"/>
  <c r="BD1156" i="1"/>
  <c r="AX1156" i="1"/>
  <c r="AK1156" i="1"/>
  <c r="AR1156" i="1" s="1"/>
  <c r="T1156" i="1"/>
  <c r="ED1155" i="1"/>
  <c r="EC1155" i="1"/>
  <c r="EB1155" i="1"/>
  <c r="EA1155" i="1"/>
  <c r="DZ1155" i="1"/>
  <c r="DY1155" i="1"/>
  <c r="DX1155" i="1"/>
  <c r="DW1155" i="1"/>
  <c r="DV1155" i="1"/>
  <c r="DL1155" i="1"/>
  <c r="DB1155" i="1"/>
  <c r="CR1155" i="1"/>
  <c r="CH1155" i="1"/>
  <c r="BX1155" i="1"/>
  <c r="BD1155" i="1"/>
  <c r="AX1155" i="1"/>
  <c r="AK1155" i="1"/>
  <c r="AR1155" i="1" s="1"/>
  <c r="T1155" i="1"/>
  <c r="AG1155" i="1" s="1"/>
  <c r="ED1154" i="1"/>
  <c r="EC1154" i="1"/>
  <c r="EB1154" i="1"/>
  <c r="EA1154" i="1"/>
  <c r="DZ1154" i="1"/>
  <c r="DY1154" i="1"/>
  <c r="DX1154" i="1"/>
  <c r="DW1154" i="1"/>
  <c r="DV1154" i="1"/>
  <c r="DL1154" i="1"/>
  <c r="DB1154" i="1"/>
  <c r="CR1154" i="1"/>
  <c r="CH1154" i="1"/>
  <c r="BX1154" i="1"/>
  <c r="BD1154" i="1"/>
  <c r="AX1154" i="1"/>
  <c r="AK1154" i="1"/>
  <c r="AR1154" i="1" s="1"/>
  <c r="T1154" i="1"/>
  <c r="AG1154" i="1" s="1"/>
  <c r="ED1153" i="1"/>
  <c r="EC1153" i="1"/>
  <c r="EB1153" i="1"/>
  <c r="EA1153" i="1"/>
  <c r="DZ1153" i="1"/>
  <c r="DY1153" i="1"/>
  <c r="DX1153" i="1"/>
  <c r="DW1153" i="1"/>
  <c r="DV1153" i="1"/>
  <c r="DL1153" i="1"/>
  <c r="DB1153" i="1"/>
  <c r="CR1153" i="1"/>
  <c r="CH1153" i="1"/>
  <c r="BX1153" i="1"/>
  <c r="BD1153" i="1"/>
  <c r="AX1153" i="1"/>
  <c r="AK1153" i="1"/>
  <c r="AR1153" i="1" s="1"/>
  <c r="T1153" i="1"/>
  <c r="AG1153" i="1" s="1"/>
  <c r="ED1152" i="1"/>
  <c r="EC1152" i="1"/>
  <c r="EB1152" i="1"/>
  <c r="EA1152" i="1"/>
  <c r="DZ1152" i="1"/>
  <c r="DY1152" i="1"/>
  <c r="DX1152" i="1"/>
  <c r="DW1152" i="1"/>
  <c r="DV1152" i="1"/>
  <c r="DL1152" i="1"/>
  <c r="DB1152" i="1"/>
  <c r="CR1152" i="1"/>
  <c r="CH1152" i="1"/>
  <c r="BX1152" i="1"/>
  <c r="BD1152" i="1"/>
  <c r="AX1152" i="1"/>
  <c r="AK1152" i="1"/>
  <c r="AR1152" i="1" s="1"/>
  <c r="T1152" i="1"/>
  <c r="ED1151" i="1"/>
  <c r="EC1151" i="1"/>
  <c r="EB1151" i="1"/>
  <c r="EA1151" i="1"/>
  <c r="DZ1151" i="1"/>
  <c r="DY1151" i="1"/>
  <c r="DX1151" i="1"/>
  <c r="DW1151" i="1"/>
  <c r="DV1151" i="1"/>
  <c r="DL1151" i="1"/>
  <c r="DB1151" i="1"/>
  <c r="CR1151" i="1"/>
  <c r="CH1151" i="1"/>
  <c r="BX1151" i="1"/>
  <c r="BD1151" i="1"/>
  <c r="AX1151" i="1"/>
  <c r="AK1151" i="1"/>
  <c r="AR1151" i="1" s="1"/>
  <c r="T1151" i="1"/>
  <c r="ED1150" i="1"/>
  <c r="EC1150" i="1"/>
  <c r="EB1150" i="1"/>
  <c r="EA1150" i="1"/>
  <c r="DZ1150" i="1"/>
  <c r="DY1150" i="1"/>
  <c r="DX1150" i="1"/>
  <c r="DW1150" i="1"/>
  <c r="DV1150" i="1"/>
  <c r="DL1150" i="1"/>
  <c r="DB1150" i="1"/>
  <c r="CR1150" i="1"/>
  <c r="CH1150" i="1"/>
  <c r="BX1150" i="1"/>
  <c r="BD1150" i="1"/>
  <c r="AX1150" i="1"/>
  <c r="AK1150" i="1"/>
  <c r="AR1150" i="1" s="1"/>
  <c r="T1150" i="1"/>
  <c r="ED1149" i="1"/>
  <c r="EC1149" i="1"/>
  <c r="EB1149" i="1"/>
  <c r="EA1149" i="1"/>
  <c r="DZ1149" i="1"/>
  <c r="DY1149" i="1"/>
  <c r="DX1149" i="1"/>
  <c r="DW1149" i="1"/>
  <c r="DV1149" i="1"/>
  <c r="DL1149" i="1"/>
  <c r="DB1149" i="1"/>
  <c r="CR1149" i="1"/>
  <c r="CH1149" i="1"/>
  <c r="BX1149" i="1"/>
  <c r="BD1149" i="1"/>
  <c r="AX1149" i="1"/>
  <c r="AK1149" i="1"/>
  <c r="AR1149" i="1" s="1"/>
  <c r="T1149" i="1"/>
  <c r="AG1149" i="1" s="1"/>
  <c r="ED1148" i="1"/>
  <c r="EC1148" i="1"/>
  <c r="EB1148" i="1"/>
  <c r="EA1148" i="1"/>
  <c r="DZ1148" i="1"/>
  <c r="DY1148" i="1"/>
  <c r="DX1148" i="1"/>
  <c r="DW1148" i="1"/>
  <c r="DV1148" i="1"/>
  <c r="DL1148" i="1"/>
  <c r="DB1148" i="1"/>
  <c r="CR1148" i="1"/>
  <c r="CH1148" i="1"/>
  <c r="BX1148" i="1"/>
  <c r="BD1148" i="1"/>
  <c r="AX1148" i="1"/>
  <c r="AK1148" i="1"/>
  <c r="AR1148" i="1" s="1"/>
  <c r="T1148" i="1"/>
  <c r="ED1147" i="1"/>
  <c r="EC1147" i="1"/>
  <c r="EB1147" i="1"/>
  <c r="EA1147" i="1"/>
  <c r="DZ1147" i="1"/>
  <c r="DY1147" i="1"/>
  <c r="DX1147" i="1"/>
  <c r="DW1147" i="1"/>
  <c r="DV1147" i="1"/>
  <c r="DL1147" i="1"/>
  <c r="DB1147" i="1"/>
  <c r="CR1147" i="1"/>
  <c r="CH1147" i="1"/>
  <c r="BX1147" i="1"/>
  <c r="BD1147" i="1"/>
  <c r="AX1147" i="1"/>
  <c r="AK1147" i="1"/>
  <c r="AR1147" i="1" s="1"/>
  <c r="T1147" i="1"/>
  <c r="AG1147" i="1" s="1"/>
  <c r="ED1146" i="1"/>
  <c r="EC1146" i="1"/>
  <c r="EB1146" i="1"/>
  <c r="EA1146" i="1"/>
  <c r="DZ1146" i="1"/>
  <c r="DY1146" i="1"/>
  <c r="DX1146" i="1"/>
  <c r="DW1146" i="1"/>
  <c r="DV1146" i="1"/>
  <c r="DL1146" i="1"/>
  <c r="DB1146" i="1"/>
  <c r="CR1146" i="1"/>
  <c r="CH1146" i="1"/>
  <c r="BX1146" i="1"/>
  <c r="BD1146" i="1"/>
  <c r="AX1146" i="1"/>
  <c r="AK1146" i="1"/>
  <c r="AR1146" i="1" s="1"/>
  <c r="T1146" i="1"/>
  <c r="AG1146" i="1" s="1"/>
  <c r="ED1145" i="1"/>
  <c r="EC1145" i="1"/>
  <c r="EB1145" i="1"/>
  <c r="EA1145" i="1"/>
  <c r="DZ1145" i="1"/>
  <c r="DY1145" i="1"/>
  <c r="DX1145" i="1"/>
  <c r="DW1145" i="1"/>
  <c r="DV1145" i="1"/>
  <c r="DL1145" i="1"/>
  <c r="DB1145" i="1"/>
  <c r="CR1145" i="1"/>
  <c r="CH1145" i="1"/>
  <c r="BX1145" i="1"/>
  <c r="BD1145" i="1"/>
  <c r="AX1145" i="1"/>
  <c r="AK1145" i="1"/>
  <c r="AR1145" i="1" s="1"/>
  <c r="T1145" i="1"/>
  <c r="AG1145" i="1" s="1"/>
  <c r="ED1144" i="1"/>
  <c r="EC1144" i="1"/>
  <c r="EB1144" i="1"/>
  <c r="EA1144" i="1"/>
  <c r="DZ1144" i="1"/>
  <c r="DY1144" i="1"/>
  <c r="DX1144" i="1"/>
  <c r="DW1144" i="1"/>
  <c r="DV1144" i="1"/>
  <c r="DL1144" i="1"/>
  <c r="DB1144" i="1"/>
  <c r="CR1144" i="1"/>
  <c r="CH1144" i="1"/>
  <c r="BX1144" i="1"/>
  <c r="BD1144" i="1"/>
  <c r="AX1144" i="1"/>
  <c r="AK1144" i="1"/>
  <c r="AR1144" i="1" s="1"/>
  <c r="T1144" i="1"/>
  <c r="AG1144" i="1" s="1"/>
  <c r="ED1143" i="1"/>
  <c r="EC1143" i="1"/>
  <c r="EB1143" i="1"/>
  <c r="EA1143" i="1"/>
  <c r="DZ1143" i="1"/>
  <c r="DY1143" i="1"/>
  <c r="DX1143" i="1"/>
  <c r="DW1143" i="1"/>
  <c r="DV1143" i="1"/>
  <c r="DL1143" i="1"/>
  <c r="DB1143" i="1"/>
  <c r="CR1143" i="1"/>
  <c r="CH1143" i="1"/>
  <c r="BX1143" i="1"/>
  <c r="BD1143" i="1"/>
  <c r="AX1143" i="1"/>
  <c r="AK1143" i="1"/>
  <c r="AR1143" i="1" s="1"/>
  <c r="T1143" i="1"/>
  <c r="AG1143" i="1" s="1"/>
  <c r="ED1142" i="1"/>
  <c r="EC1142" i="1"/>
  <c r="EB1142" i="1"/>
  <c r="EA1142" i="1"/>
  <c r="DZ1142" i="1"/>
  <c r="DY1142" i="1"/>
  <c r="DX1142" i="1"/>
  <c r="DW1142" i="1"/>
  <c r="DV1142" i="1"/>
  <c r="DL1142" i="1"/>
  <c r="DB1142" i="1"/>
  <c r="CR1142" i="1"/>
  <c r="CH1142" i="1"/>
  <c r="BX1142" i="1"/>
  <c r="BD1142" i="1"/>
  <c r="AX1142" i="1"/>
  <c r="AK1142" i="1"/>
  <c r="AR1142" i="1" s="1"/>
  <c r="T1142" i="1"/>
  <c r="ED1141" i="1"/>
  <c r="EC1141" i="1"/>
  <c r="EB1141" i="1"/>
  <c r="EA1141" i="1"/>
  <c r="DZ1141" i="1"/>
  <c r="DY1141" i="1"/>
  <c r="DX1141" i="1"/>
  <c r="DW1141" i="1"/>
  <c r="DV1141" i="1"/>
  <c r="DL1141" i="1"/>
  <c r="DB1141" i="1"/>
  <c r="CR1141" i="1"/>
  <c r="CH1141" i="1"/>
  <c r="BX1141" i="1"/>
  <c r="BD1141" i="1"/>
  <c r="AX1141" i="1"/>
  <c r="AK1141" i="1"/>
  <c r="AR1141" i="1" s="1"/>
  <c r="T1141" i="1"/>
  <c r="ED1140" i="1"/>
  <c r="EC1140" i="1"/>
  <c r="EB1140" i="1"/>
  <c r="EA1140" i="1"/>
  <c r="DZ1140" i="1"/>
  <c r="DY1140" i="1"/>
  <c r="DX1140" i="1"/>
  <c r="DW1140" i="1"/>
  <c r="DV1140" i="1"/>
  <c r="DL1140" i="1"/>
  <c r="DB1140" i="1"/>
  <c r="CR1140" i="1"/>
  <c r="CH1140" i="1"/>
  <c r="BX1140" i="1"/>
  <c r="BD1140" i="1"/>
  <c r="AX1140" i="1"/>
  <c r="AK1140" i="1"/>
  <c r="AR1140" i="1" s="1"/>
  <c r="T1140" i="1"/>
  <c r="ED1139" i="1"/>
  <c r="EC1139" i="1"/>
  <c r="EB1139" i="1"/>
  <c r="EA1139" i="1"/>
  <c r="DZ1139" i="1"/>
  <c r="DY1139" i="1"/>
  <c r="DX1139" i="1"/>
  <c r="DW1139" i="1"/>
  <c r="DV1139" i="1"/>
  <c r="DL1139" i="1"/>
  <c r="DB1139" i="1"/>
  <c r="CR1139" i="1"/>
  <c r="CH1139" i="1"/>
  <c r="BX1139" i="1"/>
  <c r="BD1139" i="1"/>
  <c r="AX1139" i="1"/>
  <c r="AK1139" i="1"/>
  <c r="AR1139" i="1" s="1"/>
  <c r="T1139" i="1"/>
  <c r="ED1138" i="1"/>
  <c r="EC1138" i="1"/>
  <c r="EB1138" i="1"/>
  <c r="EA1138" i="1"/>
  <c r="DZ1138" i="1"/>
  <c r="DY1138" i="1"/>
  <c r="DX1138" i="1"/>
  <c r="DW1138" i="1"/>
  <c r="DV1138" i="1"/>
  <c r="DL1138" i="1"/>
  <c r="DB1138" i="1"/>
  <c r="CR1138" i="1"/>
  <c r="CH1138" i="1"/>
  <c r="BX1138" i="1"/>
  <c r="BD1138" i="1"/>
  <c r="AX1138" i="1"/>
  <c r="AK1138" i="1"/>
  <c r="AR1138" i="1" s="1"/>
  <c r="T1138" i="1"/>
  <c r="AG1138" i="1" s="1"/>
  <c r="ED1137" i="1"/>
  <c r="EC1137" i="1"/>
  <c r="EB1137" i="1"/>
  <c r="EA1137" i="1"/>
  <c r="DZ1137" i="1"/>
  <c r="DY1137" i="1"/>
  <c r="DX1137" i="1"/>
  <c r="DW1137" i="1"/>
  <c r="DV1137" i="1"/>
  <c r="DL1137" i="1"/>
  <c r="DB1137" i="1"/>
  <c r="CR1137" i="1"/>
  <c r="CH1137" i="1"/>
  <c r="BX1137" i="1"/>
  <c r="BD1137" i="1"/>
  <c r="AX1137" i="1"/>
  <c r="AK1137" i="1"/>
  <c r="AR1137" i="1" s="1"/>
  <c r="T1137" i="1"/>
  <c r="AG1137" i="1" s="1"/>
  <c r="ED1136" i="1"/>
  <c r="EC1136" i="1"/>
  <c r="EB1136" i="1"/>
  <c r="EA1136" i="1"/>
  <c r="DZ1136" i="1"/>
  <c r="DY1136" i="1"/>
  <c r="DX1136" i="1"/>
  <c r="DW1136" i="1"/>
  <c r="DV1136" i="1"/>
  <c r="DL1136" i="1"/>
  <c r="DB1136" i="1"/>
  <c r="CR1136" i="1"/>
  <c r="CH1136" i="1"/>
  <c r="BX1136" i="1"/>
  <c r="BD1136" i="1"/>
  <c r="AX1136" i="1"/>
  <c r="AK1136" i="1"/>
  <c r="AR1136" i="1" s="1"/>
  <c r="T1136" i="1"/>
  <c r="AG1136" i="1" s="1"/>
  <c r="ED1135" i="1"/>
  <c r="EC1135" i="1"/>
  <c r="EB1135" i="1"/>
  <c r="EA1135" i="1"/>
  <c r="DZ1135" i="1"/>
  <c r="DY1135" i="1"/>
  <c r="DX1135" i="1"/>
  <c r="DW1135" i="1"/>
  <c r="DV1135" i="1"/>
  <c r="DL1135" i="1"/>
  <c r="DB1135" i="1"/>
  <c r="CR1135" i="1"/>
  <c r="CH1135" i="1"/>
  <c r="BX1135" i="1"/>
  <c r="BD1135" i="1"/>
  <c r="AX1135" i="1"/>
  <c r="AK1135" i="1"/>
  <c r="AR1135" i="1" s="1"/>
  <c r="T1135" i="1"/>
  <c r="AG1135" i="1" s="1"/>
  <c r="ED1134" i="1"/>
  <c r="EC1134" i="1"/>
  <c r="EB1134" i="1"/>
  <c r="EA1134" i="1"/>
  <c r="DZ1134" i="1"/>
  <c r="DY1134" i="1"/>
  <c r="DX1134" i="1"/>
  <c r="DW1134" i="1"/>
  <c r="DV1134" i="1"/>
  <c r="DL1134" i="1"/>
  <c r="DB1134" i="1"/>
  <c r="CR1134" i="1"/>
  <c r="CH1134" i="1"/>
  <c r="BX1134" i="1"/>
  <c r="BD1134" i="1"/>
  <c r="AX1134" i="1"/>
  <c r="AK1134" i="1"/>
  <c r="AR1134" i="1" s="1"/>
  <c r="T1134" i="1"/>
  <c r="ED1133" i="1"/>
  <c r="EC1133" i="1"/>
  <c r="EB1133" i="1"/>
  <c r="EA1133" i="1"/>
  <c r="DZ1133" i="1"/>
  <c r="DY1133" i="1"/>
  <c r="DX1133" i="1"/>
  <c r="DW1133" i="1"/>
  <c r="DV1133" i="1"/>
  <c r="DL1133" i="1"/>
  <c r="DB1133" i="1"/>
  <c r="CR1133" i="1"/>
  <c r="CH1133" i="1"/>
  <c r="BX1133" i="1"/>
  <c r="BD1133" i="1"/>
  <c r="AX1133" i="1"/>
  <c r="AK1133" i="1"/>
  <c r="AR1133" i="1" s="1"/>
  <c r="T1133" i="1"/>
  <c r="ED1132" i="1"/>
  <c r="EC1132" i="1"/>
  <c r="EB1132" i="1"/>
  <c r="EA1132" i="1"/>
  <c r="DZ1132" i="1"/>
  <c r="DY1132" i="1"/>
  <c r="DX1132" i="1"/>
  <c r="DW1132" i="1"/>
  <c r="DV1132" i="1"/>
  <c r="DL1132" i="1"/>
  <c r="DB1132" i="1"/>
  <c r="CR1132" i="1"/>
  <c r="CH1132" i="1"/>
  <c r="BX1132" i="1"/>
  <c r="BD1132" i="1"/>
  <c r="AX1132" i="1"/>
  <c r="AR1132" i="1"/>
  <c r="T1132" i="1"/>
  <c r="ED1131" i="1"/>
  <c r="EC1131" i="1"/>
  <c r="EB1131" i="1"/>
  <c r="EA1131" i="1"/>
  <c r="DZ1131" i="1"/>
  <c r="DY1131" i="1"/>
  <c r="DX1131" i="1"/>
  <c r="DW1131" i="1"/>
  <c r="DV1131" i="1"/>
  <c r="DL1131" i="1"/>
  <c r="DB1131" i="1"/>
  <c r="CR1131" i="1"/>
  <c r="CH1131" i="1"/>
  <c r="BX1131" i="1"/>
  <c r="BD1131" i="1"/>
  <c r="AX1131" i="1"/>
  <c r="AK1131" i="1"/>
  <c r="AR1131" i="1" s="1"/>
  <c r="T1131" i="1"/>
  <c r="ED1130" i="1"/>
  <c r="EC1130" i="1"/>
  <c r="EB1130" i="1"/>
  <c r="EA1130" i="1"/>
  <c r="DZ1130" i="1"/>
  <c r="DY1130" i="1"/>
  <c r="DX1130" i="1"/>
  <c r="DW1130" i="1"/>
  <c r="DV1130" i="1"/>
  <c r="DL1130" i="1"/>
  <c r="DB1130" i="1"/>
  <c r="CR1130" i="1"/>
  <c r="CH1130" i="1"/>
  <c r="BX1130" i="1"/>
  <c r="BD1130" i="1"/>
  <c r="AX1130" i="1"/>
  <c r="AK1130" i="1"/>
  <c r="AR1130" i="1" s="1"/>
  <c r="T1130" i="1"/>
  <c r="AG1130" i="1" s="1"/>
  <c r="ED1129" i="1"/>
  <c r="EC1129" i="1"/>
  <c r="EB1129" i="1"/>
  <c r="EA1129" i="1"/>
  <c r="DZ1129" i="1"/>
  <c r="DY1129" i="1"/>
  <c r="DX1129" i="1"/>
  <c r="DW1129" i="1"/>
  <c r="DV1129" i="1"/>
  <c r="DL1129" i="1"/>
  <c r="DB1129" i="1"/>
  <c r="CR1129" i="1"/>
  <c r="CH1129" i="1"/>
  <c r="BX1129" i="1"/>
  <c r="BD1129" i="1"/>
  <c r="AX1129" i="1"/>
  <c r="AK1129" i="1"/>
  <c r="AR1129" i="1" s="1"/>
  <c r="T1129" i="1"/>
  <c r="AG1129" i="1" s="1"/>
  <c r="ED1128" i="1"/>
  <c r="EC1128" i="1"/>
  <c r="EB1128" i="1"/>
  <c r="EA1128" i="1"/>
  <c r="DZ1128" i="1"/>
  <c r="DY1128" i="1"/>
  <c r="DX1128" i="1"/>
  <c r="DW1128" i="1"/>
  <c r="DV1128" i="1"/>
  <c r="DL1128" i="1"/>
  <c r="DB1128" i="1"/>
  <c r="CR1128" i="1"/>
  <c r="CH1128" i="1"/>
  <c r="BX1128" i="1"/>
  <c r="BD1128" i="1"/>
  <c r="AX1128" i="1"/>
  <c r="AK1128" i="1"/>
  <c r="AR1128" i="1" s="1"/>
  <c r="T1128" i="1"/>
  <c r="AG1128" i="1" s="1"/>
  <c r="ED1127" i="1"/>
  <c r="EC1127" i="1"/>
  <c r="EB1127" i="1"/>
  <c r="EA1127" i="1"/>
  <c r="DZ1127" i="1"/>
  <c r="DY1127" i="1"/>
  <c r="DX1127" i="1"/>
  <c r="DW1127" i="1"/>
  <c r="DV1127" i="1"/>
  <c r="DL1127" i="1"/>
  <c r="DB1127" i="1"/>
  <c r="CR1127" i="1"/>
  <c r="CH1127" i="1"/>
  <c r="BX1127" i="1"/>
  <c r="BD1127" i="1"/>
  <c r="AX1127" i="1"/>
  <c r="AK1127" i="1"/>
  <c r="AR1127" i="1" s="1"/>
  <c r="T1127" i="1"/>
  <c r="ED1126" i="1"/>
  <c r="EC1126" i="1"/>
  <c r="EB1126" i="1"/>
  <c r="EA1126" i="1"/>
  <c r="DZ1126" i="1"/>
  <c r="DY1126" i="1"/>
  <c r="DX1126" i="1"/>
  <c r="DW1126" i="1"/>
  <c r="DV1126" i="1"/>
  <c r="DL1126" i="1"/>
  <c r="DB1126" i="1"/>
  <c r="CR1126" i="1"/>
  <c r="CH1126" i="1"/>
  <c r="BX1126" i="1"/>
  <c r="BD1126" i="1"/>
  <c r="AX1126" i="1"/>
  <c r="AK1126" i="1"/>
  <c r="AR1126" i="1" s="1"/>
  <c r="T1126" i="1"/>
  <c r="ED1125" i="1"/>
  <c r="EC1125" i="1"/>
  <c r="EB1125" i="1"/>
  <c r="EA1125" i="1"/>
  <c r="DZ1125" i="1"/>
  <c r="DY1125" i="1"/>
  <c r="DX1125" i="1"/>
  <c r="DW1125" i="1"/>
  <c r="DV1125" i="1"/>
  <c r="DL1125" i="1"/>
  <c r="DB1125" i="1"/>
  <c r="CR1125" i="1"/>
  <c r="CH1125" i="1"/>
  <c r="BX1125" i="1"/>
  <c r="BD1125" i="1"/>
  <c r="AX1125" i="1"/>
  <c r="AK1125" i="1"/>
  <c r="AR1125" i="1" s="1"/>
  <c r="T1125" i="1"/>
  <c r="ED1124" i="1"/>
  <c r="EC1124" i="1"/>
  <c r="EB1124" i="1"/>
  <c r="EA1124" i="1"/>
  <c r="DZ1124" i="1"/>
  <c r="DY1124" i="1"/>
  <c r="DX1124" i="1"/>
  <c r="DW1124" i="1"/>
  <c r="DV1124" i="1"/>
  <c r="DL1124" i="1"/>
  <c r="DB1124" i="1"/>
  <c r="CR1124" i="1"/>
  <c r="CH1124" i="1"/>
  <c r="BX1124" i="1"/>
  <c r="BD1124" i="1"/>
  <c r="AX1124" i="1"/>
  <c r="AK1124" i="1"/>
  <c r="AR1124" i="1" s="1"/>
  <c r="T1124" i="1"/>
  <c r="ED1123" i="1"/>
  <c r="EC1123" i="1"/>
  <c r="EB1123" i="1"/>
  <c r="EA1123" i="1"/>
  <c r="DZ1123" i="1"/>
  <c r="DY1123" i="1"/>
  <c r="DX1123" i="1"/>
  <c r="DW1123" i="1"/>
  <c r="DV1123" i="1"/>
  <c r="DL1123" i="1"/>
  <c r="DB1123" i="1"/>
  <c r="CR1123" i="1"/>
  <c r="CH1123" i="1"/>
  <c r="BX1123" i="1"/>
  <c r="BD1123" i="1"/>
  <c r="AX1123" i="1"/>
  <c r="AK1123" i="1"/>
  <c r="AR1123" i="1" s="1"/>
  <c r="T1123" i="1"/>
  <c r="ED1122" i="1"/>
  <c r="EC1122" i="1"/>
  <c r="EB1122" i="1"/>
  <c r="EA1122" i="1"/>
  <c r="DZ1122" i="1"/>
  <c r="DY1122" i="1"/>
  <c r="DX1122" i="1"/>
  <c r="DW1122" i="1"/>
  <c r="DV1122" i="1"/>
  <c r="DL1122" i="1"/>
  <c r="DB1122" i="1"/>
  <c r="CR1122" i="1"/>
  <c r="CH1122" i="1"/>
  <c r="BX1122" i="1"/>
  <c r="BD1122" i="1"/>
  <c r="AX1122" i="1"/>
  <c r="AK1122" i="1"/>
  <c r="AR1122" i="1" s="1"/>
  <c r="T1122" i="1"/>
  <c r="ED1121" i="1"/>
  <c r="EC1121" i="1"/>
  <c r="EB1121" i="1"/>
  <c r="EA1121" i="1"/>
  <c r="DZ1121" i="1"/>
  <c r="DY1121" i="1"/>
  <c r="DX1121" i="1"/>
  <c r="DW1121" i="1"/>
  <c r="DV1121" i="1"/>
  <c r="DL1121" i="1"/>
  <c r="DB1121" i="1"/>
  <c r="CR1121" i="1"/>
  <c r="CH1121" i="1"/>
  <c r="BX1121" i="1"/>
  <c r="BD1121" i="1"/>
  <c r="AX1121" i="1"/>
  <c r="AK1121" i="1"/>
  <c r="AR1121" i="1" s="1"/>
  <c r="T1121" i="1"/>
  <c r="ED1120" i="1"/>
  <c r="EC1120" i="1"/>
  <c r="EB1120" i="1"/>
  <c r="EA1120" i="1"/>
  <c r="DZ1120" i="1"/>
  <c r="DY1120" i="1"/>
  <c r="DX1120" i="1"/>
  <c r="DW1120" i="1"/>
  <c r="DV1120" i="1"/>
  <c r="DL1120" i="1"/>
  <c r="DB1120" i="1"/>
  <c r="CR1120" i="1"/>
  <c r="CH1120" i="1"/>
  <c r="BX1120" i="1"/>
  <c r="BD1120" i="1"/>
  <c r="AX1120" i="1"/>
  <c r="AK1120" i="1"/>
  <c r="AR1120" i="1" s="1"/>
  <c r="T1120" i="1"/>
  <c r="AG1120" i="1" s="1"/>
  <c r="ED1119" i="1"/>
  <c r="EC1119" i="1"/>
  <c r="EB1119" i="1"/>
  <c r="EA1119" i="1"/>
  <c r="DZ1119" i="1"/>
  <c r="DY1119" i="1"/>
  <c r="DX1119" i="1"/>
  <c r="DW1119" i="1"/>
  <c r="DV1119" i="1"/>
  <c r="DL1119" i="1"/>
  <c r="DB1119" i="1"/>
  <c r="CR1119" i="1"/>
  <c r="CH1119" i="1"/>
  <c r="BX1119" i="1"/>
  <c r="BD1119" i="1"/>
  <c r="AX1119" i="1"/>
  <c r="AK1119" i="1"/>
  <c r="AR1119" i="1" s="1"/>
  <c r="T1119" i="1"/>
  <c r="ED1118" i="1"/>
  <c r="EC1118" i="1"/>
  <c r="EB1118" i="1"/>
  <c r="EA1118" i="1"/>
  <c r="DZ1118" i="1"/>
  <c r="DY1118" i="1"/>
  <c r="DX1118" i="1"/>
  <c r="DW1118" i="1"/>
  <c r="DV1118" i="1"/>
  <c r="DL1118" i="1"/>
  <c r="DB1118" i="1"/>
  <c r="CR1118" i="1"/>
  <c r="CH1118" i="1"/>
  <c r="BX1118" i="1"/>
  <c r="BD1118" i="1"/>
  <c r="AX1118" i="1"/>
  <c r="AR1118" i="1"/>
  <c r="AK1118" i="1"/>
  <c r="T1118" i="1"/>
  <c r="ED1117" i="1"/>
  <c r="EC1117" i="1"/>
  <c r="EB1117" i="1"/>
  <c r="EA1117" i="1"/>
  <c r="DZ1117" i="1"/>
  <c r="DY1117" i="1"/>
  <c r="DX1117" i="1"/>
  <c r="DW1117" i="1"/>
  <c r="DV1117" i="1"/>
  <c r="DL1117" i="1"/>
  <c r="DB1117" i="1"/>
  <c r="CR1117" i="1"/>
  <c r="CH1117" i="1"/>
  <c r="BX1117" i="1"/>
  <c r="BD1117" i="1"/>
  <c r="AX1117" i="1"/>
  <c r="AK1117" i="1"/>
  <c r="AR1117" i="1" s="1"/>
  <c r="T1117" i="1"/>
  <c r="ED1116" i="1"/>
  <c r="EC1116" i="1"/>
  <c r="EB1116" i="1"/>
  <c r="EA1116" i="1"/>
  <c r="DZ1116" i="1"/>
  <c r="DY1116" i="1"/>
  <c r="DX1116" i="1"/>
  <c r="DW1116" i="1"/>
  <c r="DV1116" i="1"/>
  <c r="DL1116" i="1"/>
  <c r="DB1116" i="1"/>
  <c r="CR1116" i="1"/>
  <c r="CH1116" i="1"/>
  <c r="BX1116" i="1"/>
  <c r="BD1116" i="1"/>
  <c r="AX1116" i="1"/>
  <c r="AK1116" i="1"/>
  <c r="AR1116" i="1" s="1"/>
  <c r="T1116" i="1"/>
  <c r="ED1115" i="1"/>
  <c r="EC1115" i="1"/>
  <c r="EB1115" i="1"/>
  <c r="EA1115" i="1"/>
  <c r="DZ1115" i="1"/>
  <c r="DY1115" i="1"/>
  <c r="DX1115" i="1"/>
  <c r="DW1115" i="1"/>
  <c r="DV1115" i="1"/>
  <c r="DL1115" i="1"/>
  <c r="DB1115" i="1"/>
  <c r="CR1115" i="1"/>
  <c r="CH1115" i="1"/>
  <c r="BX1115" i="1"/>
  <c r="BD1115" i="1"/>
  <c r="AX1115" i="1"/>
  <c r="AK1115" i="1"/>
  <c r="AR1115" i="1" s="1"/>
  <c r="T1115" i="1"/>
  <c r="ED1114" i="1"/>
  <c r="EC1114" i="1"/>
  <c r="EB1114" i="1"/>
  <c r="EA1114" i="1"/>
  <c r="DZ1114" i="1"/>
  <c r="DY1114" i="1"/>
  <c r="DX1114" i="1"/>
  <c r="DW1114" i="1"/>
  <c r="DV1114" i="1"/>
  <c r="DL1114" i="1"/>
  <c r="DB1114" i="1"/>
  <c r="CR1114" i="1"/>
  <c r="CH1114" i="1"/>
  <c r="BX1114" i="1"/>
  <c r="BD1114" i="1"/>
  <c r="AX1114" i="1"/>
  <c r="AK1114" i="1"/>
  <c r="AR1114" i="1" s="1"/>
  <c r="T1114" i="1"/>
  <c r="ED1113" i="1"/>
  <c r="EC1113" i="1"/>
  <c r="EB1113" i="1"/>
  <c r="EA1113" i="1"/>
  <c r="DZ1113" i="1"/>
  <c r="DY1113" i="1"/>
  <c r="DX1113" i="1"/>
  <c r="DW1113" i="1"/>
  <c r="DV1113" i="1"/>
  <c r="DL1113" i="1"/>
  <c r="DB1113" i="1"/>
  <c r="CR1113" i="1"/>
  <c r="CH1113" i="1"/>
  <c r="BX1113" i="1"/>
  <c r="BD1113" i="1"/>
  <c r="AX1113" i="1"/>
  <c r="AK1113" i="1"/>
  <c r="AR1113" i="1" s="1"/>
  <c r="T1113" i="1"/>
  <c r="ED1112" i="1"/>
  <c r="EC1112" i="1"/>
  <c r="EB1112" i="1"/>
  <c r="EA1112" i="1"/>
  <c r="DZ1112" i="1"/>
  <c r="DY1112" i="1"/>
  <c r="DX1112" i="1"/>
  <c r="DW1112" i="1"/>
  <c r="DV1112" i="1"/>
  <c r="DL1112" i="1"/>
  <c r="DB1112" i="1"/>
  <c r="CR1112" i="1"/>
  <c r="CH1112" i="1"/>
  <c r="BX1112" i="1"/>
  <c r="BD1112" i="1"/>
  <c r="AX1112" i="1"/>
  <c r="AK1112" i="1"/>
  <c r="AR1112" i="1" s="1"/>
  <c r="T1112" i="1"/>
  <c r="ED1111" i="1"/>
  <c r="EC1111" i="1"/>
  <c r="EB1111" i="1"/>
  <c r="EA1111" i="1"/>
  <c r="DZ1111" i="1"/>
  <c r="DY1111" i="1"/>
  <c r="DX1111" i="1"/>
  <c r="DW1111" i="1"/>
  <c r="DV1111" i="1"/>
  <c r="DL1111" i="1"/>
  <c r="DB1111" i="1"/>
  <c r="CR1111" i="1"/>
  <c r="CH1111" i="1"/>
  <c r="BX1111" i="1"/>
  <c r="BD1111" i="1"/>
  <c r="AX1111" i="1"/>
  <c r="AK1111" i="1"/>
  <c r="AR1111" i="1" s="1"/>
  <c r="T1111" i="1"/>
  <c r="ED1110" i="1"/>
  <c r="EC1110" i="1"/>
  <c r="EB1110" i="1"/>
  <c r="EA1110" i="1"/>
  <c r="DZ1110" i="1"/>
  <c r="DY1110" i="1"/>
  <c r="DX1110" i="1"/>
  <c r="DW1110" i="1"/>
  <c r="DV1110" i="1"/>
  <c r="DL1110" i="1"/>
  <c r="DB1110" i="1"/>
  <c r="CR1110" i="1"/>
  <c r="CH1110" i="1"/>
  <c r="BX1110" i="1"/>
  <c r="BD1110" i="1"/>
  <c r="AX1110" i="1"/>
  <c r="AK1110" i="1"/>
  <c r="AR1110" i="1" s="1"/>
  <c r="T1110" i="1"/>
  <c r="AG1110" i="1" s="1"/>
  <c r="ED1109" i="1"/>
  <c r="EC1109" i="1"/>
  <c r="EB1109" i="1"/>
  <c r="EA1109" i="1"/>
  <c r="DZ1109" i="1"/>
  <c r="DY1109" i="1"/>
  <c r="DX1109" i="1"/>
  <c r="DW1109" i="1"/>
  <c r="DV1109" i="1"/>
  <c r="DL1109" i="1"/>
  <c r="DB1109" i="1"/>
  <c r="CR1109" i="1"/>
  <c r="CH1109" i="1"/>
  <c r="BX1109" i="1"/>
  <c r="BD1109" i="1"/>
  <c r="AX1109" i="1"/>
  <c r="AK1109" i="1"/>
  <c r="AR1109" i="1" s="1"/>
  <c r="T1109" i="1"/>
  <c r="ED1108" i="1"/>
  <c r="EC1108" i="1"/>
  <c r="EB1108" i="1"/>
  <c r="EA1108" i="1"/>
  <c r="DZ1108" i="1"/>
  <c r="DY1108" i="1"/>
  <c r="DX1108" i="1"/>
  <c r="DW1108" i="1"/>
  <c r="DV1108" i="1"/>
  <c r="DL1108" i="1"/>
  <c r="DB1108" i="1"/>
  <c r="CR1108" i="1"/>
  <c r="CH1108" i="1"/>
  <c r="BX1108" i="1"/>
  <c r="BD1108" i="1"/>
  <c r="AX1108" i="1"/>
  <c r="AK1108" i="1"/>
  <c r="AR1108" i="1" s="1"/>
  <c r="T1108" i="1"/>
  <c r="ED1107" i="1"/>
  <c r="EC1107" i="1"/>
  <c r="EB1107" i="1"/>
  <c r="EA1107" i="1"/>
  <c r="DZ1107" i="1"/>
  <c r="DY1107" i="1"/>
  <c r="DX1107" i="1"/>
  <c r="DW1107" i="1"/>
  <c r="DV1107" i="1"/>
  <c r="DL1107" i="1"/>
  <c r="DB1107" i="1"/>
  <c r="CR1107" i="1"/>
  <c r="CH1107" i="1"/>
  <c r="BX1107" i="1"/>
  <c r="BD1107" i="1"/>
  <c r="AX1107" i="1"/>
  <c r="AK1107" i="1"/>
  <c r="AR1107" i="1" s="1"/>
  <c r="T1107" i="1"/>
  <c r="ED1106" i="1"/>
  <c r="EC1106" i="1"/>
  <c r="EB1106" i="1"/>
  <c r="EA1106" i="1"/>
  <c r="DZ1106" i="1"/>
  <c r="DY1106" i="1"/>
  <c r="DX1106" i="1"/>
  <c r="DW1106" i="1"/>
  <c r="DV1106" i="1"/>
  <c r="DL1106" i="1"/>
  <c r="DB1106" i="1"/>
  <c r="CR1106" i="1"/>
  <c r="CH1106" i="1"/>
  <c r="BX1106" i="1"/>
  <c r="BD1106" i="1"/>
  <c r="AX1106" i="1"/>
  <c r="AK1106" i="1"/>
  <c r="AR1106" i="1" s="1"/>
  <c r="T1106" i="1"/>
  <c r="ED1105" i="1"/>
  <c r="EC1105" i="1"/>
  <c r="EB1105" i="1"/>
  <c r="EA1105" i="1"/>
  <c r="DZ1105" i="1"/>
  <c r="DY1105" i="1"/>
  <c r="DX1105" i="1"/>
  <c r="DW1105" i="1"/>
  <c r="DV1105" i="1"/>
  <c r="DL1105" i="1"/>
  <c r="DB1105" i="1"/>
  <c r="CR1105" i="1"/>
  <c r="CH1105" i="1"/>
  <c r="BX1105" i="1"/>
  <c r="BD1105" i="1"/>
  <c r="AX1105" i="1"/>
  <c r="AK1105" i="1"/>
  <c r="AR1105" i="1" s="1"/>
  <c r="T1105" i="1"/>
  <c r="AG1105" i="1" s="1"/>
  <c r="ED1104" i="1"/>
  <c r="EC1104" i="1"/>
  <c r="EB1104" i="1"/>
  <c r="EA1104" i="1"/>
  <c r="DZ1104" i="1"/>
  <c r="DY1104" i="1"/>
  <c r="DX1104" i="1"/>
  <c r="DW1104" i="1"/>
  <c r="DV1104" i="1"/>
  <c r="DL1104" i="1"/>
  <c r="DB1104" i="1"/>
  <c r="CR1104" i="1"/>
  <c r="CH1104" i="1"/>
  <c r="BX1104" i="1"/>
  <c r="BD1104" i="1"/>
  <c r="AX1104" i="1"/>
  <c r="AK1104" i="1"/>
  <c r="AR1104" i="1" s="1"/>
  <c r="T1104" i="1"/>
  <c r="AG1104" i="1" s="1"/>
  <c r="ED1103" i="1"/>
  <c r="EC1103" i="1"/>
  <c r="EB1103" i="1"/>
  <c r="EA1103" i="1"/>
  <c r="DZ1103" i="1"/>
  <c r="DY1103" i="1"/>
  <c r="DX1103" i="1"/>
  <c r="DW1103" i="1"/>
  <c r="DV1103" i="1"/>
  <c r="DL1103" i="1"/>
  <c r="DB1103" i="1"/>
  <c r="CR1103" i="1"/>
  <c r="CH1103" i="1"/>
  <c r="BX1103" i="1"/>
  <c r="BD1103" i="1"/>
  <c r="AX1103" i="1"/>
  <c r="AK1103" i="1"/>
  <c r="AR1103" i="1" s="1"/>
  <c r="T1103" i="1"/>
  <c r="AG1103" i="1" s="1"/>
  <c r="ED1102" i="1"/>
  <c r="EC1102" i="1"/>
  <c r="EB1102" i="1"/>
  <c r="EA1102" i="1"/>
  <c r="DZ1102" i="1"/>
  <c r="DY1102" i="1"/>
  <c r="DX1102" i="1"/>
  <c r="DW1102" i="1"/>
  <c r="DV1102" i="1"/>
  <c r="DL1102" i="1"/>
  <c r="DB1102" i="1"/>
  <c r="CR1102" i="1"/>
  <c r="CH1102" i="1"/>
  <c r="BX1102" i="1"/>
  <c r="BD1102" i="1"/>
  <c r="AX1102" i="1"/>
  <c r="AK1102" i="1"/>
  <c r="AR1102" i="1" s="1"/>
  <c r="T1102" i="1"/>
  <c r="ED1101" i="1"/>
  <c r="EC1101" i="1"/>
  <c r="EB1101" i="1"/>
  <c r="EA1101" i="1"/>
  <c r="DZ1101" i="1"/>
  <c r="DY1101" i="1"/>
  <c r="DX1101" i="1"/>
  <c r="DW1101" i="1"/>
  <c r="DV1101" i="1"/>
  <c r="DL1101" i="1"/>
  <c r="DB1101" i="1"/>
  <c r="CR1101" i="1"/>
  <c r="CH1101" i="1"/>
  <c r="BX1101" i="1"/>
  <c r="BD1101" i="1"/>
  <c r="AX1101" i="1"/>
  <c r="AK1101" i="1"/>
  <c r="AR1101" i="1" s="1"/>
  <c r="T1101" i="1"/>
  <c r="AG1101" i="1" s="1"/>
  <c r="ED1100" i="1"/>
  <c r="EC1100" i="1"/>
  <c r="EB1100" i="1"/>
  <c r="EA1100" i="1"/>
  <c r="DZ1100" i="1"/>
  <c r="DY1100" i="1"/>
  <c r="DX1100" i="1"/>
  <c r="DW1100" i="1"/>
  <c r="DV1100" i="1"/>
  <c r="DL1100" i="1"/>
  <c r="DB1100" i="1"/>
  <c r="CR1100" i="1"/>
  <c r="CH1100" i="1"/>
  <c r="BX1100" i="1"/>
  <c r="BD1100" i="1"/>
  <c r="AX1100" i="1"/>
  <c r="AK1100" i="1"/>
  <c r="AR1100" i="1" s="1"/>
  <c r="T1100" i="1"/>
  <c r="ED1099" i="1"/>
  <c r="EC1099" i="1"/>
  <c r="EB1099" i="1"/>
  <c r="EA1099" i="1"/>
  <c r="DZ1099" i="1"/>
  <c r="DY1099" i="1"/>
  <c r="DX1099" i="1"/>
  <c r="DW1099" i="1"/>
  <c r="DV1099" i="1"/>
  <c r="DL1099" i="1"/>
  <c r="DB1099" i="1"/>
  <c r="CR1099" i="1"/>
  <c r="CH1099" i="1"/>
  <c r="BX1099" i="1"/>
  <c r="BD1099" i="1"/>
  <c r="AX1099" i="1"/>
  <c r="AK1099" i="1"/>
  <c r="AR1099" i="1" s="1"/>
  <c r="T1099" i="1"/>
  <c r="ED1098" i="1"/>
  <c r="EC1098" i="1"/>
  <c r="EB1098" i="1"/>
  <c r="EA1098" i="1"/>
  <c r="DZ1098" i="1"/>
  <c r="DY1098" i="1"/>
  <c r="DX1098" i="1"/>
  <c r="DW1098" i="1"/>
  <c r="DV1098" i="1"/>
  <c r="DL1098" i="1"/>
  <c r="DB1098" i="1"/>
  <c r="CR1098" i="1"/>
  <c r="CH1098" i="1"/>
  <c r="BX1098" i="1"/>
  <c r="BD1098" i="1"/>
  <c r="AX1098" i="1"/>
  <c r="AK1098" i="1"/>
  <c r="AR1098" i="1" s="1"/>
  <c r="T1098" i="1"/>
  <c r="ED1097" i="1"/>
  <c r="EC1097" i="1"/>
  <c r="EB1097" i="1"/>
  <c r="EA1097" i="1"/>
  <c r="DZ1097" i="1"/>
  <c r="DY1097" i="1"/>
  <c r="DX1097" i="1"/>
  <c r="DW1097" i="1"/>
  <c r="DV1097" i="1"/>
  <c r="DL1097" i="1"/>
  <c r="DB1097" i="1"/>
  <c r="CR1097" i="1"/>
  <c r="CH1097" i="1"/>
  <c r="BX1097" i="1"/>
  <c r="BD1097" i="1"/>
  <c r="AX1097" i="1"/>
  <c r="AK1097" i="1"/>
  <c r="AR1097" i="1" s="1"/>
  <c r="T1097" i="1"/>
  <c r="ED1096" i="1"/>
  <c r="EC1096" i="1"/>
  <c r="EB1096" i="1"/>
  <c r="EA1096" i="1"/>
  <c r="DZ1096" i="1"/>
  <c r="DY1096" i="1"/>
  <c r="DX1096" i="1"/>
  <c r="DW1096" i="1"/>
  <c r="DV1096" i="1"/>
  <c r="DL1096" i="1"/>
  <c r="DB1096" i="1"/>
  <c r="CR1096" i="1"/>
  <c r="CH1096" i="1"/>
  <c r="BX1096" i="1"/>
  <c r="BD1096" i="1"/>
  <c r="AX1096" i="1"/>
  <c r="AK1096" i="1"/>
  <c r="AR1096" i="1" s="1"/>
  <c r="T1096" i="1"/>
  <c r="ED1095" i="1"/>
  <c r="EC1095" i="1"/>
  <c r="EB1095" i="1"/>
  <c r="EA1095" i="1"/>
  <c r="DZ1095" i="1"/>
  <c r="DY1095" i="1"/>
  <c r="DX1095" i="1"/>
  <c r="DW1095" i="1"/>
  <c r="DV1095" i="1"/>
  <c r="DL1095" i="1"/>
  <c r="DB1095" i="1"/>
  <c r="CR1095" i="1"/>
  <c r="CH1095" i="1"/>
  <c r="BX1095" i="1"/>
  <c r="BD1095" i="1"/>
  <c r="AX1095" i="1"/>
  <c r="AK1095" i="1"/>
  <c r="AR1095" i="1" s="1"/>
  <c r="T1095" i="1"/>
  <c r="ED1094" i="1"/>
  <c r="EC1094" i="1"/>
  <c r="EB1094" i="1"/>
  <c r="EA1094" i="1"/>
  <c r="DZ1094" i="1"/>
  <c r="DY1094" i="1"/>
  <c r="DX1094" i="1"/>
  <c r="DW1094" i="1"/>
  <c r="DV1094" i="1"/>
  <c r="DL1094" i="1"/>
  <c r="DB1094" i="1"/>
  <c r="CR1094" i="1"/>
  <c r="CH1094" i="1"/>
  <c r="BX1094" i="1"/>
  <c r="BD1094" i="1"/>
  <c r="AX1094" i="1"/>
  <c r="AK1094" i="1"/>
  <c r="AR1094" i="1" s="1"/>
  <c r="T1094" i="1"/>
  <c r="ED1093" i="1"/>
  <c r="EC1093" i="1"/>
  <c r="EB1093" i="1"/>
  <c r="EA1093" i="1"/>
  <c r="DZ1093" i="1"/>
  <c r="DY1093" i="1"/>
  <c r="DX1093" i="1"/>
  <c r="DW1093" i="1"/>
  <c r="DV1093" i="1"/>
  <c r="DL1093" i="1"/>
  <c r="DB1093" i="1"/>
  <c r="CR1093" i="1"/>
  <c r="CH1093" i="1"/>
  <c r="BX1093" i="1"/>
  <c r="BD1093" i="1"/>
  <c r="AX1093" i="1"/>
  <c r="AK1093" i="1"/>
  <c r="AR1093" i="1" s="1"/>
  <c r="T1093" i="1"/>
  <c r="AG1093" i="1" s="1"/>
  <c r="ED1092" i="1"/>
  <c r="EC1092" i="1"/>
  <c r="EB1092" i="1"/>
  <c r="EA1092" i="1"/>
  <c r="DZ1092" i="1"/>
  <c r="DY1092" i="1"/>
  <c r="DX1092" i="1"/>
  <c r="DW1092" i="1"/>
  <c r="DV1092" i="1"/>
  <c r="DL1092" i="1"/>
  <c r="DB1092" i="1"/>
  <c r="CR1092" i="1"/>
  <c r="CH1092" i="1"/>
  <c r="BX1092" i="1"/>
  <c r="BD1092" i="1"/>
  <c r="AX1092" i="1"/>
  <c r="AK1092" i="1"/>
  <c r="AR1092" i="1" s="1"/>
  <c r="T1092" i="1"/>
  <c r="AG1092" i="1" s="1"/>
  <c r="ED1091" i="1"/>
  <c r="EC1091" i="1"/>
  <c r="EB1091" i="1"/>
  <c r="EA1091" i="1"/>
  <c r="DZ1091" i="1"/>
  <c r="DY1091" i="1"/>
  <c r="DX1091" i="1"/>
  <c r="DW1091" i="1"/>
  <c r="DV1091" i="1"/>
  <c r="DL1091" i="1"/>
  <c r="DB1091" i="1"/>
  <c r="CR1091" i="1"/>
  <c r="CH1091" i="1"/>
  <c r="BX1091" i="1"/>
  <c r="BD1091" i="1"/>
  <c r="AX1091" i="1"/>
  <c r="AK1091" i="1"/>
  <c r="AR1091" i="1" s="1"/>
  <c r="T1091" i="1"/>
  <c r="ED1090" i="1"/>
  <c r="EC1090" i="1"/>
  <c r="EB1090" i="1"/>
  <c r="EA1090" i="1"/>
  <c r="DZ1090" i="1"/>
  <c r="DY1090" i="1"/>
  <c r="DX1090" i="1"/>
  <c r="DW1090" i="1"/>
  <c r="DV1090" i="1"/>
  <c r="DL1090" i="1"/>
  <c r="DB1090" i="1"/>
  <c r="CR1090" i="1"/>
  <c r="CH1090" i="1"/>
  <c r="BX1090" i="1"/>
  <c r="BD1090" i="1"/>
  <c r="AX1090" i="1"/>
  <c r="AK1090" i="1"/>
  <c r="AR1090" i="1" s="1"/>
  <c r="T1090" i="1"/>
  <c r="ED1089" i="1"/>
  <c r="EC1089" i="1"/>
  <c r="EB1089" i="1"/>
  <c r="EA1089" i="1"/>
  <c r="DZ1089" i="1"/>
  <c r="DY1089" i="1"/>
  <c r="DX1089" i="1"/>
  <c r="DW1089" i="1"/>
  <c r="DV1089" i="1"/>
  <c r="DL1089" i="1"/>
  <c r="DB1089" i="1"/>
  <c r="CR1089" i="1"/>
  <c r="CH1089" i="1"/>
  <c r="BX1089" i="1"/>
  <c r="BD1089" i="1"/>
  <c r="AX1089" i="1"/>
  <c r="AK1089" i="1"/>
  <c r="AR1089" i="1" s="1"/>
  <c r="T1089" i="1"/>
  <c r="ED1088" i="1"/>
  <c r="EC1088" i="1"/>
  <c r="EB1088" i="1"/>
  <c r="EA1088" i="1"/>
  <c r="DZ1088" i="1"/>
  <c r="DY1088" i="1"/>
  <c r="DX1088" i="1"/>
  <c r="DW1088" i="1"/>
  <c r="DV1088" i="1"/>
  <c r="DL1088" i="1"/>
  <c r="DB1088" i="1"/>
  <c r="CR1088" i="1"/>
  <c r="CH1088" i="1"/>
  <c r="BX1088" i="1"/>
  <c r="BD1088" i="1"/>
  <c r="AX1088" i="1"/>
  <c r="AK1088" i="1"/>
  <c r="AR1088" i="1" s="1"/>
  <c r="T1088" i="1"/>
  <c r="ED1087" i="1"/>
  <c r="EC1087" i="1"/>
  <c r="EB1087" i="1"/>
  <c r="EA1087" i="1"/>
  <c r="DZ1087" i="1"/>
  <c r="DY1087" i="1"/>
  <c r="DX1087" i="1"/>
  <c r="DW1087" i="1"/>
  <c r="DV1087" i="1"/>
  <c r="DL1087" i="1"/>
  <c r="DB1087" i="1"/>
  <c r="CR1087" i="1"/>
  <c r="CH1087" i="1"/>
  <c r="BX1087" i="1"/>
  <c r="BD1087" i="1"/>
  <c r="AX1087" i="1"/>
  <c r="AK1087" i="1"/>
  <c r="AR1087" i="1" s="1"/>
  <c r="T1087" i="1"/>
  <c r="ED1086" i="1"/>
  <c r="EC1086" i="1"/>
  <c r="EB1086" i="1"/>
  <c r="EA1086" i="1"/>
  <c r="DZ1086" i="1"/>
  <c r="DY1086" i="1"/>
  <c r="DX1086" i="1"/>
  <c r="DW1086" i="1"/>
  <c r="DV1086" i="1"/>
  <c r="DL1086" i="1"/>
  <c r="DB1086" i="1"/>
  <c r="CR1086" i="1"/>
  <c r="CH1086" i="1"/>
  <c r="BX1086" i="1"/>
  <c r="BD1086" i="1"/>
  <c r="AX1086" i="1"/>
  <c r="AK1086" i="1"/>
  <c r="AR1086" i="1" s="1"/>
  <c r="T1086" i="1"/>
  <c r="AG1086" i="1" s="1"/>
  <c r="ED1085" i="1"/>
  <c r="EC1085" i="1"/>
  <c r="EB1085" i="1"/>
  <c r="EA1085" i="1"/>
  <c r="DZ1085" i="1"/>
  <c r="DY1085" i="1"/>
  <c r="DX1085" i="1"/>
  <c r="DW1085" i="1"/>
  <c r="DV1085" i="1"/>
  <c r="DL1085" i="1"/>
  <c r="DB1085" i="1"/>
  <c r="CR1085" i="1"/>
  <c r="CH1085" i="1"/>
  <c r="BX1085" i="1"/>
  <c r="BD1085" i="1"/>
  <c r="AX1085" i="1"/>
  <c r="AK1085" i="1"/>
  <c r="AR1085" i="1" s="1"/>
  <c r="T1085" i="1"/>
  <c r="AG1085" i="1" s="1"/>
  <c r="ED1084" i="1"/>
  <c r="EC1084" i="1"/>
  <c r="EB1084" i="1"/>
  <c r="EA1084" i="1"/>
  <c r="DZ1084" i="1"/>
  <c r="DY1084" i="1"/>
  <c r="DX1084" i="1"/>
  <c r="DW1084" i="1"/>
  <c r="DV1084" i="1"/>
  <c r="DL1084" i="1"/>
  <c r="DB1084" i="1"/>
  <c r="CR1084" i="1"/>
  <c r="CH1084" i="1"/>
  <c r="BX1084" i="1"/>
  <c r="BD1084" i="1"/>
  <c r="AX1084" i="1"/>
  <c r="AK1084" i="1"/>
  <c r="AR1084" i="1" s="1"/>
  <c r="T1084" i="1"/>
  <c r="ED1083" i="1"/>
  <c r="EC1083" i="1"/>
  <c r="EB1083" i="1"/>
  <c r="EA1083" i="1"/>
  <c r="DZ1083" i="1"/>
  <c r="DY1083" i="1"/>
  <c r="DX1083" i="1"/>
  <c r="DW1083" i="1"/>
  <c r="DV1083" i="1"/>
  <c r="DL1083" i="1"/>
  <c r="DB1083" i="1"/>
  <c r="CR1083" i="1"/>
  <c r="CH1083" i="1"/>
  <c r="BX1083" i="1"/>
  <c r="BD1083" i="1"/>
  <c r="AX1083" i="1"/>
  <c r="AK1083" i="1"/>
  <c r="AR1083" i="1" s="1"/>
  <c r="AG1083" i="1"/>
  <c r="T1083" i="1"/>
  <c r="ED1082" i="1"/>
  <c r="EC1082" i="1"/>
  <c r="EB1082" i="1"/>
  <c r="EA1082" i="1"/>
  <c r="DZ1082" i="1"/>
  <c r="DY1082" i="1"/>
  <c r="DX1082" i="1"/>
  <c r="DW1082" i="1"/>
  <c r="DV1082" i="1"/>
  <c r="DL1082" i="1"/>
  <c r="DB1082" i="1"/>
  <c r="CR1082" i="1"/>
  <c r="CH1082" i="1"/>
  <c r="BX1082" i="1"/>
  <c r="BD1082" i="1"/>
  <c r="AX1082" i="1"/>
  <c r="AK1082" i="1"/>
  <c r="AR1082" i="1" s="1"/>
  <c r="T1082" i="1"/>
  <c r="ED1081" i="1"/>
  <c r="EC1081" i="1"/>
  <c r="EB1081" i="1"/>
  <c r="EA1081" i="1"/>
  <c r="DZ1081" i="1"/>
  <c r="DY1081" i="1"/>
  <c r="DX1081" i="1"/>
  <c r="DW1081" i="1"/>
  <c r="DV1081" i="1"/>
  <c r="DL1081" i="1"/>
  <c r="DB1081" i="1"/>
  <c r="CR1081" i="1"/>
  <c r="CH1081" i="1"/>
  <c r="BX1081" i="1"/>
  <c r="BD1081" i="1"/>
  <c r="AX1081" i="1"/>
  <c r="AK1081" i="1"/>
  <c r="AR1081" i="1" s="1"/>
  <c r="T1081" i="1"/>
  <c r="ED1080" i="1"/>
  <c r="EC1080" i="1"/>
  <c r="EB1080" i="1"/>
  <c r="EA1080" i="1"/>
  <c r="DZ1080" i="1"/>
  <c r="DY1080" i="1"/>
  <c r="DX1080" i="1"/>
  <c r="DW1080" i="1"/>
  <c r="DV1080" i="1"/>
  <c r="DL1080" i="1"/>
  <c r="DB1080" i="1"/>
  <c r="CR1080" i="1"/>
  <c r="CH1080" i="1"/>
  <c r="BX1080" i="1"/>
  <c r="BD1080" i="1"/>
  <c r="AX1080" i="1"/>
  <c r="AK1080" i="1"/>
  <c r="AR1080" i="1" s="1"/>
  <c r="T1080" i="1"/>
  <c r="ED1079" i="1"/>
  <c r="EC1079" i="1"/>
  <c r="EB1079" i="1"/>
  <c r="EA1079" i="1"/>
  <c r="DZ1079" i="1"/>
  <c r="DY1079" i="1"/>
  <c r="DX1079" i="1"/>
  <c r="DW1079" i="1"/>
  <c r="DV1079" i="1"/>
  <c r="DL1079" i="1"/>
  <c r="DB1079" i="1"/>
  <c r="CR1079" i="1"/>
  <c r="CH1079" i="1"/>
  <c r="BX1079" i="1"/>
  <c r="BD1079" i="1"/>
  <c r="AX1079" i="1"/>
  <c r="AK1079" i="1"/>
  <c r="AR1079" i="1" s="1"/>
  <c r="T1079" i="1"/>
  <c r="ED1078" i="1"/>
  <c r="EC1078" i="1"/>
  <c r="EB1078" i="1"/>
  <c r="EA1078" i="1"/>
  <c r="DZ1078" i="1"/>
  <c r="DY1078" i="1"/>
  <c r="DX1078" i="1"/>
  <c r="DW1078" i="1"/>
  <c r="DV1078" i="1"/>
  <c r="DL1078" i="1"/>
  <c r="DB1078" i="1"/>
  <c r="CR1078" i="1"/>
  <c r="CH1078" i="1"/>
  <c r="BX1078" i="1"/>
  <c r="BD1078" i="1"/>
  <c r="AX1078" i="1"/>
  <c r="AK1078" i="1"/>
  <c r="AR1078" i="1" s="1"/>
  <c r="T1078" i="1"/>
  <c r="ED1077" i="1"/>
  <c r="EC1077" i="1"/>
  <c r="EB1077" i="1"/>
  <c r="EA1077" i="1"/>
  <c r="DZ1077" i="1"/>
  <c r="DY1077" i="1"/>
  <c r="DX1077" i="1"/>
  <c r="DW1077" i="1"/>
  <c r="DV1077" i="1"/>
  <c r="DL1077" i="1"/>
  <c r="DB1077" i="1"/>
  <c r="CR1077" i="1"/>
  <c r="CH1077" i="1"/>
  <c r="BX1077" i="1"/>
  <c r="BD1077" i="1"/>
  <c r="AX1077" i="1"/>
  <c r="AK1077" i="1"/>
  <c r="AR1077" i="1" s="1"/>
  <c r="T1077" i="1"/>
  <c r="AG1077" i="1" s="1"/>
  <c r="ED1076" i="1"/>
  <c r="EC1076" i="1"/>
  <c r="EB1076" i="1"/>
  <c r="EA1076" i="1"/>
  <c r="DZ1076" i="1"/>
  <c r="DY1076" i="1"/>
  <c r="DX1076" i="1"/>
  <c r="DW1076" i="1"/>
  <c r="DV1076" i="1"/>
  <c r="DL1076" i="1"/>
  <c r="DB1076" i="1"/>
  <c r="CR1076" i="1"/>
  <c r="CH1076" i="1"/>
  <c r="BX1076" i="1"/>
  <c r="BD1076" i="1"/>
  <c r="AX1076" i="1"/>
  <c r="AK1076" i="1"/>
  <c r="AR1076" i="1" s="1"/>
  <c r="T1076" i="1"/>
  <c r="AG1076" i="1" s="1"/>
  <c r="ED1075" i="1"/>
  <c r="EC1075" i="1"/>
  <c r="EB1075" i="1"/>
  <c r="EA1075" i="1"/>
  <c r="DZ1075" i="1"/>
  <c r="DY1075" i="1"/>
  <c r="DX1075" i="1"/>
  <c r="DW1075" i="1"/>
  <c r="DV1075" i="1"/>
  <c r="DL1075" i="1"/>
  <c r="DB1075" i="1"/>
  <c r="CR1075" i="1"/>
  <c r="CH1075" i="1"/>
  <c r="BX1075" i="1"/>
  <c r="BD1075" i="1"/>
  <c r="AX1075" i="1"/>
  <c r="AK1075" i="1"/>
  <c r="AR1075" i="1" s="1"/>
  <c r="T1075" i="1"/>
  <c r="ED1074" i="1"/>
  <c r="EC1074" i="1"/>
  <c r="EB1074" i="1"/>
  <c r="EA1074" i="1"/>
  <c r="DZ1074" i="1"/>
  <c r="DY1074" i="1"/>
  <c r="DX1074" i="1"/>
  <c r="DW1074" i="1"/>
  <c r="DV1074" i="1"/>
  <c r="DL1074" i="1"/>
  <c r="DB1074" i="1"/>
  <c r="CR1074" i="1"/>
  <c r="CH1074" i="1"/>
  <c r="BX1074" i="1"/>
  <c r="BD1074" i="1"/>
  <c r="AX1074" i="1"/>
  <c r="AK1074" i="1"/>
  <c r="AR1074" i="1" s="1"/>
  <c r="T1074" i="1"/>
  <c r="ED1073" i="1"/>
  <c r="EC1073" i="1"/>
  <c r="EB1073" i="1"/>
  <c r="EA1073" i="1"/>
  <c r="DZ1073" i="1"/>
  <c r="DY1073" i="1"/>
  <c r="DX1073" i="1"/>
  <c r="DW1073" i="1"/>
  <c r="DV1073" i="1"/>
  <c r="DL1073" i="1"/>
  <c r="DB1073" i="1"/>
  <c r="CR1073" i="1"/>
  <c r="CH1073" i="1"/>
  <c r="BX1073" i="1"/>
  <c r="BD1073" i="1"/>
  <c r="AX1073" i="1"/>
  <c r="AK1073" i="1"/>
  <c r="AR1073" i="1" s="1"/>
  <c r="T1073" i="1"/>
  <c r="AG1073" i="1" s="1"/>
  <c r="ED1072" i="1"/>
  <c r="EC1072" i="1"/>
  <c r="EB1072" i="1"/>
  <c r="EA1072" i="1"/>
  <c r="DZ1072" i="1"/>
  <c r="DY1072" i="1"/>
  <c r="DX1072" i="1"/>
  <c r="DW1072" i="1"/>
  <c r="DV1072" i="1"/>
  <c r="DL1072" i="1"/>
  <c r="DB1072" i="1"/>
  <c r="CR1072" i="1"/>
  <c r="CH1072" i="1"/>
  <c r="BX1072" i="1"/>
  <c r="BD1072" i="1"/>
  <c r="AX1072" i="1"/>
  <c r="AK1072" i="1"/>
  <c r="AR1072" i="1" s="1"/>
  <c r="T1072" i="1"/>
  <c r="AG1072" i="1" s="1"/>
  <c r="ED1071" i="1"/>
  <c r="EC1071" i="1"/>
  <c r="EB1071" i="1"/>
  <c r="EA1071" i="1"/>
  <c r="DZ1071" i="1"/>
  <c r="DY1071" i="1"/>
  <c r="DX1071" i="1"/>
  <c r="DW1071" i="1"/>
  <c r="DV1071" i="1"/>
  <c r="DL1071" i="1"/>
  <c r="DB1071" i="1"/>
  <c r="CR1071" i="1"/>
  <c r="CH1071" i="1"/>
  <c r="BX1071" i="1"/>
  <c r="BD1071" i="1"/>
  <c r="AX1071" i="1"/>
  <c r="AK1071" i="1"/>
  <c r="AR1071" i="1" s="1"/>
  <c r="T1071" i="1"/>
  <c r="ED1070" i="1"/>
  <c r="EC1070" i="1"/>
  <c r="EB1070" i="1"/>
  <c r="EA1070" i="1"/>
  <c r="DZ1070" i="1"/>
  <c r="DY1070" i="1"/>
  <c r="DX1070" i="1"/>
  <c r="DW1070" i="1"/>
  <c r="DV1070" i="1"/>
  <c r="DL1070" i="1"/>
  <c r="DB1070" i="1"/>
  <c r="CR1070" i="1"/>
  <c r="CH1070" i="1"/>
  <c r="BX1070" i="1"/>
  <c r="BD1070" i="1"/>
  <c r="AX1070" i="1"/>
  <c r="AK1070" i="1"/>
  <c r="AR1070" i="1" s="1"/>
  <c r="T1070" i="1"/>
  <c r="ED1069" i="1"/>
  <c r="EC1069" i="1"/>
  <c r="EB1069" i="1"/>
  <c r="EA1069" i="1"/>
  <c r="DZ1069" i="1"/>
  <c r="DY1069" i="1"/>
  <c r="DX1069" i="1"/>
  <c r="DW1069" i="1"/>
  <c r="DV1069" i="1"/>
  <c r="DL1069" i="1"/>
  <c r="DB1069" i="1"/>
  <c r="CR1069" i="1"/>
  <c r="CH1069" i="1"/>
  <c r="BX1069" i="1"/>
  <c r="BD1069" i="1"/>
  <c r="AX1069" i="1"/>
  <c r="AK1069" i="1"/>
  <c r="AR1069" i="1" s="1"/>
  <c r="T1069" i="1"/>
  <c r="AG1069" i="1" s="1"/>
  <c r="ED1068" i="1"/>
  <c r="EC1068" i="1"/>
  <c r="EB1068" i="1"/>
  <c r="EA1068" i="1"/>
  <c r="DZ1068" i="1"/>
  <c r="DY1068" i="1"/>
  <c r="DX1068" i="1"/>
  <c r="DW1068" i="1"/>
  <c r="DV1068" i="1"/>
  <c r="DL1068" i="1"/>
  <c r="DB1068" i="1"/>
  <c r="CR1068" i="1"/>
  <c r="CH1068" i="1"/>
  <c r="BX1068" i="1"/>
  <c r="BD1068" i="1"/>
  <c r="AX1068" i="1"/>
  <c r="AK1068" i="1"/>
  <c r="AR1068" i="1" s="1"/>
  <c r="T1068" i="1"/>
  <c r="AG1068" i="1" s="1"/>
  <c r="ED1067" i="1"/>
  <c r="EC1067" i="1"/>
  <c r="EB1067" i="1"/>
  <c r="EA1067" i="1"/>
  <c r="DZ1067" i="1"/>
  <c r="DY1067" i="1"/>
  <c r="DX1067" i="1"/>
  <c r="DW1067" i="1"/>
  <c r="DV1067" i="1"/>
  <c r="DL1067" i="1"/>
  <c r="DB1067" i="1"/>
  <c r="CR1067" i="1"/>
  <c r="CH1067" i="1"/>
  <c r="BX1067" i="1"/>
  <c r="BD1067" i="1"/>
  <c r="AX1067" i="1"/>
  <c r="AK1067" i="1"/>
  <c r="AR1067" i="1" s="1"/>
  <c r="T1067" i="1"/>
  <c r="ED1066" i="1"/>
  <c r="EC1066" i="1"/>
  <c r="EB1066" i="1"/>
  <c r="EA1066" i="1"/>
  <c r="DZ1066" i="1"/>
  <c r="DY1066" i="1"/>
  <c r="DX1066" i="1"/>
  <c r="DW1066" i="1"/>
  <c r="DV1066" i="1"/>
  <c r="DL1066" i="1"/>
  <c r="DB1066" i="1"/>
  <c r="CR1066" i="1"/>
  <c r="CH1066" i="1"/>
  <c r="BX1066" i="1"/>
  <c r="BD1066" i="1"/>
  <c r="AX1066" i="1"/>
  <c r="AK1066" i="1"/>
  <c r="AR1066" i="1" s="1"/>
  <c r="T1066" i="1"/>
  <c r="ED1065" i="1"/>
  <c r="EC1065" i="1"/>
  <c r="EB1065" i="1"/>
  <c r="EA1065" i="1"/>
  <c r="DZ1065" i="1"/>
  <c r="DY1065" i="1"/>
  <c r="DX1065" i="1"/>
  <c r="DW1065" i="1"/>
  <c r="DV1065" i="1"/>
  <c r="DL1065" i="1"/>
  <c r="DB1065" i="1"/>
  <c r="CR1065" i="1"/>
  <c r="CH1065" i="1"/>
  <c r="BX1065" i="1"/>
  <c r="BD1065" i="1"/>
  <c r="AX1065" i="1"/>
  <c r="AK1065" i="1"/>
  <c r="AR1065" i="1" s="1"/>
  <c r="T1065" i="1"/>
  <c r="ED1064" i="1"/>
  <c r="EC1064" i="1"/>
  <c r="EB1064" i="1"/>
  <c r="EA1064" i="1"/>
  <c r="DZ1064" i="1"/>
  <c r="DY1064" i="1"/>
  <c r="DX1064" i="1"/>
  <c r="DW1064" i="1"/>
  <c r="DV1064" i="1"/>
  <c r="DL1064" i="1"/>
  <c r="DB1064" i="1"/>
  <c r="CR1064" i="1"/>
  <c r="CH1064" i="1"/>
  <c r="BX1064" i="1"/>
  <c r="BD1064" i="1"/>
  <c r="AX1064" i="1"/>
  <c r="AK1064" i="1"/>
  <c r="AR1064" i="1" s="1"/>
  <c r="T1064" i="1"/>
  <c r="ED1063" i="1"/>
  <c r="EC1063" i="1"/>
  <c r="EB1063" i="1"/>
  <c r="EA1063" i="1"/>
  <c r="DZ1063" i="1"/>
  <c r="DY1063" i="1"/>
  <c r="DX1063" i="1"/>
  <c r="DW1063" i="1"/>
  <c r="DV1063" i="1"/>
  <c r="DL1063" i="1"/>
  <c r="DB1063" i="1"/>
  <c r="CR1063" i="1"/>
  <c r="CH1063" i="1"/>
  <c r="BX1063" i="1"/>
  <c r="BD1063" i="1"/>
  <c r="AX1063" i="1"/>
  <c r="AK1063" i="1"/>
  <c r="AR1063" i="1" s="1"/>
  <c r="T1063" i="1"/>
  <c r="ED1062" i="1"/>
  <c r="EC1062" i="1"/>
  <c r="EB1062" i="1"/>
  <c r="EA1062" i="1"/>
  <c r="DZ1062" i="1"/>
  <c r="DY1062" i="1"/>
  <c r="DX1062" i="1"/>
  <c r="DW1062" i="1"/>
  <c r="DV1062" i="1"/>
  <c r="DL1062" i="1"/>
  <c r="DB1062" i="1"/>
  <c r="CR1062" i="1"/>
  <c r="CH1062" i="1"/>
  <c r="BX1062" i="1"/>
  <c r="BD1062" i="1"/>
  <c r="AX1062" i="1"/>
  <c r="AK1062" i="1"/>
  <c r="AR1062" i="1" s="1"/>
  <c r="T1062" i="1"/>
  <c r="ED1061" i="1"/>
  <c r="EC1061" i="1"/>
  <c r="EB1061" i="1"/>
  <c r="EA1061" i="1"/>
  <c r="DZ1061" i="1"/>
  <c r="DY1061" i="1"/>
  <c r="DX1061" i="1"/>
  <c r="DW1061" i="1"/>
  <c r="DV1061" i="1"/>
  <c r="DL1061" i="1"/>
  <c r="DB1061" i="1"/>
  <c r="CR1061" i="1"/>
  <c r="CH1061" i="1"/>
  <c r="BX1061" i="1"/>
  <c r="BD1061" i="1"/>
  <c r="AX1061" i="1"/>
  <c r="AK1061" i="1"/>
  <c r="AR1061" i="1" s="1"/>
  <c r="T1061" i="1"/>
  <c r="ED1060" i="1"/>
  <c r="EC1060" i="1"/>
  <c r="EB1060" i="1"/>
  <c r="EA1060" i="1"/>
  <c r="DZ1060" i="1"/>
  <c r="DY1060" i="1"/>
  <c r="DX1060" i="1"/>
  <c r="DW1060" i="1"/>
  <c r="DV1060" i="1"/>
  <c r="DL1060" i="1"/>
  <c r="DB1060" i="1"/>
  <c r="CR1060" i="1"/>
  <c r="CH1060" i="1"/>
  <c r="BX1060" i="1"/>
  <c r="BD1060" i="1"/>
  <c r="AX1060" i="1"/>
  <c r="AK1060" i="1"/>
  <c r="AR1060" i="1" s="1"/>
  <c r="T1060" i="1"/>
  <c r="AG1060" i="1" s="1"/>
  <c r="ED1059" i="1"/>
  <c r="EC1059" i="1"/>
  <c r="EB1059" i="1"/>
  <c r="EA1059" i="1"/>
  <c r="DZ1059" i="1"/>
  <c r="DY1059" i="1"/>
  <c r="DX1059" i="1"/>
  <c r="DW1059" i="1"/>
  <c r="DV1059" i="1"/>
  <c r="DL1059" i="1"/>
  <c r="DB1059" i="1"/>
  <c r="CR1059" i="1"/>
  <c r="CH1059" i="1"/>
  <c r="BX1059" i="1"/>
  <c r="BD1059" i="1"/>
  <c r="AX1059" i="1"/>
  <c r="AK1059" i="1"/>
  <c r="AR1059" i="1" s="1"/>
  <c r="T1059" i="1"/>
  <c r="ED1058" i="1"/>
  <c r="EC1058" i="1"/>
  <c r="EB1058" i="1"/>
  <c r="EA1058" i="1"/>
  <c r="DZ1058" i="1"/>
  <c r="DY1058" i="1"/>
  <c r="DX1058" i="1"/>
  <c r="DW1058" i="1"/>
  <c r="DV1058" i="1"/>
  <c r="DL1058" i="1"/>
  <c r="DB1058" i="1"/>
  <c r="CR1058" i="1"/>
  <c r="CH1058" i="1"/>
  <c r="BX1058" i="1"/>
  <c r="BD1058" i="1"/>
  <c r="AX1058" i="1"/>
  <c r="AK1058" i="1"/>
  <c r="AR1058" i="1" s="1"/>
  <c r="T1058" i="1"/>
  <c r="ED1057" i="1"/>
  <c r="EC1057" i="1"/>
  <c r="EB1057" i="1"/>
  <c r="EA1057" i="1"/>
  <c r="DZ1057" i="1"/>
  <c r="DY1057" i="1"/>
  <c r="DX1057" i="1"/>
  <c r="DW1057" i="1"/>
  <c r="DV1057" i="1"/>
  <c r="DL1057" i="1"/>
  <c r="DB1057" i="1"/>
  <c r="CR1057" i="1"/>
  <c r="CH1057" i="1"/>
  <c r="BX1057" i="1"/>
  <c r="BD1057" i="1"/>
  <c r="AX1057" i="1"/>
  <c r="AK1057" i="1"/>
  <c r="AR1057" i="1" s="1"/>
  <c r="T1057" i="1"/>
  <c r="ED1056" i="1"/>
  <c r="EC1056" i="1"/>
  <c r="EB1056" i="1"/>
  <c r="EA1056" i="1"/>
  <c r="DZ1056" i="1"/>
  <c r="DY1056" i="1"/>
  <c r="DX1056" i="1"/>
  <c r="DW1056" i="1"/>
  <c r="DV1056" i="1"/>
  <c r="DL1056" i="1"/>
  <c r="DB1056" i="1"/>
  <c r="CR1056" i="1"/>
  <c r="CH1056" i="1"/>
  <c r="BX1056" i="1"/>
  <c r="BD1056" i="1"/>
  <c r="AX1056" i="1"/>
  <c r="AK1056" i="1"/>
  <c r="AR1056" i="1" s="1"/>
  <c r="T1056" i="1"/>
  <c r="ED1055" i="1"/>
  <c r="EC1055" i="1"/>
  <c r="EB1055" i="1"/>
  <c r="EA1055" i="1"/>
  <c r="DZ1055" i="1"/>
  <c r="DY1055" i="1"/>
  <c r="DX1055" i="1"/>
  <c r="DW1055" i="1"/>
  <c r="DV1055" i="1"/>
  <c r="DL1055" i="1"/>
  <c r="DB1055" i="1"/>
  <c r="CR1055" i="1"/>
  <c r="CH1055" i="1"/>
  <c r="BX1055" i="1"/>
  <c r="BD1055" i="1"/>
  <c r="AX1055" i="1"/>
  <c r="AK1055" i="1"/>
  <c r="AR1055" i="1" s="1"/>
  <c r="T1055" i="1"/>
  <c r="AG1055" i="1" s="1"/>
  <c r="ED1054" i="1"/>
  <c r="EC1054" i="1"/>
  <c r="EB1054" i="1"/>
  <c r="EA1054" i="1"/>
  <c r="DZ1054" i="1"/>
  <c r="DY1054" i="1"/>
  <c r="DX1054" i="1"/>
  <c r="DW1054" i="1"/>
  <c r="DV1054" i="1"/>
  <c r="DL1054" i="1"/>
  <c r="DB1054" i="1"/>
  <c r="CR1054" i="1"/>
  <c r="CH1054" i="1"/>
  <c r="BX1054" i="1"/>
  <c r="BD1054" i="1"/>
  <c r="AX1054" i="1"/>
  <c r="AK1054" i="1"/>
  <c r="AR1054" i="1" s="1"/>
  <c r="T1054" i="1"/>
  <c r="ED1053" i="1"/>
  <c r="EC1053" i="1"/>
  <c r="EB1053" i="1"/>
  <c r="EA1053" i="1"/>
  <c r="DZ1053" i="1"/>
  <c r="DY1053" i="1"/>
  <c r="DX1053" i="1"/>
  <c r="DW1053" i="1"/>
  <c r="DV1053" i="1"/>
  <c r="DL1053" i="1"/>
  <c r="DB1053" i="1"/>
  <c r="CR1053" i="1"/>
  <c r="CH1053" i="1"/>
  <c r="BX1053" i="1"/>
  <c r="BD1053" i="1"/>
  <c r="AX1053" i="1"/>
  <c r="AK1053" i="1"/>
  <c r="AR1053" i="1" s="1"/>
  <c r="T1053" i="1"/>
  <c r="ED1052" i="1"/>
  <c r="EC1052" i="1"/>
  <c r="EB1052" i="1"/>
  <c r="EA1052" i="1"/>
  <c r="DZ1052" i="1"/>
  <c r="DY1052" i="1"/>
  <c r="DX1052" i="1"/>
  <c r="DW1052" i="1"/>
  <c r="DV1052" i="1"/>
  <c r="DL1052" i="1"/>
  <c r="DB1052" i="1"/>
  <c r="CR1052" i="1"/>
  <c r="CH1052" i="1"/>
  <c r="BX1052" i="1"/>
  <c r="BD1052" i="1"/>
  <c r="AX1052" i="1"/>
  <c r="AK1052" i="1"/>
  <c r="AR1052" i="1" s="1"/>
  <c r="T1052" i="1"/>
  <c r="ED1051" i="1"/>
  <c r="EC1051" i="1"/>
  <c r="EB1051" i="1"/>
  <c r="EA1051" i="1"/>
  <c r="DZ1051" i="1"/>
  <c r="DY1051" i="1"/>
  <c r="DX1051" i="1"/>
  <c r="DW1051" i="1"/>
  <c r="DV1051" i="1"/>
  <c r="DL1051" i="1"/>
  <c r="DB1051" i="1"/>
  <c r="CR1051" i="1"/>
  <c r="CH1051" i="1"/>
  <c r="BX1051" i="1"/>
  <c r="BD1051" i="1"/>
  <c r="AX1051" i="1"/>
  <c r="AK1051" i="1"/>
  <c r="AR1051" i="1" s="1"/>
  <c r="T1051" i="1"/>
  <c r="ED1050" i="1"/>
  <c r="EC1050" i="1"/>
  <c r="EB1050" i="1"/>
  <c r="EA1050" i="1"/>
  <c r="DZ1050" i="1"/>
  <c r="DY1050" i="1"/>
  <c r="DX1050" i="1"/>
  <c r="DW1050" i="1"/>
  <c r="DV1050" i="1"/>
  <c r="DL1050" i="1"/>
  <c r="DB1050" i="1"/>
  <c r="CR1050" i="1"/>
  <c r="CH1050" i="1"/>
  <c r="BX1050" i="1"/>
  <c r="BD1050" i="1"/>
  <c r="AX1050" i="1"/>
  <c r="AK1050" i="1"/>
  <c r="AR1050" i="1" s="1"/>
  <c r="T1050" i="1"/>
  <c r="ED1049" i="1"/>
  <c r="EC1049" i="1"/>
  <c r="EB1049" i="1"/>
  <c r="EA1049" i="1"/>
  <c r="DZ1049" i="1"/>
  <c r="DY1049" i="1"/>
  <c r="DX1049" i="1"/>
  <c r="DW1049" i="1"/>
  <c r="DV1049" i="1"/>
  <c r="DL1049" i="1"/>
  <c r="DB1049" i="1"/>
  <c r="CR1049" i="1"/>
  <c r="CH1049" i="1"/>
  <c r="BX1049" i="1"/>
  <c r="BD1049" i="1"/>
  <c r="AX1049" i="1"/>
  <c r="AK1049" i="1"/>
  <c r="AR1049" i="1" s="1"/>
  <c r="T1049" i="1"/>
  <c r="ED1048" i="1"/>
  <c r="EC1048" i="1"/>
  <c r="EB1048" i="1"/>
  <c r="EA1048" i="1"/>
  <c r="DZ1048" i="1"/>
  <c r="DY1048" i="1"/>
  <c r="DX1048" i="1"/>
  <c r="DW1048" i="1"/>
  <c r="DV1048" i="1"/>
  <c r="DL1048" i="1"/>
  <c r="DB1048" i="1"/>
  <c r="CR1048" i="1"/>
  <c r="CH1048" i="1"/>
  <c r="BX1048" i="1"/>
  <c r="BD1048" i="1"/>
  <c r="AX1048" i="1"/>
  <c r="AK1048" i="1"/>
  <c r="AR1048" i="1" s="1"/>
  <c r="T1048" i="1"/>
  <c r="ED1047" i="1"/>
  <c r="EC1047" i="1"/>
  <c r="EB1047" i="1"/>
  <c r="EA1047" i="1"/>
  <c r="DZ1047" i="1"/>
  <c r="DY1047" i="1"/>
  <c r="DX1047" i="1"/>
  <c r="DW1047" i="1"/>
  <c r="DV1047" i="1"/>
  <c r="DL1047" i="1"/>
  <c r="DB1047" i="1"/>
  <c r="CR1047" i="1"/>
  <c r="CH1047" i="1"/>
  <c r="BX1047" i="1"/>
  <c r="BD1047" i="1"/>
  <c r="AX1047" i="1"/>
  <c r="AK1047" i="1"/>
  <c r="AR1047" i="1" s="1"/>
  <c r="T1047" i="1"/>
  <c r="AG1047" i="1" s="1"/>
  <c r="ED1046" i="1"/>
  <c r="EC1046" i="1"/>
  <c r="EB1046" i="1"/>
  <c r="EA1046" i="1"/>
  <c r="DZ1046" i="1"/>
  <c r="DY1046" i="1"/>
  <c r="DX1046" i="1"/>
  <c r="DW1046" i="1"/>
  <c r="DV1046" i="1"/>
  <c r="DL1046" i="1"/>
  <c r="DB1046" i="1"/>
  <c r="CR1046" i="1"/>
  <c r="BX1046" i="1"/>
  <c r="BD1046" i="1"/>
  <c r="AX1046" i="1"/>
  <c r="AK1046" i="1"/>
  <c r="AR1046" i="1" s="1"/>
  <c r="T1046" i="1"/>
  <c r="ED1045" i="1"/>
  <c r="EC1045" i="1"/>
  <c r="EB1045" i="1"/>
  <c r="EA1045" i="1"/>
  <c r="DZ1045" i="1"/>
  <c r="DY1045" i="1"/>
  <c r="DX1045" i="1"/>
  <c r="DW1045" i="1"/>
  <c r="DV1045" i="1"/>
  <c r="DL1045" i="1"/>
  <c r="DB1045" i="1"/>
  <c r="CR1045" i="1"/>
  <c r="CH1045" i="1"/>
  <c r="BX1045" i="1"/>
  <c r="BD1045" i="1"/>
  <c r="AX1045" i="1"/>
  <c r="AK1045" i="1"/>
  <c r="AR1045" i="1" s="1"/>
  <c r="T1045" i="1"/>
  <c r="ED1044" i="1"/>
  <c r="EC1044" i="1"/>
  <c r="EB1044" i="1"/>
  <c r="EA1044" i="1"/>
  <c r="DZ1044" i="1"/>
  <c r="DY1044" i="1"/>
  <c r="DX1044" i="1"/>
  <c r="DW1044" i="1"/>
  <c r="DV1044" i="1"/>
  <c r="DL1044" i="1"/>
  <c r="DB1044" i="1"/>
  <c r="CR1044" i="1"/>
  <c r="CH1044" i="1"/>
  <c r="BX1044" i="1"/>
  <c r="BD1044" i="1"/>
  <c r="AX1044" i="1"/>
  <c r="AK1044" i="1"/>
  <c r="AR1044" i="1" s="1"/>
  <c r="T1044" i="1"/>
  <c r="AG1044" i="1" s="1"/>
  <c r="ED1043" i="1"/>
  <c r="EC1043" i="1"/>
  <c r="EB1043" i="1"/>
  <c r="EA1043" i="1"/>
  <c r="DZ1043" i="1"/>
  <c r="DY1043" i="1"/>
  <c r="DX1043" i="1"/>
  <c r="DW1043" i="1"/>
  <c r="DV1043" i="1"/>
  <c r="DL1043" i="1"/>
  <c r="DB1043" i="1"/>
  <c r="CR1043" i="1"/>
  <c r="CH1043" i="1"/>
  <c r="BX1043" i="1"/>
  <c r="BD1043" i="1"/>
  <c r="AX1043" i="1"/>
  <c r="AK1043" i="1"/>
  <c r="AR1043" i="1" s="1"/>
  <c r="T1043" i="1"/>
  <c r="ED1042" i="1"/>
  <c r="EC1042" i="1"/>
  <c r="EB1042" i="1"/>
  <c r="EA1042" i="1"/>
  <c r="DZ1042" i="1"/>
  <c r="DY1042" i="1"/>
  <c r="DX1042" i="1"/>
  <c r="DW1042" i="1"/>
  <c r="DV1042" i="1"/>
  <c r="DL1042" i="1"/>
  <c r="DB1042" i="1"/>
  <c r="CR1042" i="1"/>
  <c r="CH1042" i="1"/>
  <c r="BX1042" i="1"/>
  <c r="BD1042" i="1"/>
  <c r="AX1042" i="1"/>
  <c r="AK1042" i="1"/>
  <c r="AR1042" i="1" s="1"/>
  <c r="T1042" i="1"/>
  <c r="ED1041" i="1"/>
  <c r="EC1041" i="1"/>
  <c r="EB1041" i="1"/>
  <c r="EA1041" i="1"/>
  <c r="DZ1041" i="1"/>
  <c r="DY1041" i="1"/>
  <c r="DX1041" i="1"/>
  <c r="DW1041" i="1"/>
  <c r="DV1041" i="1"/>
  <c r="DL1041" i="1"/>
  <c r="DB1041" i="1"/>
  <c r="CR1041" i="1"/>
  <c r="CH1041" i="1"/>
  <c r="BX1041" i="1"/>
  <c r="BD1041" i="1"/>
  <c r="AX1041" i="1"/>
  <c r="AK1041" i="1"/>
  <c r="AR1041" i="1" s="1"/>
  <c r="T1041" i="1"/>
  <c r="ED1040" i="1"/>
  <c r="EC1040" i="1"/>
  <c r="EB1040" i="1"/>
  <c r="EA1040" i="1"/>
  <c r="DZ1040" i="1"/>
  <c r="DY1040" i="1"/>
  <c r="DX1040" i="1"/>
  <c r="DW1040" i="1"/>
  <c r="DV1040" i="1"/>
  <c r="DL1040" i="1"/>
  <c r="DB1040" i="1"/>
  <c r="CR1040" i="1"/>
  <c r="CH1040" i="1"/>
  <c r="BX1040" i="1"/>
  <c r="BD1040" i="1"/>
  <c r="AX1040" i="1"/>
  <c r="AK1040" i="1"/>
  <c r="AR1040" i="1" s="1"/>
  <c r="T1040" i="1"/>
  <c r="AG1040" i="1" s="1"/>
  <c r="ED1039" i="1"/>
  <c r="EC1039" i="1"/>
  <c r="EB1039" i="1"/>
  <c r="EA1039" i="1"/>
  <c r="DZ1039" i="1"/>
  <c r="DY1039" i="1"/>
  <c r="DX1039" i="1"/>
  <c r="DW1039" i="1"/>
  <c r="DV1039" i="1"/>
  <c r="DL1039" i="1"/>
  <c r="DB1039" i="1"/>
  <c r="CR1039" i="1"/>
  <c r="CH1039" i="1"/>
  <c r="BX1039" i="1"/>
  <c r="BD1039" i="1"/>
  <c r="AX1039" i="1"/>
  <c r="AK1039" i="1"/>
  <c r="AR1039" i="1" s="1"/>
  <c r="T1039" i="1"/>
  <c r="ED1038" i="1"/>
  <c r="EC1038" i="1"/>
  <c r="EB1038" i="1"/>
  <c r="EA1038" i="1"/>
  <c r="DZ1038" i="1"/>
  <c r="DY1038" i="1"/>
  <c r="DX1038" i="1"/>
  <c r="DW1038" i="1"/>
  <c r="DV1038" i="1"/>
  <c r="DL1038" i="1"/>
  <c r="DB1038" i="1"/>
  <c r="CR1038" i="1"/>
  <c r="CH1038" i="1"/>
  <c r="BX1038" i="1"/>
  <c r="BD1038" i="1"/>
  <c r="AX1038" i="1"/>
  <c r="AR1038" i="1"/>
  <c r="AK1038" i="1"/>
  <c r="T1038" i="1"/>
  <c r="AG1038" i="1" s="1"/>
  <c r="ED1037" i="1"/>
  <c r="EC1037" i="1"/>
  <c r="EB1037" i="1"/>
  <c r="EA1037" i="1"/>
  <c r="DZ1037" i="1"/>
  <c r="DY1037" i="1"/>
  <c r="DX1037" i="1"/>
  <c r="DW1037" i="1"/>
  <c r="DV1037" i="1"/>
  <c r="DL1037" i="1"/>
  <c r="DB1037" i="1"/>
  <c r="CR1037" i="1"/>
  <c r="CH1037" i="1"/>
  <c r="BX1037" i="1"/>
  <c r="BD1037" i="1"/>
  <c r="AX1037" i="1"/>
  <c r="AK1037" i="1"/>
  <c r="AR1037" i="1" s="1"/>
  <c r="T1037" i="1"/>
  <c r="AG1037" i="1" s="1"/>
  <c r="ED1036" i="1"/>
  <c r="EC1036" i="1"/>
  <c r="EB1036" i="1"/>
  <c r="EA1036" i="1"/>
  <c r="DZ1036" i="1"/>
  <c r="DY1036" i="1"/>
  <c r="DX1036" i="1"/>
  <c r="DW1036" i="1"/>
  <c r="DV1036" i="1"/>
  <c r="DL1036" i="1"/>
  <c r="DB1036" i="1"/>
  <c r="CR1036" i="1"/>
  <c r="CH1036" i="1"/>
  <c r="BX1036" i="1"/>
  <c r="BD1036" i="1"/>
  <c r="AX1036" i="1"/>
  <c r="AK1036" i="1"/>
  <c r="AR1036" i="1" s="1"/>
  <c r="T1036" i="1"/>
  <c r="ED1035" i="1"/>
  <c r="EC1035" i="1"/>
  <c r="EB1035" i="1"/>
  <c r="EA1035" i="1"/>
  <c r="DZ1035" i="1"/>
  <c r="DY1035" i="1"/>
  <c r="DX1035" i="1"/>
  <c r="DW1035" i="1"/>
  <c r="DV1035" i="1"/>
  <c r="DL1035" i="1"/>
  <c r="DB1035" i="1"/>
  <c r="CR1035" i="1"/>
  <c r="CH1035" i="1"/>
  <c r="BX1035" i="1"/>
  <c r="BD1035" i="1"/>
  <c r="AX1035" i="1"/>
  <c r="AK1035" i="1"/>
  <c r="AR1035" i="1" s="1"/>
  <c r="T1035" i="1"/>
  <c r="ED1034" i="1"/>
  <c r="EC1034" i="1"/>
  <c r="EB1034" i="1"/>
  <c r="EA1034" i="1"/>
  <c r="DZ1034" i="1"/>
  <c r="DY1034" i="1"/>
  <c r="DX1034" i="1"/>
  <c r="DW1034" i="1"/>
  <c r="DV1034" i="1"/>
  <c r="DL1034" i="1"/>
  <c r="DB1034" i="1"/>
  <c r="CR1034" i="1"/>
  <c r="CH1034" i="1"/>
  <c r="BX1034" i="1"/>
  <c r="BD1034" i="1"/>
  <c r="AX1034" i="1"/>
  <c r="AK1034" i="1"/>
  <c r="AR1034" i="1" s="1"/>
  <c r="T1034" i="1"/>
  <c r="ED1033" i="1"/>
  <c r="EC1033" i="1"/>
  <c r="EB1033" i="1"/>
  <c r="EA1033" i="1"/>
  <c r="DZ1033" i="1"/>
  <c r="DY1033" i="1"/>
  <c r="DX1033" i="1"/>
  <c r="DW1033" i="1"/>
  <c r="DV1033" i="1"/>
  <c r="DL1033" i="1"/>
  <c r="DB1033" i="1"/>
  <c r="CR1033" i="1"/>
  <c r="CH1033" i="1"/>
  <c r="BX1033" i="1"/>
  <c r="BD1033" i="1"/>
  <c r="AX1033" i="1"/>
  <c r="AK1033" i="1"/>
  <c r="AR1033" i="1" s="1"/>
  <c r="T1033" i="1"/>
  <c r="ED1032" i="1"/>
  <c r="EC1032" i="1"/>
  <c r="EB1032" i="1"/>
  <c r="EA1032" i="1"/>
  <c r="DZ1032" i="1"/>
  <c r="DY1032" i="1"/>
  <c r="DX1032" i="1"/>
  <c r="DW1032" i="1"/>
  <c r="DV1032" i="1"/>
  <c r="DL1032" i="1"/>
  <c r="DB1032" i="1"/>
  <c r="CR1032" i="1"/>
  <c r="CH1032" i="1"/>
  <c r="BX1032" i="1"/>
  <c r="BD1032" i="1"/>
  <c r="AX1032" i="1"/>
  <c r="AK1032" i="1"/>
  <c r="AR1032" i="1" s="1"/>
  <c r="T1032" i="1"/>
  <c r="ED1031" i="1"/>
  <c r="EC1031" i="1"/>
  <c r="EB1031" i="1"/>
  <c r="EA1031" i="1"/>
  <c r="DZ1031" i="1"/>
  <c r="DY1031" i="1"/>
  <c r="DX1031" i="1"/>
  <c r="DW1031" i="1"/>
  <c r="DV1031" i="1"/>
  <c r="DL1031" i="1"/>
  <c r="DB1031" i="1"/>
  <c r="CR1031" i="1"/>
  <c r="CH1031" i="1"/>
  <c r="BX1031" i="1"/>
  <c r="BD1031" i="1"/>
  <c r="AX1031" i="1"/>
  <c r="AK1031" i="1"/>
  <c r="AR1031" i="1" s="1"/>
  <c r="T1031" i="1"/>
  <c r="ED1030" i="1"/>
  <c r="EC1030" i="1"/>
  <c r="EB1030" i="1"/>
  <c r="EA1030" i="1"/>
  <c r="DZ1030" i="1"/>
  <c r="DY1030" i="1"/>
  <c r="DX1030" i="1"/>
  <c r="DW1030" i="1"/>
  <c r="DV1030" i="1"/>
  <c r="DL1030" i="1"/>
  <c r="DB1030" i="1"/>
  <c r="CR1030" i="1"/>
  <c r="CH1030" i="1"/>
  <c r="BX1030" i="1"/>
  <c r="BD1030" i="1"/>
  <c r="AX1030" i="1"/>
  <c r="AK1030" i="1"/>
  <c r="AR1030" i="1" s="1"/>
  <c r="T1030" i="1"/>
  <c r="ED1029" i="1"/>
  <c r="EC1029" i="1"/>
  <c r="EB1029" i="1"/>
  <c r="EA1029" i="1"/>
  <c r="DZ1029" i="1"/>
  <c r="DY1029" i="1"/>
  <c r="DX1029" i="1"/>
  <c r="DW1029" i="1"/>
  <c r="DV1029" i="1"/>
  <c r="DL1029" i="1"/>
  <c r="DB1029" i="1"/>
  <c r="CR1029" i="1"/>
  <c r="CH1029" i="1"/>
  <c r="BX1029" i="1"/>
  <c r="BD1029" i="1"/>
  <c r="AX1029" i="1"/>
  <c r="AK1029" i="1"/>
  <c r="AR1029" i="1" s="1"/>
  <c r="T1029" i="1"/>
  <c r="ED1028" i="1"/>
  <c r="EC1028" i="1"/>
  <c r="EB1028" i="1"/>
  <c r="EA1028" i="1"/>
  <c r="DZ1028" i="1"/>
  <c r="DY1028" i="1"/>
  <c r="DX1028" i="1"/>
  <c r="DW1028" i="1"/>
  <c r="DV1028" i="1"/>
  <c r="DL1028" i="1"/>
  <c r="DB1028" i="1"/>
  <c r="CR1028" i="1"/>
  <c r="CH1028" i="1"/>
  <c r="BX1028" i="1"/>
  <c r="BD1028" i="1"/>
  <c r="AX1028" i="1"/>
  <c r="AK1028" i="1"/>
  <c r="AR1028" i="1" s="1"/>
  <c r="T1028" i="1"/>
  <c r="ED1027" i="1"/>
  <c r="EC1027" i="1"/>
  <c r="EB1027" i="1"/>
  <c r="EA1027" i="1"/>
  <c r="DZ1027" i="1"/>
  <c r="DY1027" i="1"/>
  <c r="DX1027" i="1"/>
  <c r="DW1027" i="1"/>
  <c r="DV1027" i="1"/>
  <c r="DL1027" i="1"/>
  <c r="DB1027" i="1"/>
  <c r="CR1027" i="1"/>
  <c r="CH1027" i="1"/>
  <c r="BX1027" i="1"/>
  <c r="BD1027" i="1"/>
  <c r="AX1027" i="1"/>
  <c r="AK1027" i="1"/>
  <c r="AR1027" i="1" s="1"/>
  <c r="T1027" i="1"/>
  <c r="ED1026" i="1"/>
  <c r="EC1026" i="1"/>
  <c r="EB1026" i="1"/>
  <c r="EA1026" i="1"/>
  <c r="DZ1026" i="1"/>
  <c r="DY1026" i="1"/>
  <c r="DX1026" i="1"/>
  <c r="DW1026" i="1"/>
  <c r="DV1026" i="1"/>
  <c r="DL1026" i="1"/>
  <c r="DB1026" i="1"/>
  <c r="CR1026" i="1"/>
  <c r="CH1026" i="1"/>
  <c r="BX1026" i="1"/>
  <c r="BD1026" i="1"/>
  <c r="AX1026" i="1"/>
  <c r="AK1026" i="1"/>
  <c r="AR1026" i="1" s="1"/>
  <c r="T1026" i="1"/>
  <c r="ED1025" i="1"/>
  <c r="EC1025" i="1"/>
  <c r="EB1025" i="1"/>
  <c r="EA1025" i="1"/>
  <c r="DZ1025" i="1"/>
  <c r="DY1025" i="1"/>
  <c r="DX1025" i="1"/>
  <c r="DW1025" i="1"/>
  <c r="DV1025" i="1"/>
  <c r="DL1025" i="1"/>
  <c r="DB1025" i="1"/>
  <c r="CR1025" i="1"/>
  <c r="CH1025" i="1"/>
  <c r="BX1025" i="1"/>
  <c r="BD1025" i="1"/>
  <c r="AX1025" i="1"/>
  <c r="AK1025" i="1"/>
  <c r="AR1025" i="1" s="1"/>
  <c r="T1025" i="1"/>
  <c r="ED1024" i="1"/>
  <c r="EC1024" i="1"/>
  <c r="EB1024" i="1"/>
  <c r="EA1024" i="1"/>
  <c r="DZ1024" i="1"/>
  <c r="DY1024" i="1"/>
  <c r="DX1024" i="1"/>
  <c r="DW1024" i="1"/>
  <c r="DV1024" i="1"/>
  <c r="DL1024" i="1"/>
  <c r="DB1024" i="1"/>
  <c r="CR1024" i="1"/>
  <c r="CH1024" i="1"/>
  <c r="BX1024" i="1"/>
  <c r="BD1024" i="1"/>
  <c r="AX1024" i="1"/>
  <c r="AK1024" i="1"/>
  <c r="AR1024" i="1" s="1"/>
  <c r="T1024" i="1"/>
  <c r="AG1024" i="1" s="1"/>
  <c r="ED1023" i="1"/>
  <c r="EC1023" i="1"/>
  <c r="EB1023" i="1"/>
  <c r="EA1023" i="1"/>
  <c r="DZ1023" i="1"/>
  <c r="DY1023" i="1"/>
  <c r="DX1023" i="1"/>
  <c r="DW1023" i="1"/>
  <c r="DV1023" i="1"/>
  <c r="DL1023" i="1"/>
  <c r="DB1023" i="1"/>
  <c r="CR1023" i="1"/>
  <c r="CH1023" i="1"/>
  <c r="BX1023" i="1"/>
  <c r="BD1023" i="1"/>
  <c r="AX1023" i="1"/>
  <c r="AK1023" i="1"/>
  <c r="AR1023" i="1" s="1"/>
  <c r="T1023" i="1"/>
  <c r="AG1023" i="1" s="1"/>
  <c r="ED1022" i="1"/>
  <c r="EC1022" i="1"/>
  <c r="EB1022" i="1"/>
  <c r="EA1022" i="1"/>
  <c r="DZ1022" i="1"/>
  <c r="DY1022" i="1"/>
  <c r="DX1022" i="1"/>
  <c r="DW1022" i="1"/>
  <c r="DV1022" i="1"/>
  <c r="DL1022" i="1"/>
  <c r="DB1022" i="1"/>
  <c r="CR1022" i="1"/>
  <c r="CH1022" i="1"/>
  <c r="BX1022" i="1"/>
  <c r="BD1022" i="1"/>
  <c r="AX1022" i="1"/>
  <c r="AK1022" i="1"/>
  <c r="AR1022" i="1" s="1"/>
  <c r="T1022" i="1"/>
  <c r="ED1021" i="1"/>
  <c r="EC1021" i="1"/>
  <c r="EB1021" i="1"/>
  <c r="EA1021" i="1"/>
  <c r="DZ1021" i="1"/>
  <c r="DY1021" i="1"/>
  <c r="DX1021" i="1"/>
  <c r="DW1021" i="1"/>
  <c r="DV1021" i="1"/>
  <c r="DL1021" i="1"/>
  <c r="DB1021" i="1"/>
  <c r="CR1021" i="1"/>
  <c r="CH1021" i="1"/>
  <c r="BX1021" i="1"/>
  <c r="BD1021" i="1"/>
  <c r="AX1021" i="1"/>
  <c r="AK1021" i="1"/>
  <c r="AR1021" i="1" s="1"/>
  <c r="T1021" i="1"/>
  <c r="AG1021" i="1" s="1"/>
  <c r="ED1020" i="1"/>
  <c r="EC1020" i="1"/>
  <c r="EB1020" i="1"/>
  <c r="EA1020" i="1"/>
  <c r="DZ1020" i="1"/>
  <c r="DY1020" i="1"/>
  <c r="DX1020" i="1"/>
  <c r="DW1020" i="1"/>
  <c r="DV1020" i="1"/>
  <c r="DL1020" i="1"/>
  <c r="DB1020" i="1"/>
  <c r="CR1020" i="1"/>
  <c r="CH1020" i="1"/>
  <c r="BX1020" i="1"/>
  <c r="BD1020" i="1"/>
  <c r="AX1020" i="1"/>
  <c r="AK1020" i="1"/>
  <c r="AR1020" i="1" s="1"/>
  <c r="T1020" i="1"/>
  <c r="ED1019" i="1"/>
  <c r="EC1019" i="1"/>
  <c r="EB1019" i="1"/>
  <c r="EA1019" i="1"/>
  <c r="DZ1019" i="1"/>
  <c r="DY1019" i="1"/>
  <c r="DX1019" i="1"/>
  <c r="DW1019" i="1"/>
  <c r="DV1019" i="1"/>
  <c r="DL1019" i="1"/>
  <c r="DB1019" i="1"/>
  <c r="CR1019" i="1"/>
  <c r="CH1019" i="1"/>
  <c r="BX1019" i="1"/>
  <c r="BD1019" i="1"/>
  <c r="AX1019" i="1"/>
  <c r="AK1019" i="1"/>
  <c r="AR1019" i="1" s="1"/>
  <c r="T1019" i="1"/>
  <c r="AG1019" i="1" s="1"/>
  <c r="ED1018" i="1"/>
  <c r="EC1018" i="1"/>
  <c r="EB1018" i="1"/>
  <c r="EA1018" i="1"/>
  <c r="DZ1018" i="1"/>
  <c r="DY1018" i="1"/>
  <c r="DX1018" i="1"/>
  <c r="DW1018" i="1"/>
  <c r="DV1018" i="1"/>
  <c r="DL1018" i="1"/>
  <c r="DB1018" i="1"/>
  <c r="CR1018" i="1"/>
  <c r="CH1018" i="1"/>
  <c r="BX1018" i="1"/>
  <c r="BD1018" i="1"/>
  <c r="AX1018" i="1"/>
  <c r="AK1018" i="1"/>
  <c r="AR1018" i="1" s="1"/>
  <c r="T1018" i="1"/>
  <c r="ED1017" i="1"/>
  <c r="EC1017" i="1"/>
  <c r="EB1017" i="1"/>
  <c r="EA1017" i="1"/>
  <c r="DZ1017" i="1"/>
  <c r="DY1017" i="1"/>
  <c r="DX1017" i="1"/>
  <c r="DW1017" i="1"/>
  <c r="DV1017" i="1"/>
  <c r="DL1017" i="1"/>
  <c r="DB1017" i="1"/>
  <c r="CR1017" i="1"/>
  <c r="CH1017" i="1"/>
  <c r="BX1017" i="1"/>
  <c r="BD1017" i="1"/>
  <c r="AX1017" i="1"/>
  <c r="AK1017" i="1"/>
  <c r="AR1017" i="1" s="1"/>
  <c r="T1017" i="1"/>
  <c r="ED1016" i="1"/>
  <c r="EC1016" i="1"/>
  <c r="EB1016" i="1"/>
  <c r="EA1016" i="1"/>
  <c r="DZ1016" i="1"/>
  <c r="DY1016" i="1"/>
  <c r="DX1016" i="1"/>
  <c r="DW1016" i="1"/>
  <c r="DV1016" i="1"/>
  <c r="DL1016" i="1"/>
  <c r="DB1016" i="1"/>
  <c r="CR1016" i="1"/>
  <c r="CH1016" i="1"/>
  <c r="BX1016" i="1"/>
  <c r="BD1016" i="1"/>
  <c r="AX1016" i="1"/>
  <c r="AK1016" i="1"/>
  <c r="AR1016" i="1" s="1"/>
  <c r="T1016" i="1"/>
  <c r="AG1016" i="1" s="1"/>
  <c r="ED1015" i="1"/>
  <c r="EC1015" i="1"/>
  <c r="EB1015" i="1"/>
  <c r="EA1015" i="1"/>
  <c r="DZ1015" i="1"/>
  <c r="DY1015" i="1"/>
  <c r="DX1015" i="1"/>
  <c r="DW1015" i="1"/>
  <c r="DV1015" i="1"/>
  <c r="DL1015" i="1"/>
  <c r="DB1015" i="1"/>
  <c r="CR1015" i="1"/>
  <c r="CH1015" i="1"/>
  <c r="BX1015" i="1"/>
  <c r="BD1015" i="1"/>
  <c r="AX1015" i="1"/>
  <c r="AK1015" i="1"/>
  <c r="AR1015" i="1" s="1"/>
  <c r="T1015" i="1"/>
  <c r="ED1014" i="1"/>
  <c r="EC1014" i="1"/>
  <c r="EB1014" i="1"/>
  <c r="EA1014" i="1"/>
  <c r="DZ1014" i="1"/>
  <c r="DY1014" i="1"/>
  <c r="DX1014" i="1"/>
  <c r="DW1014" i="1"/>
  <c r="DV1014" i="1"/>
  <c r="DL1014" i="1"/>
  <c r="DB1014" i="1"/>
  <c r="CR1014" i="1"/>
  <c r="CH1014" i="1"/>
  <c r="BX1014" i="1"/>
  <c r="BD1014" i="1"/>
  <c r="AX1014" i="1"/>
  <c r="AK1014" i="1"/>
  <c r="AR1014" i="1" s="1"/>
  <c r="T1014" i="1"/>
  <c r="AG1014" i="1" s="1"/>
  <c r="ED1013" i="1"/>
  <c r="EC1013" i="1"/>
  <c r="EB1013" i="1"/>
  <c r="EA1013" i="1"/>
  <c r="DZ1013" i="1"/>
  <c r="DY1013" i="1"/>
  <c r="DX1013" i="1"/>
  <c r="DW1013" i="1"/>
  <c r="DV1013" i="1"/>
  <c r="DL1013" i="1"/>
  <c r="DB1013" i="1"/>
  <c r="CR1013" i="1"/>
  <c r="CH1013" i="1"/>
  <c r="BX1013" i="1"/>
  <c r="BD1013" i="1"/>
  <c r="AX1013" i="1"/>
  <c r="AK1013" i="1"/>
  <c r="AR1013" i="1" s="1"/>
  <c r="T1013" i="1"/>
  <c r="ED1012" i="1"/>
  <c r="EC1012" i="1"/>
  <c r="EB1012" i="1"/>
  <c r="EA1012" i="1"/>
  <c r="DZ1012" i="1"/>
  <c r="DY1012" i="1"/>
  <c r="DX1012" i="1"/>
  <c r="DW1012" i="1"/>
  <c r="DV1012" i="1"/>
  <c r="DL1012" i="1"/>
  <c r="DB1012" i="1"/>
  <c r="CR1012" i="1"/>
  <c r="CH1012" i="1"/>
  <c r="BX1012" i="1"/>
  <c r="BD1012" i="1"/>
  <c r="AX1012" i="1"/>
  <c r="AK1012" i="1"/>
  <c r="AR1012" i="1" s="1"/>
  <c r="T1012" i="1"/>
  <c r="ED1011" i="1"/>
  <c r="EC1011" i="1"/>
  <c r="EB1011" i="1"/>
  <c r="EA1011" i="1"/>
  <c r="DZ1011" i="1"/>
  <c r="DY1011" i="1"/>
  <c r="DX1011" i="1"/>
  <c r="DW1011" i="1"/>
  <c r="DV1011" i="1"/>
  <c r="DL1011" i="1"/>
  <c r="DB1011" i="1"/>
  <c r="CR1011" i="1"/>
  <c r="CH1011" i="1"/>
  <c r="BX1011" i="1"/>
  <c r="BD1011" i="1"/>
  <c r="AX1011" i="1"/>
  <c r="AK1011" i="1"/>
  <c r="AR1011" i="1" s="1"/>
  <c r="T1011" i="1"/>
  <c r="ED1010" i="1"/>
  <c r="EC1010" i="1"/>
  <c r="EB1010" i="1"/>
  <c r="EA1010" i="1"/>
  <c r="DZ1010" i="1"/>
  <c r="DY1010" i="1"/>
  <c r="DX1010" i="1"/>
  <c r="DW1010" i="1"/>
  <c r="DV1010" i="1"/>
  <c r="DL1010" i="1"/>
  <c r="DB1010" i="1"/>
  <c r="CR1010" i="1"/>
  <c r="CH1010" i="1"/>
  <c r="BX1010" i="1"/>
  <c r="BD1010" i="1"/>
  <c r="AX1010" i="1"/>
  <c r="AK1010" i="1"/>
  <c r="AR1010" i="1" s="1"/>
  <c r="T1010" i="1"/>
  <c r="ED1009" i="1"/>
  <c r="EC1009" i="1"/>
  <c r="EB1009" i="1"/>
  <c r="EA1009" i="1"/>
  <c r="DZ1009" i="1"/>
  <c r="DY1009" i="1"/>
  <c r="DX1009" i="1"/>
  <c r="DW1009" i="1"/>
  <c r="DV1009" i="1"/>
  <c r="DL1009" i="1"/>
  <c r="DB1009" i="1"/>
  <c r="CR1009" i="1"/>
  <c r="CH1009" i="1"/>
  <c r="BX1009" i="1"/>
  <c r="BD1009" i="1"/>
  <c r="AX1009" i="1"/>
  <c r="AK1009" i="1"/>
  <c r="AR1009" i="1" s="1"/>
  <c r="T1009" i="1"/>
  <c r="ED1008" i="1"/>
  <c r="EC1008" i="1"/>
  <c r="EB1008" i="1"/>
  <c r="EA1008" i="1"/>
  <c r="DZ1008" i="1"/>
  <c r="DY1008" i="1"/>
  <c r="DX1008" i="1"/>
  <c r="DW1008" i="1"/>
  <c r="DV1008" i="1"/>
  <c r="DL1008" i="1"/>
  <c r="DB1008" i="1"/>
  <c r="CR1008" i="1"/>
  <c r="CH1008" i="1"/>
  <c r="BX1008" i="1"/>
  <c r="BD1008" i="1"/>
  <c r="AX1008" i="1"/>
  <c r="AK1008" i="1"/>
  <c r="AR1008" i="1" s="1"/>
  <c r="T1008" i="1"/>
  <c r="AG1008" i="1" s="1"/>
  <c r="ED1007" i="1"/>
  <c r="EC1007" i="1"/>
  <c r="EB1007" i="1"/>
  <c r="EA1007" i="1"/>
  <c r="DZ1007" i="1"/>
  <c r="DY1007" i="1"/>
  <c r="DX1007" i="1"/>
  <c r="DW1007" i="1"/>
  <c r="DV1007" i="1"/>
  <c r="DL1007" i="1"/>
  <c r="DB1007" i="1"/>
  <c r="CR1007" i="1"/>
  <c r="CH1007" i="1"/>
  <c r="BX1007" i="1"/>
  <c r="BD1007" i="1"/>
  <c r="AX1007" i="1"/>
  <c r="AK1007" i="1"/>
  <c r="AR1007" i="1" s="1"/>
  <c r="T1007" i="1"/>
  <c r="AG1007" i="1" s="1"/>
  <c r="ED1006" i="1"/>
  <c r="EC1006" i="1"/>
  <c r="EB1006" i="1"/>
  <c r="EA1006" i="1"/>
  <c r="DZ1006" i="1"/>
  <c r="DY1006" i="1"/>
  <c r="DX1006" i="1"/>
  <c r="DW1006" i="1"/>
  <c r="DV1006" i="1"/>
  <c r="DL1006" i="1"/>
  <c r="DB1006" i="1"/>
  <c r="CR1006" i="1"/>
  <c r="CH1006" i="1"/>
  <c r="BX1006" i="1"/>
  <c r="BD1006" i="1"/>
  <c r="AX1006" i="1"/>
  <c r="AK1006" i="1"/>
  <c r="AR1006" i="1" s="1"/>
  <c r="T1006" i="1"/>
  <c r="ED1005" i="1"/>
  <c r="EC1005" i="1"/>
  <c r="EB1005" i="1"/>
  <c r="EA1005" i="1"/>
  <c r="DZ1005" i="1"/>
  <c r="DY1005" i="1"/>
  <c r="DX1005" i="1"/>
  <c r="DW1005" i="1"/>
  <c r="DV1005" i="1"/>
  <c r="DL1005" i="1"/>
  <c r="DB1005" i="1"/>
  <c r="CR1005" i="1"/>
  <c r="CH1005" i="1"/>
  <c r="BX1005" i="1"/>
  <c r="BD1005" i="1"/>
  <c r="AX1005" i="1"/>
  <c r="AK1005" i="1"/>
  <c r="AR1005" i="1" s="1"/>
  <c r="T1005" i="1"/>
  <c r="ED1004" i="1"/>
  <c r="EC1004" i="1"/>
  <c r="EB1004" i="1"/>
  <c r="EA1004" i="1"/>
  <c r="DZ1004" i="1"/>
  <c r="DY1004" i="1"/>
  <c r="DX1004" i="1"/>
  <c r="DW1004" i="1"/>
  <c r="DV1004" i="1"/>
  <c r="DL1004" i="1"/>
  <c r="DB1004" i="1"/>
  <c r="CR1004" i="1"/>
  <c r="CH1004" i="1"/>
  <c r="BX1004" i="1"/>
  <c r="BD1004" i="1"/>
  <c r="AX1004" i="1"/>
  <c r="AK1004" i="1"/>
  <c r="AR1004" i="1" s="1"/>
  <c r="T1004" i="1"/>
  <c r="ED1003" i="1"/>
  <c r="EC1003" i="1"/>
  <c r="EB1003" i="1"/>
  <c r="EA1003" i="1"/>
  <c r="DZ1003" i="1"/>
  <c r="DY1003" i="1"/>
  <c r="DX1003" i="1"/>
  <c r="DW1003" i="1"/>
  <c r="DV1003" i="1"/>
  <c r="DL1003" i="1"/>
  <c r="DB1003" i="1"/>
  <c r="CR1003" i="1"/>
  <c r="CH1003" i="1"/>
  <c r="BX1003" i="1"/>
  <c r="BD1003" i="1"/>
  <c r="AX1003" i="1"/>
  <c r="AK1003" i="1"/>
  <c r="AR1003" i="1" s="1"/>
  <c r="T1003" i="1"/>
  <c r="AG1003" i="1" s="1"/>
  <c r="ED1002" i="1"/>
  <c r="EC1002" i="1"/>
  <c r="EB1002" i="1"/>
  <c r="EA1002" i="1"/>
  <c r="DZ1002" i="1"/>
  <c r="DY1002" i="1"/>
  <c r="DX1002" i="1"/>
  <c r="DW1002" i="1"/>
  <c r="DV1002" i="1"/>
  <c r="DL1002" i="1"/>
  <c r="DB1002" i="1"/>
  <c r="CR1002" i="1"/>
  <c r="CH1002" i="1"/>
  <c r="BX1002" i="1"/>
  <c r="BD1002" i="1"/>
  <c r="AX1002" i="1"/>
  <c r="AK1002" i="1"/>
  <c r="AR1002" i="1" s="1"/>
  <c r="T1002" i="1"/>
  <c r="ED1001" i="1"/>
  <c r="EC1001" i="1"/>
  <c r="EB1001" i="1"/>
  <c r="EA1001" i="1"/>
  <c r="DZ1001" i="1"/>
  <c r="DY1001" i="1"/>
  <c r="DX1001" i="1"/>
  <c r="DW1001" i="1"/>
  <c r="DV1001" i="1"/>
  <c r="DL1001" i="1"/>
  <c r="DB1001" i="1"/>
  <c r="CR1001" i="1"/>
  <c r="CH1001" i="1"/>
  <c r="BX1001" i="1"/>
  <c r="BD1001" i="1"/>
  <c r="AX1001" i="1"/>
  <c r="AK1001" i="1"/>
  <c r="AR1001" i="1" s="1"/>
  <c r="T1001" i="1"/>
  <c r="ED1000" i="1"/>
  <c r="EC1000" i="1"/>
  <c r="EB1000" i="1"/>
  <c r="EA1000" i="1"/>
  <c r="DZ1000" i="1"/>
  <c r="DY1000" i="1"/>
  <c r="DX1000" i="1"/>
  <c r="DW1000" i="1"/>
  <c r="DV1000" i="1"/>
  <c r="DL1000" i="1"/>
  <c r="DB1000" i="1"/>
  <c r="CR1000" i="1"/>
  <c r="CH1000" i="1"/>
  <c r="BX1000" i="1"/>
  <c r="BD1000" i="1"/>
  <c r="AX1000" i="1"/>
  <c r="AK1000" i="1"/>
  <c r="AR1000" i="1" s="1"/>
  <c r="T1000" i="1"/>
  <c r="AG1000" i="1" s="1"/>
  <c r="ED999" i="1"/>
  <c r="EC999" i="1"/>
  <c r="EB999" i="1"/>
  <c r="EA999" i="1"/>
  <c r="DZ999" i="1"/>
  <c r="DY999" i="1"/>
  <c r="DX999" i="1"/>
  <c r="DW999" i="1"/>
  <c r="DV999" i="1"/>
  <c r="DL999" i="1"/>
  <c r="DB999" i="1"/>
  <c r="CR999" i="1"/>
  <c r="CH999" i="1"/>
  <c r="BX999" i="1"/>
  <c r="BD999" i="1"/>
  <c r="AX999" i="1"/>
  <c r="AK999" i="1"/>
  <c r="AR999" i="1" s="1"/>
  <c r="T999" i="1"/>
  <c r="ED998" i="1"/>
  <c r="EC998" i="1"/>
  <c r="EB998" i="1"/>
  <c r="EA998" i="1"/>
  <c r="DZ998" i="1"/>
  <c r="DY998" i="1"/>
  <c r="DX998" i="1"/>
  <c r="DW998" i="1"/>
  <c r="DV998" i="1"/>
  <c r="DL998" i="1"/>
  <c r="DB998" i="1"/>
  <c r="CR998" i="1"/>
  <c r="CH998" i="1"/>
  <c r="BX998" i="1"/>
  <c r="BD998" i="1"/>
  <c r="AX998" i="1"/>
  <c r="AK998" i="1"/>
  <c r="AR998" i="1" s="1"/>
  <c r="T998" i="1"/>
  <c r="ED997" i="1"/>
  <c r="EC997" i="1"/>
  <c r="EB997" i="1"/>
  <c r="EA997" i="1"/>
  <c r="DZ997" i="1"/>
  <c r="DY997" i="1"/>
  <c r="DX997" i="1"/>
  <c r="DW997" i="1"/>
  <c r="DV997" i="1"/>
  <c r="DL997" i="1"/>
  <c r="DB997" i="1"/>
  <c r="CR997" i="1"/>
  <c r="CH997" i="1"/>
  <c r="BX997" i="1"/>
  <c r="BD997" i="1"/>
  <c r="AX997" i="1"/>
  <c r="AK997" i="1"/>
  <c r="AR997" i="1" s="1"/>
  <c r="T997" i="1"/>
  <c r="ED996" i="1"/>
  <c r="EC996" i="1"/>
  <c r="EB996" i="1"/>
  <c r="EA996" i="1"/>
  <c r="DZ996" i="1"/>
  <c r="DY996" i="1"/>
  <c r="DX996" i="1"/>
  <c r="DW996" i="1"/>
  <c r="DV996" i="1"/>
  <c r="DL996" i="1"/>
  <c r="DB996" i="1"/>
  <c r="CR996" i="1"/>
  <c r="CH996" i="1"/>
  <c r="BX996" i="1"/>
  <c r="BD996" i="1"/>
  <c r="AX996" i="1"/>
  <c r="AK996" i="1"/>
  <c r="AR996" i="1" s="1"/>
  <c r="T996" i="1"/>
  <c r="ED995" i="1"/>
  <c r="EC995" i="1"/>
  <c r="EB995" i="1"/>
  <c r="EA995" i="1"/>
  <c r="DZ995" i="1"/>
  <c r="DY995" i="1"/>
  <c r="DX995" i="1"/>
  <c r="DW995" i="1"/>
  <c r="DV995" i="1"/>
  <c r="DL995" i="1"/>
  <c r="DB995" i="1"/>
  <c r="CR995" i="1"/>
  <c r="CH995" i="1"/>
  <c r="BX995" i="1"/>
  <c r="BD995" i="1"/>
  <c r="AX995" i="1"/>
  <c r="AK995" i="1"/>
  <c r="AR995" i="1" s="1"/>
  <c r="T995" i="1"/>
  <c r="AG995" i="1" s="1"/>
  <c r="ED994" i="1"/>
  <c r="EC994" i="1"/>
  <c r="EB994" i="1"/>
  <c r="EA994" i="1"/>
  <c r="DZ994" i="1"/>
  <c r="DY994" i="1"/>
  <c r="DX994" i="1"/>
  <c r="DW994" i="1"/>
  <c r="DV994" i="1"/>
  <c r="DL994" i="1"/>
  <c r="DB994" i="1"/>
  <c r="CR994" i="1"/>
  <c r="CH994" i="1"/>
  <c r="BX994" i="1"/>
  <c r="BD994" i="1"/>
  <c r="AX994" i="1"/>
  <c r="AK994" i="1"/>
  <c r="AR994" i="1" s="1"/>
  <c r="T994" i="1"/>
  <c r="AG994" i="1" s="1"/>
  <c r="ED993" i="1"/>
  <c r="EC993" i="1"/>
  <c r="EB993" i="1"/>
  <c r="EA993" i="1"/>
  <c r="DZ993" i="1"/>
  <c r="DY993" i="1"/>
  <c r="DX993" i="1"/>
  <c r="DW993" i="1"/>
  <c r="DV993" i="1"/>
  <c r="DL993" i="1"/>
  <c r="DB993" i="1"/>
  <c r="CR993" i="1"/>
  <c r="CH993" i="1"/>
  <c r="BX993" i="1"/>
  <c r="BD993" i="1"/>
  <c r="AX993" i="1"/>
  <c r="AK993" i="1"/>
  <c r="AR993" i="1" s="1"/>
  <c r="T993" i="1"/>
  <c r="ED992" i="1"/>
  <c r="EC992" i="1"/>
  <c r="EB992" i="1"/>
  <c r="EA992" i="1"/>
  <c r="DZ992" i="1"/>
  <c r="DY992" i="1"/>
  <c r="DX992" i="1"/>
  <c r="DW992" i="1"/>
  <c r="DV992" i="1"/>
  <c r="DL992" i="1"/>
  <c r="DB992" i="1"/>
  <c r="CR992" i="1"/>
  <c r="CH992" i="1"/>
  <c r="BX992" i="1"/>
  <c r="BD992" i="1"/>
  <c r="AX992" i="1"/>
  <c r="AK992" i="1"/>
  <c r="AR992" i="1" s="1"/>
  <c r="T992" i="1"/>
  <c r="ED991" i="1"/>
  <c r="EC991" i="1"/>
  <c r="EB991" i="1"/>
  <c r="EA991" i="1"/>
  <c r="DZ991" i="1"/>
  <c r="DY991" i="1"/>
  <c r="DX991" i="1"/>
  <c r="DW991" i="1"/>
  <c r="DV991" i="1"/>
  <c r="DL991" i="1"/>
  <c r="DB991" i="1"/>
  <c r="CR991" i="1"/>
  <c r="CH991" i="1"/>
  <c r="BX991" i="1"/>
  <c r="BD991" i="1"/>
  <c r="AX991" i="1"/>
  <c r="AK991" i="1"/>
  <c r="AR991" i="1" s="1"/>
  <c r="T991" i="1"/>
  <c r="AG991" i="1" s="1"/>
  <c r="ED990" i="1"/>
  <c r="EC990" i="1"/>
  <c r="EB990" i="1"/>
  <c r="EA990" i="1"/>
  <c r="DZ990" i="1"/>
  <c r="DY990" i="1"/>
  <c r="DX990" i="1"/>
  <c r="DW990" i="1"/>
  <c r="DV990" i="1"/>
  <c r="DL990" i="1"/>
  <c r="DB990" i="1"/>
  <c r="CR990" i="1"/>
  <c r="CH990" i="1"/>
  <c r="BX990" i="1"/>
  <c r="BD990" i="1"/>
  <c r="AX990" i="1"/>
  <c r="AK990" i="1"/>
  <c r="AR990" i="1" s="1"/>
  <c r="T990" i="1"/>
  <c r="AG990" i="1" s="1"/>
  <c r="ED989" i="1"/>
  <c r="EC989" i="1"/>
  <c r="EB989" i="1"/>
  <c r="EA989" i="1"/>
  <c r="DZ989" i="1"/>
  <c r="DY989" i="1"/>
  <c r="DX989" i="1"/>
  <c r="DW989" i="1"/>
  <c r="DV989" i="1"/>
  <c r="DL989" i="1"/>
  <c r="DB989" i="1"/>
  <c r="CR989" i="1"/>
  <c r="CH989" i="1"/>
  <c r="BX989" i="1"/>
  <c r="BD989" i="1"/>
  <c r="AX989" i="1"/>
  <c r="AK989" i="1"/>
  <c r="AR989" i="1" s="1"/>
  <c r="T989" i="1"/>
  <c r="AG989" i="1" s="1"/>
  <c r="ED988" i="1"/>
  <c r="EC988" i="1"/>
  <c r="EB988" i="1"/>
  <c r="EA988" i="1"/>
  <c r="DZ988" i="1"/>
  <c r="DY988" i="1"/>
  <c r="DX988" i="1"/>
  <c r="DW988" i="1"/>
  <c r="DV988" i="1"/>
  <c r="DL988" i="1"/>
  <c r="DB988" i="1"/>
  <c r="CR988" i="1"/>
  <c r="CH988" i="1"/>
  <c r="BX988" i="1"/>
  <c r="BD988" i="1"/>
  <c r="AX988" i="1"/>
  <c r="AK988" i="1"/>
  <c r="AR988" i="1" s="1"/>
  <c r="T988" i="1"/>
  <c r="AG988" i="1" s="1"/>
  <c r="ED987" i="1"/>
  <c r="EC987" i="1"/>
  <c r="EB987" i="1"/>
  <c r="EA987" i="1"/>
  <c r="DZ987" i="1"/>
  <c r="DY987" i="1"/>
  <c r="DX987" i="1"/>
  <c r="DW987" i="1"/>
  <c r="DV987" i="1"/>
  <c r="DL987" i="1"/>
  <c r="DB987" i="1"/>
  <c r="CR987" i="1"/>
  <c r="CH987" i="1"/>
  <c r="BX987" i="1"/>
  <c r="BD987" i="1"/>
  <c r="AX987" i="1"/>
  <c r="AK987" i="1"/>
  <c r="AR987" i="1" s="1"/>
  <c r="T987" i="1"/>
  <c r="ED986" i="1"/>
  <c r="EC986" i="1"/>
  <c r="EB986" i="1"/>
  <c r="EA986" i="1"/>
  <c r="DZ986" i="1"/>
  <c r="DY986" i="1"/>
  <c r="DX986" i="1"/>
  <c r="DW986" i="1"/>
  <c r="DV986" i="1"/>
  <c r="DL986" i="1"/>
  <c r="DB986" i="1"/>
  <c r="CR986" i="1"/>
  <c r="CH986" i="1"/>
  <c r="BX986" i="1"/>
  <c r="BD986" i="1"/>
  <c r="AX986" i="1"/>
  <c r="AK986" i="1"/>
  <c r="AR986" i="1" s="1"/>
  <c r="T986" i="1"/>
  <c r="ED985" i="1"/>
  <c r="EC985" i="1"/>
  <c r="EB985" i="1"/>
  <c r="EA985" i="1"/>
  <c r="DZ985" i="1"/>
  <c r="DY985" i="1"/>
  <c r="DX985" i="1"/>
  <c r="DW985" i="1"/>
  <c r="DV985" i="1"/>
  <c r="DL985" i="1"/>
  <c r="DB985" i="1"/>
  <c r="CR985" i="1"/>
  <c r="CH985" i="1"/>
  <c r="BX985" i="1"/>
  <c r="BD985" i="1"/>
  <c r="AX985" i="1"/>
  <c r="AK985" i="1"/>
  <c r="AR985" i="1" s="1"/>
  <c r="T985" i="1"/>
  <c r="ED984" i="1"/>
  <c r="EC984" i="1"/>
  <c r="EB984" i="1"/>
  <c r="EA984" i="1"/>
  <c r="DZ984" i="1"/>
  <c r="DY984" i="1"/>
  <c r="DX984" i="1"/>
  <c r="DW984" i="1"/>
  <c r="DV984" i="1"/>
  <c r="DL984" i="1"/>
  <c r="DB984" i="1"/>
  <c r="CR984" i="1"/>
  <c r="CH984" i="1"/>
  <c r="BX984" i="1"/>
  <c r="BD984" i="1"/>
  <c r="AX984" i="1"/>
  <c r="AK984" i="1"/>
  <c r="AR984" i="1" s="1"/>
  <c r="T984" i="1"/>
  <c r="AG984" i="1" s="1"/>
  <c r="ED983" i="1"/>
  <c r="EC983" i="1"/>
  <c r="EB983" i="1"/>
  <c r="EA983" i="1"/>
  <c r="DZ983" i="1"/>
  <c r="DY983" i="1"/>
  <c r="DX983" i="1"/>
  <c r="DW983" i="1"/>
  <c r="DV983" i="1"/>
  <c r="DL983" i="1"/>
  <c r="DB983" i="1"/>
  <c r="CR983" i="1"/>
  <c r="CH983" i="1"/>
  <c r="BX983" i="1"/>
  <c r="BD983" i="1"/>
  <c r="AX983" i="1"/>
  <c r="AK983" i="1"/>
  <c r="AR983" i="1" s="1"/>
  <c r="T983" i="1"/>
  <c r="AG983" i="1" s="1"/>
  <c r="ED982" i="1"/>
  <c r="EC982" i="1"/>
  <c r="EB982" i="1"/>
  <c r="EA982" i="1"/>
  <c r="DZ982" i="1"/>
  <c r="DY982" i="1"/>
  <c r="DX982" i="1"/>
  <c r="DW982" i="1"/>
  <c r="DV982" i="1"/>
  <c r="DL982" i="1"/>
  <c r="DB982" i="1"/>
  <c r="CR982" i="1"/>
  <c r="CH982" i="1"/>
  <c r="BX982" i="1"/>
  <c r="BD982" i="1"/>
  <c r="AX982" i="1"/>
  <c r="AK982" i="1"/>
  <c r="AR982" i="1" s="1"/>
  <c r="T982" i="1"/>
  <c r="AG982" i="1" s="1"/>
  <c r="ED981" i="1"/>
  <c r="EC981" i="1"/>
  <c r="EB981" i="1"/>
  <c r="EA981" i="1"/>
  <c r="DZ981" i="1"/>
  <c r="DY981" i="1"/>
  <c r="DX981" i="1"/>
  <c r="DW981" i="1"/>
  <c r="DV981" i="1"/>
  <c r="DL981" i="1"/>
  <c r="DB981" i="1"/>
  <c r="CR981" i="1"/>
  <c r="CH981" i="1"/>
  <c r="BX981" i="1"/>
  <c r="BD981" i="1"/>
  <c r="AX981" i="1"/>
  <c r="AK981" i="1"/>
  <c r="AR981" i="1" s="1"/>
  <c r="T981" i="1"/>
  <c r="ED980" i="1"/>
  <c r="EC980" i="1"/>
  <c r="EB980" i="1"/>
  <c r="EA980" i="1"/>
  <c r="DZ980" i="1"/>
  <c r="DY980" i="1"/>
  <c r="DX980" i="1"/>
  <c r="DW980" i="1"/>
  <c r="DV980" i="1"/>
  <c r="DL980" i="1"/>
  <c r="DB980" i="1"/>
  <c r="CR980" i="1"/>
  <c r="CH980" i="1"/>
  <c r="BX980" i="1"/>
  <c r="BD980" i="1"/>
  <c r="AX980" i="1"/>
  <c r="AK980" i="1"/>
  <c r="AR980" i="1" s="1"/>
  <c r="T980" i="1"/>
  <c r="ED979" i="1"/>
  <c r="EC979" i="1"/>
  <c r="EB979" i="1"/>
  <c r="EA979" i="1"/>
  <c r="DZ979" i="1"/>
  <c r="DY979" i="1"/>
  <c r="DX979" i="1"/>
  <c r="DW979" i="1"/>
  <c r="DV979" i="1"/>
  <c r="DL979" i="1"/>
  <c r="DB979" i="1"/>
  <c r="CR979" i="1"/>
  <c r="CH979" i="1"/>
  <c r="BX979" i="1"/>
  <c r="BD979" i="1"/>
  <c r="AX979" i="1"/>
  <c r="AK979" i="1"/>
  <c r="AR979" i="1" s="1"/>
  <c r="T979" i="1"/>
  <c r="ED978" i="1"/>
  <c r="EC978" i="1"/>
  <c r="EB978" i="1"/>
  <c r="EA978" i="1"/>
  <c r="DZ978" i="1"/>
  <c r="DY978" i="1"/>
  <c r="DX978" i="1"/>
  <c r="DW978" i="1"/>
  <c r="DV978" i="1"/>
  <c r="DL978" i="1"/>
  <c r="DB978" i="1"/>
  <c r="CR978" i="1"/>
  <c r="CH978" i="1"/>
  <c r="BX978" i="1"/>
  <c r="BD978" i="1"/>
  <c r="AX978" i="1"/>
  <c r="AK978" i="1"/>
  <c r="AR978" i="1" s="1"/>
  <c r="T978" i="1"/>
  <c r="ED977" i="1"/>
  <c r="EC977" i="1"/>
  <c r="EB977" i="1"/>
  <c r="EA977" i="1"/>
  <c r="DZ977" i="1"/>
  <c r="DY977" i="1"/>
  <c r="DX977" i="1"/>
  <c r="DW977" i="1"/>
  <c r="DV977" i="1"/>
  <c r="DL977" i="1"/>
  <c r="DB977" i="1"/>
  <c r="CR977" i="1"/>
  <c r="CH977" i="1"/>
  <c r="BX977" i="1"/>
  <c r="BD977" i="1"/>
  <c r="AX977" i="1"/>
  <c r="AK977" i="1"/>
  <c r="AR977" i="1" s="1"/>
  <c r="T977" i="1"/>
  <c r="ED976" i="1"/>
  <c r="EC976" i="1"/>
  <c r="EB976" i="1"/>
  <c r="EA976" i="1"/>
  <c r="DZ976" i="1"/>
  <c r="DY976" i="1"/>
  <c r="DX976" i="1"/>
  <c r="DW976" i="1"/>
  <c r="DV976" i="1"/>
  <c r="DL976" i="1"/>
  <c r="DB976" i="1"/>
  <c r="CR976" i="1"/>
  <c r="CH976" i="1"/>
  <c r="BX976" i="1"/>
  <c r="BD976" i="1"/>
  <c r="AX976" i="1"/>
  <c r="AK976" i="1"/>
  <c r="AR976" i="1" s="1"/>
  <c r="T976" i="1"/>
  <c r="AG976" i="1" s="1"/>
  <c r="ED975" i="1"/>
  <c r="EC975" i="1"/>
  <c r="EB975" i="1"/>
  <c r="EA975" i="1"/>
  <c r="DZ975" i="1"/>
  <c r="DY975" i="1"/>
  <c r="DX975" i="1"/>
  <c r="DW975" i="1"/>
  <c r="DV975" i="1"/>
  <c r="DL975" i="1"/>
  <c r="DB975" i="1"/>
  <c r="CR975" i="1"/>
  <c r="CH975" i="1"/>
  <c r="BX975" i="1"/>
  <c r="BD975" i="1"/>
  <c r="AX975" i="1"/>
  <c r="AK975" i="1"/>
  <c r="AR975" i="1" s="1"/>
  <c r="T975" i="1"/>
  <c r="AG975" i="1" s="1"/>
  <c r="ED974" i="1"/>
  <c r="EC974" i="1"/>
  <c r="EB974" i="1"/>
  <c r="EA974" i="1"/>
  <c r="DZ974" i="1"/>
  <c r="DY974" i="1"/>
  <c r="DX974" i="1"/>
  <c r="DW974" i="1"/>
  <c r="DV974" i="1"/>
  <c r="DL974" i="1"/>
  <c r="DB974" i="1"/>
  <c r="CR974" i="1"/>
  <c r="CH974" i="1"/>
  <c r="BX974" i="1"/>
  <c r="BD974" i="1"/>
  <c r="AX974" i="1"/>
  <c r="AK974" i="1"/>
  <c r="AR974" i="1" s="1"/>
  <c r="T974" i="1"/>
  <c r="AG974" i="1" s="1"/>
  <c r="ED973" i="1"/>
  <c r="EC973" i="1"/>
  <c r="EB973" i="1"/>
  <c r="EA973" i="1"/>
  <c r="DZ973" i="1"/>
  <c r="DY973" i="1"/>
  <c r="DX973" i="1"/>
  <c r="DW973" i="1"/>
  <c r="DV973" i="1"/>
  <c r="DL973" i="1"/>
  <c r="DB973" i="1"/>
  <c r="CR973" i="1"/>
  <c r="CH973" i="1"/>
  <c r="BX973" i="1"/>
  <c r="BD973" i="1"/>
  <c r="AX973" i="1"/>
  <c r="AK973" i="1"/>
  <c r="AR973" i="1" s="1"/>
  <c r="T973" i="1"/>
  <c r="ED972" i="1"/>
  <c r="EC972" i="1"/>
  <c r="EB972" i="1"/>
  <c r="EA972" i="1"/>
  <c r="DZ972" i="1"/>
  <c r="DY972" i="1"/>
  <c r="DX972" i="1"/>
  <c r="DW972" i="1"/>
  <c r="DV972" i="1"/>
  <c r="DL972" i="1"/>
  <c r="DB972" i="1"/>
  <c r="CR972" i="1"/>
  <c r="CH972" i="1"/>
  <c r="BX972" i="1"/>
  <c r="BD972" i="1"/>
  <c r="AX972" i="1"/>
  <c r="AK972" i="1"/>
  <c r="AR972" i="1" s="1"/>
  <c r="T972" i="1"/>
  <c r="ED971" i="1"/>
  <c r="EC971" i="1"/>
  <c r="EB971" i="1"/>
  <c r="EA971" i="1"/>
  <c r="DZ971" i="1"/>
  <c r="DY971" i="1"/>
  <c r="DX971" i="1"/>
  <c r="DW971" i="1"/>
  <c r="DV971" i="1"/>
  <c r="DL971" i="1"/>
  <c r="DB971" i="1"/>
  <c r="CR971" i="1"/>
  <c r="CH971" i="1"/>
  <c r="BX971" i="1"/>
  <c r="BD971" i="1"/>
  <c r="AX971" i="1"/>
  <c r="AK971" i="1"/>
  <c r="AR971" i="1" s="1"/>
  <c r="T971" i="1"/>
  <c r="ED970" i="1"/>
  <c r="EC970" i="1"/>
  <c r="EB970" i="1"/>
  <c r="EA970" i="1"/>
  <c r="DZ970" i="1"/>
  <c r="DY970" i="1"/>
  <c r="DX970" i="1"/>
  <c r="DW970" i="1"/>
  <c r="DV970" i="1"/>
  <c r="DL970" i="1"/>
  <c r="DB970" i="1"/>
  <c r="CR970" i="1"/>
  <c r="CH970" i="1"/>
  <c r="BX970" i="1"/>
  <c r="BD970" i="1"/>
  <c r="AX970" i="1"/>
  <c r="AK970" i="1"/>
  <c r="AR970" i="1" s="1"/>
  <c r="T970" i="1"/>
  <c r="ED969" i="1"/>
  <c r="EC969" i="1"/>
  <c r="EB969" i="1"/>
  <c r="EA969" i="1"/>
  <c r="DZ969" i="1"/>
  <c r="DY969" i="1"/>
  <c r="DX969" i="1"/>
  <c r="DW969" i="1"/>
  <c r="DV969" i="1"/>
  <c r="DL969" i="1"/>
  <c r="DB969" i="1"/>
  <c r="CR969" i="1"/>
  <c r="CH969" i="1"/>
  <c r="BX969" i="1"/>
  <c r="BD969" i="1"/>
  <c r="AX969" i="1"/>
  <c r="AK969" i="1"/>
  <c r="AR969" i="1" s="1"/>
  <c r="T969" i="1"/>
  <c r="ED968" i="1"/>
  <c r="EC968" i="1"/>
  <c r="EB968" i="1"/>
  <c r="EA968" i="1"/>
  <c r="DZ968" i="1"/>
  <c r="DY968" i="1"/>
  <c r="DX968" i="1"/>
  <c r="DW968" i="1"/>
  <c r="DV968" i="1"/>
  <c r="DL968" i="1"/>
  <c r="DB968" i="1"/>
  <c r="CR968" i="1"/>
  <c r="CH968" i="1"/>
  <c r="BX968" i="1"/>
  <c r="BD968" i="1"/>
  <c r="AX968" i="1"/>
  <c r="AK968" i="1"/>
  <c r="AR968" i="1" s="1"/>
  <c r="T968" i="1"/>
  <c r="AG968" i="1" s="1"/>
  <c r="ED967" i="1"/>
  <c r="EC967" i="1"/>
  <c r="EB967" i="1"/>
  <c r="EA967" i="1"/>
  <c r="DZ967" i="1"/>
  <c r="DY967" i="1"/>
  <c r="DX967" i="1"/>
  <c r="DW967" i="1"/>
  <c r="DV967" i="1"/>
  <c r="DL967" i="1"/>
  <c r="DB967" i="1"/>
  <c r="CR967" i="1"/>
  <c r="CH967" i="1"/>
  <c r="BX967" i="1"/>
  <c r="BD967" i="1"/>
  <c r="AX967" i="1"/>
  <c r="AK967" i="1"/>
  <c r="AR967" i="1" s="1"/>
  <c r="T967" i="1"/>
  <c r="AG967" i="1" s="1"/>
  <c r="ED966" i="1"/>
  <c r="EC966" i="1"/>
  <c r="EB966" i="1"/>
  <c r="EA966" i="1"/>
  <c r="DZ966" i="1"/>
  <c r="DY966" i="1"/>
  <c r="DX966" i="1"/>
  <c r="DW966" i="1"/>
  <c r="DV966" i="1"/>
  <c r="DL966" i="1"/>
  <c r="DB966" i="1"/>
  <c r="CR966" i="1"/>
  <c r="CH966" i="1"/>
  <c r="BX966" i="1"/>
  <c r="BD966" i="1"/>
  <c r="AX966" i="1"/>
  <c r="AK966" i="1"/>
  <c r="AR966" i="1" s="1"/>
  <c r="T966" i="1"/>
  <c r="AG966" i="1" s="1"/>
  <c r="ED965" i="1"/>
  <c r="EC965" i="1"/>
  <c r="EB965" i="1"/>
  <c r="EA965" i="1"/>
  <c r="DZ965" i="1"/>
  <c r="DY965" i="1"/>
  <c r="DX965" i="1"/>
  <c r="DW965" i="1"/>
  <c r="DV965" i="1"/>
  <c r="DL965" i="1"/>
  <c r="DB965" i="1"/>
  <c r="CR965" i="1"/>
  <c r="CH965" i="1"/>
  <c r="BX965" i="1"/>
  <c r="BD965" i="1"/>
  <c r="AX965" i="1"/>
  <c r="AK965" i="1"/>
  <c r="AR965" i="1" s="1"/>
  <c r="T965" i="1"/>
  <c r="ED964" i="1"/>
  <c r="EC964" i="1"/>
  <c r="EB964" i="1"/>
  <c r="EA964" i="1"/>
  <c r="DZ964" i="1"/>
  <c r="DY964" i="1"/>
  <c r="DX964" i="1"/>
  <c r="DW964" i="1"/>
  <c r="DV964" i="1"/>
  <c r="DL964" i="1"/>
  <c r="DB964" i="1"/>
  <c r="CR964" i="1"/>
  <c r="CH964" i="1"/>
  <c r="BX964" i="1"/>
  <c r="BD964" i="1"/>
  <c r="AX964" i="1"/>
  <c r="AK964" i="1"/>
  <c r="AR964" i="1" s="1"/>
  <c r="T964" i="1"/>
  <c r="AG964" i="1" s="1"/>
  <c r="ED963" i="1"/>
  <c r="EC963" i="1"/>
  <c r="EB963" i="1"/>
  <c r="EA963" i="1"/>
  <c r="DZ963" i="1"/>
  <c r="DY963" i="1"/>
  <c r="DX963" i="1"/>
  <c r="DW963" i="1"/>
  <c r="DV963" i="1"/>
  <c r="DL963" i="1"/>
  <c r="DB963" i="1"/>
  <c r="CR963" i="1"/>
  <c r="CH963" i="1"/>
  <c r="BX963" i="1"/>
  <c r="BD963" i="1"/>
  <c r="AX963" i="1"/>
  <c r="AK963" i="1"/>
  <c r="AR963" i="1" s="1"/>
  <c r="T963" i="1"/>
  <c r="ED962" i="1"/>
  <c r="EC962" i="1"/>
  <c r="EB962" i="1"/>
  <c r="EA962" i="1"/>
  <c r="DZ962" i="1"/>
  <c r="DY962" i="1"/>
  <c r="DX962" i="1"/>
  <c r="DW962" i="1"/>
  <c r="DV962" i="1"/>
  <c r="DL962" i="1"/>
  <c r="DB962" i="1"/>
  <c r="CR962" i="1"/>
  <c r="CH962" i="1"/>
  <c r="BX962" i="1"/>
  <c r="BD962" i="1"/>
  <c r="AX962" i="1"/>
  <c r="AK962" i="1"/>
  <c r="AR962" i="1" s="1"/>
  <c r="T962" i="1"/>
  <c r="ED961" i="1"/>
  <c r="EC961" i="1"/>
  <c r="EB961" i="1"/>
  <c r="EA961" i="1"/>
  <c r="DZ961" i="1"/>
  <c r="DY961" i="1"/>
  <c r="DX961" i="1"/>
  <c r="DW961" i="1"/>
  <c r="DV961" i="1"/>
  <c r="DL961" i="1"/>
  <c r="DB961" i="1"/>
  <c r="CR961" i="1"/>
  <c r="CH961" i="1"/>
  <c r="BX961" i="1"/>
  <c r="BD961" i="1"/>
  <c r="AX961" i="1"/>
  <c r="AK961" i="1"/>
  <c r="AR961" i="1" s="1"/>
  <c r="T961" i="1"/>
  <c r="ED960" i="1"/>
  <c r="EC960" i="1"/>
  <c r="EB960" i="1"/>
  <c r="EA960" i="1"/>
  <c r="DZ960" i="1"/>
  <c r="DY960" i="1"/>
  <c r="DX960" i="1"/>
  <c r="DW960" i="1"/>
  <c r="DV960" i="1"/>
  <c r="DL960" i="1"/>
  <c r="DB960" i="1"/>
  <c r="CR960" i="1"/>
  <c r="CH960" i="1"/>
  <c r="BX960" i="1"/>
  <c r="BD960" i="1"/>
  <c r="AX960" i="1"/>
  <c r="AK960" i="1"/>
  <c r="AR960" i="1" s="1"/>
  <c r="T960" i="1"/>
  <c r="AG960" i="1" s="1"/>
  <c r="ED959" i="1"/>
  <c r="EC959" i="1"/>
  <c r="EB959" i="1"/>
  <c r="EA959" i="1"/>
  <c r="DZ959" i="1"/>
  <c r="DY959" i="1"/>
  <c r="DX959" i="1"/>
  <c r="DW959" i="1"/>
  <c r="DV959" i="1"/>
  <c r="DL959" i="1"/>
  <c r="DB959" i="1"/>
  <c r="CR959" i="1"/>
  <c r="CH959" i="1"/>
  <c r="BX959" i="1"/>
  <c r="BD959" i="1"/>
  <c r="AX959" i="1"/>
  <c r="AK959" i="1"/>
  <c r="AR959" i="1" s="1"/>
  <c r="T959" i="1"/>
  <c r="AG959" i="1" s="1"/>
  <c r="ED958" i="1"/>
  <c r="EC958" i="1"/>
  <c r="EB958" i="1"/>
  <c r="EA958" i="1"/>
  <c r="DZ958" i="1"/>
  <c r="DY958" i="1"/>
  <c r="DX958" i="1"/>
  <c r="DW958" i="1"/>
  <c r="DV958" i="1"/>
  <c r="DL958" i="1"/>
  <c r="DB958" i="1"/>
  <c r="CR958" i="1"/>
  <c r="CH958" i="1"/>
  <c r="BX958" i="1"/>
  <c r="BD958" i="1"/>
  <c r="AX958" i="1"/>
  <c r="AK958" i="1"/>
  <c r="AR958" i="1" s="1"/>
  <c r="T958" i="1"/>
  <c r="AG958" i="1" s="1"/>
  <c r="ED957" i="1"/>
  <c r="EC957" i="1"/>
  <c r="EB957" i="1"/>
  <c r="EA957" i="1"/>
  <c r="DZ957" i="1"/>
  <c r="DY957" i="1"/>
  <c r="DX957" i="1"/>
  <c r="DW957" i="1"/>
  <c r="DV957" i="1"/>
  <c r="DL957" i="1"/>
  <c r="DB957" i="1"/>
  <c r="CR957" i="1"/>
  <c r="CH957" i="1"/>
  <c r="BX957" i="1"/>
  <c r="BD957" i="1"/>
  <c r="AX957" i="1"/>
  <c r="AK957" i="1"/>
  <c r="AR957" i="1" s="1"/>
  <c r="T957" i="1"/>
  <c r="ED956" i="1"/>
  <c r="EC956" i="1"/>
  <c r="EB956" i="1"/>
  <c r="EA956" i="1"/>
  <c r="DZ956" i="1"/>
  <c r="DY956" i="1"/>
  <c r="DX956" i="1"/>
  <c r="DW956" i="1"/>
  <c r="DV956" i="1"/>
  <c r="DL956" i="1"/>
  <c r="DB956" i="1"/>
  <c r="CR956" i="1"/>
  <c r="CH956" i="1"/>
  <c r="BX956" i="1"/>
  <c r="BD956" i="1"/>
  <c r="AX956" i="1"/>
  <c r="AK956" i="1"/>
  <c r="AR956" i="1" s="1"/>
  <c r="T956" i="1"/>
  <c r="AG956" i="1" s="1"/>
  <c r="ED955" i="1"/>
  <c r="EC955" i="1"/>
  <c r="EB955" i="1"/>
  <c r="EA955" i="1"/>
  <c r="DZ955" i="1"/>
  <c r="DY955" i="1"/>
  <c r="DX955" i="1"/>
  <c r="DW955" i="1"/>
  <c r="DV955" i="1"/>
  <c r="DL955" i="1"/>
  <c r="DB955" i="1"/>
  <c r="CR955" i="1"/>
  <c r="CH955" i="1"/>
  <c r="BX955" i="1"/>
  <c r="BD955" i="1"/>
  <c r="AX955" i="1"/>
  <c r="AK955" i="1"/>
  <c r="AR955" i="1" s="1"/>
  <c r="T955" i="1"/>
  <c r="ED954" i="1"/>
  <c r="EC954" i="1"/>
  <c r="EB954" i="1"/>
  <c r="EA954" i="1"/>
  <c r="DZ954" i="1"/>
  <c r="DY954" i="1"/>
  <c r="DX954" i="1"/>
  <c r="DW954" i="1"/>
  <c r="DV954" i="1"/>
  <c r="DL954" i="1"/>
  <c r="DB954" i="1"/>
  <c r="CR954" i="1"/>
  <c r="CH954" i="1"/>
  <c r="BX954" i="1"/>
  <c r="BD954" i="1"/>
  <c r="AX954" i="1"/>
  <c r="AK954" i="1"/>
  <c r="AR954" i="1" s="1"/>
  <c r="T954" i="1"/>
  <c r="AG954" i="1" s="1"/>
  <c r="ED953" i="1"/>
  <c r="EC953" i="1"/>
  <c r="EB953" i="1"/>
  <c r="EA953" i="1"/>
  <c r="DZ953" i="1"/>
  <c r="DY953" i="1"/>
  <c r="DX953" i="1"/>
  <c r="DW953" i="1"/>
  <c r="DV953" i="1"/>
  <c r="DL953" i="1"/>
  <c r="DB953" i="1"/>
  <c r="CR953" i="1"/>
  <c r="CH953" i="1"/>
  <c r="BX953" i="1"/>
  <c r="BD953" i="1"/>
  <c r="AX953" i="1"/>
  <c r="AK953" i="1"/>
  <c r="AR953" i="1" s="1"/>
  <c r="T953" i="1"/>
  <c r="ED952" i="1"/>
  <c r="EC952" i="1"/>
  <c r="EB952" i="1"/>
  <c r="EA952" i="1"/>
  <c r="DZ952" i="1"/>
  <c r="DY952" i="1"/>
  <c r="DX952" i="1"/>
  <c r="DW952" i="1"/>
  <c r="DV952" i="1"/>
  <c r="DL952" i="1"/>
  <c r="DB952" i="1"/>
  <c r="CR952" i="1"/>
  <c r="CH952" i="1"/>
  <c r="BX952" i="1"/>
  <c r="BD952" i="1"/>
  <c r="AX952" i="1"/>
  <c r="AK952" i="1"/>
  <c r="AR952" i="1" s="1"/>
  <c r="T952" i="1"/>
  <c r="AG952" i="1" s="1"/>
  <c r="ED951" i="1"/>
  <c r="EC951" i="1"/>
  <c r="EB951" i="1"/>
  <c r="EA951" i="1"/>
  <c r="DZ951" i="1"/>
  <c r="DY951" i="1"/>
  <c r="DX951" i="1"/>
  <c r="DW951" i="1"/>
  <c r="DV951" i="1"/>
  <c r="DL951" i="1"/>
  <c r="DB951" i="1"/>
  <c r="CR951" i="1"/>
  <c r="CH951" i="1"/>
  <c r="BX951" i="1"/>
  <c r="BD951" i="1"/>
  <c r="AX951" i="1"/>
  <c r="AK951" i="1"/>
  <c r="AR951" i="1" s="1"/>
  <c r="T951" i="1"/>
  <c r="ED950" i="1"/>
  <c r="EC950" i="1"/>
  <c r="EB950" i="1"/>
  <c r="EA950" i="1"/>
  <c r="DZ950" i="1"/>
  <c r="DY950" i="1"/>
  <c r="DX950" i="1"/>
  <c r="DW950" i="1"/>
  <c r="DV950" i="1"/>
  <c r="DL950" i="1"/>
  <c r="DB950" i="1"/>
  <c r="CR950" i="1"/>
  <c r="CH950" i="1"/>
  <c r="BX950" i="1"/>
  <c r="BD950" i="1"/>
  <c r="AX950" i="1"/>
  <c r="AK950" i="1"/>
  <c r="AR950" i="1" s="1"/>
  <c r="T950" i="1"/>
  <c r="AG950" i="1" s="1"/>
  <c r="ED949" i="1"/>
  <c r="EC949" i="1"/>
  <c r="EB949" i="1"/>
  <c r="EA949" i="1"/>
  <c r="DZ949" i="1"/>
  <c r="DY949" i="1"/>
  <c r="DX949" i="1"/>
  <c r="DW949" i="1"/>
  <c r="DV949" i="1"/>
  <c r="DL949" i="1"/>
  <c r="DB949" i="1"/>
  <c r="CR949" i="1"/>
  <c r="CH949" i="1"/>
  <c r="BX949" i="1"/>
  <c r="BD949" i="1"/>
  <c r="AX949" i="1"/>
  <c r="AK949" i="1"/>
  <c r="AR949" i="1" s="1"/>
  <c r="T949" i="1"/>
  <c r="ED948" i="1"/>
  <c r="EC948" i="1"/>
  <c r="EB948" i="1"/>
  <c r="EA948" i="1"/>
  <c r="DZ948" i="1"/>
  <c r="DY948" i="1"/>
  <c r="DX948" i="1"/>
  <c r="DW948" i="1"/>
  <c r="DV948" i="1"/>
  <c r="DL948" i="1"/>
  <c r="DB948" i="1"/>
  <c r="CR948" i="1"/>
  <c r="CH948" i="1"/>
  <c r="BX948" i="1"/>
  <c r="BD948" i="1"/>
  <c r="AX948" i="1"/>
  <c r="AK948" i="1"/>
  <c r="AR948" i="1" s="1"/>
  <c r="T948" i="1"/>
  <c r="ED947" i="1"/>
  <c r="EC947" i="1"/>
  <c r="EB947" i="1"/>
  <c r="EA947" i="1"/>
  <c r="DZ947" i="1"/>
  <c r="DY947" i="1"/>
  <c r="DX947" i="1"/>
  <c r="DW947" i="1"/>
  <c r="DV947" i="1"/>
  <c r="DL947" i="1"/>
  <c r="DB947" i="1"/>
  <c r="CR947" i="1"/>
  <c r="CH947" i="1"/>
  <c r="BX947" i="1"/>
  <c r="BD947" i="1"/>
  <c r="AX947" i="1"/>
  <c r="AK947" i="1"/>
  <c r="AR947" i="1" s="1"/>
  <c r="T947" i="1"/>
  <c r="ED946" i="1"/>
  <c r="EC946" i="1"/>
  <c r="EB946" i="1"/>
  <c r="EA946" i="1"/>
  <c r="DZ946" i="1"/>
  <c r="DY946" i="1"/>
  <c r="DX946" i="1"/>
  <c r="DW946" i="1"/>
  <c r="DV946" i="1"/>
  <c r="DL946" i="1"/>
  <c r="DB946" i="1"/>
  <c r="CR946" i="1"/>
  <c r="CH946" i="1"/>
  <c r="BX946" i="1"/>
  <c r="BD946" i="1"/>
  <c r="AX946" i="1"/>
  <c r="AK946" i="1"/>
  <c r="AR946" i="1" s="1"/>
  <c r="T946" i="1"/>
  <c r="AG946" i="1" s="1"/>
  <c r="ED945" i="1"/>
  <c r="EC945" i="1"/>
  <c r="EB945" i="1"/>
  <c r="EA945" i="1"/>
  <c r="DZ945" i="1"/>
  <c r="DY945" i="1"/>
  <c r="DX945" i="1"/>
  <c r="DW945" i="1"/>
  <c r="DV945" i="1"/>
  <c r="DL945" i="1"/>
  <c r="DB945" i="1"/>
  <c r="CR945" i="1"/>
  <c r="CH945" i="1"/>
  <c r="BX945" i="1"/>
  <c r="BD945" i="1"/>
  <c r="AX945" i="1"/>
  <c r="AK945" i="1"/>
  <c r="AR945" i="1" s="1"/>
  <c r="T945" i="1"/>
  <c r="ED944" i="1"/>
  <c r="EC944" i="1"/>
  <c r="EB944" i="1"/>
  <c r="EA944" i="1"/>
  <c r="DZ944" i="1"/>
  <c r="DY944" i="1"/>
  <c r="DX944" i="1"/>
  <c r="DW944" i="1"/>
  <c r="DV944" i="1"/>
  <c r="DL944" i="1"/>
  <c r="DB944" i="1"/>
  <c r="CR944" i="1"/>
  <c r="CH944" i="1"/>
  <c r="BX944" i="1"/>
  <c r="BD944" i="1"/>
  <c r="AX944" i="1"/>
  <c r="AK944" i="1"/>
  <c r="AR944" i="1" s="1"/>
  <c r="T944" i="1"/>
  <c r="AG944" i="1" s="1"/>
  <c r="ED943" i="1"/>
  <c r="EC943" i="1"/>
  <c r="EB943" i="1"/>
  <c r="EA943" i="1"/>
  <c r="DZ943" i="1"/>
  <c r="DY943" i="1"/>
  <c r="DX943" i="1"/>
  <c r="DW943" i="1"/>
  <c r="DV943" i="1"/>
  <c r="DL943" i="1"/>
  <c r="DB943" i="1"/>
  <c r="CR943" i="1"/>
  <c r="CH943" i="1"/>
  <c r="BX943" i="1"/>
  <c r="BD943" i="1"/>
  <c r="AX943" i="1"/>
  <c r="AK943" i="1"/>
  <c r="AR943" i="1" s="1"/>
  <c r="T943" i="1"/>
  <c r="ED942" i="1"/>
  <c r="EC942" i="1"/>
  <c r="EB942" i="1"/>
  <c r="EA942" i="1"/>
  <c r="DZ942" i="1"/>
  <c r="DY942" i="1"/>
  <c r="DX942" i="1"/>
  <c r="DW942" i="1"/>
  <c r="DV942" i="1"/>
  <c r="DL942" i="1"/>
  <c r="DB942" i="1"/>
  <c r="CR942" i="1"/>
  <c r="CH942" i="1"/>
  <c r="BX942" i="1"/>
  <c r="BD942" i="1"/>
  <c r="AX942" i="1"/>
  <c r="AK942" i="1"/>
  <c r="AR942" i="1" s="1"/>
  <c r="T942" i="1"/>
  <c r="AG942" i="1" s="1"/>
  <c r="ED941" i="1"/>
  <c r="EC941" i="1"/>
  <c r="EB941" i="1"/>
  <c r="EA941" i="1"/>
  <c r="DZ941" i="1"/>
  <c r="DY941" i="1"/>
  <c r="DX941" i="1"/>
  <c r="DW941" i="1"/>
  <c r="DV941" i="1"/>
  <c r="DL941" i="1"/>
  <c r="DB941" i="1"/>
  <c r="CR941" i="1"/>
  <c r="CH941" i="1"/>
  <c r="BX941" i="1"/>
  <c r="BD941" i="1"/>
  <c r="AX941" i="1"/>
  <c r="AK941" i="1"/>
  <c r="AR941" i="1" s="1"/>
  <c r="T941" i="1"/>
  <c r="ED940" i="1"/>
  <c r="EC940" i="1"/>
  <c r="EB940" i="1"/>
  <c r="EA940" i="1"/>
  <c r="DZ940" i="1"/>
  <c r="DY940" i="1"/>
  <c r="DX940" i="1"/>
  <c r="DW940" i="1"/>
  <c r="DV940" i="1"/>
  <c r="DL940" i="1"/>
  <c r="DB940" i="1"/>
  <c r="CR940" i="1"/>
  <c r="CH940" i="1"/>
  <c r="BX940" i="1"/>
  <c r="BD940" i="1"/>
  <c r="AX940" i="1"/>
  <c r="AK940" i="1"/>
  <c r="AR940" i="1" s="1"/>
  <c r="T940" i="1"/>
  <c r="ED939" i="1"/>
  <c r="EC939" i="1"/>
  <c r="EB939" i="1"/>
  <c r="EA939" i="1"/>
  <c r="DZ939" i="1"/>
  <c r="DY939" i="1"/>
  <c r="DX939" i="1"/>
  <c r="DW939" i="1"/>
  <c r="DV939" i="1"/>
  <c r="DL939" i="1"/>
  <c r="DB939" i="1"/>
  <c r="CR939" i="1"/>
  <c r="CH939" i="1"/>
  <c r="BX939" i="1"/>
  <c r="BD939" i="1"/>
  <c r="AX939" i="1"/>
  <c r="AK939" i="1"/>
  <c r="AR939" i="1" s="1"/>
  <c r="T939" i="1"/>
  <c r="ED938" i="1"/>
  <c r="EC938" i="1"/>
  <c r="EB938" i="1"/>
  <c r="EA938" i="1"/>
  <c r="DZ938" i="1"/>
  <c r="DY938" i="1"/>
  <c r="DX938" i="1"/>
  <c r="DW938" i="1"/>
  <c r="DV938" i="1"/>
  <c r="DL938" i="1"/>
  <c r="DB938" i="1"/>
  <c r="CR938" i="1"/>
  <c r="CH938" i="1"/>
  <c r="BX938" i="1"/>
  <c r="BD938" i="1"/>
  <c r="AX938" i="1"/>
  <c r="AK938" i="1"/>
  <c r="AR938" i="1" s="1"/>
  <c r="T938" i="1"/>
  <c r="AG938" i="1" s="1"/>
  <c r="ED937" i="1"/>
  <c r="EC937" i="1"/>
  <c r="EB937" i="1"/>
  <c r="EA937" i="1"/>
  <c r="DZ937" i="1"/>
  <c r="DY937" i="1"/>
  <c r="DX937" i="1"/>
  <c r="DW937" i="1"/>
  <c r="DV937" i="1"/>
  <c r="DL937" i="1"/>
  <c r="DB937" i="1"/>
  <c r="CR937" i="1"/>
  <c r="CH937" i="1"/>
  <c r="BX937" i="1"/>
  <c r="BD937" i="1"/>
  <c r="AX937" i="1"/>
  <c r="AK937" i="1"/>
  <c r="AR937" i="1" s="1"/>
  <c r="T937" i="1"/>
  <c r="ED936" i="1"/>
  <c r="EC936" i="1"/>
  <c r="EB936" i="1"/>
  <c r="EA936" i="1"/>
  <c r="DZ936" i="1"/>
  <c r="DY936" i="1"/>
  <c r="DX936" i="1"/>
  <c r="DW936" i="1"/>
  <c r="DV936" i="1"/>
  <c r="DL936" i="1"/>
  <c r="DB936" i="1"/>
  <c r="CR936" i="1"/>
  <c r="CH936" i="1"/>
  <c r="BX936" i="1"/>
  <c r="BD936" i="1"/>
  <c r="AX936" i="1"/>
  <c r="AK936" i="1"/>
  <c r="AR936" i="1" s="1"/>
  <c r="T936" i="1"/>
  <c r="AG936" i="1" s="1"/>
  <c r="ED935" i="1"/>
  <c r="EC935" i="1"/>
  <c r="EB935" i="1"/>
  <c r="EA935" i="1"/>
  <c r="DZ935" i="1"/>
  <c r="DY935" i="1"/>
  <c r="DX935" i="1"/>
  <c r="DW935" i="1"/>
  <c r="DV935" i="1"/>
  <c r="DL935" i="1"/>
  <c r="DB935" i="1"/>
  <c r="CR935" i="1"/>
  <c r="CH935" i="1"/>
  <c r="BX935" i="1"/>
  <c r="BD935" i="1"/>
  <c r="AX935" i="1"/>
  <c r="AK935" i="1"/>
  <c r="AR935" i="1" s="1"/>
  <c r="T935" i="1"/>
  <c r="ED934" i="1"/>
  <c r="EC934" i="1"/>
  <c r="EB934" i="1"/>
  <c r="EA934" i="1"/>
  <c r="DZ934" i="1"/>
  <c r="DY934" i="1"/>
  <c r="DX934" i="1"/>
  <c r="DW934" i="1"/>
  <c r="DV934" i="1"/>
  <c r="DL934" i="1"/>
  <c r="DB934" i="1"/>
  <c r="CR934" i="1"/>
  <c r="CH934" i="1"/>
  <c r="BX934" i="1"/>
  <c r="BD934" i="1"/>
  <c r="AX934" i="1"/>
  <c r="AK934" i="1"/>
  <c r="AR934" i="1" s="1"/>
  <c r="T934" i="1"/>
  <c r="AG934" i="1" s="1"/>
  <c r="ED933" i="1"/>
  <c r="EC933" i="1"/>
  <c r="EB933" i="1"/>
  <c r="EA933" i="1"/>
  <c r="DZ933" i="1"/>
  <c r="DY933" i="1"/>
  <c r="DX933" i="1"/>
  <c r="DW933" i="1"/>
  <c r="DV933" i="1"/>
  <c r="DL933" i="1"/>
  <c r="DB933" i="1"/>
  <c r="CR933" i="1"/>
  <c r="CH933" i="1"/>
  <c r="BX933" i="1"/>
  <c r="BD933" i="1"/>
  <c r="AX933" i="1"/>
  <c r="AK933" i="1"/>
  <c r="AR933" i="1" s="1"/>
  <c r="T933" i="1"/>
  <c r="ED932" i="1"/>
  <c r="EC932" i="1"/>
  <c r="EB932" i="1"/>
  <c r="EA932" i="1"/>
  <c r="DZ932" i="1"/>
  <c r="DY932" i="1"/>
  <c r="DX932" i="1"/>
  <c r="DW932" i="1"/>
  <c r="DV932" i="1"/>
  <c r="DL932" i="1"/>
  <c r="DB932" i="1"/>
  <c r="CR932" i="1"/>
  <c r="CH932" i="1"/>
  <c r="BX932" i="1"/>
  <c r="BD932" i="1"/>
  <c r="AX932" i="1"/>
  <c r="AK932" i="1"/>
  <c r="AR932" i="1" s="1"/>
  <c r="T932" i="1"/>
  <c r="ED931" i="1"/>
  <c r="EC931" i="1"/>
  <c r="EB931" i="1"/>
  <c r="EA931" i="1"/>
  <c r="DZ931" i="1"/>
  <c r="DY931" i="1"/>
  <c r="DX931" i="1"/>
  <c r="DW931" i="1"/>
  <c r="DV931" i="1"/>
  <c r="DL931" i="1"/>
  <c r="DB931" i="1"/>
  <c r="CR931" i="1"/>
  <c r="CH931" i="1"/>
  <c r="BX931" i="1"/>
  <c r="BD931" i="1"/>
  <c r="AX931" i="1"/>
  <c r="AK931" i="1"/>
  <c r="AR931" i="1" s="1"/>
  <c r="T931" i="1"/>
  <c r="ED930" i="1"/>
  <c r="EC930" i="1"/>
  <c r="EB930" i="1"/>
  <c r="EA930" i="1"/>
  <c r="DZ930" i="1"/>
  <c r="DY930" i="1"/>
  <c r="DX930" i="1"/>
  <c r="DW930" i="1"/>
  <c r="DV930" i="1"/>
  <c r="DL930" i="1"/>
  <c r="DB930" i="1"/>
  <c r="CR930" i="1"/>
  <c r="CH930" i="1"/>
  <c r="BX930" i="1"/>
  <c r="BD930" i="1"/>
  <c r="AX930" i="1"/>
  <c r="AK930" i="1"/>
  <c r="AR930" i="1" s="1"/>
  <c r="T930" i="1"/>
  <c r="ED929" i="1"/>
  <c r="EC929" i="1"/>
  <c r="EB929" i="1"/>
  <c r="EA929" i="1"/>
  <c r="DZ929" i="1"/>
  <c r="DY929" i="1"/>
  <c r="DX929" i="1"/>
  <c r="DW929" i="1"/>
  <c r="DV929" i="1"/>
  <c r="DL929" i="1"/>
  <c r="DB929" i="1"/>
  <c r="CR929" i="1"/>
  <c r="CH929" i="1"/>
  <c r="BX929" i="1"/>
  <c r="BD929" i="1"/>
  <c r="AX929" i="1"/>
  <c r="AK929" i="1"/>
  <c r="AR929" i="1" s="1"/>
  <c r="T929" i="1"/>
  <c r="ED928" i="1"/>
  <c r="EC928" i="1"/>
  <c r="EB928" i="1"/>
  <c r="EA928" i="1"/>
  <c r="DZ928" i="1"/>
  <c r="DY928" i="1"/>
  <c r="DX928" i="1"/>
  <c r="DW928" i="1"/>
  <c r="DV928" i="1"/>
  <c r="DL928" i="1"/>
  <c r="DB928" i="1"/>
  <c r="CR928" i="1"/>
  <c r="CH928" i="1"/>
  <c r="BX928" i="1"/>
  <c r="BD928" i="1"/>
  <c r="AX928" i="1"/>
  <c r="AK928" i="1"/>
  <c r="AR928" i="1" s="1"/>
  <c r="T928" i="1"/>
  <c r="AG928" i="1" s="1"/>
  <c r="ED927" i="1"/>
  <c r="EC927" i="1"/>
  <c r="EB927" i="1"/>
  <c r="EA927" i="1"/>
  <c r="DZ927" i="1"/>
  <c r="DY927" i="1"/>
  <c r="DX927" i="1"/>
  <c r="DW927" i="1"/>
  <c r="DV927" i="1"/>
  <c r="DL927" i="1"/>
  <c r="DB927" i="1"/>
  <c r="CR927" i="1"/>
  <c r="CH927" i="1"/>
  <c r="BX927" i="1"/>
  <c r="BD927" i="1"/>
  <c r="AX927" i="1"/>
  <c r="AK927" i="1"/>
  <c r="AR927" i="1" s="1"/>
  <c r="T927" i="1"/>
  <c r="ED926" i="1"/>
  <c r="EC926" i="1"/>
  <c r="EB926" i="1"/>
  <c r="EA926" i="1"/>
  <c r="DZ926" i="1"/>
  <c r="DY926" i="1"/>
  <c r="DX926" i="1"/>
  <c r="DW926" i="1"/>
  <c r="DV926" i="1"/>
  <c r="DL926" i="1"/>
  <c r="DB926" i="1"/>
  <c r="CR926" i="1"/>
  <c r="CH926" i="1"/>
  <c r="BX926" i="1"/>
  <c r="BD926" i="1"/>
  <c r="AX926" i="1"/>
  <c r="AK926" i="1"/>
  <c r="AR926" i="1" s="1"/>
  <c r="T926" i="1"/>
  <c r="AG926" i="1" s="1"/>
  <c r="ED925" i="1"/>
  <c r="EC925" i="1"/>
  <c r="EB925" i="1"/>
  <c r="EA925" i="1"/>
  <c r="DZ925" i="1"/>
  <c r="DY925" i="1"/>
  <c r="DX925" i="1"/>
  <c r="DW925" i="1"/>
  <c r="DV925" i="1"/>
  <c r="DL925" i="1"/>
  <c r="DB925" i="1"/>
  <c r="CR925" i="1"/>
  <c r="CH925" i="1"/>
  <c r="BX925" i="1"/>
  <c r="BD925" i="1"/>
  <c r="AX925" i="1"/>
  <c r="AK925" i="1"/>
  <c r="AR925" i="1" s="1"/>
  <c r="T925" i="1"/>
  <c r="ED924" i="1"/>
  <c r="EC924" i="1"/>
  <c r="EB924" i="1"/>
  <c r="EA924" i="1"/>
  <c r="DZ924" i="1"/>
  <c r="DY924" i="1"/>
  <c r="DX924" i="1"/>
  <c r="DW924" i="1"/>
  <c r="DV924" i="1"/>
  <c r="DL924" i="1"/>
  <c r="DB924" i="1"/>
  <c r="CR924" i="1"/>
  <c r="CH924" i="1"/>
  <c r="BX924" i="1"/>
  <c r="BD924" i="1"/>
  <c r="AX924" i="1"/>
  <c r="AK924" i="1"/>
  <c r="AR924" i="1" s="1"/>
  <c r="T924" i="1"/>
  <c r="ED923" i="1"/>
  <c r="EC923" i="1"/>
  <c r="EB923" i="1"/>
  <c r="EA923" i="1"/>
  <c r="DZ923" i="1"/>
  <c r="DY923" i="1"/>
  <c r="DX923" i="1"/>
  <c r="DW923" i="1"/>
  <c r="DV923" i="1"/>
  <c r="DL923" i="1"/>
  <c r="DB923" i="1"/>
  <c r="CR923" i="1"/>
  <c r="CH923" i="1"/>
  <c r="BX923" i="1"/>
  <c r="BD923" i="1"/>
  <c r="AX923" i="1"/>
  <c r="AK923" i="1"/>
  <c r="AR923" i="1" s="1"/>
  <c r="T923" i="1"/>
  <c r="ED922" i="1"/>
  <c r="EC922" i="1"/>
  <c r="EB922" i="1"/>
  <c r="EA922" i="1"/>
  <c r="DZ922" i="1"/>
  <c r="DY922" i="1"/>
  <c r="DX922" i="1"/>
  <c r="DW922" i="1"/>
  <c r="DV922" i="1"/>
  <c r="DL922" i="1"/>
  <c r="DB922" i="1"/>
  <c r="CR922" i="1"/>
  <c r="CH922" i="1"/>
  <c r="BX922" i="1"/>
  <c r="BD922" i="1"/>
  <c r="AX922" i="1"/>
  <c r="AK922" i="1"/>
  <c r="AR922" i="1" s="1"/>
  <c r="T922" i="1"/>
  <c r="AG922" i="1" s="1"/>
  <c r="ED921" i="1"/>
  <c r="EC921" i="1"/>
  <c r="EB921" i="1"/>
  <c r="EA921" i="1"/>
  <c r="DZ921" i="1"/>
  <c r="DY921" i="1"/>
  <c r="DX921" i="1"/>
  <c r="DW921" i="1"/>
  <c r="DV921" i="1"/>
  <c r="DL921" i="1"/>
  <c r="DB921" i="1"/>
  <c r="CR921" i="1"/>
  <c r="CH921" i="1"/>
  <c r="BX921" i="1"/>
  <c r="BD921" i="1"/>
  <c r="AX921" i="1"/>
  <c r="AK921" i="1"/>
  <c r="AR921" i="1" s="1"/>
  <c r="T921" i="1"/>
  <c r="ED920" i="1"/>
  <c r="EC920" i="1"/>
  <c r="EB920" i="1"/>
  <c r="EA920" i="1"/>
  <c r="DZ920" i="1"/>
  <c r="DY920" i="1"/>
  <c r="DX920" i="1"/>
  <c r="DW920" i="1"/>
  <c r="DV920" i="1"/>
  <c r="DL920" i="1"/>
  <c r="DB920" i="1"/>
  <c r="CR920" i="1"/>
  <c r="CH920" i="1"/>
  <c r="BX920" i="1"/>
  <c r="BD920" i="1"/>
  <c r="AX920" i="1"/>
  <c r="AK920" i="1"/>
  <c r="AR920" i="1" s="1"/>
  <c r="T920" i="1"/>
  <c r="AG920" i="1" s="1"/>
  <c r="ED919" i="1"/>
  <c r="EC919" i="1"/>
  <c r="EB919" i="1"/>
  <c r="EA919" i="1"/>
  <c r="DZ919" i="1"/>
  <c r="DY919" i="1"/>
  <c r="DX919" i="1"/>
  <c r="DW919" i="1"/>
  <c r="DV919" i="1"/>
  <c r="DL919" i="1"/>
  <c r="DB919" i="1"/>
  <c r="CR919" i="1"/>
  <c r="CH919" i="1"/>
  <c r="BX919" i="1"/>
  <c r="BD919" i="1"/>
  <c r="AX919" i="1"/>
  <c r="AK919" i="1"/>
  <c r="AR919" i="1" s="1"/>
  <c r="T919" i="1"/>
  <c r="ED918" i="1"/>
  <c r="EC918" i="1"/>
  <c r="EB918" i="1"/>
  <c r="EA918" i="1"/>
  <c r="DZ918" i="1"/>
  <c r="DY918" i="1"/>
  <c r="DX918" i="1"/>
  <c r="DW918" i="1"/>
  <c r="DV918" i="1"/>
  <c r="DL918" i="1"/>
  <c r="DB918" i="1"/>
  <c r="CR918" i="1"/>
  <c r="CH918" i="1"/>
  <c r="BX918" i="1"/>
  <c r="BD918" i="1"/>
  <c r="AX918" i="1"/>
  <c r="AK918" i="1"/>
  <c r="AR918" i="1" s="1"/>
  <c r="T918" i="1"/>
  <c r="AG918" i="1" s="1"/>
  <c r="ED917" i="1"/>
  <c r="EC917" i="1"/>
  <c r="EB917" i="1"/>
  <c r="EA917" i="1"/>
  <c r="DZ917" i="1"/>
  <c r="DY917" i="1"/>
  <c r="DX917" i="1"/>
  <c r="DW917" i="1"/>
  <c r="DV917" i="1"/>
  <c r="DL917" i="1"/>
  <c r="DB917" i="1"/>
  <c r="CR917" i="1"/>
  <c r="CH917" i="1"/>
  <c r="BX917" i="1"/>
  <c r="BD917" i="1"/>
  <c r="AX917" i="1"/>
  <c r="AK917" i="1"/>
  <c r="AR917" i="1" s="1"/>
  <c r="T917" i="1"/>
  <c r="ED916" i="1"/>
  <c r="EC916" i="1"/>
  <c r="EB916" i="1"/>
  <c r="EA916" i="1"/>
  <c r="DZ916" i="1"/>
  <c r="DY916" i="1"/>
  <c r="DX916" i="1"/>
  <c r="DW916" i="1"/>
  <c r="DV916" i="1"/>
  <c r="DL916" i="1"/>
  <c r="DB916" i="1"/>
  <c r="CR916" i="1"/>
  <c r="CH916" i="1"/>
  <c r="BX916" i="1"/>
  <c r="BD916" i="1"/>
  <c r="AX916" i="1"/>
  <c r="AK916" i="1"/>
  <c r="AR916" i="1" s="1"/>
  <c r="T916" i="1"/>
  <c r="ED915" i="1"/>
  <c r="EC915" i="1"/>
  <c r="EB915" i="1"/>
  <c r="EA915" i="1"/>
  <c r="DZ915" i="1"/>
  <c r="DY915" i="1"/>
  <c r="DX915" i="1"/>
  <c r="DW915" i="1"/>
  <c r="DV915" i="1"/>
  <c r="DL915" i="1"/>
  <c r="DB915" i="1"/>
  <c r="CR915" i="1"/>
  <c r="CH915" i="1"/>
  <c r="BX915" i="1"/>
  <c r="BD915" i="1"/>
  <c r="AX915" i="1"/>
  <c r="AK915" i="1"/>
  <c r="AR915" i="1" s="1"/>
  <c r="T915" i="1"/>
  <c r="ED914" i="1"/>
  <c r="EC914" i="1"/>
  <c r="EB914" i="1"/>
  <c r="EA914" i="1"/>
  <c r="DZ914" i="1"/>
  <c r="DY914" i="1"/>
  <c r="DX914" i="1"/>
  <c r="DW914" i="1"/>
  <c r="DV914" i="1"/>
  <c r="DL914" i="1"/>
  <c r="DB914" i="1"/>
  <c r="CR914" i="1"/>
  <c r="CH914" i="1"/>
  <c r="BX914" i="1"/>
  <c r="BD914" i="1"/>
  <c r="AX914" i="1"/>
  <c r="AK914" i="1"/>
  <c r="AR914" i="1" s="1"/>
  <c r="T914" i="1"/>
  <c r="AG914" i="1" s="1"/>
  <c r="ED913" i="1"/>
  <c r="EC913" i="1"/>
  <c r="EB913" i="1"/>
  <c r="EA913" i="1"/>
  <c r="DZ913" i="1"/>
  <c r="DY913" i="1"/>
  <c r="DX913" i="1"/>
  <c r="DW913" i="1"/>
  <c r="DV913" i="1"/>
  <c r="DL913" i="1"/>
  <c r="DB913" i="1"/>
  <c r="CR913" i="1"/>
  <c r="CH913" i="1"/>
  <c r="BX913" i="1"/>
  <c r="BD913" i="1"/>
  <c r="AX913" i="1"/>
  <c r="AK913" i="1"/>
  <c r="AR913" i="1" s="1"/>
  <c r="T913" i="1"/>
  <c r="ED912" i="1"/>
  <c r="EC912" i="1"/>
  <c r="EB912" i="1"/>
  <c r="EA912" i="1"/>
  <c r="DZ912" i="1"/>
  <c r="DY912" i="1"/>
  <c r="DX912" i="1"/>
  <c r="DW912" i="1"/>
  <c r="DV912" i="1"/>
  <c r="DL912" i="1"/>
  <c r="DB912" i="1"/>
  <c r="CR912" i="1"/>
  <c r="CH912" i="1"/>
  <c r="BX912" i="1"/>
  <c r="BD912" i="1"/>
  <c r="AX912" i="1"/>
  <c r="AK912" i="1"/>
  <c r="AR912" i="1" s="1"/>
  <c r="T912" i="1"/>
  <c r="AG912" i="1" s="1"/>
  <c r="ED911" i="1"/>
  <c r="EC911" i="1"/>
  <c r="EB911" i="1"/>
  <c r="EA911" i="1"/>
  <c r="DZ911" i="1"/>
  <c r="DY911" i="1"/>
  <c r="DX911" i="1"/>
  <c r="DW911" i="1"/>
  <c r="DV911" i="1"/>
  <c r="DL911" i="1"/>
  <c r="DB911" i="1"/>
  <c r="CR911" i="1"/>
  <c r="CH911" i="1"/>
  <c r="BX911" i="1"/>
  <c r="BD911" i="1"/>
  <c r="AX911" i="1"/>
  <c r="AK911" i="1"/>
  <c r="AR911" i="1" s="1"/>
  <c r="T911" i="1"/>
  <c r="ED910" i="1"/>
  <c r="EC910" i="1"/>
  <c r="EB910" i="1"/>
  <c r="EA910" i="1"/>
  <c r="DZ910" i="1"/>
  <c r="DY910" i="1"/>
  <c r="DX910" i="1"/>
  <c r="DW910" i="1"/>
  <c r="DV910" i="1"/>
  <c r="DL910" i="1"/>
  <c r="DB910" i="1"/>
  <c r="CR910" i="1"/>
  <c r="CH910" i="1"/>
  <c r="BX910" i="1"/>
  <c r="BD910" i="1"/>
  <c r="AX910" i="1"/>
  <c r="AK910" i="1"/>
  <c r="AR910" i="1" s="1"/>
  <c r="T910" i="1"/>
  <c r="AG910" i="1" s="1"/>
  <c r="ED909" i="1"/>
  <c r="EC909" i="1"/>
  <c r="EB909" i="1"/>
  <c r="EA909" i="1"/>
  <c r="DZ909" i="1"/>
  <c r="DY909" i="1"/>
  <c r="DX909" i="1"/>
  <c r="DW909" i="1"/>
  <c r="DV909" i="1"/>
  <c r="DL909" i="1"/>
  <c r="DB909" i="1"/>
  <c r="CR909" i="1"/>
  <c r="CH909" i="1"/>
  <c r="BX909" i="1"/>
  <c r="BD909" i="1"/>
  <c r="AX909" i="1"/>
  <c r="AK909" i="1"/>
  <c r="AR909" i="1" s="1"/>
  <c r="T909" i="1"/>
  <c r="ED908" i="1"/>
  <c r="EC908" i="1"/>
  <c r="EB908" i="1"/>
  <c r="EA908" i="1"/>
  <c r="DZ908" i="1"/>
  <c r="DY908" i="1"/>
  <c r="DX908" i="1"/>
  <c r="DW908" i="1"/>
  <c r="DV908" i="1"/>
  <c r="DL908" i="1"/>
  <c r="DB908" i="1"/>
  <c r="CR908" i="1"/>
  <c r="CH908" i="1"/>
  <c r="BX908" i="1"/>
  <c r="BD908" i="1"/>
  <c r="AX908" i="1"/>
  <c r="AK908" i="1"/>
  <c r="AR908" i="1" s="1"/>
  <c r="T908" i="1"/>
  <c r="ED907" i="1"/>
  <c r="EC907" i="1"/>
  <c r="EB907" i="1"/>
  <c r="EA907" i="1"/>
  <c r="DZ907" i="1"/>
  <c r="DY907" i="1"/>
  <c r="DX907" i="1"/>
  <c r="DW907" i="1"/>
  <c r="DV907" i="1"/>
  <c r="DL907" i="1"/>
  <c r="DB907" i="1"/>
  <c r="CR907" i="1"/>
  <c r="CH907" i="1"/>
  <c r="BX907" i="1"/>
  <c r="BD907" i="1"/>
  <c r="AX907" i="1"/>
  <c r="AK907" i="1"/>
  <c r="AR907" i="1" s="1"/>
  <c r="T907" i="1"/>
  <c r="ED906" i="1"/>
  <c r="EC906" i="1"/>
  <c r="EB906" i="1"/>
  <c r="EA906" i="1"/>
  <c r="DZ906" i="1"/>
  <c r="DY906" i="1"/>
  <c r="DX906" i="1"/>
  <c r="DW906" i="1"/>
  <c r="DV906" i="1"/>
  <c r="DL906" i="1"/>
  <c r="DB906" i="1"/>
  <c r="CR906" i="1"/>
  <c r="CH906" i="1"/>
  <c r="BX906" i="1"/>
  <c r="BD906" i="1"/>
  <c r="AX906" i="1"/>
  <c r="AK906" i="1"/>
  <c r="AR906" i="1" s="1"/>
  <c r="T906" i="1"/>
  <c r="ED905" i="1"/>
  <c r="EC905" i="1"/>
  <c r="EB905" i="1"/>
  <c r="EA905" i="1"/>
  <c r="DZ905" i="1"/>
  <c r="DY905" i="1"/>
  <c r="DX905" i="1"/>
  <c r="DW905" i="1"/>
  <c r="DV905" i="1"/>
  <c r="DL905" i="1"/>
  <c r="DB905" i="1"/>
  <c r="CR905" i="1"/>
  <c r="CH905" i="1"/>
  <c r="BX905" i="1"/>
  <c r="BD905" i="1"/>
  <c r="AX905" i="1"/>
  <c r="AK905" i="1"/>
  <c r="AR905" i="1" s="1"/>
  <c r="T905" i="1"/>
  <c r="ED904" i="1"/>
  <c r="EC904" i="1"/>
  <c r="EB904" i="1"/>
  <c r="EA904" i="1"/>
  <c r="DZ904" i="1"/>
  <c r="DY904" i="1"/>
  <c r="DX904" i="1"/>
  <c r="DW904" i="1"/>
  <c r="DV904" i="1"/>
  <c r="DL904" i="1"/>
  <c r="DB904" i="1"/>
  <c r="CR904" i="1"/>
  <c r="CH904" i="1"/>
  <c r="BX904" i="1"/>
  <c r="BD904" i="1"/>
  <c r="AX904" i="1"/>
  <c r="AK904" i="1"/>
  <c r="AR904" i="1" s="1"/>
  <c r="T904" i="1"/>
  <c r="AG904" i="1" s="1"/>
  <c r="ED903" i="1"/>
  <c r="EC903" i="1"/>
  <c r="EB903" i="1"/>
  <c r="EA903" i="1"/>
  <c r="DZ903" i="1"/>
  <c r="DY903" i="1"/>
  <c r="DX903" i="1"/>
  <c r="DW903" i="1"/>
  <c r="DV903" i="1"/>
  <c r="DL903" i="1"/>
  <c r="DB903" i="1"/>
  <c r="CR903" i="1"/>
  <c r="CH903" i="1"/>
  <c r="BX903" i="1"/>
  <c r="BD903" i="1"/>
  <c r="AX903" i="1"/>
  <c r="AK903" i="1"/>
  <c r="AR903" i="1" s="1"/>
  <c r="T903" i="1"/>
  <c r="ED902" i="1"/>
  <c r="EC902" i="1"/>
  <c r="EB902" i="1"/>
  <c r="EA902" i="1"/>
  <c r="DZ902" i="1"/>
  <c r="DY902" i="1"/>
  <c r="DX902" i="1"/>
  <c r="DW902" i="1"/>
  <c r="DV902" i="1"/>
  <c r="DL902" i="1"/>
  <c r="DB902" i="1"/>
  <c r="CR902" i="1"/>
  <c r="CH902" i="1"/>
  <c r="BX902" i="1"/>
  <c r="BD902" i="1"/>
  <c r="AX902" i="1"/>
  <c r="AK902" i="1"/>
  <c r="AR902" i="1" s="1"/>
  <c r="T902" i="1"/>
  <c r="ED901" i="1"/>
  <c r="EC901" i="1"/>
  <c r="EB901" i="1"/>
  <c r="EA901" i="1"/>
  <c r="DZ901" i="1"/>
  <c r="DY901" i="1"/>
  <c r="DX901" i="1"/>
  <c r="DW901" i="1"/>
  <c r="DV901" i="1"/>
  <c r="DL901" i="1"/>
  <c r="DB901" i="1"/>
  <c r="CR901" i="1"/>
  <c r="CH901" i="1"/>
  <c r="BX901" i="1"/>
  <c r="BD901" i="1"/>
  <c r="AX901" i="1"/>
  <c r="AK901" i="1"/>
  <c r="AR901" i="1" s="1"/>
  <c r="T901" i="1"/>
  <c r="ED900" i="1"/>
  <c r="EC900" i="1"/>
  <c r="EB900" i="1"/>
  <c r="EA900" i="1"/>
  <c r="DZ900" i="1"/>
  <c r="DY900" i="1"/>
  <c r="DX900" i="1"/>
  <c r="DW900" i="1"/>
  <c r="DV900" i="1"/>
  <c r="DL900" i="1"/>
  <c r="DB900" i="1"/>
  <c r="CR900" i="1"/>
  <c r="CH900" i="1"/>
  <c r="BX900" i="1"/>
  <c r="BD900" i="1"/>
  <c r="AX900" i="1"/>
  <c r="AK900" i="1"/>
  <c r="AR900" i="1" s="1"/>
  <c r="T900" i="1"/>
  <c r="ED899" i="1"/>
  <c r="EC899" i="1"/>
  <c r="EB899" i="1"/>
  <c r="EA899" i="1"/>
  <c r="DZ899" i="1"/>
  <c r="DY899" i="1"/>
  <c r="DX899" i="1"/>
  <c r="DW899" i="1"/>
  <c r="DV899" i="1"/>
  <c r="DL899" i="1"/>
  <c r="DB899" i="1"/>
  <c r="CR899" i="1"/>
  <c r="CH899" i="1"/>
  <c r="BX899" i="1"/>
  <c r="BD899" i="1"/>
  <c r="AX899" i="1"/>
  <c r="AK899" i="1"/>
  <c r="AR899" i="1" s="1"/>
  <c r="T899" i="1"/>
  <c r="ED898" i="1"/>
  <c r="EC898" i="1"/>
  <c r="EB898" i="1"/>
  <c r="EA898" i="1"/>
  <c r="DZ898" i="1"/>
  <c r="DY898" i="1"/>
  <c r="DX898" i="1"/>
  <c r="DW898" i="1"/>
  <c r="DV898" i="1"/>
  <c r="DL898" i="1"/>
  <c r="DB898" i="1"/>
  <c r="CR898" i="1"/>
  <c r="CH898" i="1"/>
  <c r="BX898" i="1"/>
  <c r="BD898" i="1"/>
  <c r="AX898" i="1"/>
  <c r="AR898" i="1"/>
  <c r="T898" i="1"/>
  <c r="ED897" i="1"/>
  <c r="EC897" i="1"/>
  <c r="EB897" i="1"/>
  <c r="EA897" i="1"/>
  <c r="DZ897" i="1"/>
  <c r="DY897" i="1"/>
  <c r="DX897" i="1"/>
  <c r="DW897" i="1"/>
  <c r="DV897" i="1"/>
  <c r="DL897" i="1"/>
  <c r="DB897" i="1"/>
  <c r="CR897" i="1"/>
  <c r="CH897" i="1"/>
  <c r="BX897" i="1"/>
  <c r="BD897" i="1"/>
  <c r="AX897" i="1"/>
  <c r="AK897" i="1"/>
  <c r="AR897" i="1" s="1"/>
  <c r="T897" i="1"/>
  <c r="AG897" i="1" s="1"/>
  <c r="ED896" i="1"/>
  <c r="EC896" i="1"/>
  <c r="EB896" i="1"/>
  <c r="EA896" i="1"/>
  <c r="DZ896" i="1"/>
  <c r="DY896" i="1"/>
  <c r="DX896" i="1"/>
  <c r="DW896" i="1"/>
  <c r="DV896" i="1"/>
  <c r="DL896" i="1"/>
  <c r="DB896" i="1"/>
  <c r="CR896" i="1"/>
  <c r="CH896" i="1"/>
  <c r="BX896" i="1"/>
  <c r="BD896" i="1"/>
  <c r="AX896" i="1"/>
  <c r="AK896" i="1"/>
  <c r="AR896" i="1" s="1"/>
  <c r="T896" i="1"/>
  <c r="AG896" i="1" s="1"/>
  <c r="ED895" i="1"/>
  <c r="EC895" i="1"/>
  <c r="EB895" i="1"/>
  <c r="EA895" i="1"/>
  <c r="DZ895" i="1"/>
  <c r="DY895" i="1"/>
  <c r="DX895" i="1"/>
  <c r="DW895" i="1"/>
  <c r="DV895" i="1"/>
  <c r="DL895" i="1"/>
  <c r="DB895" i="1"/>
  <c r="CR895" i="1"/>
  <c r="CH895" i="1"/>
  <c r="BX895" i="1"/>
  <c r="BD895" i="1"/>
  <c r="AX895" i="1"/>
  <c r="AK895" i="1"/>
  <c r="AR895" i="1" s="1"/>
  <c r="T895" i="1"/>
  <c r="ED894" i="1"/>
  <c r="EC894" i="1"/>
  <c r="EB894" i="1"/>
  <c r="EA894" i="1"/>
  <c r="DZ894" i="1"/>
  <c r="DY894" i="1"/>
  <c r="DX894" i="1"/>
  <c r="DW894" i="1"/>
  <c r="DV894" i="1"/>
  <c r="DL894" i="1"/>
  <c r="DB894" i="1"/>
  <c r="CR894" i="1"/>
  <c r="CH894" i="1"/>
  <c r="BX894" i="1"/>
  <c r="BD894" i="1"/>
  <c r="AX894" i="1"/>
  <c r="AK894" i="1"/>
  <c r="AR894" i="1" s="1"/>
  <c r="T894" i="1"/>
  <c r="ED893" i="1"/>
  <c r="EC893" i="1"/>
  <c r="EB893" i="1"/>
  <c r="EA893" i="1"/>
  <c r="DZ893" i="1"/>
  <c r="DY893" i="1"/>
  <c r="DX893" i="1"/>
  <c r="DW893" i="1"/>
  <c r="DV893" i="1"/>
  <c r="DL893" i="1"/>
  <c r="DB893" i="1"/>
  <c r="CR893" i="1"/>
  <c r="CH893" i="1"/>
  <c r="BX893" i="1"/>
  <c r="BD893" i="1"/>
  <c r="AX893" i="1"/>
  <c r="AK893" i="1"/>
  <c r="AR893" i="1" s="1"/>
  <c r="T893" i="1"/>
  <c r="AG893" i="1" s="1"/>
  <c r="ED892" i="1"/>
  <c r="EC892" i="1"/>
  <c r="EB892" i="1"/>
  <c r="EA892" i="1"/>
  <c r="DZ892" i="1"/>
  <c r="DY892" i="1"/>
  <c r="DX892" i="1"/>
  <c r="DW892" i="1"/>
  <c r="DV892" i="1"/>
  <c r="DL892" i="1"/>
  <c r="DB892" i="1"/>
  <c r="CR892" i="1"/>
  <c r="CH892" i="1"/>
  <c r="BX892" i="1"/>
  <c r="BD892" i="1"/>
  <c r="AX892" i="1"/>
  <c r="AK892" i="1"/>
  <c r="AR892" i="1" s="1"/>
  <c r="T892" i="1"/>
  <c r="ED891" i="1"/>
  <c r="EC891" i="1"/>
  <c r="EB891" i="1"/>
  <c r="EA891" i="1"/>
  <c r="DZ891" i="1"/>
  <c r="DY891" i="1"/>
  <c r="DX891" i="1"/>
  <c r="DW891" i="1"/>
  <c r="DV891" i="1"/>
  <c r="DL891" i="1"/>
  <c r="DB891" i="1"/>
  <c r="CR891" i="1"/>
  <c r="CH891" i="1"/>
  <c r="BX891" i="1"/>
  <c r="BD891" i="1"/>
  <c r="AX891" i="1"/>
  <c r="AK891" i="1"/>
  <c r="AR891" i="1" s="1"/>
  <c r="T891" i="1"/>
  <c r="ED890" i="1"/>
  <c r="EC890" i="1"/>
  <c r="EB890" i="1"/>
  <c r="EA890" i="1"/>
  <c r="DZ890" i="1"/>
  <c r="DY890" i="1"/>
  <c r="DX890" i="1"/>
  <c r="DW890" i="1"/>
  <c r="DV890" i="1"/>
  <c r="DL890" i="1"/>
  <c r="DB890" i="1"/>
  <c r="CR890" i="1"/>
  <c r="CH890" i="1"/>
  <c r="BX890" i="1"/>
  <c r="BD890" i="1"/>
  <c r="AX890" i="1"/>
  <c r="AK890" i="1"/>
  <c r="AR890" i="1" s="1"/>
  <c r="T890" i="1"/>
  <c r="ED889" i="1"/>
  <c r="EC889" i="1"/>
  <c r="EB889" i="1"/>
  <c r="EA889" i="1"/>
  <c r="DZ889" i="1"/>
  <c r="DY889" i="1"/>
  <c r="DX889" i="1"/>
  <c r="DW889" i="1"/>
  <c r="DV889" i="1"/>
  <c r="DL889" i="1"/>
  <c r="DB889" i="1"/>
  <c r="CR889" i="1"/>
  <c r="CH889" i="1"/>
  <c r="BX889" i="1"/>
  <c r="BD889" i="1"/>
  <c r="AX889" i="1"/>
  <c r="AK889" i="1"/>
  <c r="AR889" i="1" s="1"/>
  <c r="T889" i="1"/>
  <c r="ED888" i="1"/>
  <c r="EC888" i="1"/>
  <c r="EB888" i="1"/>
  <c r="EA888" i="1"/>
  <c r="DZ888" i="1"/>
  <c r="DY888" i="1"/>
  <c r="DX888" i="1"/>
  <c r="DW888" i="1"/>
  <c r="DV888" i="1"/>
  <c r="DL888" i="1"/>
  <c r="DB888" i="1"/>
  <c r="CR888" i="1"/>
  <c r="CH888" i="1"/>
  <c r="BX888" i="1"/>
  <c r="BD888" i="1"/>
  <c r="AX888" i="1"/>
  <c r="AK888" i="1"/>
  <c r="AR888" i="1" s="1"/>
  <c r="T888" i="1"/>
  <c r="ED887" i="1"/>
  <c r="EC887" i="1"/>
  <c r="EB887" i="1"/>
  <c r="EA887" i="1"/>
  <c r="DZ887" i="1"/>
  <c r="DY887" i="1"/>
  <c r="DX887" i="1"/>
  <c r="DW887" i="1"/>
  <c r="DV887" i="1"/>
  <c r="DL887" i="1"/>
  <c r="DB887" i="1"/>
  <c r="CR887" i="1"/>
  <c r="CH887" i="1"/>
  <c r="BX887" i="1"/>
  <c r="BD887" i="1"/>
  <c r="AX887" i="1"/>
  <c r="AK887" i="1"/>
  <c r="AR887" i="1" s="1"/>
  <c r="T887" i="1"/>
  <c r="ED886" i="1"/>
  <c r="EC886" i="1"/>
  <c r="EB886" i="1"/>
  <c r="EA886" i="1"/>
  <c r="DZ886" i="1"/>
  <c r="DY886" i="1"/>
  <c r="DX886" i="1"/>
  <c r="DW886" i="1"/>
  <c r="DV886" i="1"/>
  <c r="DL886" i="1"/>
  <c r="DB886" i="1"/>
  <c r="CR886" i="1"/>
  <c r="CH886" i="1"/>
  <c r="BX886" i="1"/>
  <c r="BD886" i="1"/>
  <c r="AX886" i="1"/>
  <c r="AK886" i="1"/>
  <c r="AR886" i="1" s="1"/>
  <c r="T886" i="1"/>
  <c r="ED885" i="1"/>
  <c r="EC885" i="1"/>
  <c r="EB885" i="1"/>
  <c r="EA885" i="1"/>
  <c r="DZ885" i="1"/>
  <c r="DY885" i="1"/>
  <c r="DX885" i="1"/>
  <c r="DW885" i="1"/>
  <c r="DV885" i="1"/>
  <c r="DL885" i="1"/>
  <c r="DB885" i="1"/>
  <c r="CR885" i="1"/>
  <c r="CH885" i="1"/>
  <c r="BX885" i="1"/>
  <c r="BD885" i="1"/>
  <c r="AX885" i="1"/>
  <c r="AK885" i="1"/>
  <c r="AR885" i="1" s="1"/>
  <c r="T885" i="1"/>
  <c r="AG885" i="1" s="1"/>
  <c r="ED884" i="1"/>
  <c r="EC884" i="1"/>
  <c r="EB884" i="1"/>
  <c r="EA884" i="1"/>
  <c r="DZ884" i="1"/>
  <c r="DY884" i="1"/>
  <c r="DX884" i="1"/>
  <c r="DW884" i="1"/>
  <c r="DV884" i="1"/>
  <c r="DL884" i="1"/>
  <c r="DB884" i="1"/>
  <c r="CR884" i="1"/>
  <c r="CH884" i="1"/>
  <c r="BX884" i="1"/>
  <c r="BD884" i="1"/>
  <c r="AX884" i="1"/>
  <c r="AK884" i="1"/>
  <c r="AR884" i="1" s="1"/>
  <c r="T884" i="1"/>
  <c r="AG884" i="1" s="1"/>
  <c r="ED883" i="1"/>
  <c r="EC883" i="1"/>
  <c r="EB883" i="1"/>
  <c r="EA883" i="1"/>
  <c r="DZ883" i="1"/>
  <c r="DY883" i="1"/>
  <c r="DX883" i="1"/>
  <c r="DW883" i="1"/>
  <c r="DV883" i="1"/>
  <c r="DL883" i="1"/>
  <c r="DB883" i="1"/>
  <c r="CR883" i="1"/>
  <c r="CH883" i="1"/>
  <c r="BX883" i="1"/>
  <c r="BD883" i="1"/>
  <c r="AX883" i="1"/>
  <c r="AK883" i="1"/>
  <c r="AR883" i="1" s="1"/>
  <c r="T883" i="1"/>
  <c r="ED882" i="1"/>
  <c r="EC882" i="1"/>
  <c r="EB882" i="1"/>
  <c r="EA882" i="1"/>
  <c r="DZ882" i="1"/>
  <c r="DY882" i="1"/>
  <c r="DX882" i="1"/>
  <c r="DW882" i="1"/>
  <c r="DV882" i="1"/>
  <c r="DL882" i="1"/>
  <c r="DB882" i="1"/>
  <c r="CR882" i="1"/>
  <c r="CH882" i="1"/>
  <c r="BX882" i="1"/>
  <c r="BD882" i="1"/>
  <c r="AX882" i="1"/>
  <c r="AK882" i="1"/>
  <c r="AR882" i="1" s="1"/>
  <c r="T882" i="1"/>
  <c r="ED881" i="1"/>
  <c r="EC881" i="1"/>
  <c r="EB881" i="1"/>
  <c r="EA881" i="1"/>
  <c r="DZ881" i="1"/>
  <c r="DY881" i="1"/>
  <c r="DX881" i="1"/>
  <c r="DW881" i="1"/>
  <c r="DV881" i="1"/>
  <c r="DL881" i="1"/>
  <c r="DB881" i="1"/>
  <c r="CR881" i="1"/>
  <c r="CH881" i="1"/>
  <c r="BX881" i="1"/>
  <c r="BD881" i="1"/>
  <c r="AX881" i="1"/>
  <c r="AK881" i="1"/>
  <c r="AR881" i="1" s="1"/>
  <c r="T881" i="1"/>
  <c r="ED880" i="1"/>
  <c r="EC880" i="1"/>
  <c r="EB880" i="1"/>
  <c r="EA880" i="1"/>
  <c r="DZ880" i="1"/>
  <c r="DY880" i="1"/>
  <c r="DX880" i="1"/>
  <c r="DW880" i="1"/>
  <c r="DV880" i="1"/>
  <c r="DL880" i="1"/>
  <c r="DB880" i="1"/>
  <c r="CR880" i="1"/>
  <c r="CH880" i="1"/>
  <c r="BX880" i="1"/>
  <c r="BD880" i="1"/>
  <c r="AX880" i="1"/>
  <c r="AK880" i="1"/>
  <c r="AR880" i="1" s="1"/>
  <c r="T880" i="1"/>
  <c r="ED879" i="1"/>
  <c r="EC879" i="1"/>
  <c r="EB879" i="1"/>
  <c r="EA879" i="1"/>
  <c r="DZ879" i="1"/>
  <c r="DY879" i="1"/>
  <c r="DX879" i="1"/>
  <c r="DW879" i="1"/>
  <c r="DV879" i="1"/>
  <c r="DL879" i="1"/>
  <c r="DB879" i="1"/>
  <c r="CR879" i="1"/>
  <c r="CH879" i="1"/>
  <c r="BX879" i="1"/>
  <c r="BD879" i="1"/>
  <c r="AX879" i="1"/>
  <c r="AK879" i="1"/>
  <c r="AR879" i="1" s="1"/>
  <c r="T879" i="1"/>
  <c r="ED878" i="1"/>
  <c r="EC878" i="1"/>
  <c r="EB878" i="1"/>
  <c r="EA878" i="1"/>
  <c r="DZ878" i="1"/>
  <c r="DY878" i="1"/>
  <c r="DX878" i="1"/>
  <c r="DW878" i="1"/>
  <c r="DV878" i="1"/>
  <c r="DL878" i="1"/>
  <c r="DB878" i="1"/>
  <c r="CR878" i="1"/>
  <c r="CH878" i="1"/>
  <c r="BX878" i="1"/>
  <c r="BD878" i="1"/>
  <c r="AX878" i="1"/>
  <c r="AK878" i="1"/>
  <c r="AR878" i="1" s="1"/>
  <c r="T878" i="1"/>
  <c r="ED877" i="1"/>
  <c r="EC877" i="1"/>
  <c r="EB877" i="1"/>
  <c r="EA877" i="1"/>
  <c r="DZ877" i="1"/>
  <c r="DY877" i="1"/>
  <c r="DX877" i="1"/>
  <c r="DW877" i="1"/>
  <c r="DV877" i="1"/>
  <c r="DL877" i="1"/>
  <c r="DB877" i="1"/>
  <c r="CR877" i="1"/>
  <c r="CH877" i="1"/>
  <c r="BX877" i="1"/>
  <c r="BD877" i="1"/>
  <c r="AX877" i="1"/>
  <c r="AK877" i="1"/>
  <c r="AR877" i="1" s="1"/>
  <c r="T877" i="1"/>
  <c r="AG877" i="1" s="1"/>
  <c r="ED876" i="1"/>
  <c r="EC876" i="1"/>
  <c r="EB876" i="1"/>
  <c r="EA876" i="1"/>
  <c r="DZ876" i="1"/>
  <c r="DY876" i="1"/>
  <c r="DX876" i="1"/>
  <c r="DW876" i="1"/>
  <c r="DV876" i="1"/>
  <c r="DL876" i="1"/>
  <c r="DB876" i="1"/>
  <c r="CR876" i="1"/>
  <c r="CH876" i="1"/>
  <c r="BX876" i="1"/>
  <c r="BD876" i="1"/>
  <c r="AX876" i="1"/>
  <c r="AK876" i="1"/>
  <c r="AR876" i="1" s="1"/>
  <c r="T876" i="1"/>
  <c r="AG876" i="1" s="1"/>
  <c r="ED875" i="1"/>
  <c r="EC875" i="1"/>
  <c r="EB875" i="1"/>
  <c r="EA875" i="1"/>
  <c r="DZ875" i="1"/>
  <c r="DY875" i="1"/>
  <c r="DX875" i="1"/>
  <c r="DW875" i="1"/>
  <c r="DV875" i="1"/>
  <c r="DL875" i="1"/>
  <c r="DB875" i="1"/>
  <c r="CR875" i="1"/>
  <c r="CH875" i="1"/>
  <c r="BX875" i="1"/>
  <c r="BD875" i="1"/>
  <c r="AX875" i="1"/>
  <c r="AK875" i="1"/>
  <c r="AR875" i="1" s="1"/>
  <c r="T875" i="1"/>
  <c r="AG875" i="1" s="1"/>
  <c r="ED874" i="1"/>
  <c r="EC874" i="1"/>
  <c r="EB874" i="1"/>
  <c r="EA874" i="1"/>
  <c r="DZ874" i="1"/>
  <c r="DY874" i="1"/>
  <c r="DX874" i="1"/>
  <c r="DW874" i="1"/>
  <c r="DV874" i="1"/>
  <c r="DL874" i="1"/>
  <c r="DB874" i="1"/>
  <c r="CR874" i="1"/>
  <c r="CH874" i="1"/>
  <c r="BX874" i="1"/>
  <c r="BD874" i="1"/>
  <c r="AX874" i="1"/>
  <c r="AK874" i="1"/>
  <c r="AR874" i="1" s="1"/>
  <c r="T874" i="1"/>
  <c r="ED873" i="1"/>
  <c r="EC873" i="1"/>
  <c r="EB873" i="1"/>
  <c r="EA873" i="1"/>
  <c r="DZ873" i="1"/>
  <c r="DY873" i="1"/>
  <c r="DX873" i="1"/>
  <c r="DW873" i="1"/>
  <c r="DV873" i="1"/>
  <c r="DL873" i="1"/>
  <c r="DB873" i="1"/>
  <c r="CR873" i="1"/>
  <c r="CH873" i="1"/>
  <c r="BX873" i="1"/>
  <c r="BD873" i="1"/>
  <c r="AX873" i="1"/>
  <c r="AK873" i="1"/>
  <c r="AR873" i="1" s="1"/>
  <c r="T873" i="1"/>
  <c r="ED872" i="1"/>
  <c r="EC872" i="1"/>
  <c r="EB872" i="1"/>
  <c r="EA872" i="1"/>
  <c r="DZ872" i="1"/>
  <c r="DY872" i="1"/>
  <c r="DX872" i="1"/>
  <c r="DW872" i="1"/>
  <c r="DV872" i="1"/>
  <c r="DL872" i="1"/>
  <c r="DB872" i="1"/>
  <c r="CR872" i="1"/>
  <c r="CH872" i="1"/>
  <c r="BX872" i="1"/>
  <c r="BD872" i="1"/>
  <c r="AX872" i="1"/>
  <c r="AK872" i="1"/>
  <c r="AR872" i="1" s="1"/>
  <c r="T872" i="1"/>
  <c r="ED871" i="1"/>
  <c r="EC871" i="1"/>
  <c r="EB871" i="1"/>
  <c r="EA871" i="1"/>
  <c r="DZ871" i="1"/>
  <c r="DY871" i="1"/>
  <c r="DX871" i="1"/>
  <c r="DW871" i="1"/>
  <c r="DV871" i="1"/>
  <c r="DL871" i="1"/>
  <c r="DB871" i="1"/>
  <c r="CR871" i="1"/>
  <c r="CH871" i="1"/>
  <c r="BX871" i="1"/>
  <c r="BD871" i="1"/>
  <c r="AX871" i="1"/>
  <c r="AK871" i="1"/>
  <c r="AR871" i="1" s="1"/>
  <c r="T871" i="1"/>
  <c r="ED870" i="1"/>
  <c r="EC870" i="1"/>
  <c r="EB870" i="1"/>
  <c r="EA870" i="1"/>
  <c r="DZ870" i="1"/>
  <c r="DY870" i="1"/>
  <c r="DX870" i="1"/>
  <c r="DW870" i="1"/>
  <c r="DV870" i="1"/>
  <c r="DL870" i="1"/>
  <c r="DB870" i="1"/>
  <c r="CR870" i="1"/>
  <c r="CH870" i="1"/>
  <c r="BX870" i="1"/>
  <c r="BD870" i="1"/>
  <c r="AX870" i="1"/>
  <c r="AK870" i="1"/>
  <c r="AR870" i="1" s="1"/>
  <c r="T870" i="1"/>
  <c r="AG870" i="1" s="1"/>
  <c r="ED869" i="1"/>
  <c r="EC869" i="1"/>
  <c r="EB869" i="1"/>
  <c r="EA869" i="1"/>
  <c r="DZ869" i="1"/>
  <c r="DY869" i="1"/>
  <c r="DX869" i="1"/>
  <c r="DW869" i="1"/>
  <c r="DV869" i="1"/>
  <c r="DL869" i="1"/>
  <c r="DB869" i="1"/>
  <c r="CR869" i="1"/>
  <c r="CH869" i="1"/>
  <c r="BX869" i="1"/>
  <c r="BD869" i="1"/>
  <c r="AX869" i="1"/>
  <c r="AK869" i="1"/>
  <c r="AR869" i="1" s="1"/>
  <c r="T869" i="1"/>
  <c r="AG869" i="1" s="1"/>
  <c r="ED868" i="1"/>
  <c r="EC868" i="1"/>
  <c r="EB868" i="1"/>
  <c r="EA868" i="1"/>
  <c r="DZ868" i="1"/>
  <c r="DY868" i="1"/>
  <c r="DX868" i="1"/>
  <c r="DW868" i="1"/>
  <c r="DV868" i="1"/>
  <c r="DL868" i="1"/>
  <c r="DB868" i="1"/>
  <c r="CR868" i="1"/>
  <c r="CH868" i="1"/>
  <c r="BX868" i="1"/>
  <c r="BD868" i="1"/>
  <c r="AX868" i="1"/>
  <c r="AK868" i="1"/>
  <c r="AR868" i="1" s="1"/>
  <c r="T868" i="1"/>
  <c r="ED867" i="1"/>
  <c r="EC867" i="1"/>
  <c r="EB867" i="1"/>
  <c r="EA867" i="1"/>
  <c r="DZ867" i="1"/>
  <c r="DY867" i="1"/>
  <c r="DX867" i="1"/>
  <c r="DW867" i="1"/>
  <c r="DV867" i="1"/>
  <c r="DL867" i="1"/>
  <c r="DB867" i="1"/>
  <c r="CR867" i="1"/>
  <c r="CH867" i="1"/>
  <c r="BX867" i="1"/>
  <c r="BD867" i="1"/>
  <c r="AX867" i="1"/>
  <c r="AK867" i="1"/>
  <c r="AR867" i="1" s="1"/>
  <c r="T867" i="1"/>
  <c r="ED866" i="1"/>
  <c r="EC866" i="1"/>
  <c r="EB866" i="1"/>
  <c r="EA866" i="1"/>
  <c r="DZ866" i="1"/>
  <c r="DY866" i="1"/>
  <c r="DX866" i="1"/>
  <c r="DW866" i="1"/>
  <c r="DV866" i="1"/>
  <c r="DL866" i="1"/>
  <c r="DB866" i="1"/>
  <c r="CR866" i="1"/>
  <c r="CH866" i="1"/>
  <c r="BX866" i="1"/>
  <c r="BD866" i="1"/>
  <c r="AX866" i="1"/>
  <c r="AK866" i="1"/>
  <c r="AR866" i="1" s="1"/>
  <c r="T866" i="1"/>
  <c r="AG866" i="1" s="1"/>
  <c r="ED865" i="1"/>
  <c r="EC865" i="1"/>
  <c r="EB865" i="1"/>
  <c r="EA865" i="1"/>
  <c r="DZ865" i="1"/>
  <c r="DY865" i="1"/>
  <c r="DX865" i="1"/>
  <c r="DW865" i="1"/>
  <c r="DV865" i="1"/>
  <c r="DL865" i="1"/>
  <c r="DB865" i="1"/>
  <c r="CR865" i="1"/>
  <c r="CH865" i="1"/>
  <c r="BX865" i="1"/>
  <c r="BD865" i="1"/>
  <c r="AX865" i="1"/>
  <c r="AK865" i="1"/>
  <c r="AR865" i="1" s="1"/>
  <c r="T865" i="1"/>
  <c r="AG865" i="1" s="1"/>
  <c r="ED864" i="1"/>
  <c r="EC864" i="1"/>
  <c r="EB864" i="1"/>
  <c r="EA864" i="1"/>
  <c r="DZ864" i="1"/>
  <c r="DY864" i="1"/>
  <c r="DX864" i="1"/>
  <c r="DW864" i="1"/>
  <c r="DV864" i="1"/>
  <c r="DL864" i="1"/>
  <c r="DB864" i="1"/>
  <c r="CR864" i="1"/>
  <c r="CH864" i="1"/>
  <c r="BX864" i="1"/>
  <c r="BD864" i="1"/>
  <c r="AX864" i="1"/>
  <c r="AK864" i="1"/>
  <c r="AR864" i="1" s="1"/>
  <c r="T864" i="1"/>
  <c r="ED863" i="1"/>
  <c r="EC863" i="1"/>
  <c r="EB863" i="1"/>
  <c r="EA863" i="1"/>
  <c r="DZ863" i="1"/>
  <c r="DY863" i="1"/>
  <c r="DX863" i="1"/>
  <c r="DW863" i="1"/>
  <c r="DV863" i="1"/>
  <c r="DL863" i="1"/>
  <c r="DB863" i="1"/>
  <c r="CR863" i="1"/>
  <c r="CH863" i="1"/>
  <c r="BX863" i="1"/>
  <c r="BD863" i="1"/>
  <c r="AX863" i="1"/>
  <c r="AK863" i="1"/>
  <c r="AR863" i="1" s="1"/>
  <c r="T863" i="1"/>
  <c r="ED862" i="1"/>
  <c r="EC862" i="1"/>
  <c r="EB862" i="1"/>
  <c r="EA862" i="1"/>
  <c r="DZ862" i="1"/>
  <c r="DY862" i="1"/>
  <c r="DX862" i="1"/>
  <c r="DW862" i="1"/>
  <c r="DV862" i="1"/>
  <c r="DL862" i="1"/>
  <c r="DB862" i="1"/>
  <c r="CR862" i="1"/>
  <c r="CH862" i="1"/>
  <c r="BX862" i="1"/>
  <c r="BD862" i="1"/>
  <c r="AX862" i="1"/>
  <c r="AK862" i="1"/>
  <c r="AR862" i="1" s="1"/>
  <c r="T862" i="1"/>
  <c r="AG862" i="1" s="1"/>
  <c r="ED861" i="1"/>
  <c r="EC861" i="1"/>
  <c r="EB861" i="1"/>
  <c r="EA861" i="1"/>
  <c r="DZ861" i="1"/>
  <c r="DY861" i="1"/>
  <c r="DX861" i="1"/>
  <c r="DW861" i="1"/>
  <c r="DV861" i="1"/>
  <c r="DL861" i="1"/>
  <c r="DB861" i="1"/>
  <c r="CR861" i="1"/>
  <c r="CH861" i="1"/>
  <c r="BX861" i="1"/>
  <c r="BD861" i="1"/>
  <c r="AX861" i="1"/>
  <c r="AK861" i="1"/>
  <c r="AR861" i="1" s="1"/>
  <c r="T861" i="1"/>
  <c r="AG861" i="1" s="1"/>
  <c r="ED860" i="1"/>
  <c r="EC860" i="1"/>
  <c r="EB860" i="1"/>
  <c r="EA860" i="1"/>
  <c r="DZ860" i="1"/>
  <c r="DY860" i="1"/>
  <c r="DX860" i="1"/>
  <c r="DW860" i="1"/>
  <c r="DV860" i="1"/>
  <c r="DL860" i="1"/>
  <c r="DB860" i="1"/>
  <c r="CR860" i="1"/>
  <c r="CH860" i="1"/>
  <c r="BX860" i="1"/>
  <c r="BD860" i="1"/>
  <c r="AX860" i="1"/>
  <c r="AK860" i="1"/>
  <c r="AR860" i="1" s="1"/>
  <c r="T860" i="1"/>
  <c r="ED859" i="1"/>
  <c r="EC859" i="1"/>
  <c r="EB859" i="1"/>
  <c r="EA859" i="1"/>
  <c r="DZ859" i="1"/>
  <c r="DY859" i="1"/>
  <c r="DX859" i="1"/>
  <c r="DW859" i="1"/>
  <c r="DV859" i="1"/>
  <c r="DL859" i="1"/>
  <c r="DB859" i="1"/>
  <c r="CR859" i="1"/>
  <c r="CH859" i="1"/>
  <c r="BX859" i="1"/>
  <c r="BD859" i="1"/>
  <c r="AX859" i="1"/>
  <c r="AK859" i="1"/>
  <c r="AR859" i="1" s="1"/>
  <c r="T859" i="1"/>
  <c r="ED858" i="1"/>
  <c r="EC858" i="1"/>
  <c r="EB858" i="1"/>
  <c r="EA858" i="1"/>
  <c r="DZ858" i="1"/>
  <c r="DY858" i="1"/>
  <c r="DX858" i="1"/>
  <c r="DW858" i="1"/>
  <c r="DV858" i="1"/>
  <c r="DL858" i="1"/>
  <c r="DB858" i="1"/>
  <c r="CR858" i="1"/>
  <c r="CH858" i="1"/>
  <c r="BX858" i="1"/>
  <c r="BD858" i="1"/>
  <c r="AX858" i="1"/>
  <c r="AK858" i="1"/>
  <c r="AR858" i="1" s="1"/>
  <c r="T858" i="1"/>
  <c r="AG858" i="1" s="1"/>
  <c r="ED857" i="1"/>
  <c r="EC857" i="1"/>
  <c r="EB857" i="1"/>
  <c r="EA857" i="1"/>
  <c r="DZ857" i="1"/>
  <c r="DY857" i="1"/>
  <c r="DX857" i="1"/>
  <c r="DW857" i="1"/>
  <c r="DV857" i="1"/>
  <c r="DL857" i="1"/>
  <c r="DB857" i="1"/>
  <c r="CR857" i="1"/>
  <c r="CH857" i="1"/>
  <c r="BX857" i="1"/>
  <c r="BD857" i="1"/>
  <c r="AX857" i="1"/>
  <c r="AK857" i="1"/>
  <c r="AR857" i="1" s="1"/>
  <c r="T857" i="1"/>
  <c r="ED856" i="1"/>
  <c r="EC856" i="1"/>
  <c r="EB856" i="1"/>
  <c r="EA856" i="1"/>
  <c r="DZ856" i="1"/>
  <c r="DY856" i="1"/>
  <c r="DX856" i="1"/>
  <c r="DW856" i="1"/>
  <c r="DV856" i="1"/>
  <c r="DL856" i="1"/>
  <c r="DB856" i="1"/>
  <c r="CR856" i="1"/>
  <c r="CH856" i="1"/>
  <c r="BX856" i="1"/>
  <c r="BD856" i="1"/>
  <c r="AX856" i="1"/>
  <c r="AK856" i="1"/>
  <c r="AR856" i="1" s="1"/>
  <c r="T856" i="1"/>
  <c r="ED855" i="1"/>
  <c r="EC855" i="1"/>
  <c r="EB855" i="1"/>
  <c r="EA855" i="1"/>
  <c r="DZ855" i="1"/>
  <c r="DY855" i="1"/>
  <c r="DX855" i="1"/>
  <c r="DW855" i="1"/>
  <c r="DV855" i="1"/>
  <c r="DL855" i="1"/>
  <c r="DB855" i="1"/>
  <c r="CR855" i="1"/>
  <c r="CH855" i="1"/>
  <c r="BX855" i="1"/>
  <c r="BD855" i="1"/>
  <c r="AX855" i="1"/>
  <c r="AK855" i="1"/>
  <c r="AR855" i="1" s="1"/>
  <c r="T855" i="1"/>
  <c r="ED854" i="1"/>
  <c r="EC854" i="1"/>
  <c r="EB854" i="1"/>
  <c r="EA854" i="1"/>
  <c r="DZ854" i="1"/>
  <c r="DY854" i="1"/>
  <c r="DX854" i="1"/>
  <c r="DW854" i="1"/>
  <c r="DV854" i="1"/>
  <c r="DL854" i="1"/>
  <c r="DB854" i="1"/>
  <c r="CR854" i="1"/>
  <c r="CH854" i="1"/>
  <c r="BX854" i="1"/>
  <c r="BD854" i="1"/>
  <c r="AX854" i="1"/>
  <c r="AK854" i="1"/>
  <c r="AR854" i="1" s="1"/>
  <c r="T854" i="1"/>
  <c r="AG854" i="1" s="1"/>
  <c r="ED853" i="1"/>
  <c r="EC853" i="1"/>
  <c r="EB853" i="1"/>
  <c r="EA853" i="1"/>
  <c r="DZ853" i="1"/>
  <c r="DY853" i="1"/>
  <c r="DX853" i="1"/>
  <c r="DW853" i="1"/>
  <c r="DV853" i="1"/>
  <c r="DL853" i="1"/>
  <c r="DB853" i="1"/>
  <c r="CR853" i="1"/>
  <c r="CH853" i="1"/>
  <c r="BX853" i="1"/>
  <c r="BD853" i="1"/>
  <c r="AX853" i="1"/>
  <c r="AK853" i="1"/>
  <c r="AR853" i="1" s="1"/>
  <c r="T853" i="1"/>
  <c r="AG853" i="1" s="1"/>
  <c r="ED852" i="1"/>
  <c r="EC852" i="1"/>
  <c r="EB852" i="1"/>
  <c r="EA852" i="1"/>
  <c r="DZ852" i="1"/>
  <c r="DY852" i="1"/>
  <c r="DX852" i="1"/>
  <c r="DW852" i="1"/>
  <c r="DV852" i="1"/>
  <c r="DL852" i="1"/>
  <c r="DB852" i="1"/>
  <c r="CR852" i="1"/>
  <c r="CH852" i="1"/>
  <c r="BX852" i="1"/>
  <c r="BD852" i="1"/>
  <c r="AX852" i="1"/>
  <c r="AK852" i="1"/>
  <c r="AR852" i="1" s="1"/>
  <c r="T852" i="1"/>
  <c r="ED851" i="1"/>
  <c r="EC851" i="1"/>
  <c r="EB851" i="1"/>
  <c r="EA851" i="1"/>
  <c r="DZ851" i="1"/>
  <c r="DY851" i="1"/>
  <c r="DX851" i="1"/>
  <c r="DW851" i="1"/>
  <c r="DV851" i="1"/>
  <c r="DL851" i="1"/>
  <c r="DB851" i="1"/>
  <c r="CR851" i="1"/>
  <c r="CH851" i="1"/>
  <c r="BX851" i="1"/>
  <c r="BD851" i="1"/>
  <c r="AX851" i="1"/>
  <c r="AK851" i="1"/>
  <c r="AR851" i="1" s="1"/>
  <c r="T851" i="1"/>
  <c r="ED850" i="1"/>
  <c r="EC850" i="1"/>
  <c r="EB850" i="1"/>
  <c r="EA850" i="1"/>
  <c r="DZ850" i="1"/>
  <c r="DY850" i="1"/>
  <c r="DX850" i="1"/>
  <c r="DW850" i="1"/>
  <c r="DV850" i="1"/>
  <c r="DL850" i="1"/>
  <c r="DB850" i="1"/>
  <c r="CR850" i="1"/>
  <c r="CH850" i="1"/>
  <c r="BX850" i="1"/>
  <c r="BD850" i="1"/>
  <c r="AX850" i="1"/>
  <c r="AK850" i="1"/>
  <c r="AR850" i="1" s="1"/>
  <c r="T850" i="1"/>
  <c r="ED849" i="1"/>
  <c r="EC849" i="1"/>
  <c r="EB849" i="1"/>
  <c r="EA849" i="1"/>
  <c r="DZ849" i="1"/>
  <c r="DY849" i="1"/>
  <c r="DX849" i="1"/>
  <c r="DW849" i="1"/>
  <c r="DV849" i="1"/>
  <c r="DL849" i="1"/>
  <c r="DB849" i="1"/>
  <c r="CR849" i="1"/>
  <c r="CH849" i="1"/>
  <c r="BX849" i="1"/>
  <c r="BD849" i="1"/>
  <c r="AX849" i="1"/>
  <c r="AK849" i="1"/>
  <c r="AR849" i="1" s="1"/>
  <c r="T849" i="1"/>
  <c r="ED848" i="1"/>
  <c r="EC848" i="1"/>
  <c r="EB848" i="1"/>
  <c r="EA848" i="1"/>
  <c r="DZ848" i="1"/>
  <c r="DY848" i="1"/>
  <c r="DX848" i="1"/>
  <c r="DW848" i="1"/>
  <c r="DV848" i="1"/>
  <c r="DL848" i="1"/>
  <c r="DB848" i="1"/>
  <c r="CR848" i="1"/>
  <c r="CH848" i="1"/>
  <c r="BX848" i="1"/>
  <c r="BD848" i="1"/>
  <c r="AX848" i="1"/>
  <c r="AK848" i="1"/>
  <c r="AR848" i="1" s="1"/>
  <c r="T848" i="1"/>
  <c r="ED847" i="1"/>
  <c r="EC847" i="1"/>
  <c r="EB847" i="1"/>
  <c r="EA847" i="1"/>
  <c r="DZ847" i="1"/>
  <c r="DY847" i="1"/>
  <c r="DX847" i="1"/>
  <c r="DW847" i="1"/>
  <c r="DV847" i="1"/>
  <c r="DL847" i="1"/>
  <c r="DB847" i="1"/>
  <c r="CR847" i="1"/>
  <c r="CH847" i="1"/>
  <c r="BX847" i="1"/>
  <c r="BD847" i="1"/>
  <c r="AX847" i="1"/>
  <c r="AK847" i="1"/>
  <c r="AR847" i="1" s="1"/>
  <c r="T847" i="1"/>
  <c r="ED846" i="1"/>
  <c r="EC846" i="1"/>
  <c r="EB846" i="1"/>
  <c r="EA846" i="1"/>
  <c r="DZ846" i="1"/>
  <c r="DY846" i="1"/>
  <c r="DX846" i="1"/>
  <c r="DW846" i="1"/>
  <c r="DV846" i="1"/>
  <c r="DL846" i="1"/>
  <c r="DB846" i="1"/>
  <c r="CR846" i="1"/>
  <c r="CH846" i="1"/>
  <c r="BX846" i="1"/>
  <c r="BD846" i="1"/>
  <c r="AX846" i="1"/>
  <c r="AK846" i="1"/>
  <c r="AR846" i="1" s="1"/>
  <c r="T846" i="1"/>
  <c r="ED845" i="1"/>
  <c r="EC845" i="1"/>
  <c r="EB845" i="1"/>
  <c r="EA845" i="1"/>
  <c r="DZ845" i="1"/>
  <c r="DY845" i="1"/>
  <c r="DX845" i="1"/>
  <c r="DW845" i="1"/>
  <c r="DV845" i="1"/>
  <c r="DL845" i="1"/>
  <c r="DB845" i="1"/>
  <c r="CR845" i="1"/>
  <c r="CH845" i="1"/>
  <c r="BX845" i="1"/>
  <c r="BD845" i="1"/>
  <c r="AX845" i="1"/>
  <c r="AK845" i="1"/>
  <c r="AR845" i="1" s="1"/>
  <c r="T845" i="1"/>
  <c r="AG845" i="1" s="1"/>
  <c r="ED844" i="1"/>
  <c r="EC844" i="1"/>
  <c r="EB844" i="1"/>
  <c r="EA844" i="1"/>
  <c r="DZ844" i="1"/>
  <c r="DY844" i="1"/>
  <c r="DX844" i="1"/>
  <c r="DW844" i="1"/>
  <c r="DV844" i="1"/>
  <c r="DL844" i="1"/>
  <c r="DB844" i="1"/>
  <c r="CR844" i="1"/>
  <c r="CH844" i="1"/>
  <c r="BX844" i="1"/>
  <c r="BD844" i="1"/>
  <c r="AX844" i="1"/>
  <c r="AK844" i="1"/>
  <c r="AR844" i="1" s="1"/>
  <c r="T844" i="1"/>
  <c r="AG844" i="1" s="1"/>
  <c r="ED843" i="1"/>
  <c r="EC843" i="1"/>
  <c r="EB843" i="1"/>
  <c r="EA843" i="1"/>
  <c r="DZ843" i="1"/>
  <c r="DY843" i="1"/>
  <c r="DX843" i="1"/>
  <c r="DW843" i="1"/>
  <c r="DV843" i="1"/>
  <c r="DL843" i="1"/>
  <c r="DB843" i="1"/>
  <c r="CR843" i="1"/>
  <c r="CH843" i="1"/>
  <c r="BX843" i="1"/>
  <c r="BD843" i="1"/>
  <c r="AX843" i="1"/>
  <c r="AK843" i="1"/>
  <c r="AR843" i="1" s="1"/>
  <c r="T843" i="1"/>
  <c r="AG843" i="1" s="1"/>
  <c r="ED842" i="1"/>
  <c r="EC842" i="1"/>
  <c r="EB842" i="1"/>
  <c r="EA842" i="1"/>
  <c r="DZ842" i="1"/>
  <c r="DY842" i="1"/>
  <c r="DX842" i="1"/>
  <c r="DW842" i="1"/>
  <c r="DV842" i="1"/>
  <c r="DL842" i="1"/>
  <c r="DB842" i="1"/>
  <c r="CR842" i="1"/>
  <c r="CH842" i="1"/>
  <c r="BX842" i="1"/>
  <c r="BD842" i="1"/>
  <c r="AX842" i="1"/>
  <c r="AK842" i="1"/>
  <c r="AR842" i="1" s="1"/>
  <c r="T842" i="1"/>
  <c r="ED841" i="1"/>
  <c r="EC841" i="1"/>
  <c r="EB841" i="1"/>
  <c r="EA841" i="1"/>
  <c r="DZ841" i="1"/>
  <c r="DY841" i="1"/>
  <c r="DX841" i="1"/>
  <c r="DW841" i="1"/>
  <c r="DV841" i="1"/>
  <c r="DL841" i="1"/>
  <c r="DB841" i="1"/>
  <c r="CR841" i="1"/>
  <c r="CH841" i="1"/>
  <c r="BX841" i="1"/>
  <c r="BD841" i="1"/>
  <c r="AX841" i="1"/>
  <c r="AK841" i="1"/>
  <c r="AR841" i="1" s="1"/>
  <c r="T841" i="1"/>
  <c r="ED840" i="1"/>
  <c r="EC840" i="1"/>
  <c r="EB840" i="1"/>
  <c r="EA840" i="1"/>
  <c r="DZ840" i="1"/>
  <c r="DY840" i="1"/>
  <c r="DX840" i="1"/>
  <c r="DW840" i="1"/>
  <c r="DV840" i="1"/>
  <c r="DL840" i="1"/>
  <c r="DB840" i="1"/>
  <c r="CR840" i="1"/>
  <c r="CH840" i="1"/>
  <c r="BX840" i="1"/>
  <c r="BD840" i="1"/>
  <c r="AX840" i="1"/>
  <c r="AK840" i="1"/>
  <c r="AR840" i="1" s="1"/>
  <c r="T840" i="1"/>
  <c r="ED839" i="1"/>
  <c r="EC839" i="1"/>
  <c r="EB839" i="1"/>
  <c r="EA839" i="1"/>
  <c r="DZ839" i="1"/>
  <c r="DY839" i="1"/>
  <c r="DX839" i="1"/>
  <c r="DW839" i="1"/>
  <c r="DV839" i="1"/>
  <c r="DL839" i="1"/>
  <c r="DB839" i="1"/>
  <c r="CR839" i="1"/>
  <c r="CH839" i="1"/>
  <c r="BX839" i="1"/>
  <c r="BD839" i="1"/>
  <c r="AX839" i="1"/>
  <c r="AK839" i="1"/>
  <c r="AR839" i="1" s="1"/>
  <c r="T839" i="1"/>
  <c r="ED838" i="1"/>
  <c r="EC838" i="1"/>
  <c r="EB838" i="1"/>
  <c r="EA838" i="1"/>
  <c r="DZ838" i="1"/>
  <c r="DY838" i="1"/>
  <c r="DX838" i="1"/>
  <c r="DW838" i="1"/>
  <c r="DV838" i="1"/>
  <c r="DL838" i="1"/>
  <c r="DB838" i="1"/>
  <c r="CR838" i="1"/>
  <c r="CH838" i="1"/>
  <c r="BX838" i="1"/>
  <c r="BD838" i="1"/>
  <c r="AX838" i="1"/>
  <c r="AK838" i="1"/>
  <c r="AR838" i="1" s="1"/>
  <c r="T838" i="1"/>
  <c r="ED837" i="1"/>
  <c r="EC837" i="1"/>
  <c r="EB837" i="1"/>
  <c r="EA837" i="1"/>
  <c r="DZ837" i="1"/>
  <c r="DY837" i="1"/>
  <c r="DX837" i="1"/>
  <c r="DW837" i="1"/>
  <c r="DV837" i="1"/>
  <c r="DL837" i="1"/>
  <c r="DB837" i="1"/>
  <c r="CR837" i="1"/>
  <c r="CH837" i="1"/>
  <c r="BX837" i="1"/>
  <c r="BD837" i="1"/>
  <c r="AX837" i="1"/>
  <c r="AK837" i="1"/>
  <c r="AR837" i="1" s="1"/>
  <c r="T837" i="1"/>
  <c r="AG837" i="1" s="1"/>
  <c r="ED836" i="1"/>
  <c r="EC836" i="1"/>
  <c r="EB836" i="1"/>
  <c r="EA836" i="1"/>
  <c r="DZ836" i="1"/>
  <c r="DY836" i="1"/>
  <c r="DX836" i="1"/>
  <c r="DW836" i="1"/>
  <c r="DV836" i="1"/>
  <c r="DL836" i="1"/>
  <c r="DB836" i="1"/>
  <c r="CR836" i="1"/>
  <c r="CH836" i="1"/>
  <c r="BX836" i="1"/>
  <c r="BD836" i="1"/>
  <c r="AX836" i="1"/>
  <c r="AK836" i="1"/>
  <c r="AR836" i="1" s="1"/>
  <c r="T836" i="1"/>
  <c r="AG836" i="1" s="1"/>
  <c r="ED835" i="1"/>
  <c r="EC835" i="1"/>
  <c r="EB835" i="1"/>
  <c r="EA835" i="1"/>
  <c r="DZ835" i="1"/>
  <c r="DY835" i="1"/>
  <c r="DX835" i="1"/>
  <c r="DW835" i="1"/>
  <c r="DV835" i="1"/>
  <c r="DL835" i="1"/>
  <c r="DB835" i="1"/>
  <c r="CR835" i="1"/>
  <c r="CH835" i="1"/>
  <c r="BX835" i="1"/>
  <c r="BD835" i="1"/>
  <c r="AX835" i="1"/>
  <c r="AK835" i="1"/>
  <c r="AR835" i="1" s="1"/>
  <c r="T835" i="1"/>
  <c r="AG835" i="1" s="1"/>
  <c r="ED834" i="1"/>
  <c r="EC834" i="1"/>
  <c r="EB834" i="1"/>
  <c r="EA834" i="1"/>
  <c r="DZ834" i="1"/>
  <c r="DY834" i="1"/>
  <c r="DX834" i="1"/>
  <c r="DW834" i="1"/>
  <c r="DV834" i="1"/>
  <c r="DL834" i="1"/>
  <c r="DB834" i="1"/>
  <c r="CR834" i="1"/>
  <c r="CH834" i="1"/>
  <c r="BX834" i="1"/>
  <c r="BD834" i="1"/>
  <c r="AX834" i="1"/>
  <c r="AK834" i="1"/>
  <c r="AR834" i="1" s="1"/>
  <c r="T834" i="1"/>
  <c r="AG834" i="1" s="1"/>
  <c r="ED833" i="1"/>
  <c r="EC833" i="1"/>
  <c r="EB833" i="1"/>
  <c r="EA833" i="1"/>
  <c r="DZ833" i="1"/>
  <c r="DY833" i="1"/>
  <c r="DX833" i="1"/>
  <c r="DW833" i="1"/>
  <c r="DV833" i="1"/>
  <c r="DL833" i="1"/>
  <c r="DB833" i="1"/>
  <c r="CR833" i="1"/>
  <c r="CH833" i="1"/>
  <c r="BX833" i="1"/>
  <c r="BD833" i="1"/>
  <c r="AX833" i="1"/>
  <c r="AK833" i="1"/>
  <c r="AR833" i="1" s="1"/>
  <c r="T833" i="1"/>
  <c r="ED832" i="1"/>
  <c r="EC832" i="1"/>
  <c r="EB832" i="1"/>
  <c r="EA832" i="1"/>
  <c r="DZ832" i="1"/>
  <c r="DY832" i="1"/>
  <c r="DX832" i="1"/>
  <c r="DW832" i="1"/>
  <c r="DV832" i="1"/>
  <c r="DL832" i="1"/>
  <c r="DB832" i="1"/>
  <c r="CR832" i="1"/>
  <c r="CH832" i="1"/>
  <c r="BX832" i="1"/>
  <c r="BD832" i="1"/>
  <c r="AX832" i="1"/>
  <c r="AK832" i="1"/>
  <c r="AR832" i="1" s="1"/>
  <c r="T832" i="1"/>
  <c r="ED831" i="1"/>
  <c r="EC831" i="1"/>
  <c r="EB831" i="1"/>
  <c r="EA831" i="1"/>
  <c r="DZ831" i="1"/>
  <c r="DY831" i="1"/>
  <c r="DX831" i="1"/>
  <c r="DW831" i="1"/>
  <c r="DV831" i="1"/>
  <c r="DL831" i="1"/>
  <c r="DB831" i="1"/>
  <c r="CR831" i="1"/>
  <c r="CH831" i="1"/>
  <c r="BX831" i="1"/>
  <c r="BD831" i="1"/>
  <c r="AX831" i="1"/>
  <c r="AK831" i="1"/>
  <c r="AR831" i="1" s="1"/>
  <c r="T831" i="1"/>
  <c r="ED830" i="1"/>
  <c r="EC830" i="1"/>
  <c r="EB830" i="1"/>
  <c r="EA830" i="1"/>
  <c r="DZ830" i="1"/>
  <c r="DY830" i="1"/>
  <c r="DX830" i="1"/>
  <c r="DW830" i="1"/>
  <c r="DV830" i="1"/>
  <c r="DL830" i="1"/>
  <c r="DB830" i="1"/>
  <c r="CR830" i="1"/>
  <c r="CH830" i="1"/>
  <c r="BX830" i="1"/>
  <c r="BD830" i="1"/>
  <c r="AX830" i="1"/>
  <c r="AK830" i="1"/>
  <c r="AR830" i="1" s="1"/>
  <c r="T830" i="1"/>
  <c r="ED829" i="1"/>
  <c r="EC829" i="1"/>
  <c r="EB829" i="1"/>
  <c r="EA829" i="1"/>
  <c r="DZ829" i="1"/>
  <c r="DY829" i="1"/>
  <c r="DX829" i="1"/>
  <c r="DW829" i="1"/>
  <c r="DV829" i="1"/>
  <c r="DL829" i="1"/>
  <c r="DB829" i="1"/>
  <c r="CR829" i="1"/>
  <c r="CH829" i="1"/>
  <c r="BX829" i="1"/>
  <c r="BD829" i="1"/>
  <c r="AX829" i="1"/>
  <c r="AK829" i="1"/>
  <c r="AR829" i="1" s="1"/>
  <c r="T829" i="1"/>
  <c r="AG829" i="1" s="1"/>
  <c r="ED828" i="1"/>
  <c r="EC828" i="1"/>
  <c r="EB828" i="1"/>
  <c r="EA828" i="1"/>
  <c r="DZ828" i="1"/>
  <c r="DY828" i="1"/>
  <c r="DX828" i="1"/>
  <c r="DW828" i="1"/>
  <c r="DV828" i="1"/>
  <c r="DL828" i="1"/>
  <c r="DB828" i="1"/>
  <c r="CR828" i="1"/>
  <c r="CH828" i="1"/>
  <c r="BX828" i="1"/>
  <c r="BD828" i="1"/>
  <c r="AX828" i="1"/>
  <c r="AK828" i="1"/>
  <c r="AR828" i="1" s="1"/>
  <c r="T828" i="1"/>
  <c r="AG828" i="1" s="1"/>
  <c r="ED827" i="1"/>
  <c r="EC827" i="1"/>
  <c r="EB827" i="1"/>
  <c r="EA827" i="1"/>
  <c r="DZ827" i="1"/>
  <c r="DY827" i="1"/>
  <c r="DX827" i="1"/>
  <c r="DW827" i="1"/>
  <c r="DV827" i="1"/>
  <c r="DL827" i="1"/>
  <c r="DB827" i="1"/>
  <c r="CR827" i="1"/>
  <c r="CH827" i="1"/>
  <c r="BX827" i="1"/>
  <c r="BD827" i="1"/>
  <c r="AX827" i="1"/>
  <c r="AK827" i="1"/>
  <c r="AR827" i="1" s="1"/>
  <c r="T827" i="1"/>
  <c r="AG827" i="1" s="1"/>
  <c r="ED826" i="1"/>
  <c r="EC826" i="1"/>
  <c r="EB826" i="1"/>
  <c r="EA826" i="1"/>
  <c r="DZ826" i="1"/>
  <c r="DY826" i="1"/>
  <c r="DX826" i="1"/>
  <c r="DW826" i="1"/>
  <c r="DV826" i="1"/>
  <c r="DL826" i="1"/>
  <c r="DB826" i="1"/>
  <c r="CR826" i="1"/>
  <c r="CH826" i="1"/>
  <c r="BX826" i="1"/>
  <c r="BD826" i="1"/>
  <c r="AX826" i="1"/>
  <c r="AK826" i="1"/>
  <c r="AR826" i="1" s="1"/>
  <c r="T826" i="1"/>
  <c r="ED825" i="1"/>
  <c r="EC825" i="1"/>
  <c r="EB825" i="1"/>
  <c r="EA825" i="1"/>
  <c r="DZ825" i="1"/>
  <c r="DY825" i="1"/>
  <c r="DX825" i="1"/>
  <c r="DW825" i="1"/>
  <c r="DV825" i="1"/>
  <c r="DL825" i="1"/>
  <c r="DB825" i="1"/>
  <c r="CR825" i="1"/>
  <c r="CH825" i="1"/>
  <c r="BX825" i="1"/>
  <c r="BD825" i="1"/>
  <c r="AX825" i="1"/>
  <c r="AK825" i="1"/>
  <c r="AR825" i="1" s="1"/>
  <c r="T825" i="1"/>
  <c r="ED824" i="1"/>
  <c r="EC824" i="1"/>
  <c r="EB824" i="1"/>
  <c r="EA824" i="1"/>
  <c r="DZ824" i="1"/>
  <c r="DY824" i="1"/>
  <c r="DX824" i="1"/>
  <c r="DW824" i="1"/>
  <c r="DV824" i="1"/>
  <c r="DL824" i="1"/>
  <c r="DB824" i="1"/>
  <c r="CR824" i="1"/>
  <c r="CH824" i="1"/>
  <c r="BX824" i="1"/>
  <c r="BD824" i="1"/>
  <c r="AX824" i="1"/>
  <c r="AK824" i="1"/>
  <c r="AR824" i="1" s="1"/>
  <c r="T824" i="1"/>
  <c r="ED823" i="1"/>
  <c r="EC823" i="1"/>
  <c r="EB823" i="1"/>
  <c r="EA823" i="1"/>
  <c r="DZ823" i="1"/>
  <c r="DY823" i="1"/>
  <c r="DX823" i="1"/>
  <c r="DW823" i="1"/>
  <c r="DV823" i="1"/>
  <c r="DL823" i="1"/>
  <c r="DB823" i="1"/>
  <c r="CR823" i="1"/>
  <c r="CH823" i="1"/>
  <c r="BX823" i="1"/>
  <c r="BD823" i="1"/>
  <c r="AX823" i="1"/>
  <c r="AK823" i="1"/>
  <c r="AR823" i="1" s="1"/>
  <c r="T823" i="1"/>
  <c r="ED822" i="1"/>
  <c r="EC822" i="1"/>
  <c r="EB822" i="1"/>
  <c r="EA822" i="1"/>
  <c r="DZ822" i="1"/>
  <c r="DY822" i="1"/>
  <c r="DX822" i="1"/>
  <c r="DW822" i="1"/>
  <c r="DV822" i="1"/>
  <c r="DL822" i="1"/>
  <c r="DB822" i="1"/>
  <c r="CR822" i="1"/>
  <c r="CH822" i="1"/>
  <c r="BX822" i="1"/>
  <c r="BD822" i="1"/>
  <c r="AX822" i="1"/>
  <c r="AK822" i="1"/>
  <c r="AR822" i="1" s="1"/>
  <c r="T822" i="1"/>
  <c r="ED821" i="1"/>
  <c r="EC821" i="1"/>
  <c r="EB821" i="1"/>
  <c r="EA821" i="1"/>
  <c r="DZ821" i="1"/>
  <c r="DY821" i="1"/>
  <c r="DX821" i="1"/>
  <c r="DW821" i="1"/>
  <c r="DV821" i="1"/>
  <c r="DL821" i="1"/>
  <c r="DB821" i="1"/>
  <c r="CR821" i="1"/>
  <c r="CH821" i="1"/>
  <c r="BX821" i="1"/>
  <c r="BD821" i="1"/>
  <c r="AX821" i="1"/>
  <c r="AK821" i="1"/>
  <c r="AR821" i="1" s="1"/>
  <c r="T821" i="1"/>
  <c r="AG821" i="1" s="1"/>
  <c r="ED820" i="1"/>
  <c r="EC820" i="1"/>
  <c r="EB820" i="1"/>
  <c r="EA820" i="1"/>
  <c r="DZ820" i="1"/>
  <c r="DY820" i="1"/>
  <c r="DX820" i="1"/>
  <c r="DW820" i="1"/>
  <c r="DV820" i="1"/>
  <c r="DL820" i="1"/>
  <c r="DB820" i="1"/>
  <c r="CR820" i="1"/>
  <c r="CH820" i="1"/>
  <c r="BX820" i="1"/>
  <c r="BD820" i="1"/>
  <c r="AX820" i="1"/>
  <c r="AK820" i="1"/>
  <c r="AR820" i="1" s="1"/>
  <c r="T820" i="1"/>
  <c r="AG820" i="1" s="1"/>
  <c r="ED819" i="1"/>
  <c r="EC819" i="1"/>
  <c r="EB819" i="1"/>
  <c r="EA819" i="1"/>
  <c r="DZ819" i="1"/>
  <c r="DY819" i="1"/>
  <c r="DX819" i="1"/>
  <c r="DW819" i="1"/>
  <c r="DV819" i="1"/>
  <c r="DL819" i="1"/>
  <c r="DB819" i="1"/>
  <c r="CR819" i="1"/>
  <c r="CH819" i="1"/>
  <c r="BX819" i="1"/>
  <c r="BD819" i="1"/>
  <c r="AX819" i="1"/>
  <c r="AK819" i="1"/>
  <c r="AR819" i="1" s="1"/>
  <c r="T819" i="1"/>
  <c r="AG819" i="1" s="1"/>
  <c r="ED818" i="1"/>
  <c r="EC818" i="1"/>
  <c r="EB818" i="1"/>
  <c r="EA818" i="1"/>
  <c r="DZ818" i="1"/>
  <c r="DY818" i="1"/>
  <c r="DX818" i="1"/>
  <c r="DW818" i="1"/>
  <c r="DV818" i="1"/>
  <c r="DL818" i="1"/>
  <c r="DB818" i="1"/>
  <c r="CR818" i="1"/>
  <c r="CH818" i="1"/>
  <c r="BX818" i="1"/>
  <c r="BD818" i="1"/>
  <c r="AX818" i="1"/>
  <c r="AK818" i="1"/>
  <c r="AR818" i="1" s="1"/>
  <c r="T818" i="1"/>
  <c r="ED817" i="1"/>
  <c r="EC817" i="1"/>
  <c r="EB817" i="1"/>
  <c r="EA817" i="1"/>
  <c r="DZ817" i="1"/>
  <c r="DY817" i="1"/>
  <c r="DX817" i="1"/>
  <c r="DW817" i="1"/>
  <c r="DV817" i="1"/>
  <c r="DL817" i="1"/>
  <c r="DB817" i="1"/>
  <c r="CR817" i="1"/>
  <c r="CH817" i="1"/>
  <c r="BX817" i="1"/>
  <c r="BD817" i="1"/>
  <c r="AX817" i="1"/>
  <c r="AK817" i="1"/>
  <c r="AR817" i="1" s="1"/>
  <c r="T817" i="1"/>
  <c r="AG817" i="1" s="1"/>
  <c r="ED816" i="1"/>
  <c r="EC816" i="1"/>
  <c r="EB816" i="1"/>
  <c r="EA816" i="1"/>
  <c r="DZ816" i="1"/>
  <c r="DY816" i="1"/>
  <c r="DX816" i="1"/>
  <c r="DW816" i="1"/>
  <c r="DV816" i="1"/>
  <c r="DL816" i="1"/>
  <c r="DB816" i="1"/>
  <c r="CR816" i="1"/>
  <c r="CH816" i="1"/>
  <c r="BX816" i="1"/>
  <c r="BD816" i="1"/>
  <c r="AX816" i="1"/>
  <c r="AK816" i="1"/>
  <c r="AR816" i="1" s="1"/>
  <c r="T816" i="1"/>
  <c r="ED815" i="1"/>
  <c r="EC815" i="1"/>
  <c r="EB815" i="1"/>
  <c r="EA815" i="1"/>
  <c r="DZ815" i="1"/>
  <c r="DY815" i="1"/>
  <c r="DX815" i="1"/>
  <c r="DW815" i="1"/>
  <c r="DV815" i="1"/>
  <c r="DL815" i="1"/>
  <c r="DB815" i="1"/>
  <c r="CR815" i="1"/>
  <c r="CH815" i="1"/>
  <c r="BX815" i="1"/>
  <c r="BD815" i="1"/>
  <c r="AX815" i="1"/>
  <c r="AR815" i="1"/>
  <c r="AK815" i="1"/>
  <c r="T815" i="1"/>
  <c r="ED814" i="1"/>
  <c r="EC814" i="1"/>
  <c r="EB814" i="1"/>
  <c r="EA814" i="1"/>
  <c r="DZ814" i="1"/>
  <c r="DY814" i="1"/>
  <c r="DX814" i="1"/>
  <c r="DW814" i="1"/>
  <c r="DV814" i="1"/>
  <c r="DL814" i="1"/>
  <c r="DB814" i="1"/>
  <c r="CR814" i="1"/>
  <c r="CH814" i="1"/>
  <c r="BX814" i="1"/>
  <c r="BD814" i="1"/>
  <c r="AX814" i="1"/>
  <c r="AK814" i="1"/>
  <c r="AR814" i="1" s="1"/>
  <c r="T814" i="1"/>
  <c r="ED813" i="1"/>
  <c r="EC813" i="1"/>
  <c r="EB813" i="1"/>
  <c r="EA813" i="1"/>
  <c r="DZ813" i="1"/>
  <c r="DY813" i="1"/>
  <c r="DX813" i="1"/>
  <c r="DW813" i="1"/>
  <c r="DV813" i="1"/>
  <c r="DL813" i="1"/>
  <c r="DB813" i="1"/>
  <c r="CR813" i="1"/>
  <c r="CH813" i="1"/>
  <c r="BX813" i="1"/>
  <c r="BD813" i="1"/>
  <c r="AX813" i="1"/>
  <c r="AK813" i="1"/>
  <c r="AR813" i="1" s="1"/>
  <c r="T813" i="1"/>
  <c r="AG813" i="1" s="1"/>
  <c r="ED812" i="1"/>
  <c r="EC812" i="1"/>
  <c r="EB812" i="1"/>
  <c r="EA812" i="1"/>
  <c r="DZ812" i="1"/>
  <c r="DY812" i="1"/>
  <c r="DX812" i="1"/>
  <c r="DW812" i="1"/>
  <c r="DV812" i="1"/>
  <c r="DL812" i="1"/>
  <c r="DB812" i="1"/>
  <c r="CR812" i="1"/>
  <c r="CH812" i="1"/>
  <c r="BX812" i="1"/>
  <c r="BD812" i="1"/>
  <c r="AX812" i="1"/>
  <c r="AK812" i="1"/>
  <c r="AR812" i="1" s="1"/>
  <c r="T812" i="1"/>
  <c r="AG812" i="1" s="1"/>
  <c r="ED811" i="1"/>
  <c r="EC811" i="1"/>
  <c r="EB811" i="1"/>
  <c r="EA811" i="1"/>
  <c r="DZ811" i="1"/>
  <c r="DY811" i="1"/>
  <c r="DX811" i="1"/>
  <c r="DW811" i="1"/>
  <c r="DV811" i="1"/>
  <c r="DL811" i="1"/>
  <c r="DB811" i="1"/>
  <c r="CR811" i="1"/>
  <c r="CH811" i="1"/>
  <c r="BX811" i="1"/>
  <c r="BD811" i="1"/>
  <c r="AX811" i="1"/>
  <c r="AK811" i="1"/>
  <c r="AR811" i="1" s="1"/>
  <c r="T811" i="1"/>
  <c r="AG811" i="1" s="1"/>
  <c r="ED810" i="1"/>
  <c r="EC810" i="1"/>
  <c r="EB810" i="1"/>
  <c r="EA810" i="1"/>
  <c r="DZ810" i="1"/>
  <c r="DY810" i="1"/>
  <c r="DX810" i="1"/>
  <c r="DW810" i="1"/>
  <c r="DV810" i="1"/>
  <c r="DL810" i="1"/>
  <c r="DB810" i="1"/>
  <c r="CR810" i="1"/>
  <c r="CH810" i="1"/>
  <c r="BX810" i="1"/>
  <c r="BD810" i="1"/>
  <c r="AX810" i="1"/>
  <c r="AK810" i="1"/>
  <c r="AR810" i="1" s="1"/>
  <c r="T810" i="1"/>
  <c r="AG810" i="1" s="1"/>
  <c r="ED809" i="1"/>
  <c r="EC809" i="1"/>
  <c r="EB809" i="1"/>
  <c r="EA809" i="1"/>
  <c r="DZ809" i="1"/>
  <c r="DY809" i="1"/>
  <c r="DX809" i="1"/>
  <c r="DW809" i="1"/>
  <c r="DV809" i="1"/>
  <c r="DL809" i="1"/>
  <c r="DB809" i="1"/>
  <c r="CR809" i="1"/>
  <c r="CH809" i="1"/>
  <c r="BX809" i="1"/>
  <c r="BD809" i="1"/>
  <c r="AX809" i="1"/>
  <c r="AK809" i="1"/>
  <c r="AR809" i="1" s="1"/>
  <c r="T809" i="1"/>
  <c r="ED808" i="1"/>
  <c r="EC808" i="1"/>
  <c r="EB808" i="1"/>
  <c r="EA808" i="1"/>
  <c r="DZ808" i="1"/>
  <c r="DY808" i="1"/>
  <c r="DX808" i="1"/>
  <c r="DW808" i="1"/>
  <c r="DV808" i="1"/>
  <c r="DL808" i="1"/>
  <c r="DB808" i="1"/>
  <c r="CR808" i="1"/>
  <c r="CH808" i="1"/>
  <c r="BX808" i="1"/>
  <c r="BD808" i="1"/>
  <c r="AX808" i="1"/>
  <c r="AK808" i="1"/>
  <c r="AR808" i="1" s="1"/>
  <c r="T808" i="1"/>
  <c r="ED807" i="1"/>
  <c r="EC807" i="1"/>
  <c r="EB807" i="1"/>
  <c r="EA807" i="1"/>
  <c r="DZ807" i="1"/>
  <c r="DY807" i="1"/>
  <c r="DX807" i="1"/>
  <c r="DW807" i="1"/>
  <c r="DV807" i="1"/>
  <c r="DL807" i="1"/>
  <c r="DB807" i="1"/>
  <c r="CR807" i="1"/>
  <c r="CH807" i="1"/>
  <c r="BX807" i="1"/>
  <c r="BD807" i="1"/>
  <c r="AX807" i="1"/>
  <c r="AK807" i="1"/>
  <c r="AR807" i="1" s="1"/>
  <c r="T807" i="1"/>
  <c r="ED806" i="1"/>
  <c r="EC806" i="1"/>
  <c r="EB806" i="1"/>
  <c r="EA806" i="1"/>
  <c r="DZ806" i="1"/>
  <c r="DY806" i="1"/>
  <c r="DX806" i="1"/>
  <c r="DW806" i="1"/>
  <c r="DV806" i="1"/>
  <c r="DL806" i="1"/>
  <c r="DB806" i="1"/>
  <c r="CR806" i="1"/>
  <c r="CH806" i="1"/>
  <c r="BX806" i="1"/>
  <c r="BD806" i="1"/>
  <c r="AX806" i="1"/>
  <c r="AK806" i="1"/>
  <c r="AR806" i="1" s="1"/>
  <c r="T806" i="1"/>
  <c r="ED805" i="1"/>
  <c r="EC805" i="1"/>
  <c r="EB805" i="1"/>
  <c r="EA805" i="1"/>
  <c r="DZ805" i="1"/>
  <c r="DY805" i="1"/>
  <c r="DX805" i="1"/>
  <c r="DW805" i="1"/>
  <c r="DV805" i="1"/>
  <c r="DL805" i="1"/>
  <c r="DB805" i="1"/>
  <c r="CR805" i="1"/>
  <c r="CH805" i="1"/>
  <c r="BX805" i="1"/>
  <c r="BD805" i="1"/>
  <c r="AX805" i="1"/>
  <c r="AK805" i="1"/>
  <c r="AR805" i="1" s="1"/>
  <c r="T805" i="1"/>
  <c r="AG805" i="1" s="1"/>
  <c r="ED804" i="1"/>
  <c r="EC804" i="1"/>
  <c r="EB804" i="1"/>
  <c r="EA804" i="1"/>
  <c r="DZ804" i="1"/>
  <c r="DY804" i="1"/>
  <c r="DX804" i="1"/>
  <c r="DW804" i="1"/>
  <c r="DV804" i="1"/>
  <c r="DL804" i="1"/>
  <c r="DB804" i="1"/>
  <c r="CR804" i="1"/>
  <c r="CH804" i="1"/>
  <c r="BX804" i="1"/>
  <c r="BD804" i="1"/>
  <c r="AX804" i="1"/>
  <c r="AK804" i="1"/>
  <c r="AR804" i="1" s="1"/>
  <c r="T804" i="1"/>
  <c r="AG804" i="1" s="1"/>
  <c r="ED803" i="1"/>
  <c r="EC803" i="1"/>
  <c r="EB803" i="1"/>
  <c r="EA803" i="1"/>
  <c r="DZ803" i="1"/>
  <c r="DY803" i="1"/>
  <c r="DX803" i="1"/>
  <c r="DW803" i="1"/>
  <c r="DV803" i="1"/>
  <c r="DL803" i="1"/>
  <c r="DB803" i="1"/>
  <c r="CR803" i="1"/>
  <c r="CH803" i="1"/>
  <c r="BX803" i="1"/>
  <c r="BD803" i="1"/>
  <c r="AX803" i="1"/>
  <c r="AK803" i="1"/>
  <c r="AR803" i="1" s="1"/>
  <c r="T803" i="1"/>
  <c r="AG803" i="1" s="1"/>
  <c r="ED802" i="1"/>
  <c r="EC802" i="1"/>
  <c r="EB802" i="1"/>
  <c r="EA802" i="1"/>
  <c r="DZ802" i="1"/>
  <c r="DY802" i="1"/>
  <c r="DX802" i="1"/>
  <c r="DW802" i="1"/>
  <c r="DV802" i="1"/>
  <c r="DL802" i="1"/>
  <c r="DB802" i="1"/>
  <c r="CR802" i="1"/>
  <c r="CH802" i="1"/>
  <c r="BX802" i="1"/>
  <c r="BD802" i="1"/>
  <c r="AX802" i="1"/>
  <c r="AK802" i="1"/>
  <c r="AR802" i="1" s="1"/>
  <c r="T802" i="1"/>
  <c r="ED801" i="1"/>
  <c r="EC801" i="1"/>
  <c r="EB801" i="1"/>
  <c r="EA801" i="1"/>
  <c r="DZ801" i="1"/>
  <c r="DY801" i="1"/>
  <c r="DX801" i="1"/>
  <c r="DW801" i="1"/>
  <c r="DV801" i="1"/>
  <c r="DL801" i="1"/>
  <c r="DB801" i="1"/>
  <c r="CR801" i="1"/>
  <c r="CH801" i="1"/>
  <c r="BX801" i="1"/>
  <c r="BD801" i="1"/>
  <c r="AX801" i="1"/>
  <c r="AK801" i="1"/>
  <c r="AR801" i="1" s="1"/>
  <c r="T801" i="1"/>
  <c r="AG801" i="1" s="1"/>
  <c r="ED800" i="1"/>
  <c r="EC800" i="1"/>
  <c r="EB800" i="1"/>
  <c r="EA800" i="1"/>
  <c r="DZ800" i="1"/>
  <c r="DY800" i="1"/>
  <c r="DX800" i="1"/>
  <c r="DW800" i="1"/>
  <c r="DV800" i="1"/>
  <c r="DL800" i="1"/>
  <c r="DB800" i="1"/>
  <c r="CR800" i="1"/>
  <c r="CH800" i="1"/>
  <c r="BX800" i="1"/>
  <c r="BD800" i="1"/>
  <c r="AX800" i="1"/>
  <c r="AK800" i="1"/>
  <c r="AR800" i="1" s="1"/>
  <c r="T800" i="1"/>
  <c r="ED799" i="1"/>
  <c r="EC799" i="1"/>
  <c r="EB799" i="1"/>
  <c r="EA799" i="1"/>
  <c r="DZ799" i="1"/>
  <c r="DY799" i="1"/>
  <c r="DX799" i="1"/>
  <c r="DW799" i="1"/>
  <c r="DV799" i="1"/>
  <c r="DL799" i="1"/>
  <c r="DB799" i="1"/>
  <c r="CR799" i="1"/>
  <c r="CH799" i="1"/>
  <c r="BX799" i="1"/>
  <c r="BD799" i="1"/>
  <c r="AX799" i="1"/>
  <c r="AK799" i="1"/>
  <c r="AR799" i="1" s="1"/>
  <c r="T799" i="1"/>
  <c r="ED798" i="1"/>
  <c r="EC798" i="1"/>
  <c r="EB798" i="1"/>
  <c r="EA798" i="1"/>
  <c r="DZ798" i="1"/>
  <c r="DY798" i="1"/>
  <c r="DX798" i="1"/>
  <c r="DW798" i="1"/>
  <c r="DV798" i="1"/>
  <c r="DL798" i="1"/>
  <c r="DB798" i="1"/>
  <c r="CR798" i="1"/>
  <c r="CH798" i="1"/>
  <c r="BX798" i="1"/>
  <c r="BD798" i="1"/>
  <c r="AX798" i="1"/>
  <c r="AK798" i="1"/>
  <c r="AR798" i="1" s="1"/>
  <c r="T798" i="1"/>
  <c r="ED797" i="1"/>
  <c r="EC797" i="1"/>
  <c r="EB797" i="1"/>
  <c r="EA797" i="1"/>
  <c r="DZ797" i="1"/>
  <c r="DY797" i="1"/>
  <c r="DX797" i="1"/>
  <c r="DW797" i="1"/>
  <c r="DV797" i="1"/>
  <c r="DL797" i="1"/>
  <c r="DB797" i="1"/>
  <c r="CR797" i="1"/>
  <c r="CH797" i="1"/>
  <c r="BX797" i="1"/>
  <c r="BD797" i="1"/>
  <c r="AX797" i="1"/>
  <c r="AK797" i="1"/>
  <c r="AR797" i="1" s="1"/>
  <c r="T797" i="1"/>
  <c r="ED796" i="1"/>
  <c r="EC796" i="1"/>
  <c r="EB796" i="1"/>
  <c r="EA796" i="1"/>
  <c r="DZ796" i="1"/>
  <c r="DY796" i="1"/>
  <c r="DX796" i="1"/>
  <c r="DW796" i="1"/>
  <c r="DV796" i="1"/>
  <c r="DL796" i="1"/>
  <c r="DB796" i="1"/>
  <c r="CR796" i="1"/>
  <c r="CH796" i="1"/>
  <c r="BX796" i="1"/>
  <c r="BD796" i="1"/>
  <c r="AX796" i="1"/>
  <c r="AK796" i="1"/>
  <c r="AR796" i="1" s="1"/>
  <c r="T796" i="1"/>
  <c r="AG796" i="1" s="1"/>
  <c r="ED795" i="1"/>
  <c r="EC795" i="1"/>
  <c r="EB795" i="1"/>
  <c r="EA795" i="1"/>
  <c r="DZ795" i="1"/>
  <c r="DY795" i="1"/>
  <c r="DX795" i="1"/>
  <c r="DW795" i="1"/>
  <c r="DV795" i="1"/>
  <c r="DL795" i="1"/>
  <c r="DB795" i="1"/>
  <c r="CR795" i="1"/>
  <c r="CH795" i="1"/>
  <c r="BX795" i="1"/>
  <c r="BD795" i="1"/>
  <c r="AX795" i="1"/>
  <c r="AK795" i="1"/>
  <c r="AR795" i="1" s="1"/>
  <c r="T795" i="1"/>
  <c r="AG795" i="1" s="1"/>
  <c r="ED794" i="1"/>
  <c r="EC794" i="1"/>
  <c r="EB794" i="1"/>
  <c r="EA794" i="1"/>
  <c r="DZ794" i="1"/>
  <c r="DY794" i="1"/>
  <c r="DX794" i="1"/>
  <c r="DW794" i="1"/>
  <c r="DV794" i="1"/>
  <c r="DL794" i="1"/>
  <c r="DB794" i="1"/>
  <c r="CR794" i="1"/>
  <c r="CH794" i="1"/>
  <c r="BX794" i="1"/>
  <c r="BD794" i="1"/>
  <c r="AX794" i="1"/>
  <c r="AK794" i="1"/>
  <c r="AR794" i="1" s="1"/>
  <c r="T794" i="1"/>
  <c r="AG794" i="1" s="1"/>
  <c r="ED793" i="1"/>
  <c r="EC793" i="1"/>
  <c r="EB793" i="1"/>
  <c r="EA793" i="1"/>
  <c r="DZ793" i="1"/>
  <c r="DY793" i="1"/>
  <c r="DX793" i="1"/>
  <c r="DW793" i="1"/>
  <c r="DV793" i="1"/>
  <c r="DL793" i="1"/>
  <c r="DB793" i="1"/>
  <c r="CR793" i="1"/>
  <c r="CH793" i="1"/>
  <c r="BX793" i="1"/>
  <c r="BD793" i="1"/>
  <c r="AX793" i="1"/>
  <c r="AK793" i="1"/>
  <c r="AR793" i="1" s="1"/>
  <c r="T793" i="1"/>
  <c r="ED792" i="1"/>
  <c r="EC792" i="1"/>
  <c r="EB792" i="1"/>
  <c r="EA792" i="1"/>
  <c r="DZ792" i="1"/>
  <c r="DY792" i="1"/>
  <c r="DX792" i="1"/>
  <c r="DW792" i="1"/>
  <c r="DV792" i="1"/>
  <c r="DL792" i="1"/>
  <c r="DB792" i="1"/>
  <c r="CR792" i="1"/>
  <c r="CH792" i="1"/>
  <c r="BX792" i="1"/>
  <c r="BD792" i="1"/>
  <c r="AX792" i="1"/>
  <c r="AK792" i="1"/>
  <c r="AR792" i="1" s="1"/>
  <c r="T792" i="1"/>
  <c r="ED791" i="1"/>
  <c r="EC791" i="1"/>
  <c r="EB791" i="1"/>
  <c r="EA791" i="1"/>
  <c r="DZ791" i="1"/>
  <c r="DY791" i="1"/>
  <c r="DX791" i="1"/>
  <c r="DW791" i="1"/>
  <c r="DV791" i="1"/>
  <c r="DL791" i="1"/>
  <c r="DB791" i="1"/>
  <c r="CR791" i="1"/>
  <c r="CH791" i="1"/>
  <c r="BX791" i="1"/>
  <c r="BD791" i="1"/>
  <c r="AX791" i="1"/>
  <c r="AK791" i="1"/>
  <c r="AR791" i="1" s="1"/>
  <c r="T791" i="1"/>
  <c r="AG791" i="1" s="1"/>
  <c r="ED790" i="1"/>
  <c r="EC790" i="1"/>
  <c r="EB790" i="1"/>
  <c r="EA790" i="1"/>
  <c r="DZ790" i="1"/>
  <c r="DY790" i="1"/>
  <c r="DX790" i="1"/>
  <c r="DW790" i="1"/>
  <c r="DV790" i="1"/>
  <c r="DL790" i="1"/>
  <c r="DB790" i="1"/>
  <c r="CR790" i="1"/>
  <c r="CH790" i="1"/>
  <c r="BX790" i="1"/>
  <c r="BD790" i="1"/>
  <c r="AX790" i="1"/>
  <c r="AK790" i="1"/>
  <c r="AR790" i="1" s="1"/>
  <c r="T790" i="1"/>
  <c r="AG790" i="1" s="1"/>
  <c r="ED789" i="1"/>
  <c r="EC789" i="1"/>
  <c r="EB789" i="1"/>
  <c r="EA789" i="1"/>
  <c r="DZ789" i="1"/>
  <c r="DY789" i="1"/>
  <c r="DX789" i="1"/>
  <c r="DW789" i="1"/>
  <c r="DV789" i="1"/>
  <c r="DL789" i="1"/>
  <c r="DB789" i="1"/>
  <c r="CR789" i="1"/>
  <c r="CH789" i="1"/>
  <c r="BX789" i="1"/>
  <c r="BD789" i="1"/>
  <c r="AX789" i="1"/>
  <c r="AK789" i="1"/>
  <c r="AR789" i="1" s="1"/>
  <c r="T789" i="1"/>
  <c r="ED788" i="1"/>
  <c r="EC788" i="1"/>
  <c r="EB788" i="1"/>
  <c r="EA788" i="1"/>
  <c r="DZ788" i="1"/>
  <c r="DY788" i="1"/>
  <c r="DX788" i="1"/>
  <c r="DW788" i="1"/>
  <c r="DV788" i="1"/>
  <c r="DL788" i="1"/>
  <c r="DB788" i="1"/>
  <c r="CR788" i="1"/>
  <c r="CH788" i="1"/>
  <c r="BX788" i="1"/>
  <c r="BD788" i="1"/>
  <c r="AX788" i="1"/>
  <c r="AK788" i="1"/>
  <c r="AR788" i="1" s="1"/>
  <c r="T788" i="1"/>
  <c r="AG788" i="1" s="1"/>
  <c r="ED787" i="1"/>
  <c r="EC787" i="1"/>
  <c r="EB787" i="1"/>
  <c r="EA787" i="1"/>
  <c r="DZ787" i="1"/>
  <c r="DY787" i="1"/>
  <c r="DX787" i="1"/>
  <c r="DW787" i="1"/>
  <c r="DV787" i="1"/>
  <c r="DL787" i="1"/>
  <c r="DB787" i="1"/>
  <c r="CR787" i="1"/>
  <c r="CH787" i="1"/>
  <c r="BX787" i="1"/>
  <c r="BD787" i="1"/>
  <c r="AX787" i="1"/>
  <c r="AK787" i="1"/>
  <c r="AR787" i="1" s="1"/>
  <c r="T787" i="1"/>
  <c r="AG787" i="1" s="1"/>
  <c r="ED786" i="1"/>
  <c r="EC786" i="1"/>
  <c r="EB786" i="1"/>
  <c r="EA786" i="1"/>
  <c r="DZ786" i="1"/>
  <c r="DY786" i="1"/>
  <c r="DX786" i="1"/>
  <c r="DW786" i="1"/>
  <c r="DV786" i="1"/>
  <c r="DL786" i="1"/>
  <c r="DB786" i="1"/>
  <c r="CR786" i="1"/>
  <c r="CH786" i="1"/>
  <c r="BX786" i="1"/>
  <c r="BD786" i="1"/>
  <c r="AX786" i="1"/>
  <c r="AK786" i="1"/>
  <c r="AR786" i="1" s="1"/>
  <c r="T786" i="1"/>
  <c r="ED785" i="1"/>
  <c r="EC785" i="1"/>
  <c r="EB785" i="1"/>
  <c r="EA785" i="1"/>
  <c r="DZ785" i="1"/>
  <c r="DY785" i="1"/>
  <c r="DX785" i="1"/>
  <c r="DW785" i="1"/>
  <c r="DV785" i="1"/>
  <c r="DL785" i="1"/>
  <c r="DB785" i="1"/>
  <c r="CR785" i="1"/>
  <c r="CH785" i="1"/>
  <c r="BX785" i="1"/>
  <c r="BD785" i="1"/>
  <c r="AX785" i="1"/>
  <c r="AK785" i="1"/>
  <c r="AR785" i="1" s="1"/>
  <c r="T785" i="1"/>
  <c r="AG785" i="1" s="1"/>
  <c r="ED784" i="1"/>
  <c r="EC784" i="1"/>
  <c r="EB784" i="1"/>
  <c r="EA784" i="1"/>
  <c r="DZ784" i="1"/>
  <c r="DY784" i="1"/>
  <c r="DX784" i="1"/>
  <c r="DW784" i="1"/>
  <c r="DV784" i="1"/>
  <c r="DL784" i="1"/>
  <c r="DB784" i="1"/>
  <c r="CR784" i="1"/>
  <c r="CH784" i="1"/>
  <c r="BX784" i="1"/>
  <c r="BD784" i="1"/>
  <c r="AX784" i="1"/>
  <c r="AK784" i="1"/>
  <c r="AR784" i="1" s="1"/>
  <c r="T784" i="1"/>
  <c r="ED783" i="1"/>
  <c r="EC783" i="1"/>
  <c r="EB783" i="1"/>
  <c r="EA783" i="1"/>
  <c r="DZ783" i="1"/>
  <c r="DY783" i="1"/>
  <c r="DX783" i="1"/>
  <c r="DW783" i="1"/>
  <c r="DV783" i="1"/>
  <c r="DL783" i="1"/>
  <c r="DB783" i="1"/>
  <c r="CR783" i="1"/>
  <c r="CH783" i="1"/>
  <c r="BX783" i="1"/>
  <c r="BD783" i="1"/>
  <c r="AX783" i="1"/>
  <c r="AK783" i="1"/>
  <c r="AR783" i="1" s="1"/>
  <c r="T783" i="1"/>
  <c r="ED782" i="1"/>
  <c r="EC782" i="1"/>
  <c r="EB782" i="1"/>
  <c r="EA782" i="1"/>
  <c r="DZ782" i="1"/>
  <c r="DY782" i="1"/>
  <c r="DX782" i="1"/>
  <c r="DW782" i="1"/>
  <c r="DV782" i="1"/>
  <c r="DL782" i="1"/>
  <c r="DB782" i="1"/>
  <c r="CR782" i="1"/>
  <c r="CH782" i="1"/>
  <c r="BX782" i="1"/>
  <c r="BD782" i="1"/>
  <c r="AX782" i="1"/>
  <c r="AK782" i="1"/>
  <c r="AR782" i="1" s="1"/>
  <c r="T782" i="1"/>
  <c r="AG782" i="1" s="1"/>
  <c r="ED781" i="1"/>
  <c r="EC781" i="1"/>
  <c r="EB781" i="1"/>
  <c r="EA781" i="1"/>
  <c r="DZ781" i="1"/>
  <c r="DY781" i="1"/>
  <c r="DX781" i="1"/>
  <c r="DW781" i="1"/>
  <c r="DV781" i="1"/>
  <c r="DL781" i="1"/>
  <c r="DB781" i="1"/>
  <c r="CR781" i="1"/>
  <c r="CH781" i="1"/>
  <c r="BX781" i="1"/>
  <c r="BD781" i="1"/>
  <c r="AX781" i="1"/>
  <c r="AK781" i="1"/>
  <c r="AR781" i="1" s="1"/>
  <c r="T781" i="1"/>
  <c r="ED780" i="1"/>
  <c r="EC780" i="1"/>
  <c r="EB780" i="1"/>
  <c r="EA780" i="1"/>
  <c r="DZ780" i="1"/>
  <c r="DY780" i="1"/>
  <c r="DX780" i="1"/>
  <c r="DW780" i="1"/>
  <c r="DV780" i="1"/>
  <c r="DL780" i="1"/>
  <c r="DB780" i="1"/>
  <c r="CR780" i="1"/>
  <c r="CH780" i="1"/>
  <c r="BX780" i="1"/>
  <c r="BD780" i="1"/>
  <c r="AX780" i="1"/>
  <c r="AK780" i="1"/>
  <c r="AR780" i="1" s="1"/>
  <c r="T780" i="1"/>
  <c r="AG780" i="1" s="1"/>
  <c r="ED779" i="1"/>
  <c r="EC779" i="1"/>
  <c r="EB779" i="1"/>
  <c r="EA779" i="1"/>
  <c r="DZ779" i="1"/>
  <c r="DY779" i="1"/>
  <c r="DX779" i="1"/>
  <c r="DW779" i="1"/>
  <c r="DV779" i="1"/>
  <c r="DL779" i="1"/>
  <c r="DB779" i="1"/>
  <c r="CR779" i="1"/>
  <c r="CH779" i="1"/>
  <c r="BX779" i="1"/>
  <c r="BD779" i="1"/>
  <c r="AX779" i="1"/>
  <c r="AK779" i="1"/>
  <c r="AR779" i="1" s="1"/>
  <c r="T779" i="1"/>
  <c r="AG779" i="1" s="1"/>
  <c r="ED778" i="1"/>
  <c r="EC778" i="1"/>
  <c r="EB778" i="1"/>
  <c r="EA778" i="1"/>
  <c r="DZ778" i="1"/>
  <c r="DY778" i="1"/>
  <c r="DX778" i="1"/>
  <c r="DW778" i="1"/>
  <c r="DV778" i="1"/>
  <c r="DL778" i="1"/>
  <c r="DB778" i="1"/>
  <c r="CR778" i="1"/>
  <c r="CH778" i="1"/>
  <c r="BX778" i="1"/>
  <c r="BD778" i="1"/>
  <c r="AX778" i="1"/>
  <c r="AK778" i="1"/>
  <c r="AR778" i="1" s="1"/>
  <c r="T778" i="1"/>
  <c r="AG778" i="1" s="1"/>
  <c r="ED777" i="1"/>
  <c r="EC777" i="1"/>
  <c r="EB777" i="1"/>
  <c r="EA777" i="1"/>
  <c r="DZ777" i="1"/>
  <c r="DY777" i="1"/>
  <c r="DX777" i="1"/>
  <c r="DW777" i="1"/>
  <c r="DV777" i="1"/>
  <c r="DL777" i="1"/>
  <c r="DB777" i="1"/>
  <c r="CR777" i="1"/>
  <c r="CH777" i="1"/>
  <c r="BX777" i="1"/>
  <c r="BD777" i="1"/>
  <c r="AX777" i="1"/>
  <c r="AK777" i="1"/>
  <c r="AR777" i="1" s="1"/>
  <c r="T777" i="1"/>
  <c r="ED776" i="1"/>
  <c r="EC776" i="1"/>
  <c r="EB776" i="1"/>
  <c r="EA776" i="1"/>
  <c r="DZ776" i="1"/>
  <c r="DY776" i="1"/>
  <c r="DX776" i="1"/>
  <c r="DW776" i="1"/>
  <c r="DV776" i="1"/>
  <c r="DL776" i="1"/>
  <c r="DB776" i="1"/>
  <c r="CR776" i="1"/>
  <c r="CH776" i="1"/>
  <c r="BX776" i="1"/>
  <c r="BD776" i="1"/>
  <c r="AX776" i="1"/>
  <c r="AK776" i="1"/>
  <c r="AR776" i="1" s="1"/>
  <c r="T776" i="1"/>
  <c r="ED775" i="1"/>
  <c r="EC775" i="1"/>
  <c r="EB775" i="1"/>
  <c r="EA775" i="1"/>
  <c r="DZ775" i="1"/>
  <c r="DY775" i="1"/>
  <c r="DX775" i="1"/>
  <c r="DW775" i="1"/>
  <c r="DV775" i="1"/>
  <c r="DL775" i="1"/>
  <c r="DB775" i="1"/>
  <c r="CR775" i="1"/>
  <c r="CH775" i="1"/>
  <c r="BX775" i="1"/>
  <c r="BD775" i="1"/>
  <c r="AX775" i="1"/>
  <c r="AK775" i="1"/>
  <c r="AR775" i="1" s="1"/>
  <c r="T775" i="1"/>
  <c r="AG775" i="1" s="1"/>
  <c r="ED774" i="1"/>
  <c r="EC774" i="1"/>
  <c r="EB774" i="1"/>
  <c r="EA774" i="1"/>
  <c r="DZ774" i="1"/>
  <c r="DY774" i="1"/>
  <c r="DX774" i="1"/>
  <c r="DW774" i="1"/>
  <c r="DV774" i="1"/>
  <c r="DL774" i="1"/>
  <c r="DB774" i="1"/>
  <c r="CR774" i="1"/>
  <c r="CH774" i="1"/>
  <c r="BX774" i="1"/>
  <c r="BD774" i="1"/>
  <c r="AX774" i="1"/>
  <c r="AK774" i="1"/>
  <c r="AR774" i="1" s="1"/>
  <c r="T774" i="1"/>
  <c r="ED773" i="1"/>
  <c r="EC773" i="1"/>
  <c r="EB773" i="1"/>
  <c r="EA773" i="1"/>
  <c r="DZ773" i="1"/>
  <c r="DY773" i="1"/>
  <c r="DX773" i="1"/>
  <c r="DW773" i="1"/>
  <c r="DV773" i="1"/>
  <c r="DL773" i="1"/>
  <c r="DB773" i="1"/>
  <c r="CR773" i="1"/>
  <c r="CH773" i="1"/>
  <c r="BX773" i="1"/>
  <c r="BD773" i="1"/>
  <c r="AX773" i="1"/>
  <c r="AK773" i="1"/>
  <c r="AR773" i="1" s="1"/>
  <c r="T773" i="1"/>
  <c r="ED772" i="1"/>
  <c r="EC772" i="1"/>
  <c r="EB772" i="1"/>
  <c r="EA772" i="1"/>
  <c r="DZ772" i="1"/>
  <c r="DY772" i="1"/>
  <c r="DX772" i="1"/>
  <c r="DW772" i="1"/>
  <c r="DV772" i="1"/>
  <c r="DL772" i="1"/>
  <c r="DB772" i="1"/>
  <c r="CR772" i="1"/>
  <c r="CH772" i="1"/>
  <c r="BX772" i="1"/>
  <c r="BD772" i="1"/>
  <c r="AX772" i="1"/>
  <c r="AK772" i="1"/>
  <c r="AR772" i="1" s="1"/>
  <c r="T772" i="1"/>
  <c r="AG772" i="1" s="1"/>
  <c r="ED771" i="1"/>
  <c r="EC771" i="1"/>
  <c r="EB771" i="1"/>
  <c r="EA771" i="1"/>
  <c r="DZ771" i="1"/>
  <c r="DY771" i="1"/>
  <c r="DX771" i="1"/>
  <c r="DW771" i="1"/>
  <c r="DV771" i="1"/>
  <c r="DL771" i="1"/>
  <c r="DB771" i="1"/>
  <c r="CR771" i="1"/>
  <c r="CH771" i="1"/>
  <c r="BX771" i="1"/>
  <c r="BD771" i="1"/>
  <c r="AX771" i="1"/>
  <c r="AK771" i="1"/>
  <c r="AR771" i="1" s="1"/>
  <c r="T771" i="1"/>
  <c r="AG771" i="1" s="1"/>
  <c r="ED770" i="1"/>
  <c r="EC770" i="1"/>
  <c r="EB770" i="1"/>
  <c r="EA770" i="1"/>
  <c r="DZ770" i="1"/>
  <c r="DY770" i="1"/>
  <c r="DX770" i="1"/>
  <c r="DW770" i="1"/>
  <c r="DV770" i="1"/>
  <c r="DL770" i="1"/>
  <c r="DB770" i="1"/>
  <c r="CR770" i="1"/>
  <c r="CH770" i="1"/>
  <c r="BX770" i="1"/>
  <c r="BD770" i="1"/>
  <c r="AX770" i="1"/>
  <c r="AK770" i="1"/>
  <c r="AR770" i="1" s="1"/>
  <c r="T770" i="1"/>
  <c r="ED769" i="1"/>
  <c r="EC769" i="1"/>
  <c r="EB769" i="1"/>
  <c r="EA769" i="1"/>
  <c r="DZ769" i="1"/>
  <c r="DY769" i="1"/>
  <c r="DX769" i="1"/>
  <c r="DW769" i="1"/>
  <c r="DV769" i="1"/>
  <c r="DL769" i="1"/>
  <c r="DB769" i="1"/>
  <c r="CR769" i="1"/>
  <c r="CH769" i="1"/>
  <c r="BX769" i="1"/>
  <c r="BD769" i="1"/>
  <c r="AX769" i="1"/>
  <c r="AK769" i="1"/>
  <c r="AR769" i="1" s="1"/>
  <c r="T769" i="1"/>
  <c r="ED768" i="1"/>
  <c r="EC768" i="1"/>
  <c r="EB768" i="1"/>
  <c r="EA768" i="1"/>
  <c r="DZ768" i="1"/>
  <c r="DY768" i="1"/>
  <c r="DX768" i="1"/>
  <c r="DW768" i="1"/>
  <c r="DV768" i="1"/>
  <c r="DL768" i="1"/>
  <c r="DB768" i="1"/>
  <c r="CR768" i="1"/>
  <c r="CH768" i="1"/>
  <c r="BX768" i="1"/>
  <c r="BD768" i="1"/>
  <c r="AX768" i="1"/>
  <c r="AK768" i="1"/>
  <c r="AR768" i="1" s="1"/>
  <c r="T768" i="1"/>
  <c r="ED767" i="1"/>
  <c r="EC767" i="1"/>
  <c r="EB767" i="1"/>
  <c r="EA767" i="1"/>
  <c r="DZ767" i="1"/>
  <c r="DY767" i="1"/>
  <c r="DX767" i="1"/>
  <c r="DW767" i="1"/>
  <c r="DV767" i="1"/>
  <c r="DL767" i="1"/>
  <c r="DB767" i="1"/>
  <c r="CR767" i="1"/>
  <c r="CH767" i="1"/>
  <c r="BX767" i="1"/>
  <c r="BD767" i="1"/>
  <c r="AX767" i="1"/>
  <c r="AK767" i="1"/>
  <c r="AR767" i="1" s="1"/>
  <c r="T767" i="1"/>
  <c r="ED766" i="1"/>
  <c r="EC766" i="1"/>
  <c r="EB766" i="1"/>
  <c r="EA766" i="1"/>
  <c r="DZ766" i="1"/>
  <c r="DY766" i="1"/>
  <c r="DX766" i="1"/>
  <c r="DW766" i="1"/>
  <c r="DV766" i="1"/>
  <c r="DL766" i="1"/>
  <c r="DB766" i="1"/>
  <c r="CR766" i="1"/>
  <c r="CH766" i="1"/>
  <c r="BX766" i="1"/>
  <c r="BD766" i="1"/>
  <c r="AX766" i="1"/>
  <c r="AK766" i="1"/>
  <c r="AR766" i="1" s="1"/>
  <c r="T766" i="1"/>
  <c r="ED765" i="1"/>
  <c r="EC765" i="1"/>
  <c r="EB765" i="1"/>
  <c r="EA765" i="1"/>
  <c r="DZ765" i="1"/>
  <c r="DY765" i="1"/>
  <c r="DX765" i="1"/>
  <c r="DW765" i="1"/>
  <c r="DV765" i="1"/>
  <c r="DL765" i="1"/>
  <c r="DB765" i="1"/>
  <c r="CR765" i="1"/>
  <c r="CH765" i="1"/>
  <c r="BX765" i="1"/>
  <c r="BD765" i="1"/>
  <c r="AX765" i="1"/>
  <c r="AK765" i="1"/>
  <c r="AR765" i="1" s="1"/>
  <c r="T765" i="1"/>
  <c r="AG765" i="1" s="1"/>
  <c r="ED764" i="1"/>
  <c r="EC764" i="1"/>
  <c r="EB764" i="1"/>
  <c r="EA764" i="1"/>
  <c r="DZ764" i="1"/>
  <c r="DY764" i="1"/>
  <c r="DX764" i="1"/>
  <c r="DW764" i="1"/>
  <c r="DV764" i="1"/>
  <c r="DL764" i="1"/>
  <c r="DB764" i="1"/>
  <c r="CR764" i="1"/>
  <c r="CH764" i="1"/>
  <c r="BX764" i="1"/>
  <c r="BD764" i="1"/>
  <c r="AX764" i="1"/>
  <c r="AK764" i="1"/>
  <c r="AR764" i="1" s="1"/>
  <c r="T764" i="1"/>
  <c r="AG764" i="1" s="1"/>
  <c r="ED763" i="1"/>
  <c r="EC763" i="1"/>
  <c r="EB763" i="1"/>
  <c r="EA763" i="1"/>
  <c r="DZ763" i="1"/>
  <c r="DY763" i="1"/>
  <c r="DX763" i="1"/>
  <c r="DW763" i="1"/>
  <c r="DV763" i="1"/>
  <c r="DL763" i="1"/>
  <c r="DB763" i="1"/>
  <c r="CR763" i="1"/>
  <c r="CH763" i="1"/>
  <c r="BX763" i="1"/>
  <c r="BD763" i="1"/>
  <c r="AX763" i="1"/>
  <c r="AK763" i="1"/>
  <c r="AR763" i="1" s="1"/>
  <c r="T763" i="1"/>
  <c r="ED762" i="1"/>
  <c r="EC762" i="1"/>
  <c r="EB762" i="1"/>
  <c r="EA762" i="1"/>
  <c r="DZ762" i="1"/>
  <c r="DY762" i="1"/>
  <c r="DX762" i="1"/>
  <c r="DW762" i="1"/>
  <c r="DV762" i="1"/>
  <c r="DL762" i="1"/>
  <c r="DB762" i="1"/>
  <c r="CR762" i="1"/>
  <c r="CH762" i="1"/>
  <c r="BX762" i="1"/>
  <c r="BD762" i="1"/>
  <c r="AX762" i="1"/>
  <c r="AK762" i="1"/>
  <c r="AR762" i="1" s="1"/>
  <c r="T762" i="1"/>
  <c r="ED761" i="1"/>
  <c r="EC761" i="1"/>
  <c r="EB761" i="1"/>
  <c r="EA761" i="1"/>
  <c r="DZ761" i="1"/>
  <c r="DY761" i="1"/>
  <c r="DX761" i="1"/>
  <c r="DW761" i="1"/>
  <c r="DV761" i="1"/>
  <c r="DL761" i="1"/>
  <c r="DB761" i="1"/>
  <c r="CR761" i="1"/>
  <c r="CH761" i="1"/>
  <c r="BX761" i="1"/>
  <c r="BD761" i="1"/>
  <c r="AX761" i="1"/>
  <c r="AK761" i="1"/>
  <c r="AR761" i="1" s="1"/>
  <c r="T761" i="1"/>
  <c r="ED760" i="1"/>
  <c r="EC760" i="1"/>
  <c r="EB760" i="1"/>
  <c r="EA760" i="1"/>
  <c r="DZ760" i="1"/>
  <c r="DY760" i="1"/>
  <c r="DX760" i="1"/>
  <c r="DW760" i="1"/>
  <c r="DV760" i="1"/>
  <c r="DL760" i="1"/>
  <c r="DB760" i="1"/>
  <c r="CR760" i="1"/>
  <c r="CH760" i="1"/>
  <c r="BX760" i="1"/>
  <c r="BD760" i="1"/>
  <c r="AX760" i="1"/>
  <c r="AK760" i="1"/>
  <c r="AR760" i="1" s="1"/>
  <c r="T760" i="1"/>
  <c r="ED759" i="1"/>
  <c r="EC759" i="1"/>
  <c r="EB759" i="1"/>
  <c r="EA759" i="1"/>
  <c r="DZ759" i="1"/>
  <c r="DY759" i="1"/>
  <c r="DX759" i="1"/>
  <c r="DW759" i="1"/>
  <c r="DV759" i="1"/>
  <c r="DL759" i="1"/>
  <c r="DB759" i="1"/>
  <c r="CR759" i="1"/>
  <c r="CH759" i="1"/>
  <c r="BX759" i="1"/>
  <c r="BD759" i="1"/>
  <c r="AX759" i="1"/>
  <c r="AK759" i="1"/>
  <c r="AR759" i="1" s="1"/>
  <c r="T759" i="1"/>
  <c r="ED758" i="1"/>
  <c r="EC758" i="1"/>
  <c r="EB758" i="1"/>
  <c r="EA758" i="1"/>
  <c r="DZ758" i="1"/>
  <c r="DY758" i="1"/>
  <c r="DX758" i="1"/>
  <c r="DW758" i="1"/>
  <c r="DV758" i="1"/>
  <c r="DL758" i="1"/>
  <c r="DB758" i="1"/>
  <c r="CR758" i="1"/>
  <c r="CH758" i="1"/>
  <c r="BX758" i="1"/>
  <c r="BD758" i="1"/>
  <c r="AX758" i="1"/>
  <c r="AK758" i="1"/>
  <c r="AR758" i="1" s="1"/>
  <c r="T758" i="1"/>
  <c r="AG758" i="1" s="1"/>
  <c r="ED757" i="1"/>
  <c r="EC757" i="1"/>
  <c r="EB757" i="1"/>
  <c r="EA757" i="1"/>
  <c r="DZ757" i="1"/>
  <c r="DY757" i="1"/>
  <c r="DX757" i="1"/>
  <c r="DW757" i="1"/>
  <c r="DV757" i="1"/>
  <c r="DL757" i="1"/>
  <c r="DB757" i="1"/>
  <c r="CR757" i="1"/>
  <c r="CH757" i="1"/>
  <c r="BX757" i="1"/>
  <c r="BD757" i="1"/>
  <c r="AX757" i="1"/>
  <c r="AK757" i="1"/>
  <c r="AR757" i="1" s="1"/>
  <c r="T757" i="1"/>
  <c r="ED756" i="1"/>
  <c r="EC756" i="1"/>
  <c r="EB756" i="1"/>
  <c r="EA756" i="1"/>
  <c r="DZ756" i="1"/>
  <c r="DY756" i="1"/>
  <c r="DX756" i="1"/>
  <c r="DW756" i="1"/>
  <c r="DV756" i="1"/>
  <c r="DL756" i="1"/>
  <c r="DB756" i="1"/>
  <c r="CR756" i="1"/>
  <c r="CH756" i="1"/>
  <c r="BX756" i="1"/>
  <c r="BD756" i="1"/>
  <c r="AX756" i="1"/>
  <c r="AK756" i="1"/>
  <c r="AR756" i="1" s="1"/>
  <c r="T756" i="1"/>
  <c r="AG756" i="1" s="1"/>
  <c r="ED755" i="1"/>
  <c r="EC755" i="1"/>
  <c r="EB755" i="1"/>
  <c r="EA755" i="1"/>
  <c r="DZ755" i="1"/>
  <c r="DY755" i="1"/>
  <c r="DX755" i="1"/>
  <c r="DW755" i="1"/>
  <c r="DV755" i="1"/>
  <c r="DL755" i="1"/>
  <c r="DB755" i="1"/>
  <c r="CR755" i="1"/>
  <c r="CH755" i="1"/>
  <c r="BX755" i="1"/>
  <c r="BD755" i="1"/>
  <c r="AX755" i="1"/>
  <c r="AK755" i="1"/>
  <c r="AR755" i="1" s="1"/>
  <c r="T755" i="1"/>
  <c r="ED754" i="1"/>
  <c r="EC754" i="1"/>
  <c r="EB754" i="1"/>
  <c r="EA754" i="1"/>
  <c r="DZ754" i="1"/>
  <c r="DY754" i="1"/>
  <c r="DX754" i="1"/>
  <c r="DW754" i="1"/>
  <c r="DV754" i="1"/>
  <c r="DL754" i="1"/>
  <c r="DB754" i="1"/>
  <c r="CR754" i="1"/>
  <c r="CH754" i="1"/>
  <c r="BX754" i="1"/>
  <c r="BD754" i="1"/>
  <c r="AX754" i="1"/>
  <c r="AK754" i="1"/>
  <c r="AR754" i="1" s="1"/>
  <c r="T754" i="1"/>
  <c r="ED753" i="1"/>
  <c r="EC753" i="1"/>
  <c r="EB753" i="1"/>
  <c r="EA753" i="1"/>
  <c r="DZ753" i="1"/>
  <c r="DY753" i="1"/>
  <c r="DX753" i="1"/>
  <c r="DW753" i="1"/>
  <c r="DV753" i="1"/>
  <c r="DL753" i="1"/>
  <c r="DB753" i="1"/>
  <c r="CR753" i="1"/>
  <c r="CH753" i="1"/>
  <c r="BX753" i="1"/>
  <c r="BD753" i="1"/>
  <c r="AX753" i="1"/>
  <c r="AK753" i="1"/>
  <c r="AR753" i="1" s="1"/>
  <c r="T753" i="1"/>
  <c r="ED752" i="1"/>
  <c r="EC752" i="1"/>
  <c r="EB752" i="1"/>
  <c r="EA752" i="1"/>
  <c r="DZ752" i="1"/>
  <c r="DY752" i="1"/>
  <c r="DX752" i="1"/>
  <c r="DW752" i="1"/>
  <c r="DV752" i="1"/>
  <c r="DL752" i="1"/>
  <c r="DB752" i="1"/>
  <c r="CR752" i="1"/>
  <c r="CH752" i="1"/>
  <c r="BX752" i="1"/>
  <c r="BD752" i="1"/>
  <c r="AX752" i="1"/>
  <c r="AK752" i="1"/>
  <c r="AR752" i="1" s="1"/>
  <c r="T752" i="1"/>
  <c r="ED751" i="1"/>
  <c r="EC751" i="1"/>
  <c r="EB751" i="1"/>
  <c r="EA751" i="1"/>
  <c r="DZ751" i="1"/>
  <c r="DY751" i="1"/>
  <c r="DX751" i="1"/>
  <c r="DW751" i="1"/>
  <c r="DV751" i="1"/>
  <c r="DL751" i="1"/>
  <c r="DB751" i="1"/>
  <c r="CR751" i="1"/>
  <c r="CH751" i="1"/>
  <c r="BX751" i="1"/>
  <c r="BD751" i="1"/>
  <c r="AX751" i="1"/>
  <c r="AK751" i="1"/>
  <c r="AR751" i="1" s="1"/>
  <c r="T751" i="1"/>
  <c r="ED750" i="1"/>
  <c r="EC750" i="1"/>
  <c r="EB750" i="1"/>
  <c r="EA750" i="1"/>
  <c r="DZ750" i="1"/>
  <c r="DY750" i="1"/>
  <c r="DX750" i="1"/>
  <c r="DW750" i="1"/>
  <c r="DV750" i="1"/>
  <c r="DL750" i="1"/>
  <c r="DB750" i="1"/>
  <c r="CR750" i="1"/>
  <c r="CH750" i="1"/>
  <c r="BX750" i="1"/>
  <c r="BD750" i="1"/>
  <c r="AX750" i="1"/>
  <c r="AK750" i="1"/>
  <c r="AR750" i="1" s="1"/>
  <c r="T750" i="1"/>
  <c r="AG750" i="1" s="1"/>
  <c r="ED749" i="1"/>
  <c r="EC749" i="1"/>
  <c r="EB749" i="1"/>
  <c r="EA749" i="1"/>
  <c r="DZ749" i="1"/>
  <c r="DY749" i="1"/>
  <c r="DX749" i="1"/>
  <c r="DW749" i="1"/>
  <c r="DV749" i="1"/>
  <c r="DL749" i="1"/>
  <c r="DB749" i="1"/>
  <c r="CR749" i="1"/>
  <c r="CH749" i="1"/>
  <c r="BX749" i="1"/>
  <c r="BD749" i="1"/>
  <c r="AX749" i="1"/>
  <c r="AK749" i="1"/>
  <c r="AR749" i="1" s="1"/>
  <c r="T749" i="1"/>
  <c r="ED748" i="1"/>
  <c r="EC748" i="1"/>
  <c r="EB748" i="1"/>
  <c r="EA748" i="1"/>
  <c r="DZ748" i="1"/>
  <c r="DY748" i="1"/>
  <c r="DX748" i="1"/>
  <c r="DW748" i="1"/>
  <c r="DV748" i="1"/>
  <c r="DL748" i="1"/>
  <c r="DB748" i="1"/>
  <c r="CR748" i="1"/>
  <c r="CH748" i="1"/>
  <c r="BX748" i="1"/>
  <c r="BD748" i="1"/>
  <c r="AX748" i="1"/>
  <c r="AK748" i="1"/>
  <c r="AR748" i="1" s="1"/>
  <c r="T748" i="1"/>
  <c r="AG748" i="1" s="1"/>
  <c r="ED747" i="1"/>
  <c r="EC747" i="1"/>
  <c r="EB747" i="1"/>
  <c r="EA747" i="1"/>
  <c r="DZ747" i="1"/>
  <c r="DY747" i="1"/>
  <c r="DX747" i="1"/>
  <c r="DW747" i="1"/>
  <c r="DV747" i="1"/>
  <c r="DL747" i="1"/>
  <c r="DB747" i="1"/>
  <c r="CR747" i="1"/>
  <c r="CH747" i="1"/>
  <c r="BX747" i="1"/>
  <c r="BD747" i="1"/>
  <c r="AX747" i="1"/>
  <c r="AK747" i="1"/>
  <c r="AR747" i="1" s="1"/>
  <c r="T747" i="1"/>
  <c r="ED746" i="1"/>
  <c r="EC746" i="1"/>
  <c r="EB746" i="1"/>
  <c r="EA746" i="1"/>
  <c r="DZ746" i="1"/>
  <c r="DY746" i="1"/>
  <c r="DX746" i="1"/>
  <c r="DW746" i="1"/>
  <c r="DV746" i="1"/>
  <c r="DL746" i="1"/>
  <c r="DB746" i="1"/>
  <c r="CR746" i="1"/>
  <c r="CH746" i="1"/>
  <c r="BX746" i="1"/>
  <c r="BD746" i="1"/>
  <c r="AX746" i="1"/>
  <c r="AK746" i="1"/>
  <c r="AR746" i="1" s="1"/>
  <c r="T746" i="1"/>
  <c r="ED745" i="1"/>
  <c r="EC745" i="1"/>
  <c r="EB745" i="1"/>
  <c r="EA745" i="1"/>
  <c r="DZ745" i="1"/>
  <c r="DY745" i="1"/>
  <c r="DX745" i="1"/>
  <c r="DW745" i="1"/>
  <c r="DV745" i="1"/>
  <c r="DL745" i="1"/>
  <c r="DB745" i="1"/>
  <c r="CR745" i="1"/>
  <c r="CH745" i="1"/>
  <c r="BX745" i="1"/>
  <c r="BD745" i="1"/>
  <c r="AX745" i="1"/>
  <c r="AK745" i="1"/>
  <c r="AR745" i="1" s="1"/>
  <c r="T745" i="1"/>
  <c r="ED744" i="1"/>
  <c r="EC744" i="1"/>
  <c r="EB744" i="1"/>
  <c r="EA744" i="1"/>
  <c r="DZ744" i="1"/>
  <c r="DY744" i="1"/>
  <c r="DX744" i="1"/>
  <c r="DW744" i="1"/>
  <c r="DV744" i="1"/>
  <c r="DL744" i="1"/>
  <c r="DB744" i="1"/>
  <c r="CR744" i="1"/>
  <c r="CH744" i="1"/>
  <c r="BX744" i="1"/>
  <c r="BD744" i="1"/>
  <c r="AX744" i="1"/>
  <c r="AK744" i="1"/>
  <c r="AR744" i="1" s="1"/>
  <c r="T744" i="1"/>
  <c r="ED743" i="1"/>
  <c r="EC743" i="1"/>
  <c r="EB743" i="1"/>
  <c r="EA743" i="1"/>
  <c r="DZ743" i="1"/>
  <c r="DY743" i="1"/>
  <c r="DX743" i="1"/>
  <c r="DW743" i="1"/>
  <c r="DV743" i="1"/>
  <c r="DL743" i="1"/>
  <c r="DB743" i="1"/>
  <c r="CR743" i="1"/>
  <c r="CH743" i="1"/>
  <c r="BX743" i="1"/>
  <c r="BD743" i="1"/>
  <c r="AX743" i="1"/>
  <c r="AK743" i="1"/>
  <c r="AR743" i="1" s="1"/>
  <c r="T743" i="1"/>
  <c r="ED742" i="1"/>
  <c r="EC742" i="1"/>
  <c r="EB742" i="1"/>
  <c r="EA742" i="1"/>
  <c r="DZ742" i="1"/>
  <c r="DY742" i="1"/>
  <c r="DX742" i="1"/>
  <c r="DW742" i="1"/>
  <c r="DV742" i="1"/>
  <c r="DL742" i="1"/>
  <c r="DB742" i="1"/>
  <c r="CR742" i="1"/>
  <c r="CH742" i="1"/>
  <c r="BX742" i="1"/>
  <c r="BD742" i="1"/>
  <c r="AX742" i="1"/>
  <c r="AK742" i="1"/>
  <c r="AR742" i="1" s="1"/>
  <c r="T742" i="1"/>
  <c r="ED741" i="1"/>
  <c r="EC741" i="1"/>
  <c r="EB741" i="1"/>
  <c r="EA741" i="1"/>
  <c r="DZ741" i="1"/>
  <c r="DY741" i="1"/>
  <c r="DX741" i="1"/>
  <c r="DW741" i="1"/>
  <c r="DV741" i="1"/>
  <c r="DL741" i="1"/>
  <c r="DB741" i="1"/>
  <c r="CR741" i="1"/>
  <c r="CH741" i="1"/>
  <c r="BX741" i="1"/>
  <c r="BD741" i="1"/>
  <c r="AX741" i="1"/>
  <c r="AK741" i="1"/>
  <c r="AR741" i="1" s="1"/>
  <c r="T741" i="1"/>
  <c r="ED740" i="1"/>
  <c r="EC740" i="1"/>
  <c r="EB740" i="1"/>
  <c r="EA740" i="1"/>
  <c r="DZ740" i="1"/>
  <c r="DY740" i="1"/>
  <c r="DX740" i="1"/>
  <c r="DW740" i="1"/>
  <c r="DV740" i="1"/>
  <c r="DL740" i="1"/>
  <c r="DB740" i="1"/>
  <c r="CR740" i="1"/>
  <c r="CH740" i="1"/>
  <c r="BX740" i="1"/>
  <c r="BD740" i="1"/>
  <c r="AX740" i="1"/>
  <c r="AK740" i="1"/>
  <c r="AR740" i="1" s="1"/>
  <c r="T740" i="1"/>
  <c r="ED739" i="1"/>
  <c r="EC739" i="1"/>
  <c r="EB739" i="1"/>
  <c r="EA739" i="1"/>
  <c r="DZ739" i="1"/>
  <c r="DY739" i="1"/>
  <c r="DX739" i="1"/>
  <c r="DW739" i="1"/>
  <c r="DV739" i="1"/>
  <c r="DL739" i="1"/>
  <c r="DB739" i="1"/>
  <c r="CR739" i="1"/>
  <c r="CH739" i="1"/>
  <c r="BX739" i="1"/>
  <c r="BD739" i="1"/>
  <c r="AX739" i="1"/>
  <c r="AK739" i="1"/>
  <c r="AR739" i="1" s="1"/>
  <c r="T739" i="1"/>
  <c r="ED738" i="1"/>
  <c r="EC738" i="1"/>
  <c r="EB738" i="1"/>
  <c r="EA738" i="1"/>
  <c r="DZ738" i="1"/>
  <c r="DY738" i="1"/>
  <c r="DX738" i="1"/>
  <c r="DW738" i="1"/>
  <c r="DV738" i="1"/>
  <c r="DL738" i="1"/>
  <c r="DB738" i="1"/>
  <c r="CR738" i="1"/>
  <c r="CH738" i="1"/>
  <c r="BX738" i="1"/>
  <c r="BD738" i="1"/>
  <c r="AX738" i="1"/>
  <c r="AK738" i="1"/>
  <c r="AR738" i="1" s="1"/>
  <c r="T738" i="1"/>
  <c r="ED737" i="1"/>
  <c r="EC737" i="1"/>
  <c r="EB737" i="1"/>
  <c r="EA737" i="1"/>
  <c r="DZ737" i="1"/>
  <c r="DY737" i="1"/>
  <c r="DX737" i="1"/>
  <c r="DW737" i="1"/>
  <c r="DV737" i="1"/>
  <c r="DL737" i="1"/>
  <c r="DB737" i="1"/>
  <c r="CR737" i="1"/>
  <c r="CH737" i="1"/>
  <c r="BX737" i="1"/>
  <c r="BD737" i="1"/>
  <c r="AX737" i="1"/>
  <c r="AK737" i="1"/>
  <c r="AR737" i="1" s="1"/>
  <c r="T737" i="1"/>
  <c r="ED736" i="1"/>
  <c r="EC736" i="1"/>
  <c r="EB736" i="1"/>
  <c r="EA736" i="1"/>
  <c r="DZ736" i="1"/>
  <c r="DY736" i="1"/>
  <c r="DX736" i="1"/>
  <c r="DW736" i="1"/>
  <c r="DV736" i="1"/>
  <c r="DL736" i="1"/>
  <c r="DB736" i="1"/>
  <c r="CR736" i="1"/>
  <c r="CH736" i="1"/>
  <c r="BX736" i="1"/>
  <c r="BD736" i="1"/>
  <c r="AX736" i="1"/>
  <c r="AK736" i="1"/>
  <c r="AR736" i="1" s="1"/>
  <c r="AG736" i="1"/>
  <c r="T736" i="1"/>
  <c r="ED735" i="1"/>
  <c r="EC735" i="1"/>
  <c r="EB735" i="1"/>
  <c r="EA735" i="1"/>
  <c r="DZ735" i="1"/>
  <c r="DY735" i="1"/>
  <c r="DX735" i="1"/>
  <c r="DW735" i="1"/>
  <c r="DV735" i="1"/>
  <c r="DL735" i="1"/>
  <c r="DB735" i="1"/>
  <c r="CR735" i="1"/>
  <c r="CH735" i="1"/>
  <c r="BX735" i="1"/>
  <c r="BD735" i="1"/>
  <c r="AX735" i="1"/>
  <c r="AK735" i="1"/>
  <c r="AR735" i="1" s="1"/>
  <c r="T735" i="1"/>
  <c r="ED734" i="1"/>
  <c r="EC734" i="1"/>
  <c r="EB734" i="1"/>
  <c r="EA734" i="1"/>
  <c r="DZ734" i="1"/>
  <c r="DY734" i="1"/>
  <c r="DX734" i="1"/>
  <c r="DW734" i="1"/>
  <c r="DV734" i="1"/>
  <c r="DL734" i="1"/>
  <c r="DB734" i="1"/>
  <c r="CR734" i="1"/>
  <c r="CH734" i="1"/>
  <c r="BX734" i="1"/>
  <c r="BD734" i="1"/>
  <c r="AX734" i="1"/>
  <c r="AK734" i="1"/>
  <c r="AR734" i="1" s="1"/>
  <c r="T734" i="1"/>
  <c r="ED733" i="1"/>
  <c r="EC733" i="1"/>
  <c r="EB733" i="1"/>
  <c r="EA733" i="1"/>
  <c r="DZ733" i="1"/>
  <c r="DY733" i="1"/>
  <c r="DX733" i="1"/>
  <c r="DW733" i="1"/>
  <c r="DV733" i="1"/>
  <c r="DL733" i="1"/>
  <c r="DB733" i="1"/>
  <c r="CR733" i="1"/>
  <c r="CH733" i="1"/>
  <c r="BX733" i="1"/>
  <c r="BD733" i="1"/>
  <c r="AX733" i="1"/>
  <c r="AK733" i="1"/>
  <c r="AR733" i="1" s="1"/>
  <c r="T733" i="1"/>
  <c r="ED732" i="1"/>
  <c r="EC732" i="1"/>
  <c r="EB732" i="1"/>
  <c r="EA732" i="1"/>
  <c r="DZ732" i="1"/>
  <c r="DY732" i="1"/>
  <c r="DX732" i="1"/>
  <c r="DW732" i="1"/>
  <c r="DV732" i="1"/>
  <c r="DL732" i="1"/>
  <c r="DB732" i="1"/>
  <c r="CR732" i="1"/>
  <c r="CH732" i="1"/>
  <c r="BX732" i="1"/>
  <c r="BD732" i="1"/>
  <c r="AX732" i="1"/>
  <c r="AK732" i="1"/>
  <c r="AR732" i="1" s="1"/>
  <c r="T732" i="1"/>
  <c r="ED731" i="1"/>
  <c r="EC731" i="1"/>
  <c r="EB731" i="1"/>
  <c r="EA731" i="1"/>
  <c r="DZ731" i="1"/>
  <c r="DY731" i="1"/>
  <c r="DX731" i="1"/>
  <c r="DW731" i="1"/>
  <c r="DV731" i="1"/>
  <c r="DL731" i="1"/>
  <c r="DB731" i="1"/>
  <c r="CR731" i="1"/>
  <c r="CH731" i="1"/>
  <c r="BX731" i="1"/>
  <c r="BD731" i="1"/>
  <c r="AX731" i="1"/>
  <c r="AK731" i="1"/>
  <c r="AR731" i="1" s="1"/>
  <c r="T731" i="1"/>
  <c r="AG731" i="1" s="1"/>
  <c r="ED730" i="1"/>
  <c r="EC730" i="1"/>
  <c r="EB730" i="1"/>
  <c r="EA730" i="1"/>
  <c r="DZ730" i="1"/>
  <c r="DY730" i="1"/>
  <c r="DX730" i="1"/>
  <c r="DW730" i="1"/>
  <c r="DV730" i="1"/>
  <c r="DL730" i="1"/>
  <c r="DB730" i="1"/>
  <c r="CR730" i="1"/>
  <c r="CH730" i="1"/>
  <c r="BX730" i="1"/>
  <c r="BD730" i="1"/>
  <c r="AX730" i="1"/>
  <c r="AK730" i="1"/>
  <c r="AR730" i="1" s="1"/>
  <c r="T730" i="1"/>
  <c r="ED729" i="1"/>
  <c r="EC729" i="1"/>
  <c r="EB729" i="1"/>
  <c r="EA729" i="1"/>
  <c r="DZ729" i="1"/>
  <c r="DY729" i="1"/>
  <c r="DX729" i="1"/>
  <c r="DW729" i="1"/>
  <c r="DV729" i="1"/>
  <c r="DL729" i="1"/>
  <c r="DB729" i="1"/>
  <c r="CR729" i="1"/>
  <c r="CH729" i="1"/>
  <c r="BX729" i="1"/>
  <c r="BD729" i="1"/>
  <c r="AX729" i="1"/>
  <c r="AK729" i="1"/>
  <c r="AR729" i="1" s="1"/>
  <c r="T729" i="1"/>
  <c r="AG729" i="1" s="1"/>
  <c r="ED728" i="1"/>
  <c r="EC728" i="1"/>
  <c r="EB728" i="1"/>
  <c r="EA728" i="1"/>
  <c r="DZ728" i="1"/>
  <c r="DY728" i="1"/>
  <c r="DX728" i="1"/>
  <c r="DW728" i="1"/>
  <c r="DV728" i="1"/>
  <c r="DL728" i="1"/>
  <c r="DB728" i="1"/>
  <c r="CR728" i="1"/>
  <c r="CH728" i="1"/>
  <c r="BX728" i="1"/>
  <c r="BD728" i="1"/>
  <c r="AX728" i="1"/>
  <c r="AK728" i="1"/>
  <c r="AR728" i="1" s="1"/>
  <c r="T728" i="1"/>
  <c r="ED727" i="1"/>
  <c r="EC727" i="1"/>
  <c r="EB727" i="1"/>
  <c r="EA727" i="1"/>
  <c r="DZ727" i="1"/>
  <c r="DY727" i="1"/>
  <c r="DX727" i="1"/>
  <c r="DW727" i="1"/>
  <c r="DV727" i="1"/>
  <c r="DL727" i="1"/>
  <c r="DB727" i="1"/>
  <c r="CR727" i="1"/>
  <c r="CH727" i="1"/>
  <c r="BX727" i="1"/>
  <c r="BD727" i="1"/>
  <c r="AX727" i="1"/>
  <c r="AK727" i="1"/>
  <c r="AR727" i="1" s="1"/>
  <c r="T727" i="1"/>
  <c r="ED726" i="1"/>
  <c r="EC726" i="1"/>
  <c r="EB726" i="1"/>
  <c r="EA726" i="1"/>
  <c r="DZ726" i="1"/>
  <c r="DY726" i="1"/>
  <c r="DX726" i="1"/>
  <c r="DW726" i="1"/>
  <c r="DV726" i="1"/>
  <c r="DL726" i="1"/>
  <c r="DB726" i="1"/>
  <c r="CR726" i="1"/>
  <c r="CH726" i="1"/>
  <c r="BX726" i="1"/>
  <c r="BD726" i="1"/>
  <c r="AX726" i="1"/>
  <c r="AK726" i="1"/>
  <c r="AR726" i="1" s="1"/>
  <c r="T726" i="1"/>
  <c r="AG726" i="1" s="1"/>
  <c r="ED725" i="1"/>
  <c r="EC725" i="1"/>
  <c r="EB725" i="1"/>
  <c r="EA725" i="1"/>
  <c r="DZ725" i="1"/>
  <c r="DY725" i="1"/>
  <c r="DX725" i="1"/>
  <c r="DW725" i="1"/>
  <c r="DV725" i="1"/>
  <c r="DL725" i="1"/>
  <c r="DB725" i="1"/>
  <c r="CR725" i="1"/>
  <c r="CH725" i="1"/>
  <c r="BX725" i="1"/>
  <c r="BD725" i="1"/>
  <c r="AX725" i="1"/>
  <c r="AK725" i="1"/>
  <c r="AR725" i="1" s="1"/>
  <c r="T725" i="1"/>
  <c r="AG725" i="1" s="1"/>
  <c r="ED724" i="1"/>
  <c r="EC724" i="1"/>
  <c r="EB724" i="1"/>
  <c r="EA724" i="1"/>
  <c r="DZ724" i="1"/>
  <c r="DY724" i="1"/>
  <c r="DX724" i="1"/>
  <c r="DW724" i="1"/>
  <c r="DV724" i="1"/>
  <c r="DL724" i="1"/>
  <c r="DB724" i="1"/>
  <c r="CR724" i="1"/>
  <c r="CH724" i="1"/>
  <c r="BX724" i="1"/>
  <c r="BD724" i="1"/>
  <c r="AX724" i="1"/>
  <c r="AK724" i="1"/>
  <c r="AR724" i="1" s="1"/>
  <c r="T724" i="1"/>
  <c r="AG724" i="1" s="1"/>
  <c r="ED723" i="1"/>
  <c r="EC723" i="1"/>
  <c r="EB723" i="1"/>
  <c r="EA723" i="1"/>
  <c r="DZ723" i="1"/>
  <c r="DY723" i="1"/>
  <c r="DX723" i="1"/>
  <c r="DW723" i="1"/>
  <c r="DV723" i="1"/>
  <c r="DL723" i="1"/>
  <c r="DB723" i="1"/>
  <c r="CR723" i="1"/>
  <c r="CH723" i="1"/>
  <c r="BX723" i="1"/>
  <c r="BD723" i="1"/>
  <c r="AX723" i="1"/>
  <c r="AK723" i="1"/>
  <c r="AR723" i="1" s="1"/>
  <c r="T723" i="1"/>
  <c r="AG723" i="1" s="1"/>
  <c r="ED722" i="1"/>
  <c r="EC722" i="1"/>
  <c r="EB722" i="1"/>
  <c r="EA722" i="1"/>
  <c r="DZ722" i="1"/>
  <c r="DY722" i="1"/>
  <c r="DX722" i="1"/>
  <c r="DW722" i="1"/>
  <c r="DV722" i="1"/>
  <c r="DL722" i="1"/>
  <c r="DB722" i="1"/>
  <c r="CR722" i="1"/>
  <c r="CH722" i="1"/>
  <c r="BX722" i="1"/>
  <c r="BD722" i="1"/>
  <c r="AX722" i="1"/>
  <c r="AK722" i="1"/>
  <c r="AR722" i="1" s="1"/>
  <c r="T722" i="1"/>
  <c r="ED721" i="1"/>
  <c r="EC721" i="1"/>
  <c r="EB721" i="1"/>
  <c r="EA721" i="1"/>
  <c r="DZ721" i="1"/>
  <c r="DY721" i="1"/>
  <c r="DX721" i="1"/>
  <c r="DW721" i="1"/>
  <c r="DV721" i="1"/>
  <c r="DL721" i="1"/>
  <c r="DB721" i="1"/>
  <c r="CR721" i="1"/>
  <c r="CH721" i="1"/>
  <c r="BX721" i="1"/>
  <c r="BD721" i="1"/>
  <c r="AX721" i="1"/>
  <c r="AK721" i="1"/>
  <c r="AR721" i="1" s="1"/>
  <c r="T721" i="1"/>
  <c r="AG721" i="1" s="1"/>
  <c r="ED720" i="1"/>
  <c r="EC720" i="1"/>
  <c r="EB720" i="1"/>
  <c r="EA720" i="1"/>
  <c r="DZ720" i="1"/>
  <c r="DY720" i="1"/>
  <c r="DX720" i="1"/>
  <c r="DW720" i="1"/>
  <c r="DV720" i="1"/>
  <c r="DL720" i="1"/>
  <c r="DB720" i="1"/>
  <c r="CR720" i="1"/>
  <c r="CH720" i="1"/>
  <c r="BX720" i="1"/>
  <c r="BD720" i="1"/>
  <c r="AX720" i="1"/>
  <c r="AK720" i="1"/>
  <c r="AR720" i="1" s="1"/>
  <c r="T720" i="1"/>
  <c r="AG720" i="1" s="1"/>
  <c r="ED719" i="1"/>
  <c r="EC719" i="1"/>
  <c r="EB719" i="1"/>
  <c r="EA719" i="1"/>
  <c r="DZ719" i="1"/>
  <c r="DY719" i="1"/>
  <c r="DX719" i="1"/>
  <c r="DW719" i="1"/>
  <c r="DV719" i="1"/>
  <c r="DL719" i="1"/>
  <c r="DB719" i="1"/>
  <c r="CR719" i="1"/>
  <c r="CH719" i="1"/>
  <c r="BX719" i="1"/>
  <c r="BD719" i="1"/>
  <c r="AX719" i="1"/>
  <c r="AK719" i="1"/>
  <c r="AR719" i="1" s="1"/>
  <c r="T719" i="1"/>
  <c r="ED718" i="1"/>
  <c r="EC718" i="1"/>
  <c r="EB718" i="1"/>
  <c r="EA718" i="1"/>
  <c r="DZ718" i="1"/>
  <c r="DY718" i="1"/>
  <c r="DX718" i="1"/>
  <c r="DW718" i="1"/>
  <c r="DV718" i="1"/>
  <c r="DL718" i="1"/>
  <c r="DB718" i="1"/>
  <c r="CR718" i="1"/>
  <c r="CH718" i="1"/>
  <c r="BX718" i="1"/>
  <c r="BD718" i="1"/>
  <c r="AX718" i="1"/>
  <c r="AK718" i="1"/>
  <c r="AR718" i="1" s="1"/>
  <c r="T718" i="1"/>
  <c r="ED717" i="1"/>
  <c r="EC717" i="1"/>
  <c r="EB717" i="1"/>
  <c r="EA717" i="1"/>
  <c r="DZ717" i="1"/>
  <c r="DY717" i="1"/>
  <c r="DX717" i="1"/>
  <c r="DW717" i="1"/>
  <c r="DV717" i="1"/>
  <c r="DL717" i="1"/>
  <c r="DB717" i="1"/>
  <c r="CR717" i="1"/>
  <c r="CH717" i="1"/>
  <c r="BX717" i="1"/>
  <c r="BD717" i="1"/>
  <c r="AX717" i="1"/>
  <c r="AK717" i="1"/>
  <c r="AR717" i="1" s="1"/>
  <c r="T717" i="1"/>
  <c r="AG717" i="1" s="1"/>
  <c r="ED716" i="1"/>
  <c r="EC716" i="1"/>
  <c r="EB716" i="1"/>
  <c r="EA716" i="1"/>
  <c r="DZ716" i="1"/>
  <c r="DY716" i="1"/>
  <c r="DX716" i="1"/>
  <c r="DW716" i="1"/>
  <c r="DV716" i="1"/>
  <c r="DL716" i="1"/>
  <c r="DB716" i="1"/>
  <c r="CR716" i="1"/>
  <c r="CH716" i="1"/>
  <c r="BX716" i="1"/>
  <c r="BD716" i="1"/>
  <c r="AX716" i="1"/>
  <c r="AK716" i="1"/>
  <c r="AR716" i="1" s="1"/>
  <c r="T716" i="1"/>
  <c r="AG716" i="1" s="1"/>
  <c r="ED715" i="1"/>
  <c r="EC715" i="1"/>
  <c r="EB715" i="1"/>
  <c r="EA715" i="1"/>
  <c r="DZ715" i="1"/>
  <c r="DY715" i="1"/>
  <c r="DX715" i="1"/>
  <c r="DW715" i="1"/>
  <c r="DV715" i="1"/>
  <c r="DL715" i="1"/>
  <c r="DB715" i="1"/>
  <c r="CR715" i="1"/>
  <c r="CH715" i="1"/>
  <c r="BX715" i="1"/>
  <c r="BD715" i="1"/>
  <c r="AX715" i="1"/>
  <c r="AK715" i="1"/>
  <c r="AR715" i="1" s="1"/>
  <c r="T715" i="1"/>
  <c r="ED714" i="1"/>
  <c r="EC714" i="1"/>
  <c r="EB714" i="1"/>
  <c r="EA714" i="1"/>
  <c r="DZ714" i="1"/>
  <c r="DY714" i="1"/>
  <c r="DX714" i="1"/>
  <c r="DW714" i="1"/>
  <c r="DV714" i="1"/>
  <c r="DL714" i="1"/>
  <c r="DB714" i="1"/>
  <c r="CR714" i="1"/>
  <c r="CH714" i="1"/>
  <c r="BX714" i="1"/>
  <c r="BD714" i="1"/>
  <c r="AX714" i="1"/>
  <c r="AK714" i="1"/>
  <c r="AR714" i="1" s="1"/>
  <c r="T714" i="1"/>
  <c r="ED713" i="1"/>
  <c r="EC713" i="1"/>
  <c r="EB713" i="1"/>
  <c r="EA713" i="1"/>
  <c r="DZ713" i="1"/>
  <c r="DY713" i="1"/>
  <c r="DX713" i="1"/>
  <c r="DW713" i="1"/>
  <c r="DV713" i="1"/>
  <c r="DL713" i="1"/>
  <c r="DB713" i="1"/>
  <c r="CR713" i="1"/>
  <c r="CH713" i="1"/>
  <c r="BX713" i="1"/>
  <c r="BD713" i="1"/>
  <c r="AX713" i="1"/>
  <c r="AK713" i="1"/>
  <c r="AR713" i="1" s="1"/>
  <c r="T713" i="1"/>
  <c r="AG713" i="1" s="1"/>
  <c r="ED712" i="1"/>
  <c r="EC712" i="1"/>
  <c r="EB712" i="1"/>
  <c r="EA712" i="1"/>
  <c r="DZ712" i="1"/>
  <c r="DY712" i="1"/>
  <c r="DX712" i="1"/>
  <c r="DW712" i="1"/>
  <c r="DV712" i="1"/>
  <c r="DL712" i="1"/>
  <c r="DB712" i="1"/>
  <c r="CR712" i="1"/>
  <c r="CH712" i="1"/>
  <c r="BX712" i="1"/>
  <c r="BD712" i="1"/>
  <c r="AX712" i="1"/>
  <c r="AK712" i="1"/>
  <c r="AR712" i="1" s="1"/>
  <c r="T712" i="1"/>
  <c r="ED711" i="1"/>
  <c r="EC711" i="1"/>
  <c r="EB711" i="1"/>
  <c r="EA711" i="1"/>
  <c r="DZ711" i="1"/>
  <c r="DY711" i="1"/>
  <c r="DX711" i="1"/>
  <c r="DW711" i="1"/>
  <c r="DV711" i="1"/>
  <c r="DL711" i="1"/>
  <c r="DB711" i="1"/>
  <c r="CR711" i="1"/>
  <c r="CH711" i="1"/>
  <c r="BX711" i="1"/>
  <c r="BD711" i="1"/>
  <c r="AX711" i="1"/>
  <c r="AK711" i="1"/>
  <c r="AR711" i="1" s="1"/>
  <c r="T711" i="1"/>
  <c r="ED710" i="1"/>
  <c r="EC710" i="1"/>
  <c r="EB710" i="1"/>
  <c r="EA710" i="1"/>
  <c r="DZ710" i="1"/>
  <c r="DY710" i="1"/>
  <c r="DX710" i="1"/>
  <c r="DW710" i="1"/>
  <c r="DV710" i="1"/>
  <c r="DL710" i="1"/>
  <c r="DB710" i="1"/>
  <c r="CR710" i="1"/>
  <c r="CH710" i="1"/>
  <c r="BX710" i="1"/>
  <c r="BD710" i="1"/>
  <c r="AX710" i="1"/>
  <c r="AK710" i="1"/>
  <c r="AR710" i="1" s="1"/>
  <c r="T710" i="1"/>
  <c r="ED709" i="1"/>
  <c r="EC709" i="1"/>
  <c r="EB709" i="1"/>
  <c r="EA709" i="1"/>
  <c r="DZ709" i="1"/>
  <c r="DY709" i="1"/>
  <c r="DX709" i="1"/>
  <c r="DW709" i="1"/>
  <c r="DV709" i="1"/>
  <c r="DL709" i="1"/>
  <c r="DB709" i="1"/>
  <c r="CR709" i="1"/>
  <c r="CH709" i="1"/>
  <c r="BX709" i="1"/>
  <c r="BD709" i="1"/>
  <c r="AX709" i="1"/>
  <c r="AK709" i="1"/>
  <c r="AR709" i="1" s="1"/>
  <c r="T709" i="1"/>
  <c r="AG709" i="1" s="1"/>
  <c r="ED708" i="1"/>
  <c r="EC708" i="1"/>
  <c r="EB708" i="1"/>
  <c r="EA708" i="1"/>
  <c r="DZ708" i="1"/>
  <c r="DY708" i="1"/>
  <c r="DX708" i="1"/>
  <c r="DW708" i="1"/>
  <c r="DV708" i="1"/>
  <c r="DL708" i="1"/>
  <c r="DB708" i="1"/>
  <c r="CR708" i="1"/>
  <c r="CH708" i="1"/>
  <c r="BX708" i="1"/>
  <c r="BD708" i="1"/>
  <c r="AX708" i="1"/>
  <c r="AK708" i="1"/>
  <c r="AR708" i="1" s="1"/>
  <c r="T708" i="1"/>
  <c r="AG708" i="1" s="1"/>
  <c r="ED707" i="1"/>
  <c r="EC707" i="1"/>
  <c r="EB707" i="1"/>
  <c r="EA707" i="1"/>
  <c r="DZ707" i="1"/>
  <c r="DY707" i="1"/>
  <c r="DX707" i="1"/>
  <c r="DW707" i="1"/>
  <c r="DV707" i="1"/>
  <c r="DL707" i="1"/>
  <c r="DB707" i="1"/>
  <c r="CR707" i="1"/>
  <c r="CH707" i="1"/>
  <c r="BX707" i="1"/>
  <c r="BD707" i="1"/>
  <c r="AX707" i="1"/>
  <c r="AK707" i="1"/>
  <c r="AR707" i="1" s="1"/>
  <c r="T707" i="1"/>
  <c r="ED706" i="1"/>
  <c r="EC706" i="1"/>
  <c r="EB706" i="1"/>
  <c r="EA706" i="1"/>
  <c r="DZ706" i="1"/>
  <c r="DY706" i="1"/>
  <c r="DX706" i="1"/>
  <c r="DW706" i="1"/>
  <c r="DV706" i="1"/>
  <c r="DL706" i="1"/>
  <c r="DB706" i="1"/>
  <c r="CR706" i="1"/>
  <c r="CH706" i="1"/>
  <c r="BX706" i="1"/>
  <c r="BD706" i="1"/>
  <c r="AX706" i="1"/>
  <c r="AK706" i="1"/>
  <c r="AR706" i="1" s="1"/>
  <c r="T706" i="1"/>
  <c r="ED705" i="1"/>
  <c r="EC705" i="1"/>
  <c r="EB705" i="1"/>
  <c r="EA705" i="1"/>
  <c r="DZ705" i="1"/>
  <c r="DY705" i="1"/>
  <c r="DX705" i="1"/>
  <c r="DW705" i="1"/>
  <c r="DV705" i="1"/>
  <c r="DL705" i="1"/>
  <c r="DB705" i="1"/>
  <c r="CR705" i="1"/>
  <c r="CH705" i="1"/>
  <c r="BX705" i="1"/>
  <c r="BD705" i="1"/>
  <c r="AX705" i="1"/>
  <c r="AK705" i="1"/>
  <c r="AR705" i="1" s="1"/>
  <c r="T705" i="1"/>
  <c r="AG705" i="1" s="1"/>
  <c r="ED704" i="1"/>
  <c r="EC704" i="1"/>
  <c r="EB704" i="1"/>
  <c r="EA704" i="1"/>
  <c r="DZ704" i="1"/>
  <c r="DY704" i="1"/>
  <c r="DX704" i="1"/>
  <c r="DW704" i="1"/>
  <c r="DV704" i="1"/>
  <c r="DL704" i="1"/>
  <c r="DB704" i="1"/>
  <c r="CR704" i="1"/>
  <c r="CH704" i="1"/>
  <c r="BX704" i="1"/>
  <c r="BD704" i="1"/>
  <c r="AX704" i="1"/>
  <c r="AK704" i="1"/>
  <c r="AR704" i="1" s="1"/>
  <c r="T704" i="1"/>
  <c r="ED703" i="1"/>
  <c r="EC703" i="1"/>
  <c r="EB703" i="1"/>
  <c r="EA703" i="1"/>
  <c r="DZ703" i="1"/>
  <c r="DY703" i="1"/>
  <c r="DX703" i="1"/>
  <c r="DW703" i="1"/>
  <c r="DV703" i="1"/>
  <c r="DL703" i="1"/>
  <c r="DB703" i="1"/>
  <c r="CR703" i="1"/>
  <c r="CH703" i="1"/>
  <c r="BX703" i="1"/>
  <c r="BD703" i="1"/>
  <c r="AX703" i="1"/>
  <c r="AK703" i="1"/>
  <c r="AR703" i="1" s="1"/>
  <c r="T703" i="1"/>
  <c r="ED702" i="1"/>
  <c r="EC702" i="1"/>
  <c r="EB702" i="1"/>
  <c r="EA702" i="1"/>
  <c r="DZ702" i="1"/>
  <c r="DY702" i="1"/>
  <c r="DX702" i="1"/>
  <c r="DW702" i="1"/>
  <c r="DV702" i="1"/>
  <c r="DL702" i="1"/>
  <c r="DB702" i="1"/>
  <c r="CR702" i="1"/>
  <c r="CH702" i="1"/>
  <c r="BX702" i="1"/>
  <c r="BD702" i="1"/>
  <c r="AX702" i="1"/>
  <c r="AK702" i="1"/>
  <c r="AR702" i="1" s="1"/>
  <c r="T702" i="1"/>
  <c r="ED701" i="1"/>
  <c r="EC701" i="1"/>
  <c r="EB701" i="1"/>
  <c r="EA701" i="1"/>
  <c r="DZ701" i="1"/>
  <c r="DY701" i="1"/>
  <c r="DX701" i="1"/>
  <c r="DW701" i="1"/>
  <c r="DV701" i="1"/>
  <c r="DL701" i="1"/>
  <c r="DB701" i="1"/>
  <c r="CR701" i="1"/>
  <c r="CH701" i="1"/>
  <c r="BX701" i="1"/>
  <c r="BD701" i="1"/>
  <c r="AX701" i="1"/>
  <c r="AK701" i="1"/>
  <c r="AR701" i="1" s="1"/>
  <c r="T701" i="1"/>
  <c r="AG701" i="1" s="1"/>
  <c r="ED700" i="1"/>
  <c r="EC700" i="1"/>
  <c r="EB700" i="1"/>
  <c r="EA700" i="1"/>
  <c r="DZ700" i="1"/>
  <c r="DY700" i="1"/>
  <c r="DX700" i="1"/>
  <c r="DV700" i="1"/>
  <c r="DL700" i="1"/>
  <c r="DB700" i="1"/>
  <c r="CR700" i="1"/>
  <c r="CH700" i="1"/>
  <c r="BX700" i="1"/>
  <c r="BD700" i="1"/>
  <c r="AX700" i="1"/>
  <c r="AK700" i="1"/>
  <c r="AR700" i="1" s="1"/>
  <c r="AG700" i="1"/>
  <c r="T700" i="1"/>
  <c r="ED699" i="1"/>
  <c r="EC699" i="1"/>
  <c r="EB699" i="1"/>
  <c r="EA699" i="1"/>
  <c r="DZ699" i="1"/>
  <c r="DY699" i="1"/>
  <c r="DX699" i="1"/>
  <c r="DW699" i="1"/>
  <c r="DV699" i="1"/>
  <c r="DL699" i="1"/>
  <c r="DB699" i="1"/>
  <c r="CR699" i="1"/>
  <c r="CH699" i="1"/>
  <c r="BX699" i="1"/>
  <c r="BD699" i="1"/>
  <c r="AX699" i="1"/>
  <c r="AK699" i="1"/>
  <c r="AR699" i="1" s="1"/>
  <c r="T699" i="1"/>
  <c r="ED698" i="1"/>
  <c r="EC698" i="1"/>
  <c r="EB698" i="1"/>
  <c r="EA698" i="1"/>
  <c r="DZ698" i="1"/>
  <c r="DY698" i="1"/>
  <c r="DX698" i="1"/>
  <c r="DW698" i="1"/>
  <c r="DV698" i="1"/>
  <c r="DL698" i="1"/>
  <c r="DB698" i="1"/>
  <c r="CR698" i="1"/>
  <c r="CH698" i="1"/>
  <c r="BX698" i="1"/>
  <c r="BD698" i="1"/>
  <c r="AX698" i="1"/>
  <c r="AK698" i="1"/>
  <c r="AR698" i="1" s="1"/>
  <c r="T698" i="1"/>
  <c r="AG698" i="1" s="1"/>
  <c r="ED697" i="1"/>
  <c r="EC697" i="1"/>
  <c r="EB697" i="1"/>
  <c r="EA697" i="1"/>
  <c r="DZ697" i="1"/>
  <c r="DY697" i="1"/>
  <c r="DX697" i="1"/>
  <c r="DW697" i="1"/>
  <c r="DV697" i="1"/>
  <c r="DL697" i="1"/>
  <c r="DB697" i="1"/>
  <c r="CR697" i="1"/>
  <c r="CH697" i="1"/>
  <c r="BX697" i="1"/>
  <c r="BD697" i="1"/>
  <c r="AX697" i="1"/>
  <c r="AK697" i="1"/>
  <c r="AR697" i="1" s="1"/>
  <c r="T697" i="1"/>
  <c r="ED696" i="1"/>
  <c r="EC696" i="1"/>
  <c r="EB696" i="1"/>
  <c r="EA696" i="1"/>
  <c r="DZ696" i="1"/>
  <c r="DY696" i="1"/>
  <c r="DX696" i="1"/>
  <c r="DW696" i="1"/>
  <c r="DV696" i="1"/>
  <c r="DL696" i="1"/>
  <c r="DB696" i="1"/>
  <c r="CR696" i="1"/>
  <c r="CH696" i="1"/>
  <c r="BX696" i="1"/>
  <c r="BD696" i="1"/>
  <c r="AX696" i="1"/>
  <c r="AK696" i="1"/>
  <c r="AR696" i="1" s="1"/>
  <c r="T696" i="1"/>
  <c r="ED695" i="1"/>
  <c r="EC695" i="1"/>
  <c r="EB695" i="1"/>
  <c r="EA695" i="1"/>
  <c r="DZ695" i="1"/>
  <c r="DY695" i="1"/>
  <c r="DX695" i="1"/>
  <c r="DW695" i="1"/>
  <c r="DV695" i="1"/>
  <c r="DL695" i="1"/>
  <c r="DB695" i="1"/>
  <c r="CR695" i="1"/>
  <c r="CH695" i="1"/>
  <c r="BX695" i="1"/>
  <c r="BD695" i="1"/>
  <c r="AX695" i="1"/>
  <c r="AK695" i="1"/>
  <c r="AR695" i="1" s="1"/>
  <c r="T695" i="1"/>
  <c r="ED694" i="1"/>
  <c r="EC694" i="1"/>
  <c r="EB694" i="1"/>
  <c r="EA694" i="1"/>
  <c r="DZ694" i="1"/>
  <c r="DY694" i="1"/>
  <c r="DX694" i="1"/>
  <c r="DW694" i="1"/>
  <c r="DV694" i="1"/>
  <c r="DL694" i="1"/>
  <c r="DB694" i="1"/>
  <c r="CR694" i="1"/>
  <c r="CH694" i="1"/>
  <c r="BX694" i="1"/>
  <c r="BD694" i="1"/>
  <c r="AX694" i="1"/>
  <c r="AK694" i="1"/>
  <c r="AR694" i="1" s="1"/>
  <c r="T694" i="1"/>
  <c r="ED693" i="1"/>
  <c r="EC693" i="1"/>
  <c r="EB693" i="1"/>
  <c r="EA693" i="1"/>
  <c r="DZ693" i="1"/>
  <c r="DY693" i="1"/>
  <c r="DX693" i="1"/>
  <c r="DW693" i="1"/>
  <c r="DV693" i="1"/>
  <c r="DL693" i="1"/>
  <c r="DB693" i="1"/>
  <c r="CR693" i="1"/>
  <c r="CH693" i="1"/>
  <c r="BX693" i="1"/>
  <c r="BD693" i="1"/>
  <c r="AX693" i="1"/>
  <c r="AK693" i="1"/>
  <c r="AR693" i="1" s="1"/>
  <c r="T693" i="1"/>
  <c r="AG693" i="1" s="1"/>
  <c r="ED692" i="1"/>
  <c r="EC692" i="1"/>
  <c r="EB692" i="1"/>
  <c r="EA692" i="1"/>
  <c r="DZ692" i="1"/>
  <c r="DY692" i="1"/>
  <c r="DX692" i="1"/>
  <c r="DW692" i="1"/>
  <c r="DV692" i="1"/>
  <c r="DL692" i="1"/>
  <c r="DB692" i="1"/>
  <c r="CR692" i="1"/>
  <c r="CH692" i="1"/>
  <c r="BX692" i="1"/>
  <c r="BD692" i="1"/>
  <c r="AX692" i="1"/>
  <c r="AK692" i="1"/>
  <c r="AR692" i="1" s="1"/>
  <c r="T692" i="1"/>
  <c r="AG692" i="1" s="1"/>
  <c r="ED691" i="1"/>
  <c r="EC691" i="1"/>
  <c r="EB691" i="1"/>
  <c r="EA691" i="1"/>
  <c r="DZ691" i="1"/>
  <c r="DY691" i="1"/>
  <c r="DX691" i="1"/>
  <c r="DW691" i="1"/>
  <c r="DV691" i="1"/>
  <c r="DL691" i="1"/>
  <c r="DB691" i="1"/>
  <c r="CR691" i="1"/>
  <c r="CH691" i="1"/>
  <c r="BX691" i="1"/>
  <c r="BD691" i="1"/>
  <c r="AX691" i="1"/>
  <c r="AK691" i="1"/>
  <c r="AR691" i="1" s="1"/>
  <c r="T691" i="1"/>
  <c r="ED690" i="1"/>
  <c r="EC690" i="1"/>
  <c r="EB690" i="1"/>
  <c r="EA690" i="1"/>
  <c r="DZ690" i="1"/>
  <c r="DY690" i="1"/>
  <c r="DX690" i="1"/>
  <c r="DW690" i="1"/>
  <c r="DV690" i="1"/>
  <c r="DL690" i="1"/>
  <c r="DB690" i="1"/>
  <c r="CR690" i="1"/>
  <c r="CH690" i="1"/>
  <c r="BX690" i="1"/>
  <c r="BD690" i="1"/>
  <c r="AX690" i="1"/>
  <c r="AK690" i="1"/>
  <c r="AR690" i="1" s="1"/>
  <c r="T690" i="1"/>
  <c r="AG690" i="1" s="1"/>
  <c r="ED689" i="1"/>
  <c r="EC689" i="1"/>
  <c r="EB689" i="1"/>
  <c r="EA689" i="1"/>
  <c r="DZ689" i="1"/>
  <c r="DY689" i="1"/>
  <c r="DX689" i="1"/>
  <c r="DW689" i="1"/>
  <c r="DV689" i="1"/>
  <c r="DL689" i="1"/>
  <c r="DB689" i="1"/>
  <c r="CR689" i="1"/>
  <c r="CH689" i="1"/>
  <c r="BX689" i="1"/>
  <c r="BD689" i="1"/>
  <c r="AX689" i="1"/>
  <c r="AK689" i="1"/>
  <c r="AR689" i="1" s="1"/>
  <c r="T689" i="1"/>
  <c r="ED688" i="1"/>
  <c r="EC688" i="1"/>
  <c r="EB688" i="1"/>
  <c r="EA688" i="1"/>
  <c r="DZ688" i="1"/>
  <c r="DY688" i="1"/>
  <c r="DX688" i="1"/>
  <c r="DW688" i="1"/>
  <c r="DV688" i="1"/>
  <c r="DL688" i="1"/>
  <c r="DB688" i="1"/>
  <c r="CR688" i="1"/>
  <c r="CH688" i="1"/>
  <c r="BX688" i="1"/>
  <c r="BD688" i="1"/>
  <c r="AX688" i="1"/>
  <c r="AK688" i="1"/>
  <c r="AR688" i="1" s="1"/>
  <c r="T688" i="1"/>
  <c r="ED687" i="1"/>
  <c r="EC687" i="1"/>
  <c r="EB687" i="1"/>
  <c r="EA687" i="1"/>
  <c r="DZ687" i="1"/>
  <c r="DY687" i="1"/>
  <c r="DX687" i="1"/>
  <c r="DW687" i="1"/>
  <c r="DV687" i="1"/>
  <c r="DL687" i="1"/>
  <c r="DB687" i="1"/>
  <c r="CR687" i="1"/>
  <c r="CH687" i="1"/>
  <c r="BX687" i="1"/>
  <c r="BD687" i="1"/>
  <c r="AX687" i="1"/>
  <c r="AK687" i="1"/>
  <c r="AR687" i="1" s="1"/>
  <c r="T687" i="1"/>
  <c r="AG687" i="1" s="1"/>
  <c r="ED686" i="1"/>
  <c r="EC686" i="1"/>
  <c r="EB686" i="1"/>
  <c r="EA686" i="1"/>
  <c r="DZ686" i="1"/>
  <c r="DY686" i="1"/>
  <c r="DX686" i="1"/>
  <c r="DW686" i="1"/>
  <c r="DV686" i="1"/>
  <c r="DL686" i="1"/>
  <c r="DB686" i="1"/>
  <c r="CR686" i="1"/>
  <c r="CH686" i="1"/>
  <c r="BX686" i="1"/>
  <c r="BD686" i="1"/>
  <c r="AX686" i="1"/>
  <c r="AK686" i="1"/>
  <c r="AR686" i="1" s="1"/>
  <c r="T686" i="1"/>
  <c r="ED685" i="1"/>
  <c r="EC685" i="1"/>
  <c r="EB685" i="1"/>
  <c r="EA685" i="1"/>
  <c r="DZ685" i="1"/>
  <c r="DY685" i="1"/>
  <c r="DX685" i="1"/>
  <c r="DW685" i="1"/>
  <c r="DV685" i="1"/>
  <c r="DL685" i="1"/>
  <c r="DB685" i="1"/>
  <c r="CR685" i="1"/>
  <c r="CH685" i="1"/>
  <c r="BX685" i="1"/>
  <c r="BD685" i="1"/>
  <c r="AX685" i="1"/>
  <c r="AK685" i="1"/>
  <c r="AR685" i="1" s="1"/>
  <c r="T685" i="1"/>
  <c r="AG685" i="1" s="1"/>
  <c r="ED684" i="1"/>
  <c r="EC684" i="1"/>
  <c r="EB684" i="1"/>
  <c r="EA684" i="1"/>
  <c r="DZ684" i="1"/>
  <c r="DY684" i="1"/>
  <c r="DX684" i="1"/>
  <c r="DW684" i="1"/>
  <c r="DV684" i="1"/>
  <c r="DL684" i="1"/>
  <c r="DB684" i="1"/>
  <c r="CR684" i="1"/>
  <c r="CH684" i="1"/>
  <c r="BX684" i="1"/>
  <c r="BD684" i="1"/>
  <c r="AX684" i="1"/>
  <c r="AK684" i="1"/>
  <c r="AR684" i="1" s="1"/>
  <c r="T684" i="1"/>
  <c r="ED683" i="1"/>
  <c r="EC683" i="1"/>
  <c r="EB683" i="1"/>
  <c r="EA683" i="1"/>
  <c r="DZ683" i="1"/>
  <c r="DY683" i="1"/>
  <c r="DX683" i="1"/>
  <c r="DW683" i="1"/>
  <c r="DV683" i="1"/>
  <c r="DL683" i="1"/>
  <c r="DB683" i="1"/>
  <c r="CR683" i="1"/>
  <c r="CH683" i="1"/>
  <c r="BX683" i="1"/>
  <c r="BD683" i="1"/>
  <c r="AX683" i="1"/>
  <c r="AK683" i="1"/>
  <c r="AR683" i="1" s="1"/>
  <c r="T683" i="1"/>
  <c r="ED682" i="1"/>
  <c r="EC682" i="1"/>
  <c r="EB682" i="1"/>
  <c r="EA682" i="1"/>
  <c r="DZ682" i="1"/>
  <c r="DY682" i="1"/>
  <c r="DX682" i="1"/>
  <c r="DW682" i="1"/>
  <c r="DV682" i="1"/>
  <c r="DL682" i="1"/>
  <c r="DB682" i="1"/>
  <c r="CR682" i="1"/>
  <c r="CH682" i="1"/>
  <c r="BX682" i="1"/>
  <c r="BD682" i="1"/>
  <c r="AX682" i="1"/>
  <c r="AK682" i="1"/>
  <c r="AR682" i="1" s="1"/>
  <c r="T682" i="1"/>
  <c r="AG682" i="1" s="1"/>
  <c r="ED681" i="1"/>
  <c r="EC681" i="1"/>
  <c r="EB681" i="1"/>
  <c r="EA681" i="1"/>
  <c r="DZ681" i="1"/>
  <c r="DY681" i="1"/>
  <c r="DX681" i="1"/>
  <c r="DW681" i="1"/>
  <c r="DV681" i="1"/>
  <c r="DL681" i="1"/>
  <c r="DB681" i="1"/>
  <c r="CR681" i="1"/>
  <c r="CH681" i="1"/>
  <c r="BX681" i="1"/>
  <c r="BD681" i="1"/>
  <c r="AX681" i="1"/>
  <c r="AK681" i="1"/>
  <c r="AR681" i="1" s="1"/>
  <c r="T681" i="1"/>
  <c r="ED680" i="1"/>
  <c r="EC680" i="1"/>
  <c r="EB680" i="1"/>
  <c r="EA680" i="1"/>
  <c r="DZ680" i="1"/>
  <c r="DY680" i="1"/>
  <c r="DX680" i="1"/>
  <c r="DW680" i="1"/>
  <c r="DV680" i="1"/>
  <c r="DL680" i="1"/>
  <c r="DB680" i="1"/>
  <c r="CR680" i="1"/>
  <c r="CH680" i="1"/>
  <c r="BX680" i="1"/>
  <c r="BD680" i="1"/>
  <c r="AX680" i="1"/>
  <c r="AK680" i="1"/>
  <c r="AR680" i="1" s="1"/>
  <c r="T680" i="1"/>
  <c r="ED679" i="1"/>
  <c r="EC679" i="1"/>
  <c r="EB679" i="1"/>
  <c r="EA679" i="1"/>
  <c r="DZ679" i="1"/>
  <c r="DY679" i="1"/>
  <c r="DX679" i="1"/>
  <c r="DW679" i="1"/>
  <c r="DV679" i="1"/>
  <c r="DL679" i="1"/>
  <c r="DB679" i="1"/>
  <c r="CR679" i="1"/>
  <c r="CH679" i="1"/>
  <c r="BX679" i="1"/>
  <c r="BD679" i="1"/>
  <c r="AX679" i="1"/>
  <c r="AK679" i="1"/>
  <c r="AR679" i="1" s="1"/>
  <c r="T679" i="1"/>
  <c r="ED678" i="1"/>
  <c r="EC678" i="1"/>
  <c r="EB678" i="1"/>
  <c r="EA678" i="1"/>
  <c r="DZ678" i="1"/>
  <c r="DY678" i="1"/>
  <c r="DX678" i="1"/>
  <c r="DW678" i="1"/>
  <c r="DV678" i="1"/>
  <c r="DL678" i="1"/>
  <c r="DB678" i="1"/>
  <c r="CR678" i="1"/>
  <c r="CH678" i="1"/>
  <c r="BX678" i="1"/>
  <c r="BD678" i="1"/>
  <c r="AX678" i="1"/>
  <c r="AK678" i="1"/>
  <c r="AR678" i="1" s="1"/>
  <c r="T678" i="1"/>
  <c r="ED677" i="1"/>
  <c r="EC677" i="1"/>
  <c r="EB677" i="1"/>
  <c r="EA677" i="1"/>
  <c r="DZ677" i="1"/>
  <c r="DY677" i="1"/>
  <c r="DX677" i="1"/>
  <c r="DW677" i="1"/>
  <c r="DV677" i="1"/>
  <c r="DL677" i="1"/>
  <c r="DB677" i="1"/>
  <c r="CR677" i="1"/>
  <c r="CH677" i="1"/>
  <c r="BX677" i="1"/>
  <c r="BD677" i="1"/>
  <c r="AX677" i="1"/>
  <c r="AK677" i="1"/>
  <c r="AR677" i="1" s="1"/>
  <c r="T677" i="1"/>
  <c r="AG677" i="1" s="1"/>
  <c r="ED676" i="1"/>
  <c r="EC676" i="1"/>
  <c r="EB676" i="1"/>
  <c r="EA676" i="1"/>
  <c r="DZ676" i="1"/>
  <c r="DY676" i="1"/>
  <c r="DX676" i="1"/>
  <c r="DW676" i="1"/>
  <c r="DV676" i="1"/>
  <c r="DL676" i="1"/>
  <c r="DB676" i="1"/>
  <c r="CR676" i="1"/>
  <c r="CH676" i="1"/>
  <c r="BX676" i="1"/>
  <c r="BD676" i="1"/>
  <c r="AX676" i="1"/>
  <c r="AK676" i="1"/>
  <c r="AR676" i="1" s="1"/>
  <c r="T676" i="1"/>
  <c r="ED675" i="1"/>
  <c r="EC675" i="1"/>
  <c r="EB675" i="1"/>
  <c r="EA675" i="1"/>
  <c r="DZ675" i="1"/>
  <c r="DY675" i="1"/>
  <c r="DX675" i="1"/>
  <c r="DW675" i="1"/>
  <c r="DV675" i="1"/>
  <c r="DL675" i="1"/>
  <c r="DB675" i="1"/>
  <c r="CR675" i="1"/>
  <c r="CH675" i="1"/>
  <c r="BX675" i="1"/>
  <c r="BD675" i="1"/>
  <c r="AX675" i="1"/>
  <c r="AK675" i="1"/>
  <c r="AR675" i="1" s="1"/>
  <c r="T675" i="1"/>
  <c r="ED674" i="1"/>
  <c r="EC674" i="1"/>
  <c r="EB674" i="1"/>
  <c r="EA674" i="1"/>
  <c r="DZ674" i="1"/>
  <c r="DY674" i="1"/>
  <c r="DX674" i="1"/>
  <c r="DW674" i="1"/>
  <c r="DV674" i="1"/>
  <c r="DL674" i="1"/>
  <c r="DB674" i="1"/>
  <c r="CR674" i="1"/>
  <c r="CH674" i="1"/>
  <c r="BX674" i="1"/>
  <c r="BD674" i="1"/>
  <c r="AX674" i="1"/>
  <c r="AK674" i="1"/>
  <c r="AR674" i="1" s="1"/>
  <c r="T674" i="1"/>
  <c r="AG674" i="1" s="1"/>
  <c r="ED673" i="1"/>
  <c r="EC673" i="1"/>
  <c r="EB673" i="1"/>
  <c r="EA673" i="1"/>
  <c r="DZ673" i="1"/>
  <c r="DY673" i="1"/>
  <c r="DX673" i="1"/>
  <c r="DW673" i="1"/>
  <c r="DV673" i="1"/>
  <c r="DL673" i="1"/>
  <c r="DB673" i="1"/>
  <c r="CR673" i="1"/>
  <c r="CH673" i="1"/>
  <c r="BX673" i="1"/>
  <c r="BD673" i="1"/>
  <c r="AX673" i="1"/>
  <c r="AK673" i="1"/>
  <c r="AR673" i="1" s="1"/>
  <c r="T673" i="1"/>
  <c r="AG673" i="1" s="1"/>
  <c r="ED672" i="1"/>
  <c r="EC672" i="1"/>
  <c r="EB672" i="1"/>
  <c r="EA672" i="1"/>
  <c r="DZ672" i="1"/>
  <c r="DY672" i="1"/>
  <c r="DX672" i="1"/>
  <c r="DW672" i="1"/>
  <c r="DV672" i="1"/>
  <c r="DL672" i="1"/>
  <c r="DB672" i="1"/>
  <c r="CR672" i="1"/>
  <c r="CH672" i="1"/>
  <c r="BX672" i="1"/>
  <c r="BD672" i="1"/>
  <c r="AX672" i="1"/>
  <c r="AK672" i="1"/>
  <c r="AR672" i="1" s="1"/>
  <c r="T672" i="1"/>
  <c r="ED671" i="1"/>
  <c r="EC671" i="1"/>
  <c r="EB671" i="1"/>
  <c r="EA671" i="1"/>
  <c r="DZ671" i="1"/>
  <c r="DY671" i="1"/>
  <c r="DX671" i="1"/>
  <c r="DW671" i="1"/>
  <c r="DV671" i="1"/>
  <c r="DL671" i="1"/>
  <c r="DB671" i="1"/>
  <c r="CR671" i="1"/>
  <c r="CH671" i="1"/>
  <c r="BX671" i="1"/>
  <c r="BD671" i="1"/>
  <c r="AX671" i="1"/>
  <c r="AK671" i="1"/>
  <c r="AR671" i="1" s="1"/>
  <c r="T671" i="1"/>
  <c r="ED670" i="1"/>
  <c r="EC670" i="1"/>
  <c r="EB670" i="1"/>
  <c r="EA670" i="1"/>
  <c r="DZ670" i="1"/>
  <c r="DY670" i="1"/>
  <c r="DX670" i="1"/>
  <c r="DW670" i="1"/>
  <c r="DV670" i="1"/>
  <c r="DL670" i="1"/>
  <c r="DB670" i="1"/>
  <c r="CR670" i="1"/>
  <c r="CH670" i="1"/>
  <c r="BX670" i="1"/>
  <c r="BD670" i="1"/>
  <c r="AX670" i="1"/>
  <c r="AK670" i="1"/>
  <c r="AR670" i="1" s="1"/>
  <c r="T670" i="1"/>
  <c r="AG670" i="1" s="1"/>
  <c r="ED669" i="1"/>
  <c r="EC669" i="1"/>
  <c r="EB669" i="1"/>
  <c r="EA669" i="1"/>
  <c r="DZ669" i="1"/>
  <c r="DY669" i="1"/>
  <c r="DX669" i="1"/>
  <c r="DW669" i="1"/>
  <c r="DV669" i="1"/>
  <c r="DL669" i="1"/>
  <c r="DB669" i="1"/>
  <c r="CR669" i="1"/>
  <c r="CH669" i="1"/>
  <c r="BX669" i="1"/>
  <c r="BD669" i="1"/>
  <c r="AX669" i="1"/>
  <c r="AK669" i="1"/>
  <c r="AR669" i="1" s="1"/>
  <c r="T669" i="1"/>
  <c r="AG669" i="1" s="1"/>
  <c r="ED668" i="1"/>
  <c r="EC668" i="1"/>
  <c r="EB668" i="1"/>
  <c r="EA668" i="1"/>
  <c r="DZ668" i="1"/>
  <c r="DY668" i="1"/>
  <c r="DX668" i="1"/>
  <c r="DW668" i="1"/>
  <c r="DV668" i="1"/>
  <c r="DL668" i="1"/>
  <c r="DB668" i="1"/>
  <c r="CR668" i="1"/>
  <c r="CH668" i="1"/>
  <c r="BX668" i="1"/>
  <c r="BD668" i="1"/>
  <c r="AX668" i="1"/>
  <c r="AK668" i="1"/>
  <c r="AR668" i="1" s="1"/>
  <c r="T668" i="1"/>
  <c r="AG668" i="1" s="1"/>
  <c r="ED667" i="1"/>
  <c r="EC667" i="1"/>
  <c r="EB667" i="1"/>
  <c r="EA667" i="1"/>
  <c r="DZ667" i="1"/>
  <c r="DY667" i="1"/>
  <c r="DX667" i="1"/>
  <c r="DW667" i="1"/>
  <c r="DV667" i="1"/>
  <c r="DL667" i="1"/>
  <c r="DB667" i="1"/>
  <c r="CR667" i="1"/>
  <c r="CH667" i="1"/>
  <c r="BX667" i="1"/>
  <c r="BD667" i="1"/>
  <c r="AX667" i="1"/>
  <c r="AK667" i="1"/>
  <c r="AR667" i="1" s="1"/>
  <c r="T667" i="1"/>
  <c r="ED666" i="1"/>
  <c r="EC666" i="1"/>
  <c r="EB666" i="1"/>
  <c r="EA666" i="1"/>
  <c r="DZ666" i="1"/>
  <c r="DY666" i="1"/>
  <c r="DX666" i="1"/>
  <c r="DW666" i="1"/>
  <c r="DV666" i="1"/>
  <c r="DL666" i="1"/>
  <c r="DB666" i="1"/>
  <c r="CR666" i="1"/>
  <c r="CH666" i="1"/>
  <c r="BX666" i="1"/>
  <c r="BD666" i="1"/>
  <c r="AX666" i="1"/>
  <c r="AK666" i="1"/>
  <c r="AR666" i="1" s="1"/>
  <c r="T666" i="1"/>
  <c r="AG666" i="1" s="1"/>
  <c r="ED665" i="1"/>
  <c r="EC665" i="1"/>
  <c r="EB665" i="1"/>
  <c r="EA665" i="1"/>
  <c r="DZ665" i="1"/>
  <c r="DY665" i="1"/>
  <c r="DX665" i="1"/>
  <c r="DW665" i="1"/>
  <c r="DV665" i="1"/>
  <c r="DL665" i="1"/>
  <c r="DB665" i="1"/>
  <c r="CR665" i="1"/>
  <c r="CH665" i="1"/>
  <c r="BX665" i="1"/>
  <c r="BD665" i="1"/>
  <c r="AX665" i="1"/>
  <c r="AK665" i="1"/>
  <c r="AR665" i="1" s="1"/>
  <c r="T665" i="1"/>
  <c r="AG665" i="1" s="1"/>
  <c r="ED664" i="1"/>
  <c r="EC664" i="1"/>
  <c r="EB664" i="1"/>
  <c r="EA664" i="1"/>
  <c r="DZ664" i="1"/>
  <c r="DY664" i="1"/>
  <c r="DX664" i="1"/>
  <c r="DW664" i="1"/>
  <c r="DV664" i="1"/>
  <c r="DL664" i="1"/>
  <c r="DB664" i="1"/>
  <c r="CR664" i="1"/>
  <c r="CH664" i="1"/>
  <c r="BX664" i="1"/>
  <c r="BD664" i="1"/>
  <c r="AX664" i="1"/>
  <c r="AK664" i="1"/>
  <c r="AR664" i="1" s="1"/>
  <c r="T664" i="1"/>
  <c r="ED663" i="1"/>
  <c r="EC663" i="1"/>
  <c r="EB663" i="1"/>
  <c r="EA663" i="1"/>
  <c r="DZ663" i="1"/>
  <c r="DY663" i="1"/>
  <c r="DX663" i="1"/>
  <c r="DW663" i="1"/>
  <c r="DV663" i="1"/>
  <c r="DL663" i="1"/>
  <c r="DB663" i="1"/>
  <c r="CR663" i="1"/>
  <c r="CH663" i="1"/>
  <c r="BX663" i="1"/>
  <c r="BD663" i="1"/>
  <c r="AX663" i="1"/>
  <c r="AK663" i="1"/>
  <c r="AR663" i="1" s="1"/>
  <c r="T663" i="1"/>
  <c r="AG663" i="1" s="1"/>
  <c r="ED662" i="1"/>
  <c r="EC662" i="1"/>
  <c r="EB662" i="1"/>
  <c r="EA662" i="1"/>
  <c r="DZ662" i="1"/>
  <c r="DY662" i="1"/>
  <c r="DX662" i="1"/>
  <c r="DW662" i="1"/>
  <c r="DV662" i="1"/>
  <c r="DL662" i="1"/>
  <c r="DB662" i="1"/>
  <c r="CR662" i="1"/>
  <c r="CH662" i="1"/>
  <c r="BX662" i="1"/>
  <c r="BD662" i="1"/>
  <c r="AX662" i="1"/>
  <c r="AK662" i="1"/>
  <c r="AR662" i="1" s="1"/>
  <c r="T662" i="1"/>
  <c r="ED661" i="1"/>
  <c r="EC661" i="1"/>
  <c r="EB661" i="1"/>
  <c r="EA661" i="1"/>
  <c r="DZ661" i="1"/>
  <c r="DY661" i="1"/>
  <c r="DX661" i="1"/>
  <c r="DW661" i="1"/>
  <c r="DV661" i="1"/>
  <c r="DL661" i="1"/>
  <c r="DB661" i="1"/>
  <c r="CR661" i="1"/>
  <c r="CH661" i="1"/>
  <c r="BX661" i="1"/>
  <c r="BD661" i="1"/>
  <c r="AX661" i="1"/>
  <c r="AK661" i="1"/>
  <c r="AR661" i="1" s="1"/>
  <c r="T661" i="1"/>
  <c r="AG661" i="1" s="1"/>
  <c r="ED660" i="1"/>
  <c r="EC660" i="1"/>
  <c r="EB660" i="1"/>
  <c r="EA660" i="1"/>
  <c r="DZ660" i="1"/>
  <c r="DY660" i="1"/>
  <c r="DX660" i="1"/>
  <c r="DW660" i="1"/>
  <c r="DV660" i="1"/>
  <c r="DL660" i="1"/>
  <c r="DB660" i="1"/>
  <c r="CR660" i="1"/>
  <c r="CH660" i="1"/>
  <c r="BX660" i="1"/>
  <c r="BD660" i="1"/>
  <c r="AX660" i="1"/>
  <c r="AK660" i="1"/>
  <c r="AR660" i="1" s="1"/>
  <c r="T660" i="1"/>
  <c r="AG660" i="1" s="1"/>
  <c r="ED659" i="1"/>
  <c r="EC659" i="1"/>
  <c r="EB659" i="1"/>
  <c r="EA659" i="1"/>
  <c r="DZ659" i="1"/>
  <c r="DY659" i="1"/>
  <c r="DX659" i="1"/>
  <c r="DW659" i="1"/>
  <c r="DV659" i="1"/>
  <c r="DL659" i="1"/>
  <c r="DB659" i="1"/>
  <c r="CR659" i="1"/>
  <c r="CH659" i="1"/>
  <c r="BX659" i="1"/>
  <c r="BD659" i="1"/>
  <c r="AX659" i="1"/>
  <c r="AK659" i="1"/>
  <c r="AR659" i="1" s="1"/>
  <c r="T659" i="1"/>
  <c r="ED658" i="1"/>
  <c r="EC658" i="1"/>
  <c r="EB658" i="1"/>
  <c r="EA658" i="1"/>
  <c r="DZ658" i="1"/>
  <c r="DY658" i="1"/>
  <c r="DX658" i="1"/>
  <c r="DW658" i="1"/>
  <c r="DV658" i="1"/>
  <c r="DL658" i="1"/>
  <c r="DB658" i="1"/>
  <c r="CR658" i="1"/>
  <c r="CH658" i="1"/>
  <c r="BX658" i="1"/>
  <c r="BD658" i="1"/>
  <c r="AX658" i="1"/>
  <c r="AK658" i="1"/>
  <c r="AR658" i="1" s="1"/>
  <c r="T658" i="1"/>
  <c r="AG658" i="1" s="1"/>
  <c r="ED657" i="1"/>
  <c r="EC657" i="1"/>
  <c r="EB657" i="1"/>
  <c r="EA657" i="1"/>
  <c r="DZ657" i="1"/>
  <c r="DY657" i="1"/>
  <c r="DX657" i="1"/>
  <c r="DW657" i="1"/>
  <c r="DV657" i="1"/>
  <c r="DL657" i="1"/>
  <c r="DB657" i="1"/>
  <c r="CR657" i="1"/>
  <c r="CH657" i="1"/>
  <c r="BX657" i="1"/>
  <c r="BD657" i="1"/>
  <c r="AX657" i="1"/>
  <c r="AK657" i="1"/>
  <c r="AR657" i="1" s="1"/>
  <c r="T657" i="1"/>
  <c r="ED656" i="1"/>
  <c r="EC656" i="1"/>
  <c r="EB656" i="1"/>
  <c r="EA656" i="1"/>
  <c r="DZ656" i="1"/>
  <c r="DY656" i="1"/>
  <c r="DX656" i="1"/>
  <c r="DW656" i="1"/>
  <c r="DV656" i="1"/>
  <c r="DL656" i="1"/>
  <c r="DB656" i="1"/>
  <c r="CR656" i="1"/>
  <c r="CH656" i="1"/>
  <c r="BX656" i="1"/>
  <c r="BD656" i="1"/>
  <c r="AX656" i="1"/>
  <c r="AK656" i="1"/>
  <c r="AR656" i="1" s="1"/>
  <c r="T656" i="1"/>
  <c r="ED655" i="1"/>
  <c r="EC655" i="1"/>
  <c r="EB655" i="1"/>
  <c r="EA655" i="1"/>
  <c r="DZ655" i="1"/>
  <c r="DY655" i="1"/>
  <c r="DX655" i="1"/>
  <c r="DW655" i="1"/>
  <c r="DV655" i="1"/>
  <c r="DL655" i="1"/>
  <c r="DB655" i="1"/>
  <c r="CR655" i="1"/>
  <c r="CH655" i="1"/>
  <c r="BX655" i="1"/>
  <c r="BD655" i="1"/>
  <c r="AX655" i="1"/>
  <c r="AK655" i="1"/>
  <c r="AR655" i="1" s="1"/>
  <c r="T655" i="1"/>
  <c r="AG655" i="1" s="1"/>
  <c r="ED654" i="1"/>
  <c r="EC654" i="1"/>
  <c r="EB654" i="1"/>
  <c r="EA654" i="1"/>
  <c r="DZ654" i="1"/>
  <c r="DY654" i="1"/>
  <c r="DX654" i="1"/>
  <c r="DW654" i="1"/>
  <c r="DV654" i="1"/>
  <c r="DL654" i="1"/>
  <c r="DB654" i="1"/>
  <c r="CR654" i="1"/>
  <c r="CH654" i="1"/>
  <c r="BX654" i="1"/>
  <c r="BD654" i="1"/>
  <c r="AX654" i="1"/>
  <c r="AK654" i="1"/>
  <c r="AR654" i="1" s="1"/>
  <c r="T654" i="1"/>
  <c r="ED653" i="1"/>
  <c r="EC653" i="1"/>
  <c r="EB653" i="1"/>
  <c r="EA653" i="1"/>
  <c r="DZ653" i="1"/>
  <c r="DY653" i="1"/>
  <c r="DX653" i="1"/>
  <c r="DW653" i="1"/>
  <c r="DV653" i="1"/>
  <c r="DL653" i="1"/>
  <c r="DB653" i="1"/>
  <c r="CR653" i="1"/>
  <c r="CH653" i="1"/>
  <c r="BX653" i="1"/>
  <c r="BD653" i="1"/>
  <c r="AX653" i="1"/>
  <c r="AK653" i="1"/>
  <c r="AR653" i="1" s="1"/>
  <c r="T653" i="1"/>
  <c r="AG653" i="1" s="1"/>
  <c r="ED652" i="1"/>
  <c r="EC652" i="1"/>
  <c r="EB652" i="1"/>
  <c r="EA652" i="1"/>
  <c r="DZ652" i="1"/>
  <c r="DY652" i="1"/>
  <c r="DX652" i="1"/>
  <c r="DW652" i="1"/>
  <c r="DV652" i="1"/>
  <c r="DL652" i="1"/>
  <c r="DB652" i="1"/>
  <c r="CR652" i="1"/>
  <c r="CH652" i="1"/>
  <c r="BX652" i="1"/>
  <c r="BD652" i="1"/>
  <c r="AX652" i="1"/>
  <c r="AK652" i="1"/>
  <c r="AR652" i="1" s="1"/>
  <c r="T652" i="1"/>
  <c r="AG652" i="1" s="1"/>
  <c r="ED651" i="1"/>
  <c r="EC651" i="1"/>
  <c r="EB651" i="1"/>
  <c r="EA651" i="1"/>
  <c r="DZ651" i="1"/>
  <c r="DY651" i="1"/>
  <c r="DX651" i="1"/>
  <c r="DW651" i="1"/>
  <c r="DV651" i="1"/>
  <c r="DL651" i="1"/>
  <c r="DB651" i="1"/>
  <c r="CR651" i="1"/>
  <c r="CH651" i="1"/>
  <c r="BX651" i="1"/>
  <c r="BD651" i="1"/>
  <c r="AX651" i="1"/>
  <c r="AK651" i="1"/>
  <c r="AR651" i="1" s="1"/>
  <c r="T651" i="1"/>
  <c r="AG651" i="1" s="1"/>
  <c r="ED650" i="1"/>
  <c r="EC650" i="1"/>
  <c r="EB650" i="1"/>
  <c r="EA650" i="1"/>
  <c r="DZ650" i="1"/>
  <c r="DY650" i="1"/>
  <c r="DX650" i="1"/>
  <c r="DW650" i="1"/>
  <c r="DV650" i="1"/>
  <c r="DL650" i="1"/>
  <c r="DB650" i="1"/>
  <c r="CR650" i="1"/>
  <c r="CH650" i="1"/>
  <c r="BX650" i="1"/>
  <c r="BD650" i="1"/>
  <c r="AX650" i="1"/>
  <c r="AK650" i="1"/>
  <c r="AR650" i="1" s="1"/>
  <c r="T650" i="1"/>
  <c r="ED649" i="1"/>
  <c r="EC649" i="1"/>
  <c r="EB649" i="1"/>
  <c r="EA649" i="1"/>
  <c r="DZ649" i="1"/>
  <c r="DY649" i="1"/>
  <c r="DX649" i="1"/>
  <c r="DW649" i="1"/>
  <c r="DV649" i="1"/>
  <c r="DL649" i="1"/>
  <c r="DB649" i="1"/>
  <c r="CR649" i="1"/>
  <c r="CH649" i="1"/>
  <c r="BX649" i="1"/>
  <c r="BD649" i="1"/>
  <c r="AX649" i="1"/>
  <c r="AK649" i="1"/>
  <c r="AR649" i="1" s="1"/>
  <c r="T649" i="1"/>
  <c r="ED648" i="1"/>
  <c r="EC648" i="1"/>
  <c r="EB648" i="1"/>
  <c r="EA648" i="1"/>
  <c r="DZ648" i="1"/>
  <c r="DY648" i="1"/>
  <c r="DX648" i="1"/>
  <c r="DW648" i="1"/>
  <c r="DV648" i="1"/>
  <c r="DL648" i="1"/>
  <c r="DB648" i="1"/>
  <c r="CR648" i="1"/>
  <c r="CH648" i="1"/>
  <c r="BX648" i="1"/>
  <c r="BD648" i="1"/>
  <c r="AX648" i="1"/>
  <c r="AK648" i="1"/>
  <c r="AR648" i="1" s="1"/>
  <c r="T648" i="1"/>
  <c r="ED647" i="1"/>
  <c r="EC647" i="1"/>
  <c r="EB647" i="1"/>
  <c r="EA647" i="1"/>
  <c r="DZ647" i="1"/>
  <c r="DY647" i="1"/>
  <c r="DX647" i="1"/>
  <c r="DW647" i="1"/>
  <c r="DV647" i="1"/>
  <c r="DL647" i="1"/>
  <c r="DB647" i="1"/>
  <c r="CR647" i="1"/>
  <c r="CH647" i="1"/>
  <c r="BX647" i="1"/>
  <c r="BD647" i="1"/>
  <c r="AX647" i="1"/>
  <c r="AK647" i="1"/>
  <c r="AR647" i="1" s="1"/>
  <c r="T647" i="1"/>
  <c r="ED646" i="1"/>
  <c r="EC646" i="1"/>
  <c r="EB646" i="1"/>
  <c r="EA646" i="1"/>
  <c r="DZ646" i="1"/>
  <c r="DY646" i="1"/>
  <c r="DX646" i="1"/>
  <c r="DW646" i="1"/>
  <c r="DV646" i="1"/>
  <c r="DL646" i="1"/>
  <c r="DB646" i="1"/>
  <c r="CR646" i="1"/>
  <c r="CH646" i="1"/>
  <c r="BX646" i="1"/>
  <c r="BD646" i="1"/>
  <c r="AX646" i="1"/>
  <c r="AK646" i="1"/>
  <c r="AR646" i="1" s="1"/>
  <c r="T646" i="1"/>
  <c r="ED645" i="1"/>
  <c r="EC645" i="1"/>
  <c r="EB645" i="1"/>
  <c r="EA645" i="1"/>
  <c r="DZ645" i="1"/>
  <c r="DY645" i="1"/>
  <c r="DX645" i="1"/>
  <c r="DW645" i="1"/>
  <c r="DV645" i="1"/>
  <c r="DL645" i="1"/>
  <c r="DB645" i="1"/>
  <c r="CR645" i="1"/>
  <c r="CH645" i="1"/>
  <c r="BX645" i="1"/>
  <c r="BD645" i="1"/>
  <c r="AX645" i="1"/>
  <c r="AK645" i="1"/>
  <c r="AR645" i="1" s="1"/>
  <c r="T645" i="1"/>
  <c r="ED644" i="1"/>
  <c r="EC644" i="1"/>
  <c r="EB644" i="1"/>
  <c r="EA644" i="1"/>
  <c r="DZ644" i="1"/>
  <c r="DY644" i="1"/>
  <c r="DX644" i="1"/>
  <c r="DW644" i="1"/>
  <c r="DV644" i="1"/>
  <c r="DL644" i="1"/>
  <c r="DB644" i="1"/>
  <c r="CR644" i="1"/>
  <c r="CH644" i="1"/>
  <c r="BX644" i="1"/>
  <c r="BD644" i="1"/>
  <c r="AX644" i="1"/>
  <c r="AK644" i="1"/>
  <c r="AR644" i="1" s="1"/>
  <c r="T644" i="1"/>
  <c r="AG644" i="1" s="1"/>
  <c r="ED643" i="1"/>
  <c r="EC643" i="1"/>
  <c r="EB643" i="1"/>
  <c r="EA643" i="1"/>
  <c r="DZ643" i="1"/>
  <c r="DY643" i="1"/>
  <c r="DX643" i="1"/>
  <c r="DW643" i="1"/>
  <c r="DV643" i="1"/>
  <c r="DL643" i="1"/>
  <c r="DB643" i="1"/>
  <c r="CR643" i="1"/>
  <c r="CH643" i="1"/>
  <c r="BX643" i="1"/>
  <c r="BD643" i="1"/>
  <c r="AX643" i="1"/>
  <c r="AK643" i="1"/>
  <c r="AR643" i="1" s="1"/>
  <c r="T643" i="1"/>
  <c r="ED642" i="1"/>
  <c r="EC642" i="1"/>
  <c r="EB642" i="1"/>
  <c r="EA642" i="1"/>
  <c r="DZ642" i="1"/>
  <c r="DY642" i="1"/>
  <c r="DX642" i="1"/>
  <c r="DW642" i="1"/>
  <c r="DV642" i="1"/>
  <c r="DL642" i="1"/>
  <c r="DB642" i="1"/>
  <c r="CR642" i="1"/>
  <c r="CH642" i="1"/>
  <c r="BX642" i="1"/>
  <c r="BD642" i="1"/>
  <c r="AX642" i="1"/>
  <c r="AK642" i="1"/>
  <c r="AR642" i="1" s="1"/>
  <c r="T642" i="1"/>
  <c r="ED641" i="1"/>
  <c r="EC641" i="1"/>
  <c r="EB641" i="1"/>
  <c r="EA641" i="1"/>
  <c r="DZ641" i="1"/>
  <c r="DY641" i="1"/>
  <c r="DX641" i="1"/>
  <c r="DW641" i="1"/>
  <c r="DV641" i="1"/>
  <c r="DL641" i="1"/>
  <c r="DB641" i="1"/>
  <c r="CR641" i="1"/>
  <c r="CH641" i="1"/>
  <c r="BX641" i="1"/>
  <c r="BD641" i="1"/>
  <c r="AX641" i="1"/>
  <c r="AK641" i="1"/>
  <c r="AR641" i="1" s="1"/>
  <c r="T641" i="1"/>
  <c r="ED640" i="1"/>
  <c r="EC640" i="1"/>
  <c r="EB640" i="1"/>
  <c r="EA640" i="1"/>
  <c r="DZ640" i="1"/>
  <c r="DY640" i="1"/>
  <c r="DX640" i="1"/>
  <c r="DW640" i="1"/>
  <c r="DV640" i="1"/>
  <c r="DL640" i="1"/>
  <c r="DB640" i="1"/>
  <c r="CR640" i="1"/>
  <c r="CH640" i="1"/>
  <c r="BX640" i="1"/>
  <c r="BD640" i="1"/>
  <c r="AX640" i="1"/>
  <c r="AK640" i="1"/>
  <c r="AR640" i="1" s="1"/>
  <c r="T640" i="1"/>
  <c r="ED639" i="1"/>
  <c r="EC639" i="1"/>
  <c r="EB639" i="1"/>
  <c r="EA639" i="1"/>
  <c r="DZ639" i="1"/>
  <c r="DY639" i="1"/>
  <c r="DX639" i="1"/>
  <c r="DW639" i="1"/>
  <c r="DV639" i="1"/>
  <c r="DL639" i="1"/>
  <c r="DB639" i="1"/>
  <c r="CR639" i="1"/>
  <c r="CH639" i="1"/>
  <c r="BX639" i="1"/>
  <c r="BD639" i="1"/>
  <c r="AX639" i="1"/>
  <c r="AK639" i="1"/>
  <c r="AR639" i="1" s="1"/>
  <c r="T639" i="1"/>
  <c r="ED638" i="1"/>
  <c r="EC638" i="1"/>
  <c r="EB638" i="1"/>
  <c r="EA638" i="1"/>
  <c r="DZ638" i="1"/>
  <c r="DY638" i="1"/>
  <c r="DX638" i="1"/>
  <c r="DW638" i="1"/>
  <c r="DV638" i="1"/>
  <c r="DL638" i="1"/>
  <c r="DB638" i="1"/>
  <c r="CR638" i="1"/>
  <c r="CH638" i="1"/>
  <c r="BX638" i="1"/>
  <c r="BD638" i="1"/>
  <c r="AX638" i="1"/>
  <c r="AK638" i="1"/>
  <c r="AR638" i="1" s="1"/>
  <c r="T638" i="1"/>
  <c r="ED637" i="1"/>
  <c r="EC637" i="1"/>
  <c r="EB637" i="1"/>
  <c r="EA637" i="1"/>
  <c r="DZ637" i="1"/>
  <c r="DY637" i="1"/>
  <c r="DX637" i="1"/>
  <c r="DW637" i="1"/>
  <c r="DV637" i="1"/>
  <c r="DL637" i="1"/>
  <c r="DB637" i="1"/>
  <c r="CR637" i="1"/>
  <c r="CH637" i="1"/>
  <c r="BX637" i="1"/>
  <c r="BD637" i="1"/>
  <c r="AX637" i="1"/>
  <c r="AK637" i="1"/>
  <c r="AR637" i="1" s="1"/>
  <c r="T637" i="1"/>
  <c r="AG637" i="1" s="1"/>
  <c r="ED636" i="1"/>
  <c r="EC636" i="1"/>
  <c r="EB636" i="1"/>
  <c r="EA636" i="1"/>
  <c r="DZ636" i="1"/>
  <c r="DY636" i="1"/>
  <c r="DX636" i="1"/>
  <c r="DW636" i="1"/>
  <c r="DV636" i="1"/>
  <c r="DL636" i="1"/>
  <c r="DB636" i="1"/>
  <c r="CR636" i="1"/>
  <c r="CH636" i="1"/>
  <c r="BX636" i="1"/>
  <c r="BD636" i="1"/>
  <c r="AX636" i="1"/>
  <c r="AK636" i="1"/>
  <c r="AR636" i="1" s="1"/>
  <c r="T636" i="1"/>
  <c r="AG636" i="1" s="1"/>
  <c r="ED635" i="1"/>
  <c r="EC635" i="1"/>
  <c r="EB635" i="1"/>
  <c r="EA635" i="1"/>
  <c r="DZ635" i="1"/>
  <c r="DY635" i="1"/>
  <c r="DX635" i="1"/>
  <c r="DW635" i="1"/>
  <c r="DV635" i="1"/>
  <c r="DL635" i="1"/>
  <c r="DB635" i="1"/>
  <c r="CR635" i="1"/>
  <c r="CH635" i="1"/>
  <c r="BX635" i="1"/>
  <c r="BD635" i="1"/>
  <c r="AX635" i="1"/>
  <c r="AK635" i="1"/>
  <c r="AR635" i="1" s="1"/>
  <c r="T635" i="1"/>
  <c r="ED634" i="1"/>
  <c r="EC634" i="1"/>
  <c r="EB634" i="1"/>
  <c r="EA634" i="1"/>
  <c r="DZ634" i="1"/>
  <c r="DY634" i="1"/>
  <c r="DX634" i="1"/>
  <c r="DW634" i="1"/>
  <c r="DV634" i="1"/>
  <c r="DL634" i="1"/>
  <c r="DB634" i="1"/>
  <c r="CR634" i="1"/>
  <c r="CH634" i="1"/>
  <c r="BX634" i="1"/>
  <c r="BD634" i="1"/>
  <c r="AX634" i="1"/>
  <c r="AK634" i="1"/>
  <c r="AR634" i="1" s="1"/>
  <c r="T634" i="1"/>
  <c r="ED633" i="1"/>
  <c r="EC633" i="1"/>
  <c r="EB633" i="1"/>
  <c r="EA633" i="1"/>
  <c r="DZ633" i="1"/>
  <c r="DY633" i="1"/>
  <c r="DX633" i="1"/>
  <c r="DW633" i="1"/>
  <c r="DV633" i="1"/>
  <c r="DL633" i="1"/>
  <c r="DB633" i="1"/>
  <c r="CR633" i="1"/>
  <c r="CH633" i="1"/>
  <c r="BX633" i="1"/>
  <c r="BD633" i="1"/>
  <c r="AX633" i="1"/>
  <c r="AK633" i="1"/>
  <c r="AR633" i="1" s="1"/>
  <c r="T633" i="1"/>
  <c r="ED632" i="1"/>
  <c r="EC632" i="1"/>
  <c r="EB632" i="1"/>
  <c r="EA632" i="1"/>
  <c r="DZ632" i="1"/>
  <c r="DY632" i="1"/>
  <c r="DX632" i="1"/>
  <c r="DW632" i="1"/>
  <c r="DV632" i="1"/>
  <c r="DL632" i="1"/>
  <c r="DB632" i="1"/>
  <c r="CR632" i="1"/>
  <c r="CH632" i="1"/>
  <c r="BX632" i="1"/>
  <c r="BD632" i="1"/>
  <c r="AX632" i="1"/>
  <c r="AK632" i="1"/>
  <c r="AR632" i="1" s="1"/>
  <c r="T632" i="1"/>
  <c r="ED631" i="1"/>
  <c r="EC631" i="1"/>
  <c r="EB631" i="1"/>
  <c r="EA631" i="1"/>
  <c r="DZ631" i="1"/>
  <c r="DY631" i="1"/>
  <c r="DX631" i="1"/>
  <c r="DW631" i="1"/>
  <c r="DV631" i="1"/>
  <c r="DL631" i="1"/>
  <c r="DB631" i="1"/>
  <c r="CR631" i="1"/>
  <c r="CH631" i="1"/>
  <c r="BX631" i="1"/>
  <c r="BD631" i="1"/>
  <c r="AX631" i="1"/>
  <c r="AK631" i="1"/>
  <c r="AR631" i="1" s="1"/>
  <c r="T631" i="1"/>
  <c r="ED630" i="1"/>
  <c r="EC630" i="1"/>
  <c r="EB630" i="1"/>
  <c r="EA630" i="1"/>
  <c r="DZ630" i="1"/>
  <c r="DY630" i="1"/>
  <c r="DX630" i="1"/>
  <c r="DW630" i="1"/>
  <c r="DV630" i="1"/>
  <c r="DL630" i="1"/>
  <c r="DB630" i="1"/>
  <c r="CR630" i="1"/>
  <c r="CH630" i="1"/>
  <c r="BX630" i="1"/>
  <c r="BD630" i="1"/>
  <c r="AX630" i="1"/>
  <c r="AK630" i="1"/>
  <c r="AR630" i="1" s="1"/>
  <c r="T630" i="1"/>
  <c r="ED629" i="1"/>
  <c r="EC629" i="1"/>
  <c r="EB629" i="1"/>
  <c r="EA629" i="1"/>
  <c r="DZ629" i="1"/>
  <c r="DY629" i="1"/>
  <c r="DX629" i="1"/>
  <c r="DW629" i="1"/>
  <c r="DV629" i="1"/>
  <c r="DL629" i="1"/>
  <c r="DB629" i="1"/>
  <c r="CR629" i="1"/>
  <c r="CH629" i="1"/>
  <c r="BX629" i="1"/>
  <c r="BD629" i="1"/>
  <c r="AX629" i="1"/>
  <c r="AK629" i="1"/>
  <c r="AR629" i="1" s="1"/>
  <c r="T629" i="1"/>
  <c r="AG629" i="1" s="1"/>
  <c r="ED628" i="1"/>
  <c r="EC628" i="1"/>
  <c r="EB628" i="1"/>
  <c r="EA628" i="1"/>
  <c r="DZ628" i="1"/>
  <c r="DY628" i="1"/>
  <c r="DX628" i="1"/>
  <c r="DW628" i="1"/>
  <c r="DV628" i="1"/>
  <c r="DL628" i="1"/>
  <c r="DB628" i="1"/>
  <c r="CR628" i="1"/>
  <c r="CH628" i="1"/>
  <c r="BX628" i="1"/>
  <c r="BD628" i="1"/>
  <c r="AX628" i="1"/>
  <c r="AK628" i="1"/>
  <c r="AR628" i="1" s="1"/>
  <c r="T628" i="1"/>
  <c r="AG628" i="1" s="1"/>
  <c r="ED627" i="1"/>
  <c r="EC627" i="1"/>
  <c r="EB627" i="1"/>
  <c r="EA627" i="1"/>
  <c r="DZ627" i="1"/>
  <c r="DY627" i="1"/>
  <c r="DX627" i="1"/>
  <c r="DW627" i="1"/>
  <c r="DV627" i="1"/>
  <c r="DL627" i="1"/>
  <c r="DB627" i="1"/>
  <c r="CR627" i="1"/>
  <c r="CH627" i="1"/>
  <c r="BX627" i="1"/>
  <c r="BD627" i="1"/>
  <c r="AX627" i="1"/>
  <c r="AK627" i="1"/>
  <c r="AR627" i="1" s="1"/>
  <c r="T627" i="1"/>
  <c r="ED626" i="1"/>
  <c r="EC626" i="1"/>
  <c r="EB626" i="1"/>
  <c r="EA626" i="1"/>
  <c r="DZ626" i="1"/>
  <c r="DY626" i="1"/>
  <c r="DX626" i="1"/>
  <c r="DW626" i="1"/>
  <c r="DV626" i="1"/>
  <c r="DL626" i="1"/>
  <c r="DB626" i="1"/>
  <c r="CR626" i="1"/>
  <c r="CH626" i="1"/>
  <c r="BX626" i="1"/>
  <c r="BD626" i="1"/>
  <c r="AX626" i="1"/>
  <c r="AK626" i="1"/>
  <c r="AR626" i="1" s="1"/>
  <c r="T626" i="1"/>
  <c r="AG626" i="1" s="1"/>
  <c r="ED625" i="1"/>
  <c r="EC625" i="1"/>
  <c r="EB625" i="1"/>
  <c r="EA625" i="1"/>
  <c r="DZ625" i="1"/>
  <c r="DY625" i="1"/>
  <c r="DX625" i="1"/>
  <c r="DW625" i="1"/>
  <c r="DV625" i="1"/>
  <c r="DL625" i="1"/>
  <c r="DB625" i="1"/>
  <c r="CR625" i="1"/>
  <c r="CH625" i="1"/>
  <c r="BX625" i="1"/>
  <c r="BD625" i="1"/>
  <c r="AX625" i="1"/>
  <c r="AK625" i="1"/>
  <c r="AR625" i="1" s="1"/>
  <c r="T625" i="1"/>
  <c r="ED624" i="1"/>
  <c r="EC624" i="1"/>
  <c r="EB624" i="1"/>
  <c r="EA624" i="1"/>
  <c r="DZ624" i="1"/>
  <c r="DY624" i="1"/>
  <c r="DX624" i="1"/>
  <c r="DW624" i="1"/>
  <c r="DV624" i="1"/>
  <c r="DL624" i="1"/>
  <c r="DB624" i="1"/>
  <c r="CR624" i="1"/>
  <c r="CH624" i="1"/>
  <c r="BX624" i="1"/>
  <c r="BD624" i="1"/>
  <c r="AX624" i="1"/>
  <c r="AK624" i="1"/>
  <c r="AR624" i="1" s="1"/>
  <c r="T624" i="1"/>
  <c r="ED623" i="1"/>
  <c r="EC623" i="1"/>
  <c r="EB623" i="1"/>
  <c r="EA623" i="1"/>
  <c r="DZ623" i="1"/>
  <c r="DY623" i="1"/>
  <c r="DX623" i="1"/>
  <c r="DW623" i="1"/>
  <c r="DV623" i="1"/>
  <c r="DL623" i="1"/>
  <c r="DB623" i="1"/>
  <c r="CR623" i="1"/>
  <c r="CH623" i="1"/>
  <c r="BX623" i="1"/>
  <c r="BD623" i="1"/>
  <c r="AX623" i="1"/>
  <c r="AK623" i="1"/>
  <c r="AR623" i="1" s="1"/>
  <c r="T623" i="1"/>
  <c r="ED622" i="1"/>
  <c r="EC622" i="1"/>
  <c r="EB622" i="1"/>
  <c r="EA622" i="1"/>
  <c r="DZ622" i="1"/>
  <c r="DY622" i="1"/>
  <c r="DX622" i="1"/>
  <c r="DW622" i="1"/>
  <c r="DV622" i="1"/>
  <c r="DL622" i="1"/>
  <c r="DB622" i="1"/>
  <c r="CR622" i="1"/>
  <c r="CH622" i="1"/>
  <c r="BX622" i="1"/>
  <c r="BD622" i="1"/>
  <c r="AX622" i="1"/>
  <c r="AK622" i="1"/>
  <c r="AR622" i="1" s="1"/>
  <c r="T622" i="1"/>
  <c r="AG622" i="1" s="1"/>
  <c r="ED621" i="1"/>
  <c r="EC621" i="1"/>
  <c r="EB621" i="1"/>
  <c r="EA621" i="1"/>
  <c r="DZ621" i="1"/>
  <c r="DY621" i="1"/>
  <c r="DX621" i="1"/>
  <c r="DW621" i="1"/>
  <c r="DV621" i="1"/>
  <c r="DL621" i="1"/>
  <c r="DB621" i="1"/>
  <c r="CR621" i="1"/>
  <c r="CH621" i="1"/>
  <c r="BX621" i="1"/>
  <c r="BD621" i="1"/>
  <c r="AX621" i="1"/>
  <c r="AK621" i="1"/>
  <c r="AR621" i="1" s="1"/>
  <c r="T621" i="1"/>
  <c r="AG621" i="1" s="1"/>
  <c r="ED620" i="1"/>
  <c r="EC620" i="1"/>
  <c r="EB620" i="1"/>
  <c r="EA620" i="1"/>
  <c r="DZ620" i="1"/>
  <c r="DY620" i="1"/>
  <c r="DX620" i="1"/>
  <c r="DW620" i="1"/>
  <c r="DV620" i="1"/>
  <c r="DL620" i="1"/>
  <c r="DB620" i="1"/>
  <c r="CR620" i="1"/>
  <c r="CH620" i="1"/>
  <c r="BX620" i="1"/>
  <c r="BD620" i="1"/>
  <c r="AX620" i="1"/>
  <c r="AK620" i="1"/>
  <c r="AR620" i="1" s="1"/>
  <c r="T620" i="1"/>
  <c r="AG620" i="1" s="1"/>
  <c r="ED619" i="1"/>
  <c r="EC619" i="1"/>
  <c r="EB619" i="1"/>
  <c r="EA619" i="1"/>
  <c r="DZ619" i="1"/>
  <c r="DY619" i="1"/>
  <c r="DX619" i="1"/>
  <c r="DW619" i="1"/>
  <c r="DV619" i="1"/>
  <c r="DL619" i="1"/>
  <c r="DB619" i="1"/>
  <c r="CR619" i="1"/>
  <c r="CH619" i="1"/>
  <c r="BX619" i="1"/>
  <c r="BD619" i="1"/>
  <c r="AX619" i="1"/>
  <c r="AK619" i="1"/>
  <c r="AR619" i="1" s="1"/>
  <c r="T619" i="1"/>
  <c r="ED618" i="1"/>
  <c r="EC618" i="1"/>
  <c r="EB618" i="1"/>
  <c r="EA618" i="1"/>
  <c r="DZ618" i="1"/>
  <c r="DY618" i="1"/>
  <c r="DX618" i="1"/>
  <c r="DW618" i="1"/>
  <c r="DV618" i="1"/>
  <c r="DL618" i="1"/>
  <c r="DB618" i="1"/>
  <c r="CR618" i="1"/>
  <c r="CH618" i="1"/>
  <c r="BX618" i="1"/>
  <c r="BD618" i="1"/>
  <c r="AX618" i="1"/>
  <c r="AK618" i="1"/>
  <c r="AR618" i="1" s="1"/>
  <c r="T618" i="1"/>
  <c r="ED617" i="1"/>
  <c r="EC617" i="1"/>
  <c r="EB617" i="1"/>
  <c r="EA617" i="1"/>
  <c r="DZ617" i="1"/>
  <c r="DY617" i="1"/>
  <c r="DX617" i="1"/>
  <c r="DW617" i="1"/>
  <c r="DV617" i="1"/>
  <c r="DL617" i="1"/>
  <c r="DB617" i="1"/>
  <c r="CR617" i="1"/>
  <c r="CH617" i="1"/>
  <c r="BX617" i="1"/>
  <c r="BD617" i="1"/>
  <c r="AX617" i="1"/>
  <c r="AK617" i="1"/>
  <c r="AR617" i="1" s="1"/>
  <c r="T617" i="1"/>
  <c r="ED616" i="1"/>
  <c r="EC616" i="1"/>
  <c r="EB616" i="1"/>
  <c r="EA616" i="1"/>
  <c r="DZ616" i="1"/>
  <c r="DY616" i="1"/>
  <c r="DX616" i="1"/>
  <c r="DW616" i="1"/>
  <c r="DV616" i="1"/>
  <c r="DL616" i="1"/>
  <c r="DB616" i="1"/>
  <c r="CR616" i="1"/>
  <c r="CH616" i="1"/>
  <c r="BX616" i="1"/>
  <c r="BD616" i="1"/>
  <c r="AX616" i="1"/>
  <c r="AK616" i="1"/>
  <c r="AR616" i="1" s="1"/>
  <c r="T616" i="1"/>
  <c r="ED615" i="1"/>
  <c r="EC615" i="1"/>
  <c r="EB615" i="1"/>
  <c r="EA615" i="1"/>
  <c r="DZ615" i="1"/>
  <c r="DY615" i="1"/>
  <c r="DX615" i="1"/>
  <c r="DW615" i="1"/>
  <c r="DV615" i="1"/>
  <c r="DL615" i="1"/>
  <c r="DB615" i="1"/>
  <c r="CR615" i="1"/>
  <c r="CH615" i="1"/>
  <c r="BX615" i="1"/>
  <c r="BD615" i="1"/>
  <c r="AX615" i="1"/>
  <c r="AK615" i="1"/>
  <c r="AR615" i="1" s="1"/>
  <c r="T615" i="1"/>
  <c r="ED614" i="1"/>
  <c r="EC614" i="1"/>
  <c r="EB614" i="1"/>
  <c r="EA614" i="1"/>
  <c r="DZ614" i="1"/>
  <c r="DY614" i="1"/>
  <c r="DX614" i="1"/>
  <c r="DW614" i="1"/>
  <c r="DV614" i="1"/>
  <c r="DL614" i="1"/>
  <c r="DB614" i="1"/>
  <c r="CR614" i="1"/>
  <c r="CH614" i="1"/>
  <c r="BX614" i="1"/>
  <c r="BD614" i="1"/>
  <c r="AX614" i="1"/>
  <c r="AK614" i="1"/>
  <c r="AR614" i="1" s="1"/>
  <c r="T614" i="1"/>
  <c r="ED613" i="1"/>
  <c r="EC613" i="1"/>
  <c r="EB613" i="1"/>
  <c r="EA613" i="1"/>
  <c r="DZ613" i="1"/>
  <c r="DY613" i="1"/>
  <c r="DX613" i="1"/>
  <c r="DW613" i="1"/>
  <c r="DV613" i="1"/>
  <c r="DL613" i="1"/>
  <c r="DB613" i="1"/>
  <c r="CR613" i="1"/>
  <c r="CH613" i="1"/>
  <c r="BX613" i="1"/>
  <c r="BD613" i="1"/>
  <c r="AX613" i="1"/>
  <c r="AK613" i="1"/>
  <c r="AR613" i="1" s="1"/>
  <c r="T613" i="1"/>
  <c r="AG613" i="1" s="1"/>
  <c r="ED612" i="1"/>
  <c r="EC612" i="1"/>
  <c r="EB612" i="1"/>
  <c r="EA612" i="1"/>
  <c r="DZ612" i="1"/>
  <c r="DY612" i="1"/>
  <c r="DX612" i="1"/>
  <c r="DW612" i="1"/>
  <c r="DV612" i="1"/>
  <c r="DL612" i="1"/>
  <c r="DB612" i="1"/>
  <c r="CR612" i="1"/>
  <c r="CH612" i="1"/>
  <c r="BX612" i="1"/>
  <c r="BD612" i="1"/>
  <c r="AX612" i="1"/>
  <c r="AK612" i="1"/>
  <c r="AR612" i="1" s="1"/>
  <c r="T612" i="1"/>
  <c r="AG612" i="1" s="1"/>
  <c r="ED611" i="1"/>
  <c r="EC611" i="1"/>
  <c r="EB611" i="1"/>
  <c r="EA611" i="1"/>
  <c r="DZ611" i="1"/>
  <c r="DY611" i="1"/>
  <c r="DX611" i="1"/>
  <c r="DW611" i="1"/>
  <c r="DV611" i="1"/>
  <c r="DL611" i="1"/>
  <c r="DB611" i="1"/>
  <c r="CR611" i="1"/>
  <c r="CH611" i="1"/>
  <c r="BX611" i="1"/>
  <c r="BD611" i="1"/>
  <c r="AX611" i="1"/>
  <c r="AK611" i="1"/>
  <c r="AR611" i="1" s="1"/>
  <c r="T611" i="1"/>
  <c r="ED610" i="1"/>
  <c r="EC610" i="1"/>
  <c r="EB610" i="1"/>
  <c r="EA610" i="1"/>
  <c r="DZ610" i="1"/>
  <c r="DY610" i="1"/>
  <c r="DX610" i="1"/>
  <c r="DW610" i="1"/>
  <c r="DV610" i="1"/>
  <c r="DL610" i="1"/>
  <c r="DB610" i="1"/>
  <c r="CR610" i="1"/>
  <c r="CH610" i="1"/>
  <c r="BX610" i="1"/>
  <c r="BD610" i="1"/>
  <c r="AX610" i="1"/>
  <c r="AK610" i="1"/>
  <c r="AR610" i="1" s="1"/>
  <c r="T610" i="1"/>
  <c r="ED609" i="1"/>
  <c r="EC609" i="1"/>
  <c r="EB609" i="1"/>
  <c r="EA609" i="1"/>
  <c r="DZ609" i="1"/>
  <c r="DY609" i="1"/>
  <c r="DX609" i="1"/>
  <c r="DW609" i="1"/>
  <c r="DV609" i="1"/>
  <c r="DL609" i="1"/>
  <c r="DB609" i="1"/>
  <c r="CR609" i="1"/>
  <c r="CH609" i="1"/>
  <c r="BX609" i="1"/>
  <c r="BD609" i="1"/>
  <c r="AX609" i="1"/>
  <c r="AK609" i="1"/>
  <c r="AR609" i="1" s="1"/>
  <c r="T609" i="1"/>
  <c r="ED608" i="1"/>
  <c r="EC608" i="1"/>
  <c r="EB608" i="1"/>
  <c r="EA608" i="1"/>
  <c r="DZ608" i="1"/>
  <c r="DY608" i="1"/>
  <c r="DX608" i="1"/>
  <c r="DW608" i="1"/>
  <c r="DV608" i="1"/>
  <c r="DL608" i="1"/>
  <c r="DB608" i="1"/>
  <c r="CR608" i="1"/>
  <c r="CH608" i="1"/>
  <c r="BX608" i="1"/>
  <c r="BD608" i="1"/>
  <c r="AX608" i="1"/>
  <c r="AK608" i="1"/>
  <c r="AR608" i="1" s="1"/>
  <c r="T608" i="1"/>
  <c r="ED607" i="1"/>
  <c r="EC607" i="1"/>
  <c r="EB607" i="1"/>
  <c r="EA607" i="1"/>
  <c r="DZ607" i="1"/>
  <c r="DY607" i="1"/>
  <c r="DX607" i="1"/>
  <c r="DW607" i="1"/>
  <c r="DV607" i="1"/>
  <c r="DL607" i="1"/>
  <c r="DB607" i="1"/>
  <c r="CR607" i="1"/>
  <c r="CH607" i="1"/>
  <c r="BX607" i="1"/>
  <c r="BD607" i="1"/>
  <c r="AX607" i="1"/>
  <c r="AK607" i="1"/>
  <c r="AR607" i="1" s="1"/>
  <c r="T607" i="1"/>
  <c r="ED606" i="1"/>
  <c r="EC606" i="1"/>
  <c r="EB606" i="1"/>
  <c r="EA606" i="1"/>
  <c r="DZ606" i="1"/>
  <c r="DY606" i="1"/>
  <c r="DX606" i="1"/>
  <c r="DW606" i="1"/>
  <c r="DV606" i="1"/>
  <c r="DL606" i="1"/>
  <c r="DB606" i="1"/>
  <c r="CR606" i="1"/>
  <c r="CH606" i="1"/>
  <c r="BX606" i="1"/>
  <c r="BD606" i="1"/>
  <c r="AX606" i="1"/>
  <c r="AK606" i="1"/>
  <c r="AR606" i="1" s="1"/>
  <c r="T606" i="1"/>
  <c r="ED605" i="1"/>
  <c r="EC605" i="1"/>
  <c r="EB605" i="1"/>
  <c r="EA605" i="1"/>
  <c r="DZ605" i="1"/>
  <c r="DY605" i="1"/>
  <c r="DX605" i="1"/>
  <c r="DW605" i="1"/>
  <c r="DV605" i="1"/>
  <c r="DL605" i="1"/>
  <c r="DB605" i="1"/>
  <c r="CR605" i="1"/>
  <c r="CH605" i="1"/>
  <c r="BX605" i="1"/>
  <c r="BD605" i="1"/>
  <c r="AX605" i="1"/>
  <c r="AK605" i="1"/>
  <c r="AR605" i="1" s="1"/>
  <c r="T605" i="1"/>
  <c r="AG605" i="1" s="1"/>
  <c r="ED604" i="1"/>
  <c r="EC604" i="1"/>
  <c r="EB604" i="1"/>
  <c r="EA604" i="1"/>
  <c r="DZ604" i="1"/>
  <c r="DY604" i="1"/>
  <c r="DX604" i="1"/>
  <c r="DW604" i="1"/>
  <c r="DV604" i="1"/>
  <c r="DL604" i="1"/>
  <c r="DB604" i="1"/>
  <c r="CR604" i="1"/>
  <c r="CH604" i="1"/>
  <c r="BX604" i="1"/>
  <c r="BD604" i="1"/>
  <c r="AX604" i="1"/>
  <c r="AK604" i="1"/>
  <c r="AR604" i="1" s="1"/>
  <c r="T604" i="1"/>
  <c r="AG604" i="1" s="1"/>
  <c r="ED603" i="1"/>
  <c r="EC603" i="1"/>
  <c r="EB603" i="1"/>
  <c r="EA603" i="1"/>
  <c r="DZ603" i="1"/>
  <c r="DY603" i="1"/>
  <c r="DX603" i="1"/>
  <c r="DW603" i="1"/>
  <c r="DV603" i="1"/>
  <c r="DL603" i="1"/>
  <c r="DB603" i="1"/>
  <c r="CR603" i="1"/>
  <c r="CH603" i="1"/>
  <c r="BX603" i="1"/>
  <c r="BD603" i="1"/>
  <c r="AX603" i="1"/>
  <c r="AK603" i="1"/>
  <c r="AR603" i="1" s="1"/>
  <c r="T603" i="1"/>
  <c r="ED602" i="1"/>
  <c r="EC602" i="1"/>
  <c r="EB602" i="1"/>
  <c r="EA602" i="1"/>
  <c r="DZ602" i="1"/>
  <c r="DY602" i="1"/>
  <c r="DX602" i="1"/>
  <c r="DW602" i="1"/>
  <c r="DV602" i="1"/>
  <c r="DL602" i="1"/>
  <c r="DB602" i="1"/>
  <c r="CR602" i="1"/>
  <c r="CH602" i="1"/>
  <c r="BX602" i="1"/>
  <c r="BD602" i="1"/>
  <c r="AX602" i="1"/>
  <c r="AK602" i="1"/>
  <c r="AR602" i="1" s="1"/>
  <c r="T602" i="1"/>
  <c r="ED601" i="1"/>
  <c r="EC601" i="1"/>
  <c r="EB601" i="1"/>
  <c r="EA601" i="1"/>
  <c r="DZ601" i="1"/>
  <c r="DY601" i="1"/>
  <c r="DX601" i="1"/>
  <c r="DW601" i="1"/>
  <c r="DV601" i="1"/>
  <c r="DL601" i="1"/>
  <c r="DB601" i="1"/>
  <c r="CR601" i="1"/>
  <c r="CH601" i="1"/>
  <c r="BX601" i="1"/>
  <c r="BD601" i="1"/>
  <c r="AX601" i="1"/>
  <c r="AK601" i="1"/>
  <c r="AR601" i="1" s="1"/>
  <c r="T601" i="1"/>
  <c r="ED600" i="1"/>
  <c r="EC600" i="1"/>
  <c r="EB600" i="1"/>
  <c r="EA600" i="1"/>
  <c r="DZ600" i="1"/>
  <c r="DY600" i="1"/>
  <c r="DX600" i="1"/>
  <c r="DW600" i="1"/>
  <c r="DV600" i="1"/>
  <c r="DL600" i="1"/>
  <c r="DB600" i="1"/>
  <c r="CR600" i="1"/>
  <c r="CH600" i="1"/>
  <c r="BX600" i="1"/>
  <c r="BD600" i="1"/>
  <c r="AX600" i="1"/>
  <c r="AK600" i="1"/>
  <c r="AR600" i="1" s="1"/>
  <c r="T600" i="1"/>
  <c r="AG600" i="1" s="1"/>
  <c r="ED599" i="1"/>
  <c r="EC599" i="1"/>
  <c r="EB599" i="1"/>
  <c r="EA599" i="1"/>
  <c r="DZ599" i="1"/>
  <c r="DY599" i="1"/>
  <c r="DX599" i="1"/>
  <c r="DW599" i="1"/>
  <c r="DV599" i="1"/>
  <c r="DL599" i="1"/>
  <c r="DB599" i="1"/>
  <c r="CR599" i="1"/>
  <c r="CH599" i="1"/>
  <c r="BX599" i="1"/>
  <c r="BD599" i="1"/>
  <c r="AX599" i="1"/>
  <c r="AK599" i="1"/>
  <c r="AR599" i="1" s="1"/>
  <c r="T599" i="1"/>
  <c r="ED598" i="1"/>
  <c r="EC598" i="1"/>
  <c r="EB598" i="1"/>
  <c r="EA598" i="1"/>
  <c r="DZ598" i="1"/>
  <c r="DY598" i="1"/>
  <c r="DX598" i="1"/>
  <c r="DW598" i="1"/>
  <c r="DV598" i="1"/>
  <c r="DL598" i="1"/>
  <c r="DB598" i="1"/>
  <c r="CR598" i="1"/>
  <c r="CH598" i="1"/>
  <c r="BX598" i="1"/>
  <c r="BD598" i="1"/>
  <c r="AX598" i="1"/>
  <c r="AK598" i="1"/>
  <c r="AR598" i="1" s="1"/>
  <c r="T598" i="1"/>
  <c r="ED597" i="1"/>
  <c r="EC597" i="1"/>
  <c r="EB597" i="1"/>
  <c r="EA597" i="1"/>
  <c r="DZ597" i="1"/>
  <c r="DY597" i="1"/>
  <c r="DX597" i="1"/>
  <c r="DW597" i="1"/>
  <c r="DV597" i="1"/>
  <c r="DL597" i="1"/>
  <c r="DB597" i="1"/>
  <c r="CR597" i="1"/>
  <c r="CH597" i="1"/>
  <c r="BD597" i="1"/>
  <c r="AX597" i="1"/>
  <c r="AK597" i="1"/>
  <c r="AR597" i="1" s="1"/>
  <c r="T597" i="1"/>
  <c r="AG597" i="1" s="1"/>
  <c r="ED596" i="1"/>
  <c r="EC596" i="1"/>
  <c r="EB596" i="1"/>
  <c r="EA596" i="1"/>
  <c r="DZ596" i="1"/>
  <c r="DY596" i="1"/>
  <c r="DX596" i="1"/>
  <c r="DW596" i="1"/>
  <c r="DV596" i="1"/>
  <c r="DL596" i="1"/>
  <c r="DB596" i="1"/>
  <c r="CR596" i="1"/>
  <c r="CH596" i="1"/>
  <c r="BX596" i="1"/>
  <c r="BD596" i="1"/>
  <c r="AX596" i="1"/>
  <c r="AK596" i="1"/>
  <c r="AR596" i="1" s="1"/>
  <c r="T596" i="1"/>
  <c r="ED595" i="1"/>
  <c r="EC595" i="1"/>
  <c r="EB595" i="1"/>
  <c r="EA595" i="1"/>
  <c r="DZ595" i="1"/>
  <c r="DY595" i="1"/>
  <c r="DX595" i="1"/>
  <c r="DW595" i="1"/>
  <c r="DV595" i="1"/>
  <c r="DL595" i="1"/>
  <c r="DB595" i="1"/>
  <c r="CR595" i="1"/>
  <c r="CH595" i="1"/>
  <c r="BX595" i="1"/>
  <c r="BD595" i="1"/>
  <c r="AX595" i="1"/>
  <c r="AK595" i="1"/>
  <c r="AR595" i="1" s="1"/>
  <c r="T595" i="1"/>
  <c r="AG595" i="1" s="1"/>
  <c r="ED594" i="1"/>
  <c r="EC594" i="1"/>
  <c r="EB594" i="1"/>
  <c r="EA594" i="1"/>
  <c r="DZ594" i="1"/>
  <c r="DY594" i="1"/>
  <c r="DX594" i="1"/>
  <c r="DW594" i="1"/>
  <c r="DV594" i="1"/>
  <c r="DL594" i="1"/>
  <c r="DB594" i="1"/>
  <c r="CR594" i="1"/>
  <c r="CH594" i="1"/>
  <c r="BX594" i="1"/>
  <c r="BD594" i="1"/>
  <c r="AX594" i="1"/>
  <c r="AK594" i="1"/>
  <c r="AR594" i="1" s="1"/>
  <c r="T594" i="1"/>
  <c r="ED593" i="1"/>
  <c r="EC593" i="1"/>
  <c r="EB593" i="1"/>
  <c r="EA593" i="1"/>
  <c r="DZ593" i="1"/>
  <c r="DY593" i="1"/>
  <c r="DX593" i="1"/>
  <c r="DW593" i="1"/>
  <c r="DV593" i="1"/>
  <c r="DL593" i="1"/>
  <c r="DB593" i="1"/>
  <c r="CR593" i="1"/>
  <c r="CH593" i="1"/>
  <c r="BX593" i="1"/>
  <c r="BD593" i="1"/>
  <c r="AX593" i="1"/>
  <c r="AK593" i="1"/>
  <c r="AR593" i="1" s="1"/>
  <c r="T593" i="1"/>
  <c r="AG593" i="1" s="1"/>
  <c r="ED592" i="1"/>
  <c r="EC592" i="1"/>
  <c r="EB592" i="1"/>
  <c r="EA592" i="1"/>
  <c r="DZ592" i="1"/>
  <c r="DY592" i="1"/>
  <c r="DX592" i="1"/>
  <c r="DW592" i="1"/>
  <c r="DV592" i="1"/>
  <c r="DL592" i="1"/>
  <c r="DB592" i="1"/>
  <c r="CR592" i="1"/>
  <c r="CH592" i="1"/>
  <c r="BX592" i="1"/>
  <c r="BD592" i="1"/>
  <c r="AX592" i="1"/>
  <c r="AK592" i="1"/>
  <c r="AR592" i="1" s="1"/>
  <c r="T592" i="1"/>
  <c r="ED591" i="1"/>
  <c r="EC591" i="1"/>
  <c r="EB591" i="1"/>
  <c r="EA591" i="1"/>
  <c r="DZ591" i="1"/>
  <c r="DY591" i="1"/>
  <c r="DX591" i="1"/>
  <c r="DW591" i="1"/>
  <c r="DV591" i="1"/>
  <c r="DL591" i="1"/>
  <c r="DB591" i="1"/>
  <c r="CR591" i="1"/>
  <c r="CH591" i="1"/>
  <c r="BX591" i="1"/>
  <c r="BD591" i="1"/>
  <c r="AX591" i="1"/>
  <c r="AK591" i="1"/>
  <c r="AR591" i="1" s="1"/>
  <c r="T591" i="1"/>
  <c r="ED590" i="1"/>
  <c r="EC590" i="1"/>
  <c r="EB590" i="1"/>
  <c r="EA590" i="1"/>
  <c r="DZ590" i="1"/>
  <c r="DY590" i="1"/>
  <c r="DX590" i="1"/>
  <c r="DW590" i="1"/>
  <c r="DV590" i="1"/>
  <c r="DL590" i="1"/>
  <c r="DB590" i="1"/>
  <c r="CR590" i="1"/>
  <c r="CH590" i="1"/>
  <c r="BX590" i="1"/>
  <c r="BD590" i="1"/>
  <c r="AX590" i="1"/>
  <c r="AK590" i="1"/>
  <c r="AR590" i="1" s="1"/>
  <c r="T590" i="1"/>
  <c r="AG590" i="1" s="1"/>
  <c r="ED589" i="1"/>
  <c r="EC589" i="1"/>
  <c r="EB589" i="1"/>
  <c r="EA589" i="1"/>
  <c r="DZ589" i="1"/>
  <c r="DY589" i="1"/>
  <c r="DX589" i="1"/>
  <c r="DW589" i="1"/>
  <c r="DV589" i="1"/>
  <c r="DL589" i="1"/>
  <c r="DB589" i="1"/>
  <c r="CR589" i="1"/>
  <c r="CH589" i="1"/>
  <c r="BX589" i="1"/>
  <c r="BD589" i="1"/>
  <c r="AX589" i="1"/>
  <c r="AK589" i="1"/>
  <c r="AR589" i="1" s="1"/>
  <c r="T589" i="1"/>
  <c r="AG589" i="1" s="1"/>
  <c r="ED588" i="1"/>
  <c r="EC588" i="1"/>
  <c r="EB588" i="1"/>
  <c r="EA588" i="1"/>
  <c r="DZ588" i="1"/>
  <c r="DY588" i="1"/>
  <c r="DX588" i="1"/>
  <c r="DW588" i="1"/>
  <c r="DV588" i="1"/>
  <c r="DL588" i="1"/>
  <c r="DB588" i="1"/>
  <c r="CR588" i="1"/>
  <c r="CH588" i="1"/>
  <c r="BX588" i="1"/>
  <c r="BD588" i="1"/>
  <c r="AX588" i="1"/>
  <c r="AK588" i="1"/>
  <c r="AR588" i="1" s="1"/>
  <c r="T588" i="1"/>
  <c r="ED587" i="1"/>
  <c r="EC587" i="1"/>
  <c r="EB587" i="1"/>
  <c r="EA587" i="1"/>
  <c r="DZ587" i="1"/>
  <c r="DY587" i="1"/>
  <c r="DX587" i="1"/>
  <c r="DW587" i="1"/>
  <c r="DV587" i="1"/>
  <c r="DL587" i="1"/>
  <c r="DB587" i="1"/>
  <c r="CR587" i="1"/>
  <c r="CH587" i="1"/>
  <c r="BX587" i="1"/>
  <c r="BD587" i="1"/>
  <c r="AX587" i="1"/>
  <c r="AK587" i="1"/>
  <c r="AR587" i="1" s="1"/>
  <c r="T587" i="1"/>
  <c r="AG587" i="1" s="1"/>
  <c r="ED586" i="1"/>
  <c r="EC586" i="1"/>
  <c r="EB586" i="1"/>
  <c r="EA586" i="1"/>
  <c r="DZ586" i="1"/>
  <c r="DY586" i="1"/>
  <c r="DX586" i="1"/>
  <c r="DW586" i="1"/>
  <c r="DV586" i="1"/>
  <c r="DL586" i="1"/>
  <c r="DB586" i="1"/>
  <c r="CR586" i="1"/>
  <c r="CH586" i="1"/>
  <c r="BX586" i="1"/>
  <c r="BD586" i="1"/>
  <c r="AX586" i="1"/>
  <c r="AK586" i="1"/>
  <c r="AR586" i="1" s="1"/>
  <c r="T586" i="1"/>
  <c r="AG586" i="1" s="1"/>
  <c r="ED585" i="1"/>
  <c r="EC585" i="1"/>
  <c r="EB585" i="1"/>
  <c r="EA585" i="1"/>
  <c r="DZ585" i="1"/>
  <c r="DY585" i="1"/>
  <c r="DX585" i="1"/>
  <c r="DW585" i="1"/>
  <c r="DV585" i="1"/>
  <c r="DL585" i="1"/>
  <c r="DB585" i="1"/>
  <c r="CR585" i="1"/>
  <c r="CH585" i="1"/>
  <c r="BX585" i="1"/>
  <c r="BD585" i="1"/>
  <c r="AX585" i="1"/>
  <c r="AK585" i="1"/>
  <c r="AR585" i="1" s="1"/>
  <c r="T585" i="1"/>
  <c r="AG585" i="1" s="1"/>
  <c r="ED584" i="1"/>
  <c r="EC584" i="1"/>
  <c r="EB584" i="1"/>
  <c r="EA584" i="1"/>
  <c r="DZ584" i="1"/>
  <c r="DY584" i="1"/>
  <c r="DX584" i="1"/>
  <c r="DW584" i="1"/>
  <c r="DV584" i="1"/>
  <c r="DL584" i="1"/>
  <c r="DB584" i="1"/>
  <c r="CR584" i="1"/>
  <c r="CH584" i="1"/>
  <c r="BX584" i="1"/>
  <c r="BD584" i="1"/>
  <c r="AX584" i="1"/>
  <c r="AK584" i="1"/>
  <c r="AR584" i="1" s="1"/>
  <c r="T584" i="1"/>
  <c r="AG584" i="1" s="1"/>
  <c r="ED583" i="1"/>
  <c r="EC583" i="1"/>
  <c r="EB583" i="1"/>
  <c r="EA583" i="1"/>
  <c r="DZ583" i="1"/>
  <c r="DY583" i="1"/>
  <c r="DX583" i="1"/>
  <c r="DW583" i="1"/>
  <c r="DV583" i="1"/>
  <c r="DL583" i="1"/>
  <c r="DB583" i="1"/>
  <c r="CR583" i="1"/>
  <c r="CH583" i="1"/>
  <c r="BX583" i="1"/>
  <c r="BD583" i="1"/>
  <c r="AX583" i="1"/>
  <c r="AK583" i="1"/>
  <c r="AR583" i="1" s="1"/>
  <c r="T583" i="1"/>
  <c r="ED582" i="1"/>
  <c r="EC582" i="1"/>
  <c r="EB582" i="1"/>
  <c r="EA582" i="1"/>
  <c r="DZ582" i="1"/>
  <c r="DY582" i="1"/>
  <c r="DX582" i="1"/>
  <c r="DW582" i="1"/>
  <c r="DV582" i="1"/>
  <c r="DL582" i="1"/>
  <c r="DB582" i="1"/>
  <c r="CR582" i="1"/>
  <c r="CH582" i="1"/>
  <c r="BX582" i="1"/>
  <c r="BD582" i="1"/>
  <c r="AX582" i="1"/>
  <c r="AK582" i="1"/>
  <c r="AR582" i="1" s="1"/>
  <c r="T582" i="1"/>
  <c r="ED581" i="1"/>
  <c r="EC581" i="1"/>
  <c r="EB581" i="1"/>
  <c r="EA581" i="1"/>
  <c r="DZ581" i="1"/>
  <c r="DY581" i="1"/>
  <c r="DX581" i="1"/>
  <c r="DW581" i="1"/>
  <c r="DV581" i="1"/>
  <c r="DL581" i="1"/>
  <c r="DB581" i="1"/>
  <c r="CR581" i="1"/>
  <c r="CH581" i="1"/>
  <c r="BX581" i="1"/>
  <c r="BD581" i="1"/>
  <c r="AX581" i="1"/>
  <c r="AK581" i="1"/>
  <c r="AR581" i="1" s="1"/>
  <c r="T581" i="1"/>
  <c r="ED580" i="1"/>
  <c r="EC580" i="1"/>
  <c r="EB580" i="1"/>
  <c r="EA580" i="1"/>
  <c r="DZ580" i="1"/>
  <c r="DY580" i="1"/>
  <c r="DX580" i="1"/>
  <c r="DW580" i="1"/>
  <c r="DV580" i="1"/>
  <c r="DL580" i="1"/>
  <c r="DB580" i="1"/>
  <c r="CR580" i="1"/>
  <c r="CH580" i="1"/>
  <c r="BX580" i="1"/>
  <c r="BD580" i="1"/>
  <c r="AX580" i="1"/>
  <c r="AK580" i="1"/>
  <c r="AR580" i="1" s="1"/>
  <c r="T580" i="1"/>
  <c r="ED579" i="1"/>
  <c r="EC579" i="1"/>
  <c r="EB579" i="1"/>
  <c r="EA579" i="1"/>
  <c r="DZ579" i="1"/>
  <c r="DY579" i="1"/>
  <c r="DX579" i="1"/>
  <c r="DW579" i="1"/>
  <c r="DV579" i="1"/>
  <c r="DL579" i="1"/>
  <c r="DB579" i="1"/>
  <c r="CR579" i="1"/>
  <c r="CH579" i="1"/>
  <c r="BX579" i="1"/>
  <c r="BD579" i="1"/>
  <c r="AX579" i="1"/>
  <c r="AK579" i="1"/>
  <c r="AR579" i="1" s="1"/>
  <c r="T579" i="1"/>
  <c r="ED578" i="1"/>
  <c r="EC578" i="1"/>
  <c r="EB578" i="1"/>
  <c r="EA578" i="1"/>
  <c r="DZ578" i="1"/>
  <c r="DY578" i="1"/>
  <c r="DX578" i="1"/>
  <c r="DW578" i="1"/>
  <c r="DV578" i="1"/>
  <c r="DL578" i="1"/>
  <c r="DB578" i="1"/>
  <c r="CR578" i="1"/>
  <c r="CH578" i="1"/>
  <c r="BX578" i="1"/>
  <c r="BD578" i="1"/>
  <c r="AX578" i="1"/>
  <c r="AK578" i="1"/>
  <c r="AR578" i="1" s="1"/>
  <c r="T578" i="1"/>
  <c r="AG578" i="1" s="1"/>
  <c r="ED577" i="1"/>
  <c r="EC577" i="1"/>
  <c r="EB577" i="1"/>
  <c r="EA577" i="1"/>
  <c r="DZ577" i="1"/>
  <c r="DY577" i="1"/>
  <c r="DX577" i="1"/>
  <c r="DW577" i="1"/>
  <c r="DV577" i="1"/>
  <c r="DL577" i="1"/>
  <c r="DB577" i="1"/>
  <c r="CR577" i="1"/>
  <c r="CH577" i="1"/>
  <c r="BX577" i="1"/>
  <c r="BD577" i="1"/>
  <c r="AX577" i="1"/>
  <c r="AK577" i="1"/>
  <c r="AR577" i="1" s="1"/>
  <c r="T577" i="1"/>
  <c r="AG577" i="1" s="1"/>
  <c r="ED576" i="1"/>
  <c r="EC576" i="1"/>
  <c r="EB576" i="1"/>
  <c r="EA576" i="1"/>
  <c r="DZ576" i="1"/>
  <c r="DY576" i="1"/>
  <c r="DX576" i="1"/>
  <c r="DW576" i="1"/>
  <c r="DV576" i="1"/>
  <c r="DL576" i="1"/>
  <c r="DB576" i="1"/>
  <c r="CR576" i="1"/>
  <c r="CH576" i="1"/>
  <c r="BX576" i="1"/>
  <c r="BD576" i="1"/>
  <c r="AX576" i="1"/>
  <c r="AK576" i="1"/>
  <c r="AR576" i="1" s="1"/>
  <c r="T576" i="1"/>
  <c r="ED575" i="1"/>
  <c r="EC575" i="1"/>
  <c r="EB575" i="1"/>
  <c r="EA575" i="1"/>
  <c r="DZ575" i="1"/>
  <c r="DY575" i="1"/>
  <c r="DX575" i="1"/>
  <c r="DW575" i="1"/>
  <c r="DV575" i="1"/>
  <c r="DL575" i="1"/>
  <c r="DB575" i="1"/>
  <c r="CR575" i="1"/>
  <c r="CH575" i="1"/>
  <c r="BX575" i="1"/>
  <c r="BD575" i="1"/>
  <c r="AX575" i="1"/>
  <c r="AK575" i="1"/>
  <c r="AR575" i="1" s="1"/>
  <c r="T575" i="1"/>
  <c r="ED574" i="1"/>
  <c r="EC574" i="1"/>
  <c r="EB574" i="1"/>
  <c r="EA574" i="1"/>
  <c r="DZ574" i="1"/>
  <c r="DY574" i="1"/>
  <c r="DX574" i="1"/>
  <c r="DV574" i="1"/>
  <c r="DL574" i="1"/>
  <c r="DB574" i="1"/>
  <c r="CR574" i="1"/>
  <c r="CH574" i="1"/>
  <c r="BX574" i="1"/>
  <c r="BD574" i="1"/>
  <c r="AX574" i="1"/>
  <c r="AK574" i="1"/>
  <c r="AR574" i="1" s="1"/>
  <c r="T574" i="1"/>
  <c r="AG574" i="1" s="1"/>
  <c r="ED573" i="1"/>
  <c r="EC573" i="1"/>
  <c r="EB573" i="1"/>
  <c r="EA573" i="1"/>
  <c r="DZ573" i="1"/>
  <c r="DY573" i="1"/>
  <c r="DX573" i="1"/>
  <c r="DW573" i="1"/>
  <c r="DV573" i="1"/>
  <c r="DL573" i="1"/>
  <c r="DB573" i="1"/>
  <c r="CR573" i="1"/>
  <c r="CH573" i="1"/>
  <c r="BX573" i="1"/>
  <c r="BD573" i="1"/>
  <c r="AX573" i="1"/>
  <c r="AK573" i="1"/>
  <c r="AR573" i="1" s="1"/>
  <c r="T573" i="1"/>
  <c r="ED572" i="1"/>
  <c r="EC572" i="1"/>
  <c r="EB572" i="1"/>
  <c r="EA572" i="1"/>
  <c r="DZ572" i="1"/>
  <c r="DY572" i="1"/>
  <c r="DX572" i="1"/>
  <c r="DW572" i="1"/>
  <c r="DV572" i="1"/>
  <c r="DL572" i="1"/>
  <c r="DB572" i="1"/>
  <c r="CR572" i="1"/>
  <c r="CH572" i="1"/>
  <c r="BX572" i="1"/>
  <c r="BD572" i="1"/>
  <c r="AX572" i="1"/>
  <c r="AK572" i="1"/>
  <c r="AR572" i="1" s="1"/>
  <c r="T572" i="1"/>
  <c r="ED571" i="1"/>
  <c r="EC571" i="1"/>
  <c r="EB571" i="1"/>
  <c r="EA571" i="1"/>
  <c r="DZ571" i="1"/>
  <c r="DY571" i="1"/>
  <c r="DX571" i="1"/>
  <c r="DW571" i="1"/>
  <c r="DV571" i="1"/>
  <c r="DL571" i="1"/>
  <c r="DB571" i="1"/>
  <c r="CR571" i="1"/>
  <c r="CH571" i="1"/>
  <c r="BX571" i="1"/>
  <c r="BD571" i="1"/>
  <c r="AX571" i="1"/>
  <c r="AK571" i="1"/>
  <c r="AR571" i="1" s="1"/>
  <c r="T571" i="1"/>
  <c r="ED570" i="1"/>
  <c r="EC570" i="1"/>
  <c r="EB570" i="1"/>
  <c r="EA570" i="1"/>
  <c r="DZ570" i="1"/>
  <c r="DY570" i="1"/>
  <c r="DX570" i="1"/>
  <c r="DW570" i="1"/>
  <c r="DV570" i="1"/>
  <c r="DL570" i="1"/>
  <c r="DB570" i="1"/>
  <c r="CR570" i="1"/>
  <c r="CH570" i="1"/>
  <c r="BX570" i="1"/>
  <c r="BD570" i="1"/>
  <c r="AX570" i="1"/>
  <c r="AK570" i="1"/>
  <c r="AR570" i="1" s="1"/>
  <c r="T570" i="1"/>
  <c r="ED569" i="1"/>
  <c r="EC569" i="1"/>
  <c r="EB569" i="1"/>
  <c r="EA569" i="1"/>
  <c r="DZ569" i="1"/>
  <c r="DY569" i="1"/>
  <c r="DX569" i="1"/>
  <c r="DW569" i="1"/>
  <c r="DV569" i="1"/>
  <c r="DL569" i="1"/>
  <c r="DB569" i="1"/>
  <c r="CR569" i="1"/>
  <c r="CH569" i="1"/>
  <c r="BX569" i="1"/>
  <c r="BD569" i="1"/>
  <c r="AX569" i="1"/>
  <c r="AK569" i="1"/>
  <c r="AR569" i="1" s="1"/>
  <c r="T569" i="1"/>
  <c r="ED568" i="1"/>
  <c r="EC568" i="1"/>
  <c r="EB568" i="1"/>
  <c r="EA568" i="1"/>
  <c r="DZ568" i="1"/>
  <c r="DY568" i="1"/>
  <c r="DX568" i="1"/>
  <c r="DW568" i="1"/>
  <c r="DV568" i="1"/>
  <c r="DL568" i="1"/>
  <c r="DB568" i="1"/>
  <c r="CR568" i="1"/>
  <c r="CH568" i="1"/>
  <c r="BX568" i="1"/>
  <c r="BD568" i="1"/>
  <c r="AX568" i="1"/>
  <c r="AK568" i="1"/>
  <c r="AR568" i="1" s="1"/>
  <c r="T568" i="1"/>
  <c r="ED567" i="1"/>
  <c r="EC567" i="1"/>
  <c r="EB567" i="1"/>
  <c r="EA567" i="1"/>
  <c r="DZ567" i="1"/>
  <c r="DY567" i="1"/>
  <c r="DX567" i="1"/>
  <c r="DW567" i="1"/>
  <c r="DV567" i="1"/>
  <c r="DL567" i="1"/>
  <c r="DB567" i="1"/>
  <c r="CR567" i="1"/>
  <c r="CH567" i="1"/>
  <c r="BX567" i="1"/>
  <c r="BD567" i="1"/>
  <c r="AX567" i="1"/>
  <c r="AK567" i="1"/>
  <c r="AR567" i="1" s="1"/>
  <c r="T567" i="1"/>
  <c r="ED566" i="1"/>
  <c r="EC566" i="1"/>
  <c r="EB566" i="1"/>
  <c r="EA566" i="1"/>
  <c r="DZ566" i="1"/>
  <c r="DY566" i="1"/>
  <c r="DX566" i="1"/>
  <c r="DW566" i="1"/>
  <c r="DV566" i="1"/>
  <c r="DL566" i="1"/>
  <c r="DB566" i="1"/>
  <c r="CR566" i="1"/>
  <c r="CH566" i="1"/>
  <c r="BX566" i="1"/>
  <c r="BD566" i="1"/>
  <c r="AX566" i="1"/>
  <c r="AK566" i="1"/>
  <c r="AR566" i="1" s="1"/>
  <c r="T566" i="1"/>
  <c r="AG566" i="1" s="1"/>
  <c r="ED565" i="1"/>
  <c r="EC565" i="1"/>
  <c r="EB565" i="1"/>
  <c r="EA565" i="1"/>
  <c r="DZ565" i="1"/>
  <c r="DY565" i="1"/>
  <c r="DX565" i="1"/>
  <c r="DW565" i="1"/>
  <c r="DV565" i="1"/>
  <c r="DL565" i="1"/>
  <c r="DB565" i="1"/>
  <c r="CR565" i="1"/>
  <c r="CH565" i="1"/>
  <c r="BX565" i="1"/>
  <c r="BD565" i="1"/>
  <c r="AX565" i="1"/>
  <c r="AK565" i="1"/>
  <c r="AR565" i="1" s="1"/>
  <c r="T565" i="1"/>
  <c r="ED564" i="1"/>
  <c r="EC564" i="1"/>
  <c r="EB564" i="1"/>
  <c r="EA564" i="1"/>
  <c r="DZ564" i="1"/>
  <c r="DY564" i="1"/>
  <c r="DX564" i="1"/>
  <c r="DW564" i="1"/>
  <c r="DV564" i="1"/>
  <c r="DL564" i="1"/>
  <c r="DB564" i="1"/>
  <c r="CR564" i="1"/>
  <c r="CH564" i="1"/>
  <c r="BX564" i="1"/>
  <c r="BD564" i="1"/>
  <c r="AX564" i="1"/>
  <c r="AK564" i="1"/>
  <c r="AR564" i="1" s="1"/>
  <c r="T564" i="1"/>
  <c r="ED563" i="1"/>
  <c r="EC563" i="1"/>
  <c r="EB563" i="1"/>
  <c r="EA563" i="1"/>
  <c r="DZ563" i="1"/>
  <c r="DY563" i="1"/>
  <c r="DX563" i="1"/>
  <c r="DW563" i="1"/>
  <c r="DV563" i="1"/>
  <c r="DL563" i="1"/>
  <c r="DB563" i="1"/>
  <c r="CR563" i="1"/>
  <c r="CH563" i="1"/>
  <c r="BX563" i="1"/>
  <c r="BD563" i="1"/>
  <c r="AX563" i="1"/>
  <c r="AK563" i="1"/>
  <c r="AR563" i="1" s="1"/>
  <c r="T563" i="1"/>
  <c r="ED562" i="1"/>
  <c r="EC562" i="1"/>
  <c r="EB562" i="1"/>
  <c r="EA562" i="1"/>
  <c r="DZ562" i="1"/>
  <c r="DY562" i="1"/>
  <c r="DX562" i="1"/>
  <c r="DW562" i="1"/>
  <c r="DV562" i="1"/>
  <c r="DL562" i="1"/>
  <c r="DB562" i="1"/>
  <c r="CR562" i="1"/>
  <c r="CH562" i="1"/>
  <c r="BX562" i="1"/>
  <c r="BD562" i="1"/>
  <c r="AX562" i="1"/>
  <c r="AK562" i="1"/>
  <c r="AR562" i="1" s="1"/>
  <c r="T562" i="1"/>
  <c r="ED561" i="1"/>
  <c r="EC561" i="1"/>
  <c r="EB561" i="1"/>
  <c r="EA561" i="1"/>
  <c r="DZ561" i="1"/>
  <c r="DY561" i="1"/>
  <c r="DX561" i="1"/>
  <c r="DW561" i="1"/>
  <c r="DV561" i="1"/>
  <c r="DL561" i="1"/>
  <c r="DB561" i="1"/>
  <c r="CR561" i="1"/>
  <c r="CH561" i="1"/>
  <c r="BX561" i="1"/>
  <c r="BD561" i="1"/>
  <c r="AX561" i="1"/>
  <c r="AK561" i="1"/>
  <c r="AR561" i="1" s="1"/>
  <c r="T561" i="1"/>
  <c r="AG561" i="1" s="1"/>
  <c r="ED560" i="1"/>
  <c r="EC560" i="1"/>
  <c r="EB560" i="1"/>
  <c r="EA560" i="1"/>
  <c r="DZ560" i="1"/>
  <c r="DY560" i="1"/>
  <c r="DX560" i="1"/>
  <c r="DW560" i="1"/>
  <c r="DV560" i="1"/>
  <c r="DL560" i="1"/>
  <c r="DB560" i="1"/>
  <c r="CR560" i="1"/>
  <c r="CH560" i="1"/>
  <c r="BX560" i="1"/>
  <c r="BD560" i="1"/>
  <c r="AX560" i="1"/>
  <c r="AK560" i="1"/>
  <c r="AR560" i="1" s="1"/>
  <c r="T560" i="1"/>
  <c r="ED559" i="1"/>
  <c r="EC559" i="1"/>
  <c r="EB559" i="1"/>
  <c r="EA559" i="1"/>
  <c r="DZ559" i="1"/>
  <c r="DY559" i="1"/>
  <c r="DX559" i="1"/>
  <c r="DW559" i="1"/>
  <c r="DV559" i="1"/>
  <c r="DL559" i="1"/>
  <c r="DB559" i="1"/>
  <c r="CR559" i="1"/>
  <c r="CH559" i="1"/>
  <c r="BX559" i="1"/>
  <c r="BD559" i="1"/>
  <c r="AX559" i="1"/>
  <c r="AK559" i="1"/>
  <c r="AR559" i="1" s="1"/>
  <c r="AG559" i="1"/>
  <c r="T559" i="1"/>
  <c r="ED558" i="1"/>
  <c r="EC558" i="1"/>
  <c r="EB558" i="1"/>
  <c r="EA558" i="1"/>
  <c r="DZ558" i="1"/>
  <c r="DY558" i="1"/>
  <c r="DX558" i="1"/>
  <c r="DW558" i="1"/>
  <c r="DV558" i="1"/>
  <c r="DL558" i="1"/>
  <c r="DB558" i="1"/>
  <c r="CR558" i="1"/>
  <c r="CH558" i="1"/>
  <c r="BX558" i="1"/>
  <c r="BD558" i="1"/>
  <c r="AX558" i="1"/>
  <c r="AK558" i="1"/>
  <c r="AR558" i="1" s="1"/>
  <c r="T558" i="1"/>
  <c r="AG558" i="1" s="1"/>
  <c r="ED557" i="1"/>
  <c r="EC557" i="1"/>
  <c r="EB557" i="1"/>
  <c r="EA557" i="1"/>
  <c r="DZ557" i="1"/>
  <c r="DY557" i="1"/>
  <c r="DX557" i="1"/>
  <c r="DW557" i="1"/>
  <c r="DV557" i="1"/>
  <c r="DL557" i="1"/>
  <c r="DB557" i="1"/>
  <c r="CR557" i="1"/>
  <c r="CH557" i="1"/>
  <c r="BX557" i="1"/>
  <c r="BD557" i="1"/>
  <c r="AX557" i="1"/>
  <c r="AK557" i="1"/>
  <c r="AR557" i="1" s="1"/>
  <c r="T557" i="1"/>
  <c r="ED556" i="1"/>
  <c r="EC556" i="1"/>
  <c r="EB556" i="1"/>
  <c r="EA556" i="1"/>
  <c r="DZ556" i="1"/>
  <c r="DY556" i="1"/>
  <c r="DX556" i="1"/>
  <c r="DW556" i="1"/>
  <c r="DV556" i="1"/>
  <c r="DL556" i="1"/>
  <c r="DB556" i="1"/>
  <c r="CR556" i="1"/>
  <c r="CH556" i="1"/>
  <c r="BX556" i="1"/>
  <c r="BD556" i="1"/>
  <c r="AX556" i="1"/>
  <c r="AK556" i="1"/>
  <c r="AR556" i="1" s="1"/>
  <c r="T556" i="1"/>
  <c r="ED555" i="1"/>
  <c r="EC555" i="1"/>
  <c r="EB555" i="1"/>
  <c r="EA555" i="1"/>
  <c r="DZ555" i="1"/>
  <c r="DY555" i="1"/>
  <c r="DX555" i="1"/>
  <c r="DW555" i="1"/>
  <c r="DV555" i="1"/>
  <c r="DL555" i="1"/>
  <c r="DB555" i="1"/>
  <c r="CR555" i="1"/>
  <c r="CH555" i="1"/>
  <c r="BX555" i="1"/>
  <c r="BD555" i="1"/>
  <c r="AX555" i="1"/>
  <c r="AK555" i="1"/>
  <c r="AR555" i="1" s="1"/>
  <c r="T555" i="1"/>
  <c r="AG555" i="1" s="1"/>
  <c r="ED554" i="1"/>
  <c r="EC554" i="1"/>
  <c r="EB554" i="1"/>
  <c r="EA554" i="1"/>
  <c r="DZ554" i="1"/>
  <c r="DY554" i="1"/>
  <c r="DX554" i="1"/>
  <c r="DW554" i="1"/>
  <c r="DV554" i="1"/>
  <c r="DL554" i="1"/>
  <c r="DB554" i="1"/>
  <c r="CR554" i="1"/>
  <c r="CH554" i="1"/>
  <c r="BX554" i="1"/>
  <c r="BD554" i="1"/>
  <c r="AX554" i="1"/>
  <c r="AK554" i="1"/>
  <c r="AR554" i="1" s="1"/>
  <c r="T554" i="1"/>
  <c r="ED553" i="1"/>
  <c r="EC553" i="1"/>
  <c r="EB553" i="1"/>
  <c r="EA553" i="1"/>
  <c r="DZ553" i="1"/>
  <c r="DY553" i="1"/>
  <c r="DX553" i="1"/>
  <c r="DW553" i="1"/>
  <c r="DV553" i="1"/>
  <c r="DL553" i="1"/>
  <c r="DB553" i="1"/>
  <c r="CR553" i="1"/>
  <c r="CH553" i="1"/>
  <c r="BX553" i="1"/>
  <c r="BD553" i="1"/>
  <c r="AX553" i="1"/>
  <c r="AK553" i="1"/>
  <c r="AR553" i="1" s="1"/>
  <c r="T553" i="1"/>
  <c r="ED552" i="1"/>
  <c r="EC552" i="1"/>
  <c r="EB552" i="1"/>
  <c r="EA552" i="1"/>
  <c r="DZ552" i="1"/>
  <c r="DY552" i="1"/>
  <c r="DX552" i="1"/>
  <c r="DW552" i="1"/>
  <c r="DV552" i="1"/>
  <c r="DL552" i="1"/>
  <c r="DB552" i="1"/>
  <c r="CR552" i="1"/>
  <c r="CH552" i="1"/>
  <c r="BX552" i="1"/>
  <c r="BD552" i="1"/>
  <c r="AX552" i="1"/>
  <c r="AK552" i="1"/>
  <c r="AR552" i="1" s="1"/>
  <c r="T552" i="1"/>
  <c r="ED551" i="1"/>
  <c r="EC551" i="1"/>
  <c r="EB551" i="1"/>
  <c r="EA551" i="1"/>
  <c r="DZ551" i="1"/>
  <c r="DY551" i="1"/>
  <c r="DX551" i="1"/>
  <c r="DW551" i="1"/>
  <c r="DV551" i="1"/>
  <c r="DL551" i="1"/>
  <c r="DB551" i="1"/>
  <c r="CR551" i="1"/>
  <c r="CH551" i="1"/>
  <c r="BX551" i="1"/>
  <c r="BD551" i="1"/>
  <c r="AX551" i="1"/>
  <c r="AK551" i="1"/>
  <c r="AR551" i="1" s="1"/>
  <c r="T551" i="1"/>
  <c r="AG551" i="1" s="1"/>
  <c r="ED550" i="1"/>
  <c r="EC550" i="1"/>
  <c r="EB550" i="1"/>
  <c r="EA550" i="1"/>
  <c r="DZ550" i="1"/>
  <c r="DY550" i="1"/>
  <c r="DX550" i="1"/>
  <c r="DW550" i="1"/>
  <c r="DV550" i="1"/>
  <c r="DL550" i="1"/>
  <c r="DB550" i="1"/>
  <c r="CR550" i="1"/>
  <c r="CH550" i="1"/>
  <c r="BX550" i="1"/>
  <c r="BD550" i="1"/>
  <c r="AX550" i="1"/>
  <c r="AK550" i="1"/>
  <c r="AR550" i="1" s="1"/>
  <c r="T550" i="1"/>
  <c r="AG550" i="1" s="1"/>
  <c r="ED549" i="1"/>
  <c r="EC549" i="1"/>
  <c r="EB549" i="1"/>
  <c r="EA549" i="1"/>
  <c r="DZ549" i="1"/>
  <c r="DY549" i="1"/>
  <c r="DX549" i="1"/>
  <c r="DW549" i="1"/>
  <c r="DV549" i="1"/>
  <c r="DL549" i="1"/>
  <c r="DB549" i="1"/>
  <c r="CR549" i="1"/>
  <c r="CH549" i="1"/>
  <c r="BX549" i="1"/>
  <c r="BD549" i="1"/>
  <c r="AX549" i="1"/>
  <c r="AK549" i="1"/>
  <c r="AR549" i="1" s="1"/>
  <c r="T549" i="1"/>
  <c r="ED548" i="1"/>
  <c r="EC548" i="1"/>
  <c r="EB548" i="1"/>
  <c r="EA548" i="1"/>
  <c r="DZ548" i="1"/>
  <c r="DY548" i="1"/>
  <c r="DX548" i="1"/>
  <c r="DW548" i="1"/>
  <c r="DV548" i="1"/>
  <c r="DL548" i="1"/>
  <c r="DB548" i="1"/>
  <c r="CR548" i="1"/>
  <c r="CH548" i="1"/>
  <c r="BX548" i="1"/>
  <c r="BD548" i="1"/>
  <c r="AX548" i="1"/>
  <c r="AK548" i="1"/>
  <c r="AR548" i="1" s="1"/>
  <c r="T548" i="1"/>
  <c r="ED547" i="1"/>
  <c r="EC547" i="1"/>
  <c r="EB547" i="1"/>
  <c r="EA547" i="1"/>
  <c r="DZ547" i="1"/>
  <c r="DY547" i="1"/>
  <c r="DX547" i="1"/>
  <c r="DW547" i="1"/>
  <c r="DV547" i="1"/>
  <c r="DL547" i="1"/>
  <c r="DB547" i="1"/>
  <c r="CR547" i="1"/>
  <c r="CH547" i="1"/>
  <c r="BX547" i="1"/>
  <c r="BD547" i="1"/>
  <c r="AX547" i="1"/>
  <c r="AK547" i="1"/>
  <c r="AR547" i="1" s="1"/>
  <c r="T547" i="1"/>
  <c r="ED546" i="1"/>
  <c r="EC546" i="1"/>
  <c r="EB546" i="1"/>
  <c r="EA546" i="1"/>
  <c r="DZ546" i="1"/>
  <c r="DY546" i="1"/>
  <c r="DX546" i="1"/>
  <c r="DW546" i="1"/>
  <c r="DV546" i="1"/>
  <c r="DL546" i="1"/>
  <c r="DB546" i="1"/>
  <c r="CR546" i="1"/>
  <c r="CH546" i="1"/>
  <c r="BX546" i="1"/>
  <c r="BD546" i="1"/>
  <c r="AX546" i="1"/>
  <c r="AK546" i="1"/>
  <c r="AR546" i="1" s="1"/>
  <c r="T546" i="1"/>
  <c r="ED545" i="1"/>
  <c r="EC545" i="1"/>
  <c r="EB545" i="1"/>
  <c r="EA545" i="1"/>
  <c r="DZ545" i="1"/>
  <c r="DY545" i="1"/>
  <c r="DX545" i="1"/>
  <c r="DW545" i="1"/>
  <c r="DV545" i="1"/>
  <c r="DL545" i="1"/>
  <c r="DB545" i="1"/>
  <c r="CR545" i="1"/>
  <c r="CH545" i="1"/>
  <c r="BX545" i="1"/>
  <c r="BD545" i="1"/>
  <c r="AX545" i="1"/>
  <c r="AK545" i="1"/>
  <c r="AR545" i="1" s="1"/>
  <c r="T545" i="1"/>
  <c r="ED544" i="1"/>
  <c r="EC544" i="1"/>
  <c r="EB544" i="1"/>
  <c r="EA544" i="1"/>
  <c r="DZ544" i="1"/>
  <c r="DY544" i="1"/>
  <c r="DX544" i="1"/>
  <c r="DW544" i="1"/>
  <c r="DV544" i="1"/>
  <c r="DL544" i="1"/>
  <c r="DB544" i="1"/>
  <c r="CR544" i="1"/>
  <c r="CH544" i="1"/>
  <c r="BX544" i="1"/>
  <c r="BD544" i="1"/>
  <c r="AX544" i="1"/>
  <c r="AK544" i="1"/>
  <c r="AR544" i="1" s="1"/>
  <c r="T544" i="1"/>
  <c r="ED543" i="1"/>
  <c r="EC543" i="1"/>
  <c r="EB543" i="1"/>
  <c r="EA543" i="1"/>
  <c r="DZ543" i="1"/>
  <c r="DY543" i="1"/>
  <c r="DX543" i="1"/>
  <c r="DW543" i="1"/>
  <c r="DV543" i="1"/>
  <c r="DL543" i="1"/>
  <c r="DB543" i="1"/>
  <c r="CR543" i="1"/>
  <c r="CH543" i="1"/>
  <c r="BX543" i="1"/>
  <c r="BD543" i="1"/>
  <c r="AX543" i="1"/>
  <c r="AK543" i="1"/>
  <c r="AR543" i="1" s="1"/>
  <c r="T543" i="1"/>
  <c r="AG543" i="1" s="1"/>
  <c r="ED542" i="1"/>
  <c r="EC542" i="1"/>
  <c r="EB542" i="1"/>
  <c r="EA542" i="1"/>
  <c r="DZ542" i="1"/>
  <c r="DY542" i="1"/>
  <c r="DX542" i="1"/>
  <c r="DW542" i="1"/>
  <c r="DV542" i="1"/>
  <c r="DL542" i="1"/>
  <c r="DB542" i="1"/>
  <c r="CR542" i="1"/>
  <c r="CH542" i="1"/>
  <c r="BX542" i="1"/>
  <c r="BD542" i="1"/>
  <c r="AX542" i="1"/>
  <c r="AK542" i="1"/>
  <c r="AR542" i="1" s="1"/>
  <c r="T542" i="1"/>
  <c r="AG542" i="1" s="1"/>
  <c r="ED541" i="1"/>
  <c r="EC541" i="1"/>
  <c r="EB541" i="1"/>
  <c r="EA541" i="1"/>
  <c r="DZ541" i="1"/>
  <c r="DY541" i="1"/>
  <c r="DX541" i="1"/>
  <c r="DW541" i="1"/>
  <c r="DV541" i="1"/>
  <c r="DL541" i="1"/>
  <c r="DB541" i="1"/>
  <c r="CR541" i="1"/>
  <c r="CH541" i="1"/>
  <c r="BX541" i="1"/>
  <c r="BD541" i="1"/>
  <c r="AX541" i="1"/>
  <c r="AK541" i="1"/>
  <c r="AR541" i="1" s="1"/>
  <c r="T541" i="1"/>
  <c r="ED540" i="1"/>
  <c r="EC540" i="1"/>
  <c r="EB540" i="1"/>
  <c r="EA540" i="1"/>
  <c r="DZ540" i="1"/>
  <c r="DY540" i="1"/>
  <c r="DX540" i="1"/>
  <c r="DW540" i="1"/>
  <c r="DV540" i="1"/>
  <c r="DL540" i="1"/>
  <c r="DB540" i="1"/>
  <c r="CR540" i="1"/>
  <c r="CH540" i="1"/>
  <c r="BX540" i="1"/>
  <c r="BD540" i="1"/>
  <c r="AX540" i="1"/>
  <c r="AK540" i="1"/>
  <c r="AR540" i="1" s="1"/>
  <c r="T540" i="1"/>
  <c r="ED539" i="1"/>
  <c r="EC539" i="1"/>
  <c r="EB539" i="1"/>
  <c r="EA539" i="1"/>
  <c r="DZ539" i="1"/>
  <c r="DY539" i="1"/>
  <c r="DX539" i="1"/>
  <c r="DW539" i="1"/>
  <c r="DV539" i="1"/>
  <c r="DL539" i="1"/>
  <c r="DB539" i="1"/>
  <c r="CR539" i="1"/>
  <c r="CH539" i="1"/>
  <c r="BX539" i="1"/>
  <c r="BD539" i="1"/>
  <c r="AX539" i="1"/>
  <c r="AK539" i="1"/>
  <c r="AR539" i="1" s="1"/>
  <c r="T539" i="1"/>
  <c r="ED538" i="1"/>
  <c r="EC538" i="1"/>
  <c r="EB538" i="1"/>
  <c r="EA538" i="1"/>
  <c r="DZ538" i="1"/>
  <c r="DY538" i="1"/>
  <c r="DX538" i="1"/>
  <c r="DW538" i="1"/>
  <c r="DV538" i="1"/>
  <c r="DL538" i="1"/>
  <c r="DB538" i="1"/>
  <c r="CR538" i="1"/>
  <c r="CH538" i="1"/>
  <c r="BX538" i="1"/>
  <c r="BD538" i="1"/>
  <c r="AX538" i="1"/>
  <c r="AK538" i="1"/>
  <c r="AR538" i="1" s="1"/>
  <c r="T538" i="1"/>
  <c r="ED537" i="1"/>
  <c r="EC537" i="1"/>
  <c r="EB537" i="1"/>
  <c r="EA537" i="1"/>
  <c r="DZ537" i="1"/>
  <c r="DY537" i="1"/>
  <c r="DX537" i="1"/>
  <c r="DW537" i="1"/>
  <c r="DV537" i="1"/>
  <c r="DL537" i="1"/>
  <c r="DB537" i="1"/>
  <c r="CR537" i="1"/>
  <c r="CH537" i="1"/>
  <c r="BX537" i="1"/>
  <c r="BD537" i="1"/>
  <c r="AX537" i="1"/>
  <c r="AK537" i="1"/>
  <c r="AR537" i="1" s="1"/>
  <c r="T537" i="1"/>
  <c r="AG537" i="1" s="1"/>
  <c r="ED536" i="1"/>
  <c r="EC536" i="1"/>
  <c r="EB536" i="1"/>
  <c r="EA536" i="1"/>
  <c r="DZ536" i="1"/>
  <c r="DY536" i="1"/>
  <c r="DX536" i="1"/>
  <c r="DW536" i="1"/>
  <c r="DV536" i="1"/>
  <c r="DL536" i="1"/>
  <c r="DB536" i="1"/>
  <c r="CR536" i="1"/>
  <c r="CH536" i="1"/>
  <c r="BX536" i="1"/>
  <c r="BD536" i="1"/>
  <c r="AX536" i="1"/>
  <c r="AK536" i="1"/>
  <c r="AR536" i="1" s="1"/>
  <c r="T536" i="1"/>
  <c r="ED535" i="1"/>
  <c r="EC535" i="1"/>
  <c r="EB535" i="1"/>
  <c r="EA535" i="1"/>
  <c r="DZ535" i="1"/>
  <c r="DY535" i="1"/>
  <c r="DX535" i="1"/>
  <c r="DW535" i="1"/>
  <c r="DV535" i="1"/>
  <c r="DL535" i="1"/>
  <c r="DB535" i="1"/>
  <c r="CR535" i="1"/>
  <c r="CH535" i="1"/>
  <c r="BX535" i="1"/>
  <c r="BD535" i="1"/>
  <c r="AX535" i="1"/>
  <c r="AK535" i="1"/>
  <c r="AR535" i="1" s="1"/>
  <c r="T535" i="1"/>
  <c r="ED534" i="1"/>
  <c r="EC534" i="1"/>
  <c r="EB534" i="1"/>
  <c r="EA534" i="1"/>
  <c r="DZ534" i="1"/>
  <c r="DY534" i="1"/>
  <c r="DX534" i="1"/>
  <c r="DW534" i="1"/>
  <c r="DV534" i="1"/>
  <c r="DL534" i="1"/>
  <c r="DB534" i="1"/>
  <c r="CR534" i="1"/>
  <c r="CH534" i="1"/>
  <c r="BX534" i="1"/>
  <c r="BD534" i="1"/>
  <c r="AX534" i="1"/>
  <c r="AK534" i="1"/>
  <c r="AR534" i="1" s="1"/>
  <c r="T534" i="1"/>
  <c r="AG534" i="1" s="1"/>
  <c r="ED533" i="1"/>
  <c r="EC533" i="1"/>
  <c r="EB533" i="1"/>
  <c r="EA533" i="1"/>
  <c r="DZ533" i="1"/>
  <c r="DY533" i="1"/>
  <c r="DX533" i="1"/>
  <c r="DW533" i="1"/>
  <c r="DV533" i="1"/>
  <c r="DL533" i="1"/>
  <c r="DB533" i="1"/>
  <c r="CR533" i="1"/>
  <c r="CH533" i="1"/>
  <c r="BX533" i="1"/>
  <c r="BD533" i="1"/>
  <c r="AX533" i="1"/>
  <c r="AK533" i="1"/>
  <c r="AR533" i="1" s="1"/>
  <c r="T533" i="1"/>
  <c r="ED532" i="1"/>
  <c r="EC532" i="1"/>
  <c r="EB532" i="1"/>
  <c r="EA532" i="1"/>
  <c r="DZ532" i="1"/>
  <c r="DY532" i="1"/>
  <c r="DX532" i="1"/>
  <c r="DW532" i="1"/>
  <c r="DV532" i="1"/>
  <c r="DL532" i="1"/>
  <c r="DB532" i="1"/>
  <c r="CR532" i="1"/>
  <c r="CH532" i="1"/>
  <c r="BX532" i="1"/>
  <c r="BD532" i="1"/>
  <c r="AX532" i="1"/>
  <c r="AK532" i="1"/>
  <c r="AR532" i="1" s="1"/>
  <c r="T532" i="1"/>
  <c r="ED531" i="1"/>
  <c r="EC531" i="1"/>
  <c r="EB531" i="1"/>
  <c r="EA531" i="1"/>
  <c r="DZ531" i="1"/>
  <c r="DY531" i="1"/>
  <c r="DX531" i="1"/>
  <c r="DW531" i="1"/>
  <c r="DV531" i="1"/>
  <c r="DL531" i="1"/>
  <c r="DB531" i="1"/>
  <c r="CR531" i="1"/>
  <c r="CH531" i="1"/>
  <c r="BX531" i="1"/>
  <c r="BD531" i="1"/>
  <c r="AX531" i="1"/>
  <c r="AK531" i="1"/>
  <c r="AR531" i="1" s="1"/>
  <c r="T531" i="1"/>
  <c r="ED530" i="1"/>
  <c r="EC530" i="1"/>
  <c r="EB530" i="1"/>
  <c r="EA530" i="1"/>
  <c r="DZ530" i="1"/>
  <c r="DY530" i="1"/>
  <c r="DX530" i="1"/>
  <c r="DW530" i="1"/>
  <c r="DV530" i="1"/>
  <c r="DL530" i="1"/>
  <c r="DB530" i="1"/>
  <c r="CR530" i="1"/>
  <c r="CH530" i="1"/>
  <c r="BX530" i="1"/>
  <c r="BD530" i="1"/>
  <c r="AX530" i="1"/>
  <c r="AK530" i="1"/>
  <c r="AR530" i="1" s="1"/>
  <c r="T530" i="1"/>
  <c r="ED529" i="1"/>
  <c r="EC529" i="1"/>
  <c r="EB529" i="1"/>
  <c r="EA529" i="1"/>
  <c r="DZ529" i="1"/>
  <c r="DY529" i="1"/>
  <c r="DX529" i="1"/>
  <c r="DW529" i="1"/>
  <c r="DV529" i="1"/>
  <c r="DL529" i="1"/>
  <c r="DB529" i="1"/>
  <c r="CR529" i="1"/>
  <c r="CH529" i="1"/>
  <c r="BX529" i="1"/>
  <c r="BD529" i="1"/>
  <c r="AX529" i="1"/>
  <c r="AK529" i="1"/>
  <c r="AR529" i="1" s="1"/>
  <c r="T529" i="1"/>
  <c r="ED528" i="1"/>
  <c r="EC528" i="1"/>
  <c r="EB528" i="1"/>
  <c r="EA528" i="1"/>
  <c r="DZ528" i="1"/>
  <c r="DY528" i="1"/>
  <c r="DX528" i="1"/>
  <c r="DW528" i="1"/>
  <c r="DV528" i="1"/>
  <c r="DL528" i="1"/>
  <c r="DB528" i="1"/>
  <c r="CR528" i="1"/>
  <c r="CH528" i="1"/>
  <c r="BX528" i="1"/>
  <c r="BD528" i="1"/>
  <c r="AX528" i="1"/>
  <c r="AK528" i="1"/>
  <c r="AR528" i="1" s="1"/>
  <c r="T528" i="1"/>
  <c r="ED527" i="1"/>
  <c r="EC527" i="1"/>
  <c r="EB527" i="1"/>
  <c r="EA527" i="1"/>
  <c r="DZ527" i="1"/>
  <c r="DY527" i="1"/>
  <c r="DX527" i="1"/>
  <c r="DW527" i="1"/>
  <c r="DV527" i="1"/>
  <c r="DL527" i="1"/>
  <c r="DB527" i="1"/>
  <c r="CR527" i="1"/>
  <c r="CH527" i="1"/>
  <c r="BD527" i="1"/>
  <c r="AX527" i="1"/>
  <c r="AK527" i="1"/>
  <c r="AR527" i="1" s="1"/>
  <c r="T527" i="1"/>
  <c r="ED526" i="1"/>
  <c r="EC526" i="1"/>
  <c r="EB526" i="1"/>
  <c r="EA526" i="1"/>
  <c r="DZ526" i="1"/>
  <c r="DY526" i="1"/>
  <c r="DX526" i="1"/>
  <c r="DW526" i="1"/>
  <c r="DV526" i="1"/>
  <c r="DL526" i="1"/>
  <c r="DB526" i="1"/>
  <c r="CR526" i="1"/>
  <c r="CH526" i="1"/>
  <c r="BX526" i="1"/>
  <c r="BD526" i="1"/>
  <c r="AX526" i="1"/>
  <c r="AK526" i="1"/>
  <c r="AR526" i="1" s="1"/>
  <c r="T526" i="1"/>
  <c r="ED525" i="1"/>
  <c r="EC525" i="1"/>
  <c r="EB525" i="1"/>
  <c r="EA525" i="1"/>
  <c r="DZ525" i="1"/>
  <c r="DY525" i="1"/>
  <c r="DX525" i="1"/>
  <c r="DW525" i="1"/>
  <c r="DV525" i="1"/>
  <c r="DL525" i="1"/>
  <c r="DB525" i="1"/>
  <c r="CR525" i="1"/>
  <c r="CH525" i="1"/>
  <c r="BD525" i="1"/>
  <c r="AX525" i="1"/>
  <c r="AK525" i="1"/>
  <c r="AR525" i="1" s="1"/>
  <c r="T525" i="1"/>
  <c r="AG525" i="1" s="1"/>
  <c r="ED524" i="1"/>
  <c r="EC524" i="1"/>
  <c r="EB524" i="1"/>
  <c r="EA524" i="1"/>
  <c r="DZ524" i="1"/>
  <c r="DY524" i="1"/>
  <c r="DX524" i="1"/>
  <c r="DW524" i="1"/>
  <c r="DV524" i="1"/>
  <c r="DL524" i="1"/>
  <c r="DB524" i="1"/>
  <c r="CR524" i="1"/>
  <c r="CH524" i="1"/>
  <c r="BX524" i="1"/>
  <c r="BD524" i="1"/>
  <c r="AX524" i="1"/>
  <c r="AK524" i="1"/>
  <c r="AR524" i="1" s="1"/>
  <c r="T524" i="1"/>
  <c r="ED523" i="1"/>
  <c r="EC523" i="1"/>
  <c r="EB523" i="1"/>
  <c r="EA523" i="1"/>
  <c r="DZ523" i="1"/>
  <c r="DY523" i="1"/>
  <c r="DX523" i="1"/>
  <c r="DW523" i="1"/>
  <c r="DV523" i="1"/>
  <c r="DL523" i="1"/>
  <c r="DB523" i="1"/>
  <c r="CR523" i="1"/>
  <c r="CH523" i="1"/>
  <c r="BX523" i="1"/>
  <c r="BD523" i="1"/>
  <c r="AX523" i="1"/>
  <c r="AK523" i="1"/>
  <c r="AR523" i="1" s="1"/>
  <c r="T523" i="1"/>
  <c r="ED522" i="1"/>
  <c r="EC522" i="1"/>
  <c r="EB522" i="1"/>
  <c r="EA522" i="1"/>
  <c r="DZ522" i="1"/>
  <c r="DY522" i="1"/>
  <c r="DX522" i="1"/>
  <c r="DW522" i="1"/>
  <c r="DV522" i="1"/>
  <c r="DL522" i="1"/>
  <c r="DB522" i="1"/>
  <c r="CR522" i="1"/>
  <c r="CH522" i="1"/>
  <c r="BX522" i="1"/>
  <c r="BD522" i="1"/>
  <c r="AX522" i="1"/>
  <c r="AK522" i="1"/>
  <c r="AR522" i="1" s="1"/>
  <c r="T522" i="1"/>
  <c r="ED521" i="1"/>
  <c r="EC521" i="1"/>
  <c r="EB521" i="1"/>
  <c r="EA521" i="1"/>
  <c r="DZ521" i="1"/>
  <c r="DY521" i="1"/>
  <c r="DX521" i="1"/>
  <c r="DW521" i="1"/>
  <c r="DV521" i="1"/>
  <c r="DL521" i="1"/>
  <c r="DB521" i="1"/>
  <c r="CR521" i="1"/>
  <c r="CH521" i="1"/>
  <c r="BX521" i="1"/>
  <c r="BD521" i="1"/>
  <c r="AX521" i="1"/>
  <c r="AK521" i="1"/>
  <c r="AR521" i="1" s="1"/>
  <c r="T521" i="1"/>
  <c r="AG521" i="1" s="1"/>
  <c r="ED520" i="1"/>
  <c r="EC520" i="1"/>
  <c r="EB520" i="1"/>
  <c r="EA520" i="1"/>
  <c r="DZ520" i="1"/>
  <c r="DY520" i="1"/>
  <c r="DX520" i="1"/>
  <c r="DW520" i="1"/>
  <c r="DV520" i="1"/>
  <c r="DL520" i="1"/>
  <c r="DB520" i="1"/>
  <c r="CR520" i="1"/>
  <c r="CH520" i="1"/>
  <c r="BX520" i="1"/>
  <c r="BD520" i="1"/>
  <c r="AX520" i="1"/>
  <c r="AK520" i="1"/>
  <c r="AR520" i="1" s="1"/>
  <c r="T520" i="1"/>
  <c r="AG520" i="1" s="1"/>
  <c r="ED519" i="1"/>
  <c r="EC519" i="1"/>
  <c r="EB519" i="1"/>
  <c r="EA519" i="1"/>
  <c r="DZ519" i="1"/>
  <c r="DY519" i="1"/>
  <c r="DX519" i="1"/>
  <c r="DW519" i="1"/>
  <c r="DV519" i="1"/>
  <c r="DL519" i="1"/>
  <c r="DB519" i="1"/>
  <c r="CR519" i="1"/>
  <c r="CH519" i="1"/>
  <c r="BX519" i="1"/>
  <c r="BD519" i="1"/>
  <c r="AX519" i="1"/>
  <c r="AK519" i="1"/>
  <c r="AR519" i="1" s="1"/>
  <c r="T519" i="1"/>
  <c r="ED518" i="1"/>
  <c r="EC518" i="1"/>
  <c r="EB518" i="1"/>
  <c r="EA518" i="1"/>
  <c r="DZ518" i="1"/>
  <c r="DY518" i="1"/>
  <c r="DX518" i="1"/>
  <c r="DW518" i="1"/>
  <c r="DV518" i="1"/>
  <c r="DL518" i="1"/>
  <c r="DB518" i="1"/>
  <c r="CR518" i="1"/>
  <c r="CH518" i="1"/>
  <c r="BX518" i="1"/>
  <c r="BD518" i="1"/>
  <c r="AX518" i="1"/>
  <c r="AK518" i="1"/>
  <c r="AR518" i="1" s="1"/>
  <c r="T518" i="1"/>
  <c r="ED517" i="1"/>
  <c r="EC517" i="1"/>
  <c r="EB517" i="1"/>
  <c r="EA517" i="1"/>
  <c r="DZ517" i="1"/>
  <c r="DY517" i="1"/>
  <c r="DX517" i="1"/>
  <c r="DW517" i="1"/>
  <c r="DV517" i="1"/>
  <c r="DL517" i="1"/>
  <c r="DB517" i="1"/>
  <c r="CR517" i="1"/>
  <c r="CH517" i="1"/>
  <c r="BX517" i="1"/>
  <c r="BD517" i="1"/>
  <c r="AX517" i="1"/>
  <c r="AK517" i="1"/>
  <c r="AR517" i="1" s="1"/>
  <c r="T517" i="1"/>
  <c r="ED516" i="1"/>
  <c r="EC516" i="1"/>
  <c r="EB516" i="1"/>
  <c r="EA516" i="1"/>
  <c r="DZ516" i="1"/>
  <c r="DY516" i="1"/>
  <c r="DX516" i="1"/>
  <c r="DW516" i="1"/>
  <c r="DV516" i="1"/>
  <c r="DL516" i="1"/>
  <c r="DB516" i="1"/>
  <c r="CR516" i="1"/>
  <c r="CH516" i="1"/>
  <c r="BX516" i="1"/>
  <c r="BD516" i="1"/>
  <c r="AX516" i="1"/>
  <c r="AK516" i="1"/>
  <c r="AR516" i="1" s="1"/>
  <c r="T516" i="1"/>
  <c r="ED515" i="1"/>
  <c r="EC515" i="1"/>
  <c r="EB515" i="1"/>
  <c r="EA515" i="1"/>
  <c r="DZ515" i="1"/>
  <c r="DY515" i="1"/>
  <c r="DX515" i="1"/>
  <c r="DW515" i="1"/>
  <c r="DV515" i="1"/>
  <c r="DL515" i="1"/>
  <c r="DB515" i="1"/>
  <c r="CR515" i="1"/>
  <c r="CH515" i="1"/>
  <c r="BX515" i="1"/>
  <c r="BD515" i="1"/>
  <c r="AX515" i="1"/>
  <c r="AK515" i="1"/>
  <c r="AR515" i="1" s="1"/>
  <c r="T515" i="1"/>
  <c r="AG515" i="1" s="1"/>
  <c r="ED514" i="1"/>
  <c r="EC514" i="1"/>
  <c r="EB514" i="1"/>
  <c r="EA514" i="1"/>
  <c r="DZ514" i="1"/>
  <c r="DY514" i="1"/>
  <c r="DX514" i="1"/>
  <c r="DW514" i="1"/>
  <c r="DV514" i="1"/>
  <c r="DL514" i="1"/>
  <c r="DB514" i="1"/>
  <c r="CR514" i="1"/>
  <c r="CH514" i="1"/>
  <c r="BX514" i="1"/>
  <c r="BD514" i="1"/>
  <c r="AX514" i="1"/>
  <c r="AK514" i="1"/>
  <c r="AR514" i="1" s="1"/>
  <c r="T514" i="1"/>
  <c r="ED513" i="1"/>
  <c r="EC513" i="1"/>
  <c r="EB513" i="1"/>
  <c r="EA513" i="1"/>
  <c r="DZ513" i="1"/>
  <c r="DY513" i="1"/>
  <c r="DX513" i="1"/>
  <c r="DW513" i="1"/>
  <c r="DV513" i="1"/>
  <c r="DL513" i="1"/>
  <c r="DB513" i="1"/>
  <c r="CR513" i="1"/>
  <c r="CH513" i="1"/>
  <c r="BX513" i="1"/>
  <c r="BD513" i="1"/>
  <c r="AX513" i="1"/>
  <c r="AK513" i="1"/>
  <c r="AR513" i="1" s="1"/>
  <c r="T513" i="1"/>
  <c r="ED512" i="1"/>
  <c r="EC512" i="1"/>
  <c r="EB512" i="1"/>
  <c r="EA512" i="1"/>
  <c r="DZ512" i="1"/>
  <c r="DY512" i="1"/>
  <c r="DX512" i="1"/>
  <c r="DW512" i="1"/>
  <c r="DV512" i="1"/>
  <c r="DL512" i="1"/>
  <c r="DB512" i="1"/>
  <c r="CR512" i="1"/>
  <c r="CH512" i="1"/>
  <c r="BX512" i="1"/>
  <c r="BD512" i="1"/>
  <c r="AX512" i="1"/>
  <c r="AK512" i="1"/>
  <c r="AR512" i="1" s="1"/>
  <c r="T512" i="1"/>
  <c r="AG512" i="1" s="1"/>
  <c r="ED511" i="1"/>
  <c r="EC511" i="1"/>
  <c r="EB511" i="1"/>
  <c r="EA511" i="1"/>
  <c r="DZ511" i="1"/>
  <c r="DY511" i="1"/>
  <c r="DX511" i="1"/>
  <c r="DW511" i="1"/>
  <c r="DV511" i="1"/>
  <c r="DL511" i="1"/>
  <c r="DB511" i="1"/>
  <c r="CR511" i="1"/>
  <c r="CH511" i="1"/>
  <c r="BX511" i="1"/>
  <c r="BD511" i="1"/>
  <c r="AX511" i="1"/>
  <c r="AK511" i="1"/>
  <c r="AR511" i="1" s="1"/>
  <c r="T511" i="1"/>
  <c r="ED510" i="1"/>
  <c r="EC510" i="1"/>
  <c r="EB510" i="1"/>
  <c r="EA510" i="1"/>
  <c r="DZ510" i="1"/>
  <c r="DY510" i="1"/>
  <c r="DX510" i="1"/>
  <c r="DW510" i="1"/>
  <c r="DV510" i="1"/>
  <c r="DL510" i="1"/>
  <c r="DB510" i="1"/>
  <c r="CR510" i="1"/>
  <c r="CH510" i="1"/>
  <c r="BD510" i="1"/>
  <c r="AX510" i="1"/>
  <c r="AK510" i="1"/>
  <c r="AR510" i="1" s="1"/>
  <c r="T510" i="1"/>
  <c r="ED509" i="1"/>
  <c r="EC509" i="1"/>
  <c r="EB509" i="1"/>
  <c r="EA509" i="1"/>
  <c r="DZ509" i="1"/>
  <c r="DY509" i="1"/>
  <c r="DX509" i="1"/>
  <c r="DW509" i="1"/>
  <c r="DV509" i="1"/>
  <c r="DL509" i="1"/>
  <c r="DB509" i="1"/>
  <c r="CR509" i="1"/>
  <c r="CH509" i="1"/>
  <c r="BX509" i="1"/>
  <c r="BD509" i="1"/>
  <c r="AX509" i="1"/>
  <c r="AK509" i="1"/>
  <c r="AR509" i="1" s="1"/>
  <c r="T509" i="1"/>
  <c r="ED508" i="1"/>
  <c r="EC508" i="1"/>
  <c r="EB508" i="1"/>
  <c r="EA508" i="1"/>
  <c r="DZ508" i="1"/>
  <c r="DY508" i="1"/>
  <c r="DX508" i="1"/>
  <c r="DW508" i="1"/>
  <c r="DV508" i="1"/>
  <c r="DL508" i="1"/>
  <c r="DB508" i="1"/>
  <c r="CR508" i="1"/>
  <c r="CH508" i="1"/>
  <c r="BX508" i="1"/>
  <c r="BD508" i="1"/>
  <c r="AX508" i="1"/>
  <c r="AK508" i="1"/>
  <c r="AR508" i="1" s="1"/>
  <c r="T508" i="1"/>
  <c r="AG508" i="1" s="1"/>
  <c r="ED507" i="1"/>
  <c r="EC507" i="1"/>
  <c r="EB507" i="1"/>
  <c r="EA507" i="1"/>
  <c r="DZ507" i="1"/>
  <c r="DY507" i="1"/>
  <c r="DX507" i="1"/>
  <c r="DW507" i="1"/>
  <c r="DV507" i="1"/>
  <c r="DL507" i="1"/>
  <c r="DB507" i="1"/>
  <c r="CR507" i="1"/>
  <c r="CH507" i="1"/>
  <c r="BX507" i="1"/>
  <c r="BD507" i="1"/>
  <c r="AX507" i="1"/>
  <c r="AK507" i="1"/>
  <c r="AR507" i="1" s="1"/>
  <c r="T507" i="1"/>
  <c r="ED506" i="1"/>
  <c r="EC506" i="1"/>
  <c r="EB506" i="1"/>
  <c r="EA506" i="1"/>
  <c r="DZ506" i="1"/>
  <c r="DY506" i="1"/>
  <c r="DX506" i="1"/>
  <c r="DW506" i="1"/>
  <c r="DV506" i="1"/>
  <c r="DL506" i="1"/>
  <c r="DB506" i="1"/>
  <c r="CR506" i="1"/>
  <c r="CH506" i="1"/>
  <c r="BX506" i="1"/>
  <c r="BD506" i="1"/>
  <c r="AX506" i="1"/>
  <c r="AK506" i="1"/>
  <c r="AR506" i="1" s="1"/>
  <c r="T506" i="1"/>
  <c r="ED505" i="1"/>
  <c r="EC505" i="1"/>
  <c r="EB505" i="1"/>
  <c r="EA505" i="1"/>
  <c r="DZ505" i="1"/>
  <c r="DY505" i="1"/>
  <c r="DX505" i="1"/>
  <c r="DW505" i="1"/>
  <c r="DV505" i="1"/>
  <c r="DL505" i="1"/>
  <c r="DB505" i="1"/>
  <c r="CR505" i="1"/>
  <c r="CH505" i="1"/>
  <c r="BX505" i="1"/>
  <c r="BD505" i="1"/>
  <c r="AX505" i="1"/>
  <c r="AK505" i="1"/>
  <c r="AR505" i="1" s="1"/>
  <c r="T505" i="1"/>
  <c r="AG505" i="1" s="1"/>
  <c r="ED504" i="1"/>
  <c r="EC504" i="1"/>
  <c r="EB504" i="1"/>
  <c r="EA504" i="1"/>
  <c r="DZ504" i="1"/>
  <c r="DY504" i="1"/>
  <c r="DX504" i="1"/>
  <c r="DW504" i="1"/>
  <c r="DV504" i="1"/>
  <c r="DL504" i="1"/>
  <c r="DB504" i="1"/>
  <c r="CR504" i="1"/>
  <c r="CH504" i="1"/>
  <c r="BX504" i="1"/>
  <c r="BD504" i="1"/>
  <c r="AX504" i="1"/>
  <c r="AK504" i="1"/>
  <c r="AR504" i="1" s="1"/>
  <c r="T504" i="1"/>
  <c r="ED503" i="1"/>
  <c r="EC503" i="1"/>
  <c r="EB503" i="1"/>
  <c r="EA503" i="1"/>
  <c r="DZ503" i="1"/>
  <c r="DY503" i="1"/>
  <c r="DX503" i="1"/>
  <c r="DW503" i="1"/>
  <c r="DV503" i="1"/>
  <c r="DL503" i="1"/>
  <c r="DB503" i="1"/>
  <c r="CR503" i="1"/>
  <c r="CH503" i="1"/>
  <c r="BX503" i="1"/>
  <c r="BD503" i="1"/>
  <c r="AX503" i="1"/>
  <c r="AK503" i="1"/>
  <c r="AR503" i="1" s="1"/>
  <c r="T503" i="1"/>
  <c r="AG503" i="1" s="1"/>
  <c r="ED502" i="1"/>
  <c r="EC502" i="1"/>
  <c r="EB502" i="1"/>
  <c r="EA502" i="1"/>
  <c r="DZ502" i="1"/>
  <c r="DY502" i="1"/>
  <c r="DX502" i="1"/>
  <c r="DW502" i="1"/>
  <c r="DV502" i="1"/>
  <c r="DL502" i="1"/>
  <c r="DB502" i="1"/>
  <c r="CR502" i="1"/>
  <c r="CH502" i="1"/>
  <c r="BX502" i="1"/>
  <c r="BD502" i="1"/>
  <c r="AX502" i="1"/>
  <c r="AK502" i="1"/>
  <c r="AR502" i="1" s="1"/>
  <c r="T502" i="1"/>
  <c r="ED501" i="1"/>
  <c r="EC501" i="1"/>
  <c r="EB501" i="1"/>
  <c r="EA501" i="1"/>
  <c r="DZ501" i="1"/>
  <c r="DY501" i="1"/>
  <c r="DX501" i="1"/>
  <c r="DW501" i="1"/>
  <c r="DV501" i="1"/>
  <c r="DL501" i="1"/>
  <c r="DB501" i="1"/>
  <c r="CR501" i="1"/>
  <c r="CH501" i="1"/>
  <c r="BX501" i="1"/>
  <c r="BD501" i="1"/>
  <c r="AX501" i="1"/>
  <c r="AK501" i="1"/>
  <c r="AR501" i="1" s="1"/>
  <c r="T501" i="1"/>
  <c r="ED500" i="1"/>
  <c r="EC500" i="1"/>
  <c r="EB500" i="1"/>
  <c r="EA500" i="1"/>
  <c r="DZ500" i="1"/>
  <c r="DY500" i="1"/>
  <c r="DX500" i="1"/>
  <c r="DW500" i="1"/>
  <c r="DV500" i="1"/>
  <c r="DL500" i="1"/>
  <c r="DB500" i="1"/>
  <c r="CR500" i="1"/>
  <c r="CH500" i="1"/>
  <c r="BD500" i="1"/>
  <c r="AX500" i="1"/>
  <c r="AK500" i="1"/>
  <c r="AR500" i="1" s="1"/>
  <c r="T500" i="1"/>
  <c r="ED499" i="1"/>
  <c r="EC499" i="1"/>
  <c r="EB499" i="1"/>
  <c r="EA499" i="1"/>
  <c r="DZ499" i="1"/>
  <c r="DY499" i="1"/>
  <c r="DX499" i="1"/>
  <c r="DW499" i="1"/>
  <c r="DV499" i="1"/>
  <c r="DL499" i="1"/>
  <c r="DB499" i="1"/>
  <c r="CR499" i="1"/>
  <c r="CH499" i="1"/>
  <c r="BX499" i="1"/>
  <c r="BD499" i="1"/>
  <c r="AX499" i="1"/>
  <c r="AK499" i="1"/>
  <c r="AR499" i="1" s="1"/>
  <c r="T499" i="1"/>
  <c r="ED498" i="1"/>
  <c r="EC498" i="1"/>
  <c r="EB498" i="1"/>
  <c r="EA498" i="1"/>
  <c r="DZ498" i="1"/>
  <c r="DY498" i="1"/>
  <c r="DX498" i="1"/>
  <c r="DW498" i="1"/>
  <c r="DV498" i="1"/>
  <c r="DL498" i="1"/>
  <c r="DB498" i="1"/>
  <c r="CR498" i="1"/>
  <c r="CH498" i="1"/>
  <c r="BX498" i="1"/>
  <c r="BD498" i="1"/>
  <c r="AX498" i="1"/>
  <c r="AK498" i="1"/>
  <c r="AR498" i="1" s="1"/>
  <c r="T498" i="1"/>
  <c r="ED497" i="1"/>
  <c r="EC497" i="1"/>
  <c r="EB497" i="1"/>
  <c r="EA497" i="1"/>
  <c r="DZ497" i="1"/>
  <c r="DY497" i="1"/>
  <c r="DX497" i="1"/>
  <c r="DW497" i="1"/>
  <c r="DV497" i="1"/>
  <c r="DL497" i="1"/>
  <c r="DB497" i="1"/>
  <c r="CR497" i="1"/>
  <c r="CH497" i="1"/>
  <c r="BX497" i="1"/>
  <c r="BD497" i="1"/>
  <c r="AX497" i="1"/>
  <c r="AK497" i="1"/>
  <c r="AR497" i="1" s="1"/>
  <c r="T497" i="1"/>
  <c r="AG497" i="1" s="1"/>
  <c r="ED496" i="1"/>
  <c r="EC496" i="1"/>
  <c r="EB496" i="1"/>
  <c r="EA496" i="1"/>
  <c r="DZ496" i="1"/>
  <c r="DY496" i="1"/>
  <c r="DX496" i="1"/>
  <c r="DW496" i="1"/>
  <c r="DV496" i="1"/>
  <c r="DL496" i="1"/>
  <c r="DB496" i="1"/>
  <c r="CR496" i="1"/>
  <c r="CH496" i="1"/>
  <c r="BX496" i="1"/>
  <c r="BD496" i="1"/>
  <c r="AX496" i="1"/>
  <c r="AK496" i="1"/>
  <c r="AR496" i="1" s="1"/>
  <c r="T496" i="1"/>
  <c r="AG496" i="1" s="1"/>
  <c r="ED495" i="1"/>
  <c r="EC495" i="1"/>
  <c r="EB495" i="1"/>
  <c r="EA495" i="1"/>
  <c r="DZ495" i="1"/>
  <c r="DY495" i="1"/>
  <c r="DX495" i="1"/>
  <c r="DW495" i="1"/>
  <c r="DV495" i="1"/>
  <c r="DL495" i="1"/>
  <c r="DB495" i="1"/>
  <c r="CR495" i="1"/>
  <c r="CH495" i="1"/>
  <c r="BX495" i="1"/>
  <c r="BD495" i="1"/>
  <c r="AX495" i="1"/>
  <c r="AK495" i="1"/>
  <c r="AR495" i="1" s="1"/>
  <c r="T495" i="1"/>
  <c r="ED494" i="1"/>
  <c r="EC494" i="1"/>
  <c r="EB494" i="1"/>
  <c r="EA494" i="1"/>
  <c r="DZ494" i="1"/>
  <c r="DY494" i="1"/>
  <c r="DX494" i="1"/>
  <c r="DW494" i="1"/>
  <c r="DV494" i="1"/>
  <c r="DL494" i="1"/>
  <c r="DB494" i="1"/>
  <c r="CR494" i="1"/>
  <c r="CH494" i="1"/>
  <c r="BD494" i="1"/>
  <c r="AX494" i="1"/>
  <c r="AK494" i="1"/>
  <c r="AR494" i="1" s="1"/>
  <c r="T494" i="1"/>
  <c r="ED493" i="1"/>
  <c r="EC493" i="1"/>
  <c r="EB493" i="1"/>
  <c r="EA493" i="1"/>
  <c r="DZ493" i="1"/>
  <c r="DY493" i="1"/>
  <c r="DX493" i="1"/>
  <c r="DW493" i="1"/>
  <c r="DV493" i="1"/>
  <c r="DL493" i="1"/>
  <c r="DB493" i="1"/>
  <c r="CR493" i="1"/>
  <c r="CH493" i="1"/>
  <c r="BX493" i="1"/>
  <c r="BD493" i="1"/>
  <c r="AX493" i="1"/>
  <c r="AK493" i="1"/>
  <c r="AR493" i="1" s="1"/>
  <c r="T493" i="1"/>
  <c r="ED492" i="1"/>
  <c r="EC492" i="1"/>
  <c r="EB492" i="1"/>
  <c r="EA492" i="1"/>
  <c r="DZ492" i="1"/>
  <c r="DY492" i="1"/>
  <c r="DX492" i="1"/>
  <c r="DW492" i="1"/>
  <c r="DV492" i="1"/>
  <c r="DL492" i="1"/>
  <c r="DB492" i="1"/>
  <c r="CR492" i="1"/>
  <c r="CH492" i="1"/>
  <c r="BX492" i="1"/>
  <c r="BD492" i="1"/>
  <c r="AX492" i="1"/>
  <c r="AK492" i="1"/>
  <c r="AR492" i="1" s="1"/>
  <c r="T492" i="1"/>
  <c r="ED491" i="1"/>
  <c r="EC491" i="1"/>
  <c r="EB491" i="1"/>
  <c r="EA491" i="1"/>
  <c r="DZ491" i="1"/>
  <c r="DY491" i="1"/>
  <c r="DX491" i="1"/>
  <c r="DW491" i="1"/>
  <c r="DV491" i="1"/>
  <c r="DL491" i="1"/>
  <c r="DB491" i="1"/>
  <c r="CR491" i="1"/>
  <c r="CH491" i="1"/>
  <c r="BX491" i="1"/>
  <c r="BD491" i="1"/>
  <c r="AX491" i="1"/>
  <c r="AK491" i="1"/>
  <c r="AR491" i="1" s="1"/>
  <c r="T491" i="1"/>
  <c r="AG491" i="1" s="1"/>
  <c r="ED490" i="1"/>
  <c r="EC490" i="1"/>
  <c r="EB490" i="1"/>
  <c r="EA490" i="1"/>
  <c r="DZ490" i="1"/>
  <c r="DY490" i="1"/>
  <c r="DX490" i="1"/>
  <c r="DW490" i="1"/>
  <c r="DV490" i="1"/>
  <c r="DL490" i="1"/>
  <c r="DB490" i="1"/>
  <c r="CR490" i="1"/>
  <c r="CH490" i="1"/>
  <c r="BX490" i="1"/>
  <c r="BD490" i="1"/>
  <c r="AX490" i="1"/>
  <c r="AK490" i="1"/>
  <c r="AR490" i="1" s="1"/>
  <c r="T490" i="1"/>
  <c r="AG490" i="1" s="1"/>
  <c r="ED489" i="1"/>
  <c r="EC489" i="1"/>
  <c r="EB489" i="1"/>
  <c r="EA489" i="1"/>
  <c r="DZ489" i="1"/>
  <c r="DY489" i="1"/>
  <c r="DX489" i="1"/>
  <c r="DW489" i="1"/>
  <c r="DV489" i="1"/>
  <c r="DL489" i="1"/>
  <c r="DB489" i="1"/>
  <c r="CR489" i="1"/>
  <c r="CH489" i="1"/>
  <c r="BX489" i="1"/>
  <c r="BD489" i="1"/>
  <c r="AX489" i="1"/>
  <c r="AK489" i="1"/>
  <c r="AR489" i="1" s="1"/>
  <c r="T489" i="1"/>
  <c r="AG489" i="1" s="1"/>
  <c r="ED488" i="1"/>
  <c r="EC488" i="1"/>
  <c r="EB488" i="1"/>
  <c r="EA488" i="1"/>
  <c r="DZ488" i="1"/>
  <c r="DY488" i="1"/>
  <c r="DX488" i="1"/>
  <c r="DW488" i="1"/>
  <c r="DV488" i="1"/>
  <c r="DL488" i="1"/>
  <c r="DB488" i="1"/>
  <c r="CR488" i="1"/>
  <c r="CH488" i="1"/>
  <c r="BX488" i="1"/>
  <c r="BD488" i="1"/>
  <c r="AX488" i="1"/>
  <c r="AK488" i="1"/>
  <c r="AR488" i="1" s="1"/>
  <c r="T488" i="1"/>
  <c r="ED487" i="1"/>
  <c r="EC487" i="1"/>
  <c r="EB487" i="1"/>
  <c r="EA487" i="1"/>
  <c r="DZ487" i="1"/>
  <c r="DY487" i="1"/>
  <c r="DX487" i="1"/>
  <c r="DW487" i="1"/>
  <c r="DV487" i="1"/>
  <c r="DL487" i="1"/>
  <c r="DB487" i="1"/>
  <c r="CR487" i="1"/>
  <c r="CH487" i="1"/>
  <c r="BX487" i="1"/>
  <c r="BD487" i="1"/>
  <c r="AX487" i="1"/>
  <c r="AK487" i="1"/>
  <c r="AR487" i="1" s="1"/>
  <c r="T487" i="1"/>
  <c r="AG487" i="1" s="1"/>
  <c r="ED486" i="1"/>
  <c r="EC486" i="1"/>
  <c r="EB486" i="1"/>
  <c r="EA486" i="1"/>
  <c r="DZ486" i="1"/>
  <c r="DY486" i="1"/>
  <c r="DX486" i="1"/>
  <c r="DW486" i="1"/>
  <c r="DV486" i="1"/>
  <c r="DL486" i="1"/>
  <c r="DB486" i="1"/>
  <c r="CR486" i="1"/>
  <c r="CH486" i="1"/>
  <c r="BX486" i="1"/>
  <c r="BD486" i="1"/>
  <c r="AX486" i="1"/>
  <c r="AK486" i="1"/>
  <c r="AR486" i="1" s="1"/>
  <c r="T486" i="1"/>
  <c r="ED485" i="1"/>
  <c r="EC485" i="1"/>
  <c r="EB485" i="1"/>
  <c r="EA485" i="1"/>
  <c r="DZ485" i="1"/>
  <c r="DY485" i="1"/>
  <c r="DX485" i="1"/>
  <c r="DW485" i="1"/>
  <c r="DV485" i="1"/>
  <c r="DL485" i="1"/>
  <c r="DB485" i="1"/>
  <c r="CR485" i="1"/>
  <c r="CH485" i="1"/>
  <c r="BX485" i="1"/>
  <c r="BD485" i="1"/>
  <c r="AX485" i="1"/>
  <c r="AK485" i="1"/>
  <c r="AR485" i="1" s="1"/>
  <c r="T485" i="1"/>
  <c r="AG485" i="1" s="1"/>
  <c r="ED484" i="1"/>
  <c r="EC484" i="1"/>
  <c r="EB484" i="1"/>
  <c r="EA484" i="1"/>
  <c r="DZ484" i="1"/>
  <c r="DY484" i="1"/>
  <c r="DX484" i="1"/>
  <c r="DW484" i="1"/>
  <c r="DV484" i="1"/>
  <c r="DL484" i="1"/>
  <c r="DB484" i="1"/>
  <c r="CR484" i="1"/>
  <c r="CH484" i="1"/>
  <c r="BX484" i="1"/>
  <c r="BD484" i="1"/>
  <c r="AX484" i="1"/>
  <c r="AK484" i="1"/>
  <c r="AR484" i="1" s="1"/>
  <c r="T484" i="1"/>
  <c r="ED483" i="1"/>
  <c r="EC483" i="1"/>
  <c r="EB483" i="1"/>
  <c r="EA483" i="1"/>
  <c r="DZ483" i="1"/>
  <c r="DY483" i="1"/>
  <c r="DX483" i="1"/>
  <c r="DW483" i="1"/>
  <c r="DV483" i="1"/>
  <c r="DL483" i="1"/>
  <c r="DB483" i="1"/>
  <c r="CR483" i="1"/>
  <c r="CH483" i="1"/>
  <c r="BX483" i="1"/>
  <c r="BD483" i="1"/>
  <c r="AX483" i="1"/>
  <c r="AK483" i="1"/>
  <c r="AR483" i="1" s="1"/>
  <c r="T483" i="1"/>
  <c r="ED482" i="1"/>
  <c r="EC482" i="1"/>
  <c r="EB482" i="1"/>
  <c r="EA482" i="1"/>
  <c r="DZ482" i="1"/>
  <c r="DY482" i="1"/>
  <c r="DX482" i="1"/>
  <c r="DW482" i="1"/>
  <c r="DV482" i="1"/>
  <c r="DL482" i="1"/>
  <c r="DB482" i="1"/>
  <c r="CR482" i="1"/>
  <c r="CH482" i="1"/>
  <c r="BX482" i="1"/>
  <c r="BD482" i="1"/>
  <c r="AX482" i="1"/>
  <c r="AK482" i="1"/>
  <c r="AR482" i="1" s="1"/>
  <c r="T482" i="1"/>
  <c r="ED481" i="1"/>
  <c r="EC481" i="1"/>
  <c r="EB481" i="1"/>
  <c r="EA481" i="1"/>
  <c r="DZ481" i="1"/>
  <c r="DY481" i="1"/>
  <c r="DX481" i="1"/>
  <c r="DW481" i="1"/>
  <c r="DV481" i="1"/>
  <c r="DL481" i="1"/>
  <c r="DB481" i="1"/>
  <c r="CR481" i="1"/>
  <c r="CH481" i="1"/>
  <c r="BX481" i="1"/>
  <c r="BD481" i="1"/>
  <c r="AX481" i="1"/>
  <c r="AK481" i="1"/>
  <c r="AR481" i="1" s="1"/>
  <c r="T481" i="1"/>
  <c r="AG481" i="1" s="1"/>
  <c r="ED480" i="1"/>
  <c r="EC480" i="1"/>
  <c r="EB480" i="1"/>
  <c r="EA480" i="1"/>
  <c r="DZ480" i="1"/>
  <c r="DY480" i="1"/>
  <c r="DX480" i="1"/>
  <c r="DW480" i="1"/>
  <c r="DV480" i="1"/>
  <c r="DL480" i="1"/>
  <c r="DB480" i="1"/>
  <c r="CR480" i="1"/>
  <c r="CH480" i="1"/>
  <c r="BX480" i="1"/>
  <c r="BD480" i="1"/>
  <c r="AX480" i="1"/>
  <c r="AK480" i="1"/>
  <c r="AR480" i="1" s="1"/>
  <c r="T480" i="1"/>
  <c r="ED479" i="1"/>
  <c r="EC479" i="1"/>
  <c r="EB479" i="1"/>
  <c r="EA479" i="1"/>
  <c r="DZ479" i="1"/>
  <c r="DY479" i="1"/>
  <c r="DX479" i="1"/>
  <c r="DW479" i="1"/>
  <c r="DV479" i="1"/>
  <c r="DL479" i="1"/>
  <c r="DB479" i="1"/>
  <c r="CR479" i="1"/>
  <c r="CH479" i="1"/>
  <c r="BX479" i="1"/>
  <c r="BD479" i="1"/>
  <c r="AX479" i="1"/>
  <c r="AK479" i="1"/>
  <c r="AR479" i="1" s="1"/>
  <c r="T479" i="1"/>
  <c r="AG479" i="1" s="1"/>
  <c r="ED478" i="1"/>
  <c r="EC478" i="1"/>
  <c r="EB478" i="1"/>
  <c r="EA478" i="1"/>
  <c r="DZ478" i="1"/>
  <c r="DY478" i="1"/>
  <c r="DX478" i="1"/>
  <c r="DW478" i="1"/>
  <c r="DV478" i="1"/>
  <c r="DL478" i="1"/>
  <c r="DB478" i="1"/>
  <c r="CR478" i="1"/>
  <c r="CH478" i="1"/>
  <c r="BX478" i="1"/>
  <c r="BD478" i="1"/>
  <c r="AX478" i="1"/>
  <c r="AK478" i="1"/>
  <c r="AR478" i="1" s="1"/>
  <c r="T478" i="1"/>
  <c r="ED477" i="1"/>
  <c r="EC477" i="1"/>
  <c r="EB477" i="1"/>
  <c r="EA477" i="1"/>
  <c r="DZ477" i="1"/>
  <c r="DY477" i="1"/>
  <c r="DX477" i="1"/>
  <c r="DW477" i="1"/>
  <c r="DV477" i="1"/>
  <c r="DL477" i="1"/>
  <c r="DB477" i="1"/>
  <c r="CR477" i="1"/>
  <c r="CH477" i="1"/>
  <c r="BX477" i="1"/>
  <c r="BD477" i="1"/>
  <c r="AX477" i="1"/>
  <c r="AK477" i="1"/>
  <c r="AR477" i="1" s="1"/>
  <c r="T477" i="1"/>
  <c r="AG477" i="1" s="1"/>
  <c r="ED476" i="1"/>
  <c r="EC476" i="1"/>
  <c r="EB476" i="1"/>
  <c r="EA476" i="1"/>
  <c r="DZ476" i="1"/>
  <c r="DY476" i="1"/>
  <c r="DX476" i="1"/>
  <c r="DW476" i="1"/>
  <c r="DV476" i="1"/>
  <c r="DL476" i="1"/>
  <c r="DB476" i="1"/>
  <c r="CR476" i="1"/>
  <c r="CH476" i="1"/>
  <c r="BX476" i="1"/>
  <c r="BD476" i="1"/>
  <c r="AX476" i="1"/>
  <c r="AK476" i="1"/>
  <c r="AR476" i="1" s="1"/>
  <c r="T476" i="1"/>
  <c r="AG476" i="1" s="1"/>
  <c r="ED475" i="1"/>
  <c r="EC475" i="1"/>
  <c r="EB475" i="1"/>
  <c r="EA475" i="1"/>
  <c r="DZ475" i="1"/>
  <c r="DY475" i="1"/>
  <c r="DX475" i="1"/>
  <c r="DW475" i="1"/>
  <c r="DV475" i="1"/>
  <c r="DL475" i="1"/>
  <c r="DB475" i="1"/>
  <c r="CR475" i="1"/>
  <c r="CH475" i="1"/>
  <c r="BX475" i="1"/>
  <c r="BD475" i="1"/>
  <c r="AX475" i="1"/>
  <c r="AK475" i="1"/>
  <c r="AR475" i="1" s="1"/>
  <c r="T475" i="1"/>
  <c r="ED474" i="1"/>
  <c r="EC474" i="1"/>
  <c r="EB474" i="1"/>
  <c r="EA474" i="1"/>
  <c r="DZ474" i="1"/>
  <c r="DY474" i="1"/>
  <c r="DX474" i="1"/>
  <c r="DW474" i="1"/>
  <c r="DV474" i="1"/>
  <c r="DL474" i="1"/>
  <c r="DB474" i="1"/>
  <c r="CR474" i="1"/>
  <c r="CH474" i="1"/>
  <c r="BX474" i="1"/>
  <c r="BD474" i="1"/>
  <c r="AX474" i="1"/>
  <c r="AK474" i="1"/>
  <c r="AR474" i="1" s="1"/>
  <c r="T474" i="1"/>
  <c r="AG474" i="1" s="1"/>
  <c r="ED473" i="1"/>
  <c r="EC473" i="1"/>
  <c r="EB473" i="1"/>
  <c r="EA473" i="1"/>
  <c r="DZ473" i="1"/>
  <c r="DY473" i="1"/>
  <c r="DX473" i="1"/>
  <c r="DW473" i="1"/>
  <c r="DV473" i="1"/>
  <c r="DL473" i="1"/>
  <c r="DB473" i="1"/>
  <c r="CR473" i="1"/>
  <c r="CH473" i="1"/>
  <c r="BX473" i="1"/>
  <c r="BD473" i="1"/>
  <c r="AX473" i="1"/>
  <c r="AK473" i="1"/>
  <c r="AR473" i="1" s="1"/>
  <c r="T473" i="1"/>
  <c r="AG473" i="1" s="1"/>
  <c r="ED472" i="1"/>
  <c r="EC472" i="1"/>
  <c r="EB472" i="1"/>
  <c r="EA472" i="1"/>
  <c r="DZ472" i="1"/>
  <c r="DY472" i="1"/>
  <c r="DX472" i="1"/>
  <c r="DW472" i="1"/>
  <c r="DV472" i="1"/>
  <c r="DL472" i="1"/>
  <c r="DB472" i="1"/>
  <c r="CR472" i="1"/>
  <c r="CH472" i="1"/>
  <c r="BX472" i="1"/>
  <c r="BD472" i="1"/>
  <c r="AX472" i="1"/>
  <c r="AK472" i="1"/>
  <c r="AR472" i="1" s="1"/>
  <c r="T472" i="1"/>
  <c r="ED471" i="1"/>
  <c r="EC471" i="1"/>
  <c r="EB471" i="1"/>
  <c r="EA471" i="1"/>
  <c r="DZ471" i="1"/>
  <c r="DY471" i="1"/>
  <c r="DX471" i="1"/>
  <c r="DW471" i="1"/>
  <c r="DV471" i="1"/>
  <c r="DL471" i="1"/>
  <c r="DB471" i="1"/>
  <c r="CR471" i="1"/>
  <c r="CH471" i="1"/>
  <c r="BX471" i="1"/>
  <c r="BD471" i="1"/>
  <c r="AX471" i="1"/>
  <c r="AK471" i="1"/>
  <c r="AR471" i="1" s="1"/>
  <c r="T471" i="1"/>
  <c r="AG471" i="1" s="1"/>
  <c r="ED470" i="1"/>
  <c r="EC470" i="1"/>
  <c r="EB470" i="1"/>
  <c r="EA470" i="1"/>
  <c r="DZ470" i="1"/>
  <c r="DY470" i="1"/>
  <c r="DX470" i="1"/>
  <c r="DW470" i="1"/>
  <c r="DV470" i="1"/>
  <c r="DL470" i="1"/>
  <c r="DB470" i="1"/>
  <c r="CR470" i="1"/>
  <c r="CH470" i="1"/>
  <c r="BX470" i="1"/>
  <c r="BD470" i="1"/>
  <c r="AX470" i="1"/>
  <c r="AK470" i="1"/>
  <c r="AR470" i="1" s="1"/>
  <c r="T470" i="1"/>
  <c r="ED469" i="1"/>
  <c r="EC469" i="1"/>
  <c r="EB469" i="1"/>
  <c r="EA469" i="1"/>
  <c r="DZ469" i="1"/>
  <c r="DY469" i="1"/>
  <c r="DX469" i="1"/>
  <c r="DW469" i="1"/>
  <c r="DV469" i="1"/>
  <c r="DL469" i="1"/>
  <c r="DB469" i="1"/>
  <c r="CR469" i="1"/>
  <c r="CH469" i="1"/>
  <c r="BX469" i="1"/>
  <c r="BD469" i="1"/>
  <c r="AX469" i="1"/>
  <c r="AK469" i="1"/>
  <c r="AR469" i="1" s="1"/>
  <c r="T469" i="1"/>
  <c r="ED468" i="1"/>
  <c r="EC468" i="1"/>
  <c r="EB468" i="1"/>
  <c r="EA468" i="1"/>
  <c r="DZ468" i="1"/>
  <c r="DY468" i="1"/>
  <c r="DX468" i="1"/>
  <c r="DW468" i="1"/>
  <c r="DV468" i="1"/>
  <c r="DL468" i="1"/>
  <c r="DB468" i="1"/>
  <c r="CR468" i="1"/>
  <c r="CH468" i="1"/>
  <c r="BX468" i="1"/>
  <c r="BD468" i="1"/>
  <c r="AX468" i="1"/>
  <c r="AK468" i="1"/>
  <c r="AR468" i="1" s="1"/>
  <c r="T468" i="1"/>
  <c r="AG468" i="1" s="1"/>
  <c r="ED467" i="1"/>
  <c r="EC467" i="1"/>
  <c r="EB467" i="1"/>
  <c r="EA467" i="1"/>
  <c r="DZ467" i="1"/>
  <c r="DY467" i="1"/>
  <c r="DX467" i="1"/>
  <c r="DW467" i="1"/>
  <c r="DV467" i="1"/>
  <c r="DL467" i="1"/>
  <c r="DB467" i="1"/>
  <c r="CR467" i="1"/>
  <c r="CH467" i="1"/>
  <c r="BX467" i="1"/>
  <c r="BD467" i="1"/>
  <c r="AX467" i="1"/>
  <c r="AK467" i="1"/>
  <c r="AR467" i="1" s="1"/>
  <c r="T467" i="1"/>
  <c r="ED466" i="1"/>
  <c r="EC466" i="1"/>
  <c r="EB466" i="1"/>
  <c r="EA466" i="1"/>
  <c r="DZ466" i="1"/>
  <c r="DY466" i="1"/>
  <c r="DX466" i="1"/>
  <c r="DW466" i="1"/>
  <c r="DV466" i="1"/>
  <c r="DL466" i="1"/>
  <c r="DB466" i="1"/>
  <c r="CR466" i="1"/>
  <c r="CH466" i="1"/>
  <c r="BX466" i="1"/>
  <c r="BD466" i="1"/>
  <c r="AX466" i="1"/>
  <c r="AK466" i="1"/>
  <c r="AR466" i="1" s="1"/>
  <c r="T466" i="1"/>
  <c r="ED465" i="1"/>
  <c r="EC465" i="1"/>
  <c r="EB465" i="1"/>
  <c r="EA465" i="1"/>
  <c r="DZ465" i="1"/>
  <c r="DY465" i="1"/>
  <c r="DX465" i="1"/>
  <c r="DW465" i="1"/>
  <c r="DV465" i="1"/>
  <c r="DL465" i="1"/>
  <c r="DB465" i="1"/>
  <c r="CR465" i="1"/>
  <c r="CH465" i="1"/>
  <c r="BX465" i="1"/>
  <c r="BD465" i="1"/>
  <c r="AX465" i="1"/>
  <c r="AK465" i="1"/>
  <c r="AR465" i="1" s="1"/>
  <c r="T465" i="1"/>
  <c r="AG465" i="1" s="1"/>
  <c r="ED464" i="1"/>
  <c r="EC464" i="1"/>
  <c r="EB464" i="1"/>
  <c r="EA464" i="1"/>
  <c r="DZ464" i="1"/>
  <c r="DY464" i="1"/>
  <c r="DX464" i="1"/>
  <c r="DW464" i="1"/>
  <c r="DV464" i="1"/>
  <c r="DL464" i="1"/>
  <c r="DB464" i="1"/>
  <c r="CR464" i="1"/>
  <c r="CH464" i="1"/>
  <c r="BX464" i="1"/>
  <c r="BD464" i="1"/>
  <c r="AX464" i="1"/>
  <c r="AK464" i="1"/>
  <c r="AR464" i="1" s="1"/>
  <c r="T464" i="1"/>
  <c r="AG464" i="1" s="1"/>
  <c r="ED463" i="1"/>
  <c r="EC463" i="1"/>
  <c r="EB463" i="1"/>
  <c r="EA463" i="1"/>
  <c r="DZ463" i="1"/>
  <c r="DY463" i="1"/>
  <c r="DX463" i="1"/>
  <c r="DW463" i="1"/>
  <c r="DV463" i="1"/>
  <c r="DL463" i="1"/>
  <c r="DB463" i="1"/>
  <c r="CR463" i="1"/>
  <c r="CH463" i="1"/>
  <c r="BX463" i="1"/>
  <c r="BD463" i="1"/>
  <c r="AX463" i="1"/>
  <c r="AK463" i="1"/>
  <c r="AR463" i="1" s="1"/>
  <c r="T463" i="1"/>
  <c r="AG463" i="1" s="1"/>
  <c r="ED462" i="1"/>
  <c r="EC462" i="1"/>
  <c r="EB462" i="1"/>
  <c r="EA462" i="1"/>
  <c r="DZ462" i="1"/>
  <c r="DY462" i="1"/>
  <c r="DX462" i="1"/>
  <c r="DW462" i="1"/>
  <c r="DV462" i="1"/>
  <c r="DL462" i="1"/>
  <c r="DB462" i="1"/>
  <c r="CR462" i="1"/>
  <c r="CH462" i="1"/>
  <c r="BX462" i="1"/>
  <c r="BD462" i="1"/>
  <c r="AX462" i="1"/>
  <c r="AK462" i="1"/>
  <c r="AR462" i="1" s="1"/>
  <c r="T462" i="1"/>
  <c r="ED461" i="1"/>
  <c r="EC461" i="1"/>
  <c r="EB461" i="1"/>
  <c r="EA461" i="1"/>
  <c r="DZ461" i="1"/>
  <c r="DY461" i="1"/>
  <c r="DX461" i="1"/>
  <c r="DW461" i="1"/>
  <c r="DV461" i="1"/>
  <c r="DL461" i="1"/>
  <c r="DB461" i="1"/>
  <c r="CR461" i="1"/>
  <c r="CH461" i="1"/>
  <c r="BX461" i="1"/>
  <c r="BD461" i="1"/>
  <c r="AX461" i="1"/>
  <c r="AK461" i="1"/>
  <c r="AR461" i="1" s="1"/>
  <c r="T461" i="1"/>
  <c r="ED460" i="1"/>
  <c r="EC460" i="1"/>
  <c r="EB460" i="1"/>
  <c r="EA460" i="1"/>
  <c r="DZ460" i="1"/>
  <c r="DY460" i="1"/>
  <c r="DX460" i="1"/>
  <c r="DW460" i="1"/>
  <c r="DV460" i="1"/>
  <c r="DL460" i="1"/>
  <c r="DB460" i="1"/>
  <c r="CR460" i="1"/>
  <c r="CH460" i="1"/>
  <c r="BX460" i="1"/>
  <c r="BD460" i="1"/>
  <c r="AX460" i="1"/>
  <c r="AR460" i="1"/>
  <c r="AK460" i="1"/>
  <c r="T460" i="1"/>
  <c r="ED459" i="1"/>
  <c r="EC459" i="1"/>
  <c r="EB459" i="1"/>
  <c r="EA459" i="1"/>
  <c r="DZ459" i="1"/>
  <c r="DY459" i="1"/>
  <c r="DX459" i="1"/>
  <c r="DW459" i="1"/>
  <c r="DV459" i="1"/>
  <c r="DL459" i="1"/>
  <c r="DB459" i="1"/>
  <c r="CR459" i="1"/>
  <c r="CH459" i="1"/>
  <c r="BX459" i="1"/>
  <c r="BD459" i="1"/>
  <c r="AX459" i="1"/>
  <c r="AK459" i="1"/>
  <c r="AR459" i="1" s="1"/>
  <c r="T459" i="1"/>
  <c r="ED458" i="1"/>
  <c r="EC458" i="1"/>
  <c r="EB458" i="1"/>
  <c r="EA458" i="1"/>
  <c r="DZ458" i="1"/>
  <c r="DY458" i="1"/>
  <c r="DX458" i="1"/>
  <c r="DW458" i="1"/>
  <c r="DV458" i="1"/>
  <c r="DL458" i="1"/>
  <c r="DB458" i="1"/>
  <c r="CR458" i="1"/>
  <c r="CH458" i="1"/>
  <c r="BX458" i="1"/>
  <c r="BD458" i="1"/>
  <c r="AX458" i="1"/>
  <c r="AK458" i="1"/>
  <c r="AR458" i="1" s="1"/>
  <c r="T458" i="1"/>
  <c r="AG458" i="1" s="1"/>
  <c r="ED457" i="1"/>
  <c r="EC457" i="1"/>
  <c r="EB457" i="1"/>
  <c r="EA457" i="1"/>
  <c r="DZ457" i="1"/>
  <c r="DY457" i="1"/>
  <c r="DX457" i="1"/>
  <c r="DW457" i="1"/>
  <c r="DV457" i="1"/>
  <c r="DL457" i="1"/>
  <c r="DB457" i="1"/>
  <c r="CR457" i="1"/>
  <c r="CH457" i="1"/>
  <c r="BX457" i="1"/>
  <c r="BD457" i="1"/>
  <c r="AX457" i="1"/>
  <c r="AK457" i="1"/>
  <c r="AR457" i="1" s="1"/>
  <c r="T457" i="1"/>
  <c r="AG457" i="1" s="1"/>
  <c r="ED456" i="1"/>
  <c r="EC456" i="1"/>
  <c r="EB456" i="1"/>
  <c r="EA456" i="1"/>
  <c r="DZ456" i="1"/>
  <c r="DY456" i="1"/>
  <c r="DX456" i="1"/>
  <c r="DW456" i="1"/>
  <c r="DV456" i="1"/>
  <c r="DL456" i="1"/>
  <c r="DB456" i="1"/>
  <c r="CR456" i="1"/>
  <c r="CH456" i="1"/>
  <c r="BX456" i="1"/>
  <c r="BD456" i="1"/>
  <c r="AX456" i="1"/>
  <c r="AK456" i="1"/>
  <c r="AR456" i="1" s="1"/>
  <c r="T456" i="1"/>
  <c r="AG456" i="1" s="1"/>
  <c r="ED455" i="1"/>
  <c r="EC455" i="1"/>
  <c r="EB455" i="1"/>
  <c r="EA455" i="1"/>
  <c r="DZ455" i="1"/>
  <c r="DY455" i="1"/>
  <c r="DX455" i="1"/>
  <c r="DW455" i="1"/>
  <c r="DV455" i="1"/>
  <c r="DL455" i="1"/>
  <c r="DB455" i="1"/>
  <c r="CR455" i="1"/>
  <c r="CH455" i="1"/>
  <c r="BX455" i="1"/>
  <c r="BD455" i="1"/>
  <c r="AX455" i="1"/>
  <c r="AK455" i="1"/>
  <c r="AR455" i="1" s="1"/>
  <c r="T455" i="1"/>
  <c r="AG455" i="1" s="1"/>
  <c r="ED454" i="1"/>
  <c r="EC454" i="1"/>
  <c r="EB454" i="1"/>
  <c r="EA454" i="1"/>
  <c r="DZ454" i="1"/>
  <c r="DY454" i="1"/>
  <c r="DX454" i="1"/>
  <c r="DW454" i="1"/>
  <c r="DV454" i="1"/>
  <c r="DL454" i="1"/>
  <c r="DB454" i="1"/>
  <c r="CR454" i="1"/>
  <c r="CH454" i="1"/>
  <c r="BD454" i="1"/>
  <c r="AX454" i="1"/>
  <c r="AK454" i="1"/>
  <c r="AR454" i="1" s="1"/>
  <c r="T454" i="1"/>
  <c r="ED453" i="1"/>
  <c r="EC453" i="1"/>
  <c r="EB453" i="1"/>
  <c r="EA453" i="1"/>
  <c r="DZ453" i="1"/>
  <c r="DY453" i="1"/>
  <c r="DX453" i="1"/>
  <c r="DW453" i="1"/>
  <c r="DV453" i="1"/>
  <c r="DL453" i="1"/>
  <c r="DB453" i="1"/>
  <c r="CR453" i="1"/>
  <c r="CH453" i="1"/>
  <c r="BD453" i="1"/>
  <c r="AX453" i="1"/>
  <c r="AK453" i="1"/>
  <c r="AR453" i="1" s="1"/>
  <c r="T453" i="1"/>
  <c r="ED452" i="1"/>
  <c r="EC452" i="1"/>
  <c r="EB452" i="1"/>
  <c r="EA452" i="1"/>
  <c r="DZ452" i="1"/>
  <c r="DY452" i="1"/>
  <c r="DX452" i="1"/>
  <c r="DW452" i="1"/>
  <c r="DV452" i="1"/>
  <c r="DL452" i="1"/>
  <c r="DB452" i="1"/>
  <c r="CR452" i="1"/>
  <c r="CH452" i="1"/>
  <c r="BX452" i="1"/>
  <c r="BD452" i="1"/>
  <c r="AX452" i="1"/>
  <c r="AK452" i="1"/>
  <c r="AR452" i="1" s="1"/>
  <c r="T452" i="1"/>
  <c r="AG452" i="1" s="1"/>
  <c r="ED451" i="1"/>
  <c r="EC451" i="1"/>
  <c r="EB451" i="1"/>
  <c r="EA451" i="1"/>
  <c r="DZ451" i="1"/>
  <c r="DY451" i="1"/>
  <c r="DX451" i="1"/>
  <c r="DW451" i="1"/>
  <c r="DV451" i="1"/>
  <c r="DL451" i="1"/>
  <c r="DB451" i="1"/>
  <c r="CR451" i="1"/>
  <c r="CH451" i="1"/>
  <c r="BX451" i="1"/>
  <c r="BD451" i="1"/>
  <c r="AX451" i="1"/>
  <c r="AK451" i="1"/>
  <c r="AR451" i="1" s="1"/>
  <c r="T451" i="1"/>
  <c r="ED450" i="1"/>
  <c r="EC450" i="1"/>
  <c r="EB450" i="1"/>
  <c r="EA450" i="1"/>
  <c r="DZ450" i="1"/>
  <c r="DY450" i="1"/>
  <c r="DX450" i="1"/>
  <c r="DW450" i="1"/>
  <c r="DV450" i="1"/>
  <c r="DL450" i="1"/>
  <c r="DB450" i="1"/>
  <c r="CR450" i="1"/>
  <c r="CH450" i="1"/>
  <c r="BX450" i="1"/>
  <c r="BD450" i="1"/>
  <c r="AX450" i="1"/>
  <c r="AK450" i="1"/>
  <c r="AR450" i="1" s="1"/>
  <c r="T450" i="1"/>
  <c r="AG450" i="1" s="1"/>
  <c r="ED449" i="1"/>
  <c r="EC449" i="1"/>
  <c r="EB449" i="1"/>
  <c r="EA449" i="1"/>
  <c r="DZ449" i="1"/>
  <c r="DY449" i="1"/>
  <c r="DX449" i="1"/>
  <c r="DW449" i="1"/>
  <c r="DV449" i="1"/>
  <c r="DL449" i="1"/>
  <c r="DB449" i="1"/>
  <c r="CR449" i="1"/>
  <c r="CH449" i="1"/>
  <c r="BX449" i="1"/>
  <c r="BD449" i="1"/>
  <c r="AX449" i="1"/>
  <c r="AK449" i="1"/>
  <c r="AR449" i="1" s="1"/>
  <c r="T449" i="1"/>
  <c r="AG449" i="1" s="1"/>
  <c r="ED448" i="1"/>
  <c r="EC448" i="1"/>
  <c r="EB448" i="1"/>
  <c r="EA448" i="1"/>
  <c r="DZ448" i="1"/>
  <c r="DY448" i="1"/>
  <c r="DX448" i="1"/>
  <c r="DW448" i="1"/>
  <c r="DV448" i="1"/>
  <c r="DL448" i="1"/>
  <c r="DB448" i="1"/>
  <c r="CR448" i="1"/>
  <c r="CH448" i="1"/>
  <c r="BX448" i="1"/>
  <c r="BD448" i="1"/>
  <c r="AX448" i="1"/>
  <c r="AK448" i="1"/>
  <c r="AR448" i="1" s="1"/>
  <c r="T448" i="1"/>
  <c r="ED447" i="1"/>
  <c r="EC447" i="1"/>
  <c r="EB447" i="1"/>
  <c r="EA447" i="1"/>
  <c r="DZ447" i="1"/>
  <c r="DY447" i="1"/>
  <c r="DX447" i="1"/>
  <c r="DW447" i="1"/>
  <c r="DV447" i="1"/>
  <c r="DL447" i="1"/>
  <c r="DB447" i="1"/>
  <c r="CR447" i="1"/>
  <c r="CH447" i="1"/>
  <c r="BX447" i="1"/>
  <c r="BD447" i="1"/>
  <c r="AX447" i="1"/>
  <c r="AK447" i="1"/>
  <c r="AR447" i="1" s="1"/>
  <c r="T447" i="1"/>
  <c r="AG447" i="1" s="1"/>
  <c r="ED446" i="1"/>
  <c r="EC446" i="1"/>
  <c r="EB446" i="1"/>
  <c r="EA446" i="1"/>
  <c r="DZ446" i="1"/>
  <c r="DY446" i="1"/>
  <c r="DX446" i="1"/>
  <c r="DW446" i="1"/>
  <c r="DV446" i="1"/>
  <c r="DL446" i="1"/>
  <c r="DB446" i="1"/>
  <c r="CR446" i="1"/>
  <c r="CH446" i="1"/>
  <c r="BX446" i="1"/>
  <c r="BD446" i="1"/>
  <c r="AX446" i="1"/>
  <c r="AK446" i="1"/>
  <c r="AR446" i="1" s="1"/>
  <c r="T446" i="1"/>
  <c r="ED445" i="1"/>
  <c r="EC445" i="1"/>
  <c r="EB445" i="1"/>
  <c r="EA445" i="1"/>
  <c r="DZ445" i="1"/>
  <c r="DY445" i="1"/>
  <c r="DX445" i="1"/>
  <c r="DW445" i="1"/>
  <c r="DV445" i="1"/>
  <c r="DL445" i="1"/>
  <c r="DB445" i="1"/>
  <c r="CR445" i="1"/>
  <c r="CH445" i="1"/>
  <c r="BD445" i="1"/>
  <c r="AX445" i="1"/>
  <c r="AK445" i="1"/>
  <c r="AR445" i="1" s="1"/>
  <c r="T445" i="1"/>
  <c r="AG445" i="1" s="1"/>
  <c r="ED444" i="1"/>
  <c r="EC444" i="1"/>
  <c r="EB444" i="1"/>
  <c r="EA444" i="1"/>
  <c r="DZ444" i="1"/>
  <c r="DY444" i="1"/>
  <c r="DX444" i="1"/>
  <c r="DW444" i="1"/>
  <c r="DV444" i="1"/>
  <c r="DL444" i="1"/>
  <c r="DB444" i="1"/>
  <c r="CR444" i="1"/>
  <c r="CH444" i="1"/>
  <c r="BX444" i="1"/>
  <c r="BD444" i="1"/>
  <c r="AX444" i="1"/>
  <c r="AK444" i="1"/>
  <c r="AR444" i="1" s="1"/>
  <c r="T444" i="1"/>
  <c r="AG444" i="1" s="1"/>
  <c r="ED443" i="1"/>
  <c r="EC443" i="1"/>
  <c r="EB443" i="1"/>
  <c r="EA443" i="1"/>
  <c r="DZ443" i="1"/>
  <c r="DY443" i="1"/>
  <c r="DX443" i="1"/>
  <c r="DW443" i="1"/>
  <c r="DV443" i="1"/>
  <c r="DL443" i="1"/>
  <c r="DB443" i="1"/>
  <c r="CR443" i="1"/>
  <c r="CH443" i="1"/>
  <c r="BX443" i="1"/>
  <c r="BD443" i="1"/>
  <c r="AX443" i="1"/>
  <c r="AK443" i="1"/>
  <c r="AR443" i="1" s="1"/>
  <c r="T443" i="1"/>
  <c r="AG443" i="1" s="1"/>
  <c r="ED442" i="1"/>
  <c r="EC442" i="1"/>
  <c r="EB442" i="1"/>
  <c r="EA442" i="1"/>
  <c r="DZ442" i="1"/>
  <c r="DY442" i="1"/>
  <c r="DX442" i="1"/>
  <c r="DW442" i="1"/>
  <c r="DV442" i="1"/>
  <c r="DL442" i="1"/>
  <c r="DB442" i="1"/>
  <c r="CR442" i="1"/>
  <c r="CH442" i="1"/>
  <c r="BX442" i="1"/>
  <c r="BD442" i="1"/>
  <c r="AX442" i="1"/>
  <c r="AK442" i="1"/>
  <c r="AR442" i="1" s="1"/>
  <c r="T442" i="1"/>
  <c r="AG442" i="1" s="1"/>
  <c r="ED441" i="1"/>
  <c r="EC441" i="1"/>
  <c r="EB441" i="1"/>
  <c r="EA441" i="1"/>
  <c r="DZ441" i="1"/>
  <c r="DY441" i="1"/>
  <c r="DX441" i="1"/>
  <c r="DW441" i="1"/>
  <c r="DV441" i="1"/>
  <c r="DL441" i="1"/>
  <c r="DB441" i="1"/>
  <c r="CR441" i="1"/>
  <c r="CH441" i="1"/>
  <c r="BD441" i="1"/>
  <c r="AX441" i="1"/>
  <c r="AK441" i="1"/>
  <c r="AR441" i="1" s="1"/>
  <c r="T441" i="1"/>
  <c r="ED440" i="1"/>
  <c r="EC440" i="1"/>
  <c r="EB440" i="1"/>
  <c r="EA440" i="1"/>
  <c r="DZ440" i="1"/>
  <c r="DY440" i="1"/>
  <c r="DX440" i="1"/>
  <c r="DW440" i="1"/>
  <c r="DV440" i="1"/>
  <c r="DL440" i="1"/>
  <c r="DB440" i="1"/>
  <c r="CR440" i="1"/>
  <c r="CH440" i="1"/>
  <c r="BX440" i="1"/>
  <c r="BD440" i="1"/>
  <c r="AX440" i="1"/>
  <c r="AK440" i="1"/>
  <c r="AR440" i="1" s="1"/>
  <c r="T440" i="1"/>
  <c r="AG440" i="1" s="1"/>
  <c r="ED439" i="1"/>
  <c r="EC439" i="1"/>
  <c r="EB439" i="1"/>
  <c r="EA439" i="1"/>
  <c r="DZ439" i="1"/>
  <c r="DY439" i="1"/>
  <c r="DX439" i="1"/>
  <c r="DW439" i="1"/>
  <c r="DV439" i="1"/>
  <c r="DL439" i="1"/>
  <c r="DB439" i="1"/>
  <c r="CR439" i="1"/>
  <c r="CH439" i="1"/>
  <c r="BX439" i="1"/>
  <c r="BD439" i="1"/>
  <c r="AX439" i="1"/>
  <c r="AK439" i="1"/>
  <c r="AR439" i="1" s="1"/>
  <c r="T439" i="1"/>
  <c r="ED438" i="1"/>
  <c r="EC438" i="1"/>
  <c r="EB438" i="1"/>
  <c r="EA438" i="1"/>
  <c r="DZ438" i="1"/>
  <c r="DY438" i="1"/>
  <c r="DX438" i="1"/>
  <c r="DW438" i="1"/>
  <c r="DV438" i="1"/>
  <c r="DL438" i="1"/>
  <c r="DB438" i="1"/>
  <c r="CR438" i="1"/>
  <c r="CH438" i="1"/>
  <c r="BX438" i="1"/>
  <c r="BD438" i="1"/>
  <c r="AX438" i="1"/>
  <c r="AK438" i="1"/>
  <c r="AR438" i="1" s="1"/>
  <c r="T438" i="1"/>
  <c r="ED437" i="1"/>
  <c r="EC437" i="1"/>
  <c r="EB437" i="1"/>
  <c r="EA437" i="1"/>
  <c r="DZ437" i="1"/>
  <c r="DY437" i="1"/>
  <c r="DX437" i="1"/>
  <c r="DW437" i="1"/>
  <c r="DV437" i="1"/>
  <c r="DL437" i="1"/>
  <c r="DB437" i="1"/>
  <c r="CR437" i="1"/>
  <c r="CH437" i="1"/>
  <c r="BX437" i="1"/>
  <c r="BD437" i="1"/>
  <c r="AX437" i="1"/>
  <c r="AK437" i="1"/>
  <c r="AR437" i="1" s="1"/>
  <c r="T437" i="1"/>
  <c r="ED436" i="1"/>
  <c r="EC436" i="1"/>
  <c r="EB436" i="1"/>
  <c r="EA436" i="1"/>
  <c r="DZ436" i="1"/>
  <c r="DY436" i="1"/>
  <c r="DX436" i="1"/>
  <c r="DW436" i="1"/>
  <c r="DV436" i="1"/>
  <c r="DL436" i="1"/>
  <c r="DB436" i="1"/>
  <c r="CR436" i="1"/>
  <c r="CH436" i="1"/>
  <c r="BX436" i="1"/>
  <c r="BD436" i="1"/>
  <c r="AX436" i="1"/>
  <c r="AK436" i="1"/>
  <c r="AR436" i="1" s="1"/>
  <c r="T436" i="1"/>
  <c r="ED435" i="1"/>
  <c r="EC435" i="1"/>
  <c r="EB435" i="1"/>
  <c r="EA435" i="1"/>
  <c r="DZ435" i="1"/>
  <c r="DY435" i="1"/>
  <c r="DX435" i="1"/>
  <c r="DW435" i="1"/>
  <c r="DV435" i="1"/>
  <c r="DL435" i="1"/>
  <c r="DB435" i="1"/>
  <c r="CR435" i="1"/>
  <c r="CH435" i="1"/>
  <c r="BX435" i="1"/>
  <c r="BD435" i="1"/>
  <c r="AX435" i="1"/>
  <c r="AK435" i="1"/>
  <c r="AR435" i="1" s="1"/>
  <c r="T435" i="1"/>
  <c r="ED434" i="1"/>
  <c r="EC434" i="1"/>
  <c r="EB434" i="1"/>
  <c r="EA434" i="1"/>
  <c r="DZ434" i="1"/>
  <c r="DY434" i="1"/>
  <c r="DX434" i="1"/>
  <c r="DW434" i="1"/>
  <c r="DV434" i="1"/>
  <c r="DL434" i="1"/>
  <c r="DB434" i="1"/>
  <c r="CR434" i="1"/>
  <c r="CH434" i="1"/>
  <c r="BX434" i="1"/>
  <c r="BD434" i="1"/>
  <c r="AX434" i="1"/>
  <c r="AK434" i="1"/>
  <c r="AR434" i="1" s="1"/>
  <c r="T434" i="1"/>
  <c r="ED433" i="1"/>
  <c r="EC433" i="1"/>
  <c r="EB433" i="1"/>
  <c r="EA433" i="1"/>
  <c r="DZ433" i="1"/>
  <c r="DY433" i="1"/>
  <c r="DX433" i="1"/>
  <c r="DW433" i="1"/>
  <c r="DV433" i="1"/>
  <c r="DL433" i="1"/>
  <c r="DB433" i="1"/>
  <c r="CR433" i="1"/>
  <c r="CH433" i="1"/>
  <c r="BX433" i="1"/>
  <c r="BD433" i="1"/>
  <c r="AX433" i="1"/>
  <c r="AK433" i="1"/>
  <c r="AR433" i="1" s="1"/>
  <c r="T433" i="1"/>
  <c r="ED432" i="1"/>
  <c r="EC432" i="1"/>
  <c r="EB432" i="1"/>
  <c r="EA432" i="1"/>
  <c r="DZ432" i="1"/>
  <c r="DY432" i="1"/>
  <c r="DX432" i="1"/>
  <c r="DW432" i="1"/>
  <c r="DV432" i="1"/>
  <c r="DL432" i="1"/>
  <c r="DB432" i="1"/>
  <c r="CR432" i="1"/>
  <c r="CH432" i="1"/>
  <c r="BD432" i="1"/>
  <c r="AX432" i="1"/>
  <c r="AK432" i="1"/>
  <c r="AR432" i="1" s="1"/>
  <c r="T432" i="1"/>
  <c r="ED431" i="1"/>
  <c r="EC431" i="1"/>
  <c r="EB431" i="1"/>
  <c r="EA431" i="1"/>
  <c r="DZ431" i="1"/>
  <c r="DY431" i="1"/>
  <c r="DX431" i="1"/>
  <c r="DW431" i="1"/>
  <c r="DV431" i="1"/>
  <c r="DL431" i="1"/>
  <c r="DB431" i="1"/>
  <c r="CR431" i="1"/>
  <c r="CH431" i="1"/>
  <c r="BX431" i="1"/>
  <c r="BD431" i="1"/>
  <c r="AX431" i="1"/>
  <c r="AK431" i="1"/>
  <c r="AR431" i="1" s="1"/>
  <c r="T431" i="1"/>
  <c r="AG431" i="1" s="1"/>
  <c r="ED430" i="1"/>
  <c r="EC430" i="1"/>
  <c r="EB430" i="1"/>
  <c r="EA430" i="1"/>
  <c r="DZ430" i="1"/>
  <c r="DY430" i="1"/>
  <c r="DX430" i="1"/>
  <c r="DW430" i="1"/>
  <c r="DV430" i="1"/>
  <c r="DL430" i="1"/>
  <c r="DB430" i="1"/>
  <c r="CR430" i="1"/>
  <c r="CH430" i="1"/>
  <c r="BX430" i="1"/>
  <c r="BD430" i="1"/>
  <c r="AX430" i="1"/>
  <c r="AK430" i="1"/>
  <c r="AR430" i="1" s="1"/>
  <c r="T430" i="1"/>
  <c r="ED429" i="1"/>
  <c r="EC429" i="1"/>
  <c r="EB429" i="1"/>
  <c r="EA429" i="1"/>
  <c r="DZ429" i="1"/>
  <c r="DY429" i="1"/>
  <c r="DX429" i="1"/>
  <c r="DW429" i="1"/>
  <c r="DV429" i="1"/>
  <c r="DL429" i="1"/>
  <c r="DB429" i="1"/>
  <c r="CR429" i="1"/>
  <c r="CH429" i="1"/>
  <c r="BX429" i="1"/>
  <c r="BD429" i="1"/>
  <c r="AX429" i="1"/>
  <c r="AK429" i="1"/>
  <c r="AR429" i="1" s="1"/>
  <c r="T429" i="1"/>
  <c r="ED428" i="1"/>
  <c r="EC428" i="1"/>
  <c r="EB428" i="1"/>
  <c r="EA428" i="1"/>
  <c r="DZ428" i="1"/>
  <c r="DY428" i="1"/>
  <c r="DX428" i="1"/>
  <c r="DW428" i="1"/>
  <c r="DV428" i="1"/>
  <c r="DL428" i="1"/>
  <c r="DB428" i="1"/>
  <c r="CR428" i="1"/>
  <c r="CH428" i="1"/>
  <c r="BX428" i="1"/>
  <c r="BD428" i="1"/>
  <c r="AX428" i="1"/>
  <c r="AK428" i="1"/>
  <c r="AR428" i="1" s="1"/>
  <c r="T428" i="1"/>
  <c r="AG428" i="1" s="1"/>
  <c r="ED427" i="1"/>
  <c r="EC427" i="1"/>
  <c r="EB427" i="1"/>
  <c r="EA427" i="1"/>
  <c r="DZ427" i="1"/>
  <c r="DY427" i="1"/>
  <c r="DX427" i="1"/>
  <c r="DW427" i="1"/>
  <c r="DV427" i="1"/>
  <c r="DL427" i="1"/>
  <c r="DB427" i="1"/>
  <c r="CR427" i="1"/>
  <c r="CH427" i="1"/>
  <c r="BX427" i="1"/>
  <c r="BD427" i="1"/>
  <c r="AX427" i="1"/>
  <c r="AK427" i="1"/>
  <c r="AR427" i="1" s="1"/>
  <c r="T427" i="1"/>
  <c r="ED426" i="1"/>
  <c r="EC426" i="1"/>
  <c r="EB426" i="1"/>
  <c r="EA426" i="1"/>
  <c r="DZ426" i="1"/>
  <c r="DY426" i="1"/>
  <c r="DX426" i="1"/>
  <c r="DW426" i="1"/>
  <c r="DV426" i="1"/>
  <c r="DL426" i="1"/>
  <c r="DB426" i="1"/>
  <c r="CR426" i="1"/>
  <c r="CH426" i="1"/>
  <c r="BX426" i="1"/>
  <c r="BD426" i="1"/>
  <c r="AX426" i="1"/>
  <c r="AK426" i="1"/>
  <c r="AR426" i="1" s="1"/>
  <c r="T426" i="1"/>
  <c r="ED425" i="1"/>
  <c r="EC425" i="1"/>
  <c r="EB425" i="1"/>
  <c r="EA425" i="1"/>
  <c r="DZ425" i="1"/>
  <c r="DY425" i="1"/>
  <c r="DX425" i="1"/>
  <c r="DW425" i="1"/>
  <c r="DV425" i="1"/>
  <c r="DL425" i="1"/>
  <c r="DB425" i="1"/>
  <c r="CR425" i="1"/>
  <c r="CH425" i="1"/>
  <c r="BX425" i="1"/>
  <c r="BD425" i="1"/>
  <c r="AX425" i="1"/>
  <c r="AK425" i="1"/>
  <c r="AR425" i="1" s="1"/>
  <c r="T425" i="1"/>
  <c r="ED424" i="1"/>
  <c r="EC424" i="1"/>
  <c r="EB424" i="1"/>
  <c r="EA424" i="1"/>
  <c r="DZ424" i="1"/>
  <c r="DY424" i="1"/>
  <c r="DX424" i="1"/>
  <c r="DW424" i="1"/>
  <c r="DV424" i="1"/>
  <c r="DL424" i="1"/>
  <c r="DB424" i="1"/>
  <c r="CR424" i="1"/>
  <c r="CH424" i="1"/>
  <c r="BX424" i="1"/>
  <c r="BD424" i="1"/>
  <c r="AX424" i="1"/>
  <c r="AK424" i="1"/>
  <c r="AR424" i="1" s="1"/>
  <c r="T424" i="1"/>
  <c r="ED423" i="1"/>
  <c r="EC423" i="1"/>
  <c r="EB423" i="1"/>
  <c r="EA423" i="1"/>
  <c r="DZ423" i="1"/>
  <c r="DY423" i="1"/>
  <c r="DX423" i="1"/>
  <c r="DW423" i="1"/>
  <c r="DV423" i="1"/>
  <c r="DL423" i="1"/>
  <c r="DB423" i="1"/>
  <c r="CR423" i="1"/>
  <c r="CH423" i="1"/>
  <c r="BX423" i="1"/>
  <c r="BD423" i="1"/>
  <c r="AX423" i="1"/>
  <c r="AK423" i="1"/>
  <c r="AR423" i="1" s="1"/>
  <c r="T423" i="1"/>
  <c r="AG423" i="1" s="1"/>
  <c r="ED422" i="1"/>
  <c r="EC422" i="1"/>
  <c r="EB422" i="1"/>
  <c r="EA422" i="1"/>
  <c r="DZ422" i="1"/>
  <c r="DY422" i="1"/>
  <c r="DX422" i="1"/>
  <c r="DW422" i="1"/>
  <c r="DV422" i="1"/>
  <c r="DL422" i="1"/>
  <c r="DB422" i="1"/>
  <c r="CR422" i="1"/>
  <c r="CH422" i="1"/>
  <c r="BX422" i="1"/>
  <c r="BD422" i="1"/>
  <c r="AX422" i="1"/>
  <c r="AK422" i="1"/>
  <c r="AR422" i="1" s="1"/>
  <c r="T422" i="1"/>
  <c r="ED421" i="1"/>
  <c r="EC421" i="1"/>
  <c r="EB421" i="1"/>
  <c r="EA421" i="1"/>
  <c r="DZ421" i="1"/>
  <c r="DY421" i="1"/>
  <c r="DX421" i="1"/>
  <c r="DW421" i="1"/>
  <c r="DV421" i="1"/>
  <c r="DL421" i="1"/>
  <c r="DB421" i="1"/>
  <c r="CR421" i="1"/>
  <c r="CH421" i="1"/>
  <c r="BX421" i="1"/>
  <c r="BD421" i="1"/>
  <c r="AX421" i="1"/>
  <c r="AK421" i="1"/>
  <c r="AR421" i="1" s="1"/>
  <c r="T421" i="1"/>
  <c r="AG421" i="1" s="1"/>
  <c r="ED420" i="1"/>
  <c r="EC420" i="1"/>
  <c r="EB420" i="1"/>
  <c r="EA420" i="1"/>
  <c r="DZ420" i="1"/>
  <c r="DY420" i="1"/>
  <c r="DX420" i="1"/>
  <c r="DW420" i="1"/>
  <c r="DV420" i="1"/>
  <c r="DL420" i="1"/>
  <c r="DB420" i="1"/>
  <c r="CR420" i="1"/>
  <c r="CH420" i="1"/>
  <c r="BX420" i="1"/>
  <c r="BD420" i="1"/>
  <c r="AX420" i="1"/>
  <c r="AK420" i="1"/>
  <c r="AR420" i="1" s="1"/>
  <c r="T420" i="1"/>
  <c r="AG420" i="1" s="1"/>
  <c r="ED419" i="1"/>
  <c r="EC419" i="1"/>
  <c r="EB419" i="1"/>
  <c r="EA419" i="1"/>
  <c r="DZ419" i="1"/>
  <c r="DY419" i="1"/>
  <c r="DX419" i="1"/>
  <c r="DW419" i="1"/>
  <c r="DV419" i="1"/>
  <c r="DL419" i="1"/>
  <c r="DB419" i="1"/>
  <c r="CR419" i="1"/>
  <c r="CH419" i="1"/>
  <c r="BX419" i="1"/>
  <c r="BD419" i="1"/>
  <c r="AX419" i="1"/>
  <c r="AK419" i="1"/>
  <c r="AR419" i="1" s="1"/>
  <c r="T419" i="1"/>
  <c r="ED418" i="1"/>
  <c r="EC418" i="1"/>
  <c r="EB418" i="1"/>
  <c r="EA418" i="1"/>
  <c r="DZ418" i="1"/>
  <c r="DY418" i="1"/>
  <c r="DX418" i="1"/>
  <c r="DW418" i="1"/>
  <c r="DV418" i="1"/>
  <c r="DL418" i="1"/>
  <c r="DB418" i="1"/>
  <c r="CR418" i="1"/>
  <c r="CH418" i="1"/>
  <c r="BX418" i="1"/>
  <c r="BD418" i="1"/>
  <c r="AX418" i="1"/>
  <c r="AK418" i="1"/>
  <c r="AR418" i="1" s="1"/>
  <c r="T418" i="1"/>
  <c r="ED417" i="1"/>
  <c r="EC417" i="1"/>
  <c r="EB417" i="1"/>
  <c r="EA417" i="1"/>
  <c r="DZ417" i="1"/>
  <c r="DY417" i="1"/>
  <c r="DX417" i="1"/>
  <c r="DW417" i="1"/>
  <c r="DV417" i="1"/>
  <c r="DL417" i="1"/>
  <c r="DB417" i="1"/>
  <c r="CR417" i="1"/>
  <c r="CH417" i="1"/>
  <c r="BX417" i="1"/>
  <c r="BD417" i="1"/>
  <c r="AX417" i="1"/>
  <c r="AK417" i="1"/>
  <c r="AR417" i="1" s="1"/>
  <c r="T417" i="1"/>
  <c r="ED416" i="1"/>
  <c r="EC416" i="1"/>
  <c r="EB416" i="1"/>
  <c r="EA416" i="1"/>
  <c r="DZ416" i="1"/>
  <c r="DY416" i="1"/>
  <c r="DX416" i="1"/>
  <c r="DW416" i="1"/>
  <c r="DV416" i="1"/>
  <c r="DL416" i="1"/>
  <c r="DB416" i="1"/>
  <c r="CR416" i="1"/>
  <c r="CH416" i="1"/>
  <c r="BX416" i="1"/>
  <c r="BD416" i="1"/>
  <c r="AX416" i="1"/>
  <c r="AK416" i="1"/>
  <c r="AR416" i="1" s="1"/>
  <c r="T416" i="1"/>
  <c r="ED415" i="1"/>
  <c r="EC415" i="1"/>
  <c r="EB415" i="1"/>
  <c r="EA415" i="1"/>
  <c r="DZ415" i="1"/>
  <c r="DY415" i="1"/>
  <c r="DX415" i="1"/>
  <c r="DW415" i="1"/>
  <c r="DV415" i="1"/>
  <c r="DL415" i="1"/>
  <c r="DB415" i="1"/>
  <c r="CR415" i="1"/>
  <c r="CH415" i="1"/>
  <c r="BX415" i="1"/>
  <c r="BD415" i="1"/>
  <c r="AX415" i="1"/>
  <c r="AK415" i="1"/>
  <c r="AR415" i="1" s="1"/>
  <c r="T415" i="1"/>
  <c r="ED414" i="1"/>
  <c r="EC414" i="1"/>
  <c r="EB414" i="1"/>
  <c r="EA414" i="1"/>
  <c r="DZ414" i="1"/>
  <c r="DY414" i="1"/>
  <c r="DX414" i="1"/>
  <c r="DW414" i="1"/>
  <c r="DV414" i="1"/>
  <c r="DL414" i="1"/>
  <c r="DB414" i="1"/>
  <c r="CR414" i="1"/>
  <c r="CH414" i="1"/>
  <c r="BX414" i="1"/>
  <c r="BD414" i="1"/>
  <c r="AX414" i="1"/>
  <c r="AK414" i="1"/>
  <c r="AR414" i="1" s="1"/>
  <c r="T414" i="1"/>
  <c r="ED413" i="1"/>
  <c r="EC413" i="1"/>
  <c r="EB413" i="1"/>
  <c r="EA413" i="1"/>
  <c r="DZ413" i="1"/>
  <c r="DY413" i="1"/>
  <c r="DX413" i="1"/>
  <c r="DW413" i="1"/>
  <c r="DV413" i="1"/>
  <c r="DL413" i="1"/>
  <c r="DB413" i="1"/>
  <c r="CR413" i="1"/>
  <c r="CH413" i="1"/>
  <c r="BX413" i="1"/>
  <c r="BD413" i="1"/>
  <c r="AX413" i="1"/>
  <c r="AK413" i="1"/>
  <c r="AR413" i="1" s="1"/>
  <c r="T413" i="1"/>
  <c r="AG413" i="1" s="1"/>
  <c r="ED412" i="1"/>
  <c r="EC412" i="1"/>
  <c r="EB412" i="1"/>
  <c r="EA412" i="1"/>
  <c r="DZ412" i="1"/>
  <c r="DY412" i="1"/>
  <c r="DX412" i="1"/>
  <c r="DW412" i="1"/>
  <c r="DV412" i="1"/>
  <c r="DL412" i="1"/>
  <c r="DB412" i="1"/>
  <c r="CR412" i="1"/>
  <c r="CH412" i="1"/>
  <c r="BX412" i="1"/>
  <c r="BD412" i="1"/>
  <c r="AX412" i="1"/>
  <c r="AK412" i="1"/>
  <c r="AR412" i="1" s="1"/>
  <c r="T412" i="1"/>
  <c r="ED411" i="1"/>
  <c r="EC411" i="1"/>
  <c r="EB411" i="1"/>
  <c r="EA411" i="1"/>
  <c r="DZ411" i="1"/>
  <c r="DY411" i="1"/>
  <c r="DX411" i="1"/>
  <c r="DW411" i="1"/>
  <c r="DV411" i="1"/>
  <c r="DL411" i="1"/>
  <c r="DB411" i="1"/>
  <c r="CR411" i="1"/>
  <c r="CH411" i="1"/>
  <c r="BX411" i="1"/>
  <c r="BD411" i="1"/>
  <c r="AX411" i="1"/>
  <c r="AK411" i="1"/>
  <c r="AR411" i="1" s="1"/>
  <c r="T411" i="1"/>
  <c r="ED410" i="1"/>
  <c r="EC410" i="1"/>
  <c r="EB410" i="1"/>
  <c r="EA410" i="1"/>
  <c r="DZ410" i="1"/>
  <c r="DY410" i="1"/>
  <c r="DX410" i="1"/>
  <c r="DW410" i="1"/>
  <c r="DV410" i="1"/>
  <c r="DL410" i="1"/>
  <c r="DB410" i="1"/>
  <c r="CR410" i="1"/>
  <c r="CH410" i="1"/>
  <c r="BX410" i="1"/>
  <c r="BD410" i="1"/>
  <c r="AX410" i="1"/>
  <c r="AK410" i="1"/>
  <c r="AR410" i="1" s="1"/>
  <c r="T410" i="1"/>
  <c r="AG410" i="1" s="1"/>
  <c r="ED409" i="1"/>
  <c r="EC409" i="1"/>
  <c r="EB409" i="1"/>
  <c r="EA409" i="1"/>
  <c r="DZ409" i="1"/>
  <c r="DY409" i="1"/>
  <c r="DX409" i="1"/>
  <c r="DW409" i="1"/>
  <c r="DV409" i="1"/>
  <c r="DL409" i="1"/>
  <c r="DB409" i="1"/>
  <c r="CR409" i="1"/>
  <c r="CH409" i="1"/>
  <c r="BX409" i="1"/>
  <c r="BD409" i="1"/>
  <c r="AX409" i="1"/>
  <c r="AK409" i="1"/>
  <c r="AR409" i="1" s="1"/>
  <c r="T409" i="1"/>
  <c r="ED408" i="1"/>
  <c r="EC408" i="1"/>
  <c r="EB408" i="1"/>
  <c r="EA408" i="1"/>
  <c r="DZ408" i="1"/>
  <c r="DY408" i="1"/>
  <c r="DX408" i="1"/>
  <c r="DW408" i="1"/>
  <c r="DV408" i="1"/>
  <c r="DL408" i="1"/>
  <c r="DB408" i="1"/>
  <c r="CR408" i="1"/>
  <c r="CH408" i="1"/>
  <c r="BX408" i="1"/>
  <c r="BD408" i="1"/>
  <c r="AX408" i="1"/>
  <c r="AK408" i="1"/>
  <c r="AR408" i="1" s="1"/>
  <c r="T408" i="1"/>
  <c r="ED407" i="1"/>
  <c r="EC407" i="1"/>
  <c r="EB407" i="1"/>
  <c r="EA407" i="1"/>
  <c r="DZ407" i="1"/>
  <c r="DY407" i="1"/>
  <c r="DX407" i="1"/>
  <c r="DW407" i="1"/>
  <c r="DV407" i="1"/>
  <c r="DL407" i="1"/>
  <c r="DB407" i="1"/>
  <c r="CR407" i="1"/>
  <c r="CH407" i="1"/>
  <c r="BX407" i="1"/>
  <c r="BD407" i="1"/>
  <c r="AX407" i="1"/>
  <c r="AK407" i="1"/>
  <c r="AR407" i="1" s="1"/>
  <c r="T407" i="1"/>
  <c r="AG407" i="1" s="1"/>
  <c r="ED406" i="1"/>
  <c r="EC406" i="1"/>
  <c r="EB406" i="1"/>
  <c r="EA406" i="1"/>
  <c r="DZ406" i="1"/>
  <c r="DY406" i="1"/>
  <c r="DX406" i="1"/>
  <c r="DW406" i="1"/>
  <c r="DV406" i="1"/>
  <c r="DL406" i="1"/>
  <c r="DB406" i="1"/>
  <c r="CR406" i="1"/>
  <c r="CH406" i="1"/>
  <c r="BX406" i="1"/>
  <c r="BD406" i="1"/>
  <c r="AX406" i="1"/>
  <c r="AK406" i="1"/>
  <c r="AR406" i="1" s="1"/>
  <c r="T406" i="1"/>
  <c r="ED405" i="1"/>
  <c r="EC405" i="1"/>
  <c r="EB405" i="1"/>
  <c r="EA405" i="1"/>
  <c r="DZ405" i="1"/>
  <c r="DY405" i="1"/>
  <c r="DX405" i="1"/>
  <c r="DW405" i="1"/>
  <c r="DV405" i="1"/>
  <c r="DL405" i="1"/>
  <c r="DB405" i="1"/>
  <c r="CR405" i="1"/>
  <c r="CH405" i="1"/>
  <c r="BX405" i="1"/>
  <c r="BD405" i="1"/>
  <c r="AX405" i="1"/>
  <c r="AK405" i="1"/>
  <c r="AR405" i="1" s="1"/>
  <c r="T405" i="1"/>
  <c r="AG405" i="1" s="1"/>
  <c r="ED404" i="1"/>
  <c r="EC404" i="1"/>
  <c r="EB404" i="1"/>
  <c r="EA404" i="1"/>
  <c r="DZ404" i="1"/>
  <c r="DY404" i="1"/>
  <c r="DX404" i="1"/>
  <c r="DW404" i="1"/>
  <c r="DV404" i="1"/>
  <c r="DL404" i="1"/>
  <c r="DB404" i="1"/>
  <c r="CR404" i="1"/>
  <c r="CH404" i="1"/>
  <c r="BX404" i="1"/>
  <c r="BD404" i="1"/>
  <c r="AX404" i="1"/>
  <c r="AK404" i="1"/>
  <c r="AR404" i="1" s="1"/>
  <c r="T404" i="1"/>
  <c r="ED403" i="1"/>
  <c r="EC403" i="1"/>
  <c r="EB403" i="1"/>
  <c r="EA403" i="1"/>
  <c r="DZ403" i="1"/>
  <c r="DY403" i="1"/>
  <c r="DX403" i="1"/>
  <c r="DW403" i="1"/>
  <c r="DV403" i="1"/>
  <c r="DL403" i="1"/>
  <c r="DB403" i="1"/>
  <c r="CR403" i="1"/>
  <c r="CH403" i="1"/>
  <c r="BX403" i="1"/>
  <c r="BD403" i="1"/>
  <c r="AX403" i="1"/>
  <c r="AK403" i="1"/>
  <c r="AR403" i="1" s="1"/>
  <c r="T403" i="1"/>
  <c r="ED402" i="1"/>
  <c r="EC402" i="1"/>
  <c r="EB402" i="1"/>
  <c r="EA402" i="1"/>
  <c r="DZ402" i="1"/>
  <c r="DY402" i="1"/>
  <c r="DX402" i="1"/>
  <c r="DW402" i="1"/>
  <c r="DV402" i="1"/>
  <c r="DL402" i="1"/>
  <c r="DB402" i="1"/>
  <c r="CR402" i="1"/>
  <c r="CH402" i="1"/>
  <c r="BX402" i="1"/>
  <c r="BD402" i="1"/>
  <c r="AX402" i="1"/>
  <c r="AK402" i="1"/>
  <c r="AR402" i="1" s="1"/>
  <c r="T402" i="1"/>
  <c r="AG402" i="1" s="1"/>
  <c r="ED401" i="1"/>
  <c r="EC401" i="1"/>
  <c r="EB401" i="1"/>
  <c r="EA401" i="1"/>
  <c r="DZ401" i="1"/>
  <c r="DY401" i="1"/>
  <c r="DX401" i="1"/>
  <c r="DW401" i="1"/>
  <c r="DV401" i="1"/>
  <c r="DL401" i="1"/>
  <c r="DB401" i="1"/>
  <c r="CR401" i="1"/>
  <c r="CH401" i="1"/>
  <c r="BX401" i="1"/>
  <c r="BD401" i="1"/>
  <c r="AX401" i="1"/>
  <c r="AK401" i="1"/>
  <c r="AR401" i="1" s="1"/>
  <c r="T401" i="1"/>
  <c r="AG401" i="1" s="1"/>
  <c r="ED400" i="1"/>
  <c r="EC400" i="1"/>
  <c r="EB400" i="1"/>
  <c r="EA400" i="1"/>
  <c r="DZ400" i="1"/>
  <c r="DY400" i="1"/>
  <c r="DX400" i="1"/>
  <c r="DW400" i="1"/>
  <c r="DV400" i="1"/>
  <c r="DL400" i="1"/>
  <c r="DB400" i="1"/>
  <c r="CR400" i="1"/>
  <c r="CH400" i="1"/>
  <c r="BX400" i="1"/>
  <c r="BD400" i="1"/>
  <c r="AX400" i="1"/>
  <c r="AK400" i="1"/>
  <c r="AR400" i="1" s="1"/>
  <c r="T400" i="1"/>
  <c r="ED399" i="1"/>
  <c r="EC399" i="1"/>
  <c r="EB399" i="1"/>
  <c r="EA399" i="1"/>
  <c r="DZ399" i="1"/>
  <c r="DY399" i="1"/>
  <c r="DX399" i="1"/>
  <c r="DW399" i="1"/>
  <c r="DV399" i="1"/>
  <c r="DL399" i="1"/>
  <c r="DB399" i="1"/>
  <c r="CR399" i="1"/>
  <c r="CH399" i="1"/>
  <c r="BX399" i="1"/>
  <c r="BD399" i="1"/>
  <c r="AX399" i="1"/>
  <c r="AK399" i="1"/>
  <c r="AR399" i="1" s="1"/>
  <c r="T399" i="1"/>
  <c r="AG399" i="1" s="1"/>
  <c r="ED398" i="1"/>
  <c r="EC398" i="1"/>
  <c r="EB398" i="1"/>
  <c r="EA398" i="1"/>
  <c r="DZ398" i="1"/>
  <c r="DY398" i="1"/>
  <c r="DX398" i="1"/>
  <c r="DW398" i="1"/>
  <c r="DV398" i="1"/>
  <c r="DL398" i="1"/>
  <c r="DB398" i="1"/>
  <c r="CR398" i="1"/>
  <c r="CH398" i="1"/>
  <c r="BX398" i="1"/>
  <c r="BD398" i="1"/>
  <c r="AX398" i="1"/>
  <c r="AK398" i="1"/>
  <c r="AR398" i="1" s="1"/>
  <c r="T398" i="1"/>
  <c r="ED397" i="1"/>
  <c r="EC397" i="1"/>
  <c r="EB397" i="1"/>
  <c r="EA397" i="1"/>
  <c r="DZ397" i="1"/>
  <c r="DY397" i="1"/>
  <c r="DX397" i="1"/>
  <c r="DW397" i="1"/>
  <c r="DV397" i="1"/>
  <c r="DL397" i="1"/>
  <c r="DB397" i="1"/>
  <c r="CR397" i="1"/>
  <c r="CH397" i="1"/>
  <c r="BX397" i="1"/>
  <c r="BD397" i="1"/>
  <c r="AX397" i="1"/>
  <c r="AK397" i="1"/>
  <c r="AR397" i="1" s="1"/>
  <c r="T397" i="1"/>
  <c r="AG397" i="1" s="1"/>
  <c r="ED396" i="1"/>
  <c r="EC396" i="1"/>
  <c r="EB396" i="1"/>
  <c r="EA396" i="1"/>
  <c r="DZ396" i="1"/>
  <c r="DY396" i="1"/>
  <c r="DX396" i="1"/>
  <c r="DW396" i="1"/>
  <c r="DV396" i="1"/>
  <c r="DL396" i="1"/>
  <c r="DB396" i="1"/>
  <c r="CR396" i="1"/>
  <c r="CH396" i="1"/>
  <c r="BX396" i="1"/>
  <c r="BD396" i="1"/>
  <c r="AX396" i="1"/>
  <c r="AK396" i="1"/>
  <c r="AR396" i="1" s="1"/>
  <c r="T396" i="1"/>
  <c r="ED395" i="1"/>
  <c r="EC395" i="1"/>
  <c r="EB395" i="1"/>
  <c r="EA395" i="1"/>
  <c r="DZ395" i="1"/>
  <c r="DY395" i="1"/>
  <c r="DX395" i="1"/>
  <c r="DW395" i="1"/>
  <c r="DV395" i="1"/>
  <c r="DL395" i="1"/>
  <c r="DB395" i="1"/>
  <c r="CR395" i="1"/>
  <c r="CH395" i="1"/>
  <c r="BX395" i="1"/>
  <c r="BD395" i="1"/>
  <c r="AX395" i="1"/>
  <c r="AK395" i="1"/>
  <c r="AR395" i="1" s="1"/>
  <c r="T395" i="1"/>
  <c r="ED394" i="1"/>
  <c r="EC394" i="1"/>
  <c r="EB394" i="1"/>
  <c r="EA394" i="1"/>
  <c r="DZ394" i="1"/>
  <c r="DY394" i="1"/>
  <c r="DX394" i="1"/>
  <c r="DW394" i="1"/>
  <c r="DV394" i="1"/>
  <c r="DL394" i="1"/>
  <c r="DB394" i="1"/>
  <c r="CR394" i="1"/>
  <c r="CH394" i="1"/>
  <c r="BX394" i="1"/>
  <c r="BD394" i="1"/>
  <c r="AX394" i="1"/>
  <c r="AK394" i="1"/>
  <c r="AR394" i="1" s="1"/>
  <c r="T394" i="1"/>
  <c r="AG394" i="1" s="1"/>
  <c r="ED393" i="1"/>
  <c r="EC393" i="1"/>
  <c r="EB393" i="1"/>
  <c r="EA393" i="1"/>
  <c r="DZ393" i="1"/>
  <c r="DY393" i="1"/>
  <c r="DX393" i="1"/>
  <c r="DW393" i="1"/>
  <c r="DV393" i="1"/>
  <c r="DL393" i="1"/>
  <c r="DB393" i="1"/>
  <c r="CR393" i="1"/>
  <c r="CH393" i="1"/>
  <c r="BX393" i="1"/>
  <c r="BD393" i="1"/>
  <c r="AX393" i="1"/>
  <c r="AK393" i="1"/>
  <c r="AR393" i="1" s="1"/>
  <c r="T393" i="1"/>
  <c r="AG393" i="1" s="1"/>
  <c r="ED392" i="1"/>
  <c r="EC392" i="1"/>
  <c r="EB392" i="1"/>
  <c r="EA392" i="1"/>
  <c r="DZ392" i="1"/>
  <c r="DY392" i="1"/>
  <c r="DX392" i="1"/>
  <c r="DW392" i="1"/>
  <c r="DV392" i="1"/>
  <c r="DL392" i="1"/>
  <c r="DB392" i="1"/>
  <c r="CR392" i="1"/>
  <c r="CH392" i="1"/>
  <c r="BX392" i="1"/>
  <c r="BD392" i="1"/>
  <c r="AX392" i="1"/>
  <c r="AK392" i="1"/>
  <c r="AR392" i="1" s="1"/>
  <c r="T392" i="1"/>
  <c r="ED391" i="1"/>
  <c r="EC391" i="1"/>
  <c r="EB391" i="1"/>
  <c r="EA391" i="1"/>
  <c r="DZ391" i="1"/>
  <c r="DY391" i="1"/>
  <c r="DX391" i="1"/>
  <c r="DW391" i="1"/>
  <c r="DV391" i="1"/>
  <c r="DL391" i="1"/>
  <c r="DB391" i="1"/>
  <c r="CR391" i="1"/>
  <c r="CH391" i="1"/>
  <c r="BX391" i="1"/>
  <c r="BD391" i="1"/>
  <c r="AX391" i="1"/>
  <c r="AK391" i="1"/>
  <c r="AR391" i="1" s="1"/>
  <c r="T391" i="1"/>
  <c r="ED390" i="1"/>
  <c r="EC390" i="1"/>
  <c r="EB390" i="1"/>
  <c r="EA390" i="1"/>
  <c r="DZ390" i="1"/>
  <c r="DY390" i="1"/>
  <c r="DX390" i="1"/>
  <c r="DW390" i="1"/>
  <c r="DV390" i="1"/>
  <c r="DL390" i="1"/>
  <c r="DB390" i="1"/>
  <c r="CR390" i="1"/>
  <c r="CH390" i="1"/>
  <c r="BX390" i="1"/>
  <c r="BD390" i="1"/>
  <c r="AX390" i="1"/>
  <c r="AK390" i="1"/>
  <c r="AR390" i="1" s="1"/>
  <c r="T390" i="1"/>
  <c r="ED389" i="1"/>
  <c r="EC389" i="1"/>
  <c r="EB389" i="1"/>
  <c r="EA389" i="1"/>
  <c r="DZ389" i="1"/>
  <c r="DY389" i="1"/>
  <c r="DX389" i="1"/>
  <c r="DW389" i="1"/>
  <c r="DV389" i="1"/>
  <c r="DL389" i="1"/>
  <c r="DB389" i="1"/>
  <c r="CR389" i="1"/>
  <c r="CH389" i="1"/>
  <c r="BX389" i="1"/>
  <c r="BD389" i="1"/>
  <c r="AX389" i="1"/>
  <c r="AK389" i="1"/>
  <c r="AR389" i="1" s="1"/>
  <c r="T389" i="1"/>
  <c r="ED388" i="1"/>
  <c r="EC388" i="1"/>
  <c r="EB388" i="1"/>
  <c r="EA388" i="1"/>
  <c r="DZ388" i="1"/>
  <c r="DY388" i="1"/>
  <c r="DX388" i="1"/>
  <c r="DW388" i="1"/>
  <c r="DV388" i="1"/>
  <c r="DL388" i="1"/>
  <c r="DB388" i="1"/>
  <c r="CR388" i="1"/>
  <c r="CH388" i="1"/>
  <c r="BX388" i="1"/>
  <c r="BD388" i="1"/>
  <c r="AX388" i="1"/>
  <c r="AK388" i="1"/>
  <c r="AR388" i="1" s="1"/>
  <c r="T388" i="1"/>
  <c r="ED387" i="1"/>
  <c r="EC387" i="1"/>
  <c r="EB387" i="1"/>
  <c r="EA387" i="1"/>
  <c r="DZ387" i="1"/>
  <c r="DY387" i="1"/>
  <c r="DX387" i="1"/>
  <c r="DW387" i="1"/>
  <c r="DV387" i="1"/>
  <c r="DL387" i="1"/>
  <c r="DB387" i="1"/>
  <c r="CR387" i="1"/>
  <c r="CH387" i="1"/>
  <c r="BX387" i="1"/>
  <c r="BD387" i="1"/>
  <c r="AX387" i="1"/>
  <c r="AK387" i="1"/>
  <c r="AR387" i="1" s="1"/>
  <c r="T387" i="1"/>
  <c r="ED386" i="1"/>
  <c r="EC386" i="1"/>
  <c r="EB386" i="1"/>
  <c r="EA386" i="1"/>
  <c r="DZ386" i="1"/>
  <c r="DY386" i="1"/>
  <c r="DX386" i="1"/>
  <c r="DW386" i="1"/>
  <c r="DV386" i="1"/>
  <c r="DL386" i="1"/>
  <c r="DB386" i="1"/>
  <c r="CR386" i="1"/>
  <c r="CH386" i="1"/>
  <c r="BX386" i="1"/>
  <c r="BD386" i="1"/>
  <c r="AX386" i="1"/>
  <c r="AK386" i="1"/>
  <c r="AR386" i="1" s="1"/>
  <c r="T386" i="1"/>
  <c r="ED385" i="1"/>
  <c r="EC385" i="1"/>
  <c r="EB385" i="1"/>
  <c r="EA385" i="1"/>
  <c r="DZ385" i="1"/>
  <c r="DY385" i="1"/>
  <c r="DX385" i="1"/>
  <c r="DW385" i="1"/>
  <c r="DV385" i="1"/>
  <c r="DL385" i="1"/>
  <c r="DB385" i="1"/>
  <c r="CR385" i="1"/>
  <c r="CH385" i="1"/>
  <c r="BX385" i="1"/>
  <c r="BD385" i="1"/>
  <c r="AX385" i="1"/>
  <c r="AK385" i="1"/>
  <c r="AR385" i="1" s="1"/>
  <c r="T385" i="1"/>
  <c r="ED384" i="1"/>
  <c r="EC384" i="1"/>
  <c r="EB384" i="1"/>
  <c r="EA384" i="1"/>
  <c r="DZ384" i="1"/>
  <c r="DY384" i="1"/>
  <c r="DX384" i="1"/>
  <c r="DW384" i="1"/>
  <c r="DV384" i="1"/>
  <c r="DL384" i="1"/>
  <c r="DB384" i="1"/>
  <c r="CR384" i="1"/>
  <c r="CH384" i="1"/>
  <c r="BX384" i="1"/>
  <c r="BD384" i="1"/>
  <c r="AX384" i="1"/>
  <c r="AK384" i="1"/>
  <c r="AR384" i="1" s="1"/>
  <c r="T384" i="1"/>
  <c r="ED383" i="1"/>
  <c r="EC383" i="1"/>
  <c r="EB383" i="1"/>
  <c r="EA383" i="1"/>
  <c r="DZ383" i="1"/>
  <c r="DY383" i="1"/>
  <c r="DX383" i="1"/>
  <c r="DW383" i="1"/>
  <c r="DV383" i="1"/>
  <c r="DL383" i="1"/>
  <c r="DB383" i="1"/>
  <c r="CR383" i="1"/>
  <c r="CH383" i="1"/>
  <c r="BX383" i="1"/>
  <c r="BD383" i="1"/>
  <c r="AX383" i="1"/>
  <c r="AK383" i="1"/>
  <c r="AR383" i="1" s="1"/>
  <c r="T383" i="1"/>
  <c r="AG383" i="1" s="1"/>
  <c r="ED382" i="1"/>
  <c r="EC382" i="1"/>
  <c r="EB382" i="1"/>
  <c r="EA382" i="1"/>
  <c r="DZ382" i="1"/>
  <c r="DY382" i="1"/>
  <c r="DX382" i="1"/>
  <c r="DW382" i="1"/>
  <c r="DV382" i="1"/>
  <c r="DL382" i="1"/>
  <c r="DB382" i="1"/>
  <c r="CR382" i="1"/>
  <c r="CH382" i="1"/>
  <c r="BX382" i="1"/>
  <c r="BD382" i="1"/>
  <c r="AX382" i="1"/>
  <c r="AK382" i="1"/>
  <c r="AR382" i="1" s="1"/>
  <c r="T382" i="1"/>
  <c r="ED381" i="1"/>
  <c r="EC381" i="1"/>
  <c r="EB381" i="1"/>
  <c r="EA381" i="1"/>
  <c r="DZ381" i="1"/>
  <c r="DY381" i="1"/>
  <c r="DX381" i="1"/>
  <c r="DW381" i="1"/>
  <c r="DV381" i="1"/>
  <c r="DL381" i="1"/>
  <c r="DB381" i="1"/>
  <c r="CR381" i="1"/>
  <c r="CH381" i="1"/>
  <c r="BX381" i="1"/>
  <c r="BD381" i="1"/>
  <c r="AX381" i="1"/>
  <c r="AK381" i="1"/>
  <c r="AR381" i="1" s="1"/>
  <c r="T381" i="1"/>
  <c r="AG381" i="1" s="1"/>
  <c r="ED380" i="1"/>
  <c r="EC380" i="1"/>
  <c r="EB380" i="1"/>
  <c r="EA380" i="1"/>
  <c r="DZ380" i="1"/>
  <c r="DY380" i="1"/>
  <c r="DX380" i="1"/>
  <c r="DW380" i="1"/>
  <c r="DV380" i="1"/>
  <c r="DL380" i="1"/>
  <c r="DB380" i="1"/>
  <c r="CR380" i="1"/>
  <c r="CH380" i="1"/>
  <c r="BX380" i="1"/>
  <c r="BD380" i="1"/>
  <c r="AX380" i="1"/>
  <c r="AK380" i="1"/>
  <c r="AR380" i="1" s="1"/>
  <c r="T380" i="1"/>
  <c r="AG380" i="1" s="1"/>
  <c r="ED379" i="1"/>
  <c r="EC379" i="1"/>
  <c r="EB379" i="1"/>
  <c r="EA379" i="1"/>
  <c r="DZ379" i="1"/>
  <c r="DY379" i="1"/>
  <c r="DX379" i="1"/>
  <c r="DW379" i="1"/>
  <c r="DV379" i="1"/>
  <c r="DL379" i="1"/>
  <c r="DB379" i="1"/>
  <c r="CR379" i="1"/>
  <c r="CH379" i="1"/>
  <c r="BX379" i="1"/>
  <c r="BD379" i="1"/>
  <c r="AX379" i="1"/>
  <c r="AK379" i="1"/>
  <c r="AR379" i="1" s="1"/>
  <c r="T379" i="1"/>
  <c r="ED378" i="1"/>
  <c r="EC378" i="1"/>
  <c r="EB378" i="1"/>
  <c r="EA378" i="1"/>
  <c r="DZ378" i="1"/>
  <c r="DY378" i="1"/>
  <c r="DX378" i="1"/>
  <c r="DW378" i="1"/>
  <c r="DV378" i="1"/>
  <c r="DL378" i="1"/>
  <c r="DB378" i="1"/>
  <c r="CR378" i="1"/>
  <c r="CH378" i="1"/>
  <c r="BX378" i="1"/>
  <c r="BD378" i="1"/>
  <c r="AX378" i="1"/>
  <c r="AK378" i="1"/>
  <c r="AR378" i="1" s="1"/>
  <c r="T378" i="1"/>
  <c r="AG378" i="1" s="1"/>
  <c r="ED377" i="1"/>
  <c r="EC377" i="1"/>
  <c r="EB377" i="1"/>
  <c r="EA377" i="1"/>
  <c r="DZ377" i="1"/>
  <c r="DY377" i="1"/>
  <c r="DX377" i="1"/>
  <c r="DW377" i="1"/>
  <c r="DV377" i="1"/>
  <c r="DL377" i="1"/>
  <c r="DB377" i="1"/>
  <c r="CR377" i="1"/>
  <c r="CH377" i="1"/>
  <c r="BX377" i="1"/>
  <c r="BD377" i="1"/>
  <c r="AX377" i="1"/>
  <c r="AK377" i="1"/>
  <c r="AR377" i="1" s="1"/>
  <c r="T377" i="1"/>
  <c r="ED376" i="1"/>
  <c r="EC376" i="1"/>
  <c r="EB376" i="1"/>
  <c r="EA376" i="1"/>
  <c r="DZ376" i="1"/>
  <c r="DY376" i="1"/>
  <c r="DX376" i="1"/>
  <c r="DW376" i="1"/>
  <c r="DV376" i="1"/>
  <c r="DL376" i="1"/>
  <c r="DB376" i="1"/>
  <c r="CR376" i="1"/>
  <c r="CH376" i="1"/>
  <c r="BX376" i="1"/>
  <c r="BD376" i="1"/>
  <c r="AX376" i="1"/>
  <c r="AK376" i="1"/>
  <c r="AR376" i="1" s="1"/>
  <c r="T376" i="1"/>
  <c r="AG376" i="1" s="1"/>
  <c r="ED375" i="1"/>
  <c r="EC375" i="1"/>
  <c r="EB375" i="1"/>
  <c r="EA375" i="1"/>
  <c r="DZ375" i="1"/>
  <c r="DY375" i="1"/>
  <c r="DX375" i="1"/>
  <c r="DW375" i="1"/>
  <c r="DV375" i="1"/>
  <c r="DL375" i="1"/>
  <c r="DB375" i="1"/>
  <c r="CR375" i="1"/>
  <c r="CH375" i="1"/>
  <c r="BX375" i="1"/>
  <c r="BD375" i="1"/>
  <c r="AX375" i="1"/>
  <c r="AK375" i="1"/>
  <c r="AR375" i="1" s="1"/>
  <c r="T375" i="1"/>
  <c r="ED374" i="1"/>
  <c r="EC374" i="1"/>
  <c r="EB374" i="1"/>
  <c r="EA374" i="1"/>
  <c r="DZ374" i="1"/>
  <c r="DY374" i="1"/>
  <c r="DX374" i="1"/>
  <c r="DW374" i="1"/>
  <c r="DV374" i="1"/>
  <c r="DL374" i="1"/>
  <c r="DB374" i="1"/>
  <c r="CR374" i="1"/>
  <c r="CH374" i="1"/>
  <c r="BX374" i="1"/>
  <c r="BD374" i="1"/>
  <c r="AX374" i="1"/>
  <c r="AK374" i="1"/>
  <c r="AR374" i="1" s="1"/>
  <c r="T374" i="1"/>
  <c r="ED373" i="1"/>
  <c r="EC373" i="1"/>
  <c r="EB373" i="1"/>
  <c r="EA373" i="1"/>
  <c r="DZ373" i="1"/>
  <c r="DY373" i="1"/>
  <c r="DX373" i="1"/>
  <c r="DW373" i="1"/>
  <c r="DV373" i="1"/>
  <c r="DL373" i="1"/>
  <c r="DB373" i="1"/>
  <c r="CR373" i="1"/>
  <c r="CH373" i="1"/>
  <c r="BX373" i="1"/>
  <c r="BD373" i="1"/>
  <c r="AX373" i="1"/>
  <c r="AK373" i="1"/>
  <c r="AR373" i="1" s="1"/>
  <c r="T373" i="1"/>
  <c r="ED372" i="1"/>
  <c r="EC372" i="1"/>
  <c r="EB372" i="1"/>
  <c r="EA372" i="1"/>
  <c r="DZ372" i="1"/>
  <c r="DY372" i="1"/>
  <c r="DX372" i="1"/>
  <c r="DW372" i="1"/>
  <c r="DV372" i="1"/>
  <c r="DL372" i="1"/>
  <c r="DB372" i="1"/>
  <c r="CR372" i="1"/>
  <c r="CH372" i="1"/>
  <c r="BX372" i="1"/>
  <c r="BD372" i="1"/>
  <c r="AX372" i="1"/>
  <c r="AK372" i="1"/>
  <c r="AR372" i="1" s="1"/>
  <c r="T372" i="1"/>
  <c r="ED371" i="1"/>
  <c r="EC371" i="1"/>
  <c r="EB371" i="1"/>
  <c r="EA371" i="1"/>
  <c r="DZ371" i="1"/>
  <c r="DY371" i="1"/>
  <c r="DX371" i="1"/>
  <c r="DW371" i="1"/>
  <c r="DV371" i="1"/>
  <c r="DL371" i="1"/>
  <c r="DB371" i="1"/>
  <c r="CR371" i="1"/>
  <c r="CH371" i="1"/>
  <c r="BX371" i="1"/>
  <c r="BD371" i="1"/>
  <c r="AX371" i="1"/>
  <c r="AK371" i="1"/>
  <c r="AR371" i="1" s="1"/>
  <c r="T371" i="1"/>
  <c r="ED370" i="1"/>
  <c r="EC370" i="1"/>
  <c r="EB370" i="1"/>
  <c r="EA370" i="1"/>
  <c r="DZ370" i="1"/>
  <c r="DY370" i="1"/>
  <c r="DX370" i="1"/>
  <c r="DW370" i="1"/>
  <c r="DV370" i="1"/>
  <c r="DL370" i="1"/>
  <c r="DB370" i="1"/>
  <c r="CR370" i="1"/>
  <c r="CH370" i="1"/>
  <c r="BX370" i="1"/>
  <c r="BD370" i="1"/>
  <c r="AX370" i="1"/>
  <c r="AK370" i="1"/>
  <c r="AR370" i="1" s="1"/>
  <c r="T370" i="1"/>
  <c r="AG370" i="1" s="1"/>
  <c r="ED369" i="1"/>
  <c r="EC369" i="1"/>
  <c r="EB369" i="1"/>
  <c r="EA369" i="1"/>
  <c r="DZ369" i="1"/>
  <c r="DY369" i="1"/>
  <c r="DX369" i="1"/>
  <c r="DW369" i="1"/>
  <c r="DV369" i="1"/>
  <c r="DL369" i="1"/>
  <c r="DB369" i="1"/>
  <c r="CR369" i="1"/>
  <c r="CH369" i="1"/>
  <c r="BX369" i="1"/>
  <c r="BD369" i="1"/>
  <c r="AX369" i="1"/>
  <c r="AK369" i="1"/>
  <c r="AR369" i="1" s="1"/>
  <c r="T369" i="1"/>
  <c r="ED368" i="1"/>
  <c r="EC368" i="1"/>
  <c r="EB368" i="1"/>
  <c r="EA368" i="1"/>
  <c r="DZ368" i="1"/>
  <c r="DY368" i="1"/>
  <c r="DX368" i="1"/>
  <c r="DW368" i="1"/>
  <c r="DV368" i="1"/>
  <c r="DL368" i="1"/>
  <c r="DB368" i="1"/>
  <c r="CR368" i="1"/>
  <c r="CH368" i="1"/>
  <c r="BX368" i="1"/>
  <c r="BD368" i="1"/>
  <c r="AX368" i="1"/>
  <c r="AK368" i="1"/>
  <c r="AR368" i="1" s="1"/>
  <c r="T368" i="1"/>
  <c r="AG368" i="1" s="1"/>
  <c r="ED367" i="1"/>
  <c r="EC367" i="1"/>
  <c r="EB367" i="1"/>
  <c r="EA367" i="1"/>
  <c r="DZ367" i="1"/>
  <c r="DY367" i="1"/>
  <c r="DX367" i="1"/>
  <c r="DW367" i="1"/>
  <c r="DV367" i="1"/>
  <c r="DL367" i="1"/>
  <c r="DB367" i="1"/>
  <c r="CR367" i="1"/>
  <c r="CH367" i="1"/>
  <c r="BX367" i="1"/>
  <c r="BD367" i="1"/>
  <c r="AX367" i="1"/>
  <c r="AK367" i="1"/>
  <c r="AR367" i="1" s="1"/>
  <c r="T367" i="1"/>
  <c r="AG367" i="1" s="1"/>
  <c r="ED366" i="1"/>
  <c r="EC366" i="1"/>
  <c r="EB366" i="1"/>
  <c r="EA366" i="1"/>
  <c r="DZ366" i="1"/>
  <c r="DY366" i="1"/>
  <c r="DX366" i="1"/>
  <c r="DW366" i="1"/>
  <c r="DV366" i="1"/>
  <c r="DL366" i="1"/>
  <c r="DB366" i="1"/>
  <c r="CR366" i="1"/>
  <c r="CH366" i="1"/>
  <c r="BX366" i="1"/>
  <c r="BD366" i="1"/>
  <c r="AX366" i="1"/>
  <c r="AK366" i="1"/>
  <c r="AR366" i="1" s="1"/>
  <c r="T366" i="1"/>
  <c r="ED365" i="1"/>
  <c r="EC365" i="1"/>
  <c r="EB365" i="1"/>
  <c r="EA365" i="1"/>
  <c r="DZ365" i="1"/>
  <c r="DY365" i="1"/>
  <c r="DX365" i="1"/>
  <c r="DW365" i="1"/>
  <c r="DV365" i="1"/>
  <c r="DL365" i="1"/>
  <c r="DB365" i="1"/>
  <c r="CR365" i="1"/>
  <c r="CH365" i="1"/>
  <c r="BX365" i="1"/>
  <c r="BD365" i="1"/>
  <c r="AX365" i="1"/>
  <c r="AK365" i="1"/>
  <c r="AR365" i="1" s="1"/>
  <c r="T365" i="1"/>
  <c r="ED364" i="1"/>
  <c r="EC364" i="1"/>
  <c r="EB364" i="1"/>
  <c r="EA364" i="1"/>
  <c r="DZ364" i="1"/>
  <c r="DY364" i="1"/>
  <c r="DX364" i="1"/>
  <c r="DW364" i="1"/>
  <c r="DV364" i="1"/>
  <c r="DL364" i="1"/>
  <c r="DB364" i="1"/>
  <c r="CR364" i="1"/>
  <c r="CH364" i="1"/>
  <c r="BX364" i="1"/>
  <c r="BD364" i="1"/>
  <c r="AX364" i="1"/>
  <c r="AK364" i="1"/>
  <c r="AR364" i="1" s="1"/>
  <c r="T364" i="1"/>
  <c r="ED363" i="1"/>
  <c r="EC363" i="1"/>
  <c r="EB363" i="1"/>
  <c r="EA363" i="1"/>
  <c r="DZ363" i="1"/>
  <c r="DY363" i="1"/>
  <c r="DX363" i="1"/>
  <c r="DW363" i="1"/>
  <c r="DV363" i="1"/>
  <c r="DL363" i="1"/>
  <c r="DB363" i="1"/>
  <c r="CR363" i="1"/>
  <c r="CH363" i="1"/>
  <c r="BX363" i="1"/>
  <c r="BD363" i="1"/>
  <c r="AX363" i="1"/>
  <c r="AK363" i="1"/>
  <c r="AR363" i="1" s="1"/>
  <c r="T363" i="1"/>
  <c r="ED362" i="1"/>
  <c r="EC362" i="1"/>
  <c r="EB362" i="1"/>
  <c r="EA362" i="1"/>
  <c r="DZ362" i="1"/>
  <c r="DY362" i="1"/>
  <c r="DX362" i="1"/>
  <c r="DW362" i="1"/>
  <c r="DV362" i="1"/>
  <c r="DL362" i="1"/>
  <c r="DB362" i="1"/>
  <c r="CR362" i="1"/>
  <c r="CH362" i="1"/>
  <c r="BX362" i="1"/>
  <c r="BD362" i="1"/>
  <c r="AX362" i="1"/>
  <c r="AK362" i="1"/>
  <c r="AR362" i="1" s="1"/>
  <c r="T362" i="1"/>
  <c r="AG362" i="1" s="1"/>
  <c r="ED361" i="1"/>
  <c r="EC361" i="1"/>
  <c r="EB361" i="1"/>
  <c r="EA361" i="1"/>
  <c r="DZ361" i="1"/>
  <c r="DY361" i="1"/>
  <c r="DX361" i="1"/>
  <c r="DW361" i="1"/>
  <c r="DV361" i="1"/>
  <c r="DL361" i="1"/>
  <c r="DB361" i="1"/>
  <c r="CR361" i="1"/>
  <c r="CH361" i="1"/>
  <c r="BX361" i="1"/>
  <c r="BD361" i="1"/>
  <c r="AX361" i="1"/>
  <c r="AK361" i="1"/>
  <c r="AR361" i="1" s="1"/>
  <c r="T361" i="1"/>
  <c r="AG361" i="1" s="1"/>
  <c r="ED360" i="1"/>
  <c r="EC360" i="1"/>
  <c r="EB360" i="1"/>
  <c r="EA360" i="1"/>
  <c r="DZ360" i="1"/>
  <c r="DY360" i="1"/>
  <c r="DX360" i="1"/>
  <c r="DW360" i="1"/>
  <c r="DV360" i="1"/>
  <c r="DL360" i="1"/>
  <c r="DB360" i="1"/>
  <c r="CR360" i="1"/>
  <c r="CH360" i="1"/>
  <c r="BX360" i="1"/>
  <c r="BD360" i="1"/>
  <c r="AX360" i="1"/>
  <c r="AK360" i="1"/>
  <c r="AR360" i="1" s="1"/>
  <c r="T360" i="1"/>
  <c r="AG360" i="1" s="1"/>
  <c r="ED359" i="1"/>
  <c r="EC359" i="1"/>
  <c r="EB359" i="1"/>
  <c r="EA359" i="1"/>
  <c r="DZ359" i="1"/>
  <c r="DY359" i="1"/>
  <c r="DX359" i="1"/>
  <c r="DW359" i="1"/>
  <c r="DV359" i="1"/>
  <c r="DL359" i="1"/>
  <c r="DB359" i="1"/>
  <c r="CR359" i="1"/>
  <c r="CH359" i="1"/>
  <c r="BX359" i="1"/>
  <c r="BD359" i="1"/>
  <c r="AX359" i="1"/>
  <c r="AK359" i="1"/>
  <c r="AR359" i="1" s="1"/>
  <c r="T359" i="1"/>
  <c r="AG359" i="1" s="1"/>
  <c r="ED358" i="1"/>
  <c r="EC358" i="1"/>
  <c r="EB358" i="1"/>
  <c r="EA358" i="1"/>
  <c r="DZ358" i="1"/>
  <c r="DY358" i="1"/>
  <c r="DX358" i="1"/>
  <c r="DW358" i="1"/>
  <c r="DV358" i="1"/>
  <c r="DL358" i="1"/>
  <c r="DB358" i="1"/>
  <c r="CR358" i="1"/>
  <c r="CH358" i="1"/>
  <c r="BX358" i="1"/>
  <c r="BD358" i="1"/>
  <c r="AX358" i="1"/>
  <c r="AK358" i="1"/>
  <c r="AR358" i="1" s="1"/>
  <c r="T358" i="1"/>
  <c r="ED357" i="1"/>
  <c r="EC357" i="1"/>
  <c r="EB357" i="1"/>
  <c r="EA357" i="1"/>
  <c r="DZ357" i="1"/>
  <c r="DY357" i="1"/>
  <c r="DX357" i="1"/>
  <c r="DW357" i="1"/>
  <c r="DV357" i="1"/>
  <c r="DL357" i="1"/>
  <c r="DB357" i="1"/>
  <c r="CR357" i="1"/>
  <c r="CH357" i="1"/>
  <c r="BX357" i="1"/>
  <c r="BD357" i="1"/>
  <c r="AX357" i="1"/>
  <c r="AK357" i="1"/>
  <c r="AR357" i="1" s="1"/>
  <c r="T357" i="1"/>
  <c r="ED356" i="1"/>
  <c r="EC356" i="1"/>
  <c r="EB356" i="1"/>
  <c r="EA356" i="1"/>
  <c r="DZ356" i="1"/>
  <c r="DY356" i="1"/>
  <c r="DX356" i="1"/>
  <c r="DW356" i="1"/>
  <c r="DV356" i="1"/>
  <c r="DL356" i="1"/>
  <c r="DB356" i="1"/>
  <c r="CR356" i="1"/>
  <c r="CH356" i="1"/>
  <c r="BX356" i="1"/>
  <c r="BD356" i="1"/>
  <c r="AX356" i="1"/>
  <c r="AK356" i="1"/>
  <c r="AR356" i="1" s="1"/>
  <c r="T356" i="1"/>
  <c r="ED355" i="1"/>
  <c r="EC355" i="1"/>
  <c r="EB355" i="1"/>
  <c r="EA355" i="1"/>
  <c r="DZ355" i="1"/>
  <c r="DY355" i="1"/>
  <c r="DX355" i="1"/>
  <c r="DW355" i="1"/>
  <c r="DV355" i="1"/>
  <c r="DL355" i="1"/>
  <c r="DB355" i="1"/>
  <c r="CR355" i="1"/>
  <c r="CH355" i="1"/>
  <c r="BX355" i="1"/>
  <c r="BD355" i="1"/>
  <c r="AX355" i="1"/>
  <c r="AK355" i="1"/>
  <c r="AR355" i="1" s="1"/>
  <c r="T355" i="1"/>
  <c r="ED354" i="1"/>
  <c r="EC354" i="1"/>
  <c r="EB354" i="1"/>
  <c r="EA354" i="1"/>
  <c r="DZ354" i="1"/>
  <c r="DY354" i="1"/>
  <c r="DX354" i="1"/>
  <c r="DW354" i="1"/>
  <c r="DV354" i="1"/>
  <c r="DL354" i="1"/>
  <c r="DB354" i="1"/>
  <c r="CR354" i="1"/>
  <c r="CH354" i="1"/>
  <c r="BX354" i="1"/>
  <c r="BD354" i="1"/>
  <c r="AX354" i="1"/>
  <c r="AK354" i="1"/>
  <c r="AR354" i="1" s="1"/>
  <c r="T354" i="1"/>
  <c r="AG354" i="1" s="1"/>
  <c r="ED353" i="1"/>
  <c r="EC353" i="1"/>
  <c r="EB353" i="1"/>
  <c r="EA353" i="1"/>
  <c r="DZ353" i="1"/>
  <c r="DY353" i="1"/>
  <c r="DX353" i="1"/>
  <c r="DW353" i="1"/>
  <c r="DV353" i="1"/>
  <c r="DL353" i="1"/>
  <c r="DB353" i="1"/>
  <c r="CR353" i="1"/>
  <c r="CH353" i="1"/>
  <c r="BX353" i="1"/>
  <c r="BD353" i="1"/>
  <c r="AX353" i="1"/>
  <c r="AK353" i="1"/>
  <c r="AR353" i="1" s="1"/>
  <c r="T353" i="1"/>
  <c r="AG353" i="1" s="1"/>
  <c r="ED352" i="1"/>
  <c r="EC352" i="1"/>
  <c r="EB352" i="1"/>
  <c r="EA352" i="1"/>
  <c r="DZ352" i="1"/>
  <c r="DY352" i="1"/>
  <c r="DX352" i="1"/>
  <c r="DW352" i="1"/>
  <c r="DV352" i="1"/>
  <c r="DL352" i="1"/>
  <c r="DB352" i="1"/>
  <c r="CR352" i="1"/>
  <c r="CH352" i="1"/>
  <c r="BX352" i="1"/>
  <c r="BD352" i="1"/>
  <c r="AX352" i="1"/>
  <c r="AK352" i="1"/>
  <c r="AR352" i="1" s="1"/>
  <c r="T352" i="1"/>
  <c r="AG352" i="1" s="1"/>
  <c r="ED351" i="1"/>
  <c r="EC351" i="1"/>
  <c r="EB351" i="1"/>
  <c r="EA351" i="1"/>
  <c r="DZ351" i="1"/>
  <c r="DY351" i="1"/>
  <c r="DX351" i="1"/>
  <c r="DW351" i="1"/>
  <c r="DV351" i="1"/>
  <c r="DL351" i="1"/>
  <c r="DB351" i="1"/>
  <c r="CR351" i="1"/>
  <c r="CH351" i="1"/>
  <c r="BX351" i="1"/>
  <c r="BD351" i="1"/>
  <c r="AX351" i="1"/>
  <c r="AK351" i="1"/>
  <c r="AR351" i="1" s="1"/>
  <c r="T351" i="1"/>
  <c r="AG351" i="1" s="1"/>
  <c r="ED350" i="1"/>
  <c r="EC350" i="1"/>
  <c r="EB350" i="1"/>
  <c r="EA350" i="1"/>
  <c r="DZ350" i="1"/>
  <c r="DY350" i="1"/>
  <c r="DX350" i="1"/>
  <c r="DW350" i="1"/>
  <c r="DV350" i="1"/>
  <c r="DL350" i="1"/>
  <c r="DB350" i="1"/>
  <c r="CR350" i="1"/>
  <c r="CH350" i="1"/>
  <c r="BX350" i="1"/>
  <c r="BD350" i="1"/>
  <c r="AX350" i="1"/>
  <c r="AK350" i="1"/>
  <c r="AR350" i="1" s="1"/>
  <c r="T350" i="1"/>
  <c r="ED349" i="1"/>
  <c r="EC349" i="1"/>
  <c r="EB349" i="1"/>
  <c r="EA349" i="1"/>
  <c r="DZ349" i="1"/>
  <c r="DY349" i="1"/>
  <c r="DX349" i="1"/>
  <c r="DW349" i="1"/>
  <c r="DV349" i="1"/>
  <c r="DL349" i="1"/>
  <c r="DB349" i="1"/>
  <c r="CR349" i="1"/>
  <c r="CH349" i="1"/>
  <c r="BX349" i="1"/>
  <c r="BD349" i="1"/>
  <c r="AX349" i="1"/>
  <c r="AK349" i="1"/>
  <c r="AR349" i="1" s="1"/>
  <c r="T349" i="1"/>
  <c r="AG349" i="1" s="1"/>
  <c r="ED348" i="1"/>
  <c r="EC348" i="1"/>
  <c r="EB348" i="1"/>
  <c r="EA348" i="1"/>
  <c r="DZ348" i="1"/>
  <c r="DY348" i="1"/>
  <c r="DX348" i="1"/>
  <c r="DW348" i="1"/>
  <c r="DV348" i="1"/>
  <c r="DL348" i="1"/>
  <c r="DB348" i="1"/>
  <c r="CR348" i="1"/>
  <c r="CH348" i="1"/>
  <c r="BX348" i="1"/>
  <c r="BD348" i="1"/>
  <c r="AX348" i="1"/>
  <c r="AK348" i="1"/>
  <c r="AR348" i="1" s="1"/>
  <c r="T348" i="1"/>
  <c r="ED347" i="1"/>
  <c r="EC347" i="1"/>
  <c r="EB347" i="1"/>
  <c r="EA347" i="1"/>
  <c r="DZ347" i="1"/>
  <c r="DY347" i="1"/>
  <c r="DX347" i="1"/>
  <c r="DW347" i="1"/>
  <c r="DV347" i="1"/>
  <c r="DL347" i="1"/>
  <c r="DB347" i="1"/>
  <c r="CR347" i="1"/>
  <c r="CH347" i="1"/>
  <c r="BX347" i="1"/>
  <c r="BD347" i="1"/>
  <c r="AX347" i="1"/>
  <c r="AK347" i="1"/>
  <c r="AR347" i="1" s="1"/>
  <c r="T347" i="1"/>
  <c r="ED346" i="1"/>
  <c r="EC346" i="1"/>
  <c r="EB346" i="1"/>
  <c r="EA346" i="1"/>
  <c r="DZ346" i="1"/>
  <c r="DY346" i="1"/>
  <c r="DX346" i="1"/>
  <c r="DW346" i="1"/>
  <c r="DV346" i="1"/>
  <c r="DL346" i="1"/>
  <c r="DB346" i="1"/>
  <c r="CR346" i="1"/>
  <c r="CH346" i="1"/>
  <c r="BX346" i="1"/>
  <c r="BD346" i="1"/>
  <c r="AX346" i="1"/>
  <c r="AK346" i="1"/>
  <c r="AR346" i="1" s="1"/>
  <c r="T346" i="1"/>
  <c r="ED345" i="1"/>
  <c r="EC345" i="1"/>
  <c r="EB345" i="1"/>
  <c r="EA345" i="1"/>
  <c r="DZ345" i="1"/>
  <c r="DY345" i="1"/>
  <c r="DX345" i="1"/>
  <c r="DW345" i="1"/>
  <c r="DV345" i="1"/>
  <c r="DL345" i="1"/>
  <c r="DB345" i="1"/>
  <c r="CR345" i="1"/>
  <c r="CH345" i="1"/>
  <c r="BX345" i="1"/>
  <c r="BD345" i="1"/>
  <c r="AX345" i="1"/>
  <c r="AK345" i="1"/>
  <c r="AR345" i="1" s="1"/>
  <c r="T345" i="1"/>
  <c r="AG345" i="1" s="1"/>
  <c r="ED344" i="1"/>
  <c r="EC344" i="1"/>
  <c r="EB344" i="1"/>
  <c r="EA344" i="1"/>
  <c r="DZ344" i="1"/>
  <c r="DY344" i="1"/>
  <c r="DX344" i="1"/>
  <c r="DW344" i="1"/>
  <c r="DV344" i="1"/>
  <c r="DL344" i="1"/>
  <c r="DB344" i="1"/>
  <c r="CR344" i="1"/>
  <c r="CH344" i="1"/>
  <c r="BX344" i="1"/>
  <c r="BD344" i="1"/>
  <c r="AX344" i="1"/>
  <c r="AK344" i="1"/>
  <c r="AR344" i="1" s="1"/>
  <c r="T344" i="1"/>
  <c r="AG344" i="1" s="1"/>
  <c r="ED343" i="1"/>
  <c r="EC343" i="1"/>
  <c r="EB343" i="1"/>
  <c r="EA343" i="1"/>
  <c r="DZ343" i="1"/>
  <c r="DY343" i="1"/>
  <c r="DX343" i="1"/>
  <c r="DW343" i="1"/>
  <c r="DV343" i="1"/>
  <c r="DL343" i="1"/>
  <c r="DB343" i="1"/>
  <c r="CR343" i="1"/>
  <c r="CH343" i="1"/>
  <c r="BX343" i="1"/>
  <c r="BD343" i="1"/>
  <c r="AX343" i="1"/>
  <c r="AK343" i="1"/>
  <c r="AR343" i="1" s="1"/>
  <c r="T343" i="1"/>
  <c r="ED342" i="1"/>
  <c r="EC342" i="1"/>
  <c r="EB342" i="1"/>
  <c r="EA342" i="1"/>
  <c r="DZ342" i="1"/>
  <c r="DY342" i="1"/>
  <c r="DX342" i="1"/>
  <c r="DW342" i="1"/>
  <c r="DV342" i="1"/>
  <c r="DL342" i="1"/>
  <c r="DB342" i="1"/>
  <c r="CR342" i="1"/>
  <c r="CH342" i="1"/>
  <c r="BX342" i="1"/>
  <c r="BD342" i="1"/>
  <c r="AX342" i="1"/>
  <c r="AK342" i="1"/>
  <c r="AR342" i="1" s="1"/>
  <c r="T342" i="1"/>
  <c r="ED341" i="1"/>
  <c r="EC341" i="1"/>
  <c r="EB341" i="1"/>
  <c r="EA341" i="1"/>
  <c r="DZ341" i="1"/>
  <c r="DY341" i="1"/>
  <c r="DX341" i="1"/>
  <c r="DW341" i="1"/>
  <c r="DV341" i="1"/>
  <c r="DL341" i="1"/>
  <c r="DB341" i="1"/>
  <c r="CR341" i="1"/>
  <c r="CH341" i="1"/>
  <c r="BX341" i="1"/>
  <c r="BD341" i="1"/>
  <c r="AX341" i="1"/>
  <c r="AK341" i="1"/>
  <c r="AR341" i="1" s="1"/>
  <c r="T341" i="1"/>
  <c r="ED340" i="1"/>
  <c r="EC340" i="1"/>
  <c r="EB340" i="1"/>
  <c r="EA340" i="1"/>
  <c r="DZ340" i="1"/>
  <c r="DY340" i="1"/>
  <c r="DX340" i="1"/>
  <c r="DW340" i="1"/>
  <c r="DV340" i="1"/>
  <c r="DL340" i="1"/>
  <c r="DB340" i="1"/>
  <c r="CR340" i="1"/>
  <c r="CH340" i="1"/>
  <c r="BX340" i="1"/>
  <c r="BD340" i="1"/>
  <c r="AX340" i="1"/>
  <c r="AK340" i="1"/>
  <c r="AR340" i="1" s="1"/>
  <c r="T340" i="1"/>
  <c r="ED339" i="1"/>
  <c r="EC339" i="1"/>
  <c r="EB339" i="1"/>
  <c r="EA339" i="1"/>
  <c r="DZ339" i="1"/>
  <c r="DY339" i="1"/>
  <c r="DX339" i="1"/>
  <c r="DW339" i="1"/>
  <c r="DV339" i="1"/>
  <c r="DL339" i="1"/>
  <c r="DB339" i="1"/>
  <c r="CR339" i="1"/>
  <c r="CH339" i="1"/>
  <c r="BX339" i="1"/>
  <c r="BD339" i="1"/>
  <c r="AX339" i="1"/>
  <c r="AK339" i="1"/>
  <c r="AR339" i="1" s="1"/>
  <c r="T339" i="1"/>
  <c r="ED338" i="1"/>
  <c r="EC338" i="1"/>
  <c r="EB338" i="1"/>
  <c r="EA338" i="1"/>
  <c r="DZ338" i="1"/>
  <c r="DY338" i="1"/>
  <c r="DX338" i="1"/>
  <c r="DW338" i="1"/>
  <c r="DV338" i="1"/>
  <c r="DL338" i="1"/>
  <c r="DB338" i="1"/>
  <c r="CR338" i="1"/>
  <c r="CH338" i="1"/>
  <c r="BX338" i="1"/>
  <c r="BD338" i="1"/>
  <c r="AX338" i="1"/>
  <c r="AK338" i="1"/>
  <c r="AR338" i="1" s="1"/>
  <c r="T338" i="1"/>
  <c r="ED337" i="1"/>
  <c r="EC337" i="1"/>
  <c r="EB337" i="1"/>
  <c r="EA337" i="1"/>
  <c r="DZ337" i="1"/>
  <c r="DY337" i="1"/>
  <c r="DX337" i="1"/>
  <c r="DW337" i="1"/>
  <c r="DV337" i="1"/>
  <c r="DL337" i="1"/>
  <c r="DB337" i="1"/>
  <c r="CR337" i="1"/>
  <c r="CH337" i="1"/>
  <c r="BX337" i="1"/>
  <c r="BD337" i="1"/>
  <c r="AX337" i="1"/>
  <c r="AK337" i="1"/>
  <c r="AR337" i="1" s="1"/>
  <c r="T337" i="1"/>
  <c r="ED336" i="1"/>
  <c r="EC336" i="1"/>
  <c r="EB336" i="1"/>
  <c r="EA336" i="1"/>
  <c r="DZ336" i="1"/>
  <c r="DY336" i="1"/>
  <c r="DX336" i="1"/>
  <c r="DW336" i="1"/>
  <c r="DV336" i="1"/>
  <c r="DL336" i="1"/>
  <c r="DB336" i="1"/>
  <c r="CR336" i="1"/>
  <c r="CH336" i="1"/>
  <c r="BX336" i="1"/>
  <c r="BD336" i="1"/>
  <c r="AX336" i="1"/>
  <c r="AK336" i="1"/>
  <c r="AR336" i="1" s="1"/>
  <c r="T336" i="1"/>
  <c r="ED335" i="1"/>
  <c r="EC335" i="1"/>
  <c r="EB335" i="1"/>
  <c r="EA335" i="1"/>
  <c r="DZ335" i="1"/>
  <c r="DY335" i="1"/>
  <c r="DX335" i="1"/>
  <c r="DW335" i="1"/>
  <c r="DV335" i="1"/>
  <c r="DL335" i="1"/>
  <c r="DB335" i="1"/>
  <c r="CR335" i="1"/>
  <c r="CH335" i="1"/>
  <c r="BX335" i="1"/>
  <c r="BD335" i="1"/>
  <c r="AX335" i="1"/>
  <c r="AK335" i="1"/>
  <c r="AR335" i="1" s="1"/>
  <c r="T335" i="1"/>
  <c r="AG335" i="1" s="1"/>
  <c r="ED334" i="1"/>
  <c r="EC334" i="1"/>
  <c r="EB334" i="1"/>
  <c r="EA334" i="1"/>
  <c r="DZ334" i="1"/>
  <c r="DY334" i="1"/>
  <c r="DX334" i="1"/>
  <c r="DW334" i="1"/>
  <c r="DV334" i="1"/>
  <c r="DL334" i="1"/>
  <c r="DB334" i="1"/>
  <c r="CR334" i="1"/>
  <c r="CH334" i="1"/>
  <c r="BX334" i="1"/>
  <c r="BD334" i="1"/>
  <c r="AX334" i="1"/>
  <c r="AK334" i="1"/>
  <c r="AR334" i="1" s="1"/>
  <c r="T334" i="1"/>
  <c r="ED333" i="1"/>
  <c r="EC333" i="1"/>
  <c r="EB333" i="1"/>
  <c r="EA333" i="1"/>
  <c r="DZ333" i="1"/>
  <c r="DY333" i="1"/>
  <c r="DX333" i="1"/>
  <c r="DW333" i="1"/>
  <c r="DV333" i="1"/>
  <c r="DL333" i="1"/>
  <c r="DB333" i="1"/>
  <c r="CR333" i="1"/>
  <c r="CH333" i="1"/>
  <c r="BX333" i="1"/>
  <c r="BD333" i="1"/>
  <c r="AX333" i="1"/>
  <c r="AK333" i="1"/>
  <c r="AR333" i="1" s="1"/>
  <c r="T333" i="1"/>
  <c r="ED332" i="1"/>
  <c r="EC332" i="1"/>
  <c r="EB332" i="1"/>
  <c r="EA332" i="1"/>
  <c r="DZ332" i="1"/>
  <c r="DY332" i="1"/>
  <c r="DX332" i="1"/>
  <c r="DW332" i="1"/>
  <c r="DV332" i="1"/>
  <c r="DL332" i="1"/>
  <c r="DB332" i="1"/>
  <c r="CR332" i="1"/>
  <c r="CH332" i="1"/>
  <c r="BX332" i="1"/>
  <c r="BD332" i="1"/>
  <c r="AX332" i="1"/>
  <c r="AK332" i="1"/>
  <c r="AR332" i="1" s="1"/>
  <c r="T332" i="1"/>
  <c r="ED331" i="1"/>
  <c r="EC331" i="1"/>
  <c r="EB331" i="1"/>
  <c r="EA331" i="1"/>
  <c r="DZ331" i="1"/>
  <c r="DY331" i="1"/>
  <c r="DX331" i="1"/>
  <c r="DW331" i="1"/>
  <c r="DV331" i="1"/>
  <c r="DL331" i="1"/>
  <c r="DB331" i="1"/>
  <c r="CR331" i="1"/>
  <c r="CH331" i="1"/>
  <c r="BX331" i="1"/>
  <c r="BD331" i="1"/>
  <c r="AX331" i="1"/>
  <c r="AK331" i="1"/>
  <c r="AR331" i="1" s="1"/>
  <c r="T331" i="1"/>
  <c r="ED330" i="1"/>
  <c r="EC330" i="1"/>
  <c r="EB330" i="1"/>
  <c r="EA330" i="1"/>
  <c r="DZ330" i="1"/>
  <c r="DY330" i="1"/>
  <c r="DX330" i="1"/>
  <c r="DW330" i="1"/>
  <c r="DV330" i="1"/>
  <c r="DL330" i="1"/>
  <c r="DB330" i="1"/>
  <c r="CR330" i="1"/>
  <c r="CH330" i="1"/>
  <c r="BX330" i="1"/>
  <c r="BD330" i="1"/>
  <c r="AX330" i="1"/>
  <c r="AK330" i="1"/>
  <c r="AR330" i="1" s="1"/>
  <c r="T330" i="1"/>
  <c r="ED329" i="1"/>
  <c r="EC329" i="1"/>
  <c r="EB329" i="1"/>
  <c r="EA329" i="1"/>
  <c r="DZ329" i="1"/>
  <c r="DY329" i="1"/>
  <c r="DX329" i="1"/>
  <c r="DW329" i="1"/>
  <c r="DV329" i="1"/>
  <c r="DL329" i="1"/>
  <c r="DB329" i="1"/>
  <c r="CR329" i="1"/>
  <c r="CH329" i="1"/>
  <c r="BX329" i="1"/>
  <c r="BD329" i="1"/>
  <c r="AX329" i="1"/>
  <c r="AK329" i="1"/>
  <c r="AR329" i="1" s="1"/>
  <c r="T329" i="1"/>
  <c r="ED328" i="1"/>
  <c r="EC328" i="1"/>
  <c r="EB328" i="1"/>
  <c r="EA328" i="1"/>
  <c r="DZ328" i="1"/>
  <c r="DY328" i="1"/>
  <c r="DX328" i="1"/>
  <c r="DW328" i="1"/>
  <c r="DV328" i="1"/>
  <c r="DL328" i="1"/>
  <c r="DB328" i="1"/>
  <c r="CR328" i="1"/>
  <c r="CH328" i="1"/>
  <c r="BX328" i="1"/>
  <c r="BD328" i="1"/>
  <c r="AX328" i="1"/>
  <c r="AK328" i="1"/>
  <c r="AR328" i="1" s="1"/>
  <c r="T328" i="1"/>
  <c r="ED327" i="1"/>
  <c r="EC327" i="1"/>
  <c r="EB327" i="1"/>
  <c r="EA327" i="1"/>
  <c r="DZ327" i="1"/>
  <c r="DY327" i="1"/>
  <c r="DX327" i="1"/>
  <c r="DW327" i="1"/>
  <c r="DV327" i="1"/>
  <c r="DL327" i="1"/>
  <c r="DB327" i="1"/>
  <c r="CR327" i="1"/>
  <c r="CH327" i="1"/>
  <c r="BX327" i="1"/>
  <c r="BD327" i="1"/>
  <c r="AX327" i="1"/>
  <c r="AK327" i="1"/>
  <c r="AR327" i="1" s="1"/>
  <c r="T327" i="1"/>
  <c r="AG327" i="1" s="1"/>
  <c r="ED326" i="1"/>
  <c r="EC326" i="1"/>
  <c r="EB326" i="1"/>
  <c r="EA326" i="1"/>
  <c r="DZ326" i="1"/>
  <c r="DY326" i="1"/>
  <c r="DX326" i="1"/>
  <c r="DW326" i="1"/>
  <c r="DV326" i="1"/>
  <c r="DL326" i="1"/>
  <c r="DB326" i="1"/>
  <c r="CR326" i="1"/>
  <c r="CH326" i="1"/>
  <c r="BX326" i="1"/>
  <c r="BD326" i="1"/>
  <c r="AX326" i="1"/>
  <c r="AK326" i="1"/>
  <c r="AR326" i="1" s="1"/>
  <c r="T326" i="1"/>
  <c r="AG326" i="1" s="1"/>
  <c r="ED325" i="1"/>
  <c r="EC325" i="1"/>
  <c r="EB325" i="1"/>
  <c r="EA325" i="1"/>
  <c r="DZ325" i="1"/>
  <c r="DY325" i="1"/>
  <c r="DX325" i="1"/>
  <c r="DW325" i="1"/>
  <c r="DV325" i="1"/>
  <c r="DL325" i="1"/>
  <c r="DB325" i="1"/>
  <c r="CR325" i="1"/>
  <c r="CH325" i="1"/>
  <c r="BX325" i="1"/>
  <c r="BD325" i="1"/>
  <c r="AX325" i="1"/>
  <c r="AK325" i="1"/>
  <c r="AR325" i="1" s="1"/>
  <c r="T325" i="1"/>
  <c r="ED324" i="1"/>
  <c r="EC324" i="1"/>
  <c r="EB324" i="1"/>
  <c r="EA324" i="1"/>
  <c r="DZ324" i="1"/>
  <c r="DY324" i="1"/>
  <c r="DX324" i="1"/>
  <c r="DW324" i="1"/>
  <c r="DV324" i="1"/>
  <c r="DL324" i="1"/>
  <c r="DB324" i="1"/>
  <c r="CR324" i="1"/>
  <c r="CH324" i="1"/>
  <c r="BX324" i="1"/>
  <c r="BD324" i="1"/>
  <c r="AX324" i="1"/>
  <c r="AK324" i="1"/>
  <c r="AR324" i="1" s="1"/>
  <c r="T324" i="1"/>
  <c r="ED323" i="1"/>
  <c r="EC323" i="1"/>
  <c r="EB323" i="1"/>
  <c r="EA323" i="1"/>
  <c r="DZ323" i="1"/>
  <c r="DY323" i="1"/>
  <c r="DX323" i="1"/>
  <c r="DW323" i="1"/>
  <c r="DV323" i="1"/>
  <c r="DL323" i="1"/>
  <c r="DB323" i="1"/>
  <c r="CR323" i="1"/>
  <c r="CH323" i="1"/>
  <c r="BX323" i="1"/>
  <c r="BD323" i="1"/>
  <c r="AX323" i="1"/>
  <c r="AK323" i="1"/>
  <c r="AR323" i="1" s="1"/>
  <c r="T323" i="1"/>
  <c r="ED322" i="1"/>
  <c r="EC322" i="1"/>
  <c r="EB322" i="1"/>
  <c r="EA322" i="1"/>
  <c r="DZ322" i="1"/>
  <c r="DY322" i="1"/>
  <c r="DX322" i="1"/>
  <c r="DW322" i="1"/>
  <c r="DV322" i="1"/>
  <c r="DL322" i="1"/>
  <c r="DB322" i="1"/>
  <c r="CR322" i="1"/>
  <c r="CH322" i="1"/>
  <c r="BX322" i="1"/>
  <c r="BD322" i="1"/>
  <c r="AX322" i="1"/>
  <c r="AK322" i="1"/>
  <c r="AR322" i="1" s="1"/>
  <c r="T322" i="1"/>
  <c r="ED321" i="1"/>
  <c r="EC321" i="1"/>
  <c r="EB321" i="1"/>
  <c r="EA321" i="1"/>
  <c r="DZ321" i="1"/>
  <c r="DY321" i="1"/>
  <c r="DX321" i="1"/>
  <c r="DW321" i="1"/>
  <c r="DV321" i="1"/>
  <c r="DL321" i="1"/>
  <c r="DB321" i="1"/>
  <c r="CR321" i="1"/>
  <c r="CH321" i="1"/>
  <c r="BX321" i="1"/>
  <c r="BD321" i="1"/>
  <c r="AX321" i="1"/>
  <c r="AK321" i="1"/>
  <c r="AR321" i="1" s="1"/>
  <c r="T321" i="1"/>
  <c r="ED320" i="1"/>
  <c r="EC320" i="1"/>
  <c r="EB320" i="1"/>
  <c r="EA320" i="1"/>
  <c r="DZ320" i="1"/>
  <c r="DY320" i="1"/>
  <c r="DX320" i="1"/>
  <c r="DW320" i="1"/>
  <c r="DV320" i="1"/>
  <c r="DL320" i="1"/>
  <c r="DB320" i="1"/>
  <c r="CR320" i="1"/>
  <c r="CH320" i="1"/>
  <c r="BX320" i="1"/>
  <c r="BD320" i="1"/>
  <c r="AX320" i="1"/>
  <c r="AK320" i="1"/>
  <c r="AR320" i="1" s="1"/>
  <c r="T320" i="1"/>
  <c r="ED319" i="1"/>
  <c r="EC319" i="1"/>
  <c r="EB319" i="1"/>
  <c r="EA319" i="1"/>
  <c r="DZ319" i="1"/>
  <c r="DY319" i="1"/>
  <c r="DX319" i="1"/>
  <c r="DW319" i="1"/>
  <c r="DV319" i="1"/>
  <c r="DL319" i="1"/>
  <c r="DB319" i="1"/>
  <c r="CR319" i="1"/>
  <c r="CH319" i="1"/>
  <c r="BX319" i="1"/>
  <c r="BD319" i="1"/>
  <c r="AX319" i="1"/>
  <c r="AK319" i="1"/>
  <c r="AR319" i="1" s="1"/>
  <c r="T319" i="1"/>
  <c r="AG319" i="1" s="1"/>
  <c r="ED318" i="1"/>
  <c r="EC318" i="1"/>
  <c r="EB318" i="1"/>
  <c r="EA318" i="1"/>
  <c r="DZ318" i="1"/>
  <c r="DY318" i="1"/>
  <c r="DX318" i="1"/>
  <c r="DW318" i="1"/>
  <c r="DV318" i="1"/>
  <c r="DL318" i="1"/>
  <c r="DB318" i="1"/>
  <c r="CR318" i="1"/>
  <c r="CH318" i="1"/>
  <c r="BX318" i="1"/>
  <c r="BD318" i="1"/>
  <c r="AX318" i="1"/>
  <c r="AK318" i="1"/>
  <c r="AR318" i="1" s="1"/>
  <c r="T318" i="1"/>
  <c r="ED317" i="1"/>
  <c r="EC317" i="1"/>
  <c r="EB317" i="1"/>
  <c r="EA317" i="1"/>
  <c r="DZ317" i="1"/>
  <c r="DY317" i="1"/>
  <c r="DX317" i="1"/>
  <c r="DW317" i="1"/>
  <c r="DV317" i="1"/>
  <c r="DL317" i="1"/>
  <c r="DB317" i="1"/>
  <c r="CR317" i="1"/>
  <c r="CH317" i="1"/>
  <c r="BX317" i="1"/>
  <c r="BD317" i="1"/>
  <c r="AX317" i="1"/>
  <c r="AK317" i="1"/>
  <c r="AR317" i="1" s="1"/>
  <c r="T317" i="1"/>
  <c r="ED316" i="1"/>
  <c r="EC316" i="1"/>
  <c r="EB316" i="1"/>
  <c r="EA316" i="1"/>
  <c r="DZ316" i="1"/>
  <c r="DY316" i="1"/>
  <c r="DX316" i="1"/>
  <c r="DW316" i="1"/>
  <c r="DV316" i="1"/>
  <c r="DL316" i="1"/>
  <c r="DB316" i="1"/>
  <c r="CR316" i="1"/>
  <c r="CH316" i="1"/>
  <c r="BX316" i="1"/>
  <c r="BD316" i="1"/>
  <c r="AX316" i="1"/>
  <c r="AK316" i="1"/>
  <c r="AR316" i="1" s="1"/>
  <c r="T316" i="1"/>
  <c r="ED315" i="1"/>
  <c r="EC315" i="1"/>
  <c r="EB315" i="1"/>
  <c r="EA315" i="1"/>
  <c r="DZ315" i="1"/>
  <c r="DY315" i="1"/>
  <c r="DX315" i="1"/>
  <c r="DW315" i="1"/>
  <c r="DV315" i="1"/>
  <c r="DL315" i="1"/>
  <c r="DB315" i="1"/>
  <c r="CR315" i="1"/>
  <c r="CH315" i="1"/>
  <c r="BX315" i="1"/>
  <c r="BD315" i="1"/>
  <c r="AX315" i="1"/>
  <c r="AK315" i="1"/>
  <c r="AR315" i="1" s="1"/>
  <c r="T315" i="1"/>
  <c r="ED314" i="1"/>
  <c r="EC314" i="1"/>
  <c r="EB314" i="1"/>
  <c r="EA314" i="1"/>
  <c r="DZ314" i="1"/>
  <c r="DY314" i="1"/>
  <c r="DX314" i="1"/>
  <c r="DW314" i="1"/>
  <c r="DV314" i="1"/>
  <c r="DL314" i="1"/>
  <c r="DB314" i="1"/>
  <c r="CR314" i="1"/>
  <c r="CH314" i="1"/>
  <c r="BX314" i="1"/>
  <c r="BD314" i="1"/>
  <c r="AX314" i="1"/>
  <c r="AK314" i="1"/>
  <c r="AR314" i="1" s="1"/>
  <c r="T314" i="1"/>
  <c r="ED313" i="1"/>
  <c r="EC313" i="1"/>
  <c r="EB313" i="1"/>
  <c r="EA313" i="1"/>
  <c r="DZ313" i="1"/>
  <c r="DY313" i="1"/>
  <c r="DX313" i="1"/>
  <c r="DW313" i="1"/>
  <c r="DV313" i="1"/>
  <c r="DL313" i="1"/>
  <c r="DB313" i="1"/>
  <c r="CR313" i="1"/>
  <c r="CH313" i="1"/>
  <c r="BX313" i="1"/>
  <c r="BD313" i="1"/>
  <c r="AX313" i="1"/>
  <c r="AK313" i="1"/>
  <c r="AR313" i="1" s="1"/>
  <c r="T313" i="1"/>
  <c r="ED312" i="1"/>
  <c r="EC312" i="1"/>
  <c r="EB312" i="1"/>
  <c r="EA312" i="1"/>
  <c r="DZ312" i="1"/>
  <c r="DY312" i="1"/>
  <c r="DX312" i="1"/>
  <c r="DW312" i="1"/>
  <c r="DV312" i="1"/>
  <c r="DL312" i="1"/>
  <c r="DB312" i="1"/>
  <c r="CR312" i="1"/>
  <c r="CH312" i="1"/>
  <c r="BX312" i="1"/>
  <c r="BD312" i="1"/>
  <c r="AX312" i="1"/>
  <c r="AK312" i="1"/>
  <c r="AR312" i="1" s="1"/>
  <c r="T312" i="1"/>
  <c r="ED311" i="1"/>
  <c r="EC311" i="1"/>
  <c r="EB311" i="1"/>
  <c r="EA311" i="1"/>
  <c r="DZ311" i="1"/>
  <c r="DY311" i="1"/>
  <c r="DX311" i="1"/>
  <c r="DW311" i="1"/>
  <c r="DV311" i="1"/>
  <c r="DL311" i="1"/>
  <c r="DB311" i="1"/>
  <c r="CR311" i="1"/>
  <c r="CH311" i="1"/>
  <c r="BX311" i="1"/>
  <c r="BD311" i="1"/>
  <c r="AX311" i="1"/>
  <c r="AK311" i="1"/>
  <c r="AR311" i="1" s="1"/>
  <c r="T311" i="1"/>
  <c r="ED310" i="1"/>
  <c r="EC310" i="1"/>
  <c r="EB310" i="1"/>
  <c r="EA310" i="1"/>
  <c r="DZ310" i="1"/>
  <c r="DY310" i="1"/>
  <c r="DX310" i="1"/>
  <c r="DW310" i="1"/>
  <c r="DV310" i="1"/>
  <c r="DL310" i="1"/>
  <c r="DB310" i="1"/>
  <c r="CR310" i="1"/>
  <c r="CH310" i="1"/>
  <c r="BX310" i="1"/>
  <c r="BD310" i="1"/>
  <c r="AX310" i="1"/>
  <c r="AK310" i="1"/>
  <c r="AR310" i="1" s="1"/>
  <c r="T310" i="1"/>
  <c r="ED309" i="1"/>
  <c r="EC309" i="1"/>
  <c r="EB309" i="1"/>
  <c r="EA309" i="1"/>
  <c r="DZ309" i="1"/>
  <c r="DY309" i="1"/>
  <c r="DX309" i="1"/>
  <c r="DW309" i="1"/>
  <c r="DV309" i="1"/>
  <c r="DL309" i="1"/>
  <c r="DB309" i="1"/>
  <c r="CR309" i="1"/>
  <c r="CH309" i="1"/>
  <c r="BX309" i="1"/>
  <c r="BD309" i="1"/>
  <c r="AX309" i="1"/>
  <c r="AK309" i="1"/>
  <c r="AR309" i="1" s="1"/>
  <c r="T309" i="1"/>
  <c r="ED308" i="1"/>
  <c r="EC308" i="1"/>
  <c r="EB308" i="1"/>
  <c r="EA308" i="1"/>
  <c r="DZ308" i="1"/>
  <c r="DY308" i="1"/>
  <c r="DX308" i="1"/>
  <c r="DW308" i="1"/>
  <c r="DV308" i="1"/>
  <c r="DL308" i="1"/>
  <c r="DB308" i="1"/>
  <c r="CR308" i="1"/>
  <c r="CH308" i="1"/>
  <c r="BX308" i="1"/>
  <c r="BD308" i="1"/>
  <c r="AX308" i="1"/>
  <c r="AK308" i="1"/>
  <c r="AR308" i="1" s="1"/>
  <c r="T308" i="1"/>
  <c r="ED307" i="1"/>
  <c r="EC307" i="1"/>
  <c r="EB307" i="1"/>
  <c r="EA307" i="1"/>
  <c r="DZ307" i="1"/>
  <c r="DY307" i="1"/>
  <c r="DX307" i="1"/>
  <c r="DW307" i="1"/>
  <c r="DV307" i="1"/>
  <c r="DL307" i="1"/>
  <c r="DB307" i="1"/>
  <c r="CR307" i="1"/>
  <c r="CH307" i="1"/>
  <c r="BX307" i="1"/>
  <c r="BD307" i="1"/>
  <c r="AX307" i="1"/>
  <c r="AK307" i="1"/>
  <c r="AR307" i="1" s="1"/>
  <c r="T307" i="1"/>
  <c r="ED306" i="1"/>
  <c r="EC306" i="1"/>
  <c r="EB306" i="1"/>
  <c r="EA306" i="1"/>
  <c r="DZ306" i="1"/>
  <c r="DY306" i="1"/>
  <c r="DX306" i="1"/>
  <c r="DW306" i="1"/>
  <c r="DV306" i="1"/>
  <c r="DL306" i="1"/>
  <c r="DB306" i="1"/>
  <c r="CR306" i="1"/>
  <c r="CH306" i="1"/>
  <c r="BX306" i="1"/>
  <c r="BD306" i="1"/>
  <c r="AX306" i="1"/>
  <c r="AK306" i="1"/>
  <c r="AR306" i="1" s="1"/>
  <c r="T306" i="1"/>
  <c r="ED305" i="1"/>
  <c r="EC305" i="1"/>
  <c r="EB305" i="1"/>
  <c r="EA305" i="1"/>
  <c r="DZ305" i="1"/>
  <c r="DY305" i="1"/>
  <c r="DX305" i="1"/>
  <c r="DW305" i="1"/>
  <c r="DV305" i="1"/>
  <c r="DL305" i="1"/>
  <c r="DB305" i="1"/>
  <c r="CR305" i="1"/>
  <c r="CH305" i="1"/>
  <c r="BX305" i="1"/>
  <c r="BD305" i="1"/>
  <c r="AX305" i="1"/>
  <c r="AK305" i="1"/>
  <c r="AR305" i="1" s="1"/>
  <c r="T305" i="1"/>
  <c r="ED304" i="1"/>
  <c r="EC304" i="1"/>
  <c r="EB304" i="1"/>
  <c r="EA304" i="1"/>
  <c r="DZ304" i="1"/>
  <c r="DY304" i="1"/>
  <c r="DX304" i="1"/>
  <c r="DW304" i="1"/>
  <c r="DV304" i="1"/>
  <c r="DL304" i="1"/>
  <c r="DB304" i="1"/>
  <c r="CR304" i="1"/>
  <c r="CH304" i="1"/>
  <c r="BX304" i="1"/>
  <c r="BD304" i="1"/>
  <c r="AX304" i="1"/>
  <c r="AK304" i="1"/>
  <c r="AR304" i="1" s="1"/>
  <c r="T304" i="1"/>
  <c r="AG304" i="1" s="1"/>
  <c r="ED303" i="1"/>
  <c r="EC303" i="1"/>
  <c r="EB303" i="1"/>
  <c r="EA303" i="1"/>
  <c r="DZ303" i="1"/>
  <c r="DY303" i="1"/>
  <c r="DX303" i="1"/>
  <c r="DW303" i="1"/>
  <c r="DV303" i="1"/>
  <c r="DL303" i="1"/>
  <c r="DB303" i="1"/>
  <c r="CR303" i="1"/>
  <c r="CH303" i="1"/>
  <c r="BX303" i="1"/>
  <c r="BD303" i="1"/>
  <c r="AX303" i="1"/>
  <c r="AK303" i="1"/>
  <c r="AR303" i="1" s="1"/>
  <c r="T303" i="1"/>
  <c r="ED302" i="1"/>
  <c r="EC302" i="1"/>
  <c r="EB302" i="1"/>
  <c r="EA302" i="1"/>
  <c r="DZ302" i="1"/>
  <c r="DY302" i="1"/>
  <c r="DX302" i="1"/>
  <c r="DW302" i="1"/>
  <c r="DV302" i="1"/>
  <c r="DL302" i="1"/>
  <c r="DB302" i="1"/>
  <c r="CR302" i="1"/>
  <c r="CH302" i="1"/>
  <c r="BX302" i="1"/>
  <c r="BD302" i="1"/>
  <c r="AX302" i="1"/>
  <c r="AK302" i="1"/>
  <c r="AR302" i="1" s="1"/>
  <c r="T302" i="1"/>
  <c r="ED301" i="1"/>
  <c r="EC301" i="1"/>
  <c r="EB301" i="1"/>
  <c r="EA301" i="1"/>
  <c r="DZ301" i="1"/>
  <c r="DY301" i="1"/>
  <c r="DX301" i="1"/>
  <c r="DW301" i="1"/>
  <c r="DV301" i="1"/>
  <c r="DL301" i="1"/>
  <c r="DB301" i="1"/>
  <c r="CR301" i="1"/>
  <c r="CH301" i="1"/>
  <c r="BX301" i="1"/>
  <c r="BD301" i="1"/>
  <c r="AX301" i="1"/>
  <c r="AK301" i="1"/>
  <c r="AR301" i="1" s="1"/>
  <c r="T301" i="1"/>
  <c r="ED300" i="1"/>
  <c r="EC300" i="1"/>
  <c r="EB300" i="1"/>
  <c r="EA300" i="1"/>
  <c r="DZ300" i="1"/>
  <c r="DY300" i="1"/>
  <c r="DX300" i="1"/>
  <c r="DW300" i="1"/>
  <c r="DV300" i="1"/>
  <c r="DL300" i="1"/>
  <c r="DB300" i="1"/>
  <c r="CR300" i="1"/>
  <c r="CH300" i="1"/>
  <c r="BX300" i="1"/>
  <c r="BD300" i="1"/>
  <c r="AX300" i="1"/>
  <c r="AK300" i="1"/>
  <c r="AR300" i="1" s="1"/>
  <c r="T300" i="1"/>
  <c r="AG300" i="1" s="1"/>
  <c r="ED299" i="1"/>
  <c r="EC299" i="1"/>
  <c r="EB299" i="1"/>
  <c r="EA299" i="1"/>
  <c r="DZ299" i="1"/>
  <c r="DY299" i="1"/>
  <c r="DX299" i="1"/>
  <c r="DW299" i="1"/>
  <c r="DV299" i="1"/>
  <c r="DL299" i="1"/>
  <c r="DB299" i="1"/>
  <c r="CR299" i="1"/>
  <c r="CH299" i="1"/>
  <c r="BX299" i="1"/>
  <c r="BD299" i="1"/>
  <c r="AX299" i="1"/>
  <c r="AK299" i="1"/>
  <c r="AR299" i="1" s="1"/>
  <c r="T299" i="1"/>
  <c r="ED298" i="1"/>
  <c r="EC298" i="1"/>
  <c r="EB298" i="1"/>
  <c r="EA298" i="1"/>
  <c r="DZ298" i="1"/>
  <c r="DY298" i="1"/>
  <c r="DX298" i="1"/>
  <c r="DW298" i="1"/>
  <c r="DV298" i="1"/>
  <c r="DL298" i="1"/>
  <c r="DB298" i="1"/>
  <c r="CR298" i="1"/>
  <c r="CH298" i="1"/>
  <c r="BX298" i="1"/>
  <c r="BD298" i="1"/>
  <c r="AX298" i="1"/>
  <c r="AK298" i="1"/>
  <c r="AR298" i="1" s="1"/>
  <c r="T298" i="1"/>
  <c r="AG298" i="1" s="1"/>
  <c r="ED297" i="1"/>
  <c r="EC297" i="1"/>
  <c r="EB297" i="1"/>
  <c r="EA297" i="1"/>
  <c r="DZ297" i="1"/>
  <c r="DY297" i="1"/>
  <c r="DX297" i="1"/>
  <c r="DW297" i="1"/>
  <c r="DV297" i="1"/>
  <c r="DL297" i="1"/>
  <c r="DB297" i="1"/>
  <c r="CR297" i="1"/>
  <c r="CH297" i="1"/>
  <c r="BX297" i="1"/>
  <c r="BD297" i="1"/>
  <c r="AX297" i="1"/>
  <c r="AK297" i="1"/>
  <c r="AR297" i="1" s="1"/>
  <c r="T297" i="1"/>
  <c r="ED296" i="1"/>
  <c r="EC296" i="1"/>
  <c r="EB296" i="1"/>
  <c r="EA296" i="1"/>
  <c r="DZ296" i="1"/>
  <c r="DY296" i="1"/>
  <c r="DX296" i="1"/>
  <c r="DW296" i="1"/>
  <c r="DV296" i="1"/>
  <c r="DL296" i="1"/>
  <c r="DB296" i="1"/>
  <c r="CR296" i="1"/>
  <c r="CH296" i="1"/>
  <c r="BX296" i="1"/>
  <c r="BD296" i="1"/>
  <c r="AX296" i="1"/>
  <c r="AK296" i="1"/>
  <c r="AR296" i="1" s="1"/>
  <c r="T296" i="1"/>
  <c r="AG296" i="1" s="1"/>
  <c r="ED295" i="1"/>
  <c r="EC295" i="1"/>
  <c r="EB295" i="1"/>
  <c r="EA295" i="1"/>
  <c r="DZ295" i="1"/>
  <c r="DY295" i="1"/>
  <c r="DX295" i="1"/>
  <c r="DW295" i="1"/>
  <c r="DV295" i="1"/>
  <c r="DL295" i="1"/>
  <c r="DB295" i="1"/>
  <c r="CR295" i="1"/>
  <c r="CH295" i="1"/>
  <c r="BX295" i="1"/>
  <c r="BD295" i="1"/>
  <c r="AX295" i="1"/>
  <c r="AK295" i="1"/>
  <c r="AR295" i="1" s="1"/>
  <c r="T295" i="1"/>
  <c r="ED294" i="1"/>
  <c r="EC294" i="1"/>
  <c r="EB294" i="1"/>
  <c r="EA294" i="1"/>
  <c r="DZ294" i="1"/>
  <c r="DY294" i="1"/>
  <c r="DX294" i="1"/>
  <c r="DW294" i="1"/>
  <c r="DV294" i="1"/>
  <c r="DL294" i="1"/>
  <c r="DB294" i="1"/>
  <c r="CR294" i="1"/>
  <c r="CH294" i="1"/>
  <c r="BX294" i="1"/>
  <c r="BD294" i="1"/>
  <c r="AX294" i="1"/>
  <c r="AK294" i="1"/>
  <c r="AR294" i="1" s="1"/>
  <c r="T294" i="1"/>
  <c r="ED293" i="1"/>
  <c r="EC293" i="1"/>
  <c r="EB293" i="1"/>
  <c r="EA293" i="1"/>
  <c r="DZ293" i="1"/>
  <c r="DY293" i="1"/>
  <c r="DX293" i="1"/>
  <c r="DW293" i="1"/>
  <c r="DV293" i="1"/>
  <c r="DL293" i="1"/>
  <c r="DB293" i="1"/>
  <c r="CR293" i="1"/>
  <c r="CH293" i="1"/>
  <c r="BX293" i="1"/>
  <c r="BD293" i="1"/>
  <c r="AX293" i="1"/>
  <c r="AK293" i="1"/>
  <c r="AR293" i="1" s="1"/>
  <c r="T293" i="1"/>
  <c r="ED292" i="1"/>
  <c r="EC292" i="1"/>
  <c r="EB292" i="1"/>
  <c r="EA292" i="1"/>
  <c r="DZ292" i="1"/>
  <c r="DY292" i="1"/>
  <c r="DX292" i="1"/>
  <c r="DW292" i="1"/>
  <c r="DV292" i="1"/>
  <c r="DL292" i="1"/>
  <c r="DB292" i="1"/>
  <c r="CR292" i="1"/>
  <c r="CH292" i="1"/>
  <c r="BX292" i="1"/>
  <c r="BD292" i="1"/>
  <c r="AX292" i="1"/>
  <c r="AK292" i="1"/>
  <c r="AR292" i="1" s="1"/>
  <c r="T292" i="1"/>
  <c r="AG292" i="1" s="1"/>
  <c r="ED291" i="1"/>
  <c r="EC291" i="1"/>
  <c r="EB291" i="1"/>
  <c r="EA291" i="1"/>
  <c r="DZ291" i="1"/>
  <c r="DY291" i="1"/>
  <c r="DX291" i="1"/>
  <c r="DW291" i="1"/>
  <c r="DV291" i="1"/>
  <c r="DL291" i="1"/>
  <c r="DB291" i="1"/>
  <c r="CR291" i="1"/>
  <c r="CH291" i="1"/>
  <c r="BX291" i="1"/>
  <c r="BD291" i="1"/>
  <c r="AX291" i="1"/>
  <c r="AK291" i="1"/>
  <c r="AR291" i="1" s="1"/>
  <c r="T291" i="1"/>
  <c r="AG291" i="1" s="1"/>
  <c r="ED290" i="1"/>
  <c r="EC290" i="1"/>
  <c r="EB290" i="1"/>
  <c r="EA290" i="1"/>
  <c r="DZ290" i="1"/>
  <c r="DY290" i="1"/>
  <c r="DX290" i="1"/>
  <c r="DW290" i="1"/>
  <c r="DV290" i="1"/>
  <c r="DL290" i="1"/>
  <c r="DB290" i="1"/>
  <c r="CR290" i="1"/>
  <c r="CH290" i="1"/>
  <c r="BX290" i="1"/>
  <c r="BD290" i="1"/>
  <c r="AX290" i="1"/>
  <c r="AK290" i="1"/>
  <c r="AR290" i="1" s="1"/>
  <c r="T290" i="1"/>
  <c r="ED289" i="1"/>
  <c r="EC289" i="1"/>
  <c r="EB289" i="1"/>
  <c r="EA289" i="1"/>
  <c r="DZ289" i="1"/>
  <c r="DY289" i="1"/>
  <c r="DX289" i="1"/>
  <c r="DW289" i="1"/>
  <c r="DV289" i="1"/>
  <c r="DL289" i="1"/>
  <c r="DB289" i="1"/>
  <c r="CR289" i="1"/>
  <c r="CH289" i="1"/>
  <c r="BX289" i="1"/>
  <c r="BD289" i="1"/>
  <c r="AX289" i="1"/>
  <c r="AK289" i="1"/>
  <c r="AR289" i="1" s="1"/>
  <c r="T289" i="1"/>
  <c r="ED288" i="1"/>
  <c r="EC288" i="1"/>
  <c r="EB288" i="1"/>
  <c r="EA288" i="1"/>
  <c r="DZ288" i="1"/>
  <c r="DY288" i="1"/>
  <c r="DX288" i="1"/>
  <c r="DW288" i="1"/>
  <c r="DV288" i="1"/>
  <c r="DL288" i="1"/>
  <c r="DB288" i="1"/>
  <c r="CR288" i="1"/>
  <c r="CH288" i="1"/>
  <c r="BX288" i="1"/>
  <c r="BD288" i="1"/>
  <c r="AX288" i="1"/>
  <c r="AK288" i="1"/>
  <c r="AR288" i="1" s="1"/>
  <c r="T288" i="1"/>
  <c r="ED287" i="1"/>
  <c r="EC287" i="1"/>
  <c r="EB287" i="1"/>
  <c r="EA287" i="1"/>
  <c r="DZ287" i="1"/>
  <c r="DY287" i="1"/>
  <c r="DX287" i="1"/>
  <c r="DW287" i="1"/>
  <c r="DV287" i="1"/>
  <c r="DL287" i="1"/>
  <c r="DB287" i="1"/>
  <c r="CR287" i="1"/>
  <c r="CH287" i="1"/>
  <c r="BX287" i="1"/>
  <c r="BD287" i="1"/>
  <c r="AX287" i="1"/>
  <c r="AK287" i="1"/>
  <c r="AR287" i="1" s="1"/>
  <c r="T287" i="1"/>
  <c r="AG287" i="1" s="1"/>
  <c r="ED286" i="1"/>
  <c r="EC286" i="1"/>
  <c r="EB286" i="1"/>
  <c r="EA286" i="1"/>
  <c r="DZ286" i="1"/>
  <c r="DY286" i="1"/>
  <c r="DX286" i="1"/>
  <c r="DW286" i="1"/>
  <c r="DV286" i="1"/>
  <c r="DL286" i="1"/>
  <c r="DB286" i="1"/>
  <c r="CR286" i="1"/>
  <c r="CH286" i="1"/>
  <c r="BX286" i="1"/>
  <c r="BD286" i="1"/>
  <c r="AX286" i="1"/>
  <c r="AK286" i="1"/>
  <c r="AR286" i="1" s="1"/>
  <c r="T286" i="1"/>
  <c r="ED285" i="1"/>
  <c r="EC285" i="1"/>
  <c r="EB285" i="1"/>
  <c r="EA285" i="1"/>
  <c r="DZ285" i="1"/>
  <c r="DY285" i="1"/>
  <c r="DX285" i="1"/>
  <c r="DW285" i="1"/>
  <c r="DV285" i="1"/>
  <c r="DL285" i="1"/>
  <c r="DB285" i="1"/>
  <c r="CR285" i="1"/>
  <c r="CH285" i="1"/>
  <c r="BX285" i="1"/>
  <c r="BD285" i="1"/>
  <c r="AX285" i="1"/>
  <c r="AK285" i="1"/>
  <c r="AR285" i="1" s="1"/>
  <c r="T285" i="1"/>
  <c r="ED284" i="1"/>
  <c r="EC284" i="1"/>
  <c r="EB284" i="1"/>
  <c r="EA284" i="1"/>
  <c r="DZ284" i="1"/>
  <c r="DY284" i="1"/>
  <c r="DX284" i="1"/>
  <c r="DW284" i="1"/>
  <c r="DV284" i="1"/>
  <c r="DL284" i="1"/>
  <c r="DB284" i="1"/>
  <c r="CR284" i="1"/>
  <c r="CH284" i="1"/>
  <c r="BX284" i="1"/>
  <c r="BD284" i="1"/>
  <c r="AX284" i="1"/>
  <c r="AK284" i="1"/>
  <c r="AR284" i="1" s="1"/>
  <c r="T284" i="1"/>
  <c r="AG284" i="1" s="1"/>
  <c r="ED283" i="1"/>
  <c r="EC283" i="1"/>
  <c r="EB283" i="1"/>
  <c r="EA283" i="1"/>
  <c r="DZ283" i="1"/>
  <c r="DY283" i="1"/>
  <c r="DX283" i="1"/>
  <c r="DW283" i="1"/>
  <c r="DV283" i="1"/>
  <c r="DL283" i="1"/>
  <c r="DB283" i="1"/>
  <c r="CR283" i="1"/>
  <c r="CH283" i="1"/>
  <c r="BX283" i="1"/>
  <c r="BD283" i="1"/>
  <c r="AX283" i="1"/>
  <c r="AK283" i="1"/>
  <c r="AR283" i="1" s="1"/>
  <c r="T283" i="1"/>
  <c r="ED282" i="1"/>
  <c r="EC282" i="1"/>
  <c r="EB282" i="1"/>
  <c r="EA282" i="1"/>
  <c r="DZ282" i="1"/>
  <c r="DY282" i="1"/>
  <c r="DX282" i="1"/>
  <c r="DW282" i="1"/>
  <c r="DV282" i="1"/>
  <c r="DL282" i="1"/>
  <c r="DB282" i="1"/>
  <c r="CR282" i="1"/>
  <c r="CH282" i="1"/>
  <c r="BX282" i="1"/>
  <c r="BD282" i="1"/>
  <c r="AX282" i="1"/>
  <c r="AK282" i="1"/>
  <c r="AR282" i="1" s="1"/>
  <c r="T282" i="1"/>
  <c r="ED281" i="1"/>
  <c r="EC281" i="1"/>
  <c r="EB281" i="1"/>
  <c r="EA281" i="1"/>
  <c r="DZ281" i="1"/>
  <c r="DY281" i="1"/>
  <c r="DX281" i="1"/>
  <c r="DW281" i="1"/>
  <c r="DV281" i="1"/>
  <c r="DL281" i="1"/>
  <c r="DB281" i="1"/>
  <c r="CR281" i="1"/>
  <c r="CH281" i="1"/>
  <c r="BX281" i="1"/>
  <c r="BD281" i="1"/>
  <c r="AX281" i="1"/>
  <c r="AK281" i="1"/>
  <c r="AR281" i="1" s="1"/>
  <c r="T281" i="1"/>
  <c r="ED280" i="1"/>
  <c r="EC280" i="1"/>
  <c r="EB280" i="1"/>
  <c r="EA280" i="1"/>
  <c r="DZ280" i="1"/>
  <c r="DY280" i="1"/>
  <c r="DX280" i="1"/>
  <c r="DW280" i="1"/>
  <c r="DV280" i="1"/>
  <c r="DL280" i="1"/>
  <c r="DB280" i="1"/>
  <c r="CR280" i="1"/>
  <c r="CH280" i="1"/>
  <c r="BX280" i="1"/>
  <c r="BD280" i="1"/>
  <c r="AX280" i="1"/>
  <c r="AK280" i="1"/>
  <c r="AR280" i="1" s="1"/>
  <c r="T280" i="1"/>
  <c r="ED279" i="1"/>
  <c r="EC279" i="1"/>
  <c r="EB279" i="1"/>
  <c r="EA279" i="1"/>
  <c r="DZ279" i="1"/>
  <c r="DY279" i="1"/>
  <c r="DX279" i="1"/>
  <c r="DW279" i="1"/>
  <c r="DV279" i="1"/>
  <c r="DL279" i="1"/>
  <c r="DB279" i="1"/>
  <c r="CR279" i="1"/>
  <c r="CH279" i="1"/>
  <c r="BX279" i="1"/>
  <c r="BD279" i="1"/>
  <c r="AX279" i="1"/>
  <c r="AK279" i="1"/>
  <c r="AR279" i="1" s="1"/>
  <c r="T279" i="1"/>
  <c r="AG279" i="1" s="1"/>
  <c r="ED278" i="1"/>
  <c r="EC278" i="1"/>
  <c r="EB278" i="1"/>
  <c r="EA278" i="1"/>
  <c r="DZ278" i="1"/>
  <c r="DY278" i="1"/>
  <c r="DX278" i="1"/>
  <c r="DW278" i="1"/>
  <c r="DV278" i="1"/>
  <c r="DL278" i="1"/>
  <c r="DB278" i="1"/>
  <c r="CR278" i="1"/>
  <c r="CH278" i="1"/>
  <c r="BX278" i="1"/>
  <c r="BD278" i="1"/>
  <c r="AX278" i="1"/>
  <c r="AK278" i="1"/>
  <c r="AR278" i="1" s="1"/>
  <c r="T278" i="1"/>
  <c r="ED277" i="1"/>
  <c r="EC277" i="1"/>
  <c r="EB277" i="1"/>
  <c r="EA277" i="1"/>
  <c r="DZ277" i="1"/>
  <c r="DY277" i="1"/>
  <c r="DX277" i="1"/>
  <c r="DW277" i="1"/>
  <c r="DV277" i="1"/>
  <c r="DL277" i="1"/>
  <c r="DB277" i="1"/>
  <c r="CR277" i="1"/>
  <c r="CH277" i="1"/>
  <c r="BX277" i="1"/>
  <c r="BD277" i="1"/>
  <c r="AX277" i="1"/>
  <c r="AK277" i="1"/>
  <c r="AR277" i="1" s="1"/>
  <c r="T277" i="1"/>
  <c r="ED276" i="1"/>
  <c r="EC276" i="1"/>
  <c r="EB276" i="1"/>
  <c r="EA276" i="1"/>
  <c r="DZ276" i="1"/>
  <c r="DY276" i="1"/>
  <c r="DX276" i="1"/>
  <c r="DW276" i="1"/>
  <c r="DV276" i="1"/>
  <c r="DL276" i="1"/>
  <c r="DB276" i="1"/>
  <c r="CR276" i="1"/>
  <c r="CH276" i="1"/>
  <c r="BX276" i="1"/>
  <c r="BD276" i="1"/>
  <c r="AX276" i="1"/>
  <c r="AK276" i="1"/>
  <c r="AR276" i="1" s="1"/>
  <c r="T276" i="1"/>
  <c r="ED275" i="1"/>
  <c r="EC275" i="1"/>
  <c r="EB275" i="1"/>
  <c r="EA275" i="1"/>
  <c r="DZ275" i="1"/>
  <c r="DY275" i="1"/>
  <c r="DX275" i="1"/>
  <c r="DW275" i="1"/>
  <c r="DV275" i="1"/>
  <c r="DL275" i="1"/>
  <c r="DB275" i="1"/>
  <c r="CR275" i="1"/>
  <c r="CH275" i="1"/>
  <c r="BX275" i="1"/>
  <c r="BD275" i="1"/>
  <c r="AX275" i="1"/>
  <c r="AK275" i="1"/>
  <c r="AR275" i="1" s="1"/>
  <c r="T275" i="1"/>
  <c r="AG275" i="1" s="1"/>
  <c r="ED274" i="1"/>
  <c r="EC274" i="1"/>
  <c r="EB274" i="1"/>
  <c r="EA274" i="1"/>
  <c r="DZ274" i="1"/>
  <c r="DY274" i="1"/>
  <c r="DX274" i="1"/>
  <c r="DW274" i="1"/>
  <c r="DV274" i="1"/>
  <c r="DL274" i="1"/>
  <c r="DB274" i="1"/>
  <c r="CR274" i="1"/>
  <c r="CH274" i="1"/>
  <c r="BX274" i="1"/>
  <c r="BD274" i="1"/>
  <c r="AX274" i="1"/>
  <c r="AK274" i="1"/>
  <c r="AR274" i="1" s="1"/>
  <c r="T274" i="1"/>
  <c r="ED273" i="1"/>
  <c r="EC273" i="1"/>
  <c r="EB273" i="1"/>
  <c r="EA273" i="1"/>
  <c r="DZ273" i="1"/>
  <c r="DY273" i="1"/>
  <c r="DX273" i="1"/>
  <c r="DW273" i="1"/>
  <c r="DV273" i="1"/>
  <c r="DL273" i="1"/>
  <c r="DB273" i="1"/>
  <c r="CR273" i="1"/>
  <c r="CH273" i="1"/>
  <c r="BX273" i="1"/>
  <c r="BD273" i="1"/>
  <c r="AX273" i="1"/>
  <c r="AK273" i="1"/>
  <c r="AR273" i="1" s="1"/>
  <c r="T273" i="1"/>
  <c r="ED272" i="1"/>
  <c r="EC272" i="1"/>
  <c r="EB272" i="1"/>
  <c r="EA272" i="1"/>
  <c r="DZ272" i="1"/>
  <c r="DY272" i="1"/>
  <c r="DX272" i="1"/>
  <c r="DW272" i="1"/>
  <c r="DV272" i="1"/>
  <c r="DL272" i="1"/>
  <c r="DB272" i="1"/>
  <c r="CR272" i="1"/>
  <c r="CH272" i="1"/>
  <c r="BX272" i="1"/>
  <c r="BD272" i="1"/>
  <c r="AX272" i="1"/>
  <c r="AK272" i="1"/>
  <c r="AR272" i="1" s="1"/>
  <c r="T272" i="1"/>
  <c r="ED271" i="1"/>
  <c r="EC271" i="1"/>
  <c r="EB271" i="1"/>
  <c r="EA271" i="1"/>
  <c r="DZ271" i="1"/>
  <c r="DY271" i="1"/>
  <c r="DX271" i="1"/>
  <c r="DW271" i="1"/>
  <c r="DV271" i="1"/>
  <c r="DL271" i="1"/>
  <c r="DB271" i="1"/>
  <c r="CR271" i="1"/>
  <c r="CH271" i="1"/>
  <c r="BX271" i="1"/>
  <c r="BD271" i="1"/>
  <c r="AX271" i="1"/>
  <c r="AK271" i="1"/>
  <c r="AR271" i="1" s="1"/>
  <c r="T271" i="1"/>
  <c r="AG271" i="1" s="1"/>
  <c r="ED270" i="1"/>
  <c r="EC270" i="1"/>
  <c r="EB270" i="1"/>
  <c r="EA270" i="1"/>
  <c r="DZ270" i="1"/>
  <c r="DY270" i="1"/>
  <c r="DX270" i="1"/>
  <c r="DW270" i="1"/>
  <c r="DV270" i="1"/>
  <c r="DL270" i="1"/>
  <c r="DB270" i="1"/>
  <c r="CR270" i="1"/>
  <c r="CH270" i="1"/>
  <c r="BX270" i="1"/>
  <c r="BD270" i="1"/>
  <c r="AX270" i="1"/>
  <c r="AK270" i="1"/>
  <c r="AR270" i="1" s="1"/>
  <c r="T270" i="1"/>
  <c r="AG270" i="1" s="1"/>
  <c r="ED269" i="1"/>
  <c r="EC269" i="1"/>
  <c r="EB269" i="1"/>
  <c r="EA269" i="1"/>
  <c r="DZ269" i="1"/>
  <c r="DY269" i="1"/>
  <c r="DX269" i="1"/>
  <c r="DW269" i="1"/>
  <c r="DV269" i="1"/>
  <c r="DL269" i="1"/>
  <c r="DB269" i="1"/>
  <c r="CR269" i="1"/>
  <c r="CH269" i="1"/>
  <c r="BX269" i="1"/>
  <c r="BD269" i="1"/>
  <c r="AX269" i="1"/>
  <c r="AK269" i="1"/>
  <c r="AR269" i="1" s="1"/>
  <c r="T269" i="1"/>
  <c r="ED268" i="1"/>
  <c r="EC268" i="1"/>
  <c r="EB268" i="1"/>
  <c r="EA268" i="1"/>
  <c r="DZ268" i="1"/>
  <c r="DY268" i="1"/>
  <c r="DX268" i="1"/>
  <c r="DW268" i="1"/>
  <c r="DV268" i="1"/>
  <c r="DL268" i="1"/>
  <c r="DB268" i="1"/>
  <c r="CR268" i="1"/>
  <c r="CH268" i="1"/>
  <c r="BX268" i="1"/>
  <c r="BD268" i="1"/>
  <c r="AX268" i="1"/>
  <c r="AK268" i="1"/>
  <c r="AR268" i="1" s="1"/>
  <c r="T268" i="1"/>
  <c r="ED267" i="1"/>
  <c r="EC267" i="1"/>
  <c r="EB267" i="1"/>
  <c r="EA267" i="1"/>
  <c r="DZ267" i="1"/>
  <c r="DY267" i="1"/>
  <c r="DX267" i="1"/>
  <c r="DW267" i="1"/>
  <c r="DV267" i="1"/>
  <c r="DL267" i="1"/>
  <c r="DB267" i="1"/>
  <c r="CR267" i="1"/>
  <c r="CH267" i="1"/>
  <c r="BX267" i="1"/>
  <c r="BD267" i="1"/>
  <c r="AX267" i="1"/>
  <c r="AK267" i="1"/>
  <c r="AR267" i="1" s="1"/>
  <c r="T267" i="1"/>
  <c r="ED266" i="1"/>
  <c r="EC266" i="1"/>
  <c r="EB266" i="1"/>
  <c r="EA266" i="1"/>
  <c r="DZ266" i="1"/>
  <c r="DY266" i="1"/>
  <c r="DX266" i="1"/>
  <c r="DW266" i="1"/>
  <c r="DV266" i="1"/>
  <c r="DL266" i="1"/>
  <c r="DB266" i="1"/>
  <c r="CR266" i="1"/>
  <c r="CH266" i="1"/>
  <c r="BX266" i="1"/>
  <c r="BD266" i="1"/>
  <c r="AX266" i="1"/>
  <c r="AK266" i="1"/>
  <c r="AR266" i="1" s="1"/>
  <c r="T266" i="1"/>
  <c r="ED265" i="1"/>
  <c r="EC265" i="1"/>
  <c r="EB265" i="1"/>
  <c r="EA265" i="1"/>
  <c r="DZ265" i="1"/>
  <c r="DY265" i="1"/>
  <c r="DX265" i="1"/>
  <c r="DW265" i="1"/>
  <c r="DV265" i="1"/>
  <c r="DL265" i="1"/>
  <c r="DB265" i="1"/>
  <c r="CR265" i="1"/>
  <c r="CH265" i="1"/>
  <c r="BX265" i="1"/>
  <c r="BD265" i="1"/>
  <c r="AX265" i="1"/>
  <c r="AK265" i="1"/>
  <c r="AR265" i="1" s="1"/>
  <c r="T265" i="1"/>
  <c r="ED264" i="1"/>
  <c r="EC264" i="1"/>
  <c r="EB264" i="1"/>
  <c r="EA264" i="1"/>
  <c r="DZ264" i="1"/>
  <c r="DY264" i="1"/>
  <c r="DX264" i="1"/>
  <c r="DW264" i="1"/>
  <c r="DV264" i="1"/>
  <c r="DL264" i="1"/>
  <c r="DB264" i="1"/>
  <c r="CR264" i="1"/>
  <c r="CH264" i="1"/>
  <c r="BX264" i="1"/>
  <c r="BD264" i="1"/>
  <c r="AX264" i="1"/>
  <c r="AK264" i="1"/>
  <c r="AR264" i="1" s="1"/>
  <c r="T264" i="1"/>
  <c r="ED263" i="1"/>
  <c r="EC263" i="1"/>
  <c r="EB263" i="1"/>
  <c r="EA263" i="1"/>
  <c r="DZ263" i="1"/>
  <c r="DY263" i="1"/>
  <c r="DX263" i="1"/>
  <c r="DW263" i="1"/>
  <c r="DV263" i="1"/>
  <c r="DL263" i="1"/>
  <c r="DB263" i="1"/>
  <c r="CR263" i="1"/>
  <c r="CH263" i="1"/>
  <c r="BX263" i="1"/>
  <c r="BD263" i="1"/>
  <c r="AX263" i="1"/>
  <c r="AK263" i="1"/>
  <c r="AR263" i="1" s="1"/>
  <c r="T263" i="1"/>
  <c r="AG263" i="1" s="1"/>
  <c r="ED262" i="1"/>
  <c r="EC262" i="1"/>
  <c r="EB262" i="1"/>
  <c r="EA262" i="1"/>
  <c r="DZ262" i="1"/>
  <c r="DY262" i="1"/>
  <c r="DX262" i="1"/>
  <c r="DW262" i="1"/>
  <c r="DV262" i="1"/>
  <c r="DL262" i="1"/>
  <c r="DB262" i="1"/>
  <c r="CR262" i="1"/>
  <c r="CH262" i="1"/>
  <c r="BX262" i="1"/>
  <c r="BD262" i="1"/>
  <c r="AX262" i="1"/>
  <c r="AK262" i="1"/>
  <c r="AR262" i="1" s="1"/>
  <c r="T262" i="1"/>
  <c r="AG262" i="1" s="1"/>
  <c r="ED261" i="1"/>
  <c r="EC261" i="1"/>
  <c r="EB261" i="1"/>
  <c r="EA261" i="1"/>
  <c r="DZ261" i="1"/>
  <c r="DY261" i="1"/>
  <c r="DX261" i="1"/>
  <c r="DW261" i="1"/>
  <c r="DV261" i="1"/>
  <c r="DL261" i="1"/>
  <c r="DB261" i="1"/>
  <c r="CR261" i="1"/>
  <c r="CH261" i="1"/>
  <c r="BX261" i="1"/>
  <c r="BD261" i="1"/>
  <c r="AX261" i="1"/>
  <c r="AK261" i="1"/>
  <c r="AR261" i="1" s="1"/>
  <c r="T261" i="1"/>
  <c r="ED260" i="1"/>
  <c r="EC260" i="1"/>
  <c r="EB260" i="1"/>
  <c r="EA260" i="1"/>
  <c r="DZ260" i="1"/>
  <c r="DY260" i="1"/>
  <c r="DX260" i="1"/>
  <c r="DW260" i="1"/>
  <c r="DV260" i="1"/>
  <c r="DL260" i="1"/>
  <c r="DB260" i="1"/>
  <c r="CR260" i="1"/>
  <c r="CH260" i="1"/>
  <c r="BX260" i="1"/>
  <c r="BD260" i="1"/>
  <c r="AX260" i="1"/>
  <c r="AK260" i="1"/>
  <c r="AR260" i="1" s="1"/>
  <c r="T260" i="1"/>
  <c r="ED259" i="1"/>
  <c r="EC259" i="1"/>
  <c r="EB259" i="1"/>
  <c r="EA259" i="1"/>
  <c r="DZ259" i="1"/>
  <c r="DY259" i="1"/>
  <c r="DX259" i="1"/>
  <c r="DW259" i="1"/>
  <c r="DV259" i="1"/>
  <c r="DL259" i="1"/>
  <c r="DB259" i="1"/>
  <c r="CR259" i="1"/>
  <c r="CH259" i="1"/>
  <c r="BX259" i="1"/>
  <c r="BD259" i="1"/>
  <c r="AX259" i="1"/>
  <c r="AK259" i="1"/>
  <c r="AR259" i="1" s="1"/>
  <c r="T259" i="1"/>
  <c r="AG259" i="1" s="1"/>
  <c r="ED258" i="1"/>
  <c r="EC258" i="1"/>
  <c r="EB258" i="1"/>
  <c r="EA258" i="1"/>
  <c r="DZ258" i="1"/>
  <c r="DY258" i="1"/>
  <c r="DX258" i="1"/>
  <c r="DW258" i="1"/>
  <c r="DV258" i="1"/>
  <c r="DL258" i="1"/>
  <c r="DB258" i="1"/>
  <c r="CR258" i="1"/>
  <c r="CH258" i="1"/>
  <c r="BX258" i="1"/>
  <c r="BD258" i="1"/>
  <c r="AX258" i="1"/>
  <c r="AK258" i="1"/>
  <c r="AR258" i="1" s="1"/>
  <c r="T258" i="1"/>
  <c r="ED257" i="1"/>
  <c r="EC257" i="1"/>
  <c r="EB257" i="1"/>
  <c r="EA257" i="1"/>
  <c r="DZ257" i="1"/>
  <c r="DY257" i="1"/>
  <c r="DX257" i="1"/>
  <c r="DW257" i="1"/>
  <c r="DV257" i="1"/>
  <c r="DL257" i="1"/>
  <c r="DB257" i="1"/>
  <c r="CR257" i="1"/>
  <c r="CH257" i="1"/>
  <c r="BX257" i="1"/>
  <c r="BD257" i="1"/>
  <c r="AX257" i="1"/>
  <c r="AK257" i="1"/>
  <c r="AR257" i="1" s="1"/>
  <c r="T257" i="1"/>
  <c r="ED256" i="1"/>
  <c r="EC256" i="1"/>
  <c r="EB256" i="1"/>
  <c r="EA256" i="1"/>
  <c r="DZ256" i="1"/>
  <c r="DY256" i="1"/>
  <c r="DX256" i="1"/>
  <c r="DW256" i="1"/>
  <c r="DV256" i="1"/>
  <c r="DL256" i="1"/>
  <c r="DB256" i="1"/>
  <c r="CR256" i="1"/>
  <c r="CH256" i="1"/>
  <c r="BX256" i="1"/>
  <c r="BD256" i="1"/>
  <c r="AX256" i="1"/>
  <c r="AK256" i="1"/>
  <c r="AR256" i="1" s="1"/>
  <c r="T256" i="1"/>
  <c r="ED255" i="1"/>
  <c r="EC255" i="1"/>
  <c r="EB255" i="1"/>
  <c r="EA255" i="1"/>
  <c r="DZ255" i="1"/>
  <c r="DY255" i="1"/>
  <c r="DX255" i="1"/>
  <c r="DW255" i="1"/>
  <c r="DV255" i="1"/>
  <c r="DL255" i="1"/>
  <c r="DB255" i="1"/>
  <c r="CR255" i="1"/>
  <c r="CH255" i="1"/>
  <c r="BX255" i="1"/>
  <c r="BD255" i="1"/>
  <c r="AX255" i="1"/>
  <c r="AK255" i="1"/>
  <c r="AR255" i="1" s="1"/>
  <c r="T255" i="1"/>
  <c r="AG255" i="1" s="1"/>
  <c r="ED254" i="1"/>
  <c r="EC254" i="1"/>
  <c r="EB254" i="1"/>
  <c r="EA254" i="1"/>
  <c r="DZ254" i="1"/>
  <c r="DY254" i="1"/>
  <c r="DX254" i="1"/>
  <c r="DW254" i="1"/>
  <c r="DV254" i="1"/>
  <c r="DL254" i="1"/>
  <c r="DB254" i="1"/>
  <c r="CR254" i="1"/>
  <c r="CH254" i="1"/>
  <c r="BX254" i="1"/>
  <c r="BD254" i="1"/>
  <c r="AX254" i="1"/>
  <c r="AK254" i="1"/>
  <c r="AR254" i="1" s="1"/>
  <c r="T254" i="1"/>
  <c r="ED253" i="1"/>
  <c r="EC253" i="1"/>
  <c r="EB253" i="1"/>
  <c r="EA253" i="1"/>
  <c r="DZ253" i="1"/>
  <c r="DY253" i="1"/>
  <c r="DX253" i="1"/>
  <c r="DW253" i="1"/>
  <c r="DV253" i="1"/>
  <c r="DL253" i="1"/>
  <c r="DB253" i="1"/>
  <c r="CR253" i="1"/>
  <c r="CH253" i="1"/>
  <c r="BX253" i="1"/>
  <c r="BD253" i="1"/>
  <c r="AX253" i="1"/>
  <c r="AK253" i="1"/>
  <c r="AR253" i="1" s="1"/>
  <c r="T253" i="1"/>
  <c r="ED252" i="1"/>
  <c r="EC252" i="1"/>
  <c r="EB252" i="1"/>
  <c r="EA252" i="1"/>
  <c r="DZ252" i="1"/>
  <c r="DY252" i="1"/>
  <c r="DX252" i="1"/>
  <c r="DW252" i="1"/>
  <c r="DV252" i="1"/>
  <c r="DL252" i="1"/>
  <c r="DB252" i="1"/>
  <c r="CR252" i="1"/>
  <c r="CH252" i="1"/>
  <c r="BX252" i="1"/>
  <c r="BD252" i="1"/>
  <c r="AX252" i="1"/>
  <c r="AK252" i="1"/>
  <c r="AR252" i="1" s="1"/>
  <c r="T252" i="1"/>
  <c r="ED251" i="1"/>
  <c r="EC251" i="1"/>
  <c r="EB251" i="1"/>
  <c r="EA251" i="1"/>
  <c r="DZ251" i="1"/>
  <c r="DY251" i="1"/>
  <c r="DX251" i="1"/>
  <c r="DW251" i="1"/>
  <c r="DV251" i="1"/>
  <c r="DL251" i="1"/>
  <c r="DB251" i="1"/>
  <c r="CR251" i="1"/>
  <c r="CH251" i="1"/>
  <c r="BX251" i="1"/>
  <c r="BD251" i="1"/>
  <c r="AX251" i="1"/>
  <c r="AK251" i="1"/>
  <c r="AR251" i="1" s="1"/>
  <c r="T251" i="1"/>
  <c r="ED250" i="1"/>
  <c r="EC250" i="1"/>
  <c r="EB250" i="1"/>
  <c r="EA250" i="1"/>
  <c r="DZ250" i="1"/>
  <c r="DY250" i="1"/>
  <c r="DX250" i="1"/>
  <c r="DW250" i="1"/>
  <c r="DV250" i="1"/>
  <c r="DL250" i="1"/>
  <c r="DB250" i="1"/>
  <c r="CR250" i="1"/>
  <c r="CH250" i="1"/>
  <c r="BX250" i="1"/>
  <c r="BD250" i="1"/>
  <c r="AX250" i="1"/>
  <c r="AK250" i="1"/>
  <c r="AR250" i="1" s="1"/>
  <c r="T250" i="1"/>
  <c r="ED249" i="1"/>
  <c r="EC249" i="1"/>
  <c r="EB249" i="1"/>
  <c r="EA249" i="1"/>
  <c r="DZ249" i="1"/>
  <c r="DY249" i="1"/>
  <c r="DX249" i="1"/>
  <c r="DW249" i="1"/>
  <c r="DV249" i="1"/>
  <c r="DL249" i="1"/>
  <c r="DB249" i="1"/>
  <c r="CR249" i="1"/>
  <c r="CH249" i="1"/>
  <c r="BX249" i="1"/>
  <c r="BD249" i="1"/>
  <c r="AX249" i="1"/>
  <c r="AK249" i="1"/>
  <c r="AR249" i="1" s="1"/>
  <c r="T249" i="1"/>
  <c r="ED248" i="1"/>
  <c r="EC248" i="1"/>
  <c r="EB248" i="1"/>
  <c r="EA248" i="1"/>
  <c r="DZ248" i="1"/>
  <c r="DY248" i="1"/>
  <c r="DX248" i="1"/>
  <c r="DW248" i="1"/>
  <c r="DV248" i="1"/>
  <c r="DL248" i="1"/>
  <c r="DB248" i="1"/>
  <c r="CR248" i="1"/>
  <c r="CH248" i="1"/>
  <c r="BX248" i="1"/>
  <c r="BD248" i="1"/>
  <c r="AX248" i="1"/>
  <c r="AK248" i="1"/>
  <c r="AR248" i="1" s="1"/>
  <c r="T248" i="1"/>
  <c r="AG248" i="1" s="1"/>
  <c r="ED247" i="1"/>
  <c r="EC247" i="1"/>
  <c r="EB247" i="1"/>
  <c r="EA247" i="1"/>
  <c r="DZ247" i="1"/>
  <c r="DY247" i="1"/>
  <c r="DX247" i="1"/>
  <c r="DW247" i="1"/>
  <c r="DV247" i="1"/>
  <c r="DL247" i="1"/>
  <c r="DB247" i="1"/>
  <c r="CR247" i="1"/>
  <c r="CH247" i="1"/>
  <c r="BX247" i="1"/>
  <c r="BD247" i="1"/>
  <c r="AX247" i="1"/>
  <c r="AK247" i="1"/>
  <c r="AR247" i="1" s="1"/>
  <c r="T247" i="1"/>
  <c r="AG247" i="1" s="1"/>
  <c r="ED246" i="1"/>
  <c r="EC246" i="1"/>
  <c r="EB246" i="1"/>
  <c r="EA246" i="1"/>
  <c r="DZ246" i="1"/>
  <c r="DY246" i="1"/>
  <c r="DX246" i="1"/>
  <c r="DW246" i="1"/>
  <c r="DV246" i="1"/>
  <c r="DL246" i="1"/>
  <c r="DB246" i="1"/>
  <c r="CR246" i="1"/>
  <c r="CH246" i="1"/>
  <c r="BX246" i="1"/>
  <c r="BD246" i="1"/>
  <c r="AX246" i="1"/>
  <c r="AK246" i="1"/>
  <c r="AR246" i="1" s="1"/>
  <c r="T246" i="1"/>
  <c r="ED245" i="1"/>
  <c r="EC245" i="1"/>
  <c r="EB245" i="1"/>
  <c r="EA245" i="1"/>
  <c r="DZ245" i="1"/>
  <c r="DY245" i="1"/>
  <c r="DX245" i="1"/>
  <c r="DW245" i="1"/>
  <c r="DV245" i="1"/>
  <c r="DL245" i="1"/>
  <c r="DB245" i="1"/>
  <c r="CR245" i="1"/>
  <c r="CH245" i="1"/>
  <c r="BX245" i="1"/>
  <c r="BD245" i="1"/>
  <c r="AX245" i="1"/>
  <c r="AK245" i="1"/>
  <c r="AR245" i="1" s="1"/>
  <c r="T245" i="1"/>
  <c r="ED244" i="1"/>
  <c r="EC244" i="1"/>
  <c r="EB244" i="1"/>
  <c r="EA244" i="1"/>
  <c r="DZ244" i="1"/>
  <c r="DY244" i="1"/>
  <c r="DX244" i="1"/>
  <c r="DW244" i="1"/>
  <c r="DV244" i="1"/>
  <c r="DL244" i="1"/>
  <c r="DB244" i="1"/>
  <c r="CR244" i="1"/>
  <c r="CH244" i="1"/>
  <c r="BX244" i="1"/>
  <c r="BD244" i="1"/>
  <c r="AX244" i="1"/>
  <c r="AK244" i="1"/>
  <c r="AR244" i="1" s="1"/>
  <c r="T244" i="1"/>
  <c r="AG244" i="1" s="1"/>
  <c r="ED243" i="1"/>
  <c r="EC243" i="1"/>
  <c r="EB243" i="1"/>
  <c r="EA243" i="1"/>
  <c r="DZ243" i="1"/>
  <c r="DY243" i="1"/>
  <c r="DX243" i="1"/>
  <c r="DW243" i="1"/>
  <c r="DV243" i="1"/>
  <c r="DL243" i="1"/>
  <c r="DB243" i="1"/>
  <c r="CR243" i="1"/>
  <c r="CH243" i="1"/>
  <c r="BX243" i="1"/>
  <c r="BD243" i="1"/>
  <c r="AX243" i="1"/>
  <c r="AK243" i="1"/>
  <c r="AR243" i="1" s="1"/>
  <c r="T243" i="1"/>
  <c r="AG243" i="1" s="1"/>
  <c r="ED242" i="1"/>
  <c r="EC242" i="1"/>
  <c r="EB242" i="1"/>
  <c r="EA242" i="1"/>
  <c r="DZ242" i="1"/>
  <c r="DY242" i="1"/>
  <c r="DX242" i="1"/>
  <c r="DW242" i="1"/>
  <c r="DV242" i="1"/>
  <c r="DL242" i="1"/>
  <c r="DB242" i="1"/>
  <c r="CR242" i="1"/>
  <c r="CH242" i="1"/>
  <c r="BX242" i="1"/>
  <c r="BD242" i="1"/>
  <c r="AX242" i="1"/>
  <c r="AK242" i="1"/>
  <c r="AR242" i="1" s="1"/>
  <c r="T242" i="1"/>
  <c r="ED241" i="1"/>
  <c r="EC241" i="1"/>
  <c r="EB241" i="1"/>
  <c r="EA241" i="1"/>
  <c r="DZ241" i="1"/>
  <c r="DY241" i="1"/>
  <c r="DX241" i="1"/>
  <c r="DW241" i="1"/>
  <c r="DV241" i="1"/>
  <c r="DL241" i="1"/>
  <c r="DB241" i="1"/>
  <c r="CR241" i="1"/>
  <c r="CH241" i="1"/>
  <c r="BX241" i="1"/>
  <c r="BD241" i="1"/>
  <c r="AX241" i="1"/>
  <c r="AK241" i="1"/>
  <c r="AR241" i="1" s="1"/>
  <c r="T241" i="1"/>
  <c r="AG241" i="1" s="1"/>
  <c r="ED240" i="1"/>
  <c r="EC240" i="1"/>
  <c r="EB240" i="1"/>
  <c r="EA240" i="1"/>
  <c r="DZ240" i="1"/>
  <c r="DY240" i="1"/>
  <c r="DX240" i="1"/>
  <c r="DW240" i="1"/>
  <c r="DV240" i="1"/>
  <c r="DL240" i="1"/>
  <c r="DB240" i="1"/>
  <c r="CR240" i="1"/>
  <c r="CH240" i="1"/>
  <c r="BX240" i="1"/>
  <c r="BD240" i="1"/>
  <c r="AX240" i="1"/>
  <c r="AK240" i="1"/>
  <c r="AR240" i="1" s="1"/>
  <c r="T240" i="1"/>
  <c r="ED239" i="1"/>
  <c r="EC239" i="1"/>
  <c r="EB239" i="1"/>
  <c r="EA239" i="1"/>
  <c r="DZ239" i="1"/>
  <c r="DY239" i="1"/>
  <c r="DX239" i="1"/>
  <c r="DW239" i="1"/>
  <c r="DV239" i="1"/>
  <c r="DL239" i="1"/>
  <c r="DB239" i="1"/>
  <c r="CR239" i="1"/>
  <c r="CH239" i="1"/>
  <c r="BX239" i="1"/>
  <c r="BD239" i="1"/>
  <c r="AX239" i="1"/>
  <c r="AK239" i="1"/>
  <c r="AR239" i="1" s="1"/>
  <c r="T239" i="1"/>
  <c r="AG239" i="1" s="1"/>
  <c r="ED238" i="1"/>
  <c r="EC238" i="1"/>
  <c r="EB238" i="1"/>
  <c r="EA238" i="1"/>
  <c r="DZ238" i="1"/>
  <c r="DY238" i="1"/>
  <c r="DX238" i="1"/>
  <c r="DW238" i="1"/>
  <c r="DV238" i="1"/>
  <c r="DL238" i="1"/>
  <c r="DB238" i="1"/>
  <c r="CR238" i="1"/>
  <c r="CH238" i="1"/>
  <c r="BX238" i="1"/>
  <c r="BD238" i="1"/>
  <c r="AX238" i="1"/>
  <c r="AK238" i="1"/>
  <c r="AR238" i="1" s="1"/>
  <c r="T238" i="1"/>
  <c r="ED237" i="1"/>
  <c r="EC237" i="1"/>
  <c r="EB237" i="1"/>
  <c r="EA237" i="1"/>
  <c r="DZ237" i="1"/>
  <c r="DY237" i="1"/>
  <c r="DX237" i="1"/>
  <c r="DW237" i="1"/>
  <c r="DV237" i="1"/>
  <c r="DL237" i="1"/>
  <c r="DB237" i="1"/>
  <c r="CR237" i="1"/>
  <c r="CH237" i="1"/>
  <c r="BX237" i="1"/>
  <c r="BD237" i="1"/>
  <c r="AX237" i="1"/>
  <c r="AK237" i="1"/>
  <c r="AR237" i="1" s="1"/>
  <c r="T237" i="1"/>
  <c r="ED236" i="1"/>
  <c r="EC236" i="1"/>
  <c r="EB236" i="1"/>
  <c r="EA236" i="1"/>
  <c r="DZ236" i="1"/>
  <c r="DY236" i="1"/>
  <c r="DX236" i="1"/>
  <c r="DW236" i="1"/>
  <c r="DV236" i="1"/>
  <c r="DL236" i="1"/>
  <c r="DB236" i="1"/>
  <c r="CR236" i="1"/>
  <c r="CH236" i="1"/>
  <c r="BX236" i="1"/>
  <c r="BD236" i="1"/>
  <c r="AX236" i="1"/>
  <c r="AK236" i="1"/>
  <c r="AR236" i="1" s="1"/>
  <c r="T236" i="1"/>
  <c r="AG236" i="1" s="1"/>
  <c r="ED235" i="1"/>
  <c r="EC235" i="1"/>
  <c r="EB235" i="1"/>
  <c r="EA235" i="1"/>
  <c r="DZ235" i="1"/>
  <c r="DY235" i="1"/>
  <c r="DX235" i="1"/>
  <c r="DW235" i="1"/>
  <c r="DV235" i="1"/>
  <c r="DL235" i="1"/>
  <c r="DB235" i="1"/>
  <c r="CR235" i="1"/>
  <c r="CH235" i="1"/>
  <c r="BX235" i="1"/>
  <c r="BD235" i="1"/>
  <c r="AX235" i="1"/>
  <c r="AK235" i="1"/>
  <c r="AR235" i="1" s="1"/>
  <c r="T235" i="1"/>
  <c r="AG235" i="1" s="1"/>
  <c r="ED234" i="1"/>
  <c r="EC234" i="1"/>
  <c r="EB234" i="1"/>
  <c r="EA234" i="1"/>
  <c r="DZ234" i="1"/>
  <c r="DY234" i="1"/>
  <c r="DX234" i="1"/>
  <c r="DW234" i="1"/>
  <c r="DV234" i="1"/>
  <c r="DL234" i="1"/>
  <c r="DB234" i="1"/>
  <c r="CR234" i="1"/>
  <c r="CH234" i="1"/>
  <c r="BX234" i="1"/>
  <c r="BD234" i="1"/>
  <c r="AX234" i="1"/>
  <c r="AK234" i="1"/>
  <c r="AR234" i="1" s="1"/>
  <c r="T234" i="1"/>
  <c r="ED233" i="1"/>
  <c r="EC233" i="1"/>
  <c r="EB233" i="1"/>
  <c r="EA233" i="1"/>
  <c r="DZ233" i="1"/>
  <c r="DY233" i="1"/>
  <c r="DX233" i="1"/>
  <c r="DW233" i="1"/>
  <c r="DV233" i="1"/>
  <c r="DL233" i="1"/>
  <c r="DB233" i="1"/>
  <c r="CR233" i="1"/>
  <c r="CH233" i="1"/>
  <c r="BX233" i="1"/>
  <c r="BD233" i="1"/>
  <c r="AX233" i="1"/>
  <c r="AK233" i="1"/>
  <c r="AR233" i="1" s="1"/>
  <c r="T233" i="1"/>
  <c r="ED232" i="1"/>
  <c r="EC232" i="1"/>
  <c r="EB232" i="1"/>
  <c r="EA232" i="1"/>
  <c r="DZ232" i="1"/>
  <c r="DY232" i="1"/>
  <c r="DX232" i="1"/>
  <c r="DW232" i="1"/>
  <c r="DV232" i="1"/>
  <c r="DL232" i="1"/>
  <c r="DB232" i="1"/>
  <c r="CR232" i="1"/>
  <c r="CH232" i="1"/>
  <c r="BX232" i="1"/>
  <c r="BD232" i="1"/>
  <c r="AX232" i="1"/>
  <c r="AK232" i="1"/>
  <c r="AR232" i="1" s="1"/>
  <c r="T232" i="1"/>
  <c r="ED231" i="1"/>
  <c r="EC231" i="1"/>
  <c r="EB231" i="1"/>
  <c r="EA231" i="1"/>
  <c r="DZ231" i="1"/>
  <c r="DY231" i="1"/>
  <c r="DX231" i="1"/>
  <c r="DW231" i="1"/>
  <c r="DV231" i="1"/>
  <c r="DL231" i="1"/>
  <c r="DB231" i="1"/>
  <c r="CR231" i="1"/>
  <c r="CH231" i="1"/>
  <c r="BX231" i="1"/>
  <c r="BD231" i="1"/>
  <c r="AX231" i="1"/>
  <c r="AK231" i="1"/>
  <c r="AR231" i="1" s="1"/>
  <c r="T231" i="1"/>
  <c r="AG231" i="1" s="1"/>
  <c r="ED230" i="1"/>
  <c r="EC230" i="1"/>
  <c r="EB230" i="1"/>
  <c r="EA230" i="1"/>
  <c r="DZ230" i="1"/>
  <c r="DY230" i="1"/>
  <c r="DX230" i="1"/>
  <c r="DW230" i="1"/>
  <c r="DV230" i="1"/>
  <c r="DL230" i="1"/>
  <c r="DB230" i="1"/>
  <c r="CR230" i="1"/>
  <c r="CH230" i="1"/>
  <c r="BX230" i="1"/>
  <c r="BD230" i="1"/>
  <c r="AX230" i="1"/>
  <c r="AK230" i="1"/>
  <c r="AR230" i="1" s="1"/>
  <c r="T230" i="1"/>
  <c r="AG230" i="1" s="1"/>
  <c r="ED229" i="1"/>
  <c r="EC229" i="1"/>
  <c r="EB229" i="1"/>
  <c r="EA229" i="1"/>
  <c r="DZ229" i="1"/>
  <c r="DY229" i="1"/>
  <c r="DX229" i="1"/>
  <c r="DW229" i="1"/>
  <c r="DV229" i="1"/>
  <c r="DL229" i="1"/>
  <c r="DB229" i="1"/>
  <c r="CR229" i="1"/>
  <c r="CH229" i="1"/>
  <c r="BX229" i="1"/>
  <c r="BD229" i="1"/>
  <c r="AX229" i="1"/>
  <c r="AK229" i="1"/>
  <c r="AR229" i="1" s="1"/>
  <c r="T229" i="1"/>
  <c r="ED228" i="1"/>
  <c r="EC228" i="1"/>
  <c r="EB228" i="1"/>
  <c r="EA228" i="1"/>
  <c r="DZ228" i="1"/>
  <c r="DY228" i="1"/>
  <c r="DX228" i="1"/>
  <c r="DW228" i="1"/>
  <c r="DV228" i="1"/>
  <c r="DL228" i="1"/>
  <c r="DB228" i="1"/>
  <c r="CR228" i="1"/>
  <c r="CH228" i="1"/>
  <c r="BX228" i="1"/>
  <c r="BD228" i="1"/>
  <c r="AX228" i="1"/>
  <c r="AK228" i="1"/>
  <c r="AR228" i="1" s="1"/>
  <c r="T228" i="1"/>
  <c r="ED227" i="1"/>
  <c r="EC227" i="1"/>
  <c r="EB227" i="1"/>
  <c r="EA227" i="1"/>
  <c r="DZ227" i="1"/>
  <c r="DY227" i="1"/>
  <c r="DX227" i="1"/>
  <c r="DW227" i="1"/>
  <c r="DV227" i="1"/>
  <c r="DL227" i="1"/>
  <c r="DB227" i="1"/>
  <c r="CR227" i="1"/>
  <c r="CH227" i="1"/>
  <c r="BX227" i="1"/>
  <c r="BD227" i="1"/>
  <c r="AX227" i="1"/>
  <c r="AK227" i="1"/>
  <c r="AR227" i="1" s="1"/>
  <c r="T227" i="1"/>
  <c r="ED226" i="1"/>
  <c r="EC226" i="1"/>
  <c r="EB226" i="1"/>
  <c r="EA226" i="1"/>
  <c r="DZ226" i="1"/>
  <c r="DY226" i="1"/>
  <c r="DX226" i="1"/>
  <c r="DW226" i="1"/>
  <c r="DV226" i="1"/>
  <c r="DL226" i="1"/>
  <c r="DB226" i="1"/>
  <c r="CR226" i="1"/>
  <c r="CH226" i="1"/>
  <c r="BX226" i="1"/>
  <c r="BD226" i="1"/>
  <c r="AX226" i="1"/>
  <c r="AK226" i="1"/>
  <c r="AR226" i="1" s="1"/>
  <c r="T226" i="1"/>
  <c r="ED225" i="1"/>
  <c r="EC225" i="1"/>
  <c r="EB225" i="1"/>
  <c r="EA225" i="1"/>
  <c r="DZ225" i="1"/>
  <c r="DY225" i="1"/>
  <c r="DX225" i="1"/>
  <c r="DW225" i="1"/>
  <c r="DV225" i="1"/>
  <c r="DL225" i="1"/>
  <c r="DB225" i="1"/>
  <c r="CR225" i="1"/>
  <c r="CH225" i="1"/>
  <c r="BX225" i="1"/>
  <c r="BD225" i="1"/>
  <c r="AX225" i="1"/>
  <c r="AK225" i="1"/>
  <c r="AR225" i="1" s="1"/>
  <c r="T225" i="1"/>
  <c r="ED224" i="1"/>
  <c r="EC224" i="1"/>
  <c r="EB224" i="1"/>
  <c r="EA224" i="1"/>
  <c r="DZ224" i="1"/>
  <c r="DY224" i="1"/>
  <c r="DX224" i="1"/>
  <c r="DW224" i="1"/>
  <c r="DV224" i="1"/>
  <c r="DL224" i="1"/>
  <c r="DB224" i="1"/>
  <c r="CR224" i="1"/>
  <c r="CH224" i="1"/>
  <c r="BX224" i="1"/>
  <c r="BD224" i="1"/>
  <c r="AX224" i="1"/>
  <c r="AK224" i="1"/>
  <c r="AR224" i="1" s="1"/>
  <c r="T224" i="1"/>
  <c r="ED223" i="1"/>
  <c r="EC223" i="1"/>
  <c r="EB223" i="1"/>
  <c r="EA223" i="1"/>
  <c r="DZ223" i="1"/>
  <c r="DY223" i="1"/>
  <c r="DX223" i="1"/>
  <c r="DW223" i="1"/>
  <c r="DV223" i="1"/>
  <c r="DL223" i="1"/>
  <c r="DB223" i="1"/>
  <c r="CR223" i="1"/>
  <c r="CH223" i="1"/>
  <c r="BX223" i="1"/>
  <c r="BD223" i="1"/>
  <c r="AX223" i="1"/>
  <c r="AK223" i="1"/>
  <c r="AR223" i="1" s="1"/>
  <c r="T223" i="1"/>
  <c r="AG223" i="1" s="1"/>
  <c r="ED222" i="1"/>
  <c r="EC222" i="1"/>
  <c r="EB222" i="1"/>
  <c r="EA222" i="1"/>
  <c r="DZ222" i="1"/>
  <c r="DY222" i="1"/>
  <c r="DX222" i="1"/>
  <c r="DW222" i="1"/>
  <c r="DV222" i="1"/>
  <c r="DL222" i="1"/>
  <c r="DB222" i="1"/>
  <c r="CR222" i="1"/>
  <c r="CH222" i="1"/>
  <c r="BX222" i="1"/>
  <c r="BD222" i="1"/>
  <c r="AX222" i="1"/>
  <c r="AK222" i="1"/>
  <c r="AR222" i="1" s="1"/>
  <c r="T222" i="1"/>
  <c r="AG222" i="1" s="1"/>
  <c r="ED221" i="1"/>
  <c r="EC221" i="1"/>
  <c r="EB221" i="1"/>
  <c r="EA221" i="1"/>
  <c r="DZ221" i="1"/>
  <c r="DY221" i="1"/>
  <c r="DX221" i="1"/>
  <c r="DW221" i="1"/>
  <c r="DV221" i="1"/>
  <c r="DL221" i="1"/>
  <c r="DB221" i="1"/>
  <c r="CR221" i="1"/>
  <c r="CH221" i="1"/>
  <c r="BX221" i="1"/>
  <c r="BD221" i="1"/>
  <c r="AX221" i="1"/>
  <c r="AK221" i="1"/>
  <c r="AR221" i="1" s="1"/>
  <c r="T221" i="1"/>
  <c r="ED220" i="1"/>
  <c r="EC220" i="1"/>
  <c r="EB220" i="1"/>
  <c r="EA220" i="1"/>
  <c r="DZ220" i="1"/>
  <c r="DY220" i="1"/>
  <c r="DX220" i="1"/>
  <c r="DW220" i="1"/>
  <c r="DV220" i="1"/>
  <c r="DL220" i="1"/>
  <c r="DB220" i="1"/>
  <c r="CR220" i="1"/>
  <c r="CH220" i="1"/>
  <c r="BX220" i="1"/>
  <c r="BD220" i="1"/>
  <c r="AX220" i="1"/>
  <c r="AK220" i="1"/>
  <c r="AR220" i="1" s="1"/>
  <c r="T220" i="1"/>
  <c r="ED219" i="1"/>
  <c r="EC219" i="1"/>
  <c r="EB219" i="1"/>
  <c r="EA219" i="1"/>
  <c r="DZ219" i="1"/>
  <c r="DY219" i="1"/>
  <c r="DX219" i="1"/>
  <c r="DW219" i="1"/>
  <c r="DV219" i="1"/>
  <c r="DL219" i="1"/>
  <c r="DB219" i="1"/>
  <c r="CR219" i="1"/>
  <c r="CH219" i="1"/>
  <c r="BX219" i="1"/>
  <c r="BD219" i="1"/>
  <c r="AX219" i="1"/>
  <c r="AK219" i="1"/>
  <c r="AR219" i="1" s="1"/>
  <c r="T219" i="1"/>
  <c r="AG219" i="1" s="1"/>
  <c r="ED218" i="1"/>
  <c r="EC218" i="1"/>
  <c r="EB218" i="1"/>
  <c r="EA218" i="1"/>
  <c r="DZ218" i="1"/>
  <c r="DY218" i="1"/>
  <c r="DX218" i="1"/>
  <c r="DW218" i="1"/>
  <c r="DV218" i="1"/>
  <c r="DL218" i="1"/>
  <c r="DB218" i="1"/>
  <c r="CR218" i="1"/>
  <c r="CH218" i="1"/>
  <c r="BX218" i="1"/>
  <c r="BD218" i="1"/>
  <c r="AX218" i="1"/>
  <c r="AK218" i="1"/>
  <c r="AR218" i="1" s="1"/>
  <c r="T218" i="1"/>
  <c r="ED217" i="1"/>
  <c r="EC217" i="1"/>
  <c r="EB217" i="1"/>
  <c r="EA217" i="1"/>
  <c r="DZ217" i="1"/>
  <c r="DY217" i="1"/>
  <c r="DX217" i="1"/>
  <c r="DW217" i="1"/>
  <c r="DV217" i="1"/>
  <c r="DL217" i="1"/>
  <c r="DB217" i="1"/>
  <c r="CR217" i="1"/>
  <c r="CH217" i="1"/>
  <c r="BX217" i="1"/>
  <c r="BD217" i="1"/>
  <c r="AX217" i="1"/>
  <c r="AK217" i="1"/>
  <c r="AR217" i="1" s="1"/>
  <c r="T217" i="1"/>
  <c r="ED216" i="1"/>
  <c r="EC216" i="1"/>
  <c r="EB216" i="1"/>
  <c r="EA216" i="1"/>
  <c r="DZ216" i="1"/>
  <c r="DY216" i="1"/>
  <c r="DX216" i="1"/>
  <c r="DW216" i="1"/>
  <c r="DV216" i="1"/>
  <c r="DL216" i="1"/>
  <c r="DB216" i="1"/>
  <c r="CR216" i="1"/>
  <c r="CH216" i="1"/>
  <c r="BX216" i="1"/>
  <c r="BD216" i="1"/>
  <c r="AX216" i="1"/>
  <c r="AK216" i="1"/>
  <c r="AR216" i="1" s="1"/>
  <c r="T216" i="1"/>
  <c r="ED215" i="1"/>
  <c r="EC215" i="1"/>
  <c r="EB215" i="1"/>
  <c r="EA215" i="1"/>
  <c r="DZ215" i="1"/>
  <c r="DY215" i="1"/>
  <c r="DX215" i="1"/>
  <c r="DW215" i="1"/>
  <c r="DV215" i="1"/>
  <c r="DL215" i="1"/>
  <c r="DB215" i="1"/>
  <c r="CR215" i="1"/>
  <c r="CH215" i="1"/>
  <c r="BX215" i="1"/>
  <c r="BD215" i="1"/>
  <c r="AX215" i="1"/>
  <c r="AK215" i="1"/>
  <c r="AR215" i="1" s="1"/>
  <c r="T215" i="1"/>
  <c r="AG215" i="1" s="1"/>
  <c r="ED214" i="1"/>
  <c r="EC214" i="1"/>
  <c r="EB214" i="1"/>
  <c r="EA214" i="1"/>
  <c r="DZ214" i="1"/>
  <c r="DY214" i="1"/>
  <c r="DX214" i="1"/>
  <c r="DW214" i="1"/>
  <c r="DV214" i="1"/>
  <c r="DL214" i="1"/>
  <c r="DB214" i="1"/>
  <c r="CR214" i="1"/>
  <c r="CH214" i="1"/>
  <c r="BX214" i="1"/>
  <c r="BD214" i="1"/>
  <c r="AX214" i="1"/>
  <c r="AK214" i="1"/>
  <c r="AR214" i="1" s="1"/>
  <c r="T214" i="1"/>
  <c r="AG214" i="1" s="1"/>
  <c r="ED213" i="1"/>
  <c r="EC213" i="1"/>
  <c r="EB213" i="1"/>
  <c r="EA213" i="1"/>
  <c r="DZ213" i="1"/>
  <c r="DY213" i="1"/>
  <c r="DX213" i="1"/>
  <c r="DW213" i="1"/>
  <c r="DV213" i="1"/>
  <c r="DL213" i="1"/>
  <c r="DB213" i="1"/>
  <c r="CR213" i="1"/>
  <c r="CH213" i="1"/>
  <c r="BX213" i="1"/>
  <c r="BD213" i="1"/>
  <c r="AX213" i="1"/>
  <c r="AK213" i="1"/>
  <c r="AR213" i="1" s="1"/>
  <c r="T213" i="1"/>
  <c r="ED212" i="1"/>
  <c r="EC212" i="1"/>
  <c r="EB212" i="1"/>
  <c r="EA212" i="1"/>
  <c r="DZ212" i="1"/>
  <c r="DY212" i="1"/>
  <c r="DX212" i="1"/>
  <c r="DW212" i="1"/>
  <c r="DV212" i="1"/>
  <c r="DL212" i="1"/>
  <c r="DB212" i="1"/>
  <c r="CR212" i="1"/>
  <c r="CH212" i="1"/>
  <c r="BX212" i="1"/>
  <c r="BD212" i="1"/>
  <c r="AX212" i="1"/>
  <c r="AK212" i="1"/>
  <c r="AR212" i="1" s="1"/>
  <c r="T212" i="1"/>
  <c r="ED211" i="1"/>
  <c r="EC211" i="1"/>
  <c r="EB211" i="1"/>
  <c r="EA211" i="1"/>
  <c r="DZ211" i="1"/>
  <c r="DY211" i="1"/>
  <c r="DX211" i="1"/>
  <c r="DW211" i="1"/>
  <c r="DV211" i="1"/>
  <c r="DL211" i="1"/>
  <c r="DB211" i="1"/>
  <c r="CR211" i="1"/>
  <c r="CH211" i="1"/>
  <c r="BX211" i="1"/>
  <c r="BD211" i="1"/>
  <c r="AX211" i="1"/>
  <c r="AK211" i="1"/>
  <c r="AR211" i="1" s="1"/>
  <c r="T211" i="1"/>
  <c r="AG211" i="1" s="1"/>
  <c r="ED210" i="1"/>
  <c r="EC210" i="1"/>
  <c r="EB210" i="1"/>
  <c r="EA210" i="1"/>
  <c r="DZ210" i="1"/>
  <c r="DY210" i="1"/>
  <c r="DX210" i="1"/>
  <c r="DW210" i="1"/>
  <c r="DV210" i="1"/>
  <c r="DL210" i="1"/>
  <c r="DB210" i="1"/>
  <c r="CR210" i="1"/>
  <c r="CH210" i="1"/>
  <c r="BX210" i="1"/>
  <c r="BD210" i="1"/>
  <c r="AX210" i="1"/>
  <c r="AK210" i="1"/>
  <c r="AR210" i="1" s="1"/>
  <c r="T210" i="1"/>
  <c r="ED209" i="1"/>
  <c r="EC209" i="1"/>
  <c r="EB209" i="1"/>
  <c r="EA209" i="1"/>
  <c r="DZ209" i="1"/>
  <c r="DY209" i="1"/>
  <c r="DX209" i="1"/>
  <c r="DW209" i="1"/>
  <c r="DV209" i="1"/>
  <c r="DL209" i="1"/>
  <c r="DB209" i="1"/>
  <c r="CR209" i="1"/>
  <c r="CH209" i="1"/>
  <c r="BX209" i="1"/>
  <c r="BD209" i="1"/>
  <c r="AX209" i="1"/>
  <c r="AK209" i="1"/>
  <c r="AR209" i="1" s="1"/>
  <c r="T209" i="1"/>
  <c r="ED208" i="1"/>
  <c r="EC208" i="1"/>
  <c r="EB208" i="1"/>
  <c r="EA208" i="1"/>
  <c r="DZ208" i="1"/>
  <c r="DY208" i="1"/>
  <c r="DX208" i="1"/>
  <c r="DW208" i="1"/>
  <c r="DV208" i="1"/>
  <c r="DL208" i="1"/>
  <c r="DB208" i="1"/>
  <c r="CR208" i="1"/>
  <c r="CH208" i="1"/>
  <c r="BX208" i="1"/>
  <c r="BD208" i="1"/>
  <c r="AX208" i="1"/>
  <c r="AK208" i="1"/>
  <c r="AR208" i="1" s="1"/>
  <c r="T208" i="1"/>
  <c r="ED207" i="1"/>
  <c r="EC207" i="1"/>
  <c r="EB207" i="1"/>
  <c r="EA207" i="1"/>
  <c r="DZ207" i="1"/>
  <c r="DY207" i="1"/>
  <c r="DX207" i="1"/>
  <c r="DW207" i="1"/>
  <c r="DV207" i="1"/>
  <c r="DL207" i="1"/>
  <c r="DB207" i="1"/>
  <c r="CR207" i="1"/>
  <c r="CH207" i="1"/>
  <c r="BX207" i="1"/>
  <c r="BD207" i="1"/>
  <c r="AX207" i="1"/>
  <c r="AK207" i="1"/>
  <c r="AR207" i="1" s="1"/>
  <c r="T207" i="1"/>
  <c r="AG207" i="1" s="1"/>
  <c r="ED206" i="1"/>
  <c r="EC206" i="1"/>
  <c r="EB206" i="1"/>
  <c r="EA206" i="1"/>
  <c r="DZ206" i="1"/>
  <c r="DY206" i="1"/>
  <c r="DX206" i="1"/>
  <c r="DW206" i="1"/>
  <c r="DV206" i="1"/>
  <c r="DL206" i="1"/>
  <c r="DB206" i="1"/>
  <c r="CR206" i="1"/>
  <c r="CH206" i="1"/>
  <c r="BX206" i="1"/>
  <c r="BD206" i="1"/>
  <c r="AX206" i="1"/>
  <c r="AK206" i="1"/>
  <c r="AR206" i="1" s="1"/>
  <c r="T206" i="1"/>
  <c r="AG206" i="1" s="1"/>
  <c r="ED205" i="1"/>
  <c r="EC205" i="1"/>
  <c r="EB205" i="1"/>
  <c r="EA205" i="1"/>
  <c r="DZ205" i="1"/>
  <c r="DY205" i="1"/>
  <c r="DX205" i="1"/>
  <c r="DW205" i="1"/>
  <c r="DV205" i="1"/>
  <c r="DL205" i="1"/>
  <c r="DB205" i="1"/>
  <c r="CR205" i="1"/>
  <c r="CH205" i="1"/>
  <c r="BX205" i="1"/>
  <c r="BD205" i="1"/>
  <c r="AX205" i="1"/>
  <c r="AK205" i="1"/>
  <c r="AR205" i="1" s="1"/>
  <c r="T205" i="1"/>
  <c r="ED204" i="1"/>
  <c r="EC204" i="1"/>
  <c r="EB204" i="1"/>
  <c r="EA204" i="1"/>
  <c r="DZ204" i="1"/>
  <c r="DY204" i="1"/>
  <c r="DX204" i="1"/>
  <c r="DW204" i="1"/>
  <c r="DV204" i="1"/>
  <c r="DL204" i="1"/>
  <c r="DB204" i="1"/>
  <c r="CR204" i="1"/>
  <c r="CH204" i="1"/>
  <c r="BX204" i="1"/>
  <c r="BD204" i="1"/>
  <c r="AX204" i="1"/>
  <c r="AK204" i="1"/>
  <c r="AR204" i="1" s="1"/>
  <c r="T204" i="1"/>
  <c r="ED203" i="1"/>
  <c r="EC203" i="1"/>
  <c r="EB203" i="1"/>
  <c r="EA203" i="1"/>
  <c r="DZ203" i="1"/>
  <c r="DY203" i="1"/>
  <c r="DX203" i="1"/>
  <c r="DW203" i="1"/>
  <c r="DV203" i="1"/>
  <c r="DL203" i="1"/>
  <c r="DB203" i="1"/>
  <c r="CR203" i="1"/>
  <c r="CH203" i="1"/>
  <c r="BX203" i="1"/>
  <c r="BD203" i="1"/>
  <c r="AX203" i="1"/>
  <c r="AK203" i="1"/>
  <c r="AR203" i="1" s="1"/>
  <c r="T203" i="1"/>
  <c r="AG203" i="1" s="1"/>
  <c r="ED202" i="1"/>
  <c r="EC202" i="1"/>
  <c r="EB202" i="1"/>
  <c r="EA202" i="1"/>
  <c r="DZ202" i="1"/>
  <c r="DY202" i="1"/>
  <c r="DX202" i="1"/>
  <c r="DW202" i="1"/>
  <c r="DV202" i="1"/>
  <c r="DL202" i="1"/>
  <c r="DB202" i="1"/>
  <c r="CR202" i="1"/>
  <c r="CH202" i="1"/>
  <c r="BX202" i="1"/>
  <c r="BD202" i="1"/>
  <c r="AX202" i="1"/>
  <c r="AK202" i="1"/>
  <c r="AR202" i="1" s="1"/>
  <c r="T202" i="1"/>
  <c r="ED201" i="1"/>
  <c r="EC201" i="1"/>
  <c r="EB201" i="1"/>
  <c r="EA201" i="1"/>
  <c r="DZ201" i="1"/>
  <c r="DY201" i="1"/>
  <c r="DX201" i="1"/>
  <c r="DW201" i="1"/>
  <c r="DV201" i="1"/>
  <c r="DL201" i="1"/>
  <c r="DB201" i="1"/>
  <c r="CR201" i="1"/>
  <c r="CH201" i="1"/>
  <c r="BX201" i="1"/>
  <c r="BD201" i="1"/>
  <c r="AX201" i="1"/>
  <c r="AK201" i="1"/>
  <c r="AR201" i="1" s="1"/>
  <c r="T201" i="1"/>
  <c r="ED200" i="1"/>
  <c r="EC200" i="1"/>
  <c r="EB200" i="1"/>
  <c r="EA200" i="1"/>
  <c r="DZ200" i="1"/>
  <c r="DY200" i="1"/>
  <c r="DX200" i="1"/>
  <c r="DW200" i="1"/>
  <c r="DV200" i="1"/>
  <c r="DL200" i="1"/>
  <c r="DB200" i="1"/>
  <c r="CR200" i="1"/>
  <c r="CH200" i="1"/>
  <c r="BX200" i="1"/>
  <c r="BD200" i="1"/>
  <c r="AX200" i="1"/>
  <c r="AK200" i="1"/>
  <c r="AR200" i="1" s="1"/>
  <c r="T200" i="1"/>
  <c r="ED199" i="1"/>
  <c r="EC199" i="1"/>
  <c r="EB199" i="1"/>
  <c r="EA199" i="1"/>
  <c r="DZ199" i="1"/>
  <c r="DY199" i="1"/>
  <c r="DX199" i="1"/>
  <c r="DW199" i="1"/>
  <c r="DV199" i="1"/>
  <c r="DL199" i="1"/>
  <c r="DB199" i="1"/>
  <c r="CR199" i="1"/>
  <c r="CH199" i="1"/>
  <c r="BX199" i="1"/>
  <c r="BD199" i="1"/>
  <c r="AX199" i="1"/>
  <c r="AK199" i="1"/>
  <c r="AR199" i="1" s="1"/>
  <c r="T199" i="1"/>
  <c r="AG199" i="1" s="1"/>
  <c r="ED198" i="1"/>
  <c r="EC198" i="1"/>
  <c r="EB198" i="1"/>
  <c r="EA198" i="1"/>
  <c r="DZ198" i="1"/>
  <c r="DY198" i="1"/>
  <c r="DX198" i="1"/>
  <c r="DW198" i="1"/>
  <c r="DV198" i="1"/>
  <c r="DL198" i="1"/>
  <c r="DB198" i="1"/>
  <c r="CR198" i="1"/>
  <c r="CH198" i="1"/>
  <c r="BX198" i="1"/>
  <c r="BD198" i="1"/>
  <c r="AX198" i="1"/>
  <c r="AK198" i="1"/>
  <c r="AR198" i="1" s="1"/>
  <c r="T198" i="1"/>
  <c r="ED197" i="1"/>
  <c r="EC197" i="1"/>
  <c r="EB197" i="1"/>
  <c r="EA197" i="1"/>
  <c r="DZ197" i="1"/>
  <c r="DY197" i="1"/>
  <c r="DX197" i="1"/>
  <c r="DW197" i="1"/>
  <c r="DV197" i="1"/>
  <c r="DL197" i="1"/>
  <c r="DB197" i="1"/>
  <c r="CR197" i="1"/>
  <c r="CH197" i="1"/>
  <c r="BX197" i="1"/>
  <c r="BD197" i="1"/>
  <c r="AX197" i="1"/>
  <c r="AK197" i="1"/>
  <c r="AR197" i="1" s="1"/>
  <c r="T197" i="1"/>
  <c r="ED196" i="1"/>
  <c r="EC196" i="1"/>
  <c r="EB196" i="1"/>
  <c r="EA196" i="1"/>
  <c r="DZ196" i="1"/>
  <c r="DY196" i="1"/>
  <c r="DX196" i="1"/>
  <c r="DW196" i="1"/>
  <c r="DV196" i="1"/>
  <c r="DL196" i="1"/>
  <c r="DB196" i="1"/>
  <c r="CR196" i="1"/>
  <c r="CH196" i="1"/>
  <c r="BX196" i="1"/>
  <c r="BD196" i="1"/>
  <c r="AX196" i="1"/>
  <c r="AK196" i="1"/>
  <c r="AR196" i="1" s="1"/>
  <c r="T196" i="1"/>
  <c r="ED195" i="1"/>
  <c r="EC195" i="1"/>
  <c r="EB195" i="1"/>
  <c r="EA195" i="1"/>
  <c r="DZ195" i="1"/>
  <c r="DY195" i="1"/>
  <c r="DX195" i="1"/>
  <c r="DW195" i="1"/>
  <c r="DV195" i="1"/>
  <c r="DL195" i="1"/>
  <c r="DB195" i="1"/>
  <c r="CR195" i="1"/>
  <c r="CH195" i="1"/>
  <c r="BX195" i="1"/>
  <c r="BD195" i="1"/>
  <c r="AX195" i="1"/>
  <c r="AK195" i="1"/>
  <c r="AR195" i="1" s="1"/>
  <c r="T195" i="1"/>
  <c r="AG195" i="1" s="1"/>
  <c r="ED194" i="1"/>
  <c r="EC194" i="1"/>
  <c r="EB194" i="1"/>
  <c r="EA194" i="1"/>
  <c r="DZ194" i="1"/>
  <c r="DY194" i="1"/>
  <c r="DX194" i="1"/>
  <c r="DW194" i="1"/>
  <c r="DV194" i="1"/>
  <c r="DL194" i="1"/>
  <c r="DB194" i="1"/>
  <c r="CR194" i="1"/>
  <c r="CH194" i="1"/>
  <c r="BX194" i="1"/>
  <c r="BD194" i="1"/>
  <c r="AX194" i="1"/>
  <c r="AK194" i="1"/>
  <c r="AR194" i="1" s="1"/>
  <c r="T194" i="1"/>
  <c r="ED193" i="1"/>
  <c r="EC193" i="1"/>
  <c r="EB193" i="1"/>
  <c r="EA193" i="1"/>
  <c r="DZ193" i="1"/>
  <c r="DY193" i="1"/>
  <c r="DX193" i="1"/>
  <c r="DW193" i="1"/>
  <c r="DV193" i="1"/>
  <c r="DL193" i="1"/>
  <c r="DB193" i="1"/>
  <c r="CR193" i="1"/>
  <c r="CH193" i="1"/>
  <c r="BX193" i="1"/>
  <c r="BD193" i="1"/>
  <c r="AX193" i="1"/>
  <c r="AK193" i="1"/>
  <c r="AR193" i="1" s="1"/>
  <c r="T193" i="1"/>
  <c r="ED192" i="1"/>
  <c r="EC192" i="1"/>
  <c r="EB192" i="1"/>
  <c r="EA192" i="1"/>
  <c r="DZ192" i="1"/>
  <c r="DY192" i="1"/>
  <c r="DX192" i="1"/>
  <c r="DW192" i="1"/>
  <c r="DV192" i="1"/>
  <c r="DL192" i="1"/>
  <c r="DB192" i="1"/>
  <c r="CR192" i="1"/>
  <c r="CH192" i="1"/>
  <c r="BX192" i="1"/>
  <c r="BD192" i="1"/>
  <c r="AX192" i="1"/>
  <c r="AK192" i="1"/>
  <c r="AR192" i="1" s="1"/>
  <c r="T192" i="1"/>
  <c r="ED191" i="1"/>
  <c r="EC191" i="1"/>
  <c r="EB191" i="1"/>
  <c r="EA191" i="1"/>
  <c r="DZ191" i="1"/>
  <c r="DY191" i="1"/>
  <c r="DX191" i="1"/>
  <c r="DW191" i="1"/>
  <c r="DV191" i="1"/>
  <c r="DL191" i="1"/>
  <c r="DB191" i="1"/>
  <c r="CR191" i="1"/>
  <c r="CH191" i="1"/>
  <c r="BX191" i="1"/>
  <c r="BD191" i="1"/>
  <c r="AX191" i="1"/>
  <c r="AK191" i="1"/>
  <c r="AR191" i="1" s="1"/>
  <c r="T191" i="1"/>
  <c r="AG191" i="1" s="1"/>
  <c r="ED190" i="1"/>
  <c r="EC190" i="1"/>
  <c r="EB190" i="1"/>
  <c r="EA190" i="1"/>
  <c r="DZ190" i="1"/>
  <c r="DY190" i="1"/>
  <c r="DX190" i="1"/>
  <c r="DW190" i="1"/>
  <c r="DV190" i="1"/>
  <c r="DL190" i="1"/>
  <c r="DB190" i="1"/>
  <c r="CR190" i="1"/>
  <c r="CH190" i="1"/>
  <c r="BX190" i="1"/>
  <c r="BD190" i="1"/>
  <c r="AX190" i="1"/>
  <c r="AK190" i="1"/>
  <c r="AR190" i="1" s="1"/>
  <c r="T190" i="1"/>
  <c r="AG190" i="1" s="1"/>
  <c r="ED189" i="1"/>
  <c r="EC189" i="1"/>
  <c r="EB189" i="1"/>
  <c r="EA189" i="1"/>
  <c r="DZ189" i="1"/>
  <c r="DY189" i="1"/>
  <c r="DX189" i="1"/>
  <c r="DW189" i="1"/>
  <c r="DV189" i="1"/>
  <c r="DL189" i="1"/>
  <c r="DB189" i="1"/>
  <c r="CR189" i="1"/>
  <c r="CH189" i="1"/>
  <c r="BX189" i="1"/>
  <c r="BD189" i="1"/>
  <c r="AX189" i="1"/>
  <c r="AK189" i="1"/>
  <c r="AR189" i="1" s="1"/>
  <c r="T189" i="1"/>
  <c r="ED188" i="1"/>
  <c r="EC188" i="1"/>
  <c r="EB188" i="1"/>
  <c r="EA188" i="1"/>
  <c r="DZ188" i="1"/>
  <c r="DY188" i="1"/>
  <c r="DX188" i="1"/>
  <c r="DW188" i="1"/>
  <c r="DV188" i="1"/>
  <c r="DL188" i="1"/>
  <c r="DB188" i="1"/>
  <c r="CR188" i="1"/>
  <c r="CH188" i="1"/>
  <c r="BX188" i="1"/>
  <c r="BD188" i="1"/>
  <c r="AX188" i="1"/>
  <c r="AK188" i="1"/>
  <c r="AR188" i="1" s="1"/>
  <c r="T188" i="1"/>
  <c r="ED187" i="1"/>
  <c r="EC187" i="1"/>
  <c r="EB187" i="1"/>
  <c r="EA187" i="1"/>
  <c r="DZ187" i="1"/>
  <c r="DY187" i="1"/>
  <c r="DX187" i="1"/>
  <c r="DW187" i="1"/>
  <c r="DV187" i="1"/>
  <c r="DL187" i="1"/>
  <c r="DB187" i="1"/>
  <c r="CR187" i="1"/>
  <c r="CH187" i="1"/>
  <c r="BX187" i="1"/>
  <c r="BD187" i="1"/>
  <c r="AX187" i="1"/>
  <c r="AK187" i="1"/>
  <c r="AR187" i="1" s="1"/>
  <c r="T187" i="1"/>
  <c r="ED186" i="1"/>
  <c r="EC186" i="1"/>
  <c r="EB186" i="1"/>
  <c r="EA186" i="1"/>
  <c r="DZ186" i="1"/>
  <c r="DY186" i="1"/>
  <c r="DX186" i="1"/>
  <c r="DW186" i="1"/>
  <c r="DV186" i="1"/>
  <c r="DL186" i="1"/>
  <c r="DB186" i="1"/>
  <c r="CR186" i="1"/>
  <c r="CH186" i="1"/>
  <c r="BX186" i="1"/>
  <c r="BD186" i="1"/>
  <c r="AX186" i="1"/>
  <c r="AK186" i="1"/>
  <c r="AR186" i="1" s="1"/>
  <c r="T186" i="1"/>
  <c r="ED185" i="1"/>
  <c r="EC185" i="1"/>
  <c r="EB185" i="1"/>
  <c r="EA185" i="1"/>
  <c r="DZ185" i="1"/>
  <c r="DY185" i="1"/>
  <c r="DX185" i="1"/>
  <c r="DW185" i="1"/>
  <c r="DV185" i="1"/>
  <c r="DL185" i="1"/>
  <c r="DB185" i="1"/>
  <c r="CR185" i="1"/>
  <c r="CH185" i="1"/>
  <c r="BX185" i="1"/>
  <c r="BD185" i="1"/>
  <c r="AX185" i="1"/>
  <c r="AK185" i="1"/>
  <c r="AR185" i="1" s="1"/>
  <c r="T185" i="1"/>
  <c r="AG185" i="1" s="1"/>
  <c r="ED184" i="1"/>
  <c r="EC184" i="1"/>
  <c r="EB184" i="1"/>
  <c r="EA184" i="1"/>
  <c r="DZ184" i="1"/>
  <c r="DY184" i="1"/>
  <c r="DX184" i="1"/>
  <c r="DW184" i="1"/>
  <c r="DV184" i="1"/>
  <c r="DL184" i="1"/>
  <c r="DB184" i="1"/>
  <c r="CR184" i="1"/>
  <c r="CH184" i="1"/>
  <c r="BX184" i="1"/>
  <c r="BD184" i="1"/>
  <c r="AX184" i="1"/>
  <c r="AK184" i="1"/>
  <c r="AR184" i="1" s="1"/>
  <c r="T184" i="1"/>
  <c r="AG184" i="1" s="1"/>
  <c r="ED183" i="1"/>
  <c r="EC183" i="1"/>
  <c r="EB183" i="1"/>
  <c r="EA183" i="1"/>
  <c r="DZ183" i="1"/>
  <c r="DY183" i="1"/>
  <c r="DX183" i="1"/>
  <c r="DW183" i="1"/>
  <c r="DV183" i="1"/>
  <c r="DL183" i="1"/>
  <c r="DB183" i="1"/>
  <c r="CR183" i="1"/>
  <c r="CH183" i="1"/>
  <c r="BX183" i="1"/>
  <c r="BD183" i="1"/>
  <c r="AX183" i="1"/>
  <c r="AK183" i="1"/>
  <c r="AR183" i="1" s="1"/>
  <c r="T183" i="1"/>
  <c r="ED182" i="1"/>
  <c r="EC182" i="1"/>
  <c r="EB182" i="1"/>
  <c r="EA182" i="1"/>
  <c r="DZ182" i="1"/>
  <c r="DY182" i="1"/>
  <c r="DX182" i="1"/>
  <c r="DW182" i="1"/>
  <c r="DV182" i="1"/>
  <c r="DL182" i="1"/>
  <c r="DB182" i="1"/>
  <c r="CR182" i="1"/>
  <c r="CH182" i="1"/>
  <c r="BX182" i="1"/>
  <c r="BD182" i="1"/>
  <c r="AX182" i="1"/>
  <c r="AK182" i="1"/>
  <c r="AR182" i="1" s="1"/>
  <c r="T182" i="1"/>
  <c r="AG182" i="1" s="1"/>
  <c r="ED181" i="1"/>
  <c r="EC181" i="1"/>
  <c r="EB181" i="1"/>
  <c r="EA181" i="1"/>
  <c r="DZ181" i="1"/>
  <c r="DY181" i="1"/>
  <c r="DX181" i="1"/>
  <c r="DW181" i="1"/>
  <c r="DV181" i="1"/>
  <c r="DL181" i="1"/>
  <c r="DB181" i="1"/>
  <c r="CR181" i="1"/>
  <c r="CH181" i="1"/>
  <c r="BX181" i="1"/>
  <c r="BD181" i="1"/>
  <c r="AX181" i="1"/>
  <c r="AK181" i="1"/>
  <c r="AR181" i="1" s="1"/>
  <c r="T181" i="1"/>
  <c r="ED180" i="1"/>
  <c r="EC180" i="1"/>
  <c r="EB180" i="1"/>
  <c r="EA180" i="1"/>
  <c r="DZ180" i="1"/>
  <c r="DY180" i="1"/>
  <c r="DX180" i="1"/>
  <c r="DW180" i="1"/>
  <c r="DV180" i="1"/>
  <c r="DL180" i="1"/>
  <c r="DB180" i="1"/>
  <c r="CR180" i="1"/>
  <c r="CH180" i="1"/>
  <c r="BX180" i="1"/>
  <c r="BD180" i="1"/>
  <c r="AX180" i="1"/>
  <c r="AK180" i="1"/>
  <c r="AR180" i="1" s="1"/>
  <c r="T180" i="1"/>
  <c r="AG180" i="1" s="1"/>
  <c r="ED179" i="1"/>
  <c r="EC179" i="1"/>
  <c r="EB179" i="1"/>
  <c r="EA179" i="1"/>
  <c r="DZ179" i="1"/>
  <c r="DY179" i="1"/>
  <c r="DX179" i="1"/>
  <c r="DW179" i="1"/>
  <c r="DV179" i="1"/>
  <c r="DL179" i="1"/>
  <c r="DB179" i="1"/>
  <c r="CR179" i="1"/>
  <c r="CH179" i="1"/>
  <c r="BX179" i="1"/>
  <c r="BD179" i="1"/>
  <c r="AX179" i="1"/>
  <c r="AK179" i="1"/>
  <c r="AR179" i="1" s="1"/>
  <c r="T179" i="1"/>
  <c r="AG179" i="1" s="1"/>
  <c r="ED178" i="1"/>
  <c r="EC178" i="1"/>
  <c r="EB178" i="1"/>
  <c r="EA178" i="1"/>
  <c r="DZ178" i="1"/>
  <c r="DY178" i="1"/>
  <c r="DX178" i="1"/>
  <c r="DW178" i="1"/>
  <c r="DV178" i="1"/>
  <c r="DL178" i="1"/>
  <c r="DB178" i="1"/>
  <c r="CR178" i="1"/>
  <c r="CH178" i="1"/>
  <c r="BX178" i="1"/>
  <c r="BD178" i="1"/>
  <c r="AX178" i="1"/>
  <c r="AK178" i="1"/>
  <c r="AR178" i="1" s="1"/>
  <c r="T178" i="1"/>
  <c r="ED177" i="1"/>
  <c r="EC177" i="1"/>
  <c r="EB177" i="1"/>
  <c r="EA177" i="1"/>
  <c r="DZ177" i="1"/>
  <c r="DY177" i="1"/>
  <c r="DX177" i="1"/>
  <c r="DW177" i="1"/>
  <c r="DV177" i="1"/>
  <c r="DL177" i="1"/>
  <c r="DB177" i="1"/>
  <c r="CR177" i="1"/>
  <c r="CH177" i="1"/>
  <c r="BX177" i="1"/>
  <c r="BD177" i="1"/>
  <c r="AX177" i="1"/>
  <c r="AK177" i="1"/>
  <c r="AR177" i="1" s="1"/>
  <c r="T177" i="1"/>
  <c r="ED176" i="1"/>
  <c r="EC176" i="1"/>
  <c r="EB176" i="1"/>
  <c r="EA176" i="1"/>
  <c r="DZ176" i="1"/>
  <c r="DY176" i="1"/>
  <c r="DX176" i="1"/>
  <c r="DW176" i="1"/>
  <c r="DV176" i="1"/>
  <c r="DL176" i="1"/>
  <c r="DB176" i="1"/>
  <c r="CR176" i="1"/>
  <c r="CH176" i="1"/>
  <c r="BX176" i="1"/>
  <c r="BD176" i="1"/>
  <c r="AX176" i="1"/>
  <c r="AK176" i="1"/>
  <c r="AR176" i="1" s="1"/>
  <c r="T176" i="1"/>
  <c r="AG176" i="1" s="1"/>
  <c r="ED175" i="1"/>
  <c r="EC175" i="1"/>
  <c r="EB175" i="1"/>
  <c r="EA175" i="1"/>
  <c r="DZ175" i="1"/>
  <c r="DY175" i="1"/>
  <c r="DX175" i="1"/>
  <c r="DW175" i="1"/>
  <c r="DV175" i="1"/>
  <c r="DL175" i="1"/>
  <c r="DB175" i="1"/>
  <c r="CR175" i="1"/>
  <c r="CH175" i="1"/>
  <c r="BX175" i="1"/>
  <c r="BD175" i="1"/>
  <c r="AX175" i="1"/>
  <c r="AK175" i="1"/>
  <c r="AR175" i="1" s="1"/>
  <c r="T175" i="1"/>
  <c r="ED174" i="1"/>
  <c r="EC174" i="1"/>
  <c r="EB174" i="1"/>
  <c r="EA174" i="1"/>
  <c r="DZ174" i="1"/>
  <c r="DY174" i="1"/>
  <c r="DX174" i="1"/>
  <c r="DW174" i="1"/>
  <c r="DV174" i="1"/>
  <c r="DL174" i="1"/>
  <c r="DB174" i="1"/>
  <c r="CR174" i="1"/>
  <c r="CH174" i="1"/>
  <c r="BX174" i="1"/>
  <c r="BD174" i="1"/>
  <c r="AX174" i="1"/>
  <c r="AK174" i="1"/>
  <c r="AR174" i="1" s="1"/>
  <c r="T174" i="1"/>
  <c r="AG174" i="1" s="1"/>
  <c r="ED173" i="1"/>
  <c r="EC173" i="1"/>
  <c r="EB173" i="1"/>
  <c r="EA173" i="1"/>
  <c r="DZ173" i="1"/>
  <c r="DY173" i="1"/>
  <c r="DX173" i="1"/>
  <c r="DW173" i="1"/>
  <c r="DV173" i="1"/>
  <c r="DL173" i="1"/>
  <c r="DB173" i="1"/>
  <c r="CR173" i="1"/>
  <c r="CH173" i="1"/>
  <c r="BX173" i="1"/>
  <c r="BD173" i="1"/>
  <c r="AX173" i="1"/>
  <c r="AK173" i="1"/>
  <c r="AR173" i="1" s="1"/>
  <c r="T173" i="1"/>
  <c r="ED172" i="1"/>
  <c r="EC172" i="1"/>
  <c r="EB172" i="1"/>
  <c r="EA172" i="1"/>
  <c r="DZ172" i="1"/>
  <c r="DY172" i="1"/>
  <c r="DX172" i="1"/>
  <c r="DW172" i="1"/>
  <c r="DV172" i="1"/>
  <c r="DL172" i="1"/>
  <c r="DB172" i="1"/>
  <c r="CR172" i="1"/>
  <c r="CH172" i="1"/>
  <c r="BX172" i="1"/>
  <c r="BD172" i="1"/>
  <c r="AX172" i="1"/>
  <c r="AK172" i="1"/>
  <c r="AR172" i="1" s="1"/>
  <c r="T172" i="1"/>
  <c r="ED171" i="1"/>
  <c r="EC171" i="1"/>
  <c r="EB171" i="1"/>
  <c r="EA171" i="1"/>
  <c r="DZ171" i="1"/>
  <c r="DY171" i="1"/>
  <c r="DX171" i="1"/>
  <c r="DW171" i="1"/>
  <c r="DV171" i="1"/>
  <c r="DL171" i="1"/>
  <c r="DB171" i="1"/>
  <c r="CR171" i="1"/>
  <c r="CH171" i="1"/>
  <c r="BX171" i="1"/>
  <c r="BD171" i="1"/>
  <c r="AX171" i="1"/>
  <c r="AK171" i="1"/>
  <c r="AR171" i="1" s="1"/>
  <c r="T171" i="1"/>
  <c r="ED170" i="1"/>
  <c r="EC170" i="1"/>
  <c r="EB170" i="1"/>
  <c r="EA170" i="1"/>
  <c r="DZ170" i="1"/>
  <c r="DY170" i="1"/>
  <c r="DX170" i="1"/>
  <c r="DW170" i="1"/>
  <c r="DV170" i="1"/>
  <c r="DL170" i="1"/>
  <c r="DB170" i="1"/>
  <c r="CR170" i="1"/>
  <c r="CH170" i="1"/>
  <c r="BX170" i="1"/>
  <c r="BD170" i="1"/>
  <c r="AX170" i="1"/>
  <c r="AK170" i="1"/>
  <c r="AR170" i="1" s="1"/>
  <c r="T170" i="1"/>
  <c r="ED169" i="1"/>
  <c r="EC169" i="1"/>
  <c r="EB169" i="1"/>
  <c r="EA169" i="1"/>
  <c r="DZ169" i="1"/>
  <c r="DY169" i="1"/>
  <c r="DX169" i="1"/>
  <c r="DW169" i="1"/>
  <c r="DV169" i="1"/>
  <c r="DL169" i="1"/>
  <c r="DB169" i="1"/>
  <c r="CR169" i="1"/>
  <c r="CH169" i="1"/>
  <c r="BX169" i="1"/>
  <c r="BD169" i="1"/>
  <c r="AX169" i="1"/>
  <c r="AK169" i="1"/>
  <c r="AR169" i="1" s="1"/>
  <c r="T169" i="1"/>
  <c r="ED168" i="1"/>
  <c r="EC168" i="1"/>
  <c r="EB168" i="1"/>
  <c r="EA168" i="1"/>
  <c r="DZ168" i="1"/>
  <c r="DY168" i="1"/>
  <c r="DX168" i="1"/>
  <c r="DW168" i="1"/>
  <c r="DV168" i="1"/>
  <c r="DL168" i="1"/>
  <c r="DB168" i="1"/>
  <c r="CR168" i="1"/>
  <c r="CH168" i="1"/>
  <c r="BX168" i="1"/>
  <c r="BD168" i="1"/>
  <c r="AX168" i="1"/>
  <c r="AK168" i="1"/>
  <c r="AR168" i="1" s="1"/>
  <c r="T168" i="1"/>
  <c r="AG168" i="1" s="1"/>
  <c r="ED167" i="1"/>
  <c r="EC167" i="1"/>
  <c r="EB167" i="1"/>
  <c r="EA167" i="1"/>
  <c r="DZ167" i="1"/>
  <c r="DY167" i="1"/>
  <c r="DX167" i="1"/>
  <c r="DW167" i="1"/>
  <c r="DV167" i="1"/>
  <c r="DL167" i="1"/>
  <c r="DB167" i="1"/>
  <c r="CR167" i="1"/>
  <c r="CH167" i="1"/>
  <c r="BX167" i="1"/>
  <c r="BD167" i="1"/>
  <c r="AX167" i="1"/>
  <c r="AK167" i="1"/>
  <c r="AR167" i="1" s="1"/>
  <c r="T167" i="1"/>
  <c r="ED166" i="1"/>
  <c r="EC166" i="1"/>
  <c r="EB166" i="1"/>
  <c r="EA166" i="1"/>
  <c r="DZ166" i="1"/>
  <c r="DY166" i="1"/>
  <c r="DX166" i="1"/>
  <c r="DW166" i="1"/>
  <c r="DV166" i="1"/>
  <c r="DL166" i="1"/>
  <c r="DB166" i="1"/>
  <c r="CR166" i="1"/>
  <c r="CH166" i="1"/>
  <c r="BX166" i="1"/>
  <c r="BD166" i="1"/>
  <c r="AX166" i="1"/>
  <c r="AK166" i="1"/>
  <c r="AR166" i="1" s="1"/>
  <c r="T166" i="1"/>
  <c r="AG166" i="1" s="1"/>
  <c r="ED165" i="1"/>
  <c r="EC165" i="1"/>
  <c r="EB165" i="1"/>
  <c r="EA165" i="1"/>
  <c r="DZ165" i="1"/>
  <c r="DY165" i="1"/>
  <c r="DX165" i="1"/>
  <c r="DW165" i="1"/>
  <c r="DV165" i="1"/>
  <c r="DL165" i="1"/>
  <c r="DB165" i="1"/>
  <c r="CR165" i="1"/>
  <c r="CH165" i="1"/>
  <c r="BX165" i="1"/>
  <c r="BD165" i="1"/>
  <c r="AX165" i="1"/>
  <c r="AK165" i="1"/>
  <c r="AR165" i="1" s="1"/>
  <c r="T165" i="1"/>
  <c r="ED164" i="1"/>
  <c r="EC164" i="1"/>
  <c r="EB164" i="1"/>
  <c r="EA164" i="1"/>
  <c r="DZ164" i="1"/>
  <c r="DY164" i="1"/>
  <c r="DX164" i="1"/>
  <c r="DW164" i="1"/>
  <c r="DV164" i="1"/>
  <c r="DL164" i="1"/>
  <c r="DB164" i="1"/>
  <c r="CR164" i="1"/>
  <c r="CH164" i="1"/>
  <c r="BX164" i="1"/>
  <c r="BD164" i="1"/>
  <c r="AX164" i="1"/>
  <c r="AK164" i="1"/>
  <c r="AR164" i="1" s="1"/>
  <c r="T164" i="1"/>
  <c r="ED163" i="1"/>
  <c r="EC163" i="1"/>
  <c r="EB163" i="1"/>
  <c r="EA163" i="1"/>
  <c r="DZ163" i="1"/>
  <c r="DY163" i="1"/>
  <c r="DX163" i="1"/>
  <c r="DW163" i="1"/>
  <c r="DV163" i="1"/>
  <c r="DL163" i="1"/>
  <c r="DB163" i="1"/>
  <c r="CR163" i="1"/>
  <c r="CH163" i="1"/>
  <c r="BX163" i="1"/>
  <c r="BD163" i="1"/>
  <c r="AX163" i="1"/>
  <c r="AK163" i="1"/>
  <c r="AR163" i="1" s="1"/>
  <c r="T163" i="1"/>
  <c r="ED162" i="1"/>
  <c r="EC162" i="1"/>
  <c r="EB162" i="1"/>
  <c r="EA162" i="1"/>
  <c r="DZ162" i="1"/>
  <c r="DY162" i="1"/>
  <c r="DX162" i="1"/>
  <c r="DW162" i="1"/>
  <c r="DV162" i="1"/>
  <c r="DL162" i="1"/>
  <c r="DB162" i="1"/>
  <c r="CR162" i="1"/>
  <c r="CH162" i="1"/>
  <c r="BX162" i="1"/>
  <c r="BD162" i="1"/>
  <c r="AX162" i="1"/>
  <c r="AK162" i="1"/>
  <c r="AR162" i="1" s="1"/>
  <c r="T162" i="1"/>
  <c r="ED161" i="1"/>
  <c r="EC161" i="1"/>
  <c r="EB161" i="1"/>
  <c r="EA161" i="1"/>
  <c r="DZ161" i="1"/>
  <c r="DY161" i="1"/>
  <c r="DX161" i="1"/>
  <c r="DW161" i="1"/>
  <c r="DV161" i="1"/>
  <c r="DL161" i="1"/>
  <c r="DB161" i="1"/>
  <c r="CR161" i="1"/>
  <c r="CH161" i="1"/>
  <c r="BX161" i="1"/>
  <c r="BD161" i="1"/>
  <c r="AX161" i="1"/>
  <c r="AK161" i="1"/>
  <c r="AR161" i="1" s="1"/>
  <c r="T161" i="1"/>
  <c r="ED160" i="1"/>
  <c r="EC160" i="1"/>
  <c r="EB160" i="1"/>
  <c r="EA160" i="1"/>
  <c r="DZ160" i="1"/>
  <c r="DY160" i="1"/>
  <c r="DX160" i="1"/>
  <c r="DW160" i="1"/>
  <c r="DV160" i="1"/>
  <c r="DL160" i="1"/>
  <c r="DB160" i="1"/>
  <c r="CR160" i="1"/>
  <c r="CH160" i="1"/>
  <c r="BX160" i="1"/>
  <c r="BD160" i="1"/>
  <c r="AX160" i="1"/>
  <c r="AK160" i="1"/>
  <c r="AR160" i="1" s="1"/>
  <c r="T160" i="1"/>
  <c r="ED159" i="1"/>
  <c r="EC159" i="1"/>
  <c r="EB159" i="1"/>
  <c r="EA159" i="1"/>
  <c r="DZ159" i="1"/>
  <c r="DY159" i="1"/>
  <c r="DX159" i="1"/>
  <c r="DW159" i="1"/>
  <c r="DV159" i="1"/>
  <c r="DL159" i="1"/>
  <c r="DB159" i="1"/>
  <c r="CR159" i="1"/>
  <c r="CH159" i="1"/>
  <c r="BX159" i="1"/>
  <c r="BD159" i="1"/>
  <c r="AX159" i="1"/>
  <c r="AK159" i="1"/>
  <c r="AR159" i="1" s="1"/>
  <c r="T159" i="1"/>
  <c r="ED158" i="1"/>
  <c r="EC158" i="1"/>
  <c r="EB158" i="1"/>
  <c r="EA158" i="1"/>
  <c r="DZ158" i="1"/>
  <c r="DY158" i="1"/>
  <c r="DX158" i="1"/>
  <c r="DW158" i="1"/>
  <c r="DV158" i="1"/>
  <c r="DL158" i="1"/>
  <c r="DB158" i="1"/>
  <c r="CR158" i="1"/>
  <c r="CH158" i="1"/>
  <c r="BX158" i="1"/>
  <c r="BD158" i="1"/>
  <c r="AX158" i="1"/>
  <c r="AK158" i="1"/>
  <c r="AR158" i="1" s="1"/>
  <c r="T158" i="1"/>
  <c r="AG158" i="1" s="1"/>
  <c r="ED157" i="1"/>
  <c r="EC157" i="1"/>
  <c r="EB157" i="1"/>
  <c r="EA157" i="1"/>
  <c r="DZ157" i="1"/>
  <c r="DY157" i="1"/>
  <c r="DX157" i="1"/>
  <c r="DW157" i="1"/>
  <c r="DV157" i="1"/>
  <c r="DL157" i="1"/>
  <c r="DB157" i="1"/>
  <c r="CR157" i="1"/>
  <c r="CH157" i="1"/>
  <c r="BX157" i="1"/>
  <c r="BD157" i="1"/>
  <c r="AX157" i="1"/>
  <c r="AK157" i="1"/>
  <c r="AR157" i="1" s="1"/>
  <c r="T157" i="1"/>
  <c r="ED156" i="1"/>
  <c r="EC156" i="1"/>
  <c r="EB156" i="1"/>
  <c r="EA156" i="1"/>
  <c r="DZ156" i="1"/>
  <c r="DY156" i="1"/>
  <c r="DX156" i="1"/>
  <c r="DW156" i="1"/>
  <c r="DV156" i="1"/>
  <c r="DL156" i="1"/>
  <c r="DB156" i="1"/>
  <c r="CR156" i="1"/>
  <c r="CH156" i="1"/>
  <c r="BX156" i="1"/>
  <c r="BD156" i="1"/>
  <c r="AX156" i="1"/>
  <c r="AK156" i="1"/>
  <c r="AR156" i="1" s="1"/>
  <c r="T156" i="1"/>
  <c r="ED155" i="1"/>
  <c r="EC155" i="1"/>
  <c r="EB155" i="1"/>
  <c r="EA155" i="1"/>
  <c r="DZ155" i="1"/>
  <c r="DY155" i="1"/>
  <c r="DX155" i="1"/>
  <c r="DW155" i="1"/>
  <c r="DV155" i="1"/>
  <c r="DL155" i="1"/>
  <c r="DB155" i="1"/>
  <c r="CR155" i="1"/>
  <c r="CH155" i="1"/>
  <c r="BX155" i="1"/>
  <c r="BD155" i="1"/>
  <c r="AX155" i="1"/>
  <c r="AK155" i="1"/>
  <c r="AR155" i="1" s="1"/>
  <c r="T155" i="1"/>
  <c r="ED154" i="1"/>
  <c r="EC154" i="1"/>
  <c r="EB154" i="1"/>
  <c r="EA154" i="1"/>
  <c r="DZ154" i="1"/>
  <c r="DY154" i="1"/>
  <c r="DX154" i="1"/>
  <c r="DW154" i="1"/>
  <c r="DV154" i="1"/>
  <c r="DL154" i="1"/>
  <c r="DB154" i="1"/>
  <c r="CR154" i="1"/>
  <c r="CH154" i="1"/>
  <c r="BX154" i="1"/>
  <c r="BD154" i="1"/>
  <c r="AX154" i="1"/>
  <c r="AK154" i="1"/>
  <c r="AR154" i="1" s="1"/>
  <c r="T154" i="1"/>
  <c r="ED153" i="1"/>
  <c r="EC153" i="1"/>
  <c r="EB153" i="1"/>
  <c r="EA153" i="1"/>
  <c r="DZ153" i="1"/>
  <c r="DY153" i="1"/>
  <c r="DX153" i="1"/>
  <c r="DW153" i="1"/>
  <c r="DV153" i="1"/>
  <c r="DL153" i="1"/>
  <c r="DB153" i="1"/>
  <c r="CR153" i="1"/>
  <c r="CH153" i="1"/>
  <c r="BX153" i="1"/>
  <c r="BD153" i="1"/>
  <c r="AX153" i="1"/>
  <c r="AK153" i="1"/>
  <c r="AR153" i="1" s="1"/>
  <c r="T153" i="1"/>
  <c r="ED152" i="1"/>
  <c r="EC152" i="1"/>
  <c r="EB152" i="1"/>
  <c r="EA152" i="1"/>
  <c r="DZ152" i="1"/>
  <c r="DY152" i="1"/>
  <c r="DX152" i="1"/>
  <c r="DW152" i="1"/>
  <c r="DV152" i="1"/>
  <c r="DL152" i="1"/>
  <c r="DB152" i="1"/>
  <c r="CR152" i="1"/>
  <c r="CH152" i="1"/>
  <c r="BX152" i="1"/>
  <c r="BD152" i="1"/>
  <c r="AX152" i="1"/>
  <c r="AK152" i="1"/>
  <c r="AR152" i="1" s="1"/>
  <c r="T152" i="1"/>
  <c r="ED151" i="1"/>
  <c r="EC151" i="1"/>
  <c r="EB151" i="1"/>
  <c r="EA151" i="1"/>
  <c r="DZ151" i="1"/>
  <c r="DY151" i="1"/>
  <c r="DX151" i="1"/>
  <c r="DW151" i="1"/>
  <c r="DV151" i="1"/>
  <c r="DL151" i="1"/>
  <c r="DB151" i="1"/>
  <c r="CR151" i="1"/>
  <c r="CH151" i="1"/>
  <c r="BX151" i="1"/>
  <c r="BD151" i="1"/>
  <c r="AX151" i="1"/>
  <c r="AK151" i="1"/>
  <c r="AR151" i="1" s="1"/>
  <c r="T151" i="1"/>
  <c r="ED150" i="1"/>
  <c r="EC150" i="1"/>
  <c r="EB150" i="1"/>
  <c r="EA150" i="1"/>
  <c r="DZ150" i="1"/>
  <c r="DY150" i="1"/>
  <c r="DX150" i="1"/>
  <c r="DW150" i="1"/>
  <c r="DV150" i="1"/>
  <c r="DL150" i="1"/>
  <c r="DB150" i="1"/>
  <c r="CR150" i="1"/>
  <c r="CH150" i="1"/>
  <c r="BX150" i="1"/>
  <c r="BD150" i="1"/>
  <c r="AX150" i="1"/>
  <c r="AK150" i="1"/>
  <c r="AR150" i="1" s="1"/>
  <c r="T150" i="1"/>
  <c r="ED149" i="1"/>
  <c r="EC149" i="1"/>
  <c r="EB149" i="1"/>
  <c r="EA149" i="1"/>
  <c r="DZ149" i="1"/>
  <c r="DY149" i="1"/>
  <c r="DX149" i="1"/>
  <c r="DW149" i="1"/>
  <c r="DV149" i="1"/>
  <c r="DL149" i="1"/>
  <c r="DB149" i="1"/>
  <c r="CR149" i="1"/>
  <c r="CH149" i="1"/>
  <c r="BX149" i="1"/>
  <c r="BD149" i="1"/>
  <c r="AX149" i="1"/>
  <c r="AK149" i="1"/>
  <c r="AR149" i="1" s="1"/>
  <c r="T149" i="1"/>
  <c r="ED148" i="1"/>
  <c r="EC148" i="1"/>
  <c r="EB148" i="1"/>
  <c r="EA148" i="1"/>
  <c r="DZ148" i="1"/>
  <c r="DY148" i="1"/>
  <c r="DX148" i="1"/>
  <c r="DW148" i="1"/>
  <c r="DV148" i="1"/>
  <c r="DL148" i="1"/>
  <c r="DB148" i="1"/>
  <c r="CR148" i="1"/>
  <c r="CH148" i="1"/>
  <c r="BX148" i="1"/>
  <c r="BD148" i="1"/>
  <c r="AX148" i="1"/>
  <c r="AK148" i="1"/>
  <c r="AR148" i="1" s="1"/>
  <c r="T148" i="1"/>
  <c r="ED147" i="1"/>
  <c r="EC147" i="1"/>
  <c r="EB147" i="1"/>
  <c r="EA147" i="1"/>
  <c r="DZ147" i="1"/>
  <c r="DY147" i="1"/>
  <c r="DX147" i="1"/>
  <c r="DW147" i="1"/>
  <c r="DV147" i="1"/>
  <c r="DL147" i="1"/>
  <c r="DB147" i="1"/>
  <c r="CR147" i="1"/>
  <c r="CH147" i="1"/>
  <c r="BX147" i="1"/>
  <c r="BD147" i="1"/>
  <c r="AX147" i="1"/>
  <c r="AK147" i="1"/>
  <c r="AR147" i="1" s="1"/>
  <c r="T147" i="1"/>
  <c r="ED146" i="1"/>
  <c r="EC146" i="1"/>
  <c r="EB146" i="1"/>
  <c r="EA146" i="1"/>
  <c r="DZ146" i="1"/>
  <c r="DY146" i="1"/>
  <c r="DX146" i="1"/>
  <c r="DW146" i="1"/>
  <c r="DV146" i="1"/>
  <c r="DL146" i="1"/>
  <c r="DB146" i="1"/>
  <c r="CR146" i="1"/>
  <c r="CH146" i="1"/>
  <c r="BX146" i="1"/>
  <c r="BD146" i="1"/>
  <c r="AX146" i="1"/>
  <c r="AK146" i="1"/>
  <c r="AR146" i="1" s="1"/>
  <c r="T146" i="1"/>
  <c r="ED145" i="1"/>
  <c r="EC145" i="1"/>
  <c r="EB145" i="1"/>
  <c r="EA145" i="1"/>
  <c r="DZ145" i="1"/>
  <c r="DY145" i="1"/>
  <c r="DX145" i="1"/>
  <c r="DW145" i="1"/>
  <c r="DV145" i="1"/>
  <c r="DL145" i="1"/>
  <c r="DB145" i="1"/>
  <c r="CR145" i="1"/>
  <c r="CH145" i="1"/>
  <c r="BX145" i="1"/>
  <c r="BD145" i="1"/>
  <c r="AX145" i="1"/>
  <c r="AK145" i="1"/>
  <c r="AR145" i="1" s="1"/>
  <c r="T145" i="1"/>
  <c r="ED144" i="1"/>
  <c r="EC144" i="1"/>
  <c r="EB144" i="1"/>
  <c r="EA144" i="1"/>
  <c r="DZ144" i="1"/>
  <c r="DY144" i="1"/>
  <c r="DX144" i="1"/>
  <c r="DW144" i="1"/>
  <c r="DV144" i="1"/>
  <c r="DL144" i="1"/>
  <c r="DB144" i="1"/>
  <c r="CR144" i="1"/>
  <c r="CH144" i="1"/>
  <c r="BX144" i="1"/>
  <c r="BD144" i="1"/>
  <c r="AX144" i="1"/>
  <c r="AK144" i="1"/>
  <c r="AR144" i="1" s="1"/>
  <c r="T144" i="1"/>
  <c r="ED143" i="1"/>
  <c r="EC143" i="1"/>
  <c r="EB143" i="1"/>
  <c r="EA143" i="1"/>
  <c r="DZ143" i="1"/>
  <c r="DY143" i="1"/>
  <c r="DX143" i="1"/>
  <c r="DW143" i="1"/>
  <c r="DV143" i="1"/>
  <c r="DL143" i="1"/>
  <c r="DB143" i="1"/>
  <c r="CR143" i="1"/>
  <c r="CH143" i="1"/>
  <c r="BX143" i="1"/>
  <c r="BD143" i="1"/>
  <c r="AX143" i="1"/>
  <c r="AK143" i="1"/>
  <c r="AR143" i="1" s="1"/>
  <c r="T143" i="1"/>
  <c r="ED142" i="1"/>
  <c r="EC142" i="1"/>
  <c r="EB142" i="1"/>
  <c r="EA142" i="1"/>
  <c r="DZ142" i="1"/>
  <c r="DY142" i="1"/>
  <c r="DX142" i="1"/>
  <c r="DW142" i="1"/>
  <c r="DV142" i="1"/>
  <c r="DL142" i="1"/>
  <c r="DB142" i="1"/>
  <c r="CR142" i="1"/>
  <c r="CH142" i="1"/>
  <c r="BX142" i="1"/>
  <c r="BD142" i="1"/>
  <c r="AX142" i="1"/>
  <c r="AK142" i="1"/>
  <c r="AR142" i="1" s="1"/>
  <c r="T142" i="1"/>
  <c r="ED141" i="1"/>
  <c r="EC141" i="1"/>
  <c r="EB141" i="1"/>
  <c r="EA141" i="1"/>
  <c r="DZ141" i="1"/>
  <c r="DY141" i="1"/>
  <c r="DX141" i="1"/>
  <c r="DW141" i="1"/>
  <c r="DV141" i="1"/>
  <c r="DL141" i="1"/>
  <c r="DB141" i="1"/>
  <c r="CR141" i="1"/>
  <c r="CH141" i="1"/>
  <c r="BX141" i="1"/>
  <c r="BD141" i="1"/>
  <c r="AX141" i="1"/>
  <c r="AK141" i="1"/>
  <c r="AR141" i="1" s="1"/>
  <c r="T141" i="1"/>
  <c r="ED140" i="1"/>
  <c r="EC140" i="1"/>
  <c r="EB140" i="1"/>
  <c r="EA140" i="1"/>
  <c r="DZ140" i="1"/>
  <c r="DY140" i="1"/>
  <c r="DX140" i="1"/>
  <c r="DW140" i="1"/>
  <c r="DV140" i="1"/>
  <c r="DL140" i="1"/>
  <c r="DB140" i="1"/>
  <c r="CR140" i="1"/>
  <c r="CH140" i="1"/>
  <c r="BX140" i="1"/>
  <c r="BD140" i="1"/>
  <c r="AX140" i="1"/>
  <c r="AK140" i="1"/>
  <c r="AR140" i="1" s="1"/>
  <c r="T140" i="1"/>
  <c r="AG140" i="1" s="1"/>
  <c r="ED139" i="1"/>
  <c r="EC139" i="1"/>
  <c r="EB139" i="1"/>
  <c r="EA139" i="1"/>
  <c r="DZ139" i="1"/>
  <c r="DY139" i="1"/>
  <c r="DX139" i="1"/>
  <c r="DW139" i="1"/>
  <c r="DV139" i="1"/>
  <c r="DL139" i="1"/>
  <c r="DB139" i="1"/>
  <c r="CR139" i="1"/>
  <c r="CH139" i="1"/>
  <c r="BX139" i="1"/>
  <c r="BD139" i="1"/>
  <c r="AX139" i="1"/>
  <c r="AK139" i="1"/>
  <c r="AR139" i="1" s="1"/>
  <c r="T139" i="1"/>
  <c r="AG139" i="1" s="1"/>
  <c r="ED138" i="1"/>
  <c r="EC138" i="1"/>
  <c r="EB138" i="1"/>
  <c r="EA138" i="1"/>
  <c r="DZ138" i="1"/>
  <c r="DY138" i="1"/>
  <c r="DX138" i="1"/>
  <c r="DW138" i="1"/>
  <c r="DV138" i="1"/>
  <c r="DL138" i="1"/>
  <c r="DB138" i="1"/>
  <c r="CR138" i="1"/>
  <c r="CH138" i="1"/>
  <c r="BX138" i="1"/>
  <c r="BD138" i="1"/>
  <c r="AX138" i="1"/>
  <c r="AK138" i="1"/>
  <c r="AR138" i="1" s="1"/>
  <c r="T138" i="1"/>
  <c r="ED137" i="1"/>
  <c r="EC137" i="1"/>
  <c r="EB137" i="1"/>
  <c r="EA137" i="1"/>
  <c r="DZ137" i="1"/>
  <c r="DY137" i="1"/>
  <c r="DX137" i="1"/>
  <c r="DW137" i="1"/>
  <c r="DV137" i="1"/>
  <c r="DL137" i="1"/>
  <c r="DB137" i="1"/>
  <c r="CR137" i="1"/>
  <c r="CH137" i="1"/>
  <c r="BX137" i="1"/>
  <c r="BD137" i="1"/>
  <c r="AX137" i="1"/>
  <c r="AK137" i="1"/>
  <c r="AR137" i="1" s="1"/>
  <c r="T137" i="1"/>
  <c r="AG137" i="1" s="1"/>
  <c r="ED136" i="1"/>
  <c r="EC136" i="1"/>
  <c r="EB136" i="1"/>
  <c r="EA136" i="1"/>
  <c r="DZ136" i="1"/>
  <c r="DY136" i="1"/>
  <c r="DX136" i="1"/>
  <c r="DW136" i="1"/>
  <c r="DV136" i="1"/>
  <c r="DL136" i="1"/>
  <c r="DB136" i="1"/>
  <c r="CR136" i="1"/>
  <c r="CH136" i="1"/>
  <c r="BX136" i="1"/>
  <c r="BD136" i="1"/>
  <c r="AX136" i="1"/>
  <c r="AK136" i="1"/>
  <c r="AR136" i="1" s="1"/>
  <c r="T136" i="1"/>
  <c r="ED135" i="1"/>
  <c r="EC135" i="1"/>
  <c r="EB135" i="1"/>
  <c r="EA135" i="1"/>
  <c r="DZ135" i="1"/>
  <c r="DY135" i="1"/>
  <c r="DX135" i="1"/>
  <c r="DW135" i="1"/>
  <c r="DV135" i="1"/>
  <c r="DL135" i="1"/>
  <c r="DB135" i="1"/>
  <c r="CR135" i="1"/>
  <c r="CH135" i="1"/>
  <c r="BX135" i="1"/>
  <c r="BD135" i="1"/>
  <c r="AX135" i="1"/>
  <c r="AK135" i="1"/>
  <c r="AR135" i="1" s="1"/>
  <c r="T135" i="1"/>
  <c r="ED134" i="1"/>
  <c r="EC134" i="1"/>
  <c r="EB134" i="1"/>
  <c r="EA134" i="1"/>
  <c r="DZ134" i="1"/>
  <c r="DY134" i="1"/>
  <c r="DX134" i="1"/>
  <c r="DW134" i="1"/>
  <c r="DV134" i="1"/>
  <c r="DL134" i="1"/>
  <c r="DB134" i="1"/>
  <c r="CR134" i="1"/>
  <c r="CH134" i="1"/>
  <c r="BX134" i="1"/>
  <c r="BD134" i="1"/>
  <c r="AX134" i="1"/>
  <c r="AK134" i="1"/>
  <c r="AR134" i="1" s="1"/>
  <c r="T134" i="1"/>
  <c r="ED133" i="1"/>
  <c r="EC133" i="1"/>
  <c r="EB133" i="1"/>
  <c r="EA133" i="1"/>
  <c r="DZ133" i="1"/>
  <c r="DY133" i="1"/>
  <c r="DX133" i="1"/>
  <c r="DW133" i="1"/>
  <c r="DV133" i="1"/>
  <c r="DL133" i="1"/>
  <c r="DB133" i="1"/>
  <c r="CR133" i="1"/>
  <c r="CH133" i="1"/>
  <c r="BX133" i="1"/>
  <c r="BD133" i="1"/>
  <c r="AX133" i="1"/>
  <c r="AK133" i="1"/>
  <c r="AR133" i="1" s="1"/>
  <c r="T133" i="1"/>
  <c r="ED132" i="1"/>
  <c r="EC132" i="1"/>
  <c r="EB132" i="1"/>
  <c r="EA132" i="1"/>
  <c r="DZ132" i="1"/>
  <c r="DY132" i="1"/>
  <c r="DX132" i="1"/>
  <c r="DW132" i="1"/>
  <c r="DV132" i="1"/>
  <c r="DL132" i="1"/>
  <c r="DB132" i="1"/>
  <c r="CR132" i="1"/>
  <c r="CH132" i="1"/>
  <c r="BX132" i="1"/>
  <c r="BD132" i="1"/>
  <c r="AX132" i="1"/>
  <c r="AK132" i="1"/>
  <c r="AR132" i="1" s="1"/>
  <c r="T132" i="1"/>
  <c r="ED131" i="1"/>
  <c r="EC131" i="1"/>
  <c r="EB131" i="1"/>
  <c r="EA131" i="1"/>
  <c r="DZ131" i="1"/>
  <c r="DY131" i="1"/>
  <c r="DX131" i="1"/>
  <c r="DW131" i="1"/>
  <c r="DV131" i="1"/>
  <c r="DL131" i="1"/>
  <c r="DB131" i="1"/>
  <c r="CR131" i="1"/>
  <c r="CH131" i="1"/>
  <c r="BX131" i="1"/>
  <c r="BD131" i="1"/>
  <c r="AX131" i="1"/>
  <c r="AK131" i="1"/>
  <c r="AR131" i="1" s="1"/>
  <c r="T131" i="1"/>
  <c r="ED130" i="1"/>
  <c r="EC130" i="1"/>
  <c r="EB130" i="1"/>
  <c r="EA130" i="1"/>
  <c r="DZ130" i="1"/>
  <c r="DY130" i="1"/>
  <c r="DX130" i="1"/>
  <c r="DW130" i="1"/>
  <c r="DV130" i="1"/>
  <c r="DL130" i="1"/>
  <c r="DB130" i="1"/>
  <c r="CR130" i="1"/>
  <c r="CH130" i="1"/>
  <c r="BX130" i="1"/>
  <c r="BD130" i="1"/>
  <c r="AX130" i="1"/>
  <c r="AK130" i="1"/>
  <c r="AR130" i="1" s="1"/>
  <c r="T130" i="1"/>
  <c r="ED129" i="1"/>
  <c r="EC129" i="1"/>
  <c r="EB129" i="1"/>
  <c r="EA129" i="1"/>
  <c r="DZ129" i="1"/>
  <c r="DY129" i="1"/>
  <c r="DX129" i="1"/>
  <c r="DW129" i="1"/>
  <c r="DV129" i="1"/>
  <c r="DL129" i="1"/>
  <c r="DB129" i="1"/>
  <c r="CR129" i="1"/>
  <c r="CH129" i="1"/>
  <c r="BX129" i="1"/>
  <c r="BD129" i="1"/>
  <c r="AX129" i="1"/>
  <c r="AK129" i="1"/>
  <c r="AR129" i="1" s="1"/>
  <c r="T129" i="1"/>
  <c r="AG129" i="1" s="1"/>
  <c r="ED128" i="1"/>
  <c r="EC128" i="1"/>
  <c r="EB128" i="1"/>
  <c r="EA128" i="1"/>
  <c r="DZ128" i="1"/>
  <c r="DY128" i="1"/>
  <c r="DX128" i="1"/>
  <c r="DW128" i="1"/>
  <c r="DV128" i="1"/>
  <c r="DL128" i="1"/>
  <c r="DB128" i="1"/>
  <c r="CR128" i="1"/>
  <c r="CH128" i="1"/>
  <c r="BX128" i="1"/>
  <c r="BD128" i="1"/>
  <c r="AX128" i="1"/>
  <c r="AK128" i="1"/>
  <c r="AR128" i="1" s="1"/>
  <c r="T128" i="1"/>
  <c r="AG128" i="1" s="1"/>
  <c r="ED127" i="1"/>
  <c r="EC127" i="1"/>
  <c r="EB127" i="1"/>
  <c r="EA127" i="1"/>
  <c r="DZ127" i="1"/>
  <c r="DY127" i="1"/>
  <c r="DX127" i="1"/>
  <c r="DW127" i="1"/>
  <c r="DV127" i="1"/>
  <c r="DL127" i="1"/>
  <c r="DB127" i="1"/>
  <c r="CR127" i="1"/>
  <c r="CH127" i="1"/>
  <c r="BX127" i="1"/>
  <c r="BD127" i="1"/>
  <c r="AX127" i="1"/>
  <c r="AK127" i="1"/>
  <c r="AR127" i="1" s="1"/>
  <c r="T127" i="1"/>
  <c r="ED126" i="1"/>
  <c r="EC126" i="1"/>
  <c r="EB126" i="1"/>
  <c r="EA126" i="1"/>
  <c r="DZ126" i="1"/>
  <c r="DY126" i="1"/>
  <c r="DX126" i="1"/>
  <c r="DW126" i="1"/>
  <c r="DV126" i="1"/>
  <c r="DL126" i="1"/>
  <c r="DB126" i="1"/>
  <c r="CR126" i="1"/>
  <c r="CH126" i="1"/>
  <c r="BX126" i="1"/>
  <c r="BD126" i="1"/>
  <c r="AX126" i="1"/>
  <c r="AK126" i="1"/>
  <c r="AR126" i="1" s="1"/>
  <c r="T126" i="1"/>
  <c r="ED125" i="1"/>
  <c r="EC125" i="1"/>
  <c r="EB125" i="1"/>
  <c r="EA125" i="1"/>
  <c r="DZ125" i="1"/>
  <c r="DY125" i="1"/>
  <c r="DX125" i="1"/>
  <c r="DW125" i="1"/>
  <c r="DV125" i="1"/>
  <c r="DL125" i="1"/>
  <c r="DB125" i="1"/>
  <c r="CR125" i="1"/>
  <c r="CH125" i="1"/>
  <c r="BX125" i="1"/>
  <c r="BD125" i="1"/>
  <c r="AX125" i="1"/>
  <c r="AK125" i="1"/>
  <c r="AR125" i="1" s="1"/>
  <c r="T125" i="1"/>
  <c r="ED124" i="1"/>
  <c r="EC124" i="1"/>
  <c r="EB124" i="1"/>
  <c r="EA124" i="1"/>
  <c r="DZ124" i="1"/>
  <c r="DY124" i="1"/>
  <c r="DX124" i="1"/>
  <c r="DW124" i="1"/>
  <c r="DV124" i="1"/>
  <c r="DL124" i="1"/>
  <c r="DB124" i="1"/>
  <c r="CR124" i="1"/>
  <c r="CH124" i="1"/>
  <c r="BX124" i="1"/>
  <c r="BD124" i="1"/>
  <c r="AX124" i="1"/>
  <c r="AK124" i="1"/>
  <c r="AR124" i="1" s="1"/>
  <c r="T124" i="1"/>
  <c r="ED123" i="1"/>
  <c r="EC123" i="1"/>
  <c r="EB123" i="1"/>
  <c r="EA123" i="1"/>
  <c r="DZ123" i="1"/>
  <c r="DY123" i="1"/>
  <c r="DX123" i="1"/>
  <c r="DW123" i="1"/>
  <c r="DV123" i="1"/>
  <c r="DL123" i="1"/>
  <c r="DB123" i="1"/>
  <c r="CR123" i="1"/>
  <c r="CH123" i="1"/>
  <c r="BX123" i="1"/>
  <c r="BD123" i="1"/>
  <c r="AX123" i="1"/>
  <c r="AK123" i="1"/>
  <c r="AR123" i="1" s="1"/>
  <c r="T123" i="1"/>
  <c r="AG123" i="1" s="1"/>
  <c r="ED122" i="1"/>
  <c r="EC122" i="1"/>
  <c r="EB122" i="1"/>
  <c r="EA122" i="1"/>
  <c r="DZ122" i="1"/>
  <c r="DY122" i="1"/>
  <c r="DX122" i="1"/>
  <c r="DW122" i="1"/>
  <c r="DV122" i="1"/>
  <c r="DL122" i="1"/>
  <c r="DB122" i="1"/>
  <c r="CR122" i="1"/>
  <c r="CH122" i="1"/>
  <c r="BX122" i="1"/>
  <c r="BD122" i="1"/>
  <c r="AX122" i="1"/>
  <c r="AK122" i="1"/>
  <c r="AR122" i="1" s="1"/>
  <c r="T122" i="1"/>
  <c r="ED121" i="1"/>
  <c r="EC121" i="1"/>
  <c r="EB121" i="1"/>
  <c r="EA121" i="1"/>
  <c r="DZ121" i="1"/>
  <c r="DY121" i="1"/>
  <c r="DX121" i="1"/>
  <c r="DW121" i="1"/>
  <c r="DV121" i="1"/>
  <c r="DL121" i="1"/>
  <c r="DB121" i="1"/>
  <c r="CR121" i="1"/>
  <c r="CH121" i="1"/>
  <c r="BX121" i="1"/>
  <c r="BD121" i="1"/>
  <c r="AX121" i="1"/>
  <c r="AK121" i="1"/>
  <c r="AR121" i="1" s="1"/>
  <c r="T121" i="1"/>
  <c r="AG121" i="1" s="1"/>
  <c r="ED120" i="1"/>
  <c r="EC120" i="1"/>
  <c r="EB120" i="1"/>
  <c r="EA120" i="1"/>
  <c r="DZ120" i="1"/>
  <c r="DY120" i="1"/>
  <c r="DX120" i="1"/>
  <c r="DW120" i="1"/>
  <c r="DV120" i="1"/>
  <c r="DL120" i="1"/>
  <c r="DB120" i="1"/>
  <c r="CR120" i="1"/>
  <c r="CH120" i="1"/>
  <c r="BX120" i="1"/>
  <c r="BD120" i="1"/>
  <c r="AX120" i="1"/>
  <c r="AK120" i="1"/>
  <c r="AR120" i="1" s="1"/>
  <c r="T120" i="1"/>
  <c r="ED119" i="1"/>
  <c r="EC119" i="1"/>
  <c r="EB119" i="1"/>
  <c r="EA119" i="1"/>
  <c r="DZ119" i="1"/>
  <c r="DY119" i="1"/>
  <c r="DX119" i="1"/>
  <c r="DW119" i="1"/>
  <c r="DV119" i="1"/>
  <c r="DL119" i="1"/>
  <c r="DB119" i="1"/>
  <c r="CR119" i="1"/>
  <c r="CH119" i="1"/>
  <c r="BX119" i="1"/>
  <c r="BD119" i="1"/>
  <c r="AX119" i="1"/>
  <c r="AK119" i="1"/>
  <c r="AR119" i="1" s="1"/>
  <c r="T119" i="1"/>
  <c r="ED118" i="1"/>
  <c r="EC118" i="1"/>
  <c r="EB118" i="1"/>
  <c r="EA118" i="1"/>
  <c r="DZ118" i="1"/>
  <c r="DY118" i="1"/>
  <c r="DX118" i="1"/>
  <c r="DW118" i="1"/>
  <c r="DV118" i="1"/>
  <c r="DL118" i="1"/>
  <c r="DB118" i="1"/>
  <c r="CR118" i="1"/>
  <c r="CH118" i="1"/>
  <c r="BX118" i="1"/>
  <c r="BD118" i="1"/>
  <c r="AX118" i="1"/>
  <c r="AK118" i="1"/>
  <c r="AR118" i="1" s="1"/>
  <c r="T118" i="1"/>
  <c r="ED117" i="1"/>
  <c r="EC117" i="1"/>
  <c r="EB117" i="1"/>
  <c r="EA117" i="1"/>
  <c r="DZ117" i="1"/>
  <c r="DY117" i="1"/>
  <c r="DX117" i="1"/>
  <c r="DW117" i="1"/>
  <c r="DV117" i="1"/>
  <c r="DL117" i="1"/>
  <c r="DB117" i="1"/>
  <c r="CR117" i="1"/>
  <c r="CH117" i="1"/>
  <c r="BX117" i="1"/>
  <c r="BD117" i="1"/>
  <c r="AX117" i="1"/>
  <c r="AK117" i="1"/>
  <c r="AR117" i="1" s="1"/>
  <c r="T117" i="1"/>
  <c r="ED116" i="1"/>
  <c r="EC116" i="1"/>
  <c r="EB116" i="1"/>
  <c r="EA116" i="1"/>
  <c r="DZ116" i="1"/>
  <c r="DY116" i="1"/>
  <c r="DX116" i="1"/>
  <c r="DW116" i="1"/>
  <c r="DV116" i="1"/>
  <c r="DL116" i="1"/>
  <c r="DB116" i="1"/>
  <c r="CR116" i="1"/>
  <c r="CH116" i="1"/>
  <c r="BX116" i="1"/>
  <c r="BD116" i="1"/>
  <c r="AX116" i="1"/>
  <c r="AK116" i="1"/>
  <c r="AR116" i="1" s="1"/>
  <c r="T116" i="1"/>
  <c r="ED115" i="1"/>
  <c r="EC115" i="1"/>
  <c r="EB115" i="1"/>
  <c r="EA115" i="1"/>
  <c r="DZ115" i="1"/>
  <c r="DY115" i="1"/>
  <c r="DX115" i="1"/>
  <c r="DW115" i="1"/>
  <c r="DV115" i="1"/>
  <c r="DL115" i="1"/>
  <c r="DB115" i="1"/>
  <c r="CR115" i="1"/>
  <c r="CH115" i="1"/>
  <c r="BX115" i="1"/>
  <c r="BD115" i="1"/>
  <c r="AX115" i="1"/>
  <c r="AK115" i="1"/>
  <c r="AR115" i="1" s="1"/>
  <c r="T115" i="1"/>
  <c r="AG115" i="1" s="1"/>
  <c r="ED114" i="1"/>
  <c r="EC114" i="1"/>
  <c r="EB114" i="1"/>
  <c r="EA114" i="1"/>
  <c r="DZ114" i="1"/>
  <c r="DY114" i="1"/>
  <c r="DX114" i="1"/>
  <c r="DW114" i="1"/>
  <c r="DV114" i="1"/>
  <c r="DL114" i="1"/>
  <c r="DB114" i="1"/>
  <c r="CR114" i="1"/>
  <c r="CH114" i="1"/>
  <c r="BX114" i="1"/>
  <c r="BD114" i="1"/>
  <c r="AX114" i="1"/>
  <c r="AK114" i="1"/>
  <c r="AR114" i="1" s="1"/>
  <c r="T114" i="1"/>
  <c r="ED113" i="1"/>
  <c r="EC113" i="1"/>
  <c r="EB113" i="1"/>
  <c r="EA113" i="1"/>
  <c r="DZ113" i="1"/>
  <c r="DY113" i="1"/>
  <c r="DX113" i="1"/>
  <c r="DW113" i="1"/>
  <c r="DV113" i="1"/>
  <c r="DL113" i="1"/>
  <c r="DB113" i="1"/>
  <c r="CR113" i="1"/>
  <c r="CH113" i="1"/>
  <c r="BX113" i="1"/>
  <c r="BD113" i="1"/>
  <c r="AX113" i="1"/>
  <c r="AK113" i="1"/>
  <c r="AR113" i="1" s="1"/>
  <c r="T113" i="1"/>
  <c r="AG113" i="1" s="1"/>
  <c r="ED112" i="1"/>
  <c r="EC112" i="1"/>
  <c r="EB112" i="1"/>
  <c r="EA112" i="1"/>
  <c r="DZ112" i="1"/>
  <c r="DY112" i="1"/>
  <c r="DX112" i="1"/>
  <c r="DW112" i="1"/>
  <c r="DV112" i="1"/>
  <c r="DL112" i="1"/>
  <c r="DB112" i="1"/>
  <c r="CR112" i="1"/>
  <c r="CH112" i="1"/>
  <c r="BX112" i="1"/>
  <c r="BD112" i="1"/>
  <c r="AX112" i="1"/>
  <c r="AK112" i="1"/>
  <c r="AR112" i="1" s="1"/>
  <c r="T112" i="1"/>
  <c r="ED111" i="1"/>
  <c r="EC111" i="1"/>
  <c r="EB111" i="1"/>
  <c r="EA111" i="1"/>
  <c r="DZ111" i="1"/>
  <c r="DY111" i="1"/>
  <c r="DX111" i="1"/>
  <c r="DW111" i="1"/>
  <c r="DV111" i="1"/>
  <c r="DL111" i="1"/>
  <c r="DB111" i="1"/>
  <c r="CR111" i="1"/>
  <c r="CH111" i="1"/>
  <c r="BX111" i="1"/>
  <c r="BD111" i="1"/>
  <c r="AX111" i="1"/>
  <c r="AK111" i="1"/>
  <c r="AR111" i="1" s="1"/>
  <c r="T111" i="1"/>
  <c r="ED110" i="1"/>
  <c r="EC110" i="1"/>
  <c r="EB110" i="1"/>
  <c r="EA110" i="1"/>
  <c r="DZ110" i="1"/>
  <c r="DY110" i="1"/>
  <c r="DX110" i="1"/>
  <c r="DW110" i="1"/>
  <c r="DV110" i="1"/>
  <c r="DL110" i="1"/>
  <c r="DB110" i="1"/>
  <c r="CR110" i="1"/>
  <c r="CH110" i="1"/>
  <c r="BX110" i="1"/>
  <c r="BD110" i="1"/>
  <c r="AX110" i="1"/>
  <c r="AK110" i="1"/>
  <c r="AR110" i="1" s="1"/>
  <c r="T110" i="1"/>
  <c r="ED109" i="1"/>
  <c r="EC109" i="1"/>
  <c r="EB109" i="1"/>
  <c r="EA109" i="1"/>
  <c r="DZ109" i="1"/>
  <c r="DY109" i="1"/>
  <c r="DX109" i="1"/>
  <c r="DW109" i="1"/>
  <c r="DV109" i="1"/>
  <c r="DL109" i="1"/>
  <c r="DB109" i="1"/>
  <c r="CR109" i="1"/>
  <c r="CH109" i="1"/>
  <c r="BX109" i="1"/>
  <c r="BD109" i="1"/>
  <c r="AX109" i="1"/>
  <c r="AK109" i="1"/>
  <c r="AR109" i="1" s="1"/>
  <c r="T109" i="1"/>
  <c r="ED108" i="1"/>
  <c r="EC108" i="1"/>
  <c r="EB108" i="1"/>
  <c r="EA108" i="1"/>
  <c r="DZ108" i="1"/>
  <c r="DY108" i="1"/>
  <c r="DX108" i="1"/>
  <c r="DW108" i="1"/>
  <c r="DV108" i="1"/>
  <c r="DL108" i="1"/>
  <c r="DB108" i="1"/>
  <c r="CR108" i="1"/>
  <c r="CH108" i="1"/>
  <c r="BX108" i="1"/>
  <c r="BD108" i="1"/>
  <c r="AX108" i="1"/>
  <c r="AK108" i="1"/>
  <c r="AR108" i="1" s="1"/>
  <c r="T108" i="1"/>
  <c r="AG108" i="1" s="1"/>
  <c r="ED107" i="1"/>
  <c r="EC107" i="1"/>
  <c r="EB107" i="1"/>
  <c r="EA107" i="1"/>
  <c r="DZ107" i="1"/>
  <c r="DY107" i="1"/>
  <c r="DX107" i="1"/>
  <c r="DW107" i="1"/>
  <c r="DV107" i="1"/>
  <c r="DL107" i="1"/>
  <c r="DB107" i="1"/>
  <c r="CR107" i="1"/>
  <c r="CH107" i="1"/>
  <c r="BX107" i="1"/>
  <c r="BD107" i="1"/>
  <c r="AX107" i="1"/>
  <c r="AK107" i="1"/>
  <c r="AR107" i="1" s="1"/>
  <c r="T107" i="1"/>
  <c r="AG107" i="1" s="1"/>
  <c r="ED106" i="1"/>
  <c r="EC106" i="1"/>
  <c r="EB106" i="1"/>
  <c r="EA106" i="1"/>
  <c r="DZ106" i="1"/>
  <c r="DY106" i="1"/>
  <c r="DX106" i="1"/>
  <c r="DW106" i="1"/>
  <c r="DV106" i="1"/>
  <c r="DL106" i="1"/>
  <c r="DB106" i="1"/>
  <c r="CR106" i="1"/>
  <c r="CH106" i="1"/>
  <c r="BX106" i="1"/>
  <c r="BD106" i="1"/>
  <c r="AX106" i="1"/>
  <c r="AK106" i="1"/>
  <c r="AR106" i="1" s="1"/>
  <c r="T106" i="1"/>
  <c r="ED105" i="1"/>
  <c r="EC105" i="1"/>
  <c r="EB105" i="1"/>
  <c r="EA105" i="1"/>
  <c r="DZ105" i="1"/>
  <c r="DY105" i="1"/>
  <c r="DX105" i="1"/>
  <c r="DW105" i="1"/>
  <c r="DV105" i="1"/>
  <c r="DL105" i="1"/>
  <c r="DB105" i="1"/>
  <c r="CR105" i="1"/>
  <c r="CH105" i="1"/>
  <c r="BX105" i="1"/>
  <c r="BD105" i="1"/>
  <c r="AX105" i="1"/>
  <c r="AK105" i="1"/>
  <c r="AR105" i="1" s="1"/>
  <c r="T105" i="1"/>
  <c r="AG105" i="1" s="1"/>
  <c r="ED104" i="1"/>
  <c r="EC104" i="1"/>
  <c r="EB104" i="1"/>
  <c r="EA104" i="1"/>
  <c r="DZ104" i="1"/>
  <c r="DY104" i="1"/>
  <c r="DX104" i="1"/>
  <c r="DW104" i="1"/>
  <c r="DV104" i="1"/>
  <c r="DL104" i="1"/>
  <c r="DB104" i="1"/>
  <c r="CR104" i="1"/>
  <c r="CH104" i="1"/>
  <c r="BX104" i="1"/>
  <c r="BD104" i="1"/>
  <c r="AX104" i="1"/>
  <c r="AK104" i="1"/>
  <c r="AR104" i="1" s="1"/>
  <c r="T104" i="1"/>
  <c r="ED103" i="1"/>
  <c r="EC103" i="1"/>
  <c r="EB103" i="1"/>
  <c r="EA103" i="1"/>
  <c r="DZ103" i="1"/>
  <c r="DY103" i="1"/>
  <c r="DX103" i="1"/>
  <c r="DW103" i="1"/>
  <c r="DV103" i="1"/>
  <c r="DL103" i="1"/>
  <c r="DB103" i="1"/>
  <c r="CR103" i="1"/>
  <c r="CH103" i="1"/>
  <c r="BX103" i="1"/>
  <c r="BD103" i="1"/>
  <c r="AX103" i="1"/>
  <c r="AK103" i="1"/>
  <c r="AR103" i="1" s="1"/>
  <c r="T103" i="1"/>
  <c r="ED102" i="1"/>
  <c r="EC102" i="1"/>
  <c r="EB102" i="1"/>
  <c r="EA102" i="1"/>
  <c r="DZ102" i="1"/>
  <c r="DY102" i="1"/>
  <c r="DX102" i="1"/>
  <c r="DW102" i="1"/>
  <c r="DV102" i="1"/>
  <c r="DL102" i="1"/>
  <c r="DB102" i="1"/>
  <c r="CR102" i="1"/>
  <c r="CH102" i="1"/>
  <c r="BX102" i="1"/>
  <c r="BD102" i="1"/>
  <c r="AX102" i="1"/>
  <c r="AK102" i="1"/>
  <c r="AR102" i="1" s="1"/>
  <c r="T102" i="1"/>
  <c r="ED101" i="1"/>
  <c r="EC101" i="1"/>
  <c r="EB101" i="1"/>
  <c r="EA101" i="1"/>
  <c r="DZ101" i="1"/>
  <c r="DY101" i="1"/>
  <c r="DX101" i="1"/>
  <c r="DW101" i="1"/>
  <c r="DV101" i="1"/>
  <c r="DL101" i="1"/>
  <c r="DB101" i="1"/>
  <c r="CR101" i="1"/>
  <c r="CH101" i="1"/>
  <c r="BX101" i="1"/>
  <c r="BD101" i="1"/>
  <c r="AX101" i="1"/>
  <c r="AK101" i="1"/>
  <c r="AR101" i="1" s="1"/>
  <c r="T101" i="1"/>
  <c r="ED100" i="1"/>
  <c r="EC100" i="1"/>
  <c r="EB100" i="1"/>
  <c r="EA100" i="1"/>
  <c r="DZ100" i="1"/>
  <c r="DY100" i="1"/>
  <c r="DX100" i="1"/>
  <c r="DW100" i="1"/>
  <c r="DV100" i="1"/>
  <c r="DL100" i="1"/>
  <c r="DB100" i="1"/>
  <c r="CR100" i="1"/>
  <c r="CH100" i="1"/>
  <c r="BX100" i="1"/>
  <c r="BD100" i="1"/>
  <c r="AX100" i="1"/>
  <c r="AK100" i="1"/>
  <c r="AR100" i="1" s="1"/>
  <c r="T100" i="1"/>
  <c r="ED99" i="1"/>
  <c r="EC99" i="1"/>
  <c r="EB99" i="1"/>
  <c r="EA99" i="1"/>
  <c r="DZ99" i="1"/>
  <c r="DY99" i="1"/>
  <c r="DX99" i="1"/>
  <c r="DW99" i="1"/>
  <c r="DV99" i="1"/>
  <c r="DL99" i="1"/>
  <c r="DB99" i="1"/>
  <c r="CR99" i="1"/>
  <c r="CH99" i="1"/>
  <c r="BX99" i="1"/>
  <c r="BD99" i="1"/>
  <c r="AX99" i="1"/>
  <c r="AK99" i="1"/>
  <c r="AR99" i="1" s="1"/>
  <c r="T99" i="1"/>
  <c r="ED98" i="1"/>
  <c r="EC98" i="1"/>
  <c r="EB98" i="1"/>
  <c r="EA98" i="1"/>
  <c r="DZ98" i="1"/>
  <c r="DY98" i="1"/>
  <c r="DX98" i="1"/>
  <c r="DW98" i="1"/>
  <c r="DV98" i="1"/>
  <c r="DL98" i="1"/>
  <c r="DB98" i="1"/>
  <c r="CR98" i="1"/>
  <c r="CH98" i="1"/>
  <c r="BX98" i="1"/>
  <c r="BD98" i="1"/>
  <c r="AX98" i="1"/>
  <c r="AK98" i="1"/>
  <c r="AR98" i="1" s="1"/>
  <c r="T98" i="1"/>
  <c r="ED97" i="1"/>
  <c r="EC97" i="1"/>
  <c r="EB97" i="1"/>
  <c r="EA97" i="1"/>
  <c r="DZ97" i="1"/>
  <c r="DY97" i="1"/>
  <c r="DX97" i="1"/>
  <c r="DW97" i="1"/>
  <c r="DV97" i="1"/>
  <c r="DL97" i="1"/>
  <c r="DB97" i="1"/>
  <c r="CR97" i="1"/>
  <c r="CH97" i="1"/>
  <c r="BX97" i="1"/>
  <c r="BD97" i="1"/>
  <c r="AX97" i="1"/>
  <c r="AK97" i="1"/>
  <c r="AR97" i="1" s="1"/>
  <c r="T97" i="1"/>
  <c r="AG97" i="1" s="1"/>
  <c r="ED96" i="1"/>
  <c r="EC96" i="1"/>
  <c r="EB96" i="1"/>
  <c r="EA96" i="1"/>
  <c r="DZ96" i="1"/>
  <c r="DY96" i="1"/>
  <c r="DX96" i="1"/>
  <c r="DW96" i="1"/>
  <c r="DV96" i="1"/>
  <c r="DL96" i="1"/>
  <c r="DB96" i="1"/>
  <c r="CR96" i="1"/>
  <c r="CH96" i="1"/>
  <c r="BX96" i="1"/>
  <c r="BD96" i="1"/>
  <c r="AX96" i="1"/>
  <c r="AK96" i="1"/>
  <c r="AR96" i="1" s="1"/>
  <c r="T96" i="1"/>
  <c r="ED95" i="1"/>
  <c r="EC95" i="1"/>
  <c r="EB95" i="1"/>
  <c r="EA95" i="1"/>
  <c r="DZ95" i="1"/>
  <c r="DY95" i="1"/>
  <c r="DX95" i="1"/>
  <c r="DW95" i="1"/>
  <c r="DV95" i="1"/>
  <c r="DL95" i="1"/>
  <c r="DB95" i="1"/>
  <c r="CR95" i="1"/>
  <c r="CH95" i="1"/>
  <c r="BX95" i="1"/>
  <c r="BD95" i="1"/>
  <c r="AX95" i="1"/>
  <c r="AK95" i="1"/>
  <c r="AR95" i="1" s="1"/>
  <c r="T95" i="1"/>
  <c r="ED94" i="1"/>
  <c r="EC94" i="1"/>
  <c r="EB94" i="1"/>
  <c r="EA94" i="1"/>
  <c r="DZ94" i="1"/>
  <c r="DY94" i="1"/>
  <c r="DX94" i="1"/>
  <c r="DW94" i="1"/>
  <c r="DV94" i="1"/>
  <c r="DL94" i="1"/>
  <c r="DB94" i="1"/>
  <c r="CR94" i="1"/>
  <c r="CH94" i="1"/>
  <c r="BX94" i="1"/>
  <c r="BD94" i="1"/>
  <c r="AX94" i="1"/>
  <c r="AK94" i="1"/>
  <c r="AR94" i="1" s="1"/>
  <c r="T94" i="1"/>
  <c r="ED93" i="1"/>
  <c r="EC93" i="1"/>
  <c r="EB93" i="1"/>
  <c r="EA93" i="1"/>
  <c r="DZ93" i="1"/>
  <c r="DY93" i="1"/>
  <c r="DX93" i="1"/>
  <c r="DW93" i="1"/>
  <c r="DV93" i="1"/>
  <c r="DL93" i="1"/>
  <c r="DB93" i="1"/>
  <c r="CR93" i="1"/>
  <c r="CH93" i="1"/>
  <c r="BX93" i="1"/>
  <c r="BD93" i="1"/>
  <c r="AX93" i="1"/>
  <c r="AK93" i="1"/>
  <c r="AR93" i="1" s="1"/>
  <c r="T93" i="1"/>
  <c r="ED92" i="1"/>
  <c r="EC92" i="1"/>
  <c r="EB92" i="1"/>
  <c r="EA92" i="1"/>
  <c r="DZ92" i="1"/>
  <c r="DY92" i="1"/>
  <c r="DX92" i="1"/>
  <c r="DW92" i="1"/>
  <c r="DV92" i="1"/>
  <c r="DL92" i="1"/>
  <c r="DB92" i="1"/>
  <c r="CR92" i="1"/>
  <c r="CH92" i="1"/>
  <c r="BX92" i="1"/>
  <c r="BD92" i="1"/>
  <c r="AX92" i="1"/>
  <c r="AK92" i="1"/>
  <c r="AR92" i="1" s="1"/>
  <c r="T92" i="1"/>
  <c r="ED91" i="1"/>
  <c r="EC91" i="1"/>
  <c r="EB91" i="1"/>
  <c r="EA91" i="1"/>
  <c r="DZ91" i="1"/>
  <c r="DY91" i="1"/>
  <c r="DX91" i="1"/>
  <c r="DW91" i="1"/>
  <c r="DV91" i="1"/>
  <c r="DL91" i="1"/>
  <c r="DB91" i="1"/>
  <c r="CR91" i="1"/>
  <c r="CH91" i="1"/>
  <c r="BX91" i="1"/>
  <c r="BD91" i="1"/>
  <c r="AX91" i="1"/>
  <c r="AK91" i="1"/>
  <c r="AR91" i="1" s="1"/>
  <c r="T91" i="1"/>
  <c r="ED90" i="1"/>
  <c r="EC90" i="1"/>
  <c r="EB90" i="1"/>
  <c r="EA90" i="1"/>
  <c r="DZ90" i="1"/>
  <c r="DY90" i="1"/>
  <c r="DX90" i="1"/>
  <c r="DW90" i="1"/>
  <c r="DV90" i="1"/>
  <c r="DL90" i="1"/>
  <c r="DB90" i="1"/>
  <c r="CR90" i="1"/>
  <c r="CH90" i="1"/>
  <c r="BX90" i="1"/>
  <c r="BD90" i="1"/>
  <c r="AX90" i="1"/>
  <c r="AK90" i="1"/>
  <c r="AR90" i="1" s="1"/>
  <c r="T90" i="1"/>
  <c r="ED89" i="1"/>
  <c r="EC89" i="1"/>
  <c r="EB89" i="1"/>
  <c r="EA89" i="1"/>
  <c r="DZ89" i="1"/>
  <c r="DY89" i="1"/>
  <c r="DX89" i="1"/>
  <c r="DW89" i="1"/>
  <c r="DV89" i="1"/>
  <c r="DL89" i="1"/>
  <c r="DB89" i="1"/>
  <c r="CR89" i="1"/>
  <c r="CH89" i="1"/>
  <c r="BX89" i="1"/>
  <c r="BD89" i="1"/>
  <c r="AX89" i="1"/>
  <c r="AK89" i="1"/>
  <c r="AR89" i="1" s="1"/>
  <c r="T89" i="1"/>
  <c r="AG89" i="1" s="1"/>
  <c r="ED88" i="1"/>
  <c r="EC88" i="1"/>
  <c r="EB88" i="1"/>
  <c r="EA88" i="1"/>
  <c r="DZ88" i="1"/>
  <c r="DY88" i="1"/>
  <c r="DX88" i="1"/>
  <c r="DW88" i="1"/>
  <c r="DV88" i="1"/>
  <c r="DL88" i="1"/>
  <c r="DB88" i="1"/>
  <c r="CR88" i="1"/>
  <c r="CH88" i="1"/>
  <c r="BX88" i="1"/>
  <c r="BD88" i="1"/>
  <c r="AX88" i="1"/>
  <c r="AK88" i="1"/>
  <c r="AR88" i="1" s="1"/>
  <c r="T88" i="1"/>
  <c r="ED87" i="1"/>
  <c r="EC87" i="1"/>
  <c r="EB87" i="1"/>
  <c r="EA87" i="1"/>
  <c r="DZ87" i="1"/>
  <c r="DY87" i="1"/>
  <c r="DX87" i="1"/>
  <c r="DW87" i="1"/>
  <c r="DV87" i="1"/>
  <c r="DL87" i="1"/>
  <c r="DB87" i="1"/>
  <c r="CR87" i="1"/>
  <c r="CH87" i="1"/>
  <c r="BX87" i="1"/>
  <c r="BD87" i="1"/>
  <c r="AX87" i="1"/>
  <c r="AK87" i="1"/>
  <c r="AR87" i="1" s="1"/>
  <c r="T87" i="1"/>
  <c r="ED86" i="1"/>
  <c r="EC86" i="1"/>
  <c r="EB86" i="1"/>
  <c r="EA86" i="1"/>
  <c r="DZ86" i="1"/>
  <c r="DY86" i="1"/>
  <c r="DX86" i="1"/>
  <c r="DW86" i="1"/>
  <c r="DV86" i="1"/>
  <c r="DL86" i="1"/>
  <c r="DB86" i="1"/>
  <c r="CR86" i="1"/>
  <c r="CH86" i="1"/>
  <c r="BX86" i="1"/>
  <c r="BD86" i="1"/>
  <c r="AX86" i="1"/>
  <c r="AK86" i="1"/>
  <c r="AR86" i="1" s="1"/>
  <c r="T86" i="1"/>
  <c r="ED85" i="1"/>
  <c r="EC85" i="1"/>
  <c r="EB85" i="1"/>
  <c r="EA85" i="1"/>
  <c r="DZ85" i="1"/>
  <c r="DY85" i="1"/>
  <c r="DX85" i="1"/>
  <c r="DW85" i="1"/>
  <c r="DV85" i="1"/>
  <c r="DL85" i="1"/>
  <c r="DB85" i="1"/>
  <c r="CR85" i="1"/>
  <c r="CH85" i="1"/>
  <c r="BX85" i="1"/>
  <c r="BD85" i="1"/>
  <c r="AX85" i="1"/>
  <c r="AK85" i="1"/>
  <c r="AR85" i="1" s="1"/>
  <c r="T85" i="1"/>
  <c r="ED84" i="1"/>
  <c r="EC84" i="1"/>
  <c r="EB84" i="1"/>
  <c r="EA84" i="1"/>
  <c r="DZ84" i="1"/>
  <c r="DY84" i="1"/>
  <c r="DX84" i="1"/>
  <c r="DW84" i="1"/>
  <c r="DV84" i="1"/>
  <c r="DL84" i="1"/>
  <c r="DB84" i="1"/>
  <c r="CR84" i="1"/>
  <c r="CH84" i="1"/>
  <c r="BX84" i="1"/>
  <c r="BD84" i="1"/>
  <c r="AX84" i="1"/>
  <c r="AK84" i="1"/>
  <c r="AR84" i="1" s="1"/>
  <c r="T84" i="1"/>
  <c r="ED83" i="1"/>
  <c r="EC83" i="1"/>
  <c r="EB83" i="1"/>
  <c r="EA83" i="1"/>
  <c r="DZ83" i="1"/>
  <c r="DY83" i="1"/>
  <c r="DX83" i="1"/>
  <c r="DW83" i="1"/>
  <c r="DV83" i="1"/>
  <c r="DL83" i="1"/>
  <c r="DB83" i="1"/>
  <c r="CR83" i="1"/>
  <c r="CH83" i="1"/>
  <c r="BX83" i="1"/>
  <c r="BD83" i="1"/>
  <c r="AX83" i="1"/>
  <c r="AK83" i="1"/>
  <c r="AR83" i="1" s="1"/>
  <c r="T83" i="1"/>
  <c r="AG83" i="1" s="1"/>
  <c r="ED82" i="1"/>
  <c r="EC82" i="1"/>
  <c r="EB82" i="1"/>
  <c r="EA82" i="1"/>
  <c r="DZ82" i="1"/>
  <c r="DY82" i="1"/>
  <c r="DX82" i="1"/>
  <c r="DW82" i="1"/>
  <c r="DV82" i="1"/>
  <c r="DL82" i="1"/>
  <c r="DB82" i="1"/>
  <c r="CR82" i="1"/>
  <c r="CH82" i="1"/>
  <c r="BX82" i="1"/>
  <c r="BD82" i="1"/>
  <c r="AX82" i="1"/>
  <c r="AK82" i="1"/>
  <c r="AR82" i="1" s="1"/>
  <c r="T82" i="1"/>
  <c r="AG82" i="1" s="1"/>
  <c r="ED81" i="1"/>
  <c r="EC81" i="1"/>
  <c r="EB81" i="1"/>
  <c r="EA81" i="1"/>
  <c r="DZ81" i="1"/>
  <c r="DY81" i="1"/>
  <c r="DX81" i="1"/>
  <c r="DW81" i="1"/>
  <c r="DV81" i="1"/>
  <c r="DL81" i="1"/>
  <c r="DB81" i="1"/>
  <c r="CR81" i="1"/>
  <c r="CH81" i="1"/>
  <c r="BX81" i="1"/>
  <c r="BD81" i="1"/>
  <c r="AX81" i="1"/>
  <c r="AK81" i="1"/>
  <c r="AR81" i="1" s="1"/>
  <c r="T81" i="1"/>
  <c r="ED80" i="1"/>
  <c r="EC80" i="1"/>
  <c r="EB80" i="1"/>
  <c r="EA80" i="1"/>
  <c r="DZ80" i="1"/>
  <c r="DY80" i="1"/>
  <c r="DX80" i="1"/>
  <c r="DW80" i="1"/>
  <c r="DV80" i="1"/>
  <c r="DL80" i="1"/>
  <c r="DB80" i="1"/>
  <c r="CR80" i="1"/>
  <c r="CH80" i="1"/>
  <c r="BX80" i="1"/>
  <c r="BD80" i="1"/>
  <c r="AX80" i="1"/>
  <c r="AK80" i="1"/>
  <c r="AR80" i="1" s="1"/>
  <c r="T80" i="1"/>
  <c r="ED79" i="1"/>
  <c r="EC79" i="1"/>
  <c r="EB79" i="1"/>
  <c r="EA79" i="1"/>
  <c r="DZ79" i="1"/>
  <c r="DY79" i="1"/>
  <c r="DX79" i="1"/>
  <c r="DW79" i="1"/>
  <c r="DV79" i="1"/>
  <c r="DL79" i="1"/>
  <c r="DB79" i="1"/>
  <c r="CR79" i="1"/>
  <c r="CH79" i="1"/>
  <c r="BX79" i="1"/>
  <c r="BD79" i="1"/>
  <c r="AX79" i="1"/>
  <c r="AK79" i="1"/>
  <c r="AR79" i="1" s="1"/>
  <c r="T79" i="1"/>
  <c r="ED78" i="1"/>
  <c r="EC78" i="1"/>
  <c r="EB78" i="1"/>
  <c r="EA78" i="1"/>
  <c r="DZ78" i="1"/>
  <c r="DY78" i="1"/>
  <c r="DX78" i="1"/>
  <c r="DW78" i="1"/>
  <c r="DV78" i="1"/>
  <c r="DL78" i="1"/>
  <c r="DB78" i="1"/>
  <c r="CR78" i="1"/>
  <c r="CH78" i="1"/>
  <c r="BX78" i="1"/>
  <c r="BD78" i="1"/>
  <c r="AX78" i="1"/>
  <c r="AK78" i="1"/>
  <c r="AR78" i="1" s="1"/>
  <c r="T78" i="1"/>
  <c r="AG78" i="1" s="1"/>
  <c r="ED77" i="1"/>
  <c r="EC77" i="1"/>
  <c r="EB77" i="1"/>
  <c r="EA77" i="1"/>
  <c r="DZ77" i="1"/>
  <c r="DY77" i="1"/>
  <c r="DX77" i="1"/>
  <c r="DW77" i="1"/>
  <c r="DV77" i="1"/>
  <c r="DL77" i="1"/>
  <c r="DB77" i="1"/>
  <c r="CR77" i="1"/>
  <c r="CH77" i="1"/>
  <c r="BX77" i="1"/>
  <c r="BD77" i="1"/>
  <c r="AX77" i="1"/>
  <c r="AK77" i="1"/>
  <c r="AR77" i="1" s="1"/>
  <c r="T77" i="1"/>
  <c r="AG77" i="1" s="1"/>
  <c r="ED76" i="1"/>
  <c r="EC76" i="1"/>
  <c r="EB76" i="1"/>
  <c r="EA76" i="1"/>
  <c r="DZ76" i="1"/>
  <c r="DY76" i="1"/>
  <c r="DX76" i="1"/>
  <c r="DW76" i="1"/>
  <c r="DV76" i="1"/>
  <c r="DL76" i="1"/>
  <c r="DB76" i="1"/>
  <c r="CR76" i="1"/>
  <c r="CH76" i="1"/>
  <c r="BX76" i="1"/>
  <c r="BD76" i="1"/>
  <c r="AX76" i="1"/>
  <c r="AK76" i="1"/>
  <c r="AR76" i="1" s="1"/>
  <c r="T76" i="1"/>
  <c r="ED75" i="1"/>
  <c r="EC75" i="1"/>
  <c r="EB75" i="1"/>
  <c r="EA75" i="1"/>
  <c r="DZ75" i="1"/>
  <c r="DY75" i="1"/>
  <c r="DX75" i="1"/>
  <c r="DW75" i="1"/>
  <c r="DV75" i="1"/>
  <c r="DL75" i="1"/>
  <c r="DB75" i="1"/>
  <c r="CR75" i="1"/>
  <c r="CH75" i="1"/>
  <c r="BX75" i="1"/>
  <c r="BD75" i="1"/>
  <c r="AX75" i="1"/>
  <c r="AR75" i="1"/>
  <c r="T75" i="1"/>
  <c r="AG75" i="1" s="1"/>
  <c r="ED74" i="1"/>
  <c r="EC74" i="1"/>
  <c r="EB74" i="1"/>
  <c r="EA74" i="1"/>
  <c r="DZ74" i="1"/>
  <c r="DY74" i="1"/>
  <c r="DX74" i="1"/>
  <c r="DW74" i="1"/>
  <c r="DV74" i="1"/>
  <c r="DL74" i="1"/>
  <c r="DB74" i="1"/>
  <c r="CR74" i="1"/>
  <c r="CH74" i="1"/>
  <c r="BX74" i="1"/>
  <c r="BD74" i="1"/>
  <c r="AX74" i="1"/>
  <c r="AK74" i="1"/>
  <c r="AR74" i="1" s="1"/>
  <c r="T74" i="1"/>
  <c r="ED73" i="1"/>
  <c r="EC73" i="1"/>
  <c r="EB73" i="1"/>
  <c r="EA73" i="1"/>
  <c r="DZ73" i="1"/>
  <c r="DY73" i="1"/>
  <c r="DX73" i="1"/>
  <c r="DW73" i="1"/>
  <c r="DV73" i="1"/>
  <c r="DL73" i="1"/>
  <c r="DB73" i="1"/>
  <c r="CR73" i="1"/>
  <c r="CH73" i="1"/>
  <c r="BX73" i="1"/>
  <c r="BD73" i="1"/>
  <c r="AX73" i="1"/>
  <c r="AK73" i="1"/>
  <c r="AR73" i="1" s="1"/>
  <c r="T73" i="1"/>
  <c r="ED72" i="1"/>
  <c r="EC72" i="1"/>
  <c r="EB72" i="1"/>
  <c r="EA72" i="1"/>
  <c r="DZ72" i="1"/>
  <c r="DY72" i="1"/>
  <c r="DX72" i="1"/>
  <c r="DW72" i="1"/>
  <c r="DV72" i="1"/>
  <c r="DL72" i="1"/>
  <c r="DB72" i="1"/>
  <c r="CR72" i="1"/>
  <c r="CH72" i="1"/>
  <c r="BX72" i="1"/>
  <c r="BD72" i="1"/>
  <c r="AX72" i="1"/>
  <c r="AK72" i="1"/>
  <c r="AR72" i="1" s="1"/>
  <c r="T72" i="1"/>
  <c r="ED71" i="1"/>
  <c r="EC71" i="1"/>
  <c r="EB71" i="1"/>
  <c r="EA71" i="1"/>
  <c r="DZ71" i="1"/>
  <c r="DY71" i="1"/>
  <c r="DX71" i="1"/>
  <c r="DW71" i="1"/>
  <c r="DV71" i="1"/>
  <c r="DL71" i="1"/>
  <c r="DB71" i="1"/>
  <c r="CR71" i="1"/>
  <c r="CH71" i="1"/>
  <c r="BX71" i="1"/>
  <c r="BD71" i="1"/>
  <c r="AX71" i="1"/>
  <c r="AK71" i="1"/>
  <c r="AR71" i="1" s="1"/>
  <c r="T71" i="1"/>
  <c r="ED70" i="1"/>
  <c r="EC70" i="1"/>
  <c r="EB70" i="1"/>
  <c r="EA70" i="1"/>
  <c r="DZ70" i="1"/>
  <c r="DY70" i="1"/>
  <c r="DX70" i="1"/>
  <c r="DW70" i="1"/>
  <c r="DV70" i="1"/>
  <c r="DL70" i="1"/>
  <c r="DB70" i="1"/>
  <c r="CR70" i="1"/>
  <c r="CH70" i="1"/>
  <c r="BX70" i="1"/>
  <c r="BD70" i="1"/>
  <c r="AX70" i="1"/>
  <c r="AK70" i="1"/>
  <c r="AR70" i="1" s="1"/>
  <c r="T70" i="1"/>
  <c r="AG70" i="1" s="1"/>
  <c r="ED69" i="1"/>
  <c r="EC69" i="1"/>
  <c r="EB69" i="1"/>
  <c r="EA69" i="1"/>
  <c r="DZ69" i="1"/>
  <c r="DY69" i="1"/>
  <c r="DX69" i="1"/>
  <c r="DW69" i="1"/>
  <c r="DV69" i="1"/>
  <c r="DL69" i="1"/>
  <c r="DB69" i="1"/>
  <c r="CR69" i="1"/>
  <c r="CH69" i="1"/>
  <c r="BX69" i="1"/>
  <c r="BD69" i="1"/>
  <c r="AX69" i="1"/>
  <c r="AK69" i="1"/>
  <c r="AR69" i="1" s="1"/>
  <c r="T69" i="1"/>
  <c r="ED68" i="1"/>
  <c r="EC68" i="1"/>
  <c r="EB68" i="1"/>
  <c r="EA68" i="1"/>
  <c r="DZ68" i="1"/>
  <c r="DY68" i="1"/>
  <c r="DX68" i="1"/>
  <c r="DW68" i="1"/>
  <c r="DV68" i="1"/>
  <c r="DL68" i="1"/>
  <c r="DB68" i="1"/>
  <c r="CR68" i="1"/>
  <c r="CH68" i="1"/>
  <c r="BX68" i="1"/>
  <c r="BD68" i="1"/>
  <c r="AX68" i="1"/>
  <c r="AK68" i="1"/>
  <c r="AR68" i="1" s="1"/>
  <c r="T68" i="1"/>
  <c r="AG68" i="1" s="1"/>
  <c r="ED67" i="1"/>
  <c r="EC67" i="1"/>
  <c r="EB67" i="1"/>
  <c r="EA67" i="1"/>
  <c r="DZ67" i="1"/>
  <c r="DY67" i="1"/>
  <c r="DX67" i="1"/>
  <c r="DW67" i="1"/>
  <c r="DV67" i="1"/>
  <c r="DL67" i="1"/>
  <c r="DB67" i="1"/>
  <c r="CR67" i="1"/>
  <c r="CH67" i="1"/>
  <c r="BX67" i="1"/>
  <c r="BD67" i="1"/>
  <c r="AX67" i="1"/>
  <c r="AK67" i="1"/>
  <c r="AR67" i="1" s="1"/>
  <c r="T67" i="1"/>
  <c r="AG67" i="1" s="1"/>
  <c r="ED66" i="1"/>
  <c r="EC66" i="1"/>
  <c r="EB66" i="1"/>
  <c r="EA66" i="1"/>
  <c r="DZ66" i="1"/>
  <c r="DY66" i="1"/>
  <c r="DX66" i="1"/>
  <c r="DW66" i="1"/>
  <c r="DV66" i="1"/>
  <c r="DL66" i="1"/>
  <c r="DB66" i="1"/>
  <c r="CR66" i="1"/>
  <c r="CH66" i="1"/>
  <c r="BX66" i="1"/>
  <c r="BD66" i="1"/>
  <c r="AX66" i="1"/>
  <c r="AK66" i="1"/>
  <c r="AR66" i="1" s="1"/>
  <c r="T66" i="1"/>
  <c r="AG66" i="1" s="1"/>
  <c r="ED65" i="1"/>
  <c r="EC65" i="1"/>
  <c r="EB65" i="1"/>
  <c r="EA65" i="1"/>
  <c r="DZ65" i="1"/>
  <c r="DY65" i="1"/>
  <c r="DX65" i="1"/>
  <c r="DW65" i="1"/>
  <c r="DV65" i="1"/>
  <c r="DL65" i="1"/>
  <c r="DB65" i="1"/>
  <c r="CR65" i="1"/>
  <c r="CH65" i="1"/>
  <c r="BX65" i="1"/>
  <c r="BD65" i="1"/>
  <c r="AX65" i="1"/>
  <c r="AK65" i="1"/>
  <c r="AR65" i="1" s="1"/>
  <c r="T65" i="1"/>
  <c r="AG65" i="1" s="1"/>
  <c r="ED64" i="1"/>
  <c r="EC64" i="1"/>
  <c r="EB64" i="1"/>
  <c r="EA64" i="1"/>
  <c r="DZ64" i="1"/>
  <c r="DY64" i="1"/>
  <c r="DX64" i="1"/>
  <c r="DW64" i="1"/>
  <c r="DV64" i="1"/>
  <c r="DL64" i="1"/>
  <c r="DB64" i="1"/>
  <c r="CR64" i="1"/>
  <c r="CH64" i="1"/>
  <c r="BX64" i="1"/>
  <c r="BD64" i="1"/>
  <c r="AX64" i="1"/>
  <c r="AK64" i="1"/>
  <c r="AR64" i="1" s="1"/>
  <c r="T64" i="1"/>
  <c r="ED63" i="1"/>
  <c r="EC63" i="1"/>
  <c r="EB63" i="1"/>
  <c r="EA63" i="1"/>
  <c r="DZ63" i="1"/>
  <c r="DY63" i="1"/>
  <c r="DX63" i="1"/>
  <c r="DW63" i="1"/>
  <c r="DV63" i="1"/>
  <c r="DL63" i="1"/>
  <c r="DB63" i="1"/>
  <c r="CR63" i="1"/>
  <c r="CH63" i="1"/>
  <c r="BX63" i="1"/>
  <c r="BD63" i="1"/>
  <c r="AX63" i="1"/>
  <c r="AK63" i="1"/>
  <c r="AR63" i="1" s="1"/>
  <c r="T63" i="1"/>
  <c r="ED62" i="1"/>
  <c r="EC62" i="1"/>
  <c r="EB62" i="1"/>
  <c r="EA62" i="1"/>
  <c r="DZ62" i="1"/>
  <c r="DY62" i="1"/>
  <c r="DX62" i="1"/>
  <c r="DW62" i="1"/>
  <c r="DV62" i="1"/>
  <c r="DL62" i="1"/>
  <c r="DB62" i="1"/>
  <c r="CR62" i="1"/>
  <c r="CH62" i="1"/>
  <c r="BX62" i="1"/>
  <c r="BD62" i="1"/>
  <c r="AX62" i="1"/>
  <c r="AK62" i="1"/>
  <c r="AR62" i="1" s="1"/>
  <c r="T62" i="1"/>
  <c r="AG62" i="1" s="1"/>
  <c r="ED61" i="1"/>
  <c r="EC61" i="1"/>
  <c r="EB61" i="1"/>
  <c r="EA61" i="1"/>
  <c r="DZ61" i="1"/>
  <c r="DY61" i="1"/>
  <c r="DX61" i="1"/>
  <c r="DW61" i="1"/>
  <c r="DV61" i="1"/>
  <c r="DL61" i="1"/>
  <c r="DB61" i="1"/>
  <c r="CR61" i="1"/>
  <c r="CH61" i="1"/>
  <c r="BX61" i="1"/>
  <c r="BD61" i="1"/>
  <c r="AX61" i="1"/>
  <c r="AK61" i="1"/>
  <c r="AR61" i="1" s="1"/>
  <c r="T61" i="1"/>
  <c r="AG61" i="1" s="1"/>
  <c r="ED60" i="1"/>
  <c r="EC60" i="1"/>
  <c r="EB60" i="1"/>
  <c r="EA60" i="1"/>
  <c r="DZ60" i="1"/>
  <c r="DY60" i="1"/>
  <c r="DX60" i="1"/>
  <c r="DW60" i="1"/>
  <c r="DV60" i="1"/>
  <c r="DL60" i="1"/>
  <c r="DB60" i="1"/>
  <c r="CR60" i="1"/>
  <c r="CH60" i="1"/>
  <c r="BX60" i="1"/>
  <c r="BD60" i="1"/>
  <c r="AX60" i="1"/>
  <c r="AK60" i="1"/>
  <c r="AR60" i="1" s="1"/>
  <c r="T60" i="1"/>
  <c r="AG60" i="1" s="1"/>
  <c r="ED59" i="1"/>
  <c r="EC59" i="1"/>
  <c r="EB59" i="1"/>
  <c r="EA59" i="1"/>
  <c r="DZ59" i="1"/>
  <c r="DY59" i="1"/>
  <c r="DX59" i="1"/>
  <c r="DW59" i="1"/>
  <c r="DV59" i="1"/>
  <c r="DL59" i="1"/>
  <c r="DB59" i="1"/>
  <c r="CR59" i="1"/>
  <c r="CH59" i="1"/>
  <c r="BX59" i="1"/>
  <c r="BD59" i="1"/>
  <c r="AX59" i="1"/>
  <c r="AK59" i="1"/>
  <c r="AR59" i="1" s="1"/>
  <c r="T59" i="1"/>
  <c r="ED58" i="1"/>
  <c r="EC58" i="1"/>
  <c r="EB58" i="1"/>
  <c r="EA58" i="1"/>
  <c r="DZ58" i="1"/>
  <c r="DY58" i="1"/>
  <c r="DX58" i="1"/>
  <c r="DW58" i="1"/>
  <c r="DV58" i="1"/>
  <c r="DL58" i="1"/>
  <c r="DB58" i="1"/>
  <c r="CR58" i="1"/>
  <c r="CH58" i="1"/>
  <c r="BX58" i="1"/>
  <c r="BD58" i="1"/>
  <c r="AX58" i="1"/>
  <c r="AK58" i="1"/>
  <c r="AR58" i="1" s="1"/>
  <c r="T58" i="1"/>
  <c r="AG58" i="1" s="1"/>
  <c r="ED57" i="1"/>
  <c r="EC57" i="1"/>
  <c r="EB57" i="1"/>
  <c r="EA57" i="1"/>
  <c r="DZ57" i="1"/>
  <c r="DY57" i="1"/>
  <c r="DX57" i="1"/>
  <c r="DW57" i="1"/>
  <c r="DV57" i="1"/>
  <c r="DL57" i="1"/>
  <c r="DB57" i="1"/>
  <c r="CR57" i="1"/>
  <c r="CH57" i="1"/>
  <c r="BX57" i="1"/>
  <c r="BD57" i="1"/>
  <c r="AX57" i="1"/>
  <c r="AK57" i="1"/>
  <c r="AR57" i="1" s="1"/>
  <c r="T57" i="1"/>
  <c r="AG57" i="1" s="1"/>
  <c r="ED56" i="1"/>
  <c r="EC56" i="1"/>
  <c r="EB56" i="1"/>
  <c r="EA56" i="1"/>
  <c r="DZ56" i="1"/>
  <c r="DY56" i="1"/>
  <c r="DX56" i="1"/>
  <c r="DW56" i="1"/>
  <c r="DV56" i="1"/>
  <c r="DL56" i="1"/>
  <c r="DB56" i="1"/>
  <c r="CR56" i="1"/>
  <c r="CH56" i="1"/>
  <c r="BX56" i="1"/>
  <c r="BD56" i="1"/>
  <c r="AX56" i="1"/>
  <c r="AK56" i="1"/>
  <c r="AR56" i="1" s="1"/>
  <c r="T56" i="1"/>
  <c r="ED55" i="1"/>
  <c r="EC55" i="1"/>
  <c r="EB55" i="1"/>
  <c r="EA55" i="1"/>
  <c r="DZ55" i="1"/>
  <c r="DY55" i="1"/>
  <c r="DX55" i="1"/>
  <c r="DW55" i="1"/>
  <c r="DV55" i="1"/>
  <c r="DL55" i="1"/>
  <c r="DB55" i="1"/>
  <c r="CR55" i="1"/>
  <c r="CH55" i="1"/>
  <c r="BX55" i="1"/>
  <c r="BD55" i="1"/>
  <c r="AX55" i="1"/>
  <c r="AK55" i="1"/>
  <c r="AR55" i="1" s="1"/>
  <c r="T55" i="1"/>
  <c r="ED54" i="1"/>
  <c r="EC54" i="1"/>
  <c r="EB54" i="1"/>
  <c r="EA54" i="1"/>
  <c r="DZ54" i="1"/>
  <c r="DY54" i="1"/>
  <c r="DX54" i="1"/>
  <c r="DW54" i="1"/>
  <c r="DV54" i="1"/>
  <c r="DL54" i="1"/>
  <c r="DB54" i="1"/>
  <c r="CR54" i="1"/>
  <c r="CH54" i="1"/>
  <c r="BX54" i="1"/>
  <c r="BD54" i="1"/>
  <c r="AX54" i="1"/>
  <c r="AK54" i="1"/>
  <c r="AR54" i="1" s="1"/>
  <c r="T54" i="1"/>
  <c r="ED53" i="1"/>
  <c r="EC53" i="1"/>
  <c r="EB53" i="1"/>
  <c r="EA53" i="1"/>
  <c r="DZ53" i="1"/>
  <c r="DY53" i="1"/>
  <c r="DX53" i="1"/>
  <c r="DW53" i="1"/>
  <c r="DV53" i="1"/>
  <c r="DL53" i="1"/>
  <c r="DB53" i="1"/>
  <c r="CR53" i="1"/>
  <c r="CH53" i="1"/>
  <c r="BX53" i="1"/>
  <c r="BD53" i="1"/>
  <c r="AX53" i="1"/>
  <c r="AK53" i="1"/>
  <c r="AR53" i="1" s="1"/>
  <c r="T53" i="1"/>
  <c r="AG53" i="1" s="1"/>
  <c r="ED52" i="1"/>
  <c r="EC52" i="1"/>
  <c r="EB52" i="1"/>
  <c r="EA52" i="1"/>
  <c r="DZ52" i="1"/>
  <c r="DY52" i="1"/>
  <c r="DX52" i="1"/>
  <c r="DW52" i="1"/>
  <c r="DV52" i="1"/>
  <c r="DL52" i="1"/>
  <c r="DB52" i="1"/>
  <c r="CR52" i="1"/>
  <c r="CH52" i="1"/>
  <c r="BX52" i="1"/>
  <c r="BD52" i="1"/>
  <c r="AX52" i="1"/>
  <c r="AK52" i="1"/>
  <c r="AR52" i="1" s="1"/>
  <c r="T52" i="1"/>
  <c r="AG52" i="1" s="1"/>
  <c r="ED51" i="1"/>
  <c r="EC51" i="1"/>
  <c r="EB51" i="1"/>
  <c r="EA51" i="1"/>
  <c r="DZ51" i="1"/>
  <c r="DY51" i="1"/>
  <c r="DX51" i="1"/>
  <c r="DW51" i="1"/>
  <c r="DV51" i="1"/>
  <c r="DL51" i="1"/>
  <c r="DB51" i="1"/>
  <c r="CR51" i="1"/>
  <c r="CH51" i="1"/>
  <c r="BX51" i="1"/>
  <c r="BD51" i="1"/>
  <c r="AX51" i="1"/>
  <c r="AK51" i="1"/>
  <c r="AR51" i="1" s="1"/>
  <c r="T51" i="1"/>
  <c r="AG51" i="1" s="1"/>
  <c r="ED50" i="1"/>
  <c r="EC50" i="1"/>
  <c r="EB50" i="1"/>
  <c r="EA50" i="1"/>
  <c r="DZ50" i="1"/>
  <c r="DY50" i="1"/>
  <c r="DX50" i="1"/>
  <c r="DW50" i="1"/>
  <c r="DV50" i="1"/>
  <c r="DL50" i="1"/>
  <c r="DB50" i="1"/>
  <c r="CR50" i="1"/>
  <c r="CH50" i="1"/>
  <c r="BX50" i="1"/>
  <c r="BD50" i="1"/>
  <c r="AX50" i="1"/>
  <c r="AK50" i="1"/>
  <c r="AR50" i="1" s="1"/>
  <c r="T50" i="1"/>
  <c r="ED49" i="1"/>
  <c r="EC49" i="1"/>
  <c r="EB49" i="1"/>
  <c r="EA49" i="1"/>
  <c r="DZ49" i="1"/>
  <c r="DY49" i="1"/>
  <c r="DX49" i="1"/>
  <c r="DW49" i="1"/>
  <c r="DV49" i="1"/>
  <c r="DL49" i="1"/>
  <c r="DB49" i="1"/>
  <c r="CR49" i="1"/>
  <c r="CH49" i="1"/>
  <c r="BX49" i="1"/>
  <c r="BD49" i="1"/>
  <c r="AX49" i="1"/>
  <c r="AK49" i="1"/>
  <c r="AR49" i="1" s="1"/>
  <c r="T49" i="1"/>
  <c r="ED48" i="1"/>
  <c r="EC48" i="1"/>
  <c r="EB48" i="1"/>
  <c r="EA48" i="1"/>
  <c r="DZ48" i="1"/>
  <c r="DY48" i="1"/>
  <c r="DX48" i="1"/>
  <c r="DW48" i="1"/>
  <c r="DV48" i="1"/>
  <c r="DL48" i="1"/>
  <c r="DB48" i="1"/>
  <c r="CR48" i="1"/>
  <c r="CH48" i="1"/>
  <c r="BX48" i="1"/>
  <c r="BD48" i="1"/>
  <c r="AX48" i="1"/>
  <c r="AK48" i="1"/>
  <c r="AR48" i="1" s="1"/>
  <c r="T48" i="1"/>
  <c r="ED47" i="1"/>
  <c r="EC47" i="1"/>
  <c r="EB47" i="1"/>
  <c r="EA47" i="1"/>
  <c r="DZ47" i="1"/>
  <c r="DY47" i="1"/>
  <c r="DX47" i="1"/>
  <c r="DW47" i="1"/>
  <c r="DV47" i="1"/>
  <c r="DL47" i="1"/>
  <c r="DB47" i="1"/>
  <c r="CR47" i="1"/>
  <c r="CH47" i="1"/>
  <c r="BX47" i="1"/>
  <c r="BD47" i="1"/>
  <c r="AX47" i="1"/>
  <c r="AK47" i="1"/>
  <c r="AR47" i="1" s="1"/>
  <c r="T47" i="1"/>
  <c r="AG47" i="1" s="1"/>
  <c r="ED46" i="1"/>
  <c r="EC46" i="1"/>
  <c r="EB46" i="1"/>
  <c r="EA46" i="1"/>
  <c r="DZ46" i="1"/>
  <c r="DY46" i="1"/>
  <c r="DX46" i="1"/>
  <c r="DW46" i="1"/>
  <c r="DV46" i="1"/>
  <c r="DL46" i="1"/>
  <c r="DB46" i="1"/>
  <c r="CR46" i="1"/>
  <c r="CH46" i="1"/>
  <c r="BX46" i="1"/>
  <c r="BD46" i="1"/>
  <c r="AX46" i="1"/>
  <c r="AK46" i="1"/>
  <c r="AR46" i="1" s="1"/>
  <c r="T46" i="1"/>
  <c r="AG46" i="1" s="1"/>
  <c r="ED45" i="1"/>
  <c r="EC45" i="1"/>
  <c r="EB45" i="1"/>
  <c r="EA45" i="1"/>
  <c r="DZ45" i="1"/>
  <c r="DY45" i="1"/>
  <c r="DX45" i="1"/>
  <c r="DW45" i="1"/>
  <c r="DV45" i="1"/>
  <c r="DL45" i="1"/>
  <c r="DB45" i="1"/>
  <c r="CR45" i="1"/>
  <c r="CH45" i="1"/>
  <c r="BX45" i="1"/>
  <c r="BD45" i="1"/>
  <c r="AX45" i="1"/>
  <c r="AK45" i="1"/>
  <c r="AR45" i="1" s="1"/>
  <c r="T45" i="1"/>
  <c r="AG45" i="1" s="1"/>
  <c r="ED44" i="1"/>
  <c r="EC44" i="1"/>
  <c r="EB44" i="1"/>
  <c r="EA44" i="1"/>
  <c r="DZ44" i="1"/>
  <c r="DY44" i="1"/>
  <c r="DX44" i="1"/>
  <c r="DW44" i="1"/>
  <c r="DV44" i="1"/>
  <c r="DL44" i="1"/>
  <c r="DB44" i="1"/>
  <c r="CR44" i="1"/>
  <c r="CH44" i="1"/>
  <c r="BX44" i="1"/>
  <c r="BD44" i="1"/>
  <c r="AX44" i="1"/>
  <c r="AK44" i="1"/>
  <c r="AR44" i="1" s="1"/>
  <c r="T44" i="1"/>
  <c r="AG44" i="1" s="1"/>
  <c r="ED43" i="1"/>
  <c r="EC43" i="1"/>
  <c r="EB43" i="1"/>
  <c r="EA43" i="1"/>
  <c r="DZ43" i="1"/>
  <c r="DY43" i="1"/>
  <c r="DX43" i="1"/>
  <c r="DW43" i="1"/>
  <c r="DV43" i="1"/>
  <c r="DL43" i="1"/>
  <c r="DB43" i="1"/>
  <c r="CR43" i="1"/>
  <c r="CH43" i="1"/>
  <c r="BX43" i="1"/>
  <c r="BD43" i="1"/>
  <c r="AX43" i="1"/>
  <c r="AK43" i="1"/>
  <c r="AR43" i="1" s="1"/>
  <c r="T43" i="1"/>
  <c r="ED42" i="1"/>
  <c r="EC42" i="1"/>
  <c r="EB42" i="1"/>
  <c r="EA42" i="1"/>
  <c r="DZ42" i="1"/>
  <c r="DY42" i="1"/>
  <c r="DX42" i="1"/>
  <c r="DW42" i="1"/>
  <c r="DV42" i="1"/>
  <c r="DL42" i="1"/>
  <c r="DB42" i="1"/>
  <c r="CR42" i="1"/>
  <c r="CH42" i="1"/>
  <c r="BX42" i="1"/>
  <c r="BD42" i="1"/>
  <c r="AX42" i="1"/>
  <c r="AK42" i="1"/>
  <c r="AR42" i="1" s="1"/>
  <c r="T42" i="1"/>
  <c r="AG42" i="1" s="1"/>
  <c r="ED41" i="1"/>
  <c r="EC41" i="1"/>
  <c r="EB41" i="1"/>
  <c r="EA41" i="1"/>
  <c r="DZ41" i="1"/>
  <c r="DY41" i="1"/>
  <c r="DX41" i="1"/>
  <c r="DW41" i="1"/>
  <c r="DV41" i="1"/>
  <c r="DL41" i="1"/>
  <c r="DB41" i="1"/>
  <c r="CR41" i="1"/>
  <c r="CH41" i="1"/>
  <c r="BX41" i="1"/>
  <c r="BD41" i="1"/>
  <c r="AX41" i="1"/>
  <c r="AK41" i="1"/>
  <c r="AR41" i="1" s="1"/>
  <c r="T41" i="1"/>
  <c r="ED40" i="1"/>
  <c r="EC40" i="1"/>
  <c r="EB40" i="1"/>
  <c r="EA40" i="1"/>
  <c r="DZ40" i="1"/>
  <c r="DY40" i="1"/>
  <c r="DX40" i="1"/>
  <c r="DW40" i="1"/>
  <c r="DV40" i="1"/>
  <c r="DL40" i="1"/>
  <c r="DB40" i="1"/>
  <c r="CR40" i="1"/>
  <c r="CH40" i="1"/>
  <c r="BX40" i="1"/>
  <c r="BD40" i="1"/>
  <c r="AX40" i="1"/>
  <c r="AK40" i="1"/>
  <c r="AR40" i="1" s="1"/>
  <c r="T40" i="1"/>
  <c r="ED39" i="1"/>
  <c r="EC39" i="1"/>
  <c r="EB39" i="1"/>
  <c r="EA39" i="1"/>
  <c r="DZ39" i="1"/>
  <c r="DY39" i="1"/>
  <c r="DX39" i="1"/>
  <c r="DW39" i="1"/>
  <c r="DV39" i="1"/>
  <c r="DL39" i="1"/>
  <c r="DB39" i="1"/>
  <c r="CR39" i="1"/>
  <c r="CH39" i="1"/>
  <c r="BX39" i="1"/>
  <c r="BD39" i="1"/>
  <c r="AX39" i="1"/>
  <c r="AK39" i="1"/>
  <c r="AR39" i="1" s="1"/>
  <c r="T39" i="1"/>
  <c r="ED38" i="1"/>
  <c r="EC38" i="1"/>
  <c r="EB38" i="1"/>
  <c r="EA38" i="1"/>
  <c r="DZ38" i="1"/>
  <c r="DY38" i="1"/>
  <c r="DX38" i="1"/>
  <c r="DW38" i="1"/>
  <c r="DV38" i="1"/>
  <c r="DL38" i="1"/>
  <c r="DB38" i="1"/>
  <c r="CR38" i="1"/>
  <c r="CH38" i="1"/>
  <c r="BX38" i="1"/>
  <c r="BD38" i="1"/>
  <c r="AX38" i="1"/>
  <c r="AK38" i="1"/>
  <c r="AR38" i="1" s="1"/>
  <c r="T38" i="1"/>
  <c r="ED37" i="1"/>
  <c r="EC37" i="1"/>
  <c r="EB37" i="1"/>
  <c r="EA37" i="1"/>
  <c r="DZ37" i="1"/>
  <c r="DY37" i="1"/>
  <c r="DX37" i="1"/>
  <c r="DW37" i="1"/>
  <c r="DV37" i="1"/>
  <c r="DL37" i="1"/>
  <c r="DB37" i="1"/>
  <c r="CR37" i="1"/>
  <c r="CH37" i="1"/>
  <c r="BX37" i="1"/>
  <c r="BD37" i="1"/>
  <c r="AX37" i="1"/>
  <c r="AK37" i="1"/>
  <c r="AR37" i="1" s="1"/>
  <c r="T37" i="1"/>
  <c r="AG37" i="1" s="1"/>
  <c r="ED36" i="1"/>
  <c r="EC36" i="1"/>
  <c r="EB36" i="1"/>
  <c r="EA36" i="1"/>
  <c r="DZ36" i="1"/>
  <c r="DY36" i="1"/>
  <c r="DX36" i="1"/>
  <c r="DW36" i="1"/>
  <c r="DV36" i="1"/>
  <c r="DL36" i="1"/>
  <c r="DB36" i="1"/>
  <c r="CR36" i="1"/>
  <c r="CH36" i="1"/>
  <c r="BX36" i="1"/>
  <c r="BD36" i="1"/>
  <c r="AX36" i="1"/>
  <c r="AK36" i="1"/>
  <c r="AR36" i="1" s="1"/>
  <c r="T36" i="1"/>
  <c r="AG36" i="1" s="1"/>
  <c r="ED35" i="1"/>
  <c r="EC35" i="1"/>
  <c r="EB35" i="1"/>
  <c r="EA35" i="1"/>
  <c r="DZ35" i="1"/>
  <c r="DY35" i="1"/>
  <c r="DX35" i="1"/>
  <c r="DW35" i="1"/>
  <c r="DV35" i="1"/>
  <c r="DL35" i="1"/>
  <c r="DB35" i="1"/>
  <c r="CR35" i="1"/>
  <c r="CH35" i="1"/>
  <c r="BX35" i="1"/>
  <c r="BD35" i="1"/>
  <c r="AX35" i="1"/>
  <c r="AK35" i="1"/>
  <c r="AR35" i="1" s="1"/>
  <c r="T35" i="1"/>
  <c r="AG35" i="1" s="1"/>
  <c r="ED34" i="1"/>
  <c r="EC34" i="1"/>
  <c r="EB34" i="1"/>
  <c r="EA34" i="1"/>
  <c r="DZ34" i="1"/>
  <c r="DY34" i="1"/>
  <c r="DX34" i="1"/>
  <c r="DW34" i="1"/>
  <c r="DV34" i="1"/>
  <c r="DL34" i="1"/>
  <c r="DB34" i="1"/>
  <c r="CR34" i="1"/>
  <c r="CH34" i="1"/>
  <c r="BX34" i="1"/>
  <c r="BD34" i="1"/>
  <c r="AX34" i="1"/>
  <c r="AK34" i="1"/>
  <c r="AR34" i="1" s="1"/>
  <c r="T34" i="1"/>
  <c r="ED33" i="1"/>
  <c r="EC33" i="1"/>
  <c r="EB33" i="1"/>
  <c r="EA33" i="1"/>
  <c r="DZ33" i="1"/>
  <c r="DY33" i="1"/>
  <c r="DX33" i="1"/>
  <c r="DW33" i="1"/>
  <c r="DV33" i="1"/>
  <c r="DL33" i="1"/>
  <c r="DB33" i="1"/>
  <c r="CR33" i="1"/>
  <c r="CH33" i="1"/>
  <c r="BX33" i="1"/>
  <c r="BD33" i="1"/>
  <c r="AX33" i="1"/>
  <c r="AK33" i="1"/>
  <c r="AR33" i="1" s="1"/>
  <c r="T33" i="1"/>
  <c r="ED32" i="1"/>
  <c r="EC32" i="1"/>
  <c r="EB32" i="1"/>
  <c r="EA32" i="1"/>
  <c r="DZ32" i="1"/>
  <c r="DY32" i="1"/>
  <c r="DX32" i="1"/>
  <c r="DW32" i="1"/>
  <c r="DV32" i="1"/>
  <c r="DL32" i="1"/>
  <c r="DB32" i="1"/>
  <c r="CR32" i="1"/>
  <c r="CH32" i="1"/>
  <c r="BX32" i="1"/>
  <c r="BD32" i="1"/>
  <c r="AX32" i="1"/>
  <c r="AK32" i="1"/>
  <c r="AR32" i="1" s="1"/>
  <c r="T32" i="1"/>
  <c r="ED31" i="1"/>
  <c r="EC31" i="1"/>
  <c r="EB31" i="1"/>
  <c r="EA31" i="1"/>
  <c r="DZ31" i="1"/>
  <c r="DY31" i="1"/>
  <c r="DX31" i="1"/>
  <c r="DW31" i="1"/>
  <c r="DV31" i="1"/>
  <c r="DL31" i="1"/>
  <c r="DB31" i="1"/>
  <c r="CR31" i="1"/>
  <c r="CH31" i="1"/>
  <c r="BX31" i="1"/>
  <c r="BD31" i="1"/>
  <c r="AX31" i="1"/>
  <c r="AK31" i="1"/>
  <c r="AR31" i="1" s="1"/>
  <c r="T31" i="1"/>
  <c r="ED30" i="1"/>
  <c r="EC30" i="1"/>
  <c r="EB30" i="1"/>
  <c r="EA30" i="1"/>
  <c r="DZ30" i="1"/>
  <c r="DY30" i="1"/>
  <c r="DX30" i="1"/>
  <c r="DW30" i="1"/>
  <c r="DV30" i="1"/>
  <c r="DL30" i="1"/>
  <c r="DB30" i="1"/>
  <c r="CR30" i="1"/>
  <c r="CH30" i="1"/>
  <c r="BX30" i="1"/>
  <c r="BD30" i="1"/>
  <c r="AX30" i="1"/>
  <c r="AK30" i="1"/>
  <c r="AR30" i="1" s="1"/>
  <c r="T30" i="1"/>
  <c r="ED29" i="1"/>
  <c r="EC29" i="1"/>
  <c r="EB29" i="1"/>
  <c r="EA29" i="1"/>
  <c r="DZ29" i="1"/>
  <c r="DY29" i="1"/>
  <c r="DX29" i="1"/>
  <c r="DW29" i="1"/>
  <c r="DV29" i="1"/>
  <c r="DL29" i="1"/>
  <c r="DB29" i="1"/>
  <c r="CR29" i="1"/>
  <c r="CH29" i="1"/>
  <c r="BX29" i="1"/>
  <c r="BD29" i="1"/>
  <c r="AX29" i="1"/>
  <c r="AK29" i="1"/>
  <c r="AR29" i="1" s="1"/>
  <c r="T29" i="1"/>
  <c r="ED28" i="1"/>
  <c r="EC28" i="1"/>
  <c r="EB28" i="1"/>
  <c r="EA28" i="1"/>
  <c r="DZ28" i="1"/>
  <c r="DY28" i="1"/>
  <c r="DX28" i="1"/>
  <c r="DW28" i="1"/>
  <c r="DV28" i="1"/>
  <c r="DL28" i="1"/>
  <c r="DB28" i="1"/>
  <c r="CR28" i="1"/>
  <c r="CH28" i="1"/>
  <c r="BX28" i="1"/>
  <c r="BD28" i="1"/>
  <c r="AX28" i="1"/>
  <c r="AK28" i="1"/>
  <c r="AR28" i="1" s="1"/>
  <c r="T28" i="1"/>
  <c r="AG28" i="1" s="1"/>
  <c r="ED27" i="1"/>
  <c r="EC27" i="1"/>
  <c r="EB27" i="1"/>
  <c r="EA27" i="1"/>
  <c r="DZ27" i="1"/>
  <c r="DY27" i="1"/>
  <c r="DX27" i="1"/>
  <c r="DW27" i="1"/>
  <c r="DV27" i="1"/>
  <c r="DL27" i="1"/>
  <c r="DB27" i="1"/>
  <c r="CR27" i="1"/>
  <c r="CH27" i="1"/>
  <c r="BX27" i="1"/>
  <c r="BD27" i="1"/>
  <c r="AX27" i="1"/>
  <c r="AK27" i="1"/>
  <c r="AR27" i="1" s="1"/>
  <c r="T27" i="1"/>
  <c r="ED26" i="1"/>
  <c r="EC26" i="1"/>
  <c r="EB26" i="1"/>
  <c r="EA26" i="1"/>
  <c r="DZ26" i="1"/>
  <c r="DY26" i="1"/>
  <c r="DX26" i="1"/>
  <c r="DW26" i="1"/>
  <c r="DV26" i="1"/>
  <c r="DL26" i="1"/>
  <c r="DB26" i="1"/>
  <c r="CR26" i="1"/>
  <c r="CH26" i="1"/>
  <c r="BX26" i="1"/>
  <c r="BD26" i="1"/>
  <c r="AX26" i="1"/>
  <c r="AK26" i="1"/>
  <c r="AR26" i="1" s="1"/>
  <c r="T26" i="1"/>
  <c r="ED25" i="1"/>
  <c r="EC25" i="1"/>
  <c r="EB25" i="1"/>
  <c r="EA25" i="1"/>
  <c r="DZ25" i="1"/>
  <c r="DY25" i="1"/>
  <c r="DX25" i="1"/>
  <c r="DW25" i="1"/>
  <c r="DV25" i="1"/>
  <c r="DL25" i="1"/>
  <c r="DB25" i="1"/>
  <c r="CR25" i="1"/>
  <c r="CH25" i="1"/>
  <c r="BX25" i="1"/>
  <c r="BD25" i="1"/>
  <c r="AX25" i="1"/>
  <c r="AK25" i="1"/>
  <c r="AR25" i="1" s="1"/>
  <c r="T25" i="1"/>
  <c r="ED24" i="1"/>
  <c r="EC24" i="1"/>
  <c r="EB24" i="1"/>
  <c r="EA24" i="1"/>
  <c r="DZ24" i="1"/>
  <c r="DY24" i="1"/>
  <c r="DX24" i="1"/>
  <c r="DW24" i="1"/>
  <c r="DV24" i="1"/>
  <c r="DL24" i="1"/>
  <c r="DB24" i="1"/>
  <c r="CR24" i="1"/>
  <c r="CH24" i="1"/>
  <c r="BX24" i="1"/>
  <c r="BD24" i="1"/>
  <c r="AX24" i="1"/>
  <c r="AK24" i="1"/>
  <c r="AR24" i="1" s="1"/>
  <c r="T24" i="1"/>
  <c r="ED23" i="1"/>
  <c r="EC23" i="1"/>
  <c r="EB23" i="1"/>
  <c r="EA23" i="1"/>
  <c r="DZ23" i="1"/>
  <c r="DY23" i="1"/>
  <c r="DX23" i="1"/>
  <c r="DW23" i="1"/>
  <c r="DV23" i="1"/>
  <c r="DL23" i="1"/>
  <c r="DB23" i="1"/>
  <c r="CR23" i="1"/>
  <c r="CH23" i="1"/>
  <c r="BX23" i="1"/>
  <c r="BD23" i="1"/>
  <c r="AX23" i="1"/>
  <c r="AK23" i="1"/>
  <c r="AR23" i="1" s="1"/>
  <c r="T23" i="1"/>
  <c r="ED22" i="1"/>
  <c r="EC22" i="1"/>
  <c r="EB22" i="1"/>
  <c r="EA22" i="1"/>
  <c r="DZ22" i="1"/>
  <c r="DY22" i="1"/>
  <c r="DX22" i="1"/>
  <c r="DW22" i="1"/>
  <c r="DV22" i="1"/>
  <c r="DL22" i="1"/>
  <c r="DB22" i="1"/>
  <c r="CR22" i="1"/>
  <c r="CH22" i="1"/>
  <c r="BX22" i="1"/>
  <c r="BD22" i="1"/>
  <c r="AX22" i="1"/>
  <c r="AK22" i="1"/>
  <c r="AR22" i="1" s="1"/>
  <c r="T22" i="1"/>
  <c r="ED21" i="1"/>
  <c r="EC21" i="1"/>
  <c r="EB21" i="1"/>
  <c r="EA21" i="1"/>
  <c r="DZ21" i="1"/>
  <c r="DY21" i="1"/>
  <c r="DX21" i="1"/>
  <c r="DW21" i="1"/>
  <c r="DV21" i="1"/>
  <c r="DL21" i="1"/>
  <c r="DB21" i="1"/>
  <c r="CR21" i="1"/>
  <c r="CH21" i="1"/>
  <c r="BX21" i="1"/>
  <c r="BD21" i="1"/>
  <c r="AX21" i="1"/>
  <c r="AK21" i="1"/>
  <c r="AR21" i="1" s="1"/>
  <c r="T21" i="1"/>
  <c r="AG21" i="1" s="1"/>
  <c r="ED20" i="1"/>
  <c r="EC20" i="1"/>
  <c r="EB20" i="1"/>
  <c r="EA20" i="1"/>
  <c r="DZ20" i="1"/>
  <c r="DY20" i="1"/>
  <c r="DX20" i="1"/>
  <c r="DW20" i="1"/>
  <c r="DV20" i="1"/>
  <c r="DL20" i="1"/>
  <c r="DB20" i="1"/>
  <c r="CR20" i="1"/>
  <c r="CH20" i="1"/>
  <c r="BX20" i="1"/>
  <c r="BD20" i="1"/>
  <c r="AX20" i="1"/>
  <c r="AK20" i="1"/>
  <c r="AR20" i="1" s="1"/>
  <c r="T20" i="1"/>
  <c r="AG20" i="1" s="1"/>
  <c r="ED19" i="1"/>
  <c r="EC19" i="1"/>
  <c r="EB19" i="1"/>
  <c r="EA19" i="1"/>
  <c r="DZ19" i="1"/>
  <c r="DY19" i="1"/>
  <c r="DX19" i="1"/>
  <c r="DW19" i="1"/>
  <c r="DV19" i="1"/>
  <c r="DL19" i="1"/>
  <c r="DB19" i="1"/>
  <c r="CR19" i="1"/>
  <c r="CH19" i="1"/>
  <c r="BX19" i="1"/>
  <c r="BD19" i="1"/>
  <c r="AX19" i="1"/>
  <c r="AK19" i="1"/>
  <c r="AR19" i="1" s="1"/>
  <c r="T19" i="1"/>
  <c r="AG19" i="1" s="1"/>
  <c r="ED18" i="1"/>
  <c r="EC18" i="1"/>
  <c r="EB18" i="1"/>
  <c r="EA18" i="1"/>
  <c r="DZ18" i="1"/>
  <c r="DY18" i="1"/>
  <c r="DX18" i="1"/>
  <c r="DW18" i="1"/>
  <c r="DV18" i="1"/>
  <c r="DL18" i="1"/>
  <c r="DB18" i="1"/>
  <c r="CR18" i="1"/>
  <c r="CH18" i="1"/>
  <c r="BX18" i="1"/>
  <c r="BD18" i="1"/>
  <c r="AX18" i="1"/>
  <c r="AK18" i="1"/>
  <c r="AR18" i="1" s="1"/>
  <c r="T18" i="1"/>
  <c r="ED17" i="1"/>
  <c r="EC17" i="1"/>
  <c r="EB17" i="1"/>
  <c r="EA17" i="1"/>
  <c r="DZ17" i="1"/>
  <c r="DY17" i="1"/>
  <c r="DX17" i="1"/>
  <c r="DW17" i="1"/>
  <c r="DV17" i="1"/>
  <c r="DL17" i="1"/>
  <c r="DB17" i="1"/>
  <c r="CR17" i="1"/>
  <c r="CH17" i="1"/>
  <c r="BX17" i="1"/>
  <c r="BD17" i="1"/>
  <c r="AX17" i="1"/>
  <c r="AK17" i="1"/>
  <c r="AR17" i="1" s="1"/>
  <c r="T17" i="1"/>
  <c r="ED16" i="1"/>
  <c r="EC16" i="1"/>
  <c r="EB16" i="1"/>
  <c r="EA16" i="1"/>
  <c r="DZ16" i="1"/>
  <c r="DY16" i="1"/>
  <c r="DX16" i="1"/>
  <c r="DW16" i="1"/>
  <c r="DV16" i="1"/>
  <c r="DL16" i="1"/>
  <c r="DB16" i="1"/>
  <c r="CR16" i="1"/>
  <c r="CH16" i="1"/>
  <c r="BX16" i="1"/>
  <c r="BD16" i="1"/>
  <c r="AX16" i="1"/>
  <c r="AK16" i="1"/>
  <c r="AR16" i="1" s="1"/>
  <c r="T16" i="1"/>
  <c r="ED15" i="1"/>
  <c r="EC15" i="1"/>
  <c r="EB15" i="1"/>
  <c r="EA15" i="1"/>
  <c r="DZ15" i="1"/>
  <c r="DY15" i="1"/>
  <c r="DX15" i="1"/>
  <c r="DW15" i="1"/>
  <c r="DV15" i="1"/>
  <c r="DL15" i="1"/>
  <c r="DB15" i="1"/>
  <c r="CR15" i="1"/>
  <c r="CH15" i="1"/>
  <c r="BX15" i="1"/>
  <c r="BD15" i="1"/>
  <c r="AX15" i="1"/>
  <c r="AK15" i="1"/>
  <c r="AR15" i="1" s="1"/>
  <c r="T15" i="1"/>
  <c r="ED14" i="1"/>
  <c r="EC14" i="1"/>
  <c r="EB14" i="1"/>
  <c r="EA14" i="1"/>
  <c r="DZ14" i="1"/>
  <c r="DY14" i="1"/>
  <c r="DX14" i="1"/>
  <c r="DW14" i="1"/>
  <c r="DV14" i="1"/>
  <c r="DL14" i="1"/>
  <c r="DB14" i="1"/>
  <c r="CR14" i="1"/>
  <c r="CH14" i="1"/>
  <c r="BX14" i="1"/>
  <c r="BD14" i="1"/>
  <c r="AX14" i="1"/>
  <c r="AK14" i="1"/>
  <c r="AR14" i="1" s="1"/>
  <c r="T14" i="1"/>
  <c r="ED13" i="1"/>
  <c r="EC13" i="1"/>
  <c r="EB13" i="1"/>
  <c r="EA13" i="1"/>
  <c r="DZ13" i="1"/>
  <c r="DY13" i="1"/>
  <c r="DX13" i="1"/>
  <c r="DW13" i="1"/>
  <c r="DV13" i="1"/>
  <c r="DL13" i="1"/>
  <c r="DB13" i="1"/>
  <c r="CR13" i="1"/>
  <c r="CH13" i="1"/>
  <c r="BX13" i="1"/>
  <c r="BD13" i="1"/>
  <c r="AX13" i="1"/>
  <c r="AK13" i="1"/>
  <c r="AR13" i="1" s="1"/>
  <c r="T13" i="1"/>
  <c r="ED12" i="1"/>
  <c r="EC12" i="1"/>
  <c r="EB12" i="1"/>
  <c r="EA12" i="1"/>
  <c r="DZ12" i="1"/>
  <c r="DY12" i="1"/>
  <c r="DX12" i="1"/>
  <c r="DW12" i="1"/>
  <c r="DV12" i="1"/>
  <c r="DL12" i="1"/>
  <c r="DB12" i="1"/>
  <c r="CR12" i="1"/>
  <c r="CH12" i="1"/>
  <c r="BX12" i="1"/>
  <c r="BD12" i="1"/>
  <c r="AX12" i="1"/>
  <c r="AK12" i="1"/>
  <c r="AR12" i="1" s="1"/>
  <c r="T12" i="1"/>
  <c r="AG12" i="1" s="1"/>
  <c r="ED11" i="1"/>
  <c r="EC11" i="1"/>
  <c r="EB11" i="1"/>
  <c r="EA11" i="1"/>
  <c r="DZ11" i="1"/>
  <c r="DY11" i="1"/>
  <c r="DX11" i="1"/>
  <c r="DW11" i="1"/>
  <c r="DV11" i="1"/>
  <c r="DL11" i="1"/>
  <c r="DB11" i="1"/>
  <c r="CR11" i="1"/>
  <c r="CH11" i="1"/>
  <c r="BX11" i="1"/>
  <c r="BD11" i="1"/>
  <c r="AX11" i="1"/>
  <c r="AK11" i="1"/>
  <c r="AR11" i="1" s="1"/>
  <c r="T11" i="1"/>
  <c r="ED10" i="1"/>
  <c r="EC10" i="1"/>
  <c r="EB10" i="1"/>
  <c r="EA10" i="1"/>
  <c r="DZ10" i="1"/>
  <c r="DY10" i="1"/>
  <c r="DX10" i="1"/>
  <c r="DW10" i="1"/>
  <c r="DV10" i="1"/>
  <c r="DL10" i="1"/>
  <c r="DB10" i="1"/>
  <c r="CR10" i="1"/>
  <c r="CH10" i="1"/>
  <c r="BX10" i="1"/>
  <c r="BD10" i="1"/>
  <c r="AX10" i="1"/>
  <c r="AK10" i="1"/>
  <c r="AR10" i="1" s="1"/>
  <c r="T10" i="1"/>
  <c r="ED9" i="1"/>
  <c r="EC9" i="1"/>
  <c r="EB9" i="1"/>
  <c r="EA9" i="1"/>
  <c r="DZ9" i="1"/>
  <c r="DY9" i="1"/>
  <c r="DX9" i="1"/>
  <c r="DW9" i="1"/>
  <c r="DV9" i="1"/>
  <c r="DL9" i="1"/>
  <c r="DB9" i="1"/>
  <c r="CR9" i="1"/>
  <c r="CH9" i="1"/>
  <c r="BX9" i="1"/>
  <c r="BD9" i="1"/>
  <c r="AX9" i="1"/>
  <c r="AK9" i="1"/>
  <c r="AR9" i="1" s="1"/>
  <c r="T9" i="1"/>
  <c r="ED8" i="1"/>
  <c r="EC8" i="1"/>
  <c r="EB8" i="1"/>
  <c r="EA8" i="1"/>
  <c r="DZ8" i="1"/>
  <c r="DY8" i="1"/>
  <c r="DX8" i="1"/>
  <c r="DW8" i="1"/>
  <c r="DV8" i="1"/>
  <c r="DL8" i="1"/>
  <c r="DB8" i="1"/>
  <c r="CR8" i="1"/>
  <c r="CH8" i="1"/>
  <c r="BX8" i="1"/>
  <c r="BD8" i="1"/>
  <c r="AX8" i="1"/>
  <c r="AK8" i="1"/>
  <c r="AR8" i="1" s="1"/>
  <c r="T8" i="1"/>
  <c r="ED7" i="1"/>
  <c r="EC7" i="1"/>
  <c r="EB7" i="1"/>
  <c r="EA7" i="1"/>
  <c r="DZ7" i="1"/>
  <c r="DY7" i="1"/>
  <c r="DX7" i="1"/>
  <c r="DW7" i="1"/>
  <c r="DV7" i="1"/>
  <c r="DL7" i="1"/>
  <c r="DB7" i="1"/>
  <c r="CR7" i="1"/>
  <c r="CH7" i="1"/>
  <c r="BX7" i="1"/>
  <c r="BD7" i="1"/>
  <c r="AX7" i="1"/>
  <c r="AK7" i="1"/>
  <c r="AR7" i="1" s="1"/>
  <c r="T7" i="1"/>
  <c r="ED6" i="1"/>
  <c r="EC6" i="1"/>
  <c r="EB6" i="1"/>
  <c r="EA6" i="1"/>
  <c r="DZ6" i="1"/>
  <c r="DY6" i="1"/>
  <c r="DX6" i="1"/>
  <c r="DW6" i="1"/>
  <c r="DV6" i="1"/>
  <c r="DL6" i="1"/>
  <c r="DB6" i="1"/>
  <c r="CR6" i="1"/>
  <c r="CH6" i="1"/>
  <c r="BX6" i="1"/>
  <c r="BD6" i="1"/>
  <c r="AX6" i="1"/>
  <c r="AK6" i="1"/>
  <c r="AR6" i="1" s="1"/>
  <c r="T6" i="1"/>
  <c r="ED5" i="1"/>
  <c r="EC5" i="1"/>
  <c r="EB5" i="1"/>
  <c r="EA5" i="1"/>
  <c r="DZ5" i="1"/>
  <c r="DY5" i="1"/>
  <c r="DX5" i="1"/>
  <c r="DW5" i="1"/>
  <c r="DV5" i="1"/>
  <c r="DL5" i="1"/>
  <c r="DB5" i="1"/>
  <c r="CR5" i="1"/>
  <c r="CH5" i="1"/>
  <c r="BX5" i="1"/>
  <c r="BD5" i="1"/>
  <c r="AX5" i="1"/>
  <c r="AK5" i="1"/>
  <c r="AR5" i="1" s="1"/>
  <c r="T5" i="1"/>
  <c r="AG5" i="1" s="1"/>
  <c r="ED4" i="1"/>
  <c r="EC4" i="1"/>
  <c r="EB4" i="1"/>
  <c r="EA4" i="1"/>
  <c r="DZ4" i="1"/>
  <c r="DY4" i="1"/>
  <c r="DX4" i="1"/>
  <c r="DW4" i="1"/>
  <c r="DV4" i="1"/>
  <c r="DL4" i="1"/>
  <c r="DB4" i="1"/>
  <c r="CR4" i="1"/>
  <c r="CH4" i="1"/>
  <c r="BX4" i="1"/>
  <c r="BD4" i="1"/>
  <c r="AX4" i="1"/>
  <c r="AK4" i="1"/>
  <c r="T4" i="1"/>
  <c r="EF548" i="1" l="1"/>
  <c r="P1365" i="1"/>
  <c r="EF498" i="1"/>
  <c r="EF568" i="1"/>
  <c r="EF1023" i="1"/>
  <c r="EF247" i="1"/>
  <c r="EF535" i="1"/>
  <c r="EF213" i="1"/>
  <c r="EF892" i="1"/>
  <c r="EF982" i="1"/>
  <c r="EF831" i="1"/>
  <c r="EF708" i="1"/>
  <c r="EF741" i="1"/>
  <c r="EF574" i="1"/>
  <c r="EF712" i="1"/>
  <c r="EF966" i="1"/>
  <c r="EE1311" i="1"/>
  <c r="EF1319" i="1"/>
  <c r="EE727" i="1"/>
  <c r="EF974" i="1"/>
  <c r="EF1219" i="1"/>
  <c r="AG695" i="1"/>
  <c r="AG404" i="1"/>
  <c r="AG11" i="1"/>
  <c r="AG41" i="1"/>
  <c r="EE45" i="1"/>
  <c r="EF51" i="1"/>
  <c r="AG120" i="1"/>
  <c r="AG144" i="1"/>
  <c r="AG145" i="1"/>
  <c r="EE151" i="1"/>
  <c r="AG156" i="1"/>
  <c r="AG161" i="1"/>
  <c r="EE176" i="1"/>
  <c r="EF230" i="1"/>
  <c r="EE279" i="1"/>
  <c r="EE304" i="1"/>
  <c r="AG309" i="1"/>
  <c r="AG325" i="1"/>
  <c r="AG329" i="1"/>
  <c r="EF329" i="1"/>
  <c r="AG330" i="1"/>
  <c r="AG627" i="1"/>
  <c r="AG84" i="1"/>
  <c r="EF100" i="1"/>
  <c r="AG160" i="1"/>
  <c r="EE202" i="1"/>
  <c r="EE268" i="1"/>
  <c r="AG564" i="1"/>
  <c r="EE23" i="1"/>
  <c r="EE54" i="1"/>
  <c r="EE62" i="1"/>
  <c r="EF87" i="1"/>
  <c r="EE141" i="1"/>
  <c r="EE173" i="1"/>
  <c r="AG240" i="1"/>
  <c r="EF250" i="1"/>
  <c r="AG251" i="1"/>
  <c r="EF264" i="1"/>
  <c r="EE282" i="1"/>
  <c r="AG321" i="1"/>
  <c r="AG337" i="1"/>
  <c r="EF35" i="1"/>
  <c r="EF47" i="1"/>
  <c r="EF79" i="1"/>
  <c r="AG94" i="1"/>
  <c r="AG118" i="1"/>
  <c r="AG142" i="1"/>
  <c r="AG169" i="1"/>
  <c r="AG187" i="1"/>
  <c r="AG192" i="1"/>
  <c r="EE218" i="1"/>
  <c r="AG254" i="1"/>
  <c r="EF285" i="1"/>
  <c r="AG286" i="1"/>
  <c r="AG295" i="1"/>
  <c r="AG346" i="1"/>
  <c r="EF65" i="1"/>
  <c r="EE263" i="1"/>
  <c r="AG446" i="1"/>
  <c r="EE28" i="1"/>
  <c r="EE38" i="1"/>
  <c r="EE46" i="1"/>
  <c r="EE61" i="1"/>
  <c r="EE68" i="1"/>
  <c r="EF197" i="1"/>
  <c r="AG198" i="1"/>
  <c r="EE237" i="1"/>
  <c r="EF244" i="1"/>
  <c r="AG249" i="1"/>
  <c r="EE252" i="1"/>
  <c r="AG278" i="1"/>
  <c r="AG311" i="1"/>
  <c r="EF31" i="1"/>
  <c r="EF71" i="1"/>
  <c r="EE266" i="1"/>
  <c r="EF280" i="1"/>
  <c r="AG306" i="1"/>
  <c r="AG334" i="1"/>
  <c r="AG389" i="1"/>
  <c r="EF305" i="1"/>
  <c r="EF325" i="1"/>
  <c r="EF344" i="1"/>
  <c r="EF384" i="1"/>
  <c r="EE478" i="1"/>
  <c r="EF507" i="1"/>
  <c r="EE596" i="1"/>
  <c r="EE610" i="1"/>
  <c r="EF660" i="1"/>
  <c r="EE567" i="1"/>
  <c r="EF573" i="1"/>
  <c r="AG373" i="1"/>
  <c r="AG472" i="1"/>
  <c r="AG482" i="1"/>
  <c r="AG506" i="1"/>
  <c r="AG532" i="1"/>
  <c r="AG572" i="1"/>
  <c r="EF576" i="1"/>
  <c r="EE606" i="1"/>
  <c r="AG639" i="1"/>
  <c r="AG646" i="1"/>
  <c r="AG659" i="1"/>
  <c r="EE666" i="1"/>
  <c r="AG343" i="1"/>
  <c r="AG369" i="1"/>
  <c r="AG417" i="1"/>
  <c r="AG418" i="1"/>
  <c r="AG425" i="1"/>
  <c r="AG518" i="1"/>
  <c r="EF526" i="1"/>
  <c r="AG527" i="1"/>
  <c r="AG547" i="1"/>
  <c r="AG571" i="1"/>
  <c r="EE598" i="1"/>
  <c r="AG699" i="1"/>
  <c r="EF419" i="1"/>
  <c r="AG513" i="1"/>
  <c r="AG531" i="1"/>
  <c r="EF538" i="1"/>
  <c r="EF545" i="1"/>
  <c r="AG592" i="1"/>
  <c r="EE601" i="1"/>
  <c r="AG630" i="1"/>
  <c r="AG654" i="1"/>
  <c r="EF355" i="1"/>
  <c r="EE406" i="1"/>
  <c r="EF474" i="1"/>
  <c r="AG488" i="1"/>
  <c r="EF585" i="1"/>
  <c r="EF439" i="1"/>
  <c r="EE544" i="1"/>
  <c r="AG686" i="1"/>
  <c r="EE639" i="1"/>
  <c r="EF703" i="1"/>
  <c r="AG704" i="1"/>
  <c r="AG738" i="1"/>
  <c r="AG747" i="1"/>
  <c r="AG818" i="1"/>
  <c r="EF834" i="1"/>
  <c r="EE872" i="1"/>
  <c r="AG970" i="1"/>
  <c r="AG978" i="1"/>
  <c r="AG999" i="1"/>
  <c r="AG1032" i="1"/>
  <c r="EF647" i="1"/>
  <c r="EF794" i="1"/>
  <c r="EE960" i="1"/>
  <c r="EE732" i="1"/>
  <c r="EF736" i="1"/>
  <c r="EF879" i="1"/>
  <c r="EF951" i="1"/>
  <c r="EE968" i="1"/>
  <c r="EE976" i="1"/>
  <c r="EF678" i="1"/>
  <c r="EF755" i="1"/>
  <c r="EF763" i="1"/>
  <c r="EF768" i="1"/>
  <c r="AG786" i="1"/>
  <c r="EF878" i="1"/>
  <c r="EF1007" i="1"/>
  <c r="AG1051" i="1"/>
  <c r="EE667" i="1"/>
  <c r="EF677" i="1"/>
  <c r="AG678" i="1"/>
  <c r="EF682" i="1"/>
  <c r="AG683" i="1"/>
  <c r="EF683" i="1"/>
  <c r="AG684" i="1"/>
  <c r="EE722" i="1"/>
  <c r="AG755" i="1"/>
  <c r="AG760" i="1"/>
  <c r="EF762" i="1"/>
  <c r="AG763" i="1"/>
  <c r="EF767" i="1"/>
  <c r="AG768" i="1"/>
  <c r="AG776" i="1"/>
  <c r="EF781" i="1"/>
  <c r="EF822" i="1"/>
  <c r="AG823" i="1"/>
  <c r="AG908" i="1"/>
  <c r="EE923" i="1"/>
  <c r="AG932" i="1"/>
  <c r="AG948" i="1"/>
  <c r="EF996" i="1"/>
  <c r="AG1005" i="1"/>
  <c r="AG1054" i="1"/>
  <c r="EE695" i="1"/>
  <c r="EF709" i="1"/>
  <c r="EF744" i="1"/>
  <c r="EE758" i="1"/>
  <c r="EE766" i="1"/>
  <c r="EE835" i="1"/>
  <c r="AG849" i="1"/>
  <c r="AG850" i="1"/>
  <c r="EE867" i="1"/>
  <c r="EF873" i="1"/>
  <c r="AG888" i="1"/>
  <c r="AG919" i="1"/>
  <c r="AG943" i="1"/>
  <c r="EF958" i="1"/>
  <c r="EE721" i="1"/>
  <c r="EF750" i="1"/>
  <c r="EF786" i="1"/>
  <c r="AG799" i="1"/>
  <c r="EF810" i="1"/>
  <c r="EE847" i="1"/>
  <c r="AG863" i="1"/>
  <c r="EE921" i="1"/>
  <c r="AG927" i="1"/>
  <c r="EF933" i="1"/>
  <c r="AG962" i="1"/>
  <c r="EF1052" i="1"/>
  <c r="EF1057" i="1"/>
  <c r="AG1058" i="1"/>
  <c r="AG1070" i="1"/>
  <c r="AG1094" i="1"/>
  <c r="AG1126" i="1"/>
  <c r="EF1137" i="1"/>
  <c r="AG1160" i="1"/>
  <c r="AG1200" i="1"/>
  <c r="EF1229" i="1"/>
  <c r="AG1236" i="1"/>
  <c r="EF1251" i="1"/>
  <c r="AG1252" i="1"/>
  <c r="AG1283" i="1"/>
  <c r="AG1293" i="1"/>
  <c r="AG1312" i="1"/>
  <c r="AG1327" i="1"/>
  <c r="AG1328" i="1"/>
  <c r="AG1030" i="1"/>
  <c r="AG1035" i="1"/>
  <c r="AG1064" i="1"/>
  <c r="AG1065" i="1"/>
  <c r="AG1081" i="1"/>
  <c r="EE1096" i="1"/>
  <c r="EF1106" i="1"/>
  <c r="AG1132" i="1"/>
  <c r="AG1292" i="1"/>
  <c r="AG1296" i="1"/>
  <c r="AG1319" i="1"/>
  <c r="AG1339" i="1"/>
  <c r="EF1100" i="1"/>
  <c r="EF1135" i="1"/>
  <c r="EE1140" i="1"/>
  <c r="EF1150" i="1"/>
  <c r="EF1203" i="1"/>
  <c r="AG1100" i="1"/>
  <c r="AG1192" i="1"/>
  <c r="AG1211" i="1"/>
  <c r="EE1227" i="1"/>
  <c r="EF1269" i="1"/>
  <c r="EF1279" i="1"/>
  <c r="AG1285" i="1"/>
  <c r="AG1291" i="1"/>
  <c r="AG1295" i="1"/>
  <c r="AG1307" i="1"/>
  <c r="EF1102" i="1"/>
  <c r="EF1128" i="1"/>
  <c r="EE1283" i="1"/>
  <c r="AG1187" i="1"/>
  <c r="AG1284" i="1"/>
  <c r="AG1317" i="1"/>
  <c r="AG1355" i="1"/>
  <c r="EE20" i="1"/>
  <c r="EF23" i="1"/>
  <c r="EF7" i="1"/>
  <c r="AG13" i="1"/>
  <c r="EF15" i="1"/>
  <c r="EF19" i="1"/>
  <c r="EF30" i="1"/>
  <c r="EF37" i="1"/>
  <c r="BD1364" i="1"/>
  <c r="EE6" i="1"/>
  <c r="EE13" i="1"/>
  <c r="EF13" i="1"/>
  <c r="EE14" i="1"/>
  <c r="EE21" i="1"/>
  <c r="EF22" i="1"/>
  <c r="EF29" i="1"/>
  <c r="EF40" i="1"/>
  <c r="EE41" i="1"/>
  <c r="EF56" i="1"/>
  <c r="EE57" i="1"/>
  <c r="EF64" i="1"/>
  <c r="EE65" i="1"/>
  <c r="EF76" i="1"/>
  <c r="EF77" i="1"/>
  <c r="EF78" i="1"/>
  <c r="EF89" i="1"/>
  <c r="AG92" i="1"/>
  <c r="AG100" i="1"/>
  <c r="AG102" i="1"/>
  <c r="EE109" i="1"/>
  <c r="AG112" i="1"/>
  <c r="EF114" i="1"/>
  <c r="EF129" i="1"/>
  <c r="AG134" i="1"/>
  <c r="EF156" i="1"/>
  <c r="EE164" i="1"/>
  <c r="EF164" i="1"/>
  <c r="EE175" i="1"/>
  <c r="AG177" i="1"/>
  <c r="EF177" i="1"/>
  <c r="EF178" i="1"/>
  <c r="EE197" i="1"/>
  <c r="EE207" i="1"/>
  <c r="AG208" i="1"/>
  <c r="EE213" i="1"/>
  <c r="EE223" i="1"/>
  <c r="AG224" i="1"/>
  <c r="EF32" i="1"/>
  <c r="EF41" i="1"/>
  <c r="EF42" i="1"/>
  <c r="EF48" i="1"/>
  <c r="EE49" i="1"/>
  <c r="EF57" i="1"/>
  <c r="EF58" i="1"/>
  <c r="EF6" i="1"/>
  <c r="EE25" i="1"/>
  <c r="AG33" i="1"/>
  <c r="EF33" i="1"/>
  <c r="AG34" i="1"/>
  <c r="EF34" i="1"/>
  <c r="AG43" i="1"/>
  <c r="AG49" i="1"/>
  <c r="EF49" i="1"/>
  <c r="AG50" i="1"/>
  <c r="EF50" i="1"/>
  <c r="AG59" i="1"/>
  <c r="EF66" i="1"/>
  <c r="EF67" i="1"/>
  <c r="AG69" i="1"/>
  <c r="EE92" i="1"/>
  <c r="EF93" i="1"/>
  <c r="AG110" i="1"/>
  <c r="AG116" i="1"/>
  <c r="EF135" i="1"/>
  <c r="EF146" i="1"/>
  <c r="AG147" i="1"/>
  <c r="EF151" i="1"/>
  <c r="AG152" i="1"/>
  <c r="AG153" i="1"/>
  <c r="EE154" i="1"/>
  <c r="EF154" i="1"/>
  <c r="EE170" i="1"/>
  <c r="EF170" i="1"/>
  <c r="EF241" i="1"/>
  <c r="EF251" i="1"/>
  <c r="AG252" i="1"/>
  <c r="EF21" i="1"/>
  <c r="EE9" i="1"/>
  <c r="EF16" i="1"/>
  <c r="EE55" i="1"/>
  <c r="EE60" i="1"/>
  <c r="EE63" i="1"/>
  <c r="EE69" i="1"/>
  <c r="EE70" i="1"/>
  <c r="EF90" i="1"/>
  <c r="EF92" i="1"/>
  <c r="EF111" i="1"/>
  <c r="EE117" i="1"/>
  <c r="EF119" i="1"/>
  <c r="EF124" i="1"/>
  <c r="EF145" i="1"/>
  <c r="EF159" i="1"/>
  <c r="EF160" i="1"/>
  <c r="EF171" i="1"/>
  <c r="AG172" i="1"/>
  <c r="EE196" i="1"/>
  <c r="EF200" i="1"/>
  <c r="AG201" i="1"/>
  <c r="EF201" i="1"/>
  <c r="EF206" i="1"/>
  <c r="EE212" i="1"/>
  <c r="EF216" i="1"/>
  <c r="AG217" i="1"/>
  <c r="EF217" i="1"/>
  <c r="EF222" i="1"/>
  <c r="EE5" i="1"/>
  <c r="EF14" i="1"/>
  <c r="EE33" i="1"/>
  <c r="EF5" i="1"/>
  <c r="EF24" i="1"/>
  <c r="EF8" i="1"/>
  <c r="EE17" i="1"/>
  <c r="AG25" i="1"/>
  <c r="EF25" i="1"/>
  <c r="AG26" i="1"/>
  <c r="EF26" i="1"/>
  <c r="EE39" i="1"/>
  <c r="EF44" i="1"/>
  <c r="AG9" i="1"/>
  <c r="EF9" i="1"/>
  <c r="AG10" i="1"/>
  <c r="EF10" i="1"/>
  <c r="AG17" i="1"/>
  <c r="EF17" i="1"/>
  <c r="AG18" i="1"/>
  <c r="EF18" i="1"/>
  <c r="AG27" i="1"/>
  <c r="EE31" i="1"/>
  <c r="EE36" i="1"/>
  <c r="EF39" i="1"/>
  <c r="EF43" i="1"/>
  <c r="EE47" i="1"/>
  <c r="EE52" i="1"/>
  <c r="EF55" i="1"/>
  <c r="EF59" i="1"/>
  <c r="EF63" i="1"/>
  <c r="EF69" i="1"/>
  <c r="EF70" i="1"/>
  <c r="EE83" i="1"/>
  <c r="EF85" i="1"/>
  <c r="EE96" i="1"/>
  <c r="EF98" i="1"/>
  <c r="EF108" i="1"/>
  <c r="EE116" i="1"/>
  <c r="EF116" i="1"/>
  <c r="EF117" i="1"/>
  <c r="EF118" i="1"/>
  <c r="EE128" i="1"/>
  <c r="AG148" i="1"/>
  <c r="AG150" i="1"/>
  <c r="EF153" i="1"/>
  <c r="AG155" i="1"/>
  <c r="EF158" i="1"/>
  <c r="EF162" i="1"/>
  <c r="AG163" i="1"/>
  <c r="EF167" i="1"/>
  <c r="EF168" i="1"/>
  <c r="AG171" i="1"/>
  <c r="EF180" i="1"/>
  <c r="EE194" i="1"/>
  <c r="EF194" i="1"/>
  <c r="EE199" i="1"/>
  <c r="AG200" i="1"/>
  <c r="EE205" i="1"/>
  <c r="EE215" i="1"/>
  <c r="AG216" i="1"/>
  <c r="EE221" i="1"/>
  <c r="EE229" i="1"/>
  <c r="EE75" i="1"/>
  <c r="EE80" i="1"/>
  <c r="EE82" i="1"/>
  <c r="EF96" i="1"/>
  <c r="EE104" i="1"/>
  <c r="EF122" i="1"/>
  <c r="EF123" i="1"/>
  <c r="EF127" i="1"/>
  <c r="EF128" i="1"/>
  <c r="EF140" i="1"/>
  <c r="EF166" i="1"/>
  <c r="EF172" i="1"/>
  <c r="EF186" i="1"/>
  <c r="EF192" i="1"/>
  <c r="EF205" i="1"/>
  <c r="EE210" i="1"/>
  <c r="EF221" i="1"/>
  <c r="EF229" i="1"/>
  <c r="EF238" i="1"/>
  <c r="EF27" i="1"/>
  <c r="EE37" i="1"/>
  <c r="EF38" i="1"/>
  <c r="EF45" i="1"/>
  <c r="EF46" i="1"/>
  <c r="EE53" i="1"/>
  <c r="EF54" i="1"/>
  <c r="EF61" i="1"/>
  <c r="EF62" i="1"/>
  <c r="EF72" i="1"/>
  <c r="EE73" i="1"/>
  <c r="AG76" i="1"/>
  <c r="AG80" i="1"/>
  <c r="EF80" i="1"/>
  <c r="AG81" i="1"/>
  <c r="EF82" i="1"/>
  <c r="EE84" i="1"/>
  <c r="AG91" i="1"/>
  <c r="EF91" i="1"/>
  <c r="AG99" i="1"/>
  <c r="EF99" i="1"/>
  <c r="EF103" i="1"/>
  <c r="AG104" i="1"/>
  <c r="EF104" i="1"/>
  <c r="AG124" i="1"/>
  <c r="EF130" i="1"/>
  <c r="AG131" i="1"/>
  <c r="EF143" i="1"/>
  <c r="AG164" i="1"/>
  <c r="EE181" i="1"/>
  <c r="AG193" i="1"/>
  <c r="EF193" i="1"/>
  <c r="EE7" i="1"/>
  <c r="EE12" i="1"/>
  <c r="EE15" i="1"/>
  <c r="AG29" i="1"/>
  <c r="EE30" i="1"/>
  <c r="DW1364" i="1"/>
  <c r="EF11" i="1"/>
  <c r="EE22" i="1"/>
  <c r="EE29" i="1"/>
  <c r="EF53" i="1"/>
  <c r="AG73" i="1"/>
  <c r="EF73" i="1"/>
  <c r="AG74" i="1"/>
  <c r="EF74" i="1"/>
  <c r="EE76" i="1"/>
  <c r="EE77" i="1"/>
  <c r="EF81" i="1"/>
  <c r="EF84" i="1"/>
  <c r="EF95" i="1"/>
  <c r="AG96" i="1"/>
  <c r="EF106" i="1"/>
  <c r="AG126" i="1"/>
  <c r="AG132" i="1"/>
  <c r="EF132" i="1"/>
  <c r="AG136" i="1"/>
  <c r="EF138" i="1"/>
  <c r="EF148" i="1"/>
  <c r="EF198" i="1"/>
  <c r="EE204" i="1"/>
  <c r="EF208" i="1"/>
  <c r="AG209" i="1"/>
  <c r="EF209" i="1"/>
  <c r="EF214" i="1"/>
  <c r="EE220" i="1"/>
  <c r="EF224" i="1"/>
  <c r="AG238" i="1"/>
  <c r="EE167" i="1"/>
  <c r="EE168" i="1"/>
  <c r="EF199" i="1"/>
  <c r="EF202" i="1"/>
  <c r="EF203" i="1"/>
  <c r="EF204" i="1"/>
  <c r="EF215" i="1"/>
  <c r="EF218" i="1"/>
  <c r="EF219" i="1"/>
  <c r="EF220" i="1"/>
  <c r="EF231" i="1"/>
  <c r="AG232" i="1"/>
  <c r="AG233" i="1"/>
  <c r="EF234" i="1"/>
  <c r="EF235" i="1"/>
  <c r="EE236" i="1"/>
  <c r="EE253" i="1"/>
  <c r="EF254" i="1"/>
  <c r="EF257" i="1"/>
  <c r="EE269" i="1"/>
  <c r="EF270" i="1"/>
  <c r="EF273" i="1"/>
  <c r="EF287" i="1"/>
  <c r="AG288" i="1"/>
  <c r="AG289" i="1"/>
  <c r="EF290" i="1"/>
  <c r="EF291" i="1"/>
  <c r="EE292" i="1"/>
  <c r="EF298" i="1"/>
  <c r="AG303" i="1"/>
  <c r="EF311" i="1"/>
  <c r="AG322" i="1"/>
  <c r="AG333" i="1"/>
  <c r="EE333" i="1"/>
  <c r="EF333" i="1"/>
  <c r="EF343" i="1"/>
  <c r="EE362" i="1"/>
  <c r="EE368" i="1"/>
  <c r="EF383" i="1"/>
  <c r="EF390" i="1"/>
  <c r="AG391" i="1"/>
  <c r="EF399" i="1"/>
  <c r="EF423" i="1"/>
  <c r="EF424" i="1"/>
  <c r="AG438" i="1"/>
  <c r="EF233" i="1"/>
  <c r="EF236" i="1"/>
  <c r="EE247" i="1"/>
  <c r="EF248" i="1"/>
  <c r="EE250" i="1"/>
  <c r="EF253" i="1"/>
  <c r="EF269" i="1"/>
  <c r="EE285" i="1"/>
  <c r="EF286" i="1"/>
  <c r="EF289" i="1"/>
  <c r="EF292" i="1"/>
  <c r="EF299" i="1"/>
  <c r="EE305" i="1"/>
  <c r="EF308" i="1"/>
  <c r="EF348" i="1"/>
  <c r="EF351" i="1"/>
  <c r="EF359" i="1"/>
  <c r="EF367" i="1"/>
  <c r="EF368" i="1"/>
  <c r="EE379" i="1"/>
  <c r="EE381" i="1"/>
  <c r="EF388" i="1"/>
  <c r="EE389" i="1"/>
  <c r="EF389" i="1"/>
  <c r="EF400" i="1"/>
  <c r="EE413" i="1"/>
  <c r="EF353" i="1"/>
  <c r="EF356" i="1"/>
  <c r="EF361" i="1"/>
  <c r="EE365" i="1"/>
  <c r="EE376" i="1"/>
  <c r="EF379" i="1"/>
  <c r="EE226" i="1"/>
  <c r="EE228" i="1"/>
  <c r="EE245" i="1"/>
  <c r="EF246" i="1"/>
  <c r="EF249" i="1"/>
  <c r="EF252" i="1"/>
  <c r="EF263" i="1"/>
  <c r="AG264" i="1"/>
  <c r="AG265" i="1"/>
  <c r="EF266" i="1"/>
  <c r="AG267" i="1"/>
  <c r="EF267" i="1"/>
  <c r="EF268" i="1"/>
  <c r="EF279" i="1"/>
  <c r="AG280" i="1"/>
  <c r="AG281" i="1"/>
  <c r="EF282" i="1"/>
  <c r="AG283" i="1"/>
  <c r="EF283" i="1"/>
  <c r="EE284" i="1"/>
  <c r="EF304" i="1"/>
  <c r="EE306" i="1"/>
  <c r="AG308" i="1"/>
  <c r="EE309" i="1"/>
  <c r="AG316" i="1"/>
  <c r="AG317" i="1"/>
  <c r="EF317" i="1"/>
  <c r="AG318" i="1"/>
  <c r="EF322" i="1"/>
  <c r="EE334" i="1"/>
  <c r="EF349" i="1"/>
  <c r="AG357" i="1"/>
  <c r="EF357" i="1"/>
  <c r="AG365" i="1"/>
  <c r="EF365" i="1"/>
  <c r="AG375" i="1"/>
  <c r="EF376" i="1"/>
  <c r="AG377" i="1"/>
  <c r="EF395" i="1"/>
  <c r="AG396" i="1"/>
  <c r="EE409" i="1"/>
  <c r="EF409" i="1"/>
  <c r="EF411" i="1"/>
  <c r="EF421" i="1"/>
  <c r="EE427" i="1"/>
  <c r="EF427" i="1"/>
  <c r="AG435" i="1"/>
  <c r="EF173" i="1"/>
  <c r="EF174" i="1"/>
  <c r="EF196" i="1"/>
  <c r="EF207" i="1"/>
  <c r="EF210" i="1"/>
  <c r="EF211" i="1"/>
  <c r="EF212" i="1"/>
  <c r="EF223" i="1"/>
  <c r="AG225" i="1"/>
  <c r="EF226" i="1"/>
  <c r="AG227" i="1"/>
  <c r="EF227" i="1"/>
  <c r="EF228" i="1"/>
  <c r="EE239" i="1"/>
  <c r="EF240" i="1"/>
  <c r="EE242" i="1"/>
  <c r="EF245" i="1"/>
  <c r="AG246" i="1"/>
  <c r="EE261" i="1"/>
  <c r="EF262" i="1"/>
  <c r="EF265" i="1"/>
  <c r="EE277" i="1"/>
  <c r="EF278" i="1"/>
  <c r="EF281" i="1"/>
  <c r="EF284" i="1"/>
  <c r="EF309" i="1"/>
  <c r="AG310" i="1"/>
  <c r="AG341" i="1"/>
  <c r="AG342" i="1"/>
  <c r="EF369" i="1"/>
  <c r="EE377" i="1"/>
  <c r="EF377" i="1"/>
  <c r="AG429" i="1"/>
  <c r="AG441" i="1"/>
  <c r="AG451" i="1"/>
  <c r="EF456" i="1"/>
  <c r="EF225" i="1"/>
  <c r="EF239" i="1"/>
  <c r="EF242" i="1"/>
  <c r="EF243" i="1"/>
  <c r="EE244" i="1"/>
  <c r="EF261" i="1"/>
  <c r="EF277" i="1"/>
  <c r="EF297" i="1"/>
  <c r="EF318" i="1"/>
  <c r="EF320" i="1"/>
  <c r="EF324" i="1"/>
  <c r="EE336" i="1"/>
  <c r="EF342" i="1"/>
  <c r="EE355" i="1"/>
  <c r="EF417" i="1"/>
  <c r="EE255" i="1"/>
  <c r="EF256" i="1"/>
  <c r="EE258" i="1"/>
  <c r="EE260" i="1"/>
  <c r="EE271" i="1"/>
  <c r="EF272" i="1"/>
  <c r="EE274" i="1"/>
  <c r="EE276" i="1"/>
  <c r="EE293" i="1"/>
  <c r="EF294" i="1"/>
  <c r="EE296" i="1"/>
  <c r="EF301" i="1"/>
  <c r="EE312" i="1"/>
  <c r="EF314" i="1"/>
  <c r="EF336" i="1"/>
  <c r="EF406" i="1"/>
  <c r="AG433" i="1"/>
  <c r="EE231" i="1"/>
  <c r="EF232" i="1"/>
  <c r="EE234" i="1"/>
  <c r="EF237" i="1"/>
  <c r="EF255" i="1"/>
  <c r="AG256" i="1"/>
  <c r="AG257" i="1"/>
  <c r="EF258" i="1"/>
  <c r="EF259" i="1"/>
  <c r="EF260" i="1"/>
  <c r="EF271" i="1"/>
  <c r="AG272" i="1"/>
  <c r="AG273" i="1"/>
  <c r="EF274" i="1"/>
  <c r="EF275" i="1"/>
  <c r="EF276" i="1"/>
  <c r="EE287" i="1"/>
  <c r="EF288" i="1"/>
  <c r="EE290" i="1"/>
  <c r="EF293" i="1"/>
  <c r="EF295" i="1"/>
  <c r="EF296" i="1"/>
  <c r="AG297" i="1"/>
  <c r="EE298" i="1"/>
  <c r="AG301" i="1"/>
  <c r="AG302" i="1"/>
  <c r="EF310" i="1"/>
  <c r="EF312" i="1"/>
  <c r="EF313" i="1"/>
  <c r="EF319" i="1"/>
  <c r="EE323" i="1"/>
  <c r="EF328" i="1"/>
  <c r="EF332" i="1"/>
  <c r="EE337" i="1"/>
  <c r="EF337" i="1"/>
  <c r="EF352" i="1"/>
  <c r="EF360" i="1"/>
  <c r="EF382" i="1"/>
  <c r="AG385" i="1"/>
  <c r="AG415" i="1"/>
  <c r="EF416" i="1"/>
  <c r="EE437" i="1"/>
  <c r="EF447" i="1"/>
  <c r="EE385" i="1"/>
  <c r="EF385" i="1"/>
  <c r="EF387" i="1"/>
  <c r="EF397" i="1"/>
  <c r="EF401" i="1"/>
  <c r="EE405" i="1"/>
  <c r="EF413" i="1"/>
  <c r="AG436" i="1"/>
  <c r="EE443" i="1"/>
  <c r="EF443" i="1"/>
  <c r="EF444" i="1"/>
  <c r="EE446" i="1"/>
  <c r="EE448" i="1"/>
  <c r="EF458" i="1"/>
  <c r="AG461" i="1"/>
  <c r="EE462" i="1"/>
  <c r="EF472" i="1"/>
  <c r="EF477" i="1"/>
  <c r="AG480" i="1"/>
  <c r="EF483" i="1"/>
  <c r="AG484" i="1"/>
  <c r="EE495" i="1"/>
  <c r="EF495" i="1"/>
  <c r="EE497" i="1"/>
  <c r="EF506" i="1"/>
  <c r="EE559" i="1"/>
  <c r="EF559" i="1"/>
  <c r="EF560" i="1"/>
  <c r="AG567" i="1"/>
  <c r="EE570" i="1"/>
  <c r="EF575" i="1"/>
  <c r="EE585" i="1"/>
  <c r="EF586" i="1"/>
  <c r="EF587" i="1"/>
  <c r="EE593" i="1"/>
  <c r="AG594" i="1"/>
  <c r="EF602" i="1"/>
  <c r="EF446" i="1"/>
  <c r="EF462" i="1"/>
  <c r="EF482" i="1"/>
  <c r="EF484" i="1"/>
  <c r="EF486" i="1"/>
  <c r="EF517" i="1"/>
  <c r="EF519" i="1"/>
  <c r="EE533" i="1"/>
  <c r="EE539" i="1"/>
  <c r="EF551" i="1"/>
  <c r="EE568" i="1"/>
  <c r="EF570" i="1"/>
  <c r="EF571" i="1"/>
  <c r="EE573" i="1"/>
  <c r="AG599" i="1"/>
  <c r="AG607" i="1"/>
  <c r="EF461" i="1"/>
  <c r="EF467" i="1"/>
  <c r="EE501" i="1"/>
  <c r="EF501" i="1"/>
  <c r="EF524" i="1"/>
  <c r="EF530" i="1"/>
  <c r="EF539" i="1"/>
  <c r="EF567" i="1"/>
  <c r="AG602" i="1"/>
  <c r="EE441" i="1"/>
  <c r="EF453" i="1"/>
  <c r="AG466" i="1"/>
  <c r="EF466" i="1"/>
  <c r="AG469" i="1"/>
  <c r="EE470" i="1"/>
  <c r="EF480" i="1"/>
  <c r="EF485" i="1"/>
  <c r="AG523" i="1"/>
  <c r="EF523" i="1"/>
  <c r="EF529" i="1"/>
  <c r="AG535" i="1"/>
  <c r="AG539" i="1"/>
  <c r="AG540" i="1"/>
  <c r="EE547" i="1"/>
  <c r="EE555" i="1"/>
  <c r="AG569" i="1"/>
  <c r="EF572" i="1"/>
  <c r="EE578" i="1"/>
  <c r="EE580" i="1"/>
  <c r="EF581" i="1"/>
  <c r="AG582" i="1"/>
  <c r="EF583" i="1"/>
  <c r="EF592" i="1"/>
  <c r="EF609" i="1"/>
  <c r="EF392" i="1"/>
  <c r="EF414" i="1"/>
  <c r="AG426" i="1"/>
  <c r="EF429" i="1"/>
  <c r="EF436" i="1"/>
  <c r="AG454" i="1"/>
  <c r="EF470" i="1"/>
  <c r="EF489" i="1"/>
  <c r="AG502" i="1"/>
  <c r="EF504" i="1"/>
  <c r="EE513" i="1"/>
  <c r="EF514" i="1"/>
  <c r="EF515" i="1"/>
  <c r="EF516" i="1"/>
  <c r="AG529" i="1"/>
  <c r="EF541" i="1"/>
  <c r="EF542" i="1"/>
  <c r="AG548" i="1"/>
  <c r="AG556" i="1"/>
  <c r="EE577" i="1"/>
  <c r="EF578" i="1"/>
  <c r="AG579" i="1"/>
  <c r="EF580" i="1"/>
  <c r="AG581" i="1"/>
  <c r="EE582" i="1"/>
  <c r="EE591" i="1"/>
  <c r="EE597" i="1"/>
  <c r="EE450" i="1"/>
  <c r="EF450" i="1"/>
  <c r="EF451" i="1"/>
  <c r="EF455" i="1"/>
  <c r="EF469" i="1"/>
  <c r="EF475" i="1"/>
  <c r="EF490" i="1"/>
  <c r="EF513" i="1"/>
  <c r="EF546" i="1"/>
  <c r="EF550" i="1"/>
  <c r="EF558" i="1"/>
  <c r="EF577" i="1"/>
  <c r="EF582" i="1"/>
  <c r="EF591" i="1"/>
  <c r="AG609" i="1"/>
  <c r="EF553" i="1"/>
  <c r="EE565" i="1"/>
  <c r="EE588" i="1"/>
  <c r="EE594" i="1"/>
  <c r="EF434" i="1"/>
  <c r="EE445" i="1"/>
  <c r="EF445" i="1"/>
  <c r="EF459" i="1"/>
  <c r="AG460" i="1"/>
  <c r="EF478" i="1"/>
  <c r="EF491" i="1"/>
  <c r="AG492" i="1"/>
  <c r="AG499" i="1"/>
  <c r="EE506" i="1"/>
  <c r="EF509" i="1"/>
  <c r="EE543" i="1"/>
  <c r="EF543" i="1"/>
  <c r="EF544" i="1"/>
  <c r="AG545" i="1"/>
  <c r="AG553" i="1"/>
  <c r="EE560" i="1"/>
  <c r="AG563" i="1"/>
  <c r="EF565" i="1"/>
  <c r="EF566" i="1"/>
  <c r="EE575" i="1"/>
  <c r="AG576" i="1"/>
  <c r="EE586" i="1"/>
  <c r="EE590" i="1"/>
  <c r="EF594" i="1"/>
  <c r="EF595" i="1"/>
  <c r="EF599" i="1"/>
  <c r="EF590" i="1"/>
  <c r="EF600" i="1"/>
  <c r="AG601" i="1"/>
  <c r="EF603" i="1"/>
  <c r="EF604" i="1"/>
  <c r="AG606" i="1"/>
  <c r="AG610" i="1"/>
  <c r="EF615" i="1"/>
  <c r="EF643" i="1"/>
  <c r="EF646" i="1"/>
  <c r="EE650" i="1"/>
  <c r="EF655" i="1"/>
  <c r="EF668" i="1"/>
  <c r="EF680" i="1"/>
  <c r="AG681" i="1"/>
  <c r="EF685" i="1"/>
  <c r="EF686" i="1"/>
  <c r="EF689" i="1"/>
  <c r="EE698" i="1"/>
  <c r="EE699" i="1"/>
  <c r="EE710" i="1"/>
  <c r="AG718" i="1"/>
  <c r="EE719" i="1"/>
  <c r="EF723" i="1"/>
  <c r="EE724" i="1"/>
  <c r="EF725" i="1"/>
  <c r="AG739" i="1"/>
  <c r="EE748" i="1"/>
  <c r="AG749" i="1"/>
  <c r="EF622" i="1"/>
  <c r="EF625" i="1"/>
  <c r="EE637" i="1"/>
  <c r="EF650" i="1"/>
  <c r="EF669" i="1"/>
  <c r="EF673" i="1"/>
  <c r="EE675" i="1"/>
  <c r="EE679" i="1"/>
  <c r="EE688" i="1"/>
  <c r="EF692" i="1"/>
  <c r="EE693" i="1"/>
  <c r="EF698" i="1"/>
  <c r="EF699" i="1"/>
  <c r="EE705" i="1"/>
  <c r="EE706" i="1"/>
  <c r="EF710" i="1"/>
  <c r="EF719" i="1"/>
  <c r="EF724" i="1"/>
  <c r="EF598" i="1"/>
  <c r="EE619" i="1"/>
  <c r="EF619" i="1"/>
  <c r="AG623" i="1"/>
  <c r="EF623" i="1"/>
  <c r="AG625" i="1"/>
  <c r="EF629" i="1"/>
  <c r="EF637" i="1"/>
  <c r="AG638" i="1"/>
  <c r="EF638" i="1"/>
  <c r="EF642" i="1"/>
  <c r="AG643" i="1"/>
  <c r="AG647" i="1"/>
  <c r="EE648" i="1"/>
  <c r="EE658" i="1"/>
  <c r="EE659" i="1"/>
  <c r="EE663" i="1"/>
  <c r="AG671" i="1"/>
  <c r="EE672" i="1"/>
  <c r="AG675" i="1"/>
  <c r="EF675" i="1"/>
  <c r="AG676" i="1"/>
  <c r="EF688" i="1"/>
  <c r="AG689" i="1"/>
  <c r="EF693" i="1"/>
  <c r="AG694" i="1"/>
  <c r="EF694" i="1"/>
  <c r="EF697" i="1"/>
  <c r="EF705" i="1"/>
  <c r="AG706" i="1"/>
  <c r="EF706" i="1"/>
  <c r="AG707" i="1"/>
  <c r="EE718" i="1"/>
  <c r="EF727" i="1"/>
  <c r="AG728" i="1"/>
  <c r="EF618" i="1"/>
  <c r="EE621" i="1"/>
  <c r="EF626" i="1"/>
  <c r="EE630" i="1"/>
  <c r="EF634" i="1"/>
  <c r="EF648" i="1"/>
  <c r="EF658" i="1"/>
  <c r="EF663" i="1"/>
  <c r="EF672" i="1"/>
  <c r="EE687" i="1"/>
  <c r="EE696" i="1"/>
  <c r="EE700" i="1"/>
  <c r="EF701" i="1"/>
  <c r="EF704" i="1"/>
  <c r="EE713" i="1"/>
  <c r="EE714" i="1"/>
  <c r="EF718" i="1"/>
  <c r="EE730" i="1"/>
  <c r="EF733" i="1"/>
  <c r="AG734" i="1"/>
  <c r="EF735" i="1"/>
  <c r="EF743" i="1"/>
  <c r="AG744" i="1"/>
  <c r="EF747" i="1"/>
  <c r="EF579" i="1"/>
  <c r="EE583" i="1"/>
  <c r="EF584" i="1"/>
  <c r="EF588" i="1"/>
  <c r="EF589" i="1"/>
  <c r="EF593" i="1"/>
  <c r="EF596" i="1"/>
  <c r="EE616" i="1"/>
  <c r="EF616" i="1"/>
  <c r="EF621" i="1"/>
  <c r="EF630" i="1"/>
  <c r="AG631" i="1"/>
  <c r="EF632" i="1"/>
  <c r="AG633" i="1"/>
  <c r="AG641" i="1"/>
  <c r="AG649" i="1"/>
  <c r="EF653" i="1"/>
  <c r="EF676" i="1"/>
  <c r="EE682" i="1"/>
  <c r="EE683" i="1"/>
  <c r="EF687" i="1"/>
  <c r="EF696" i="1"/>
  <c r="AG697" i="1"/>
  <c r="AG702" i="1"/>
  <c r="EE703" i="1"/>
  <c r="EF707" i="1"/>
  <c r="EE708" i="1"/>
  <c r="EF713" i="1"/>
  <c r="AG714" i="1"/>
  <c r="EF714" i="1"/>
  <c r="AG715" i="1"/>
  <c r="EF726" i="1"/>
  <c r="EE729" i="1"/>
  <c r="AG730" i="1"/>
  <c r="EF731" i="1"/>
  <c r="AG732" i="1"/>
  <c r="EF732" i="1"/>
  <c r="AG733" i="1"/>
  <c r="EE734" i="1"/>
  <c r="EF746" i="1"/>
  <c r="EF751" i="1"/>
  <c r="AG752" i="1"/>
  <c r="EF754" i="1"/>
  <c r="EF759" i="1"/>
  <c r="EF734" i="1"/>
  <c r="AG742" i="1"/>
  <c r="EF613" i="1"/>
  <c r="EE614" i="1"/>
  <c r="EE631" i="1"/>
  <c r="EF639" i="1"/>
  <c r="EE645" i="1"/>
  <c r="EF645" i="1"/>
  <c r="AG657" i="1"/>
  <c r="EF661" i="1"/>
  <c r="AG662" i="1"/>
  <c r="EF666" i="1"/>
  <c r="AG667" i="1"/>
  <c r="EF681" i="1"/>
  <c r="EE690" i="1"/>
  <c r="EE691" i="1"/>
  <c r="EF695" i="1"/>
  <c r="EE702" i="1"/>
  <c r="AG710" i="1"/>
  <c r="EE711" i="1"/>
  <c r="EF715" i="1"/>
  <c r="EE716" i="1"/>
  <c r="EF721" i="1"/>
  <c r="AG722" i="1"/>
  <c r="EF722" i="1"/>
  <c r="AG741" i="1"/>
  <c r="EE745" i="1"/>
  <c r="EF745" i="1"/>
  <c r="EE600" i="1"/>
  <c r="EF601" i="1"/>
  <c r="EE603" i="1"/>
  <c r="EF605" i="1"/>
  <c r="EF606" i="1"/>
  <c r="EF607" i="1"/>
  <c r="EF610" i="1"/>
  <c r="AG611" i="1"/>
  <c r="EF611" i="1"/>
  <c r="AG614" i="1"/>
  <c r="EF614" i="1"/>
  <c r="AG615" i="1"/>
  <c r="EE615" i="1"/>
  <c r="EF631" i="1"/>
  <c r="EE643" i="1"/>
  <c r="EE655" i="1"/>
  <c r="AG679" i="1"/>
  <c r="EE680" i="1"/>
  <c r="EF684" i="1"/>
  <c r="EE685" i="1"/>
  <c r="EF690" i="1"/>
  <c r="AG691" i="1"/>
  <c r="EF691" i="1"/>
  <c r="EF702" i="1"/>
  <c r="EF711" i="1"/>
  <c r="AG712" i="1"/>
  <c r="EF716" i="1"/>
  <c r="EF717" i="1"/>
  <c r="EF720" i="1"/>
  <c r="EF728" i="1"/>
  <c r="EE737" i="1"/>
  <c r="EF737" i="1"/>
  <c r="EF729" i="1"/>
  <c r="EF730" i="1"/>
  <c r="EE762" i="1"/>
  <c r="AG766" i="1"/>
  <c r="EE767" i="1"/>
  <c r="EF769" i="1"/>
  <c r="EF780" i="1"/>
  <c r="EE781" i="1"/>
  <c r="EF782" i="1"/>
  <c r="EE786" i="1"/>
  <c r="EE813" i="1"/>
  <c r="EF813" i="1"/>
  <c r="EF814" i="1"/>
  <c r="AG815" i="1"/>
  <c r="EF850" i="1"/>
  <c r="AG851" i="1"/>
  <c r="EE854" i="1"/>
  <c r="AG855" i="1"/>
  <c r="EF860" i="1"/>
  <c r="EF861" i="1"/>
  <c r="EF835" i="1"/>
  <c r="AG873" i="1"/>
  <c r="EE756" i="1"/>
  <c r="EE772" i="1"/>
  <c r="EE792" i="1"/>
  <c r="AG807" i="1"/>
  <c r="EF811" i="1"/>
  <c r="EE830" i="1"/>
  <c r="EE846" i="1"/>
  <c r="EF847" i="1"/>
  <c r="EF857" i="1"/>
  <c r="EE859" i="1"/>
  <c r="AG860" i="1"/>
  <c r="EF748" i="1"/>
  <c r="EF749" i="1"/>
  <c r="EF756" i="1"/>
  <c r="AG757" i="1"/>
  <c r="EF757" i="1"/>
  <c r="EE761" i="1"/>
  <c r="EF772" i="1"/>
  <c r="AG773" i="1"/>
  <c r="EF773" i="1"/>
  <c r="EE777" i="1"/>
  <c r="EE779" i="1"/>
  <c r="EE800" i="1"/>
  <c r="AG802" i="1"/>
  <c r="EE805" i="1"/>
  <c r="AG825" i="1"/>
  <c r="AG826" i="1"/>
  <c r="EF830" i="1"/>
  <c r="AG831" i="1"/>
  <c r="AG841" i="1"/>
  <c r="AG842" i="1"/>
  <c r="EF846" i="1"/>
  <c r="AG847" i="1"/>
  <c r="EE853" i="1"/>
  <c r="EE856" i="1"/>
  <c r="AG857" i="1"/>
  <c r="EF858" i="1"/>
  <c r="AG859" i="1"/>
  <c r="EF859" i="1"/>
  <c r="EF863" i="1"/>
  <c r="EE726" i="1"/>
  <c r="EE735" i="1"/>
  <c r="EE754" i="1"/>
  <c r="EF761" i="1"/>
  <c r="EE770" i="1"/>
  <c r="AG774" i="1"/>
  <c r="EF777" i="1"/>
  <c r="EF778" i="1"/>
  <c r="EF785" i="1"/>
  <c r="EE802" i="1"/>
  <c r="EE803" i="1"/>
  <c r="EF803" i="1"/>
  <c r="EF805" i="1"/>
  <c r="EE816" i="1"/>
  <c r="EF817" i="1"/>
  <c r="EF852" i="1"/>
  <c r="EF853" i="1"/>
  <c r="EE759" i="1"/>
  <c r="EF760" i="1"/>
  <c r="EF770" i="1"/>
  <c r="EF771" i="1"/>
  <c r="EE774" i="1"/>
  <c r="EF776" i="1"/>
  <c r="EF783" i="1"/>
  <c r="EE789" i="1"/>
  <c r="EF802" i="1"/>
  <c r="EE822" i="1"/>
  <c r="EE823" i="1"/>
  <c r="EF826" i="1"/>
  <c r="EE827" i="1"/>
  <c r="EF827" i="1"/>
  <c r="EE839" i="1"/>
  <c r="EF842" i="1"/>
  <c r="EE843" i="1"/>
  <c r="EF843" i="1"/>
  <c r="AG868" i="1"/>
  <c r="EE764" i="1"/>
  <c r="EF789" i="1"/>
  <c r="EE797" i="1"/>
  <c r="EF798" i="1"/>
  <c r="EF823" i="1"/>
  <c r="EE838" i="1"/>
  <c r="EF839" i="1"/>
  <c r="EE848" i="1"/>
  <c r="EE851" i="1"/>
  <c r="AG852" i="1"/>
  <c r="EF855" i="1"/>
  <c r="EF862" i="1"/>
  <c r="EF764" i="1"/>
  <c r="EF765" i="1"/>
  <c r="EE769" i="1"/>
  <c r="EE787" i="1"/>
  <c r="EF787" i="1"/>
  <c r="EF797" i="1"/>
  <c r="AG809" i="1"/>
  <c r="EE814" i="1"/>
  <c r="EF815" i="1"/>
  <c r="EF818" i="1"/>
  <c r="EE819" i="1"/>
  <c r="EF819" i="1"/>
  <c r="EF820" i="1"/>
  <c r="EE821" i="1"/>
  <c r="AG833" i="1"/>
  <c r="EF838" i="1"/>
  <c r="AG839" i="1"/>
  <c r="EF866" i="1"/>
  <c r="AG867" i="1"/>
  <c r="EF849" i="1"/>
  <c r="EF854" i="1"/>
  <c r="EF868" i="1"/>
  <c r="EF869" i="1"/>
  <c r="AG890" i="1"/>
  <c r="AG891" i="1"/>
  <c r="EF891" i="1"/>
  <c r="EF895" i="1"/>
  <c r="AG906" i="1"/>
  <c r="EF906" i="1"/>
  <c r="AG916" i="1"/>
  <c r="EF925" i="1"/>
  <c r="EF934" i="1"/>
  <c r="AG935" i="1"/>
  <c r="EF943" i="1"/>
  <c r="EE952" i="1"/>
  <c r="EF952" i="1"/>
  <c r="EE984" i="1"/>
  <c r="EE987" i="1"/>
  <c r="EE862" i="1"/>
  <c r="EF867" i="1"/>
  <c r="AG874" i="1"/>
  <c r="AG883" i="1"/>
  <c r="EF884" i="1"/>
  <c r="EE886" i="1"/>
  <c r="EF889" i="1"/>
  <c r="EE899" i="1"/>
  <c r="EF899" i="1"/>
  <c r="AG903" i="1"/>
  <c r="EF910" i="1"/>
  <c r="EF923" i="1"/>
  <c r="AG924" i="1"/>
  <c r="EE929" i="1"/>
  <c r="EE931" i="1"/>
  <c r="AG951" i="1"/>
  <c r="EE958" i="1"/>
  <c r="EF959" i="1"/>
  <c r="EF960" i="1"/>
  <c r="EE966" i="1"/>
  <c r="EF967" i="1"/>
  <c r="EF968" i="1"/>
  <c r="EE974" i="1"/>
  <c r="EF975" i="1"/>
  <c r="EF976" i="1"/>
  <c r="EE982" i="1"/>
  <c r="EF983" i="1"/>
  <c r="EF984" i="1"/>
  <c r="EF876" i="1"/>
  <c r="EE877" i="1"/>
  <c r="EF885" i="1"/>
  <c r="EF886" i="1"/>
  <c r="EF904" i="1"/>
  <c r="EF911" i="1"/>
  <c r="EE920" i="1"/>
  <c r="EF920" i="1"/>
  <c r="EF931" i="1"/>
  <c r="EF932" i="1"/>
  <c r="EE937" i="1"/>
  <c r="EF949" i="1"/>
  <c r="EF990" i="1"/>
  <c r="EE1001" i="1"/>
  <c r="AG1006" i="1"/>
  <c r="EF851" i="1"/>
  <c r="EE861" i="1"/>
  <c r="EF871" i="1"/>
  <c r="EF874" i="1"/>
  <c r="EE875" i="1"/>
  <c r="EF877" i="1"/>
  <c r="EF898" i="1"/>
  <c r="AG900" i="1"/>
  <c r="AG911" i="1"/>
  <c r="EF919" i="1"/>
  <c r="AG930" i="1"/>
  <c r="EF930" i="1"/>
  <c r="AG940" i="1"/>
  <c r="EE947" i="1"/>
  <c r="EF957" i="1"/>
  <c r="EF965" i="1"/>
  <c r="EF973" i="1"/>
  <c r="EF981" i="1"/>
  <c r="EF986" i="1"/>
  <c r="AG992" i="1"/>
  <c r="EE870" i="1"/>
  <c r="EF875" i="1"/>
  <c r="EF880" i="1"/>
  <c r="EE883" i="1"/>
  <c r="EF896" i="1"/>
  <c r="EF902" i="1"/>
  <c r="EF909" i="1"/>
  <c r="EF947" i="1"/>
  <c r="EF948" i="1"/>
  <c r="EE963" i="1"/>
  <c r="EE971" i="1"/>
  <c r="EE979" i="1"/>
  <c r="EE864" i="1"/>
  <c r="EF865" i="1"/>
  <c r="EF870" i="1"/>
  <c r="AG871" i="1"/>
  <c r="EF883" i="1"/>
  <c r="EF890" i="1"/>
  <c r="EE894" i="1"/>
  <c r="EE897" i="1"/>
  <c r="EF897" i="1"/>
  <c r="EE907" i="1"/>
  <c r="EF912" i="1"/>
  <c r="EF927" i="1"/>
  <c r="EF928" i="1"/>
  <c r="EF946" i="1"/>
  <c r="EF956" i="1"/>
  <c r="EE961" i="1"/>
  <c r="EF963" i="1"/>
  <c r="EF964" i="1"/>
  <c r="EE969" i="1"/>
  <c r="EF971" i="1"/>
  <c r="AG972" i="1"/>
  <c r="EF972" i="1"/>
  <c r="EE977" i="1"/>
  <c r="EF979" i="1"/>
  <c r="AG980" i="1"/>
  <c r="EF980" i="1"/>
  <c r="EF985" i="1"/>
  <c r="EF995" i="1"/>
  <c r="EE869" i="1"/>
  <c r="EF881" i="1"/>
  <c r="EF894" i="1"/>
  <c r="EF926" i="1"/>
  <c r="EF935" i="1"/>
  <c r="EF936" i="1"/>
  <c r="EE944" i="1"/>
  <c r="EF944" i="1"/>
  <c r="EF954" i="1"/>
  <c r="EF962" i="1"/>
  <c r="EF970" i="1"/>
  <c r="EF978" i="1"/>
  <c r="AG998" i="1"/>
  <c r="EF993" i="1"/>
  <c r="AG1013" i="1"/>
  <c r="EF1013" i="1"/>
  <c r="EF1020" i="1"/>
  <c r="AG1029" i="1"/>
  <c r="EF1029" i="1"/>
  <c r="EF1036" i="1"/>
  <c r="EF1037" i="1"/>
  <c r="EE1057" i="1"/>
  <c r="EF1058" i="1"/>
  <c r="AG1059" i="1"/>
  <c r="EF1063" i="1"/>
  <c r="EF1065" i="1"/>
  <c r="AG1067" i="1"/>
  <c r="AG1078" i="1"/>
  <c r="EF1079" i="1"/>
  <c r="EF1090" i="1"/>
  <c r="AG1091" i="1"/>
  <c r="EF1097" i="1"/>
  <c r="AG1108" i="1"/>
  <c r="EE1119" i="1"/>
  <c r="EF1119" i="1"/>
  <c r="EF1124" i="1"/>
  <c r="EE991" i="1"/>
  <c r="EF991" i="1"/>
  <c r="AG1022" i="1"/>
  <c r="EE1027" i="1"/>
  <c r="EF1049" i="1"/>
  <c r="AG1050" i="1"/>
  <c r="AG1053" i="1"/>
  <c r="EF1053" i="1"/>
  <c r="EE1056" i="1"/>
  <c r="EF1059" i="1"/>
  <c r="AG1061" i="1"/>
  <c r="EE1061" i="1"/>
  <c r="EF1061" i="1"/>
  <c r="EE1062" i="1"/>
  <c r="EF1066" i="1"/>
  <c r="AG1075" i="1"/>
  <c r="EE1082" i="1"/>
  <c r="EF1096" i="1"/>
  <c r="AG1097" i="1"/>
  <c r="EF1101" i="1"/>
  <c r="AG1102" i="1"/>
  <c r="AG1107" i="1"/>
  <c r="EE1111" i="1"/>
  <c r="EF1111" i="1"/>
  <c r="AG1113" i="1"/>
  <c r="EF1118" i="1"/>
  <c r="AG1121" i="1"/>
  <c r="EE1002" i="1"/>
  <c r="EF1014" i="1"/>
  <c r="EE1026" i="1"/>
  <c r="EF1027" i="1"/>
  <c r="EF1030" i="1"/>
  <c r="EF1038" i="1"/>
  <c r="EE1048" i="1"/>
  <c r="EF1051" i="1"/>
  <c r="EF1062" i="1"/>
  <c r="EF1082" i="1"/>
  <c r="EF1083" i="1"/>
  <c r="EF1092" i="1"/>
  <c r="EE1093" i="1"/>
  <c r="EF1093" i="1"/>
  <c r="EF1109" i="1"/>
  <c r="AG1118" i="1"/>
  <c r="EE1127" i="1"/>
  <c r="EF1127" i="1"/>
  <c r="EE998" i="1"/>
  <c r="EF1006" i="1"/>
  <c r="AG1011" i="1"/>
  <c r="AG1015" i="1"/>
  <c r="EE1018" i="1"/>
  <c r="EF1019" i="1"/>
  <c r="EF1022" i="1"/>
  <c r="AG1027" i="1"/>
  <c r="AG1031" i="1"/>
  <c r="AG1039" i="1"/>
  <c r="EE1043" i="1"/>
  <c r="EE1047" i="1"/>
  <c r="EE1055" i="1"/>
  <c r="EF1069" i="1"/>
  <c r="EF1071" i="1"/>
  <c r="EF1075" i="1"/>
  <c r="AG1084" i="1"/>
  <c r="AG1089" i="1"/>
  <c r="EF1116" i="1"/>
  <c r="EF1018" i="1"/>
  <c r="EE1025" i="1"/>
  <c r="EF1034" i="1"/>
  <c r="EE1042" i="1"/>
  <c r="EF1043" i="1"/>
  <c r="EE1046" i="1"/>
  <c r="EF1046" i="1"/>
  <c r="EF1047" i="1"/>
  <c r="EF1055" i="1"/>
  <c r="EE1068" i="1"/>
  <c r="EE1080" i="1"/>
  <c r="EF1081" i="1"/>
  <c r="EE1105" i="1"/>
  <c r="AG1116" i="1"/>
  <c r="EF1009" i="1"/>
  <c r="EE1017" i="1"/>
  <c r="EE1033" i="1"/>
  <c r="AG1043" i="1"/>
  <c r="AG1046" i="1"/>
  <c r="EF1068" i="1"/>
  <c r="EE1070" i="1"/>
  <c r="EF1070" i="1"/>
  <c r="EF1080" i="1"/>
  <c r="EF1087" i="1"/>
  <c r="EF1098" i="1"/>
  <c r="AG1099" i="1"/>
  <c r="EF1099" i="1"/>
  <c r="EF1103" i="1"/>
  <c r="EF1112" i="1"/>
  <c r="EF1123" i="1"/>
  <c r="EE1125" i="1"/>
  <c r="EF1125" i="1"/>
  <c r="EE1015" i="1"/>
  <c r="EF1015" i="1"/>
  <c r="EF1016" i="1"/>
  <c r="EF1017" i="1"/>
  <c r="EE1031" i="1"/>
  <c r="EF1031" i="1"/>
  <c r="EF1032" i="1"/>
  <c r="EF1033" i="1"/>
  <c r="EE1039" i="1"/>
  <c r="EF1039" i="1"/>
  <c r="EF1040" i="1"/>
  <c r="EE1041" i="1"/>
  <c r="EF1044" i="1"/>
  <c r="EF1054" i="1"/>
  <c r="EE1058" i="1"/>
  <c r="EF1076" i="1"/>
  <c r="EF1085" i="1"/>
  <c r="EE1090" i="1"/>
  <c r="EF1108" i="1"/>
  <c r="EF1114" i="1"/>
  <c r="EF1122" i="1"/>
  <c r="AG1123" i="1"/>
  <c r="AG1124" i="1"/>
  <c r="AG1133" i="1"/>
  <c r="EE1104" i="1"/>
  <c r="EF1104" i="1"/>
  <c r="EE1114" i="1"/>
  <c r="EF1117" i="1"/>
  <c r="EE1128" i="1"/>
  <c r="AG1131" i="1"/>
  <c r="EF1136" i="1"/>
  <c r="AG1139" i="1"/>
  <c r="AG1141" i="1"/>
  <c r="AG1152" i="1"/>
  <c r="EF1152" i="1"/>
  <c r="EF1169" i="1"/>
  <c r="AG1171" i="1"/>
  <c r="EF1176" i="1"/>
  <c r="AG1184" i="1"/>
  <c r="EE1191" i="1"/>
  <c r="EF1216" i="1"/>
  <c r="AG1217" i="1"/>
  <c r="EF1217" i="1"/>
  <c r="EF1226" i="1"/>
  <c r="EF1239" i="1"/>
  <c r="AG1240" i="1"/>
  <c r="EF1222" i="1"/>
  <c r="EF1132" i="1"/>
  <c r="EF1133" i="1"/>
  <c r="EF1184" i="1"/>
  <c r="EE1187" i="1"/>
  <c r="EF1190" i="1"/>
  <c r="EF1195" i="1"/>
  <c r="EF1196" i="1"/>
  <c r="EF1198" i="1"/>
  <c r="AG1203" i="1"/>
  <c r="AG1208" i="1"/>
  <c r="EE1208" i="1"/>
  <c r="AG1223" i="1"/>
  <c r="EF1223" i="1"/>
  <c r="EF1224" i="1"/>
  <c r="AG1225" i="1"/>
  <c r="EE1225" i="1"/>
  <c r="EF1234" i="1"/>
  <c r="EF1244" i="1"/>
  <c r="EF1105" i="1"/>
  <c r="EE1164" i="1"/>
  <c r="EF1164" i="1"/>
  <c r="EF1181" i="1"/>
  <c r="EF1187" i="1"/>
  <c r="EF1193" i="1"/>
  <c r="AG1195" i="1"/>
  <c r="EF1208" i="1"/>
  <c r="EF1210" i="1"/>
  <c r="EF1211" i="1"/>
  <c r="EF1230" i="1"/>
  <c r="EE1232" i="1"/>
  <c r="EF1243" i="1"/>
  <c r="EF1147" i="1"/>
  <c r="EF1148" i="1"/>
  <c r="EF1231" i="1"/>
  <c r="EF1232" i="1"/>
  <c r="EE1233" i="1"/>
  <c r="EF1237" i="1"/>
  <c r="AG1238" i="1"/>
  <c r="EF1159" i="1"/>
  <c r="EF1163" i="1"/>
  <c r="EE1167" i="1"/>
  <c r="EE1180" i="1"/>
  <c r="EF1180" i="1"/>
  <c r="EF1220" i="1"/>
  <c r="EE1229" i="1"/>
  <c r="EF1140" i="1"/>
  <c r="EF1145" i="1"/>
  <c r="EF1154" i="1"/>
  <c r="EF1138" i="1"/>
  <c r="EF1139" i="1"/>
  <c r="EF1153" i="1"/>
  <c r="EF1155" i="1"/>
  <c r="EF1156" i="1"/>
  <c r="EF1158" i="1"/>
  <c r="EF1171" i="1"/>
  <c r="EF1172" i="1"/>
  <c r="EF1174" i="1"/>
  <c r="EF1179" i="1"/>
  <c r="EE1183" i="1"/>
  <c r="EE1204" i="1"/>
  <c r="EF1204" i="1"/>
  <c r="EE1213" i="1"/>
  <c r="EF1218" i="1"/>
  <c r="EF1227" i="1"/>
  <c r="EF1228" i="1"/>
  <c r="EF1240" i="1"/>
  <c r="EF1252" i="1"/>
  <c r="EF1283" i="1"/>
  <c r="EF1311" i="1"/>
  <c r="EF1238" i="1"/>
  <c r="EE1240" i="1"/>
  <c r="EE1241" i="1"/>
  <c r="EF1250" i="1"/>
  <c r="EF1258" i="1"/>
  <c r="AG1268" i="1"/>
  <c r="AG1269" i="1"/>
  <c r="AG1309" i="1"/>
  <c r="EE1309" i="1"/>
  <c r="AG1320" i="1"/>
  <c r="EF1328" i="1"/>
  <c r="EF1343" i="1"/>
  <c r="EE1360" i="1"/>
  <c r="EF1246" i="1"/>
  <c r="EE1248" i="1"/>
  <c r="EF1262" i="1"/>
  <c r="EF1307" i="1"/>
  <c r="EF1314" i="1"/>
  <c r="EE1317" i="1"/>
  <c r="EE1332" i="1"/>
  <c r="EF1335" i="1"/>
  <c r="AG1343" i="1"/>
  <c r="EF1350" i="1"/>
  <c r="EF1358" i="1"/>
  <c r="EF1360" i="1"/>
  <c r="AG1362" i="1"/>
  <c r="AG1247" i="1"/>
  <c r="EF1247" i="1"/>
  <c r="EF1248" i="1"/>
  <c r="AG1249" i="1"/>
  <c r="EE1249" i="1"/>
  <c r="EF1261" i="1"/>
  <c r="AG1276" i="1"/>
  <c r="EF1293" i="1"/>
  <c r="EF1301" i="1"/>
  <c r="AG1303" i="1"/>
  <c r="EF1329" i="1"/>
  <c r="EF1332" i="1"/>
  <c r="AG1333" i="1"/>
  <c r="AG1335" i="1"/>
  <c r="AG1344" i="1"/>
  <c r="AG1349" i="1"/>
  <c r="EF1353" i="1"/>
  <c r="EE1235" i="1"/>
  <c r="EE1245" i="1"/>
  <c r="EF1254" i="1"/>
  <c r="EE1256" i="1"/>
  <c r="EF1257" i="1"/>
  <c r="EE1271" i="1"/>
  <c r="EF1271" i="1"/>
  <c r="EE1273" i="1"/>
  <c r="EF1275" i="1"/>
  <c r="EE1291" i="1"/>
  <c r="EF1291" i="1"/>
  <c r="AG1294" i="1"/>
  <c r="EF1315" i="1"/>
  <c r="EE1320" i="1"/>
  <c r="AG1357" i="1"/>
  <c r="EE1359" i="1"/>
  <c r="EF1359" i="1"/>
  <c r="EF1235" i="1"/>
  <c r="EF1236" i="1"/>
  <c r="EE1243" i="1"/>
  <c r="EF1245" i="1"/>
  <c r="EF1255" i="1"/>
  <c r="EF1256" i="1"/>
  <c r="EF1265" i="1"/>
  <c r="EF1296" i="1"/>
  <c r="EF1303" i="1"/>
  <c r="EF1320" i="1"/>
  <c r="AG1347" i="1"/>
  <c r="EF1351" i="1"/>
  <c r="EE1253" i="1"/>
  <c r="EE1259" i="1"/>
  <c r="EF1259" i="1"/>
  <c r="EF1280" i="1"/>
  <c r="EF1285" i="1"/>
  <c r="EE1304" i="1"/>
  <c r="EF1305" i="1"/>
  <c r="EF1327" i="1"/>
  <c r="EE1345" i="1"/>
  <c r="EF1345" i="1"/>
  <c r="EF1363" i="1"/>
  <c r="EF1242" i="1"/>
  <c r="EE1251" i="1"/>
  <c r="EF1253" i="1"/>
  <c r="EE1260" i="1"/>
  <c r="EE1267" i="1"/>
  <c r="EF1267" i="1"/>
  <c r="EF1277" i="1"/>
  <c r="AG1279" i="1"/>
  <c r="AG1287" i="1"/>
  <c r="EF1295" i="1"/>
  <c r="EF1298" i="1"/>
  <c r="EF1299" i="1"/>
  <c r="EF1304" i="1"/>
  <c r="EF1321" i="1"/>
  <c r="EF1324" i="1"/>
  <c r="AG1325" i="1"/>
  <c r="EE1337" i="1"/>
  <c r="EF1337" i="1"/>
  <c r="EE1362" i="1"/>
  <c r="EE89" i="1"/>
  <c r="EE123" i="1"/>
  <c r="AG146" i="1"/>
  <c r="AG157" i="1"/>
  <c r="AG175" i="1"/>
  <c r="EE44" i="1"/>
  <c r="DX1364" i="1"/>
  <c r="EF4" i="1"/>
  <c r="AG8" i="1"/>
  <c r="EE11" i="1"/>
  <c r="EF12" i="1"/>
  <c r="AG16" i="1"/>
  <c r="EE19" i="1"/>
  <c r="EF20" i="1"/>
  <c r="AG24" i="1"/>
  <c r="EE27" i="1"/>
  <c r="EF28" i="1"/>
  <c r="AG32" i="1"/>
  <c r="EE35" i="1"/>
  <c r="EF36" i="1"/>
  <c r="AG40" i="1"/>
  <c r="EE43" i="1"/>
  <c r="AG48" i="1"/>
  <c r="EE51" i="1"/>
  <c r="EF52" i="1"/>
  <c r="AG56" i="1"/>
  <c r="EE59" i="1"/>
  <c r="EF60" i="1"/>
  <c r="AG64" i="1"/>
  <c r="EE67" i="1"/>
  <c r="EF68" i="1"/>
  <c r="AG72" i="1"/>
  <c r="EF75" i="1"/>
  <c r="AG79" i="1"/>
  <c r="EF83" i="1"/>
  <c r="AG86" i="1"/>
  <c r="EF86" i="1"/>
  <c r="EE86" i="1"/>
  <c r="AG90" i="1"/>
  <c r="EF113" i="1"/>
  <c r="EE113" i="1"/>
  <c r="EE114" i="1"/>
  <c r="AG117" i="1"/>
  <c r="AG119" i="1"/>
  <c r="EE119" i="1"/>
  <c r="EE133" i="1"/>
  <c r="EF137" i="1"/>
  <c r="EE137" i="1"/>
  <c r="EE138" i="1"/>
  <c r="EE140" i="1"/>
  <c r="EF141" i="1"/>
  <c r="EF142" i="1"/>
  <c r="EE142" i="1"/>
  <c r="EF147" i="1"/>
  <c r="EE147" i="1"/>
  <c r="EF161" i="1"/>
  <c r="EE161" i="1"/>
  <c r="EE162" i="1"/>
  <c r="AG165" i="1"/>
  <c r="EE172" i="1"/>
  <c r="EF175" i="1"/>
  <c r="EF176" i="1"/>
  <c r="EF181" i="1"/>
  <c r="EF182" i="1"/>
  <c r="AG183" i="1"/>
  <c r="EE183" i="1"/>
  <c r="EF184" i="1"/>
  <c r="EE4" i="1"/>
  <c r="EE153" i="1"/>
  <c r="BX1364" i="1"/>
  <c r="DY1364" i="1"/>
  <c r="AG7" i="1"/>
  <c r="EE10" i="1"/>
  <c r="AG15" i="1"/>
  <c r="EE18" i="1"/>
  <c r="AG23" i="1"/>
  <c r="EE26" i="1"/>
  <c r="AG31" i="1"/>
  <c r="EE34" i="1"/>
  <c r="AG39" i="1"/>
  <c r="EE42" i="1"/>
  <c r="EE50" i="1"/>
  <c r="AG55" i="1"/>
  <c r="EE58" i="1"/>
  <c r="AG63" i="1"/>
  <c r="EE66" i="1"/>
  <c r="AG71" i="1"/>
  <c r="EE74" i="1"/>
  <c r="EE81" i="1"/>
  <c r="EE90" i="1"/>
  <c r="EE93" i="1"/>
  <c r="AG114" i="1"/>
  <c r="EE120" i="1"/>
  <c r="EE132" i="1"/>
  <c r="EF133" i="1"/>
  <c r="AG138" i="1"/>
  <c r="AG141" i="1"/>
  <c r="AG143" i="1"/>
  <c r="EE143" i="1"/>
  <c r="EF155" i="1"/>
  <c r="EE155" i="1"/>
  <c r="EF169" i="1"/>
  <c r="EE169" i="1"/>
  <c r="AG173" i="1"/>
  <c r="EE180" i="1"/>
  <c r="EF183" i="1"/>
  <c r="EE189" i="1"/>
  <c r="EF190" i="1"/>
  <c r="EE191" i="1"/>
  <c r="CH1365" i="1"/>
  <c r="CH1367" i="1"/>
  <c r="CH1364" i="1"/>
  <c r="DZ1364" i="1"/>
  <c r="AG6" i="1"/>
  <c r="AG14" i="1"/>
  <c r="AG22" i="1"/>
  <c r="AG30" i="1"/>
  <c r="AG38" i="1"/>
  <c r="AG54" i="1"/>
  <c r="AG85" i="1"/>
  <c r="AG87" i="1"/>
  <c r="EE87" i="1"/>
  <c r="AG93" i="1"/>
  <c r="EF97" i="1"/>
  <c r="EE97" i="1"/>
  <c r="EF105" i="1"/>
  <c r="EE105" i="1"/>
  <c r="EE106" i="1"/>
  <c r="EE108" i="1"/>
  <c r="EF109" i="1"/>
  <c r="EF110" i="1"/>
  <c r="EE110" i="1"/>
  <c r="EF115" i="1"/>
  <c r="EE115" i="1"/>
  <c r="EF120" i="1"/>
  <c r="EE129" i="1"/>
  <c r="EE130" i="1"/>
  <c r="AG133" i="1"/>
  <c r="EF134" i="1"/>
  <c r="EE134" i="1"/>
  <c r="EF139" i="1"/>
  <c r="EE139" i="1"/>
  <c r="EE144" i="1"/>
  <c r="EF163" i="1"/>
  <c r="EE163" i="1"/>
  <c r="EE177" i="1"/>
  <c r="EE178" i="1"/>
  <c r="AG181" i="1"/>
  <c r="EF185" i="1"/>
  <c r="EE185" i="1"/>
  <c r="EE186" i="1"/>
  <c r="EF189" i="1"/>
  <c r="EF191" i="1"/>
  <c r="EE118" i="1"/>
  <c r="T1364" i="1"/>
  <c r="EA1364" i="1"/>
  <c r="EE8" i="1"/>
  <c r="EE16" i="1"/>
  <c r="EE24" i="1"/>
  <c r="EE32" i="1"/>
  <c r="EE40" i="1"/>
  <c r="EE48" i="1"/>
  <c r="EE56" i="1"/>
  <c r="EE64" i="1"/>
  <c r="EE72" i="1"/>
  <c r="EE79" i="1"/>
  <c r="EE88" i="1"/>
  <c r="EE91" i="1"/>
  <c r="EF94" i="1"/>
  <c r="EE94" i="1"/>
  <c r="AG98" i="1"/>
  <c r="EE100" i="1"/>
  <c r="EE101" i="1"/>
  <c r="AG106" i="1"/>
  <c r="AG109" i="1"/>
  <c r="AG111" i="1"/>
  <c r="EE111" i="1"/>
  <c r="EE125" i="1"/>
  <c r="AG130" i="1"/>
  <c r="AG135" i="1"/>
  <c r="EE135" i="1"/>
  <c r="EF144" i="1"/>
  <c r="EE149" i="1"/>
  <c r="EE171" i="1"/>
  <c r="EE193" i="1"/>
  <c r="AK1364" i="1"/>
  <c r="CR1365" i="1"/>
  <c r="CR1367" i="1"/>
  <c r="CR1364" i="1"/>
  <c r="AG4" i="1"/>
  <c r="AR4" i="1"/>
  <c r="AR1364" i="1" s="1"/>
  <c r="DB1367" i="1"/>
  <c r="DB1364" i="1"/>
  <c r="DB1365" i="1"/>
  <c r="EB1364" i="1"/>
  <c r="EE71" i="1"/>
  <c r="EE78" i="1"/>
  <c r="EE85" i="1"/>
  <c r="AG88" i="1"/>
  <c r="EF88" i="1"/>
  <c r="EE98" i="1"/>
  <c r="EF101" i="1"/>
  <c r="EF102" i="1"/>
  <c r="EE102" i="1"/>
  <c r="EF107" i="1"/>
  <c r="EE107" i="1"/>
  <c r="EE112" i="1"/>
  <c r="EE124" i="1"/>
  <c r="EF125" i="1"/>
  <c r="EF126" i="1"/>
  <c r="EE126" i="1"/>
  <c r="EF131" i="1"/>
  <c r="EE131" i="1"/>
  <c r="EE136" i="1"/>
  <c r="EF149" i="1"/>
  <c r="EF150" i="1"/>
  <c r="AG151" i="1"/>
  <c r="EE152" i="1"/>
  <c r="EE157" i="1"/>
  <c r="EF179" i="1"/>
  <c r="EE179" i="1"/>
  <c r="EF187" i="1"/>
  <c r="EE188" i="1"/>
  <c r="AG189" i="1"/>
  <c r="DL1367" i="1"/>
  <c r="DL1364" i="1"/>
  <c r="DL1365" i="1"/>
  <c r="EC1364" i="1"/>
  <c r="AG95" i="1"/>
  <c r="EE95" i="1"/>
  <c r="AG101" i="1"/>
  <c r="AG103" i="1"/>
  <c r="EE103" i="1"/>
  <c r="EF112" i="1"/>
  <c r="EF121" i="1"/>
  <c r="EE121" i="1"/>
  <c r="EE122" i="1"/>
  <c r="AG125" i="1"/>
  <c r="AG127" i="1"/>
  <c r="EE127" i="1"/>
  <c r="EF136" i="1"/>
  <c r="EE148" i="1"/>
  <c r="EF152" i="1"/>
  <c r="EF157" i="1"/>
  <c r="AG159" i="1"/>
  <c r="EE159" i="1"/>
  <c r="EE160" i="1"/>
  <c r="EE165" i="1"/>
  <c r="EF188" i="1"/>
  <c r="EF195" i="1"/>
  <c r="AX1364" i="1"/>
  <c r="DV1367" i="1"/>
  <c r="DV1364" i="1"/>
  <c r="DV1365" i="1"/>
  <c r="ED1364" i="1"/>
  <c r="EE99" i="1"/>
  <c r="AG122" i="1"/>
  <c r="EE145" i="1"/>
  <c r="EE146" i="1"/>
  <c r="AG149" i="1"/>
  <c r="EE156" i="1"/>
  <c r="EF165" i="1"/>
  <c r="AG167" i="1"/>
  <c r="EE201" i="1"/>
  <c r="EE209" i="1"/>
  <c r="EE217" i="1"/>
  <c r="EE225" i="1"/>
  <c r="EE233" i="1"/>
  <c r="EE241" i="1"/>
  <c r="EE249" i="1"/>
  <c r="EE257" i="1"/>
  <c r="EE265" i="1"/>
  <c r="EE273" i="1"/>
  <c r="EE281" i="1"/>
  <c r="EE289" i="1"/>
  <c r="EE299" i="1"/>
  <c r="EE301" i="1"/>
  <c r="EF307" i="1"/>
  <c r="EE308" i="1"/>
  <c r="AG312" i="1"/>
  <c r="AG323" i="1"/>
  <c r="EF327" i="1"/>
  <c r="EE327" i="1"/>
  <c r="EE328" i="1"/>
  <c r="EE331" i="1"/>
  <c r="EE332" i="1"/>
  <c r="EE339" i="1"/>
  <c r="EE354" i="1"/>
  <c r="EE359" i="1"/>
  <c r="EE360" i="1"/>
  <c r="EE371" i="1"/>
  <c r="AG379" i="1"/>
  <c r="EE383" i="1"/>
  <c r="EE388" i="1"/>
  <c r="EE399" i="1"/>
  <c r="EE408" i="1"/>
  <c r="AG412" i="1"/>
  <c r="EE184" i="1"/>
  <c r="EE192" i="1"/>
  <c r="AG197" i="1"/>
  <c r="EE200" i="1"/>
  <c r="AG205" i="1"/>
  <c r="EE208" i="1"/>
  <c r="AG213" i="1"/>
  <c r="EE216" i="1"/>
  <c r="AG221" i="1"/>
  <c r="EE224" i="1"/>
  <c r="AG229" i="1"/>
  <c r="EE232" i="1"/>
  <c r="AG237" i="1"/>
  <c r="EE240" i="1"/>
  <c r="AG245" i="1"/>
  <c r="EE248" i="1"/>
  <c r="AG253" i="1"/>
  <c r="EE256" i="1"/>
  <c r="AG261" i="1"/>
  <c r="EE264" i="1"/>
  <c r="AG269" i="1"/>
  <c r="EE272" i="1"/>
  <c r="AG277" i="1"/>
  <c r="EE280" i="1"/>
  <c r="AG285" i="1"/>
  <c r="EE288" i="1"/>
  <c r="AG293" i="1"/>
  <c r="EE294" i="1"/>
  <c r="EE310" i="1"/>
  <c r="EE313" i="1"/>
  <c r="EE325" i="1"/>
  <c r="AG328" i="1"/>
  <c r="EE330" i="1"/>
  <c r="EF331" i="1"/>
  <c r="AG332" i="1"/>
  <c r="EE338" i="1"/>
  <c r="EF339" i="1"/>
  <c r="AG340" i="1"/>
  <c r="EE341" i="1"/>
  <c r="EE347" i="1"/>
  <c r="AG355" i="1"/>
  <c r="EE369" i="1"/>
  <c r="EF371" i="1"/>
  <c r="AG372" i="1"/>
  <c r="EE373" i="1"/>
  <c r="EF374" i="1"/>
  <c r="AG409" i="1"/>
  <c r="AG188" i="1"/>
  <c r="AG196" i="1"/>
  <c r="AG204" i="1"/>
  <c r="AG212" i="1"/>
  <c r="AG220" i="1"/>
  <c r="AG228" i="1"/>
  <c r="AG260" i="1"/>
  <c r="AG268" i="1"/>
  <c r="AG276" i="1"/>
  <c r="EF303" i="1"/>
  <c r="EE303" i="1"/>
  <c r="AG313" i="1"/>
  <c r="EE318" i="1"/>
  <c r="EE321" i="1"/>
  <c r="EF321" i="1"/>
  <c r="EF330" i="1"/>
  <c r="AG331" i="1"/>
  <c r="EF335" i="1"/>
  <c r="EE335" i="1"/>
  <c r="EF338" i="1"/>
  <c r="AG339" i="1"/>
  <c r="EF341" i="1"/>
  <c r="EE345" i="1"/>
  <c r="EF345" i="1"/>
  <c r="EF347" i="1"/>
  <c r="AG348" i="1"/>
  <c r="EE349" i="1"/>
  <c r="EF350" i="1"/>
  <c r="EF364" i="1"/>
  <c r="EE370" i="1"/>
  <c r="EF373" i="1"/>
  <c r="EF375" i="1"/>
  <c r="EE375" i="1"/>
  <c r="AG388" i="1"/>
  <c r="EE397" i="1"/>
  <c r="EE400" i="1"/>
  <c r="EF403" i="1"/>
  <c r="EE414" i="1"/>
  <c r="EE150" i="1"/>
  <c r="EE158" i="1"/>
  <c r="EE166" i="1"/>
  <c r="EE174" i="1"/>
  <c r="EE182" i="1"/>
  <c r="EE190" i="1"/>
  <c r="EE198" i="1"/>
  <c r="EE206" i="1"/>
  <c r="EE214" i="1"/>
  <c r="EE222" i="1"/>
  <c r="EE230" i="1"/>
  <c r="EE238" i="1"/>
  <c r="EE246" i="1"/>
  <c r="EE254" i="1"/>
  <c r="EE262" i="1"/>
  <c r="EE270" i="1"/>
  <c r="EE278" i="1"/>
  <c r="EE286" i="1"/>
  <c r="EF300" i="1"/>
  <c r="EE300" i="1"/>
  <c r="AG336" i="1"/>
  <c r="EE346" i="1"/>
  <c r="EE351" i="1"/>
  <c r="EE352" i="1"/>
  <c r="EE363" i="1"/>
  <c r="AG371" i="1"/>
  <c r="EE392" i="1"/>
  <c r="AG154" i="1"/>
  <c r="AG162" i="1"/>
  <c r="AG170" i="1"/>
  <c r="AG178" i="1"/>
  <c r="AG186" i="1"/>
  <c r="AG194" i="1"/>
  <c r="AG202" i="1"/>
  <c r="AG210" i="1"/>
  <c r="AG218" i="1"/>
  <c r="AG226" i="1"/>
  <c r="AG234" i="1"/>
  <c r="AG242" i="1"/>
  <c r="AG250" i="1"/>
  <c r="AG258" i="1"/>
  <c r="AG266" i="1"/>
  <c r="AG274" i="1"/>
  <c r="AG282" i="1"/>
  <c r="AG290" i="1"/>
  <c r="EE315" i="1"/>
  <c r="EF316" i="1"/>
  <c r="EE316" i="1"/>
  <c r="EE326" i="1"/>
  <c r="EE329" i="1"/>
  <c r="AG347" i="1"/>
  <c r="EE361" i="1"/>
  <c r="EF363" i="1"/>
  <c r="AG364" i="1"/>
  <c r="EF366" i="1"/>
  <c r="EF380" i="1"/>
  <c r="AG390" i="1"/>
  <c r="EE423" i="1"/>
  <c r="EE302" i="1"/>
  <c r="EF302" i="1"/>
  <c r="EE314" i="1"/>
  <c r="EF315" i="1"/>
  <c r="EF326" i="1"/>
  <c r="EE367" i="1"/>
  <c r="EF428" i="1"/>
  <c r="EE428" i="1"/>
  <c r="AG486" i="1"/>
  <c r="EE187" i="1"/>
  <c r="EE195" i="1"/>
  <c r="EE203" i="1"/>
  <c r="EE211" i="1"/>
  <c r="EE219" i="1"/>
  <c r="EE227" i="1"/>
  <c r="EE235" i="1"/>
  <c r="EE243" i="1"/>
  <c r="EE251" i="1"/>
  <c r="EE259" i="1"/>
  <c r="EE267" i="1"/>
  <c r="EE275" i="1"/>
  <c r="EE283" i="1"/>
  <c r="EE291" i="1"/>
  <c r="EE295" i="1"/>
  <c r="EE297" i="1"/>
  <c r="EE311" i="1"/>
  <c r="AG315" i="1"/>
  <c r="EE319" i="1"/>
  <c r="EE320" i="1"/>
  <c r="EE324" i="1"/>
  <c r="EE343" i="1"/>
  <c r="EE344" i="1"/>
  <c r="AG363" i="1"/>
  <c r="AG294" i="1"/>
  <c r="AG299" i="1"/>
  <c r="AG305" i="1"/>
  <c r="EF306" i="1"/>
  <c r="AG307" i="1"/>
  <c r="EE307" i="1"/>
  <c r="EE317" i="1"/>
  <c r="AG320" i="1"/>
  <c r="EE322" i="1"/>
  <c r="EF323" i="1"/>
  <c r="AG324" i="1"/>
  <c r="EF334" i="1"/>
  <c r="EF340" i="1"/>
  <c r="EE353" i="1"/>
  <c r="AG356" i="1"/>
  <c r="EE357" i="1"/>
  <c r="EF358" i="1"/>
  <c r="EF372" i="1"/>
  <c r="EE378" i="1"/>
  <c r="EF381" i="1"/>
  <c r="AG395" i="1"/>
  <c r="EF405" i="1"/>
  <c r="EE411" i="1"/>
  <c r="EF464" i="1"/>
  <c r="EF346" i="1"/>
  <c r="AG350" i="1"/>
  <c r="EF354" i="1"/>
  <c r="AG358" i="1"/>
  <c r="EF362" i="1"/>
  <c r="AG366" i="1"/>
  <c r="EF370" i="1"/>
  <c r="AG374" i="1"/>
  <c r="EF378" i="1"/>
  <c r="AG382" i="1"/>
  <c r="EE387" i="1"/>
  <c r="AG392" i="1"/>
  <c r="EF394" i="1"/>
  <c r="EE394" i="1"/>
  <c r="EF404" i="1"/>
  <c r="EE404" i="1"/>
  <c r="AG406" i="1"/>
  <c r="EF408" i="1"/>
  <c r="AG411" i="1"/>
  <c r="EE417" i="1"/>
  <c r="AG427" i="1"/>
  <c r="AG430" i="1"/>
  <c r="EF431" i="1"/>
  <c r="EE431" i="1"/>
  <c r="EE432" i="1"/>
  <c r="EF442" i="1"/>
  <c r="EE442" i="1"/>
  <c r="EF448" i="1"/>
  <c r="EF449" i="1"/>
  <c r="EE449" i="1"/>
  <c r="EF463" i="1"/>
  <c r="EE463" i="1"/>
  <c r="EF471" i="1"/>
  <c r="EE471" i="1"/>
  <c r="EF479" i="1"/>
  <c r="EE479" i="1"/>
  <c r="EE486" i="1"/>
  <c r="EF487" i="1"/>
  <c r="EE487" i="1"/>
  <c r="AG494" i="1"/>
  <c r="EF527" i="1"/>
  <c r="AG546" i="1"/>
  <c r="AG432" i="1"/>
  <c r="EF432" i="1"/>
  <c r="AG448" i="1"/>
  <c r="AG462" i="1"/>
  <c r="AG470" i="1"/>
  <c r="AG478" i="1"/>
  <c r="EE491" i="1"/>
  <c r="EF493" i="1"/>
  <c r="EE342" i="1"/>
  <c r="EE350" i="1"/>
  <c r="EE358" i="1"/>
  <c r="EE366" i="1"/>
  <c r="EE374" i="1"/>
  <c r="EE382" i="1"/>
  <c r="EE390" i="1"/>
  <c r="EE395" i="1"/>
  <c r="AG400" i="1"/>
  <c r="EF402" i="1"/>
  <c r="EE402" i="1"/>
  <c r="EF412" i="1"/>
  <c r="EE412" i="1"/>
  <c r="AG414" i="1"/>
  <c r="EF418" i="1"/>
  <c r="EE418" i="1"/>
  <c r="AG424" i="1"/>
  <c r="EE424" i="1"/>
  <c r="EF433" i="1"/>
  <c r="EE433" i="1"/>
  <c r="EE434" i="1"/>
  <c r="EE436" i="1"/>
  <c r="EF437" i="1"/>
  <c r="EE457" i="1"/>
  <c r="EE465" i="1"/>
  <c r="EE473" i="1"/>
  <c r="EE481" i="1"/>
  <c r="EF492" i="1"/>
  <c r="AG493" i="1"/>
  <c r="AG314" i="1"/>
  <c r="AG338" i="1"/>
  <c r="AG384" i="1"/>
  <c r="AG386" i="1"/>
  <c r="EE393" i="1"/>
  <c r="EF393" i="1"/>
  <c r="EF407" i="1"/>
  <c r="EE407" i="1"/>
  <c r="AG419" i="1"/>
  <c r="EE425" i="1"/>
  <c r="AG434" i="1"/>
  <c r="AG437" i="1"/>
  <c r="EF438" i="1"/>
  <c r="EE438" i="1"/>
  <c r="EE439" i="1"/>
  <c r="EE444" i="1"/>
  <c r="EE451" i="1"/>
  <c r="EE453" i="1"/>
  <c r="EE456" i="1"/>
  <c r="EF457" i="1"/>
  <c r="EE459" i="1"/>
  <c r="EE464" i="1"/>
  <c r="EF465" i="1"/>
  <c r="EE467" i="1"/>
  <c r="EE472" i="1"/>
  <c r="EF473" i="1"/>
  <c r="EE475" i="1"/>
  <c r="EE480" i="1"/>
  <c r="EF481" i="1"/>
  <c r="EE483" i="1"/>
  <c r="EF499" i="1"/>
  <c r="EE499" i="1"/>
  <c r="AG517" i="1"/>
  <c r="EE523" i="1"/>
  <c r="EE340" i="1"/>
  <c r="EE348" i="1"/>
  <c r="EE356" i="1"/>
  <c r="EE364" i="1"/>
  <c r="EE372" i="1"/>
  <c r="EE380" i="1"/>
  <c r="EE384" i="1"/>
  <c r="EF386" i="1"/>
  <c r="EE386" i="1"/>
  <c r="EF396" i="1"/>
  <c r="EE396" i="1"/>
  <c r="AG398" i="1"/>
  <c r="AG403" i="1"/>
  <c r="EF415" i="1"/>
  <c r="EE415" i="1"/>
  <c r="EE419" i="1"/>
  <c r="EE421" i="1"/>
  <c r="EF425" i="1"/>
  <c r="EF435" i="1"/>
  <c r="EE435" i="1"/>
  <c r="AG439" i="1"/>
  <c r="EE440" i="1"/>
  <c r="EE458" i="1"/>
  <c r="EE460" i="1"/>
  <c r="EE466" i="1"/>
  <c r="EE468" i="1"/>
  <c r="EE474" i="1"/>
  <c r="EE476" i="1"/>
  <c r="EE482" i="1"/>
  <c r="EF488" i="1"/>
  <c r="EF494" i="1"/>
  <c r="EE494" i="1"/>
  <c r="AG498" i="1"/>
  <c r="AG510" i="1"/>
  <c r="AG530" i="1"/>
  <c r="EF391" i="1"/>
  <c r="EE391" i="1"/>
  <c r="EE398" i="1"/>
  <c r="EF398" i="1"/>
  <c r="EE403" i="1"/>
  <c r="AG408" i="1"/>
  <c r="EF410" i="1"/>
  <c r="EE410" i="1"/>
  <c r="EE422" i="1"/>
  <c r="EF422" i="1"/>
  <c r="EE430" i="1"/>
  <c r="EF440" i="1"/>
  <c r="EF452" i="1"/>
  <c r="EE452" i="1"/>
  <c r="EE454" i="1"/>
  <c r="AG459" i="1"/>
  <c r="EF460" i="1"/>
  <c r="AG467" i="1"/>
  <c r="EF468" i="1"/>
  <c r="AG475" i="1"/>
  <c r="EF476" i="1"/>
  <c r="AG483" i="1"/>
  <c r="EE484" i="1"/>
  <c r="EF497" i="1"/>
  <c r="AG507" i="1"/>
  <c r="EF521" i="1"/>
  <c r="AG387" i="1"/>
  <c r="EE401" i="1"/>
  <c r="AG416" i="1"/>
  <c r="EE416" i="1"/>
  <c r="EF420" i="1"/>
  <c r="EE420" i="1"/>
  <c r="AG422" i="1"/>
  <c r="EF426" i="1"/>
  <c r="EE426" i="1"/>
  <c r="EE429" i="1"/>
  <c r="EF430" i="1"/>
  <c r="AG453" i="1"/>
  <c r="EE455" i="1"/>
  <c r="EE490" i="1"/>
  <c r="EF540" i="1"/>
  <c r="EF562" i="1"/>
  <c r="EE566" i="1"/>
  <c r="EE493" i="1"/>
  <c r="EE502" i="1"/>
  <c r="EF505" i="1"/>
  <c r="EE505" i="1"/>
  <c r="EF510" i="1"/>
  <c r="AG511" i="1"/>
  <c r="EE511" i="1"/>
  <c r="EE522" i="1"/>
  <c r="EF525" i="1"/>
  <c r="AG526" i="1"/>
  <c r="EF533" i="1"/>
  <c r="EF534" i="1"/>
  <c r="EE534" i="1"/>
  <c r="EE546" i="1"/>
  <c r="EF547" i="1"/>
  <c r="EE549" i="1"/>
  <c r="EF561" i="1"/>
  <c r="AG562" i="1"/>
  <c r="EF564" i="1"/>
  <c r="EE488" i="1"/>
  <c r="EF502" i="1"/>
  <c r="EF508" i="1"/>
  <c r="EE508" i="1"/>
  <c r="EE509" i="1"/>
  <c r="EF511" i="1"/>
  <c r="EF512" i="1"/>
  <c r="EE512" i="1"/>
  <c r="EE515" i="1"/>
  <c r="EE516" i="1"/>
  <c r="EE517" i="1"/>
  <c r="EE521" i="1"/>
  <c r="EF522" i="1"/>
  <c r="EE524" i="1"/>
  <c r="EF532" i="1"/>
  <c r="AG533" i="1"/>
  <c r="EF549" i="1"/>
  <c r="EE550" i="1"/>
  <c r="EE571" i="1"/>
  <c r="AG509" i="1"/>
  <c r="AG516" i="1"/>
  <c r="AG524" i="1"/>
  <c r="EE536" i="1"/>
  <c r="EE538" i="1"/>
  <c r="EE554" i="1"/>
  <c r="EF555" i="1"/>
  <c r="EE557" i="1"/>
  <c r="EF569" i="1"/>
  <c r="AG570" i="1"/>
  <c r="EF441" i="1"/>
  <c r="EE447" i="1"/>
  <c r="EF454" i="1"/>
  <c r="EE461" i="1"/>
  <c r="EE469" i="1"/>
  <c r="EE477" i="1"/>
  <c r="EE485" i="1"/>
  <c r="EE492" i="1"/>
  <c r="EF496" i="1"/>
  <c r="EE496" i="1"/>
  <c r="EE498" i="1"/>
  <c r="AG500" i="1"/>
  <c r="EF500" i="1"/>
  <c r="EE500" i="1"/>
  <c r="EF503" i="1"/>
  <c r="EE503" i="1"/>
  <c r="EE519" i="1"/>
  <c r="EE535" i="1"/>
  <c r="EF536" i="1"/>
  <c r="EF537" i="1"/>
  <c r="EE537" i="1"/>
  <c r="EE552" i="1"/>
  <c r="EF554" i="1"/>
  <c r="EF557" i="1"/>
  <c r="EE558" i="1"/>
  <c r="AG495" i="1"/>
  <c r="AG504" i="1"/>
  <c r="EF518" i="1"/>
  <c r="AG519" i="1"/>
  <c r="EF520" i="1"/>
  <c r="EE520" i="1"/>
  <c r="EE528" i="1"/>
  <c r="EE530" i="1"/>
  <c r="EE531" i="1"/>
  <c r="AG538" i="1"/>
  <c r="EE541" i="1"/>
  <c r="EE551" i="1"/>
  <c r="EF552" i="1"/>
  <c r="AG554" i="1"/>
  <c r="EF556" i="1"/>
  <c r="EE563" i="1"/>
  <c r="EE489" i="1"/>
  <c r="AG501" i="1"/>
  <c r="EE504" i="1"/>
  <c r="EE507" i="1"/>
  <c r="EE514" i="1"/>
  <c r="EE526" i="1"/>
  <c r="EE527" i="1"/>
  <c r="EF528" i="1"/>
  <c r="EE529" i="1"/>
  <c r="EF531" i="1"/>
  <c r="EE542" i="1"/>
  <c r="EE562" i="1"/>
  <c r="EF563" i="1"/>
  <c r="EE510" i="1"/>
  <c r="EE518" i="1"/>
  <c r="EE525" i="1"/>
  <c r="EE532" i="1"/>
  <c r="EE540" i="1"/>
  <c r="EE548" i="1"/>
  <c r="EE556" i="1"/>
  <c r="EE564" i="1"/>
  <c r="EE572" i="1"/>
  <c r="EE579" i="1"/>
  <c r="EE587" i="1"/>
  <c r="EE595" i="1"/>
  <c r="EE602" i="1"/>
  <c r="EE613" i="1"/>
  <c r="EF620" i="1"/>
  <c r="EE620" i="1"/>
  <c r="EE622" i="1"/>
  <c r="EF628" i="1"/>
  <c r="EE628" i="1"/>
  <c r="AG632" i="1"/>
  <c r="EE635" i="1"/>
  <c r="EF644" i="1"/>
  <c r="EE644" i="1"/>
  <c r="AG648" i="1"/>
  <c r="EF656" i="1"/>
  <c r="EF664" i="1"/>
  <c r="EE671" i="1"/>
  <c r="AG672" i="1"/>
  <c r="EE676" i="1"/>
  <c r="EF679" i="1"/>
  <c r="AG514" i="1"/>
  <c r="AG522" i="1"/>
  <c r="AG528" i="1"/>
  <c r="AG536" i="1"/>
  <c r="AG544" i="1"/>
  <c r="AG552" i="1"/>
  <c r="AG560" i="1"/>
  <c r="AG568" i="1"/>
  <c r="AG575" i="1"/>
  <c r="AG583" i="1"/>
  <c r="AG591" i="1"/>
  <c r="AG598" i="1"/>
  <c r="AG608" i="1"/>
  <c r="AG617" i="1"/>
  <c r="EF617" i="1"/>
  <c r="EE617" i="1"/>
  <c r="AG619" i="1"/>
  <c r="AG624" i="1"/>
  <c r="EE626" i="1"/>
  <c r="EF633" i="1"/>
  <c r="EE633" i="1"/>
  <c r="EF635" i="1"/>
  <c r="EF652" i="1"/>
  <c r="EE652" i="1"/>
  <c r="AG656" i="1"/>
  <c r="EE660" i="1"/>
  <c r="AG664" i="1"/>
  <c r="EE668" i="1"/>
  <c r="EF671" i="1"/>
  <c r="EE677" i="1"/>
  <c r="EE608" i="1"/>
  <c r="EF608" i="1"/>
  <c r="EE624" i="1"/>
  <c r="EF624" i="1"/>
  <c r="EE640" i="1"/>
  <c r="EF640" i="1"/>
  <c r="EE646" i="1"/>
  <c r="EE653" i="1"/>
  <c r="EE661" i="1"/>
  <c r="EE669" i="1"/>
  <c r="EE545" i="1"/>
  <c r="EE553" i="1"/>
  <c r="EE561" i="1"/>
  <c r="EE569" i="1"/>
  <c r="EE576" i="1"/>
  <c r="EE584" i="1"/>
  <c r="EE592" i="1"/>
  <c r="EE599" i="1"/>
  <c r="EE605" i="1"/>
  <c r="EE629" i="1"/>
  <c r="EE638" i="1"/>
  <c r="AG640" i="1"/>
  <c r="AG541" i="1"/>
  <c r="AG549" i="1"/>
  <c r="AG557" i="1"/>
  <c r="AG565" i="1"/>
  <c r="AG573" i="1"/>
  <c r="AG580" i="1"/>
  <c r="AG588" i="1"/>
  <c r="AG596" i="1"/>
  <c r="AG603" i="1"/>
  <c r="EF612" i="1"/>
  <c r="EE612" i="1"/>
  <c r="AG618" i="1"/>
  <c r="EE627" i="1"/>
  <c r="AG634" i="1"/>
  <c r="EF636" i="1"/>
  <c r="EE636" i="1"/>
  <c r="EF641" i="1"/>
  <c r="EF654" i="1"/>
  <c r="EE654" i="1"/>
  <c r="EF662" i="1"/>
  <c r="EF670" i="1"/>
  <c r="EE574" i="1"/>
  <c r="EE609" i="1"/>
  <c r="AG616" i="1"/>
  <c r="EE625" i="1"/>
  <c r="EF627" i="1"/>
  <c r="EE634" i="1"/>
  <c r="AG642" i="1"/>
  <c r="EE642" i="1"/>
  <c r="EE674" i="1"/>
  <c r="EE581" i="1"/>
  <c r="EE589" i="1"/>
  <c r="EF597" i="1"/>
  <c r="EE604" i="1"/>
  <c r="EE607" i="1"/>
  <c r="EE618" i="1"/>
  <c r="EE623" i="1"/>
  <c r="EF649" i="1"/>
  <c r="AG650" i="1"/>
  <c r="EE651" i="1"/>
  <c r="EF657" i="1"/>
  <c r="EF665" i="1"/>
  <c r="EF674" i="1"/>
  <c r="EE611" i="1"/>
  <c r="EE632" i="1"/>
  <c r="AG635" i="1"/>
  <c r="EE647" i="1"/>
  <c r="EF651" i="1"/>
  <c r="EE656" i="1"/>
  <c r="EF659" i="1"/>
  <c r="EE664" i="1"/>
  <c r="EF667" i="1"/>
  <c r="AG680" i="1"/>
  <c r="EE684" i="1"/>
  <c r="EE692" i="1"/>
  <c r="EF700" i="1"/>
  <c r="EE707" i="1"/>
  <c r="EE715" i="1"/>
  <c r="EE723" i="1"/>
  <c r="EE731" i="1"/>
  <c r="EE744" i="1"/>
  <c r="AG688" i="1"/>
  <c r="AG696" i="1"/>
  <c r="AG703" i="1"/>
  <c r="AG711" i="1"/>
  <c r="AG719" i="1"/>
  <c r="AG727" i="1"/>
  <c r="AG735" i="1"/>
  <c r="AG746" i="1"/>
  <c r="EF739" i="1"/>
  <c r="EE739" i="1"/>
  <c r="EE641" i="1"/>
  <c r="EE649" i="1"/>
  <c r="EE657" i="1"/>
  <c r="EE665" i="1"/>
  <c r="EE673" i="1"/>
  <c r="EE681" i="1"/>
  <c r="EE689" i="1"/>
  <c r="EE697" i="1"/>
  <c r="EE704" i="1"/>
  <c r="EE712" i="1"/>
  <c r="EE720" i="1"/>
  <c r="EE728" i="1"/>
  <c r="EE736" i="1"/>
  <c r="AG740" i="1"/>
  <c r="AG645" i="1"/>
  <c r="EE740" i="1"/>
  <c r="EF740" i="1"/>
  <c r="EE741" i="1"/>
  <c r="EE750" i="1"/>
  <c r="EE751" i="1"/>
  <c r="EE753" i="1"/>
  <c r="EE662" i="1"/>
  <c r="EE670" i="1"/>
  <c r="EE678" i="1"/>
  <c r="EE686" i="1"/>
  <c r="EE694" i="1"/>
  <c r="EE701" i="1"/>
  <c r="EE709" i="1"/>
  <c r="EE717" i="1"/>
  <c r="EE725" i="1"/>
  <c r="EE733" i="1"/>
  <c r="AG737" i="1"/>
  <c r="EF752" i="1"/>
  <c r="EF753" i="1"/>
  <c r="EF738" i="1"/>
  <c r="EF742" i="1"/>
  <c r="EE742" i="1"/>
  <c r="EE743" i="1"/>
  <c r="EE749" i="1"/>
  <c r="AG754" i="1"/>
  <c r="EE757" i="1"/>
  <c r="EF758" i="1"/>
  <c r="AG762" i="1"/>
  <c r="EE765" i="1"/>
  <c r="EF766" i="1"/>
  <c r="AG770" i="1"/>
  <c r="EE773" i="1"/>
  <c r="EF779" i="1"/>
  <c r="EE785" i="1"/>
  <c r="EE794" i="1"/>
  <c r="EE798" i="1"/>
  <c r="EF804" i="1"/>
  <c r="EE804" i="1"/>
  <c r="AG814" i="1"/>
  <c r="EE818" i="1"/>
  <c r="AG745" i="1"/>
  <c r="AG753" i="1"/>
  <c r="AG761" i="1"/>
  <c r="AG769" i="1"/>
  <c r="AG777" i="1"/>
  <c r="AG784" i="1"/>
  <c r="EE791" i="1"/>
  <c r="AG798" i="1"/>
  <c r="EE806" i="1"/>
  <c r="EF806" i="1"/>
  <c r="AG822" i="1"/>
  <c r="EE826" i="1"/>
  <c r="EE834" i="1"/>
  <c r="EE842" i="1"/>
  <c r="EE747" i="1"/>
  <c r="EE755" i="1"/>
  <c r="EE763" i="1"/>
  <c r="EE771" i="1"/>
  <c r="EE778" i="1"/>
  <c r="EE780" i="1"/>
  <c r="EF791" i="1"/>
  <c r="AG792" i="1"/>
  <c r="EE808" i="1"/>
  <c r="EF809" i="1"/>
  <c r="EF821" i="1"/>
  <c r="EF828" i="1"/>
  <c r="EE829" i="1"/>
  <c r="AG830" i="1"/>
  <c r="EF836" i="1"/>
  <c r="EE837" i="1"/>
  <c r="AG838" i="1"/>
  <c r="EF844" i="1"/>
  <c r="EE845" i="1"/>
  <c r="AG846" i="1"/>
  <c r="EE738" i="1"/>
  <c r="AG743" i="1"/>
  <c r="EE746" i="1"/>
  <c r="AG751" i="1"/>
  <c r="AG759" i="1"/>
  <c r="AG767" i="1"/>
  <c r="EF775" i="1"/>
  <c r="EE782" i="1"/>
  <c r="EF784" i="1"/>
  <c r="EE784" i="1"/>
  <c r="EF788" i="1"/>
  <c r="EE788" i="1"/>
  <c r="AG793" i="1"/>
  <c r="EF793" i="1"/>
  <c r="EE793" i="1"/>
  <c r="AG806" i="1"/>
  <c r="EF807" i="1"/>
  <c r="AG808" i="1"/>
  <c r="EF829" i="1"/>
  <c r="EF837" i="1"/>
  <c r="EF845" i="1"/>
  <c r="EE795" i="1"/>
  <c r="EF795" i="1"/>
  <c r="EF799" i="1"/>
  <c r="EE752" i="1"/>
  <c r="EE760" i="1"/>
  <c r="EE768" i="1"/>
  <c r="AG789" i="1"/>
  <c r="EF796" i="1"/>
  <c r="EE796" i="1"/>
  <c r="AG800" i="1"/>
  <c r="EE810" i="1"/>
  <c r="AG781" i="1"/>
  <c r="AG783" i="1"/>
  <c r="EE790" i="1"/>
  <c r="EF790" i="1"/>
  <c r="EF801" i="1"/>
  <c r="EE801" i="1"/>
  <c r="EE811" i="1"/>
  <c r="EF812" i="1"/>
  <c r="EE812" i="1"/>
  <c r="EE824" i="1"/>
  <c r="EF825" i="1"/>
  <c r="EE832" i="1"/>
  <c r="EF833" i="1"/>
  <c r="EE840" i="1"/>
  <c r="EF841" i="1"/>
  <c r="EF774" i="1"/>
  <c r="EE776" i="1"/>
  <c r="AG797" i="1"/>
  <c r="EE775" i="1"/>
  <c r="EE783" i="1"/>
  <c r="EF792" i="1"/>
  <c r="EE799" i="1"/>
  <c r="EF800" i="1"/>
  <c r="EE807" i="1"/>
  <c r="EF808" i="1"/>
  <c r="EE815" i="1"/>
  <c r="EF816" i="1"/>
  <c r="EF824" i="1"/>
  <c r="EE831" i="1"/>
  <c r="EF832" i="1"/>
  <c r="EF840" i="1"/>
  <c r="EF848" i="1"/>
  <c r="EE855" i="1"/>
  <c r="EF856" i="1"/>
  <c r="EE863" i="1"/>
  <c r="EF864" i="1"/>
  <c r="EE871" i="1"/>
  <c r="EF872" i="1"/>
  <c r="AG881" i="1"/>
  <c r="EE884" i="1"/>
  <c r="AG886" i="1"/>
  <c r="EF888" i="1"/>
  <c r="EE888" i="1"/>
  <c r="EF901" i="1"/>
  <c r="EE901" i="1"/>
  <c r="EE902" i="1"/>
  <c r="EE912" i="1"/>
  <c r="EF914" i="1"/>
  <c r="AG915" i="1"/>
  <c r="EE915" i="1"/>
  <c r="EF918" i="1"/>
  <c r="EF939" i="1"/>
  <c r="EF940" i="1"/>
  <c r="EF941" i="1"/>
  <c r="AG879" i="1"/>
  <c r="EE879" i="1"/>
  <c r="EF893" i="1"/>
  <c r="EE893" i="1"/>
  <c r="AG902" i="1"/>
  <c r="EF903" i="1"/>
  <c r="EE903" i="1"/>
  <c r="AG913" i="1"/>
  <c r="EF915" i="1"/>
  <c r="EF916" i="1"/>
  <c r="EF917" i="1"/>
  <c r="EE934" i="1"/>
  <c r="EE935" i="1"/>
  <c r="EE936" i="1"/>
  <c r="EF938" i="1"/>
  <c r="AG939" i="1"/>
  <c r="EE953" i="1"/>
  <c r="EE955" i="1"/>
  <c r="EE881" i="1"/>
  <c r="AG889" i="1"/>
  <c r="EE896" i="1"/>
  <c r="EF955" i="1"/>
  <c r="EE820" i="1"/>
  <c r="EE828" i="1"/>
  <c r="EE836" i="1"/>
  <c r="EE844" i="1"/>
  <c r="EE852" i="1"/>
  <c r="EE860" i="1"/>
  <c r="EE868" i="1"/>
  <c r="EE876" i="1"/>
  <c r="EE889" i="1"/>
  <c r="EE891" i="1"/>
  <c r="AG894" i="1"/>
  <c r="EE905" i="1"/>
  <c r="EE950" i="1"/>
  <c r="EE951" i="1"/>
  <c r="AG955" i="1"/>
  <c r="AG816" i="1"/>
  <c r="AG824" i="1"/>
  <c r="AG832" i="1"/>
  <c r="AG840" i="1"/>
  <c r="AG848" i="1"/>
  <c r="AG856" i="1"/>
  <c r="AG864" i="1"/>
  <c r="AG872" i="1"/>
  <c r="AG878" i="1"/>
  <c r="AG880" i="1"/>
  <c r="AG882" i="1"/>
  <c r="AG887" i="1"/>
  <c r="EE887" i="1"/>
  <c r="EF887" i="1"/>
  <c r="EE898" i="1"/>
  <c r="EE904" i="1"/>
  <c r="EE926" i="1"/>
  <c r="EE927" i="1"/>
  <c r="EE928" i="1"/>
  <c r="AG931" i="1"/>
  <c r="EE945" i="1"/>
  <c r="EF950" i="1"/>
  <c r="EE850" i="1"/>
  <c r="EE858" i="1"/>
  <c r="EE866" i="1"/>
  <c r="EE874" i="1"/>
  <c r="EE878" i="1"/>
  <c r="EE880" i="1"/>
  <c r="EE885" i="1"/>
  <c r="EE890" i="1"/>
  <c r="AG892" i="1"/>
  <c r="AG899" i="1"/>
  <c r="AG905" i="1"/>
  <c r="AG907" i="1"/>
  <c r="EE809" i="1"/>
  <c r="EE817" i="1"/>
  <c r="EE825" i="1"/>
  <c r="EE833" i="1"/>
  <c r="EE841" i="1"/>
  <c r="EE849" i="1"/>
  <c r="EE857" i="1"/>
  <c r="EE865" i="1"/>
  <c r="EE873" i="1"/>
  <c r="EF882" i="1"/>
  <c r="EE882" i="1"/>
  <c r="EE892" i="1"/>
  <c r="AG898" i="1"/>
  <c r="EF907" i="1"/>
  <c r="EF908" i="1"/>
  <c r="EE909" i="1"/>
  <c r="EE910" i="1"/>
  <c r="EE913" i="1"/>
  <c r="EF924" i="1"/>
  <c r="EE942" i="1"/>
  <c r="EE943" i="1"/>
  <c r="AG947" i="1"/>
  <c r="AG895" i="1"/>
  <c r="EE895" i="1"/>
  <c r="EF900" i="1"/>
  <c r="EE911" i="1"/>
  <c r="EE918" i="1"/>
  <c r="EE919" i="1"/>
  <c r="EF922" i="1"/>
  <c r="AG923" i="1"/>
  <c r="EE939" i="1"/>
  <c r="EF942" i="1"/>
  <c r="AG901" i="1"/>
  <c r="EF905" i="1"/>
  <c r="AG909" i="1"/>
  <c r="EF913" i="1"/>
  <c r="AG917" i="1"/>
  <c r="EF921" i="1"/>
  <c r="AG925" i="1"/>
  <c r="EF929" i="1"/>
  <c r="AG933" i="1"/>
  <c r="EF937" i="1"/>
  <c r="AG941" i="1"/>
  <c r="EF945" i="1"/>
  <c r="AG949" i="1"/>
  <c r="EF953" i="1"/>
  <c r="AG957" i="1"/>
  <c r="EF961" i="1"/>
  <c r="AG965" i="1"/>
  <c r="EF969" i="1"/>
  <c r="AG973" i="1"/>
  <c r="EF977" i="1"/>
  <c r="AG981" i="1"/>
  <c r="AG987" i="1"/>
  <c r="EE995" i="1"/>
  <c r="EF998" i="1"/>
  <c r="AG1001" i="1"/>
  <c r="EF1001" i="1"/>
  <c r="EF1008" i="1"/>
  <c r="EE1008" i="1"/>
  <c r="EE1009" i="1"/>
  <c r="EF1010" i="1"/>
  <c r="EF1026" i="1"/>
  <c r="EF1042" i="1"/>
  <c r="EE959" i="1"/>
  <c r="EE967" i="1"/>
  <c r="EE975" i="1"/>
  <c r="EE983" i="1"/>
  <c r="AG996" i="1"/>
  <c r="EE1006" i="1"/>
  <c r="AG1010" i="1"/>
  <c r="EE1014" i="1"/>
  <c r="AG1026" i="1"/>
  <c r="EE1030" i="1"/>
  <c r="AG1042" i="1"/>
  <c r="EE1054" i="1"/>
  <c r="AG963" i="1"/>
  <c r="AG971" i="1"/>
  <c r="AG979" i="1"/>
  <c r="AG986" i="1"/>
  <c r="EF987" i="1"/>
  <c r="EF992" i="1"/>
  <c r="EE992" i="1"/>
  <c r="AG997" i="1"/>
  <c r="EF997" i="1"/>
  <c r="EE997" i="1"/>
  <c r="AG1002" i="1"/>
  <c r="EF1002" i="1"/>
  <c r="AG1009" i="1"/>
  <c r="EE1019" i="1"/>
  <c r="EF1021" i="1"/>
  <c r="EE1023" i="1"/>
  <c r="EF1024" i="1"/>
  <c r="EF1025" i="1"/>
  <c r="EE1035" i="1"/>
  <c r="EF1041" i="1"/>
  <c r="EE1050" i="1"/>
  <c r="EE917" i="1"/>
  <c r="EE925" i="1"/>
  <c r="EE933" i="1"/>
  <c r="EE941" i="1"/>
  <c r="EE949" i="1"/>
  <c r="EE957" i="1"/>
  <c r="EE965" i="1"/>
  <c r="EE973" i="1"/>
  <c r="EE981" i="1"/>
  <c r="EE990" i="1"/>
  <c r="EE993" i="1"/>
  <c r="EE1003" i="1"/>
  <c r="AG1004" i="1"/>
  <c r="EF1004" i="1"/>
  <c r="EE1034" i="1"/>
  <c r="EF1035" i="1"/>
  <c r="EE1049" i="1"/>
  <c r="EF1050" i="1"/>
  <c r="AG1074" i="1"/>
  <c r="EE1092" i="1"/>
  <c r="EE900" i="1"/>
  <c r="EE908" i="1"/>
  <c r="EE916" i="1"/>
  <c r="AG921" i="1"/>
  <c r="EE924" i="1"/>
  <c r="AG929" i="1"/>
  <c r="EE932" i="1"/>
  <c r="AG937" i="1"/>
  <c r="EE940" i="1"/>
  <c r="AG945" i="1"/>
  <c r="EE948" i="1"/>
  <c r="AG953" i="1"/>
  <c r="EE956" i="1"/>
  <c r="AG961" i="1"/>
  <c r="EE964" i="1"/>
  <c r="AG969" i="1"/>
  <c r="EE972" i="1"/>
  <c r="AG977" i="1"/>
  <c r="EE980" i="1"/>
  <c r="AG985" i="1"/>
  <c r="EE986" i="1"/>
  <c r="AG993" i="1"/>
  <c r="EF1003" i="1"/>
  <c r="EF1005" i="1"/>
  <c r="EE1005" i="1"/>
  <c r="EE1038" i="1"/>
  <c r="EE1053" i="1"/>
  <c r="EF988" i="1"/>
  <c r="EE994" i="1"/>
  <c r="EF994" i="1"/>
  <c r="EE999" i="1"/>
  <c r="EF999" i="1"/>
  <c r="EF1012" i="1"/>
  <c r="AG1018" i="1"/>
  <c r="EE1022" i="1"/>
  <c r="EF1028" i="1"/>
  <c r="AG1034" i="1"/>
  <c r="AG1049" i="1"/>
  <c r="EF1060" i="1"/>
  <c r="EE1063" i="1"/>
  <c r="AG1082" i="1"/>
  <c r="EE906" i="1"/>
  <c r="EE914" i="1"/>
  <c r="EE922" i="1"/>
  <c r="EE930" i="1"/>
  <c r="EE938" i="1"/>
  <c r="EE946" i="1"/>
  <c r="EE954" i="1"/>
  <c r="EE962" i="1"/>
  <c r="EE970" i="1"/>
  <c r="EE978" i="1"/>
  <c r="EE985" i="1"/>
  <c r="EF989" i="1"/>
  <c r="EE989" i="1"/>
  <c r="EF1000" i="1"/>
  <c r="EE1000" i="1"/>
  <c r="EE1011" i="1"/>
  <c r="AG1057" i="1"/>
  <c r="EE1065" i="1"/>
  <c r="EE1007" i="1"/>
  <c r="EE1010" i="1"/>
  <c r="EF1011" i="1"/>
  <c r="EF1045" i="1"/>
  <c r="AG1080" i="1"/>
  <c r="EE1016" i="1"/>
  <c r="EE1024" i="1"/>
  <c r="EE1032" i="1"/>
  <c r="EE1040" i="1"/>
  <c r="AG1045" i="1"/>
  <c r="EF1048" i="1"/>
  <c r="AG1052" i="1"/>
  <c r="EF1056" i="1"/>
  <c r="EF1086" i="1"/>
  <c r="EE1086" i="1"/>
  <c r="EE1087" i="1"/>
  <c r="EF1088" i="1"/>
  <c r="EE1098" i="1"/>
  <c r="EE1139" i="1"/>
  <c r="AG1012" i="1"/>
  <c r="AG1020" i="1"/>
  <c r="AG1028" i="1"/>
  <c r="AG1036" i="1"/>
  <c r="AG1063" i="1"/>
  <c r="EF1073" i="1"/>
  <c r="EF1078" i="1"/>
  <c r="EE1078" i="1"/>
  <c r="EE1079" i="1"/>
  <c r="AG1088" i="1"/>
  <c r="AG1106" i="1"/>
  <c r="EE1124" i="1"/>
  <c r="AG1127" i="1"/>
  <c r="EE1013" i="1"/>
  <c r="EE1021" i="1"/>
  <c r="EE1029" i="1"/>
  <c r="EE1037" i="1"/>
  <c r="EE1045" i="1"/>
  <c r="EE1052" i="1"/>
  <c r="EE1060" i="1"/>
  <c r="EF1067" i="1"/>
  <c r="EE1067" i="1"/>
  <c r="EE1071" i="1"/>
  <c r="AG1079" i="1"/>
  <c r="EE988" i="1"/>
  <c r="EE996" i="1"/>
  <c r="EE1004" i="1"/>
  <c r="EE1012" i="1"/>
  <c r="AG1017" i="1"/>
  <c r="EE1020" i="1"/>
  <c r="AG1025" i="1"/>
  <c r="EE1028" i="1"/>
  <c r="AG1033" i="1"/>
  <c r="EE1036" i="1"/>
  <c r="AG1041" i="1"/>
  <c r="EE1044" i="1"/>
  <c r="AG1048" i="1"/>
  <c r="EE1051" i="1"/>
  <c r="AG1056" i="1"/>
  <c r="EE1059" i="1"/>
  <c r="EE1069" i="1"/>
  <c r="AG1071" i="1"/>
  <c r="EE1074" i="1"/>
  <c r="EE1076" i="1"/>
  <c r="EE1095" i="1"/>
  <c r="AG1096" i="1"/>
  <c r="EE1100" i="1"/>
  <c r="EE1108" i="1"/>
  <c r="AG1111" i="1"/>
  <c r="AG1134" i="1"/>
  <c r="AG1151" i="1"/>
  <c r="AG1062" i="1"/>
  <c r="AG1066" i="1"/>
  <c r="EF1074" i="1"/>
  <c r="EF1084" i="1"/>
  <c r="EE1084" i="1"/>
  <c r="EF1094" i="1"/>
  <c r="EF1095" i="1"/>
  <c r="EE1101" i="1"/>
  <c r="EE1064" i="1"/>
  <c r="EF1064" i="1"/>
  <c r="EE1072" i="1"/>
  <c r="EF1072" i="1"/>
  <c r="EE1077" i="1"/>
  <c r="EF1077" i="1"/>
  <c r="EE1085" i="1"/>
  <c r="EE1066" i="1"/>
  <c r="EE1075" i="1"/>
  <c r="EE1088" i="1"/>
  <c r="EF1089" i="1"/>
  <c r="EF1091" i="1"/>
  <c r="EE1094" i="1"/>
  <c r="EE1102" i="1"/>
  <c r="EF1110" i="1"/>
  <c r="EE1110" i="1"/>
  <c r="AG1114" i="1"/>
  <c r="EE1117" i="1"/>
  <c r="EE1123" i="1"/>
  <c r="EF1126" i="1"/>
  <c r="EE1126" i="1"/>
  <c r="EE1138" i="1"/>
  <c r="EE1147" i="1"/>
  <c r="EE1203" i="1"/>
  <c r="AG1090" i="1"/>
  <c r="AG1098" i="1"/>
  <c r="AG1115" i="1"/>
  <c r="EF1115" i="1"/>
  <c r="EE1115" i="1"/>
  <c r="EE1137" i="1"/>
  <c r="EE1148" i="1"/>
  <c r="EE1179" i="1"/>
  <c r="EE1083" i="1"/>
  <c r="EE1091" i="1"/>
  <c r="EE1099" i="1"/>
  <c r="EE1106" i="1"/>
  <c r="EE1112" i="1"/>
  <c r="EE1118" i="1"/>
  <c r="EF1129" i="1"/>
  <c r="EE1130" i="1"/>
  <c r="EE1153" i="1"/>
  <c r="EE1154" i="1"/>
  <c r="AG1087" i="1"/>
  <c r="AG1095" i="1"/>
  <c r="AG1112" i="1"/>
  <c r="EE1120" i="1"/>
  <c r="EF1130" i="1"/>
  <c r="EF1131" i="1"/>
  <c r="EE1131" i="1"/>
  <c r="EF1142" i="1"/>
  <c r="EE1143" i="1"/>
  <c r="EF1186" i="1"/>
  <c r="EE1186" i="1"/>
  <c r="EE1073" i="1"/>
  <c r="EE1081" i="1"/>
  <c r="EE1089" i="1"/>
  <c r="EE1097" i="1"/>
  <c r="EE1103" i="1"/>
  <c r="EF1107" i="1"/>
  <c r="EE1107" i="1"/>
  <c r="EE1109" i="1"/>
  <c r="EE1116" i="1"/>
  <c r="AG1119" i="1"/>
  <c r="EF1120" i="1"/>
  <c r="EF1143" i="1"/>
  <c r="EE1210" i="1"/>
  <c r="EE1132" i="1"/>
  <c r="EF1141" i="1"/>
  <c r="EF1146" i="1"/>
  <c r="EE1146" i="1"/>
  <c r="AG1159" i="1"/>
  <c r="EF1113" i="1"/>
  <c r="EF1121" i="1"/>
  <c r="AG1122" i="1"/>
  <c r="EE1122" i="1"/>
  <c r="EF1134" i="1"/>
  <c r="EE1135" i="1"/>
  <c r="AG1142" i="1"/>
  <c r="EF1144" i="1"/>
  <c r="EE1145" i="1"/>
  <c r="AG1182" i="1"/>
  <c r="AG1191" i="1"/>
  <c r="AG1206" i="1"/>
  <c r="EE1151" i="1"/>
  <c r="EF1157" i="1"/>
  <c r="EF1160" i="1"/>
  <c r="EF1162" i="1"/>
  <c r="EE1162" i="1"/>
  <c r="EF1166" i="1"/>
  <c r="EF1167" i="1"/>
  <c r="EF1185" i="1"/>
  <c r="EF1191" i="1"/>
  <c r="EF1209" i="1"/>
  <c r="EE1113" i="1"/>
  <c r="EE1121" i="1"/>
  <c r="EE1129" i="1"/>
  <c r="EE1136" i="1"/>
  <c r="EE1144" i="1"/>
  <c r="EF1151" i="1"/>
  <c r="EE1155" i="1"/>
  <c r="EE1156" i="1"/>
  <c r="AG1158" i="1"/>
  <c r="EF1161" i="1"/>
  <c r="EE1175" i="1"/>
  <c r="EF1189" i="1"/>
  <c r="EE1199" i="1"/>
  <c r="EE1211" i="1"/>
  <c r="EE1223" i="1"/>
  <c r="AG1109" i="1"/>
  <c r="AG1117" i="1"/>
  <c r="AG1125" i="1"/>
  <c r="AG1140" i="1"/>
  <c r="AG1148" i="1"/>
  <c r="EE1149" i="1"/>
  <c r="EF1149" i="1"/>
  <c r="EF1165" i="1"/>
  <c r="EF1168" i="1"/>
  <c r="EF1170" i="1"/>
  <c r="EE1170" i="1"/>
  <c r="AG1175" i="1"/>
  <c r="EF1175" i="1"/>
  <c r="EE1188" i="1"/>
  <c r="EF1188" i="1"/>
  <c r="AG1190" i="1"/>
  <c r="EF1192" i="1"/>
  <c r="EF1194" i="1"/>
  <c r="EE1194" i="1"/>
  <c r="AG1199" i="1"/>
  <c r="EF1199" i="1"/>
  <c r="EE1212" i="1"/>
  <c r="EF1212" i="1"/>
  <c r="EF1213" i="1"/>
  <c r="AG1214" i="1"/>
  <c r="EE1219" i="1"/>
  <c r="EE1134" i="1"/>
  <c r="EE1142" i="1"/>
  <c r="EE1152" i="1"/>
  <c r="EE1163" i="1"/>
  <c r="AG1166" i="1"/>
  <c r="EF1173" i="1"/>
  <c r="EF1197" i="1"/>
  <c r="EF1206" i="1"/>
  <c r="EE1207" i="1"/>
  <c r="EE1217" i="1"/>
  <c r="EE1218" i="1"/>
  <c r="EE1133" i="1"/>
  <c r="EE1141" i="1"/>
  <c r="EE1171" i="1"/>
  <c r="EE1172" i="1"/>
  <c r="AG1174" i="1"/>
  <c r="EF1178" i="1"/>
  <c r="EE1178" i="1"/>
  <c r="EF1182" i="1"/>
  <c r="EE1195" i="1"/>
  <c r="EE1196" i="1"/>
  <c r="AG1198" i="1"/>
  <c r="EF1200" i="1"/>
  <c r="EF1202" i="1"/>
  <c r="EE1202" i="1"/>
  <c r="AG1207" i="1"/>
  <c r="EF1207" i="1"/>
  <c r="AG1150" i="1"/>
  <c r="EE1159" i="1"/>
  <c r="EF1177" i="1"/>
  <c r="AG1183" i="1"/>
  <c r="EF1183" i="1"/>
  <c r="EF1201" i="1"/>
  <c r="EF1205" i="1"/>
  <c r="EE1161" i="1"/>
  <c r="EE1169" i="1"/>
  <c r="EE1177" i="1"/>
  <c r="EE1185" i="1"/>
  <c r="EE1193" i="1"/>
  <c r="EE1201" i="1"/>
  <c r="EE1209" i="1"/>
  <c r="EF1214" i="1"/>
  <c r="AG1219" i="1"/>
  <c r="EE1221" i="1"/>
  <c r="AG1222" i="1"/>
  <c r="AG1157" i="1"/>
  <c r="EE1160" i="1"/>
  <c r="AG1165" i="1"/>
  <c r="EE1168" i="1"/>
  <c r="AG1173" i="1"/>
  <c r="EE1176" i="1"/>
  <c r="AG1181" i="1"/>
  <c r="EE1184" i="1"/>
  <c r="AG1189" i="1"/>
  <c r="EE1192" i="1"/>
  <c r="AG1197" i="1"/>
  <c r="EE1200" i="1"/>
  <c r="AG1205" i="1"/>
  <c r="AG1213" i="1"/>
  <c r="EF1221" i="1"/>
  <c r="EE1224" i="1"/>
  <c r="AG1156" i="1"/>
  <c r="AG1164" i="1"/>
  <c r="AG1172" i="1"/>
  <c r="AG1180" i="1"/>
  <c r="AG1188" i="1"/>
  <c r="AG1196" i="1"/>
  <c r="AG1204" i="1"/>
  <c r="AG1212" i="1"/>
  <c r="EE1150" i="1"/>
  <c r="EE1158" i="1"/>
  <c r="EE1166" i="1"/>
  <c r="EE1174" i="1"/>
  <c r="EE1182" i="1"/>
  <c r="EE1190" i="1"/>
  <c r="EE1198" i="1"/>
  <c r="EE1206" i="1"/>
  <c r="EF1215" i="1"/>
  <c r="EE1215" i="1"/>
  <c r="EE1157" i="1"/>
  <c r="EE1165" i="1"/>
  <c r="EE1173" i="1"/>
  <c r="EE1181" i="1"/>
  <c r="EE1189" i="1"/>
  <c r="EE1197" i="1"/>
  <c r="EE1205" i="1"/>
  <c r="EE1216" i="1"/>
  <c r="AG1221" i="1"/>
  <c r="EF1225" i="1"/>
  <c r="AG1229" i="1"/>
  <c r="EF1233" i="1"/>
  <c r="AG1237" i="1"/>
  <c r="EF1241" i="1"/>
  <c r="AG1245" i="1"/>
  <c r="EF1249" i="1"/>
  <c r="AG1253" i="1"/>
  <c r="AG1259" i="1"/>
  <c r="AG1261" i="1"/>
  <c r="EF1273" i="1"/>
  <c r="EF1276" i="1"/>
  <c r="EE1276" i="1"/>
  <c r="EF1284" i="1"/>
  <c r="EF1286" i="1"/>
  <c r="EE1286" i="1"/>
  <c r="EF1292" i="1"/>
  <c r="EF1300" i="1"/>
  <c r="AG1301" i="1"/>
  <c r="AG1302" i="1"/>
  <c r="EF1302" i="1"/>
  <c r="EE1307" i="1"/>
  <c r="EF1308" i="1"/>
  <c r="EE1231" i="1"/>
  <c r="EE1239" i="1"/>
  <c r="EE1247" i="1"/>
  <c r="EE1255" i="1"/>
  <c r="EE1265" i="1"/>
  <c r="EE1280" i="1"/>
  <c r="AG1310" i="1"/>
  <c r="EE1214" i="1"/>
  <c r="EE1222" i="1"/>
  <c r="AG1227" i="1"/>
  <c r="EE1230" i="1"/>
  <c r="AG1235" i="1"/>
  <c r="EE1238" i="1"/>
  <c r="AG1243" i="1"/>
  <c r="EE1246" i="1"/>
  <c r="AG1251" i="1"/>
  <c r="EE1254" i="1"/>
  <c r="AG1258" i="1"/>
  <c r="EE1261" i="1"/>
  <c r="AG1263" i="1"/>
  <c r="EF1268" i="1"/>
  <c r="EE1268" i="1"/>
  <c r="AG1271" i="1"/>
  <c r="EF1274" i="1"/>
  <c r="EE1274" i="1"/>
  <c r="AG1277" i="1"/>
  <c r="EE1277" i="1"/>
  <c r="EF1281" i="1"/>
  <c r="EE1281" i="1"/>
  <c r="EE1287" i="1"/>
  <c r="EF1287" i="1"/>
  <c r="EF1294" i="1"/>
  <c r="EE1294" i="1"/>
  <c r="EE1303" i="1"/>
  <c r="AG1218" i="1"/>
  <c r="AG1226" i="1"/>
  <c r="AG1234" i="1"/>
  <c r="EE1237" i="1"/>
  <c r="AG1242" i="1"/>
  <c r="AG1250" i="1"/>
  <c r="EE1263" i="1"/>
  <c r="EF1263" i="1"/>
  <c r="AG1281" i="1"/>
  <c r="EF1289" i="1"/>
  <c r="EE1289" i="1"/>
  <c r="EE1220" i="1"/>
  <c r="EE1228" i="1"/>
  <c r="EE1236" i="1"/>
  <c r="EE1244" i="1"/>
  <c r="EE1252" i="1"/>
  <c r="EE1258" i="1"/>
  <c r="EF1266" i="1"/>
  <c r="EE1266" i="1"/>
  <c r="EE1269" i="1"/>
  <c r="EE1275" i="1"/>
  <c r="EF1282" i="1"/>
  <c r="EE1282" i="1"/>
  <c r="EF1288" i="1"/>
  <c r="EF1290" i="1"/>
  <c r="EE1290" i="1"/>
  <c r="EE1295" i="1"/>
  <c r="EE1298" i="1"/>
  <c r="EE1299" i="1"/>
  <c r="EF1272" i="1"/>
  <c r="EE1272" i="1"/>
  <c r="AG1275" i="1"/>
  <c r="EF1278" i="1"/>
  <c r="EE1278" i="1"/>
  <c r="AG1289" i="1"/>
  <c r="EE1297" i="1"/>
  <c r="EF1297" i="1"/>
  <c r="EF1312" i="1"/>
  <c r="EE1313" i="1"/>
  <c r="EF1313" i="1"/>
  <c r="EE1314" i="1"/>
  <c r="EE1226" i="1"/>
  <c r="EE1234" i="1"/>
  <c r="EE1242" i="1"/>
  <c r="EE1250" i="1"/>
  <c r="EE1257" i="1"/>
  <c r="EF1260" i="1"/>
  <c r="EE1262" i="1"/>
  <c r="AG1299" i="1"/>
  <c r="EF1306" i="1"/>
  <c r="EE1306" i="1"/>
  <c r="AG1318" i="1"/>
  <c r="EF1264" i="1"/>
  <c r="EE1264" i="1"/>
  <c r="AG1267" i="1"/>
  <c r="EF1270" i="1"/>
  <c r="EE1270" i="1"/>
  <c r="EE1279" i="1"/>
  <c r="EE1285" i="1"/>
  <c r="EE1293" i="1"/>
  <c r="AG1297" i="1"/>
  <c r="EE1300" i="1"/>
  <c r="EE1302" i="1"/>
  <c r="AG1306" i="1"/>
  <c r="AG1330" i="1"/>
  <c r="AG1314" i="1"/>
  <c r="EE1315" i="1"/>
  <c r="EF1326" i="1"/>
  <c r="EE1326" i="1"/>
  <c r="EE1333" i="1"/>
  <c r="EF1336" i="1"/>
  <c r="EE1336" i="1"/>
  <c r="EF1338" i="1"/>
  <c r="EF1344" i="1"/>
  <c r="EE1344" i="1"/>
  <c r="EF1346" i="1"/>
  <c r="EE1328" i="1"/>
  <c r="EF1334" i="1"/>
  <c r="EE1334" i="1"/>
  <c r="EE1339" i="1"/>
  <c r="AG1340" i="1"/>
  <c r="EE1340" i="1"/>
  <c r="EE1341" i="1"/>
  <c r="EF1342" i="1"/>
  <c r="EE1342" i="1"/>
  <c r="EE1347" i="1"/>
  <c r="AG1348" i="1"/>
  <c r="EE1348" i="1"/>
  <c r="EE1349" i="1"/>
  <c r="EF1352" i="1"/>
  <c r="EE1352" i="1"/>
  <c r="EF1354" i="1"/>
  <c r="EE1363" i="1"/>
  <c r="EF1310" i="1"/>
  <c r="EE1310" i="1"/>
  <c r="AG1316" i="1"/>
  <c r="EE1319" i="1"/>
  <c r="EF1322" i="1"/>
  <c r="EF1339" i="1"/>
  <c r="EF1340" i="1"/>
  <c r="EF1347" i="1"/>
  <c r="EF1348" i="1"/>
  <c r="EE1350" i="1"/>
  <c r="EE1355" i="1"/>
  <c r="AG1356" i="1"/>
  <c r="EE1356" i="1"/>
  <c r="EE1357" i="1"/>
  <c r="EE1284" i="1"/>
  <c r="EE1288" i="1"/>
  <c r="EE1292" i="1"/>
  <c r="EE1296" i="1"/>
  <c r="EE1301" i="1"/>
  <c r="EE1305" i="1"/>
  <c r="EE1312" i="1"/>
  <c r="EE1316" i="1"/>
  <c r="EE1321" i="1"/>
  <c r="EE1323" i="1"/>
  <c r="EE1327" i="1"/>
  <c r="EF1330" i="1"/>
  <c r="AG1338" i="1"/>
  <c r="AG1346" i="1"/>
  <c r="EE1353" i="1"/>
  <c r="EF1355" i="1"/>
  <c r="EF1356" i="1"/>
  <c r="EE1358" i="1"/>
  <c r="EF1361" i="1"/>
  <c r="AG1308" i="1"/>
  <c r="EF1316" i="1"/>
  <c r="AG1323" i="1"/>
  <c r="EF1323" i="1"/>
  <c r="AG1324" i="1"/>
  <c r="EE1329" i="1"/>
  <c r="EE1331" i="1"/>
  <c r="EE1335" i="1"/>
  <c r="EE1343" i="1"/>
  <c r="AG1354" i="1"/>
  <c r="EE1308" i="1"/>
  <c r="AG1322" i="1"/>
  <c r="EE1324" i="1"/>
  <c r="AG1331" i="1"/>
  <c r="EF1331" i="1"/>
  <c r="AG1332" i="1"/>
  <c r="EE1351" i="1"/>
  <c r="AG1365" i="1"/>
  <c r="EF1318" i="1"/>
  <c r="EE1318" i="1"/>
  <c r="EE1325" i="1"/>
  <c r="EF1309" i="1"/>
  <c r="EF1317" i="1"/>
  <c r="EF1325" i="1"/>
  <c r="EF1333" i="1"/>
  <c r="EF1341" i="1"/>
  <c r="EF1349" i="1"/>
  <c r="EF1357" i="1"/>
  <c r="EF1362" i="1"/>
  <c r="EE1322" i="1"/>
  <c r="EE1330" i="1"/>
  <c r="EE1338" i="1"/>
  <c r="EE1346" i="1"/>
  <c r="EE1354" i="1"/>
  <c r="EE1361" i="1"/>
  <c r="AG1342" i="1"/>
  <c r="DL1366" i="1" l="1"/>
  <c r="CR1366" i="1"/>
  <c r="DB1366" i="1"/>
  <c r="CH1366" i="1"/>
  <c r="DV1366" i="1"/>
  <c r="EE1364" i="1"/>
  <c r="DW1365" i="1" s="1"/>
  <c r="EF1364" i="1"/>
  <c r="EF1367" i="1" s="1"/>
  <c r="AG1364" i="1"/>
  <c r="DY1365" i="1" l="1"/>
  <c r="ED1365" i="1"/>
  <c r="DX1365" i="1"/>
  <c r="EC1365" i="1"/>
  <c r="EA1365" i="1"/>
  <c r="DZ1365" i="1"/>
  <c r="G1368" i="1"/>
  <c r="G1367" i="1"/>
  <c r="G1369" i="1" s="1"/>
  <c r="EB13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Y3" authorId="0" shapeId="0" xr:uid="{00000000-0006-0000-0000-000002000000}">
      <text>
        <r>
          <rPr>
            <sz val="11"/>
            <color rgb="FF000000"/>
            <rFont val="Calibri"/>
          </rPr>
          <t>Brian O'Neill:
does this overlap with our water hazard category, ie through coastal flooding?</t>
        </r>
      </text>
    </comment>
    <comment ref="AD3" authorId="0" shapeId="0" xr:uid="{00000000-0006-0000-0000-000006000000}">
      <text>
        <r>
          <rPr>
            <sz val="11"/>
            <color rgb="FF000000"/>
            <rFont val="Calibri"/>
          </rPr>
          <t>Coded only as an SDG application, without another topical focus
	-Brian O'Neill</t>
        </r>
      </text>
    </comment>
    <comment ref="AE3" authorId="0" shapeId="0" xr:uid="{00000000-0006-0000-0000-000005000000}">
      <text>
        <r>
          <rPr>
            <sz val="11"/>
            <color rgb="FF000000"/>
            <rFont val="Calibri"/>
          </rPr>
          <t>Coded as SDG topic in addition to another topical focus</t>
        </r>
      </text>
    </comment>
    <comment ref="D338" authorId="0" shapeId="0" xr:uid="{00000000-0006-0000-0000-000015000000}">
      <text>
        <r>
          <rPr>
            <sz val="11"/>
            <color rgb="FF000000"/>
            <rFont val="Calibri"/>
          </rPr>
          <t>Ask Brian about these
	-David Carlisle</t>
        </r>
      </text>
    </comment>
    <comment ref="C410" authorId="0" shapeId="0" xr:uid="{00000000-0006-0000-0000-000016000000}">
      <text>
        <r>
          <rPr>
            <sz val="11"/>
            <color rgb="FF000000"/>
            <rFont val="Calibri"/>
          </rPr>
          <t>Investigators at University of Utrecht Report Findings in Hydrology (Global implementation of two shared socioeconomic pathways for future sanitation and wastewater flows).(Report)
	-Carole Green</t>
        </r>
      </text>
    </comment>
  </commentList>
</comments>
</file>

<file path=xl/sharedStrings.xml><?xml version="1.0" encoding="utf-8"?>
<sst xmlns="http://schemas.openxmlformats.org/spreadsheetml/2006/main" count="6403" uniqueCount="5616">
  <si>
    <t>Paper topic</t>
  </si>
  <si>
    <t>SSP Applications</t>
  </si>
  <si>
    <t>Other</t>
  </si>
  <si>
    <t>SSP extensions</t>
  </si>
  <si>
    <t>SSP used</t>
  </si>
  <si>
    <t>SSP elements used</t>
  </si>
  <si>
    <t>Extensions used</t>
  </si>
  <si>
    <t>IAM elements used</t>
  </si>
  <si>
    <t>Any</t>
  </si>
  <si>
    <t>SSP-RCP combinations used</t>
  </si>
  <si>
    <t>SSP Totals</t>
  </si>
  <si>
    <t>Publication Year</t>
  </si>
  <si>
    <t>Title</t>
  </si>
  <si>
    <t>Publication Title</t>
  </si>
  <si>
    <t>URL</t>
  </si>
  <si>
    <t>SSP Development</t>
  </si>
  <si>
    <t>Scenario Methodology</t>
  </si>
  <si>
    <t>Emissions</t>
  </si>
  <si>
    <t>Energy</t>
  </si>
  <si>
    <t>Land use</t>
  </si>
  <si>
    <t>Multiple impacts</t>
  </si>
  <si>
    <t>Multiple Drivers</t>
  </si>
  <si>
    <t>Agriculture</t>
  </si>
  <si>
    <t>Water Supply/Demand</t>
  </si>
  <si>
    <t>Water Hazards</t>
  </si>
  <si>
    <t>Health</t>
  </si>
  <si>
    <t>Living standards</t>
  </si>
  <si>
    <t>Ecological</t>
  </si>
  <si>
    <t>Population</t>
  </si>
  <si>
    <t>Poverty</t>
  </si>
  <si>
    <t>Tourism</t>
  </si>
  <si>
    <t>Material flows</t>
  </si>
  <si>
    <t>Coastal/SLR</t>
  </si>
  <si>
    <t>Conflict</t>
  </si>
  <si>
    <t>Waste</t>
  </si>
  <si>
    <t>Fire</t>
  </si>
  <si>
    <t>Perception</t>
  </si>
  <si>
    <t>SDG only</t>
  </si>
  <si>
    <t>SDG also</t>
  </si>
  <si>
    <t>Misc</t>
  </si>
  <si>
    <t>Regional</t>
  </si>
  <si>
    <t>Economics</t>
  </si>
  <si>
    <t>Forests</t>
  </si>
  <si>
    <t>Infrastructure</t>
  </si>
  <si>
    <t>Oceans</t>
  </si>
  <si>
    <t>Water</t>
  </si>
  <si>
    <t>SSP1</t>
  </si>
  <si>
    <t>SSP2</t>
  </si>
  <si>
    <t>SSP3</t>
  </si>
  <si>
    <t>SSP4</t>
  </si>
  <si>
    <t>SSP5</t>
  </si>
  <si>
    <t>Total</t>
  </si>
  <si>
    <t>Narratives</t>
  </si>
  <si>
    <t>Education</t>
  </si>
  <si>
    <t>Urbanization</t>
  </si>
  <si>
    <t>GDP</t>
  </si>
  <si>
    <t xml:space="preserve">Energy </t>
  </si>
  <si>
    <t>Land Use</t>
  </si>
  <si>
    <t>land use</t>
  </si>
  <si>
    <t>emissions</t>
  </si>
  <si>
    <t>Shared Policy Assumptions (SPAs)</t>
  </si>
  <si>
    <t>RCP2.6</t>
  </si>
  <si>
    <t>RCP4.5</t>
  </si>
  <si>
    <t>RCP6.0</t>
  </si>
  <si>
    <t>RCP8.5</t>
  </si>
  <si>
    <t>SSP1-1.9</t>
  </si>
  <si>
    <t>SSP1-2.6</t>
  </si>
  <si>
    <t>SSP1-3.4</t>
  </si>
  <si>
    <t>SSP1-4.5</t>
  </si>
  <si>
    <t>SSP1-6.0</t>
  </si>
  <si>
    <t>SSP1-7.0</t>
  </si>
  <si>
    <t>SSP1-8.5</t>
  </si>
  <si>
    <t>SSP1-Other</t>
  </si>
  <si>
    <t>SSP1-Other-ID</t>
  </si>
  <si>
    <t>SSP1-Total</t>
  </si>
  <si>
    <t>SSP2-1.9</t>
  </si>
  <si>
    <t>SSP2-2.6</t>
  </si>
  <si>
    <t>SSP2-3.4</t>
  </si>
  <si>
    <t>SSP2-4.5</t>
  </si>
  <si>
    <t>SSP2-6.0</t>
  </si>
  <si>
    <t>SSP2-7.0</t>
  </si>
  <si>
    <t>SSP2-8.5</t>
  </si>
  <si>
    <t>SSP2-Other</t>
  </si>
  <si>
    <t>SSP2-Other-ID</t>
  </si>
  <si>
    <t>SSP2-Total</t>
  </si>
  <si>
    <t>SSP3-1.9</t>
  </si>
  <si>
    <t>SSP3-2.6</t>
  </si>
  <si>
    <t>SSP3- 3.4</t>
  </si>
  <si>
    <t>SSP3-4.5</t>
  </si>
  <si>
    <t>SSP3-6.0</t>
  </si>
  <si>
    <t>SSP3-7.0</t>
  </si>
  <si>
    <t>SSP3-8.5</t>
  </si>
  <si>
    <t>SSP3-Other</t>
  </si>
  <si>
    <t>SSP3-Other-ID</t>
  </si>
  <si>
    <t>SSP3-Total</t>
  </si>
  <si>
    <t>SSP4-1.9</t>
  </si>
  <si>
    <t>SSP4-2.6</t>
  </si>
  <si>
    <t>SSP4-3.4</t>
  </si>
  <si>
    <t>SSP4-4.5</t>
  </si>
  <si>
    <t>SSP4-6.0</t>
  </si>
  <si>
    <t>SSP4-7.0</t>
  </si>
  <si>
    <t>SSP4-8.5</t>
  </si>
  <si>
    <t>SSP4-Other</t>
  </si>
  <si>
    <t>SSP4-Other-ID</t>
  </si>
  <si>
    <t>SSP4-Total</t>
  </si>
  <si>
    <t>SSP5-1.9</t>
  </si>
  <si>
    <t>SSP5-2.6</t>
  </si>
  <si>
    <t>SSP5-3.4</t>
  </si>
  <si>
    <t>SSP5-4.5</t>
  </si>
  <si>
    <t>SSP5-6.0</t>
  </si>
  <si>
    <t>SSP5-7.0</t>
  </si>
  <si>
    <t>SSP5-8.5</t>
  </si>
  <si>
    <t>SSP5-Other</t>
  </si>
  <si>
    <t>SSP5-Other-ID</t>
  </si>
  <si>
    <t>SSP5-Total</t>
  </si>
  <si>
    <t>SSPx-1.9</t>
  </si>
  <si>
    <t>SSPx-2.6</t>
  </si>
  <si>
    <t>SSPx-3.4</t>
  </si>
  <si>
    <t>SSPx-4.5</t>
  </si>
  <si>
    <t>SSPx-6.0</t>
  </si>
  <si>
    <t>SSPx-7.0</t>
  </si>
  <si>
    <t>SSPx-8.5</t>
  </si>
  <si>
    <t>SSPx-Other</t>
  </si>
  <si>
    <t>SSPx-all</t>
  </si>
  <si>
    <t>SSPx-any</t>
  </si>
  <si>
    <t>Non-zero trajectories for long-run net migration assumptions in global population projection models</t>
  </si>
  <si>
    <t>Demographic Research</t>
  </si>
  <si>
    <t>BACKGROUND Little attention is given to the role of migration in global population projection models. Most demographers set future levels of net migration on trajectories towards zero in all countries, nullifying the impact of migration on long-run projected populations. Yet as fertility and mortality rates fall, the role of migration on future population change is becoming more pronounced.</t>
  </si>
  <si>
    <t>Extending the Shared Socioeconomic Pathways for sub-national impacts, adaptation, and vulnerability studies</t>
  </si>
  <si>
    <t>Global Environmental Change</t>
  </si>
  <si>
    <t>The exploration of alternative socioeconomic futures is an important aspect of understanding the potential consequences of climate change. While socioeconomic scenarios are common and, at times essential, tools for the impacts, adaptation and vulnerability and integrated assessment modeling research communities, their approaches to scenario development have historically been quite distinct. However, increasing convergence of impacts, adaptation and vulnerability and integrated assessment modeling research in terms of scales of analysis suggests there may be value in the development of a common framework for socioeconomic scenarios. The Shared Socioeconomic Pathways represents an opportunity for the development of such a common framework. However, the scales at which these global storylines have been developed are largely incommensurate with the sub-national scales at which impacts, adaptation and vulnerability and, increasingly, integrated assessment modeling studies are conducted. The objective of this study was to develop sub-national and sectoral extensions of the global SSP storylines in order to identify future socioeconomic challenges for adaptation for the U.S. Southeast. A set of nested qualitative socioeconomic storyline elements, integrated storylines, and accompanying quantitative indicators were developed through an application of the Factor–Actor–Sector framework. In addition to revealing challenges and opportunities associated with the use of the SSPs as a basis for more refined scenario development, this study generated sub-national storyline elements and storylines that can subsequently be used to explore the implications of alternative sub-national socioeconomic futures for the assessment of climate change impacts and adaptation.</t>
  </si>
  <si>
    <t>https://www.sciencedirect.com/science/article/pii/S0959378015000564?casa_token=vlyvkr-4D8EAAAAA:dVWqVa926v0xSNwyICYyGHDwCRHJANuOkHDHqOeV-qcoEIPqQO-H2K_eoKMKstqIi1IO0Hr4Mw</t>
  </si>
  <si>
    <t>Modelling the optimal cropping pattern to 2030 under different climate change scenarios: A study on Egypt</t>
  </si>
  <si>
    <t>Climate change and heat stress are expected to worsen the issue of water scarcity that is affecting the agricultural sector, among others through increased crop prices and costs, in addition to changes in yields. A crop-mix optimisation model was developed that maximises Egypt’s net revenue while lightening the impacts of climatic change throughout the study period – from 2013 to 2030. The optimal cropping pattern was obtained through iteration of the model on an annual basis using the projected values of the following variables: yield, arable land, costs, prices and consumptive water use. The model is restricted by sets of constraints concerning water and land availability. These variables were projected under different climate-change scenarios using various modelling techniques. The model improves the cropping pattern in Egypt by favouring crops that achieve high profitability while using a small amount of water for irrigation and crops that have a comparative advantage in the above-mentioned variables, while decreasing all crops that are nonprofitable, that use a large amount of water for irrigation, and that are heat intolerant. As a result, the total net revenue is expected to double at the end of the term. The system of models integrated in this study establishes a platform for decision makers to examine different strategies and policies.</t>
  </si>
  <si>
    <t>https://ideas.repec.org/a/ags/afjare/284987.html</t>
  </si>
  <si>
    <t>Adaptation of global land use and management intensity to changes in climate and atmospheric carbon dioxide</t>
  </si>
  <si>
    <t>Global Change Biology</t>
  </si>
  <si>
    <t>Land use contributes to environmental change, but is also influenced by such changes. Climate and atmospheric carbon dioxide (CO2) levels  alter agricultural crop productivity, plant water requirements and irrigation water availability. The global food system needs to respond and adapt to these changes, for example, by altering agricultural practices, including the crop types or intensity of management, or shifting cultivated areas within and between countries. As impacts and associated adaptation responses are spatially specific, understanding the land use adaptation to environmental changes requires crop productivity representations that capture spatial variations. The impact of variation in management practices, including fertiliser and irrigation rates, also needs to be considered. To date, models of global land use have selected agricultural expansion or intensification levels using relatively aggregate spatial representations, typically at a regional level, that are not able to characterise the details of these spatially differentiated responses. Here, we show results from a novel global modelling approach using more detailed biophysically derived yield responses to inputs with greater spatial specificity than previously possible. The approach couples a dynamic global vegetative model (LPJ?GUESS) with a new land use and food system model (PLUMv2), with results benchmarked against historical land use change from 1970. Land use outcomes to 2100 were explored, suggesting that increased intensity of climate forcing reduces the inputs required for food production, due to the fertilisation and enhanced water use efficiency effects of elevated atmospheric CO2 concentrations, but requiring substantial shifts in the global and local patterns of production. The results suggest that adaptation in the global agriculture and food system has substantial capacity to diminish the negative impacts and gain greater benefits from positive outcomes of climate change. Consequently, agricultural expansion and intensification may be lower than found in previous studies where spatial details and processes consideration were more constrained.</t>
  </si>
  <si>
    <t>Assessing uncertainties in land cover projections</t>
  </si>
  <si>
    <t>Understanding uncertainties in land cover projections is critical to investigating land-based climate mitigation policies, assessing the potential of climate adaptation strategies, and quantifying the impacts of land cover change on the climate system. Here we identify and quantify uncertainties in global and European land cover projections over a diverse range of model types and scenarios, extending the analysis beyond the agro-economic models included in previous comparisons. The results from 75 simulations over 18 models are analysed and show a large range in land cover area projections, with the highest variability occurring in future cropland areas. We demonstrate systematic differences in land cover areas associated with the characteristics of the modelling approach, which is at least as great as the differences attributed to the scenario variations. The results lead us to conclude that a higher degree of uncertainty exists in land use projections than currently included in climate or earth system projections. To account for land use uncertainty, it is recommended to use a diverse set of models and approaches when assessing the potential impacts of land cover change on future climate. Additionally, further work is needed to better understand the assumptions driving land use model results and reveal the causes of uncertainty in more depth, to help reduce model uncertainty and improve the projections of land cover. This article is protected by copyright. All rights reserved.</t>
  </si>
  <si>
    <t>https://onlinelibrary.wiley.com/doi/abs/10.1111/gcb.13447</t>
  </si>
  <si>
    <t>Increasing flood risk under climate change: a pan-European assessment of the benefits of four adaptation strategies</t>
  </si>
  <si>
    <t>Climatic Change</t>
  </si>
  <si>
    <t>Future flood risk in Europe is likely to increase due to a combination of climatic and socio-economic drivers. Effective adaptation strategies need to be implemented to limit the impact of river flooding on population and assets. This research builds upon a recently developed flood risk assessment framework at European scale to explore the benefits of adaptation against extreme floods. The effect of implementing four different adaptation measures is simulated in the modeling framework. Measures include the rise of flood protections, reduction of the peak flows through water retention, reduction of vulnerability and relocation to safer areas. Their sensitivity is assessed in several configurations under a high-end global warming scenario over the time range 1976–2100. Results suggest that the future increase in expected damage and population affected by river floods can be compensated through different configurations of adaptation measures. The adaptation efforts should favor measures targeted at reducing the impacts of floods, rather than trying to avoid them. Conversely, adaptation plans only based on rising flood protections have the effect of reducing the frequency of small floods and exposing the society to less-frequent but catastrophic floods and potentially long recovery processes.</t>
  </si>
  <si>
    <t>https://link.springer.com/article/10.1007/s10584-016-1641-1</t>
  </si>
  <si>
    <t>Ensemble flood risk assessment in Europe under high end climate scenarios</t>
  </si>
  <si>
    <t>At the current rate of global warming, the target of limiting it within 2 degrees by the end of the century seems more and more unrealistic. Policymakers, businesses and organizations leading international negotiations urge the scientific community to provide realistic and accurate assessments of the possible consequences of so called “high end” climate scenarios. This study illustrates a novel procedure to assess the future flood risk in Europe under high levels of warming. It combines ensemble projections of extreme streamflow for the current century based on EURO-CORDEX RCP 8.5 climate scenarios with recent advances in European flood hazard mapping. Further novelties include a threshold-based evaluation of extreme event magnitude and frequency, an alternative method to removing bias in climate projections, the latest pan-European exposure maps, and an improved flood vulnerability estimation. Estimates of population affected and direct flood damages indicate that by the end of the century the socio-economic impact of river floods in Europe is projected to increase by an average 220% due to climate change only. When coherent socio-economic development pathways are included in the assessment, central estimates of population annually affected by floods range between 500,000 and 640,000 in 2050, and between 540,000 and 950,000 in 2080, as compared to 216,000 in the current climate. A larger range is foreseen in the annual flood damage, currently of 5.3 B€, which is projected to rise at 20–40 B€ in 2050 and 30–100 B€ in 2080, depending on the future economic growth.</t>
  </si>
  <si>
    <t>Water Quantity and Quality under Future Climate and Societal Scenarios: A Basin-Wide Approach Applied to the Sorraia River, Portugal</t>
  </si>
  <si>
    <t>Water resources are impacted by several stressors like over-population and over consumption that compromises their availability. These stressors are expected to progressively intensify due to climate change in most regions of the world, with direct impact on watersheds and river systems. This study investigates the effect of different watershed pressure scenarios due to climate change in the hydrological regime of the Sorraia River basin, Portugal. This catchment includes one of the largest irrigated areas in the country, thus being strongly inﬂuenced by anthropogenic activities, associated to hydrological (irrigation, ﬂow regulation, damming) and nutrient stressors. The Soil Water Assessment Tool has been used to simulate water ﬂow and nutrient dynamics in the watershed while considering inputs from two climate models and three societal scenarios. Results have shown that the predicted rainfall reductions will have a signiﬁcant impact on river ﬂow and nutrient concentrations when compared to baseline conditions. River ﬂow will expectably decrease by 75%, while nitrogen and phosphorus concentrations in river water will expectably increase by 500% and 200%, respectively. These differences are more evident for storylines that consider increasing pressures such as population growth and agricultural expansion marked with unsustainable practices and increased reliance on technology. The results of this study indicate a possible future outcome and provide effective guidelines for the formulation of water management policies to counter the impacts of climate change and corresponding environmental pressures in the Sorraia River basin.</t>
  </si>
  <si>
    <t>Projected trends in high-mortality heatwaves under different scenarios of climate, population, and adaptation in 82 US communities</t>
  </si>
  <si>
    <t>Some rare heatwaves have extreme daily mortality impacts; moderate heatwaves have lower daily impacts but occur much more frequently at present and so account for large aggregated impacts. We applied health-based models to project trends in high-mortality heatwaves, including proportion of all heatwaves expected to be high-mortality, using the definition that a high-mortality heatwave increases mortality risk by ≥20 %. We projected these trends in 82 US communities in 2061–2080 under two scenarios of climate change (RCP4.5, RCP8.5), two scenarios of population change (SSP3, SSP5), and three scenarios of community adaptation to heat (none, lagged, on-pace) for large- and medium-ensemble versions of the National Center for Atmospheric Research’s Community Earth System Model. More high-mortality heatwaves were expected compared to present under all scenarios except on-pace adaptation, and population exposure was expected to increase under all scenarios. At least seven more high-mortality heatwaves were expected in a twenty-year period in the 82 study communities under RCP8.5 than RCP4.5 when assuming no adaptation. However, high-mortality heatwaves were expected to remain &lt;1 % of all heatwaves and heatwave exposure under all scenarios. Projections were most strongly influenced by the adaptation scenario—going from a scenario of on-pace to lagged adaptation or from lagged to no adaptation more than doubled the projected number of and exposure to high-mortality heatwaves. Based on our results, fewer high-mortality heatwaves are expected when following RCP4.5 versus RCP8.5 and under higher levels of adaptation, but high-mortality heatwaves are expected to remain a very small proportion of total heatwave exposure.</t>
  </si>
  <si>
    <t>Raising the ambition - How the global climate agreement can affect the achievement of the Sustainable Development Goals</t>
  </si>
  <si>
    <t>This document explores the implications of a potential climate change agreement in 2015 on the likelihood of achieving the Sustainable Development Goals (SDGs) by 2030. The research considers impacts on development, including economic impacts, under two scenarios for the 2015 climate change agreement; a high ambition agreement (to minimise global warming to 2°C by 2100) and a low ambition agreement (to minimise global warming to 3-5°C by 2100), with associated policies and levels of investment in mitigation and adaptation. This document forms part of an ongoing research project being carried out by HR Wallingford and Metroeconomica on behalf of CDKN. The research started in September 2014 and will deliver a final report in Spring 2015. The analysis will examine one country-level case study from each of the three regions in which CDKN is present. This document presents the initial findings from the research.</t>
  </si>
  <si>
    <t>https://cdkn.org/wp-content/uploads/2014/12/Raising-the-ambition-How-the-global-climate-agreement-can-affect-the-achievement-of-the-Sustainable-Development-Goals.pdf</t>
  </si>
  <si>
    <t>The impacts avoided with a 1.5 °C climate target: a global and regional assessment</t>
  </si>
  <si>
    <t>The 2015 Paris Agreement commits countries to pursue efforts to limit the increase in global mean temperature to 1.5 °C above pre-industrial levels. We assess the consequences of achieving this target in 2100 for the impacts that are avoided, using several indicators of impact (exposure to drought, river flooding, heat waves and demands for heating and cooling energy). The proportion of impacts that are avoided is not simply equal to the proportional reduction in temperature. At the global scale, the median proportion of projected impacts avoided by the 1.5 °C target relative to a rise of 4 °C ranges between 62 and 95% across sectors: the greatest reduction is for heat wave impacts. The 1.5 °C target results in impacts that would be between 27 and 62% lower than with the 2 °C target. For each indicator, there are differences in the proportions of impacts avoided between regions depending on exposure and the regional changes in climate (particularly precipitation). Uncertainty in the proportion of impacts that are avoided for a specific sector depends on the range in the shape of the relationship between global temperature change and impact, and this varies between sectors.</t>
  </si>
  <si>
    <t>The global impacts of climate change under pathways that reach 2, 3 and 4oC above pre-industrial levels. Report from AVOID2 project to the Committee on Climate Change</t>
  </si>
  <si>
    <t>This report describes an assessment of the global-scale impacts of climate change under three different potential temperature pathways through the 21st century. These pathways reach peaks of 2oC, 3oC and 4oC above pre-industrial values by 2100. Impacts are represented by indicators covering the water resources, river flooding, coastal flooding, agricultural, environmental and health (heat) sectors, and population and economic growth are assumed to develop along the same ‘middle of the road’ trajectory under all three climate futures.</t>
  </si>
  <si>
    <t>Climate change, population, and poverty: vulnerability and exposure to heat stress in countries bordering the Great Lakes of Africa</t>
  </si>
  <si>
    <t>Global climate models predict increases in the frequency and intensity of extreme heat events across the African continent during the remainder of the twenty-first century. Projected increases in temperature extremes have significant implications for humanity, particularly in the African Great Lakes region (GLR) where some of the world’s poorest and most vulnerable populations reside. Using high-resolution Community Earth System Model (CESM) simulations to investigate the impacts of climate change under Representative Concentration Pathway (RCP) 8.5 and spatially explicit population trajectories consistent with two shared socio-economic pathways (SSPs), we contrast early and projected late century human exposure to temperature extremes and the associated potential health impacts for nine countries of the GLR. While all countries are projected to experience increases in the number of heat stress days, the greatest increases occur in the north and west, in parts of Kenya, Uganda, and the Democratic Republic of Congo. Nighttime relief diminishes due to 3–8° increases in average minimum temperatures. Country-wide population exposure to extreme heat stress increases 7- to 269-fold over current levels. Total population growth as well as rural-urban distribution patterns strongly influence outcomes, but to a lesser degree than the warming climate.</t>
  </si>
  <si>
    <t>Climate change impacts and implications: an integrated assessment in a lowland environment of New Zealand</t>
  </si>
  <si>
    <t>New Zealand’s mixed economy includes a range of sectors (e.g. primary production, energy, tourism) that depend heavily on the state of natural resource capital. This makes the economy heavily dependent on future global climate change and the global economic situation. In this paper, we present a framework to evaluate socio-economic and environmental impacts of future climate and land-use change, and give results for one scenario in a typical lowland environment in New Zealand. The future scenario was designed as a combination of global climate and socio-economic assumptions, along with New Zealand-specific policy assumptions. We evaluated the impacts and implications of this scenario through an integrated assessment using both a quantitative and narrative approach. The quantitative results were obtained using biophysical models operating at a sector (primary production) and landscape level (e.g. water supply, pest risk, wetland vulnerability). These results were then interpreted and projected in a narrative form for different elements of the scenario (e.g. population, economic development, environmental factors, and technological development). This framework is very flexible and can be applied to the evaluation of a wide range of other scenarios and assumptions.</t>
  </si>
  <si>
    <t>https://pdfs.semanticscholar.org/5479/f181672583529f3cb3e4772af85e5fc1ab46.pdf</t>
  </si>
  <si>
    <t>Global environmental costs of China's thirst for milk</t>
  </si>
  <si>
    <t>China has an ever increasing thirst for milk, with a predicted 3.2?fold increase in demand by 2050 compared to the production level in 2010. What are the environmental implications of meeting this demand, and what is the preferred pathway? We addressed these questions by using a nexus approach, to examine the interdependencies of increasing milk consumption in China by 2050 and its global impacts, under different scenarios of domestic milk production and importation. Meeting China's milk demand in a business as usual scenario will increase global dairy?related (China and the leading milk exporting regions) greenhouse gas (GHG) emissions by 35% (from 565 to 764 Tg CO2eq) and land use for dairy feed production by 32% (from 84 to 111 million ha) compared to 2010, while reactive nitrogen losses from the dairy sector will increase by 48% (from 3.6 to 5.4 Tg nitrogen). Producing all additional milk in China with current technology will greatly increase animal feed import; from 1.9 to 8.5 Tg for concentrates and from 1.0 to 6.2 Tg for forage (alfalfa). In addition, it will increase domestic dairy related GHG emissions by 2.2 times compared to 2010 levels. Importing the extra milk will transfer the environmental burden from China to milk exporting countries; current dairy exporting countries may be unable to produce all additional milk due to physical limitations or environmental preferences/legislation. For example, the farmland area for cattle?feed production in New Zealand would have to increase by more than 57% (1.3 million ha) and that in Europe by more than 39% (15 million ha), while GHG emissions and nitrogen losses would increase roughly proportionally with the increase of farmland in both regions. We propose that a more sustainable dairy future will rely on high milk demanding regions (such as China) improving their domestic milk and feed production efficiencies up to the level of leading milk producing countries. This will decrease the global dairy related GHG emissions and land use by 12% (90 Tg CO2eq reduction) and 30% (34 million ha land reduction) compared to the business as usual scenario, respectively. However, this still represents an increase in total GHG emissions of 19% whereas land use will decrease by 8% when compared with 2010 levels, respectively.</t>
  </si>
  <si>
    <t>China’s livestock transition: Driving forces, impacts, and consequences</t>
  </si>
  <si>
    <t>SCIENCE ADVANCES</t>
  </si>
  <si>
    <t>China’s livestock industry has experienced a vast transition during the last three decades, with profound effects on domestic and global food provision, resource use, nitrogen and phosphorus losses, and greenhouse gas (GHG) emissions. We provide a comprehensive analysis of the driving forces around this transition and its national and global consequences. The number of livestock units (LUs) tripled in China in less than 30 years, mainly through the growth of landless industrial livestock production systems and the increase in monogastric livestock (from 62 to 74% of total LUs). Changes were fueled through increases in demand as well as, supply of new breeds, new technology, and government support. Production of animal source protein increased 4.9 times, nitrogen use efficiency at herd level tripled, and average feed use and GHG emissions per gram protein produced decreased by a factor of 2 between 1980 and 2010. In the same period, animal feed imports have increased 49 times, total ammonia and GHG emissions to the atmosphere doubled, and nitrogen losses to watercourses tripled. As a consequence, China’s livestock transition has significant global impact. Forecasts for 2050, using the Shared Socio-economic Pathways scenarios, indicate major further changes in livestock production and impacts. On the basis of these possible trajectories, we suggest an alternative transition, which should be implemented by government, processing industries, consumers, and retailers. This new transition is targeted to increase production efficiency and environmental performance at system level, with coupling of crop-livestock production, whole chain manure management, and spatial planning as major components.</t>
  </si>
  <si>
    <t>Climate change impact assessment using MOSAICC in Morocco.</t>
  </si>
  <si>
    <t>Institut National de la Recherche Agronomique- Maroc</t>
  </si>
  <si>
    <t>This report technical report is a joint publication of the National institute for Agronomic Research of Morocco (INRA-Morocco) and the Food and Agriculture Organization of the United Nations (FAO). Use, reproduction and dissemination of this material is encouraged. Except where otherwise indicated, material may be copied, downloaded and printed for private study, research and teaching purposes, or for use in non-commercial products or services, provided that appropriate acknowledgement of INRA-Morocco and FAO as the source and copyright holder is given and that INRA-Morocco and FAO’s endorsement of users’ views, products or services is not implied in any way. This publication could be downloaded www.changementclimatique.ma website.</t>
  </si>
  <si>
    <t>https://www.researchgate.net/publication/308948569_Climate_change_impact_assessment_using_MOSAICC_in_Morocco</t>
  </si>
  <si>
    <t>Debunking the ‘new normal’: Why world food prices are expected to resume their long run downward trend</t>
  </si>
  <si>
    <t>Global Food Security</t>
  </si>
  <si>
    <t>Contrary to the opinions expressed by many commentators, the recent episode of higher prices for agricultural commodities is likely a transitory phenomenon. When compared to the last half-century, population growth is expected to be much slower in the coming decades, with nearly all of the growth occurring in lower income countries, where added population places less pressure on global markets. The impact of the recent surge in growth rates in the developing world, and the associated dietary upgrading, will be insufficient to overcome the population effect. Further, earlier projections of biofuels growth are proving overly enthusiastic in the wake of lower oil prices and environmental concerns. Consequently, our projections using the SIMPLE model of global agriculture suggest that, in the long run, food prices are expected to be slightly lower at mid-century than they were prior to the food price crisis (2006). However, this outcome is shown to depend critically on the rate of productivity growth in agriculture. Our projections involve expected global productivity growth over the 2006–2050 period which is only 60% as fast as over the historical period: 1961–2006. If total factor productivity growth slows more than this, perhaps due to adverse climate impacts or reduced investment in R&amp;amp;D, then prices could rise in the coming decades. Also, we cannot rule out the possibility of a steeper price decline in the wake of recent signs of robust productivity growth in the developing world.</t>
  </si>
  <si>
    <t>Assessing global fossil fuel availability in a scenario framework</t>
  </si>
  <si>
    <t>This study assesses global, long-term economic availability of coal, oil and gas within the Shared Socio-economic Pathway (SSP) scenario framework considering alternative assumptions as to highly uncertain future developments of technology, policy and the economy. Diverse sets of trajectories are formulated varying the challenges to mitigation and adaptation of climate change. The potential CO2 emissions from fossil fuels make it a crucial element subject to deep uncertainties. The analysis is based on a well-established dataset of cost-quantity combinations that assumes favorable techno-economic developments, but ignores additional constraints on the extraction sector. This study significantly extends the analysis by specifying alternative assumptions for the fossil fuel sector consistent with the SSP scenario families and applying these filters (mark-ups and scaling factors) to the original dataset, thus resulting in alternative cumulative fossil fuel availability curves. In a Middle-of-the-Road scenario, low cost fossil fuels embody carbon consistent with a RCP6.0 emission profile, if all the CO2 were emitted freely during the 21st century. In scenarios with high challenges to mitigation, the assumed embodied carbon in low-cost fossil fuels can trigger a RCP8.5 scenario; low mitigation challenges scenarios are still consistent with a RCP4.5 scenario.</t>
  </si>
  <si>
    <t>Impacts of nationally determined contributions on 2030 global greenhouse gas emissions: uncertainty analysis and distribution of emissions</t>
  </si>
  <si>
    <t>Environmental Research Letters</t>
  </si>
  <si>
    <t>Nationally Determined Contributions (NDCs), submitted by Parties to the United Nations Framework Convention on Climate Change before and after the 21st Conference of Parties, summarize domestic objectives for greenhouse gas (GHG) emissions reductions for the 2025–2030 time horizon. In the absence, for now, of detailed guidelines for the format of NDCs, ancillary data are needed to interpret some NDCs and project GHG emissions in 2030. Here, we provide an analysis of uncertainty sources and their impacts on 2030 global GHG emissions based on the sole and full achievement of the NDCs. We estimate that NDCs project into 56.8–66.5 Gt CO 2 eq yr −1 emissions in 2030 (90% confidence interval), which is higher than previous estimates, and with a larger uncertainty range. Despite these uncertainties, NDCs robustly shift GHG emissions towards emerging and developing countries and reduce international inequalities in per capita GHG emissions. Finally, we stress that current NDCs imply larger emissions reduction rates after 2030 than during the 2010–2030 period if long-term temperature goals are to be fulfilled. Our results highlight four requirements for the forthcoming ‘climate regime’: a clearer framework regarding future NDCs’ design, an increasing participation of emerging and developing countries in the global mitigation effort, an ambitious update mechanism in order to avoid hardly feasible decarbonization rates after 2030 and an anticipation of steep decreases in global emissions after 2030.</t>
  </si>
  <si>
    <t>The impacts of climate change on costs of food and people exposed to hunger at subnational scale</t>
  </si>
  <si>
    <t>PIK</t>
  </si>
  <si>
    <t>Climate change and socioeconomic developments will have a decisive impact on people exposed to hunger. This study analyses climate change impacts on agriculture and potential implications for the occurrence of hunger under different socioeconomic scenarios for 2030, focusing on the world regions most affected by poverty today: the Middle East and North Africa, South Asia, and Sub‐Saharan Africa. We use a spatially explicit, agroeconomic land‐use model to assess agricultural vulnerability to climate change. The aims of our study are to provide spatially explicit projections of climate change impacts on Costs of Food, and to combine them with spatially explicit hunger projections for the year 2030, both under a poverty, as well as a prosperity scenario. Our model results indicate that while average yields decrease with climate change in all focus regions, the impact on the Costs of Food is very diverse. Costs of Food increase most in the Middle East and North Africa, where available agricultural land is already fully utilized and options to import food are limited. The increase is least in Sub‐Saharan Africa, since production there can be shifted to areas which are only marginally affected by climate change and imports from other regions increase. South Asia and Sub‐Saharan Africa can partly adapt to climate change, in our model, by modifying trade and expanding agricultural land. In the Middle East and North Africa, almost the entire population is affected by increasing Costs of Food, but the share of people vulnerable to hunger is relatively low, due to relatively strong economic development in these projections. In Sub‐Saharan Africa, the Vulnerability to Hunger will persist, but increases in Costs of Food are moderate. While in South Asia a high share of the population suffers from increases in Costs of Food and is exposed to hunger, only a negligible number of people will be exposed at extreme levels. Independent of the region, the impacts of climate change are less severe in a richer and more globalized world. Adverse climate impacts on the Costs of Food could be moderated by promoting technological progress in agriculture. Improving market access would be advantageous for farmers, providing the opportunity to profitably increase production in the Middle East and North Africa as well as in South Asia, but may lead to increasing Costs of Food for consumers. In the long‐term perspective until 2080, the consequences of climate change will become even more severe: while in 2030 56% of the global population may face increasing Costs of Food in a poor and fragmented world, in 2080 the proportion will rise to 73%.</t>
  </si>
  <si>
    <t>https://www.researchgate.net/publication/283836922_The_impact_of_climate_change_on_costs_of_food_and_people_exposed_to_hunger_at_subnational_scale</t>
  </si>
  <si>
    <t>Global Representative Agricultural Pathways for Europe</t>
  </si>
  <si>
    <t>FACCE MACSUR</t>
  </si>
  <si>
    <t>Agricultural elements have been covered in the scenario process on shared socio-economic pathways (SSPs) incompletely and pathways have not been specified for the future development of the European Union. We will therefore devise a general framework on European Representative Agricultural Pathways (EU-RAPs), where we cover different aspects of agricultural development, as for example European and domestic agricultural and environmental policies, or different livestock and crop management systems, and describe future developments of the confederation of the countries of the European Union. For the agricultural elements we distinguish between elements that can be derived from the definitions in the Shared Socioeconomic Pathways, as for example irrigation efficiencies which are linked to technological development, and elements that have to be newly devised such as the development of the Common Agricultural Policy. For the future of the European Union we develop five different worlds which correspond to the SSPs. Finally both frameworks are combined.</t>
  </si>
  <si>
    <t>https://ojs.macsur.eu/index.php/Reports/article/view/T1.2-XC16.2-D/pdf</t>
  </si>
  <si>
    <t>A global analysis of future water deficit based on different allocation mechanisms</t>
  </si>
  <si>
    <t>Water Resources Research</t>
  </si>
  <si>
    <t>Freshwater scarcity is already an urgent problem in some areas but may increase significantly in the future. To assess future developments, we need to understand how future population growth, agricultural production patterns, energy use, economic development, and climate change may impact the global freshwater cycle. Integrated models provide opportunities for quantitative assessment. In this paper, we further integrate models of hydrology and economics, using the models IMAGE and LPJmL, with explicit accounting for (1) electricity, industry, and municipal and irrigation water use; (2) intersectoral water allocation rules at the 0.5° × 0.5°grid scale; and (3) withdrawal, consumption, and return flows. With the integration between hydrology and economy we are able to understand competition dynamics between the different freshwater users at the basin and grid scale. We run model projections for three Shared Socioeconomic Pathways (SSPs), more efficient water use, and no expansion of irrigated areas to understand the competition dynamics of these different allocation mechanisms. We conclude that (1) global water withdrawal is projected to increase by 12% in SSP‐1, 26% in SSP‐2, and 29% in SSP‐3 during 2010–2050; (2) water deficits (demand minus allocated water) for nonagricultural uses are small in 2010 but become significant around 2050; (3) interannual variability of precipitation results in variability of water deficits; (4) water use efficiency improvements reduce water withdrawal but have little impact on water deficits; and (5) priority rules at the local level have a large effect on water deficits, whereas limiting the expansion of irrigation has virtually no effect.</t>
  </si>
  <si>
    <t>https://agupubs.onlinelibrary.wiley.com/doi/full/10.1029/2017WR021688</t>
  </si>
  <si>
    <t>A physically-based model of long-term food demand</t>
  </si>
  <si>
    <t>Reducing hunger while staying within planetary boundaries of pollution, land use and fresh water use is one of the most urgent sustainable development goals. It is imperative to understand future food demand, the agricultural system, and the interactions with other natural and human systems. Studying such interactions in the long-term future is often done with Integrated Assessment Modelling. In this paper we develop a new food demand model to make projections several decades ahead, having 46 detailed food categories and population segmented by income and urban vs rural. The core of our model is a set of relationships between income and dietary patterns, with differences between regions and income inequalities within a region. Hereby we take a different, more long-term-oriented approach than elasticity-based macro-economic models (Computable General Equilibrium (CGE) and Partial Equilibrium (PE) models). The physical and detailed nature of our model allows for fine-grained scenario exploration. We first apply the model to the newly developed Shared Socio-economic Pathways (SSP) scenarios, and then to additional sustainable development scenarios of food waste reduction and dietary change. We conclude that total demand for crops and grass could increase roughly 35–165% between 2010 and 2100, that this future demand growth can be tempered more effectively by replacing animal products than by reducing food waste, and that income-based consumption inequality persists and is a contributing factor to our estimate that 270 million people could still be undernourished in 2050.</t>
  </si>
  <si>
    <t>Long-term water demand for electricity, industry and households</t>
  </si>
  <si>
    <t>Environmental Science &amp; Policy</t>
  </si>
  <si>
    <t>Better water demand projections are needed in order to better assess water scarcity. The focus in this paper is on non-agricultural water demand, as this is the fastest-growing and least well-modelled demand component. We describe an end use-oriented model for future water demand in the electricity, industry and municipal sectors, with several new features. In the electricity sector, effects of thermal efficiency improvements on water demand are incorporated in our model. In the industry and municipal sectors, we separately estimate potential water efficiency improvements for withdrawal and consumption, so that consumption is no longer a simple fraction of withdrawal. We develop three scenarios for 26 regions and the period 1971–2100. The Medium and High scenarios project increasing global withdrawal (1930–2876 km3/yr) and consumption (537–694 km3/yr) in 2100, with especially dramatic increases in developing regions. Also, an alternative future is presented, with high standards of living and much lower water withdrawal (1010 km3/yr) and consumption (236 km3/yr). Aggressive efficiency measures can reduce baseline withdrawal and consumption in 2100 by 60% relative to zero efficiency gains.</t>
  </si>
  <si>
    <t>https://www.sciencedirect.com/science/article/pii/S1462901115300745?casa_token=cFSsH__VsgQAAAAA:2NWN7zMFy4-p3TBOGvY9hIxxb2HNzdmvMHLmzNfUQkPE-vRtzaaUu1geoyTZ3JBxmjBDW6B8PA#bib0130</t>
  </si>
  <si>
    <t>The importance of socio-ecological system dynamics in understanding adaptation to global change in the forestry sector</t>
  </si>
  <si>
    <t>Journal of Environmental Management</t>
  </si>
  <si>
    <t>Adaptation is necessary to cope with or take advantage of the effects of climate change on socio-ecological systems. This is especially important in the forestry sector, which is sensitive to the ecological and economic impacts of climate change, and where the adaptive decisions of owners play out over long periods of time. Relatively little is known about how successful these decisions are likely to be in meeting demands for ecosystem services in an uncertain future. We explore adaptation to global change in the forestry sector using CRAFTY-Sweden; an agent-based model that represents large-scale land-use dynamics, based on the demand and supply of ecosystem services. Future impacts and adaptation within the Swedish forestry sector were simulated for scenarios of socio-economic change (Shared Socio-economic Pathways) and climatic change (Representative Concentration Pathways, for three climate models), between 2010 and 2100. Substantial differences were found in the competitiveness and coping ability of land owners implementing different management strategies through time. Generally, multi-objective management was found to provide the best basis for adaptation. Across large regions, however, a combination of management strategies was better at meeting ecosystem service demands. Results also show that adaptive capacity evolves through time in response to external (global) drivers and interactions between individual actors. This suggests that process-based models are more appropriate for the study of autonomous adaptation and future adaptive and coping capacities than models based on indicators, discrete time snapshots or exogenous proxies. Nevertheless, a combination of planned and autonomous adaptation by institutions and forest owners is likely to be more successful than either group acting alone.</t>
  </si>
  <si>
    <t>https://www.sciencedirect.com/science/article/pii/S0301479717301858?casa_token=Pfd4OZE0nbwAAAAA:EQZtn_ak7IU5KwlI_wiEeMj_tKOYuLcNUcMlLN3und7bhsh1cVQM_wJxhDPehSXhAs-IHGwX9w#bib23</t>
  </si>
  <si>
    <t>Employing the shared socioeconomic pathways to predict CO2 emissions</t>
  </si>
  <si>
    <t>Predicting CO2 emissions is of significant interest to policymakers and scholars alike. The following article contributes to earlier work by using the recently released “shared socioeconomic pathways” (SSPs) to empirically model CO2 emissions in the future. To this end, I employ in-sample and out-of-sample techniques to assess the prediction accuracy of the underlying model, before forecasting countries’ emission rates until 2100. This article makes three central contributions to the literature. First, as one of the first studies, I improve upon the Representative Concentration Pathways (RCPs) by incorporating the SSPs, which did not exist when the RCPs have been released. Second, I calculate predictions and forecasts for a global sample in 1960–2100, which circumvents issues of limited time periods and sample selection bias in previous research. Third, I thoroughly assess the prediction accuracy of the model, which contributes to providing a guideline for prediction exercises in general using in-sample and out-of-sample approaches. This research presents findings that crucially inform scholars and policymakers, especially in light of the prominent 2 °C goal: none of the five SSP scenarios is likely to be linked to emission patterns that would suggest achieving the 2 °C goal is realistic.</t>
  </si>
  <si>
    <t>High-resolution African population projections from radiative forcing and socio-economic models, 2000 to 2100</t>
  </si>
  <si>
    <t>Scientific Data</t>
  </si>
  <si>
    <t>For its fifth assessment report, the Intergovernmental Panel on Climate Change divided future scenario projections (2005–2100) into two groups: Socio-Economic Pathways (SSPs) and Representative Concentration Pathways (RCPs). Each SSP has country-level urban and rural population projections, while the RCPs are based on radiative forcing caused by greenhouse gases, aerosols and associated land-use change. In order for these projections to be applicable in earth system models, SSP and RCP population projections must be at the same spatial scale. Thus, a gridded population dataset that takes into account both RCP-based urban fractions and SSP-based population projection is needed. To support this need, an annual (2000–2100) high resolution (approximately 1km at the equator) gridded population dataset conforming to both RCPs (urban land use) and SSPs (population) country level scenario data were created.</t>
  </si>
  <si>
    <t>https://www.nature.com/articles/sdata2016130#Sec2</t>
  </si>
  <si>
    <t>Trade-offs between land and water requirements for large-scale bioenergy production</t>
  </si>
  <si>
    <t>GCB Bioenergy</t>
  </si>
  <si>
    <t>Bioenergy is expected to play an important role in the future energy mix as it can substitute fossil fuels and contribute to climate change mitigation. However, large-scale bioenergy cultivation may put substantial pressure on land and water resources. While irrigated bioenergy production can reduce the pressure on land due to higher yields, associated irrigation water requirements may lead to degradation of freshwater ecosystems and to conflicts with other potential users. In this article, we investigate the trade-offs between land and water requirements of large-scale bioenergy production. To this end, we adopt an exogenous demand trajectory for bioenergy from dedicated energy crops, targeted at limiting greenhouse gas emissions in the energy sector to 1100 Gt carbon dioxide equivalent until 2095. We then use the spatially explicit global land- and water-use allocation model MAgPIE to project the implications of this bioenergy target for global land and water resources. We find that producing 300 EJ yr−1 of bioenergy in 2095 from dedicated bioenergy crops is likely to double agricultural water withdrawals if no explicit water protection policies are implemented. Since current human water withdrawals are dominated by agriculture and already lead to ecosystem degradation and biodiversity loss, such a doubling will pose a severe threat to freshwater ecosystems. If irrigated bioenergy production is prohibited to prevent negative impacts of bioenergy cultivation on water resources, bioenergy land requirements for meeting a 300 EJ yr−1 bioenergy target increase substantially (+ 41%) – mainly at the expense of pasture areas and tropical forests. Thus, avoiding negative environmental impacts of large-scale bioenergy production will require policies that balance associated water and land requirements.</t>
  </si>
  <si>
    <t>https://onlinelibrary.wiley.com/doi/pdf/10.1111/gcbb.12226</t>
  </si>
  <si>
    <t>The Water-Energy-Food Nexus in the Middle East and North Africa</t>
  </si>
  <si>
    <t>Water Global Practice</t>
  </si>
  <si>
    <t>Water, energy, and agriculture have been conventionally dealt with separately in investment planning. For each of these sectors, regulatory frameworks, organizations, and infrastructures have been put in place to address sector-specific challenges and demands. As the Middle East and North Africa works towards building a more sustainable future, a nexus approach that considers the risks and synergies among these sectors is needed. To demonstrate the added value of a nexus approach, this report applies scenario analysis and integrated assessment modelling of the water-energy-food nexus to the Middle East and North Africa. The analysis finds that water scarcity increases in all countries in the region over the coming decades, mostly due to growing demands. More importantly, the analysis finds that many countries in the region could run out of fossil groundwater by 2050 unless measures to curb unsustainable abstraction are implemented. The impacts of growing scarcity on agriculture are significant, with production projected to drop by 60 by 2050 in some countries. On the upside, reducing the dependence of the agricultural and energy sectors on water and transitioning to renewable energies can reduce water scarcity, at the same time reducing greenhouse gas emissions. This report is targeted to policy makers, the academic community, and a wider global audience interested in exploring the interactions between water, agriculture, and energy</t>
  </si>
  <si>
    <t>http://documents.worldbank.org/curated/en/927041530193545554/The-Water-Energy-Food-Nexus-in-the-Middle-East-and-North-Africa-Scenarios-for-a-Sustainable-Future</t>
  </si>
  <si>
    <t>Do markets and trade help or hurt the global food system adapt to climate change?</t>
  </si>
  <si>
    <t>Food Policy</t>
  </si>
  <si>
    <t>Rapidly expanding global trade in the past three decades has lifted millions out of people out of poverty. Trade has also reduced manufacturing wages in high income countries and made entire industries uncompetitive in some communities, giving rise to nationalist politics that seek to stop or reverse further trade expansion in the United States and Europe. Given complex and uncertain political support for trade, how might changes in trade policy affect the global food system’s ability to adapt to climate change? Here we argue that we can best understand food security in a changing climate as a double exposure: the exposure of people and processes to both economic and climate-related shocks and stressors. Trade can help us adapt to climate change, or not. If trade restrictions proliferate, double exposure to both a rapidly changing climate and volatile markets will likely jeopardize the food security of millions. A changing climate will present both opportunities and challenges for the global food system, and adapting to its many impacts will affect food availability, food access, food utilization and food security stability for the poorest people across the world. Global trade can continue to play a central role in assuring that global food system adapts to a changing climate. This potential will only be realized, however, if trade is managed in ways that maximize the benefits of broadened access to new markets while minimizing the risks of increased exposure to international competition and market volatility. For regions like Africa, for example, enhanced transportation networks combined with greater national reserves of cash and enhanced social safety nets could reduce the impact of ‘double exposure’ on food security.</t>
  </si>
  <si>
    <t>Global non-linear effect of temperature on economic production</t>
  </si>
  <si>
    <t>Nature</t>
  </si>
  <si>
    <t>Growing evidence demonstrates that climatic conditions can have a profound impact on the functioning of modern human societies1,2, but effects on economic activity appear inconsistent. Fundamental productive elements of modern economies, such as workers and crops, exhibit highly non-linear responses to local temperature even in wealthy countries3,4. In contrast, aggregate macroeconomic productivity of entire wealthy countries is reported not to respond to temperature5, while poor countries respond only linearly5,6. Resolving this conflict between micro and macro observations is critical to understanding the role of wealth in coupled human–natural systems7,8 and to anticipating the global impact of climate change9,10. Here we unify these seemingly contradictory results by accounting for non-linearity at the macro scale. We show that overall economic productivity is non-linear in temperature for all countries, with productivity peaking at an annual average temperature of 13 °C and declining strongly at higher temperatures. The relationship is globally generalizable, unchanged since 1960, and apparent for agricultural and non-agricultural activity in both rich and poor countries. These results provide the first evidence that economic activity in all regions is coupled to the global climate and establish a new empirical foundation for modelling economic loss in response to climate change11,12, with important implications. If future adaptation mimics past adaptation, unmitigated warming is expected to reshape the global economy by reducing average global incomes roughly 23% by 2100 and widening global income inequality, relative to scenarios without climate change. In contrast to prior estimates, expected global losses are approximately linear in global mean temperature, with median losses many times larger than leading models indicate.</t>
  </si>
  <si>
    <t>Modelling the effects of climate and land-use change on the hydrochemistry and ecology of the River Wye (Wales)</t>
  </si>
  <si>
    <t>Science of The Total Environment</t>
  </si>
  <si>
    <t>Interactions between climate change and land use change might have substantial effects on aquatic ecosystems, but are still poorly understood. Using the Welsh River Wye as a case study, we linked models of water quality (Integrated Catchment - INCA) and climate (GFDL - Geophysical Fluid Dynamics Laboratory and IPSL - Institut Pierre Simon Laplace) under greenhouse gas scenarios (RCP4.5 and RCP8.5) to drive a bespoke ecosystem model that simulated the responses of aquatic organisms. The potential effects of economic and social development were also investigated using scenarios from the EU MARS project (Managing Aquatic Ecosystems and Water Resources under Multiple Stress). Longitudinal position along the river mediated response to increasing anthropogenic pressures. Upland locations appeared particularly sensitive to nutrient enrichment or potential re-acidification compared to lowland environments which are already eutrophic. These results can guide attempts to mitigate future impacts and reiterate the need for sensitive land management in upland, temperate environments which are likely to become increasingly important to water supply and biodiversity conservation as the effects of climate change intensify.</t>
  </si>
  <si>
    <t>Global exposure and vulnerability to multi-sector development and climate change hotspots</t>
  </si>
  <si>
    <t>Understanding the interplay between multiple climate change risks and socioeconomic development is increasingly required to inform effective actions to manage these risks and pursue sustainable development. We calculate a set of 14 impact indicators at different levels of global mean temperature (GMT) change and socioeconomic development covering water, energy and land sectors from an ensemble of global climate, integrated assessment and impact models. The analysis includes changes in drought intensity and water stress index, cooling demand change and heat event exposure, habitat degradation and crop yield, amongst others. To investigate exposure to multi-sector climate impacts, these are combined with gridded socioeconomic projections of population and those ‘vulnerable to poverty’ from three Shared Socioeconomic Pathways (SSP) (income &lt;$10/day, currently 4.2 billion people). We show that global exposure to multi-sector risks approximately doubles between 1.5 ◦C and 2 ◦C GMT change, doubles again with 3 ◦C GMT change and is ∼6x between the best and worst cases (SSP1/1.5 ◦C vs SSP3/3 ◦C, 0.8–4.7bi). For populations vulnerable to poverty, the exposure is an order of magnitude greater (8–32x) in the high poverty and inequality scenarios (SSP3) compared to sustainable socioeconomic development (SSP1). Whilst 85%–95% of global exposure falls to Asian and African regions, they have 91%–98% of the exposed and vulnerable population (depending on SSP/GMT combination), approximately half of which in South Asia. In higher warming scenarios, African regions have growing proportion of the global exposed and vulnerable population, ranging from 7%–17% at 1.5 ◦C, doubling to 14%–30% at 2 ◦C and again to 27%–51% at 3 ◦C. Finally, beyond 2 ◦C and at higher risk thresholds, the world’s poorest are disproportionately impacted, particularly in cases (SSP3) of high inequality in Africa and southern Asia. Sustainable development that reduces poverty, mitigates emissions and meets targets in the water, energy and land sectors has the potential for order-of-magnitude scale reductions in multi-sector climate risk for the most vulnerable.</t>
  </si>
  <si>
    <t>https://iopscience.iop.org/article/10.1088/1748-9326/aabf45</t>
  </si>
  <si>
    <t>Agricultural R&amp;D policy under climate and economic uncertainty</t>
  </si>
  <si>
    <t>GTAP</t>
  </si>
  <si>
    <t>Since the 1950s, increased agricultural productivity has allowed food supply growth to outpace demand on a global scale, resulting in a downward trend in world prices. Investments into agricultural research and development (R&amp;D) have been the foundation for this achievement. Optimal R&amp;D spending depends on future population, income and climate change, all of which are highly uncertain. This study offers a dynamic framework for analyzing optimal agricultural R&amp;D spending in 21st century factoring in uncertainties in these drivers.</t>
  </si>
  <si>
    <t>The SSP4: A world of deepening inequality</t>
  </si>
  <si>
    <t>Five new scenarios, or Shared Socioeconomic Pathways (SSPs), have been developed, spanning a range of challenges to mitigation and challenges to adaptation. The Shared Socioeconomic Pathway 4 (SSP4), “Inequality” or “A Road Divided,” is one of these scenarios, characterized by low challenges to mitigation and high challenges to adaptation. We describe, in quantitative terms, the SSP4 as implemented by the Global Change Assessment Model (GCAM), the marker model for this scenario. We use demographic and economic assumptions, in combination with technology and non-climate policy assumptions to develop a quantitative representation of energy, land-use and land-cover, and emissions consistent with the SSP4 narrative. The scenario is one with stark differences within and across regions. High-income regions prosper, continuing to increase their demand for energy and food. Electrification increases in these regions, with the increased generation being met by nuclear and renewables. Low-income regions, however, stagnate due to limited economic growth. Growth in total consumption is dominated by increases in population, not increases in per capita consumption. Due to failures in energy access policies, these regions continue to depend on traditional biofuels, leading to high pollutant emissions. Declining dependence on fossil fuels in all regions means that total radiative forcing absent the inclusion of mitigation or impacts only reaches 6.4 W m−2 in 2100, making this a world with relatively low challenges to mitigation. We explore the effects of mitigation effort on the SSP4 world, finding that the imposition of a carbon price has a varied effect across regions. In particular, the SSP4 mitigation scenarios are characterized by afforestation in the high-income regions and deforestation in the low-income regions. Furthermore, we find that the SSP4 is a world with low challenges to mitigation, but only to a point due to incomplete mitigation of land-related emissions.</t>
  </si>
  <si>
    <t>New climate scenario framework implementation in the GCAM integrated assessment model</t>
  </si>
  <si>
    <t>This report has various objectives: (i) to provide an overview of the climate Integrated Assessment approach; (ii) to describe the Global Climate Assessment Model (GCAM); (iii) to outline the new IPCC scenario framework represented by the Shared Socio-economic Pathways (SSPs) and the Representative Concentration Pathways (RCPs); and (iv) to document the implementation of the new scenario framework in version 3.1 of the GCAM. The GCAM baseline is thus calibrated to the â€œMiddle of the Roadâ€ or SSP2 scenario using the data calculated by the OECD. The implications of this scenario are important because it will probably become a standard scenario among the research community. The exogenous variables, the implications for income convergence and the results in terms of energy mix, emissions, temperature and radiative forcing of SSP2 implementation in the GCAM are presented at both global and regional levels. These results are also compared with the GCAM-Reference baseline and the IPCC SRES representative scenarios. Then the feasibility, cost and implications of a climate policy that seeks to stabilize temperature at 2ÂºC (2.6 W/m2 RCP) using a global uniform carbon tax are analyzed. The study is completed by a decomposition analysis that enables the main driving factors of CO2 variation to be identified, including population, affluence, energy intensity, carbon intensity and fossil-fuel share of the energy mix. Finally we draw some conclusions and highlight points for further research.</t>
  </si>
  <si>
    <t>https://www.researchgate.net/publication/265257904_New_climate_scenario_framework_implementation_in_the_GCAM_integrated_assessment_model</t>
  </si>
  <si>
    <t>Choosing small sets of policy-relevant scenarios by combining vulnerability and diversity approaches</t>
  </si>
  <si>
    <t>Environmental Modelling &amp; Software</t>
  </si>
  <si>
    <t>Computer simulation models can generate large numbers of scenarios, far more than can be effectively utilized in most decision support applications. How can one best select a small number of scenarios to consider? One approach calls for choosing scenarios that illuminate vulnerabilities of proposed policies. Another calls for choosing scenarios that span a diverse range of futures. This paper joins these two approaches for the first time, proposing an optimization-based method for choosing a small number of relevant scenarios that combine both vulnerability and diversity. The paper applies the method to a real case involving climate resilient infrastructure for three African river basins (Volta, Orange and Zambezi). Introducing selection criteria in a stepwise manner helps examine how different criteria influence the choice of scenarios. The results suggest that combining vulnerability- and diversity-based criteria can provide a systematic and transparent method for scenario selection.</t>
  </si>
  <si>
    <t>Freight futures: The potential impact of road freight on climate policy</t>
  </si>
  <si>
    <t>Transportation Research Part D: Transport and Environment</t>
  </si>
  <si>
    <t>This paper describes changes to the modelling of the transport sector in the WITCH (World Induced Technical Change Hybrid) model to incorporate road freight and account for the intensity of freight with respect to GDP. Modelling freight demand based on the intensity of freight with respect to GDP allows for a focus on the importance of road freight with respect to the cost-effective achievement of climate policy targets. These climate policy targets are explored using different GDP pathways between 2005 and 2100, which are sourced from the Shared Socioeconomic Pathways (SSPs) database. Our modelling shows that the decarbonisation of the freight sector tends to occur in the second part of the century and that the sector decarbonises by a lower extent than the rest of the economy. Decarbonising road freight on a global scale remains a challenge even when notable progress in biofuels and electric vehicles has been accounted for.</t>
  </si>
  <si>
    <t>https://www.sciencedirect.com/science/article/pii/S136192091630414X</t>
  </si>
  <si>
    <t>Future ozone-related acute excess mortality under climate and population change scenarios in China: A modeling study</t>
  </si>
  <si>
    <t>PLOS Medicine</t>
  </si>
  <si>
    <t>Background Climate change is likely to further worsen ozone pollution in already heavily polluted areas, leading to increased ozone-related health burdens. However, little evidence exists in China, the world’s largest greenhouse gas emitter and most populated country. As China is embracing an aging population with changing population size and falling age-standardized mortality rates, the potential impact of population change on ozone-related health burdens is unclear. Moreover, little is known about the seasonal variation of ozone-related health burdens under climate change. We aimed to assess near-term (mid-21st century) future annual and seasonal excess mortality from short-term exposure to ambient ozone in 104 Chinese cities under 2 climate and emission change scenarios and 6 population change scenarios.</t>
  </si>
  <si>
    <t>Impact of climate change on heat-related mortality in Jiangsu Province, China</t>
  </si>
  <si>
    <t>Environmental Pollution</t>
  </si>
  <si>
    <t>A warming climate is anticipated to increase the future heat-related total mortality in urban areas. However, little evidence has been reported for cause-specific mortality or nonurban areas. Here we assessed the impact of climate change on heat-related total and cause-specific mortality in both urban and rural counties of Jiangsu Province, China, in the next five decades. To address the potential uncertainty in projecting future heat-related mortality, we applied localized urban- and nonurban-specific exposure response functions, six population projections including a no population change scenario and five Shared Socioeconomic Pathways (SSPs), and 42 temperature projections from 21 global-scale general circulation models and two Representative Concentration Pathways (RCPs). Results showed that projected warmer temperatures in 2016–2040 and 2041–2065 will lead to higher heat-related mortality for total non-accidental, cardiovascular, respiratory, stroke, ischemic heart disease (IHD), and chronic obstructive pulmonary disease (COPD) causes occurring annually during May to September in Jiangsu Province, China. Nonurban residents in Jiangsu will suffer from more excess heat-related cause-specific mortality in 2016–2065 than urban residents. Variations across climate models and RCPs dominated the uncertainty of heat-related mortality estimation whereas population size change only had limited influence. Our findings suggest that targeted climate change mitigation and adaptation measures should be taken in both urban and nonurban areas of Jiangsu Province. Specific public health interventions should be focused on the leading causes of death (stroke, IHD, and COPD), whose health burden will be amplified by a warming climate.</t>
  </si>
  <si>
    <t>Shared social-economic pathways (SSPs) modeling: application of global multi-region energy system model</t>
  </si>
  <si>
    <t>Energy Procedia</t>
  </si>
  <si>
    <t>Shared social-economic pathways (SSPs), as a new scenario framework, were recently established to provide integrated assessment of climate change issues. The GTIMES, a fourteen-region global TIMES model, developed on the basis of the China TIMES model, considers 26 end-use subsectors and rich energy supply and demand technologies for every region. The driving forces for future energy development and carbon emissions trend include population and GDP growth, technology development and etc. assumed for the five SSPs, namely, Sustainability (SSP1), Middle-of-the-Road (SSP2), Regional Rivalry (SSP3), Inequality (SSP4) and Fossil-fuelled Development (SSP5) are taken as the basis to project future energy service demand for the 26 end-use subsectors and to provide technology development descriptions in the GTIMES model. The model is used to study mid-to-long term energy development and carbon emission pathways for different regions in SSPs. Modelling results of energy consumption and carbon emissions, as well as key indicators such as per capita energy consumption, per capita carbon emissions, carbon intensity and etc. for different regions under different SSPs are compared.</t>
  </si>
  <si>
    <t>https://www.sciencedirect.com/science/article/pii/S1876610217359180</t>
  </si>
  <si>
    <t>Tele-connecting China's future urban growth to impacts on ecosystem services under the shared socioeconomic pathways</t>
  </si>
  <si>
    <t>Land change, especially urban land expansion, is increasingly triggered by remote demands for goods and services rather than by purely local drivers, exerting pressure on ecosystem services beyond local boundaries. This effect has been termed as ‘tele-connections’. China has become the world's second largest economy. Understanding the tele-connections between China's future urban growth and its impacts on ecosystem services is essential to reconcile the conﬂict between socioeconomic developments and ecological protection. To this end, we propose to integrate an urban growth simulation model with the multi-region input-output (MRIO) model, thereby illustrating how urban land consumption in one region can cause ecosystem services' degradation in another. We explore the decline in ecosystem services due to urban land tele-connections under ﬁve shared socioeconomic pathway (SSP) scenarios. The results yield the direct loss of ecosystem services by 1.14–5.42% in food production, 0.06–0.44% in carbon sequestration, 0.09–0.59% in soil retention, 0.05–0.29% in sandstorm prevention, 0.12–0.80% in water retention and 0.19–1.04% in habitat provision. Uneven ecological consequences caused by domestic urban land displacement are witnessed not only in China's peripheral regions but also in developed regions. Shanghai, as the largest city in China, is expected to exert great impacts in terms of the quantity of ecosystem services decline and its spatial extent as well. Overall, the presented scenario simulations can support the establishment of effective compensation strategies toward balancing the responsibility and rights of stakeholders associated with ecological services protection.</t>
  </si>
  <si>
    <t>https://www.sciencedirect.com/science/article/pii/S0048969718341792?casa_token=wFaf598E6ToAAAAA:0u_afyIkaYoZES4nKIUU4XEITFC4jdoB4S30A6_u6ymiv4k97ZRTyG-ZthMwNHTbwV0gPX0Lxg</t>
  </si>
  <si>
    <t>Climate change impacts on agriculture using improved multi-region input-output framework</t>
  </si>
  <si>
    <t>SSRN</t>
  </si>
  <si>
    <t>The agricultural sector plays a central role in the climate change adaptation and mitigation strategies. As one of the key global emitters of greenhouse gasses (GHGs), much effort has to be put in order to reduce its carbon footprint (Smith el al., 2014). At the same time, according to many studies, it is arguably the most vulnerable sector to face the impacts of global warming with both land and water availability, as well as yields productivity, being under pressure (Porter et al., 2014; Fischer et al., 2005). One of the approaches that attempts to consistently account for the global interactions between climate-related adaptation and mitigation strategies in the agricultural sector is the multi-region input-output (MRIO) framework (von Lampe et al., 2014). In particular, several modelling tools reported within the Agricultural Model Intercomparison and Improvement Project (AgMIP, 2014) are based on the input-output framework. In this study, we use a computable general equilibrium (CGE) model ENVISAGE (van der Mensbrugghe, 2017), which is based on the latest Global Trade Analysis Project (GTAP) Data Base (Aguiar et al., 2016), to provide an assessment of climate change impacts on agricultural sectors under the set of economic, climate change and adaptation scenarios within the AgMIP protocols. To this end, we dramatically improve the agricultural representation of the GTAP Data Base. This database can be considered an MRIO, which when reconciles its data inputs focuses on international datasets more than in the various Input-Output (IO) tables at its core</t>
  </si>
  <si>
    <t>Valuing deaths or years of life lost? Economic benefits of avoided mortality from early heat warning systems</t>
  </si>
  <si>
    <t>Mitigation and Adaptation Strategies for Global Change</t>
  </si>
  <si>
    <t>The study aims to explore the main drivers influencing the economic appraisal of heat warning systems by integrating epidemiological modelling and benefit-cost analysis. To shed insights on heat wave mortality valuation, we consider three valuation schemes: (i) a traditional one, where the value of a statistical life (VSL) is applied to both displaced and premature mortality; (ii) an intermediate one, with VSL applied for premature mortality and value of a life year (VOLY) for displaced mortality; and (iii) a conservative one, where both premature and displaced mortality are quantified in terms of loss of life expectancy, and then valued using the VOLY approach. When applying these three schemes to Madrid (Spain), we obtain a benefit-cost ratio varying from 12 to 3700. We find that the choice of the valuation scheme has the largest influence, whereas other parameters such as attributable risk, displaced mortality ratio, or the comprehensiveness and effectiveness of the heat warning system are less influential. The results raise the question of which is the most appropriate approach to value mortality in the context of heat waves, given that the lower bound estimate for the benefit-cost ratio (option iii using VOLY) is up to two orders of magnitude lower than the value based on the traditional VSL approach (option i). The choice of the valuation methodology has significant implications for public health authorities at the local and regional scale, which becomes highly relevant for locations where the application of the VOLY approach could lead to benefit-cost ratios significantly lower than 1. We propose that specific metrics for premature and displaced VOLYs should be developed for the context of heat waves. Until such values are available, we suggest testing the economic viability of heat warning systems under the three proposed valuation schemes (i–iii) and using values for VOLY commonly applied in air pollution as the health end points are similar. Lastly, periodical reassessment of heat alert plans should be performed by public health authorities to monitor their long-term viability and cost-effectiveness.</t>
  </si>
  <si>
    <t>Air Quality in Changing Climate: Implications for Health Impacts</t>
  </si>
  <si>
    <t>Climate Change and Air Pollution</t>
  </si>
  <si>
    <t>Poor air quality is a leading risk factor for global disease. Two major pollutants – fine particulate matter (PM2.5) and surface ozone – are also linked to climate change. A unified framework to quantify the morbidity and mortality burden from air pollution exposure was developed in Global Burden of Disease Study. 1500 and 2200 premature deaths from ozone and ambient PM2.5 exposure can be attributed to past climate change (from pre-industrial era to present day). For the future, air pollution exposure can be quantified by four Representative Concentration Pathways (RCPs) emission scenarios in a modelling framework. In addition to the role of climate change in modulating air quality in future, the changes in socio-economic and demographic condition of the future population are also expected to determine the burden due to air pollution. These may be quantified using the demographic and socioeconomic drivers used in formulating the Shared Socio-economic Pathways (SSP) scenarios. Combining the SSP and RCP scenarios in a scenario matrix framework would lead to the estimate of premature mortality burden for the future within an uncertainty range that can drive the policymakers to exercise adequate mitigation measures, which are expected to facilitate a healthier and climate secure society in future.</t>
  </si>
  <si>
    <t>Ambient PM 2.5 exposure and expected premature mortality to 2100 in India under climate change scenarios</t>
  </si>
  <si>
    <t>Nature Communications</t>
  </si>
  <si>
    <t>Modulation of ambient PM2.5 exposure and premature mortality burden in India under climate change scenarios is unclear. Here the authors show that the premature mortality burden is projected to decrease in 2100 relative to present day under all possible combined climate change and socioeconomic pathways scenarios.</t>
  </si>
  <si>
    <t>Uncertainty in Forecasts of Long-Run Productivity Growth</t>
  </si>
  <si>
    <t>Long-run forecasts of productivity growth and related uncertainty have become important in policy analysis. However, a thin long-run forecast literature has led to a practice of using ranges of point estimates to partially bound this uncertainty rather than fully parameterizing uncertainty in long-run growth rates. Building on methods established to use short-run forecasts in the growth literature, we use a sample of expert forecasts to study global and regional productivity growth rates (output per capita) for the periods 2010-2050 and 2010-2100. In our sample, the aggregate expectation for average growth rates between 2010-2100 is 2.06% per year, with a standard deviation of 1.12 percentage points. Results from this method indicate substantially higher uncertainty in global growth rates than what is implied by estimates used in existing policy research that are used to project the damages from global climate change. We discuss the strengths and limitations available estimates and implications for policy decisions.</t>
  </si>
  <si>
    <t>https://www.gtap.agecon.purdue.edu/resources/res_display.asp?RecordID=5074</t>
  </si>
  <si>
    <t>Sea-level commitment as a gauge for climate policy</t>
  </si>
  <si>
    <t>Nature Climate Change</t>
  </si>
  <si>
    <t>A well-defned relationship between global mean sea-level rise and cumulative carbon emissions can be used to inform policy about emission limits to prevent dangerous and essentially permanent anthropogenic interference with the climate system.</t>
  </si>
  <si>
    <t>declining 2.6</t>
  </si>
  <si>
    <t>Temperature and humidity based projections of a rapid rise in global heat stress exposure during the 21st century</t>
  </si>
  <si>
    <t>Abstract As a result of global increases in both temperature and specific humidity, heat stress is projected to intensify throughout the 21st century. Some of the regions most susceptible to dangerous heat and humidity combinations are also among the most densely populated. Consequently, there is the potential for widespread exposure to wet bulb temperatures that approach and in some cases exceed postulated theoretical limits of human tolerance by mid- to late-century. We project that by 2080 the relative frequency of present-day extreme wet bulb temperature events could rise by a factor of 100 – 250 (approximately double the frequency change projected for temperature alone) in the tropics and parts of the mid-latitudes, areas which are projected to contain approximately half the world’s population. In addition, population exposure to wet bulb temperatures that exceed recent deadly heat waves may increase by a factor of five to ten, with 150 – 750 million person-days of exposure to wet bulb temperatures above those seen in today’s most severe heat waves by 2070 – 2080. Under RCP 8.5, exposure to wet bulb temperatures above 35°C – the theoretical limit for human tolerance – could exceed a million person-days per year by 2080. Limiting emissions to follow RCP 4.5 entirely eliminates exposure to that extreme threshold. Some of the most affected regions, especially Northeast India and coastal West Africa, currently have scarce cooling infrastructure, relatively low adaptive capacity, and rapidly growing populations. In the coming decades heat stress may prove to be one of the most widely experienced and directly dangerous aspects of climate change, posing a severe threat to human health, energy infrastructure, and outdoor activities ranging from agricultural production to military training.</t>
  </si>
  <si>
    <t>Increased importance of methane reduction for a 1.5 degree target</t>
  </si>
  <si>
    <t>Abstract To understand the importance of methane on the levels of carbon emission reductions required to achieve temperature goals, a processed-based approach is necessary rather than reliance on the Transient Climate Response to Emissions. We show that plausible levels of methane (CH&lt;sub&gt;4&lt;/sub&gt;) mitigation can make a substantial difference to the feasibility or otherwise of achieving the Paris climate targets through increasing the allowable carbon emissions. This benefit is enhanced by the indirect effects of CH&lt;sub&gt;4&lt;/sub&gt; on ozone (O&lt;sub&gt;3&lt;/sub&gt;). Here the differing effects of CH&lt;sub&gt;4&lt;/sub&gt; and CO&lt;sub&gt;2&lt;/sub&gt; on land carbon storage, including the effects of surface O&lt;sub&gt;3&lt;/sub&gt;, lead to an additional increase in the allowable carbon emissions with CH&lt;sub&gt;4&lt;/sub&gt; mitigation. We find a simple robust relationship between the change in the 2100 CH&lt;sub&gt;4&lt;/sub&gt; concentration and the extra allowable cumulative carbon emissions between now and 2100 (0.27-0.28 GtC per ppb CH&lt;sub&gt;4&lt;/sub&gt;). This relationship is independent of modelled climate sensitivity and precise temperature target, although later mitigation of CH&lt;sub&gt;4&lt;/sub&gt; reduces its value and thus methane reduction effectiveness. Up to 12% of this increase in emissions is due to the effect of surface ozone. We conclude early mitigation of CH&lt;sub&gt;4&lt;/sub&gt; emissions would significantly increase the feasibility of stabilising global warming below 1.5°C, alongside having co-benefits for human and ecosystem health.</t>
  </si>
  <si>
    <t>https://iopscience.iop.org/article/10.1088/1748-9326/aab89c/pdf</t>
  </si>
  <si>
    <t>Dynamic adaptive pathways in downscaled climate change scenarios</t>
  </si>
  <si>
    <t>The parallel scenario process enables characterization of climate-related risks and response options to climate change under different socio-economic futures and development prospects. The process is based on representative concentration pathways, shared socio-economic pathways, and shared policy assumptions. Although this scenario architecture is a powerful tool for evaluating the intersection of climate and society at the regional and global level, more specific context is needed to explore and understand risks, drivers, and enablers of change at the national and local level. We discuss the need for a stronger recognition of such national-scale characteristics to make climate change scenarios more relevant at the national and local scale, and propose ways to enrich the scenario architecture with locally relevant details that enhance salience, legitimacy, and credibility for stakeholders. Dynamic adaptive pathways are introduced as useful tools to draw out which elements of a potentially infinite scenario space connect with decisionrelevant aspects of particular climate-related and non-climate-related risks and response options. Reviewing adaptation pathways for New Zealand case studies, we demonstrate how this approach could bring the global-scale scenario architecture within reach of local-scale decision-making. Such a process would enhance the utility of scenarios for mapping climate-related risks and adaptation options at the local scale, involving appropriate stakeholder involvement.</t>
  </si>
  <si>
    <t>Income projections for climate change research: A framework based on human capital dynamics</t>
  </si>
  <si>
    <t>The quantitative assessment of the global effects of climate change requires the construction of income projections spanning large time horizons. Exploiting the robust link between educational attainment, age structure dynamics and economic growth, we use population projections by age, sex and educational attainment to obtain income per capita paths to the year 2100 for 144 countries. Such a framework offers a powerful, consistent methodology which can be used to study the future environmental challenges and to address potential policy reactions.</t>
  </si>
  <si>
    <t>Will the Sustainable Development Goals be fulfilled? Assessing present and future global poverty</t>
  </si>
  <si>
    <t>Palgrave Communications</t>
  </si>
  <si>
    <t>Monitoring progress towards the fulfillment of the Sustainable Development Goals (SDGs) requires the assessment of potential future trends in poverty. This paper presents an econometric tool that provides a methodological framework to carry out projections of poverty rates worldwide and aims at assessing absolute poverty changes at the global level under different scenarios. The model combines country-specific historical estimates of the distribution of income, using Beta–Lorenz curves, with projections of population changes by age and education attainment level, as well as GDP projections to provide the first set of internally consistent poverty projections for all countries of the world. Making use of demographic and economic projections developed in the context of the Intergovernmental Panel on Climate Change’s Shared Socioeconomic Pathways, we create poverty paths by country up to the year 2030. The differences implied by different global scenarios span worldwide poverty rates ranging from 4.5% (around 375 million persons) to almost 6% (over 500 million persons) by the end of our projection period. The largest differences in poverty headcount and poverty rates across scenarios appear for Sub-Saharan Africa, where the projections for the most optimistic scenario imply over 300 million individuals living in extreme poverty in 2030. The results of the comparison of poverty scenarios point towards the difficulty of fulfilling the first goal of the SDGs unless further development policy efforts are enacted.</t>
  </si>
  <si>
    <t>https://www.nature.com/articles/s41599-018-0083-y</t>
  </si>
  <si>
    <t>Regional responses to future, demand-driven water scarcity</t>
  </si>
  <si>
    <t>This paper explores regional response strategies to potential water scarcity. Using a model of integrated human-earth system dynamics (GCAM), we test a wide range of alternate water demand scenarios to explore regional response strategies. We create a typology that categorizes countries and basins according to their responses in electricity and agriculture to potential water scarcity. Three different categories are found. First, little response is observed for many basins because water demands do not increase enough to create scarcity. Second, the primary response is adjustments in the electricity sector (e.g. most basins in Western Europe, the United States and China) with a transition to water-saving cooling systems but marginal impact on total power generation or the fuel mix. Third, where there is a lack of sufficient responding capacity in the electricity sector (e.g. Pakistan, Middle East and several basins in India), additional response occurs through reduced irrigation water withdrawals, either by switching from domestic production to imports or from irrigated agriculture to rain-fed production. The primary response mechanism to demand-based water scarcity for individual basins is quite robust across the range of water demand scenarios tested. The results and typology in this paper will be valuable for future research exploring global water scarcity due to both demand and supply drivers.</t>
  </si>
  <si>
    <t>https://iopscience.iop.org/article/10.1088/1748-9326/aad8f7#:~:text=Several%20response%20options%20are%20available,to%20imports%20via%20international%20trade.</t>
  </si>
  <si>
    <t>The impacts of U.S. withdrawal from the Paris Agreement on the carbon emission space and mitigation cost of China, EU, and Japan under the constraints of the global carbon emission space</t>
  </si>
  <si>
    <t>Advances in Climate Change Research</t>
  </si>
  <si>
    <t>Based on the Computable General Equilibrium (CGE) model and scenario analysis, the impacts of the U.S. withdrawal from the Paris Agreement on the carbon emission space and mitigation cost in China, European Union (EU), and Japan are assessed under Nationally Determined Contributions (NDCs) and 2 °C scenarios due to the changed emission pathway of the U.S. The results show that, under the condition of constant global cumulative carbon emissions and a fixed burden-sharing scheme among countries, the failure of the U.S. to honor its NDC commitment to different degrees will increase the U.S. carbon emission space and decrease its mitigation cost. However, the carbon emission space of other parties, including China, EU, and Japan, will be reduced and their mitigation costs will be increased. In 2030, under the 2 °C target, the carbon price will increase by 4.4–14.6 US$ t−1 in China, by 9.7–35.4 US$ t−1 in the EU, and by 16.0–53.5 US$ t−1 in Japan. In addition, China, EU, and Japan will incur additional Gross Domestic Production (GDP) loss. Under the 2 °C target, the GDP loss of China would increase by US$22.0–71.1 billion (equivalent to 16.4–53.1 US$ per capita), the EU's GDP loss would increase by US$9.4–32.1 billion (equivalent to 20.7–71.1 US$ per capita), and Japan's GDP loss will increase by US$4.1–13.5 billion (equivalent to 34.3–111.6 US$ per capita).</t>
  </si>
  <si>
    <t>Projections of the availability and cost of residues from agriculture and forestry</t>
  </si>
  <si>
    <t>By-products of agricultural and forestry processes, known as residues, may act as a primary source of renewable energy. Studies assessing the availability of this resource so far offer few insights on the drivers and constraints of the available potential, the associated costs and how the availability may vary across scenarios. This study projects long-term global supply curves of the available potential by using consistent scenarios of agriculture and forestry production, livestock production and fuel use from a spatially explicit integrated assessment model. Particular attention is paid to the drivers and constraints. In the projections residue production is related to agricultural and forestry production and intensification, and the limiting effect of ecological and alternative uses of residues are accounted for. Depending on the scenario, theoretical potential is projected to increase from approximately 120 EJ/yr today to 140-170 EJ/yr by 2100, coming mostly from agricultural production. In order to maintain ecological functions approximately 40% is required to remain in the field, and a further 20-30% is diverted towards alternative uses. Of the remaining potential (approximately 50 EJ/yr in 2100), more than 90%, is available at less than 10$2005/GJ. Crop yield improvements increase residue productivity, albeit at a lower rate. The consequent decrease in agricultural land results in a lower requirement of residues for erosion control. The theoretical potential is most sensitive to baseline projections of agriculture and forestry demand; however this does not necessarily affect the available potential which is relatively constant across scenarios. The most important limiting factors are the alternative uses. Asia and North America account for two thirds of the available potential due to the production of crops with high residue yields and socioeconomic conditions which limit alternative uses. This article is protected by copyright. All rights reserved.</t>
  </si>
  <si>
    <t>Impacts of +2 °C global warming on winter tourism demand in Europe</t>
  </si>
  <si>
    <t>Climate Services</t>
  </si>
  <si>
    <t>Increasing temperatures and snow scarce winter seasons challenge the winter tourism industry. In this study the impacts of +2 °C global warming on winter tourism demand in Europe’s ski tourism related NUTS-3 regions are quantified. Using time series regression models, the relationship between natural snow conditions and monthly overnight stays is estimated. Based on these model results, we quantify the risk of tourism demand losses due to weather variability and assess the potential impacts of climate change. Hereby, the concept of Weather-Value at Risk (0.95) is applied. Snow data are provided by the hydrological model VIC, which is forced by E-OBS data to obtain historical snow values for tourism model calibration and forced by EURO-CORDEX climate simulations to obtain snow projections until 2100. Under +2 °C warming, the weather-induced risk of losses in winter overnight stays related to skiing tourism in Europe amounts to up to 10.1 million nights per winter season, which is +7.3 million overnight stays additionally at risk compared to the reference period (1971–2000). Among the top four European skiing tourism nations – Austria, France, Italy and Switzerland – France and Switzerland show the lowest increase in risk of losses in winter overnight stays. The highest weather-induced risk of losses in winter overnight stays – in the reference period as well as in the +2 °C scenarios – is found in Austria, followed by Italy. These two countries account for the largest fraction of winter overnight stays in skiing related NUTS-3 regions.</t>
  </si>
  <si>
    <t>Scenarios for demand growth of metals in electricity generation technologies, cars and  electronic appliances</t>
  </si>
  <si>
    <t>Environmental Science &amp; Technology</t>
  </si>
  <si>
    <t>This study provides scenarios towards 2050 for the demand of five metals in electricity production, cars and electronic appliances. The metals considered are copper, tantalum, neodymium, cobalt and lithium. The study shows how highly technology-specific data on products and material flows can be used in integrated assessment models to asses global resource and metal demand. We use the Shared Socio-economic Pathways as implemented by the IMAGE integrated assessment model as a starting point. This allows us to translate information on the use of electronic appliances, cars and renewable energy technologies into quantitative data on metal flows, through application of metal content estimates in combination with a dynamic stock model. Results show that total demand for copper, neodymium and tantalum might increase by a factor of roughly 2 to 3.2, mostly as a result of population and GDP growth. The demand for lithium and cobalt is expected to increase much more, by a factor 10 to more than 20, as a result of future (hybrid) electric car purchases. This means that not just demographics, but also climate policies can strongly increase metal demand. This shows the importance of studying the issues of climate change and resource depletion together, in one modelling framework.</t>
  </si>
  <si>
    <t>https://pubs.acs.org/doi/10.1021/acs.est.7b05549</t>
  </si>
  <si>
    <t>https://pubs.acs.org/doi/abs/10.1021/acs.est.7b05549</t>
  </si>
  <si>
    <t>Long-term economic growth projections in the Shared Socioeconomic Pathways</t>
  </si>
  <si>
    <t>Long-term economic scenarios (up to 2100) are needed as a basis to explore possible different futures for major environmental challenges, including climate change. Given the high level of uncertainty involved, such scenarios would need to span a wide range of possible growth trajectories. The recently developed storylines of the Shared Socioeconomic Pathways (SSPs) provide a basis for making such projections. This paper describes a consistent methodology to derive (per capita) GDP trend pathways on a country basis. The methodology is based on a convergence process and places emphasis on the key drivers of economic growth in the long run: population, total factor productivity, physical capital, employment and human capital, and energy and fossil fuel resources (specifically oil and gas). The paper uses this methodology to derive country-level economic growth projections for 184 countries. The paper also investigates the influence of short-term growth rate estimates on the long-term income levels in various countries. It does so by comparing long-term projections based on short-term forecasts from 2011 with the projections based on forecasts from 2013. This highlights the effects of the recent economic crisis and uncertainty in short term developments on longer term growth trends. The projections are subject to large uncertainties, particularly for the later decades, and disregard a wide range of country-specific drivers of economic growth that are outside the narrow economic framework, such as external shocks, governance barriers and feedbacks from environmental damage. Hence, they should be interpreted with sufficient care and not be treated as predictions.</t>
  </si>
  <si>
    <t>Mapping future changes in livelihood security and environmental sustainability based on perceptions of small farmers in the Brazilian Amazon</t>
  </si>
  <si>
    <t>Ecology and Society</t>
  </si>
  <si>
    <t>Deforestation is a widely recognized problem in the Brazilian Amazon. Small farmers play a key role in this process in that they earn their livelihood by ranching and farming. Many studies have addressed the link between deforestation and livelihood strategies adopted by small farmers. Most have focused on advanced monitoring systems, simulation models, and GIS approaches to analyze the interaction of both dimensions, i.e., livelihoods and forest cover change. Although the current toolbox of methods has proved successful in increasing our understanding of these interactions, the models and approaches employed do not consider small farmers&amp;#8217; perspectives. On the assumption that local small farmers are agents of land-cover change, understanding how they perceive their own situation is essential to elucidate their actions. Our objective is to explore future changes in livelihood security and environmental sustainability as envisaged by local small farmers in the Brazilian Amazon. Previous livelihood cluster analysis of small farmers located in southeast Par&amp;#225; was integrated with fuzzy cognitive mapping to determine present perceptions and to explore future changes, using global scenarios downscaled to the local situation. Overall, system description differs only on details; all results indicate a strong trade-off between livelihood security and environmental sustainability in all livelihood systems, as identified by the small farmers. However, fundamentally different outcomes are obtained from the future analysis, depending on the livelihood strategy cluster. Achieving win-win outcomes does not necessarily imply a positive scenario, especially if small farmers are dependent on income transfers from the government to provide their livelihood.</t>
  </si>
  <si>
    <t>Are we in deep water? Water scarcity and its limits to economic growth</t>
  </si>
  <si>
    <t>Ecological Economics</t>
  </si>
  <si>
    <t>Water is an important factor of production contributing both directly and indirectly to economic activity across all sectors and regions of the global economy. Water scarcity may therefore go beyond having important consequences for people, society and ecological systems but may also pose a threat to economic growth. Using the latest IPCC RCP projections and the OECD Shared Socio-Economic Pathways (SSPs) for population growth and economic output, we develop a multi-regional input-output model to estimate future demand for water resources across different countries and sectors of the global economy. Model results show that most countries will experience declining water availability, particularly those countries that experience a confluence of factors including low fresh water availability, high climate change impacts, and growing consumption patterns. We show that virtual water trade and improved water efficiency has potential to alleviate the worst effects of water scarcity for wealthy countries but may have limited effect on poorer countries. The analysis concludes that the most important driver of future water scarcity is economic growth, which overwhelms any realistic savings that can be made from increased technological progress and improvements to water efficiency. Population growth and climate change are also shown to be important drivers of future water scarcity, particularly over the long-run.</t>
  </si>
  <si>
    <t>https://www.sciencedirect.com/science/article/abs/pii/S0921800916310795</t>
  </si>
  <si>
    <t>Exploring SSP land-use dynamics using the IMAGE model: Regional and gridded scenarios of land-use change and land-based climate change mitigation</t>
  </si>
  <si>
    <t>Projected increases in population, income and consumption rates are expected to lead to rising pressure on the land system. Ambitions to limit global warming to 2 °C or even 1.5 °C could also lead to additional pressures from land-based mitigation measures such as bioenergy production and afforestation. To investigate these dynamics, this paper describes five elaborations of the Shared Socio-economic Pathways (SSP) using the IMAGE 3.0 integrated assessment model framework to produce regional and gridded scenarios up to the year 2100. Additionally, land-based climate change mitigation is modelled aiming for long-term mitigation targets including 1.5 °C. Results show diverging global trends in agricultural land in the baseline scenarios ranging from an expansion of nearly 826 Mha in SSP3 to a decrease of more than 305 Mha in SSP1 for the period 2010–2050. Key drivers are population growth, changes in food consumption, and agricultural efficiency. The largest changes take place in Sub-Saharan Africa in SSP3 and SSP4, predominantly due to high population growth. With low increases in agricultural efficiency this leads to expansion of agricultural land and reduced food security. Land use also plays a crucial role in ambitious mitigation scenarios. First, agricultural emissions could form a substantial component of emissions that cannot be fully mitigated. Second, bioenergy and reforestation are crucial to create net negative emissions reducing emissions in SSP2 in 2050 by 8.7 Gt CO2/yr and 1.9 Gt CO2/yr, respectively (1.5 °C scenario compared to baseline). This is achieved by expansion of bioenergy area (516 Mha in 2050) and reforestation. Expansion of agriculture for food production is reduced due to REDD policy (290 Mha in 2050) affecting food security especially in Sub-Saharan Africa indicating an important trade-off of land-based mitigation. This set of SSP land-use scenarios provides a comprehensive quantification of interacting trends in the land system, both socio-economic and biophysical. By providing high resolution data, the scenario output can improve interactions between climate research and impact studies.</t>
  </si>
  <si>
    <t>https://www.sciencedirect.com/science/article/abs/pii/S0959378016306392</t>
  </si>
  <si>
    <t>Land use projections in China under global socioeconomic and emission scenarios: Utilizing a scenario-based land-use change assessment framework</t>
  </si>
  <si>
    <t>Land-use changes under the shared socioeconomic pathways (SSPs) and the representative concentration pathways (RCPs) have been analyzed globally, but how regional and national land use respond to the global mitigation policies is seldom explored, which poses diﬃculties in regional environmental adaptation and decision-making. China, as a major food consuming and biofuel production country, would suﬀer great uncertainties in future land-use dynamics under the global scenarios. Here, we present a scenario-based land-use change assessment framework, integrating Global Change Assessment Model and Future Land Use Simulation Model, to evaluate the potential land use projections of China from 2010 to 2100. Eight scenarios with diﬀerent combinations of SSPs and radiative forcing targets of RCPs are designed, to analyze the impacts of the global socioeconomic and emission assumptions on regional mitigations and land-use changes. We recalibrated the historical land use data and urban dynamics of China to improve the consistency of modeling results with the actual regional changes. Meanwhile, diﬀerences in land use dynamics are demonstrated by spatial downscaling, which are jointly aﬀected by the global assumptions and local driving factors, showing a ﬁerce competition between the crop and forest. We ﬁnd that the regional crop changes are sensitive to the socioeconomic dynamics as well as the bioenergy production, while diﬀerent carbon regimes drive the forest changes in unexpected ways. Besides, overall heterogeneous landscape patterns and similar spatial suitability maps are found in distributions of land-use change between the emission and socioeconomic scenarios. The results indicate that this framework embedded with the consideration of anthropogenic managements as well as the detailed interactions of local environments provides an eﬀective way to investigate regional land use response to a range of alternative future pathways.</t>
  </si>
  <si>
    <t>New climate and socio-economic scenarios for assessing global human health challenges due to heat risk</t>
  </si>
  <si>
    <t>Motivated by growing heat-related morbidity and mortality in a warming climate, this paper assesses global heat health risk in order to understand the challenges to sustainability in the 21st century, using four Representative Concentration Pathways (RCPs) of the HadGEM2-ES climate model and five Shared Socio-Economic Pathways (SSPs). Factors influencing global heat health risk were reviewed and risks were estimated based on heat hazard and socio-economic vulnerability. Hazard, vulnerability, risk and in particular, populations at different risk levels, were analyzed quantitatively at both global and regional scales. The results show that under an RCP8.5-SSP3 scenario, the world will be subject to the highest heat health risk, with rapidly increasing hazard levels and vulnerability over the century. Less developed or developing regions, such as Africa and Southeast Asia, are at the highest risk. The heat risk under an RCP2.6-SSP1 scenario will first increase and then fall, resulting in the lowest heat-health-risk pattern. We found that heat health risk will increase during the century under all RCP-SSP scenarios, with a higher frequency, higher intensity, longer duration and expanding spatial reach. Significant differences were observed across regions. The results make clear that the increasing risk poses significant challenges to sustainable human health. To meet these challenges, more attention and effective actions are urgently needed from both policy makers and individuals.</t>
  </si>
  <si>
    <t>Increased human and economic losses from river flooding with anthropogenic warming</t>
  </si>
  <si>
    <t>River floods are among some of the costliest natural disasters1, but their socio-economic impacts under contrasting warming levels remain little explored2. Here, using a multi-model framework, we estimate human losses, direct economic damage and subsequent indirect impacts (welfare losses) under a range of temperature (1.5 °C, 2 °C and 3 °C warming)3 and socio-economic scenarios, assuming current vulnerability levels and in the absence of future adaptation. With temperature increases of 1.5 °C, depending on the socio-economic scenario, it is found that human losses from flooding could rise by 70–83%, direct flood damage by 160–240%, with a relative welfare reduction between 0.23 and 0.29%. In a 2 °C world, by contrast, the death toll is 50% higher, direct economic damage doubles and welfare losses grow to 0.4%. Impacts are notably higher under 3 C warming, but at the same time, variability between ensemble members also increases, leading to greater uncertainty regarding flood impacts at higher warming levels. Flood impacts are further shown to have an uneven regional distribution, with the greatest losses observed in the Asian continent at all analysed warming levels. It is clear that increased adaptation and mitigation efforts—perhaps through infrastructural investment4—are needed to offset increasing risk of river floods in the future.</t>
  </si>
  <si>
    <t>Climate policy under socio-economic scenario uncertainty</t>
  </si>
  <si>
    <t>We study the role of uncertainty about the two main baseline drivers of the economy, namely population and GDP, for the determination of the optimal climate policy and the evaluation of policy costs. Firstly, we estimate the cost of baseline uncertainty from a decision maker's perspective using different metrics. Secondly, we discuss how measures of the costs of climate change induced impacts and climate policy costs can be compared under different and uncertain baseline assumptions. Given that policy costs and other measures such as impacts are typically expressed relative to GDP in a baseline, comparing those values with different baseline projections is not trivial. Finally, we compute the cost from baseline uncertainty which leads to a moderate increase of the welfare losses from climate change.</t>
  </si>
  <si>
    <t>https://www.sciencedirect.com/science/article/pii/S1364815216300305?casa_token=orHD9SZa9KgAAAAA:uaAtSkUEiOKYk5OL4RieWReIiT2wo_S8rHDiY1qOIjnsHTM3AlfQ8pHUHzjhi6lsAc-M6anAvg#bib34</t>
  </si>
  <si>
    <t>Food security or economic profitability? Projecting the effects of climate and socioeconomic changes on global skipjack tuna fisheries under three management strategies</t>
  </si>
  <si>
    <t>We investigate the interactions between anthropogenic climate change, socioeconomic developments and tuna fishery management strategies. For this purpose, we use the APECOSM-E model to map the effects of climate change and commercial fishing on the distribution of skipjack tuna biomass in the three oceans, combined with a new bioeconomic module representing the rent or profit of skipjack fisheries. For forcing, we use Representative Concentration Pathway (RCP) 8.5, the highest emission scenario for greenhouse gas concentrations presented in the IPCC’s Fifth Assessment Report (AR5), and the IPCC Socioeconomic Shared Pathway (SSP) 3, which is characterized by low economic development and a strong increase in the world population. We first investigate the impact of climate change on regional skipjack abundance, catches and profits in three oceans (Atlantic, Indian and Pacific) in 2010, 2050 and 2095. We then study the effects of three management strategies (maximum sustainable yield or MSY, maximum economic yield or MEY, and zero rent or ZR) on the future distribution of fishing fleets between oceans and on global economic rent. Our model projections for 2050 and 2095 show an increase in global skipjack biomass compared to 2010 and major changes in its distribution, impacting local and regional fishing efforts. The Pacific Ocean will continue to dominate the skipjack market. In our modeling of management strategies, the currently predominant MSY strategy would have been unprofitable in 2010, due to a decreased catch per unit effort (CPUE). In the future, however, technological developments should increase fishing efficiency and make MSY profitable. In all the scenarios, a MEY strategy is more profitable than MSY but leads to the lowest catches and the highest prices. This raises ethical questions in a world where food security may become a top priority. In the scenarios where MSY generates an economic loss (e.g. 2010), a ZR strategy allows global stocks to be exploited at high but still profitable levels. Conversely, in the scenarios where MSY is profitable, (e.g. 2095) ZR leads to overfishing and smaller global catches. We conclude that the most appropriate management strategy at any time is likely to change as environmental and socioeconomic conditions evolve. The decision to follow one or other strategy is a complex one that must be regularly reviewed and updated.</t>
  </si>
  <si>
    <t>Impacts of climate change on cropping patterns in a tropical, sub-humid watershed</t>
  </si>
  <si>
    <t>PLOS ONE</t>
  </si>
  <si>
    <t>In recent decades, there have been substantial increases in crop production in sub-Saharan Africa (SSA) as a result of higher yields, increased cropping intensity, expansion of irrigated cropping systems, and rainfed cropland expansion. Yet, to date much of the research focus of the impact of climate change on crop production in the coming decades has been on crop yield responses. In this study, we analyse the impact of climate change on the potential for increasing rainfed cropping intensity through sequential cropping and irrigation expansion in central Benin. Our approach combines hydrological modelling and scenario analysis involving two Representative Concentration Pathways (RCPs), two water-use scenarios for the watershed based on the Shared Socioeconomic Pathways (SSPs), and environmental water requirements leading to sustained streamflow. Our analyses show that in Benin, warmer temperatures will severely limit crop production increases achieved through the expansion of sequential cropping. Depending on the climate change scenario, between 50% and 95% of cultivated areas that can currently support sequential cropping or will need to revert to single cropping. The results also show that the irrigation potential of the watershed will be at least halved by mid-century in all scenario combinations. Given the urgent need to increase crop production to meet the demands of a growing population in SSA, our study outlines challenges and the need for planned development that need to be overcome to improve food security in the coming decades.</t>
  </si>
  <si>
    <t>Quantifying trade-offs between future yield levels, food availability and forest and woodland conservation in Benin</t>
  </si>
  <si>
    <t>Meeting the dual objectives of food security and ecosystem protection is a major challenge in sub-Saharan Africa (SSA). To this end agricultural intensification is considered desirable, yet, there remain uncertainties regarding the impact of climate change on opportunities for agricultural intensification and the adequacy of intensification options given the rapid population growth. We quantify trade-offs between levels of yield gap closure, food availability and forest and woodland conservation under different scenarios. Each scenario is made up of a combination of variants of four parameters i.e. (1) climate change based on Representative Concentration Pathways (RCPs); (2) population growth based on Shared Socioeconomic Pathways (SSPs); (3) cropland expansion with varying degrees of deforestation; and (4) different degrees of yield gap closure. We carry out these analyses for three major food crops, i.e. maize, cassava and yam, in Benin. Our analyses show that in most of the scenarios, the required levels of yield gap closures required to maintain the current levels of food availability can be achieved by 2050 by maintaining the average rate of yield increases recorded over the past two and half decades in addition to the current cropping intensity. However, yields will have to increase at a faster rate than has been recorded over the past two and half decades in order to achieve the required levels of yield gap closures by 2100. Our analyses also show that without the stated levels of yield gap closure, the areas under maize, cassava and yam cultivation will have to increase by 95%, 102% and 250% respectively in order to maintain the current levels of per capita food availability. Our study shows that food security outcomes and forest and woodland conservation goals in Benin and likely the larger SSA region are inextricably linked together and require holistic management strategies that considers trade-offs and co-benefits.</t>
  </si>
  <si>
    <t>A new scenario framework for climate change research: background, process, and future directions</t>
  </si>
  <si>
    <t>The scientific community is developing new global, regional, and sectoral scenarios to facilitate interdisciplinary research and assessment to explore the range of possible future climates and related physical changes that could pose risks to human and natural systems; how these changes could interact with social, economic, and environmental development pathways; the degree to which mitigation and adaptation policies can avoid and reduce risks; the costs and benefits of various policy mixes; and the relationship of future climate change adaptation and mitigation policy responses with sustainable development. This paper provides the background to and process of developing the conceptual framework for these scenarios, as described in the three subsequent papers in this Special Issue (Van Vuuren et al., 2013; O’Neill et al., 2013; Kriegler et al., Submitted for publication in this special issue). The paper also discusses research needs to further develop, apply, and revise this framework in an iterative and open-ended process. A key goal of the framework design and its future development is to facilitate the collaboration of climate change researchers from a broad range of perspectives and disciplines to develop policy- and decision-relevant scenarios and explore the challenges and opportunities human and natural systems could face with additional climate change.</t>
  </si>
  <si>
    <t>https://link.springer.com/article/10.1007/s10584-013-0912-3</t>
  </si>
  <si>
    <t>Health in the New Scenarios for Climate Change Research</t>
  </si>
  <si>
    <t>International Journal of Environmental Research and Public Health</t>
  </si>
  <si>
    <t>The climate change research community is developing a toolkit for creating new scenarios to explore and evaluate the extensive uncertainties associated with future climate change and development pathways. Components of the toolkit include pathways for greenhouse gas emissions over this century and their associated magnitude and pattern of climate change; descriptions of a range of possible socioeconomic development pathways, including qualitative narratives and quantitative elements; and climate change policies to achieve specific levels of radiative forcing and levels of adaptive capacity. These components are combined within a matrix architecture to create a scenario. Five reference socioeconomic development pathways have been described along axes describing increasing socioeconomic and environmental challenges to adaptation and to mitigation. This paper extends these global pathways to describe their possible consequences for public health and health care, and considers the additional elements that could be added to increase the relevance of the new scenarios to address a wider range of policy relevant questions than previously possible.</t>
  </si>
  <si>
    <t>https://pubmed.ncbi.nlm.nih.gov/24452253/</t>
  </si>
  <si>
    <t>Transport fuel demand responses to fuel price and income projections: Comparison of integrated assessment models</t>
  </si>
  <si>
    <t>Income and fuel price pathways are key determinants in projections of the energy system in integrated assessment models. In recent years, more details have been added to the transport sector representation in these models. To better understand the model dynamics, this manuscript analyses transport fuel demand elasticities to projected income and fuel price levels. Fuel price shocks were simulated under various scenario assumptions to isolate price effects on energy demand and create a transparent environment to compare fuel demand response. Interestingly, the models show very comparable oil price elasticity values for the projected first 10–20 years that are also close to the range described in the empirical literature. When looking at the very long term (30–40 years), demand elasticity values widely vary between models, between 0.4 and −1.9, showing either continuous demand or increased demand responses over time. The latter can be the result of long response time to fuel price shocks, availability of new technologies, and feedback effects on fuel prices. The projected transport service demand is more responsive to changes in income than fuel price pathways, corresponding with the literature. Calculating the models' inherent elasticities proved to be a suitable method to evaluate model behaviour and its application is also recommended for other models as well as other sectors represented in integrated assessment models.</t>
  </si>
  <si>
    <t>https://www.sciencedirect.com/science/article/pii/S1361920916304047</t>
  </si>
  <si>
    <t>Can intra-regional food trade increase food availability in the context of global climatic change in West Africa?</t>
  </si>
  <si>
    <t>This paper investigates the role of intra-regional trade on food availability within the context of global climatic change in the Economic Community of West African States (ECOWAS). To that end, the study uses a module of trade cost minimization built within a bio-economic optimization model of cropland allocation. The results show that the climate-induced trade pattern in ECOWAS depends on the prevailing socio-economic conditions during the century. No specific pattern of trade flows is predicted but several countries may become dependent on food imports outside of ECOWAS. An adjustment of the common external tariffs (CET) may reduce food import costs. Also, doubling crop yields by 2050 could significantly reduce outside dependence. Finally, actions are urgently needed to be taken to foster agricultural production in ECOWAS.</t>
  </si>
  <si>
    <t>The WITCH 2016 Model - Documentation and Implementation of the Shared Socioeconomic Pathways</t>
  </si>
  <si>
    <t>FEEM Working Paper</t>
  </si>
  <si>
    <t>This paper describes the WITCH - World Induced Technical Change Hybrid - model in its structure, calibration, and the implementation of the SSP/RCP scenario implementation. The WITCH model is a regionally disaggregated hard-linked model based on a Ramsey type optimal growth model and a detailed bottom-up energy sector model. A particular focus of the model is the modeling or technical change and RnD investments and the analysis of cooperative and non-cooperative climate policies. Moreover, the WITCH 2016 version now includes land-use change modeling based on the GLOBIOM model, and air pollutants, as well as detailed modeling of the transport sector and the possibility for stochastic modeling. This version has been also used to implement the Shared Socioeconomic Pathways (SSPs) set of scenarios and RCP based climate policies to provide a new set of climate scenarios. In this paper, we describe in detail the mathematical formulation of the WITCH model, the solution method and calibration, as well as the implementation of the five SSP scenarios. This report therefore provides detailed information for interested users of the model, and for understanding the implementation of the different “worlds" of the SSP.</t>
  </si>
  <si>
    <t>RCP 3.7</t>
  </si>
  <si>
    <t>Risk implications of long-term global climate goals: overall conclusions of the ICA-RUS project</t>
  </si>
  <si>
    <t>Sustainability Science</t>
  </si>
  <si>
    <t>We have assessed the risks associated with setting 1.5, 2.0, or 2.5 °C temperature goals and ways to manage them in a systematic manner and discussed their implications. The results suggest that, given the uncertainties in climate sensitivity, “net zero emissions of anthropogenic greenhouse gases in the second half of this century” is a more actionable goal for society than the 2 or 1.5 °C temperature goals themselves. If the climate sensitivity is proven to be relatively high and the temperature goals are not met even when the net zero emission goal is achieved, the options left are: (A) accepting/adapting to a warmer world, (B) boosting mitigation, and (C) climate geoengineering, or any combination of these. This decision should be made based on a deeper discussion of risks associated with each option. We also suggest the need to consider a wider range of policies: not only climate policies, but also broader “sustainability policies”, and to envisage more innovative solutions than what integrated assessment models can currently illustrate. Finally, based on a consideration of social aspects of risk decisions, we recommend the establishment of a panel of “intermediate layer” experts, who support decision-making by citizens as well as social and ethical thinking by policy makers.</t>
  </si>
  <si>
    <t>Contributions of livestock-derived foods to nutrient supply under changing demand in low- and middle-income countries</t>
  </si>
  <si>
    <t>The potential to use large-scale dietary transformations to meet nutritional needs of the world’s poorest populations may have been largely overlooked. A case study is presented of food nutrient supplies in eight selected countries within the context of their growing demand for livestock-derived food (LDF). For almost all the countries and under a range of scenarios of economic and climatic change in 2050, we ﬁnd that per capita protein supply from LDF will increase relative to that from plant sources. Survey data indicate higher LDF consumption, up to 22%, among children in households that keep livestock compared to others. However, projections that four of the selected countries will import at least 40% of their LDF protein highlight the opportunity to increase livestock sector production and the potential to develop smallholder inclusive policies.</t>
  </si>
  <si>
    <t>https://www.sciencedirect.com/science/article/pii/S2211912417300780</t>
  </si>
  <si>
    <t>Pathways to future cropland</t>
  </si>
  <si>
    <t xml:space="preserve">Lund University </t>
  </si>
  <si>
    <t>Global agricultural production almost tripled within the last five decades. The production increase was based on expanding cropland and pastures, as well as the intensification of agriculture, including increased use of high yielding crop varieties, machinery, irrigation, artificial fertilisers, and pesticides. Both, agricultural intensification and the expansion of agricultural land-use lead to environmental degradation, pose threats to human health, and contribute to climate change. Transitioning towards sustainable agricultural land use, therefore, is one of the major challenges facing humanity in the 21st century. This challenge is aggravated by the need to feed the growing and increasingly affluent population, the effects of climate change on agriculture and the increasing demand for land to mitigate climate change, through for example bioenergy production. This thesis assesses how uncertainties in the development of socio-economic drivers and processes, such as population growth, dietary shifts, technological change, and bioenergy production, affect the outcome of future land-use and land cover change (LULCC). Future development of socio-economic drivers and climate forcing are described by the latest scenarios developed for environmental and climate-change research, i.e. the Shared Socio-economic Pathways (SSPs) and the Representative Concentration Pathways (RCPs). The impacts of the changing drivers on the land system are assessed with the global Parsimonious Land Use Model (PLUM). PLUM was shown to reproduce observed global agricultural land use change at the global to country scale for 1991-2010. Future global cropland changes were found to be very sensitive to the assumed yield growth rate. In a subsequent study, estimates of future yield were therefore derived with a global dynamic vegetation model, and included impacts of climate change. Without assumed land-based mitigation strategies, simulated future cropland ranged from 970 to 2280 Mha by 2100, compared to current cropland area of 1500 Mha. This range is consistent with those found in the recently published literature. Accounting for the uncertainties related to the interpretation of socio-economic processes and drivers described in the scenarios expanded the simulated range for global cropland to 890-2380 Mha (± one standard deviation) by 2100 and led to strongly overlapping cropland ranges for three out of five scenarios. Uncertainties related to scenario interpretation are thus of similar importance as uncertainties across different models for estimating the possible outcome of future LULCC. When land-based climate change mitigation strategies are considered, additional cropland requirements of 603-1115 Mha by 2100 were simulated for the production of bioenergy. However, considerable uncertainties related to the strength of mitigation efforts and crop yields accompany this estimate. Continuous expansion of cropland into grasslands and forest, as in scenarios with strong population growth and low technological change or scenarios with large bioenergy production, was simulated to transform the terrestrial biosphere from a carbon sink into a carbon source. Moreover, remaining within the estimated planetary boundary for global cropland (15% of ice-free land) is not possible when aiming to ensure food security while simultaneously producing bioenergy that significantly contributes to strong climatechange mitigation efforts by 2050. In a local to regional case study future food security was shown to be at risk under the assumed future socio-economic developments, demonstrated here for countries in the Sahel region of Africa. Implementing sustainable agricultural management practices as well as global trade will be important to ensure food security in the future. Overall, uncertainties in population development, technological change, resource intensity and land degradation were shown to contribute to a wide range of future agricultural LULCC.</t>
  </si>
  <si>
    <t>https://portal.research.lu.se/portal/en/publications/pathways-to-future-cropland(90858484-ab7d-4c27-9fe9-4ac36e095d78).html</t>
  </si>
  <si>
    <t>Hydrofluorocarbons (HFCs) emissions in China: an inventory for 2005–2013 and projections to 2050</t>
  </si>
  <si>
    <t>Many hydrofluorocarbons (HFCs) that are widely used as substitutes for ozone-depleting substances (now regulated under the Montreal Protocol) are very potent greenhouse gases (GHGs). China’s past and future HFC emissions are of great interest because China has emerged as a major producer and consumer of HFCs. Here, we present for the first time a comprehensive inventory estimate of China’s HFC emissions during 2005–2013. Results show a rapid increase in HFC production, consumption, and emissions in China during the period and that the emissions of HFC with a relatively high global warming potential (GWP) grew faster than those with a relatively low GWP. The proportions of China’s historical HFC CO2-equivalent emissions to China’s CO2emissions or global HFC CO2-equivalent emissions increased rapidly during 2005–2013. Using the “business-as-usual” (BAU) scenario, in which HFCs are used to replace a significant fraction of hydrochlorofluorocarbons (HCFCs) in China (to date, there are no regulations on HFC uses in China), emissions of HFCs are projected to be significant components of China’s and global future GHG emissions. However, potentials do exist for minimizing China’s HFC emissions (for example, if regulations on HFC uses are established in China). Our findings on China’s historical and projected HFC emission trajectories could also apply to other developing countries, with important implications for mitigating global GHG emissions.</t>
  </si>
  <si>
    <t>Modelling the Economic Impacts of Climate Change on Global and European Agriculture. Review of Economic Structural Approaches</t>
  </si>
  <si>
    <t>Economics: The Open-Access, Open Assessment E-Journal</t>
  </si>
  <si>
    <t>The economic effects of climate change on agriculture have been widely assessed in the last two decades. Many of these assessments are based on the integration of biophysical and agro-economic models, allowing to understand the physical and socio-economic responses of the agricultural sector to future climate change scenarios. The evolution of the bio-economic approach has gone through different stages. This review analyses its evolution: firstly, framing the bio-economic approach into the context of the assessments of climate change impacts, and secondly, by reviewing empirical studies at the global and European level. Based on this review, common findings emerge in both global and regional assessments. Among them, the authors show that overall results tend to hide significant disparities on smaller spatial scales. Furthermore, due to the effects of crop prices over yield changes, several authors highlight the need to consider endogenous price models to assess production impacts of climate change. Further, major developments are discussed: the progress made since the last two decades and the recent methods used to provide insights into modeling uncertainties. However, there are still challenges to be met. On this matter, the authors take these unresolved challenges as guidelines for future research</t>
  </si>
  <si>
    <t>http://www.economics-ejournal.org/economics/journalarticles/2015-10</t>
  </si>
  <si>
    <t>Physical Impacts of Climate Change on Water Resources</t>
  </si>
  <si>
    <t>World Bank Group</t>
  </si>
  <si>
    <t>Despite the well-recognized role of water in transmitting climate impacts to some of the growth drivers of the economy, the water sector has been largely ignored in climate change deliberations. The impacts are projected to vary regionally, and are likely to include changes in average hydroclimate patterns (precipitation, surface runoff, and stream flow), as well as increases in the probability of extreme events. Climate shocks are likely to impose higher costs than gradual changes in climate averages. Prudent management of water resources will be pivotal in addressing the climate challenge—both for adapting to the effects of climate change as well as for meeting global greenhouse gas mitigation goals. The precise consequences of climate change on the hydrological cycle are uncertain, which makes adaptation especially challenging. Uncertainty regarding impacts is partly a consequence of the limitations of climate models. Despite improvements in climate science, the Global Circulation Models developed to project climate futures generate a wide range of projections that often disagree on both the direction and magnitude of precipitation changes. Furthermore, these models have not been designed to predict changes in the hydrological cycle and lack the precision required for planning and managing water resources. In addition to this, changes in the hydrological cycle imply that future water systems may not resemble the past (non-stationarity), so historic trends as used in engineering designs, no longer serve as a reliable guide for assessing and managing future risks. This study presents an investigation of the impacts of climate change on water resources throughout the world, and specific effects on water dependent sectors of the economy such as urban, energy, and agriculture. The results can be used to illustrate the centrality of water in achieving global climate change goals</t>
  </si>
  <si>
    <t>http://documents.worldbank.org/curated/en/137141486625149687/Physical-impacts-of-climate-change-on-water-resources</t>
  </si>
  <si>
    <t>Future Fire Impacts on Smoke Concentrations, Visibility, and Health in the Contiguous United States</t>
  </si>
  <si>
    <t>GeoHealth</t>
  </si>
  <si>
    <t>Fine particulate matter (PM2.5) from U.S. anthropogenic sources is decreasing. However, previous studies have predicted that PM2.5 emissions from wildfires will increase in the midcentury to next century, potentially offsetting improvements gained by continued reductions in anthropogenic emissions. Therefore, some regions could experience worse air quality, degraded visibility, and increases in population‐level exposure. We use global climate model simulations to estimate the impacts of changing fire emissions on air quality, visibility, and premature deaths in the middle and late 21st century. We find that PM2.5concentrations will decrease overall in the contiguous United States (CONUS) due to decreasing anthropogenic emissions (total PM2.5 decreases by 3% in Representative Concentration Pathway [RCP] 8.5 and 34% in RCP4.5 by 2100), but increasing fire‐related PM2.5 (fire‐related PM2.5 increases by 55% in RCP4.5 and 190% in RCP8.5 by 2100) offsets these benefits and causes increases in total PM2.5 in some regions. We predict that the average visibility will improve across the CONUS, but fire‐related PM2.5 will reduce visibility on the worst days in western and southeastern U.S. regions. We estimate that the number of deaths attributable to total PM2.5 will decrease in both the RCP4.5 and RCP8.5 scenarios (from 6% to 4–5%), but the absolute number of premature deaths attributable to fire‐related PM2.5 will double compared to early 21st century. We provide the first estimates of future smoke health and visibility impacts using a prognostic land‐fire model. Our results suggest the importance of using realistic fire emissions in future air quality projections.</t>
  </si>
  <si>
    <t>Ethylene Supply in a Fluid Context: Implications of Shale Gas and Climate Change</t>
  </si>
  <si>
    <t>Energies</t>
  </si>
  <si>
    <t>The recent advent of shale gas in the U.S. has redeﬁned the economics of ethylene manufacturing globally, causing a shift towards low-cost U.S. production due to natural gas feedstock, while reinforcing the industry’s reliance on fossil fuels. At the same time, the global climate change crisis compels a transition to a low-carbon economy. These two inﬂuencing factors are complex, contested, and uncertain. This paper projects the United States’ (U.S.) future ethylene supply in the context of two megatrends: the natural gas surge and global climate change. The analysis models the future U.S. supply of ethylene in 2050 based on plausible socio-economic scenarios in response to climate change mitigation and adaptation pathways as well as a range of natural gas feedstock prices. This Vector Error Correction Model explores the relationships between these variables. The results show that ethylene supply increased in nearly all modeled scenarios. A combination of lower population growth, lower consumption, and higher natural gas prices reduced ethylene supply by 2050. In most cases, forecasted CO2 emissions from ethylene production rose. This is the ﬁrst study to project future ethylene supply to go beyond the price of feedstocks and include socio-economic variables relevant to climate change mitigation and adaptation.</t>
  </si>
  <si>
    <t>Long term socio-economic scenarios for Representative Concentration Pathways defining alternative CO2 emission trajectories</t>
  </si>
  <si>
    <t>CEPII</t>
  </si>
  <si>
    <t>Building on an initiative by the Intergovernmental Panel on Climate Change (IPCC), an interdisciplinary exercise have been conducted by researchers of the climate change field in order to produce five potential scenarios (the “Shared Socioeconomic Pathways” – SSPs) for the 21st century. In this research report, we adapt the narratives describing these five scenarios to the tools developed at the CEPII: the MaGE model, which produces long-term growth projections for 167 countries at the 2100 horizon; and the MIRAGE model, a computable general equilibrium model focusing on trade and the environment which allows us to encompass trade issues. As an outcome of this research, GDP projections for the 5 SSP scenarios as well as factor accumulation (population, labor, capital, energy) and factor productivity (capital-labor productivity and energy-specific productivity) will be available soon as part of the EconMap database.</t>
  </si>
  <si>
    <t>http://www.cepii.fr/PDF_PUB/rr/rr2016_01.pdf</t>
  </si>
  <si>
    <t>Adapting global shared socio-economic pathways for national and local scenarios</t>
  </si>
  <si>
    <t>Climate Risk Management</t>
  </si>
  <si>
    <t>Socio-economic scenarios enable us to understand the extent to which global-, national- and local-scale societal developments can inﬂuence the nature and severity of climate change risks and response options. Shared socio-economic pathways (SSPs) enable a systematic exploration of the challenges to adaptation and mitigation that alternative futures entail. However, SSPs are primarily deﬁned for the global scale. If countries are to test their adaptation and mitigation options for robustness across plausible future socio-economic conditions, then SSPs require country-relevant detail to understand climate change risks at the national and local scales. New Zealand is used to illustrate how nationally relevant socio-economic scenarios, nested within SSPs can be developed to inform national- and local-scale studies of climate change impacts and their implications. Shared policy assumptions were developed, involving a mix of climate-speciﬁc and non-climate-speciﬁc policies, to demonstrate how international links and global-scale developments are critical locally—local choices may accelerate, reduce or even negate the impact of global trends for extended periods. The typology was then ‘tested’ by applying it in a local context. The research challenges observed in developing credible, salient and legitimate nationalscale socio-economic scenarios include issues in developing scenarios across a multidisciplinary team. Finally, recommendations for adapting shared climate policy assumptions to produce national and local scenarios, and for assessing the feasibility and eﬀectiveness of climate change adaptation options are presented. These include the need for: guidelines to embed national scenarios in global frameworks; a limit the number of plausible futures; inter-operability of models; an ability to work towards eﬀective multi-disciplinary teams and integrative research; and the opportunity to involve participatory processes where feasible.</t>
  </si>
  <si>
    <t>https://www.sciencedirect.com/science/article/pii/S2212096318300469</t>
  </si>
  <si>
    <t>The marker quantification of the Shared Socioeconomic Pathway 2: A middle-of-the-road scenario for the 21st century</t>
  </si>
  <si>
    <t>Studies of global environmental change make extensive use of scenarios to explore how the future can evolve under a consistent set of assumptions. The recently developed Shared Socioeconomic Pathways (SSPs) create a framework for the study of climate-related scenario outcomes. Their five narratives span a wide range of worlds that vary in their challenges for climate change mitigation and adaptation. Here we provide background on the quantification that has been selected to serve as the reference, or ‘marker’, implementation for SSP2. The SSP2 narrative describes a middle-of-the-road development in the mitigation and adaptation challenges space. We explain how the narrative has been translated into quantitative assumptions in the IIASA Integrated Assessment Modelling Framework. We show that our SSP2 marker implementation occupies a central position for key metrics along the mitigation and adaptation challenge dimensions. For many dimensions the SSP2 marker implementation also reflects an extension of the historical experience, particularly in terms of carbon and energy intensity improvements in its baseline. This leads to a steady emissions increase over the 21st century, with projected end-of-century warming nearing 4 °C relative to preindustrial levels. On the other hand, SSP2 also shows that global-mean temperature increase can be limited to below 2 °C, pending stringent climate policies throughout the world. The added value of the SSP2 marker implementation for the wider scientific community is that it can serve as a starting point to further explore integrated solutions for achieving multiple societal objectives in light of the climate adaptation and mitigation challenges that society could face over the 21st century.</t>
  </si>
  <si>
    <t>Determining sectoral and regional sensitivity to climate and socio-economic change in Europe using impact response surfaces</t>
  </si>
  <si>
    <t>Regional Environmental Change</t>
  </si>
  <si>
    <t>Responses to future changes in climatic and socio-economic conditions can be expected to vary between sectors and regions, reflecting differential sensitivity to these highly uncertain factors. A sensitivity analysis was conducted using a suite of impact models (for health, agriculture, biodiversity, land use, floods and forestry) across Europe with respect to changes in key climate and socio-economic variables. Depending on the indicators, aggregated grid or indicative site results are reported for eight rectangular sub-regions that together span Europe from northern Finland to southern Spain and from western Ireland to the Baltic States and eastern Mediterranean, each plotted as scenario-neutral impact response surfaces (IRSs). These depict the modelled behaviour of an impact variable in response to changes in two key explanatory variables. To our knowledge, this is the first time the IRS approach has been applied to changes in socio-economic drivers and over such large regions. The British Isles region showed the smallest sensitivity to both temperature and precipitation, whereas Central Europe showed the strongest responses to temperature and Eastern Europe to precipitation. Across the regions, sensitivity to temperature was lowest for the two indicators of river discharge and highest for Norway spruce productivity. Sensitivity to precipitation was lowest for intensive agricultural land use, maize and potato yields and Scots pine productivity, and highest for Norway spruce productivity. Under future climate projections, North-eastern Europe showed increases in yields of all crops and productivity of all tree species, whereas Central and East Europe showed declines. River discharge indicators and forest productivity (except Holm oak) were projected to decline over southern European regions. Responses were more sensitive to socio-economic than to climate drivers for some impact indicators, as demonstrated for heat-related mortality, coastal flooding and land use.</t>
  </si>
  <si>
    <t>Projections of industrial water withdrawal under shared socioeconomic pathways and climate mitigation scenarios</t>
  </si>
  <si>
    <t>We estimated global future industrial water withdrawal (IWW) by considering socioeconomic driving forces, climate mitigation, and technological improvements, and by using the output of the Asia–Pacific Integrated Model/Computable General Equilibrium (AIM/CGE) model. We carried out this estimation in three steps. First, we developed a sector- and region-specific regression model for IWW. The model utilized and analyzed cross-country panel data using historical statistics of IWW for 10 sectors and 42 countries. Second, we estimated historical IWW by applying a regression model. Third, we projected future IWW from the output of AIM/CGE. For future projections, we considered and included multiple socioeconomic assumptions, namely different shared socioeconomic pathways (SSPs) with and without climate mitigation policy. In all of the baseline scenarios, IWW was projected to increase throughout the twenty-first century, but growth through the latter half of the century is likely to be modest mainly due to the effects of decreased water use intensity. The projections for global total IWW ranged from 461 to 1,560 km3/year in 2050 and from 196 to 1,463 km3/year in 2100. The effects of climate mitigation on IWW were both negative and positive, depending on the SSPs. We attributed differences among scenarios to the balance between the choices of carbon capture and storage (CCS) and renewable energy. A smaller share of CCS was accompanied by a larger share of non-thermal renewable energy, which requires a smaller amount of water withdrawal per unit of energy production. Renewable energy is, therefore, less water intensive than thermal power with CCS with regard to decarbonizing the power system.</t>
  </si>
  <si>
    <t>Gridded emissions and land-use data for 2005–2100 under diverse socioeconomic and climate mitigation scenarios</t>
  </si>
  <si>
    <t>Information on global future gridded emissions and land-use scenarios is critical for many climate and global environmental modelling studies. Here, we generated such data using an integrated assessment model (IAM) and have made the data publicly available. Although the Coupled Model Inter-comparison Project Phase 6 (CMIP6) offers similar data, our dataset has two advantages. First, the data cover a full range and combinations of socioeconomic and climate mitigation levels, which are considered as a range of plausible futures in the climate research community. Second, we provide this dataset based on a single integrated assessment modelling framework that enables a focus on purely socioeconomic factors or climate mitigation levels, which is unavailable in CMIP6 data, since it incorporates the outcomes of each IAM scenario. We compared our data with existing gridded data to identify the characteristics of the dataset and found both agreements and disagreements. This dataset can contribute to global environmental modelling efforts, in particular for researchers who want to investigate socioeconomic and climate factors independently.</t>
  </si>
  <si>
    <t>https://www.nature.com/articles/sdata2018210</t>
  </si>
  <si>
    <t>Land use representation in a global CGE model for long-term simulation: CET vs. logit functions</t>
  </si>
  <si>
    <t>Food Security</t>
  </si>
  <si>
    <t>Land use is one of the key elements in global computable general equilibrium models for food security and agricultural assessment. Constant elasticity transformation (CET) or logit functions have been used to allocate land. CET has the advantage that it is easily handled by modeling tools. However, it does not maintain area balance, whereas logit does. This article compares both functions in future scenarios and evaluates area balance violations of land use area made by CET. We found that agricultural goods production and land use were similar with CET and logit functions. The area balance violation generated by CET was large and heterogeneous across regions, but was small for the aggregated world total. In conclusion, the logit approach was preferable to the CET approach if any scenario assumption, such as consumption preference, changed by much from the base year, or if the main focus of the study was region-specific variables rather than global aggregates.</t>
  </si>
  <si>
    <t>https://link.springer.com/article/10.1007/s12571-014-0375-z</t>
  </si>
  <si>
    <t>SSP3: AIM implementation of Shared Socioeconomic Pathways</t>
  </si>
  <si>
    <t>This study quantifies the Shared Socioeconomic Pathways (SSPs) using AIM/CGE (Asia-Pacific Integrated Assessment/Computable General Equilibrium). SSP3 (regional rivalry) forms the main focus of the study, which is supposed to face high challenges both in mitigation and adaptation. The AIM model has been selected as the model to quantify the SSP3 marker scenario, a representative case illustrating a particular narrative. Multiple parameter assumptions in AIM/CGE were differentiated across the SSPs for quantification. We confirm that SSP3 quantitative scenarios outcomes are consistent with its narrative. Moreover, four key features of SSP3 are observed. First, as SSP3 was originally designed to contain a high level of challenges to mitigation, mitigation costs in SSP3 were relatively high. This results from the combination of high greenhouse gas emissions in the baseline (no climate mitigation policy) scenario and low mitigative capacity. Second, the climate forcing level in 2100 for the baseline scenarios of SSP3 was similar to that of SSP2, whereas CO2 emissions in SSP3 are higher than those in SSP2. This is mainly due to high aerosol emissions in SSP3. A third feature was the high air pollutant emissions associated with weak implementation of air quality legislation and a high level of coal dependency. Fourth, forest area steadily decreases with a large expansion of cropland and pasture land. These characteristics indicate at least four potential uses for SSP3. First, SSP3 is useful for both IAM and impact, adaptation, vulnerability (IAV) analyses to present the worst-case scenario. Second, by comparing SSP2 and SSP3, IAV analyses can clarify the influences of socioeconomic elements under similar climatic conditions. Third, the high air pollutant emissions would be of interest to atmospheric chemistry climate modelers. Finally, in addition to climate change studies, many other environmental studies could benefit from the meaningful insights available from the large-scale land use change resulting in SSP3.</t>
  </si>
  <si>
    <t>https://www.sciencedirect.com/science/article/pii/S0959378016300838</t>
  </si>
  <si>
    <t>Inclusive climate change mitigation and food security policy under 1.5 °C climate goal</t>
  </si>
  <si>
    <t>Climate change mitigation to limit warming to 1.5 °C or well below 2 °C, as suggested by the Paris Agreement, can rely on large-scale deployment of land-related measures (e.g. afforestation, or bioenergy production). This can increase food prices, and hence raises food security concerns. Here we show how an inclusive policy design can avoid these adverse side-effects. Food-security support through international aid, bioenergy tax, or domestic reallocation of income can shield impoverished and vulnerable people from the additional risk of hunger that would be caused by the economic effects of policies narrowly focussing on climate objectives only. In the absence of such support, 35% more people might be at risk of hunger by 2050 (i.e. 84 million additional people) in a 2 °C-consistent scenario. The additional global welfare changes due to inclusive climate policies are small (&lt;0.1%) compared to the total climate mitigation cost (3.7% welfare loss), and the financial costs of international aid amount to about half a percent of high-income countries' GDP. This implies that climate policy should treat this issue carefully. Although there are challenges to implement food policies, options exist to avoid the food security concerns often linked to climate mitigation.</t>
  </si>
  <si>
    <t>https://iopscience.iop.org/article/10.1088/1748-9326/aad0f7/pdf</t>
  </si>
  <si>
    <t>Macroeconomic Impacts of Climate Change Driven by Changes in Crop Yields</t>
  </si>
  <si>
    <t>Sustainability</t>
  </si>
  <si>
    <t>Changes in agricultural yields due to climate change will affect land use, agricultural production volume, and food prices as well as macroeconomic indicators, such as GDP, which is important as it enables one to compare climate change impacts across multiple sectors. This study considered ﬁve key uncertainty factors and estimated macroeconomic impacts due to crop yield changes using a novel integrated assessment framework. The ﬁve factors are (1) land-use change (or yield aggregation method based on spatially explicit information), (2) the amplitude of the CO2 fertilization effect, (3) the use of different climate models, (4) socioeconomic assumptions and (5) the level of mitigation stringency. We found that their global impacts on the macroeconomic indicator value were 0.02–0.06% of GDP in 2100. However, the impacts on the agricultural sector varied greatly by socioeconomic assumption. The relative contributions of these factors to the total uncertainty in the projected macroeconomic indicator value were greater in a pessimistic world scenario characterized by a large population size, low income, and low yield development than in an optimistic scenario characterized by a small population size, high income, and high yield development (0.00%).</t>
  </si>
  <si>
    <t>Will international emissions trading help achieve the objectives of the Paris Agreement?</t>
  </si>
  <si>
    <t>Under the Paris Agreement, parties set and implement their own emissions targets as nationally determined contributions (NDCs) to tackle climate change. International carbon emissions trading is expected to reduce global mitigation costs. Here, we show the benefit of emissions trading under both NDCs and a more ambitious reduction scenario consistent with the 2 °C goal. The results show that the global welfare loss, which was measured based on estimated household consumption change in 2030, decreased by 75% (from 0.47% to 0.16%), as a consequence of achieving NDCs through emissions trading. Furthermore, achieving the 2 °C targets without emissions trading led to a global welfare loss of 1.4%–3.4%, depending on the burden-sharing scheme used, whereas emissions trading reduced the loss to around 1.5% (from 1.4% to 1.7%). These results indicate that emissions trading is a valuable option for the international system, enabling NDCs and more ambitious targets to be achieved in a cost-effective manner.</t>
  </si>
  <si>
    <t>Gains from emission trading under multiple stabilization targets and technological constraints</t>
  </si>
  <si>
    <t>Energy Economics</t>
  </si>
  <si>
    <t>This study quantified the effectiveness of emission trading by considering multiple technological constraints, burden sharing schemes, and climate stabilization targets. We used a global computable general equilibrium model, and evaluated the effectiveness of emission trading using welfare losses associated with climate mitigation for scenarios with and without emission trading, as measured by the Hicksian Equivalent Variation (HEV). We found that emission trading contributed to a reduction in the economic losses associated with climate mitigation for all technological assumptions, burden sharing schemes, and stabilization targets. The net global welfare losses in scenarios without emission trading ranged between 0.7% and 1.9%, whereas emission trading reduced the losses by 0.1% to 0.5%. The range depended on the assumptions in the burden sharing schemes, technological constraints, and stabilization targets. The percentage change in welfare gain from emission trading varied regionally, and was relatively high in low-income or middle-income countries (0.2% to 1.0% and − 0.1% to 1.2%, respectively) compared to high-income countries (− 0.1% to 0.3%). Some regions displayed negative values with regard to the effectiveness of emission trading, which might be due to the change in goods and service trades associated with emission trading. If the usage of carbon capture and storage was constrained, welfare loss became large and the effectiveness of emission trading ultimately increased. The use of a burden sharing scheme was a significant factor in changing the effectiveness of emission trading, and the per capita emission convergence in 2050 was more effective for emission trading than a per income convergence.</t>
  </si>
  <si>
    <t>Implication of Paris Agreement in the context of long-term climate mitigation goals</t>
  </si>
  <si>
    <t>SpringerPlus</t>
  </si>
  <si>
    <t>The Paris Agreement confirmed the global aim to achieve a long-term climate goal, in which the global increase in mean temperature is kept below 2 °C compared to the preindustrial level. We investigated the implications of the near-term emissions targets (for around the year 2030) in the context of the long-term climate mitigation goal using the Asia-Pacific Integrated Model framework. To achieve the 2 °C goal, a large greenhouse gas emissions reduction is required, either in the early or latter half of this century. In the mid-term (from 2030 to 2050), it may be necessary to consider rapid changes to the existing energy or socioeconomic systems, while long-term measures (after 2050) will rely on the substantial use of biomass combined with carbon capture and storage technology or afforestation, which will eventually realize so-called negative CO2 emissions. With respect to the policy context, two suggestions are provided here. The first is the review and revision of the nationally determined contributions (NDCs) in 2020, with an additional reduction target to the current NDCs being one workable alternative. The second suggestion is a concrete and numerical mid-term emissions reduction target, for example to be met by 2040 or 2050, which could also help to achieve the long-term climate goal.</t>
  </si>
  <si>
    <t>https://www.ncbi.nlm.nih.gov/pmc/articles/PMC5028350/#:~:text=The%20Paris%20Agreement%20confirmed%20the,compared%20to%20the%20preindustrial%20level.&amp;text=To%20achieve%20the%202%20%C2%B0,latter%20half%20of%20this%20century.</t>
  </si>
  <si>
    <t>Climate Changes, Impacts and Implications for New Zealand to 2100: Synthesis Report: RA2 Coastal Case Study</t>
  </si>
  <si>
    <t>CCII</t>
  </si>
  <si>
    <t>The CCII project brings together a strong research team with knowledge and modelling capabilities in climate, ecosystems, land and water use, economics, and sociocultural research to address the environment sector investment plan priority of “stronger prediction and modelling systems”. The project is based on five inter-related Research Aims (RAs) that will ultimately provide new climate change projections and advancements in understanding their impacts and implications for New Zealand’s environment, economy and society.</t>
  </si>
  <si>
    <t>https://www.researchgate.net/publication/315450185_Climate_Change_Impacts_and_Implications_for_New_Zealand_to_2100_Synthesis_Report_RA2_Lowland_case_study</t>
  </si>
  <si>
    <t>Demographic and human capital scenarios for the 21st century</t>
  </si>
  <si>
    <t>European Commission</t>
  </si>
  <si>
    <t>This volume presents different scenarios of future population and human capital trends in 201 countries of the world to the end of this century to inform the assessment of possible future migration patterns into the EU, as currently carried out by the Centre of Expertise on Population and Migration (CEPAM) Project (collaboration between JRC and IIASA). The study also goes beyond the conventional population projections, which only consider age and sex structures, by taking a multi-dimensional approach through adding educational attainment for all countries and also labour force participation for EU member states. The definition of scenarios in this study follows the narratives of the SSPs (Shared Socioeconomic Pathways) which are widely used in the global change research community. The Medium scenario (SSP2) foresees that fertility and mortality follow a medium pathway, which can be seen as most likely from today’s perspective. The scenario of Rapid Development (SSP1) assumes rapid increases in life expectancy, a faster fertility decline in high fertility countries and an education expansion path that follows the education goals given by the SDGs (Sustainable Development Goals). The Stalled Development scenario (SSP3) presents a divided world, foreseeing a stall in educational expansion in developing countries as well as continued high fertility and high mortality. Moreover, these scenarios also serve policy considerations in many other fields, ranging from the economic consequences of population ageing to development priorities in Africa, global population and environment interactions.</t>
  </si>
  <si>
    <t>https://ec.europa.eu/jrc/sites/jrcsh/files/lutz_et_al_2018_demographic_and_human_capital.pdf</t>
  </si>
  <si>
    <t>A methodology and implementation of automated emissions harmonization for use in Integrated Assessment Models</t>
  </si>
  <si>
    <t>Emissions harmonization refers to the process used to match greenhouse gas (GHG) and air pollutant results from Integrated Assessment Models (IAMs) against a common source of historical emissions. To date, harmonization has been performed separately by individual modeling teams. For the hand-over of emission data for the Shared Socioeconomic Pathways (SSPs) to climate model groups, a new automated approach based on commonly agreed upon algorithms was developed. This work describes the novel methodology for determining such harmonization methods and an open-source Python software library implementing the methodology. A case study is presented for two example scenarios (with and without climate policy cases) using the IAM MESSAGE-GLOBIOM that satisfactorily harmonize over 96% of the total emissions trajectories while having a negligible effect on key long-term climate indicators. This new capability enhances the comparability across different models, increases transparency and robustness of results, and allows other teams to easily participate in intercomparison exercises by using the same, openly available harmonization mechanism.</t>
  </si>
  <si>
    <t>https://www.sciencedirect.com/science/article/pii/S1364815217307867</t>
  </si>
  <si>
    <t>Global emissions pathways under different socioeconomic scenarios for use in CMIP6: a dataset of harmonized emissions trajectories through the end of the century</t>
  </si>
  <si>
    <t>Geoscientific Model Development Discussions</t>
  </si>
  <si>
    <t>We present a suite of nine scenarios of future emissions trajectories of anthropogenic sources, a key deliverable of the ScenarioMIP experiment within CMIP6. Integrated Assessment Model results for 14 different emissions species and 13 emissions sectors are provided for each scenario with consistent transitions from the historical data used in CMIP6 to future trajectories using automated harmonization before being downscaled to provide higher emission source spatial detail. We ﬁnd 5 that the scenarios span a wide range of end-of-century radiative forcing values, thus making this set of scenarios ideal for exploring a variety of warming pathways. The set of scenarios are bounded on the low end by a 1.9W m−2 scenario, ideal for analyzing a world with end-of-century temperatures well below 2°C, and on the high-end by a 8.5W m−2 scenario, resulting in an increase in warming of nearly 5°C over pre-industrial levels. Between these two extremes, scenarios are provided such that differences between forcing outcomes provide statistically signiﬁcant regional temperature outcomes to maximize their 10 usefulness for downstream experiments within CMIP6. A wide range of scenario data products are provided for the CMIP6 scientiﬁc community including global, regional, and gridded emissions datasets.</t>
  </si>
  <si>
    <t>https://gmd.copernicus.org/articles/12/1443/2019/</t>
  </si>
  <si>
    <t>RCP 6.3</t>
  </si>
  <si>
    <t>Threatening levels of cumulative stress due to hydroclimatic extremes in the 21st century</t>
  </si>
  <si>
    <t>Climate and Atmospheric Science</t>
  </si>
  <si>
    <t>Hydroclimatic extremes, such as very intense precipitation and drought, are expected to increase with global warming, with their cumulative effects potentially posing severe threats for human and natural systems. We introduce a new metric of potential cumulative stress due to hydroclimatic extremes, the Cumulative Hydroclimatic Stress index (CHS), expressed in “equivalent reference stress years (ERSY)” (i.e., the mean annual stress during a present day reference period). The CHS is calculated for wet and dry extremes in an ensemble of 21st century Global Climate Model projections under the RCP8.5 and RCP2.6 greenhouse gas scenarios. Under the high-end RCP8.5 scenario, by 2100, increases in wet and dry extremes add ~155 ERSY averaged over global land areas (~125 for wet and ~30 for dry extremes), with wet hotspots (&gt;250 added ERSY) throughout regions of Asia, Eastern Africa and the Americas, and dry hotspots (&gt;100 added ERSY) throughout Central and South America, Europe, West Africa, and coastal Australia. Inclusion of population exposure in the stress index definition generates a maximum total (dry + wet) potential stress level exceeding 400 added ERSY over Africa, North America, and Australia, which are thus projected to be extremely vulnerable to increases in hydroclimatic extremes. Under the RCP2.6 scenario, which is close to the 2 °C global warming stabilization target set in the Paris agreement, the total hydroclimatic stress is considerably reduced.</t>
  </si>
  <si>
    <t>Nutrition transition and the structure of global food demand</t>
  </si>
  <si>
    <t>American Journal of Agricultural Economics</t>
  </si>
  <si>
    <t>Estimating future demand for food is a critical aspect of global food security analyses. The process linking dietary changes to wealth is known as the nutrition transition and presents well-identified features that help to predict consumption changes in poor countries. This study proposes to represent the nutrition transition with a nonhomothetic, flexible-in-income, demand system, known as the Modified Implicitly Directly Additive Demand System (MAIDADS). The resulting model is transparent and estimated statistically based on cross-sectional information from FAOSTAT. It captures the main features of the nutrition transition: rise in demand for calories associated with income growth; diversification of diets away from starchy staples; and a large increase in caloric demand for animal-based products, fats, and sweeteners. The estimated model is used to project food demand between 2010 and 2050 based on a set of plausible futures (trend projections and Shared Socioeconomic Pathways scenarios). The main results of these projections are as follows: (1) global food demand will increase by 46%, less than half the growth in the previous four decades; (2) this growth will be attributable mainly to lower-middle-income and low-income countries; (3) the structure of global food demand will change over the period, with a 95% increase in demand for animal-based calories and a much smaller 18% increase in demand for starchy staples; and (4) the analysis of a range of population and income projections reveals important uncertainties: depending on the scenario, the projected increases in demand for animal-based and vegetal-based calories range from 78 to 109% and from 20 to 42%, respectively.</t>
  </si>
  <si>
    <t>Water Sector Assumptions for the Shared Socioeconomic Pathways in an Integrated Modeling framework</t>
  </si>
  <si>
    <t>The Shared Socioeconomic Pathways (SSPs) were developed without explicit assumptions for the future of the water sector; therefore, projections of future water demands based on the SSPs often lack a treatment of water technology assumptions that is consistent with the SSP storylines. This study has developed a set of qualitative and quantitative assumptions for future water sector technological advancements in the agricultural, electricity, manufacturing, and municipal sectors within the SSPs and then applied the resulting scenarios to an integrated assessment model to permit analysis of future water demand in a water‐constrained world. These scenarios are then compared to another set that excludes the adoption of water‐efficient technologies. Water demand impacts of individual SSP assumption categories are analyzed to determine scenario‐by‐scenario changes. By 2100, global annual water demands range from 3,560 to 6,600 km3. The results show that (1) technological change in the water sector can act to reduce water demand in a water limited world by up to 32% in 2100 in the SSP scenarios, (2) the most sustainable scenario produces end‐of‐century water withdrawals lower than 2010 values, (3) low‐income regions will likely be one of the largest drivers of future water demands and exhibit the greatest sensitivity to highly‐efficient water technologies, and (4) nonwater sector SSP assumptions have significant and differing impacts on demands across SSP scenarios that act to alter global water demands.</t>
  </si>
  <si>
    <t>Global assessment of water challenges under uncertainty in water scarcity projections</t>
  </si>
  <si>
    <t>Nature Sustainability</t>
  </si>
  <si>
    <t>Water scarcity, a critical environmental issue worldwide, has primarily been driven by a significant increase in water extractions during the last century. In the coming decades, climate and societal changes are projected to further exacerbate water scarcity in many regions worldwide. Today, a major issue for the ongoing policy debate is to identify interventions able to address water scarcity challenges in the presence of large uncertainties. Here, we take a probabilistic approach to assess global water scarcity projections following feasible combinations of shared socioeconomic pathways and representative concentration pathways for the first half of the twenty-first century. We identify—alongside trends in median water scarcity—changes in the uncertainty range of anticipated water scarcity conditions. Our results show that median water scarcity and the associated range of uncertainty are generally increasing worldwide, including many major river basins. On the basis of these results, we develop a general decision-making framework to enhance policymaking by identifying four representative clusters of specific water policy challenges and needs.</t>
  </si>
  <si>
    <t>Identifying the main uncertainty drivers of energy security in a low-carbon world: The case of Europe</t>
  </si>
  <si>
    <t>This analysis contributes to recent efforts to better understand the evolution of energy security in a low-carbon world. Our objective was to assess how energy security may change over the course of the century, and to what extent these changes depend on the uncertainty of the factors that drive the evolution of energy systems, including future technologies, improved energy efficiency, fossil fuel resources and markets, and economic growth. To this end, we focused on Europe and on a set of energy security indicators based on three perspectives: sovereignty, robustness and resilience. A database of scenarios allowed us to account for the large uncertainties surrounding the determinants of future energy systems. We then analyzed the way energy security indicators evolve over time, and how their trajectories vary across scenarios. We identified the indicators that vary the most between scenarios, i.e., the indicators whose future evolution is the most uncertain. For these indicators, we performed an analysis of variance to estimate the contribution of each driver to the uncertainty of the indicators. The paper shows that the European double target of significantly decreasing CO2 emissions and increasing the security of the supply of energy may be difficult to reach. Nevertheless, some levers could facilitate the transition to a low-carbon society while improving energy security, or by limiting its degradation. The results emphasize not only the importance of policies in favor of low or zero carbon technologies in power generation but also the differences in their contributions to the complete uncertainty of the indicators. Policies promoting energy efficiency also play a role but only in the resilience of TPES. These policies are thus important levers for mitigating the negative impacts of climate policies on energy security.</t>
  </si>
  <si>
    <t>The diversity of socio-economic pathways and CO2 emissions scenarios: Insights from the investigation of a scenarios database</t>
  </si>
  <si>
    <t>The new scenario framework developed by the climate change research community rests on the fundamental logic that a diversity of socio-economic pathways can lead to the same radiative forcing, and therefore that a given level of radiative forcing can have very different socio-economic impacts. We propose a methodology that implements a “scenario discovery” cluster analysis and systematically identifies diverse groups of scenarios that share common outcomes among a database of socio-economic scenarios. We demonstrate the methodology with two examples using the Shared Socio-economic Pathways framework. We find that high emissions scenarios can be associated with either high or low per capita GDP growth, and that high productivity growth and catch-up are not necessarily associated with high per capita GDP and high emissions.</t>
  </si>
  <si>
    <t>https://www.sciencedirect.com/science/article/pii/S1364815216300706</t>
  </si>
  <si>
    <t>Extending Near-Term Emissions Scenarios to Assess Warming Implications of Paris Agreement NDCs</t>
  </si>
  <si>
    <t>Earth's Future</t>
  </si>
  <si>
    <t>In the Paris Agreement countries have agreed to act together to hold global warming well below 2∘C over preindustrial levels and to pursue eﬀorts to limit warming to 1.5∘C. To assess if the world is on track to meet this long-term temperature goal, countries’ pledged emissions reductions (Nationally Determined Contributions, NDCs) need to be analyzed for their implied warming. Several research groups and nongovernmental organizations have estimated this warming and arrived at very diﬀerent results but have invariably concluded that the current pledges are inadequate to hold warming below 2∘C, let alone 1.5∘C. In this paper we analyze diﬀerent methods to estimate 2100 global mean temperature rise implied by countries’ NDCs, which often only specify commitments until 2030. We present diﬀerent methods to extend near-term emissions pathways that have been developed by the authors or used by diﬀerent research groups and nongovernmental organizations to estimate 21st century warming consequences of Paris Agreement commitments. The abilities of these methods to project both low and high warming scenarios in line with the scenario literature is assessed. We ﬁnd that the simpler methods are not suitable for temperature projections while more complex methods can produce results consistent with the energy and economic scenario literature. We further ﬁnd that some methods can have a strong high or low temperature bias depending on parameter choices. The choice of methods to evaluate the consistency of aggregated NDC commitments is very important for reviewing progress toward the Paris Agreement’s long-term temperature goal.</t>
  </si>
  <si>
    <t>https://agupubs.onlinelibrary.wiley.com/doi/full/10.1002/2017EF000781</t>
  </si>
  <si>
    <t>Shock Waves: Managing the Impacts of Climate Change on Poverty</t>
  </si>
  <si>
    <t>World Bank</t>
  </si>
  <si>
    <t>Ending poverty and stabilizing climate change will be two unprecedented global achievements and two major steps toward sustainable development. But the two objectives cannot be considered in isolation: they need to be jointly tackled through an integrated strategy. This report brings together those two objectives and explores how they can more easily be achieved if considered together. It examines the potential impact of climate change and climate policies on poverty reduction. It also provides guidance on how to create a “win-win” situation so that climate change policies contribute to poverty reduction and poverty-reduction policies contribute to climate change mitigation and resilience building. The key finding of the report is that climate change represents a significant obstacle to the sustained eradication of poverty, but future impacts on poverty are determined by policy choices: rapid, inclusive, and climate-informed development can prevent most short-term impacts whereas immediate pro-poor, emissions-reduction policies can drastically limit long-term ones.</t>
  </si>
  <si>
    <t>https://openknowledge.worldbank.org/handle/10986/22787</t>
  </si>
  <si>
    <t>Climate change through a poverty lens</t>
  </si>
  <si>
    <t>Analysis of the economic impact of climate change typically considers regional or national economies and assesses its impact on macroeconomic aggregates such as gross domestic product. These studies therefore do not investigate the distributional impacts of climate change within countries or the impacts on poverty. This Perspective aims to close this gap and provide an assessment of climate change impacts at the household level to investigate the consequences of climate change for poverty and for poor people. It does so by combining assessments of the physical impacts of climate change in various sectors with household surveys. In particular, it highlights how rapid and inclusive development can reduce the future impact of climate change on poverty.</t>
  </si>
  <si>
    <t>https://www.nature.com/articles/nclimate3253#:~:text=It%20shows%20very%20clearly%20that,the%20impact%20of%20climate%20change.</t>
  </si>
  <si>
    <t>Co-benefit Reductions of Short-Lived Climate Pollutants and Air Pollutants by 2050 while Achieving the 2 Degree Target in Asia</t>
  </si>
  <si>
    <t>Journal of Sustainable Development of Energy, Water and Environment Systems</t>
  </si>
  <si>
    <t>This study analyses co-benefit reductions of short-lived climate pollutants and air pollutants due to the effects of carbon dioxide mitigation measures for achieving a 2 °C global temperature change limit above pre-industrial levels. This study focuses on the following points: an estimation of technological mitigation potentials and costs of the greenhouse gases (a), and an assessment of co-benefit mitigations of short-lived climate pollutants and air pollutants in Asia due to the effects of low-carbon measures (b). Mitigation measures such as energy efficiency improvement in the demand sectors and the shift to less-carbon intensive or non-fossil fuel energies in the supply sector play important roles in reducing carbon dioxide as well as short-lived climate pollutants and air pollutants largely, especially in rapidly developing countries in Asia. Emissions of methane, black carbon, sulphur dioxide, nitrogen oxide, and fine particulate matter in Asia are reduced around 23%, 63%, 73%, 27% and 65% in 2050 correspondingly, compared to the 2010 levels due to the co-benefits in drastic carbon dioxide mitigation measures. These co-benefits are much larger than effects of taking measures only for air pollutant reductions.</t>
  </si>
  <si>
    <t>A global water scarcity assessment under Shared Socio-economic Pathways – Part 2: Water availability and scarcity</t>
  </si>
  <si>
    <t>Hydrol. Earth Syst. Sci.</t>
  </si>
  <si>
    <t>A global water scarcity assessment for the 21st century was conducted under the latest socio-economic scenario for global change studies, namely Shared Socio-economic Pathways (SSPs). SSPs depict five global situations with substantially different socio-economic conditions. In the accompanying paper, a water use scenario compatible with the SSPs was developed. This scenario considers not only quantitative socio-economic factors such as population and electricity production but also qualitative ones such as the degree of technological change and overall environmental consciousness. In this paper, water availability and water scarcity were assessed using a global hydrological model called H08. H08 simulates both the natural water cycle and major human activities such as water abstraction and reservoir operation. It simulates water availability and use at daily time intervals at a spatial resolution of 0.5° × 0.5°. A series of global hydrological simulations were conducted under the SSPs, taking into account different climate policy options and the results of climate models. Water scarcity was assessed using an index termed the Cumulative Abstraction to Demand ratio, which is expressed as the accumulation of daily water abstraction from a river divided by the daily consumption-based potential water demand. This index can be used to express whether renewable water resources are available from rivers when required. The results suggested that by 2071–2100 the population living under severely water-stressed conditions for SSP1-5 will reach 2588–2793 × 106 (39–42% of total population), 3966–4298 × 106 (46–50%), 5334–5643 × 106 (52–55%), 3427–3786 × 106 (40–45%), 3164–3379 × 106 (46–49%) respectively, if climate policies are not adopted. Even in SSP1 (the scenario with least change in water use and climate) global water scarcity increases considerably, as compared to the present-day. This is mainly due to the growth in population and economic activity in developing countries, and partly due to hydrological changes induced by global warming.</t>
  </si>
  <si>
    <t>https://www.hydrol-earth-syst-sci.net/17/2393/2013/hess-17-2393-2013.html</t>
  </si>
  <si>
    <t>A global water scarcity assessment under Shared Socio-economic Pathways – Part 1: Water use</t>
  </si>
  <si>
    <t>A novel global water scarcity assessment for the 21st century is presented in a two-part paper. In this first paper, water use scenarios are presented for the latest global hydrological models. The scenarios are compatible with the socio-economic scenarios of the Shared Socio-economic Pathways (SSPs), which are a part of the latest set of scenarios on global change developed by the integrated assessment, the IAV (climate change impact, adaptation, and vulnerability assessment), and the climate modeling community. The SSPs depict five global situations based on substantially different socio-economic conditions during the 21st century. Water use scenarios were developed to reflect not only quantitative socio-economic factors, such as population and electricity production, but also key qualitative concepts such as the degree of technological change and overall environmental consciousness. Each scenario consists of five factors: irrigated area, crop intensity, irrigation efficiency, and withdrawal-based potential industrial and municipal water demands. The first three factors are used to estimate the potential irrigation water demand. All factors were developed using simple models based on a literature review and analysis of historical records. The factors are grid-based at a spatial resolution of 0.5° × 0.5° and cover the whole 21st century in five-year intervals. Each factor shows wide variation among the different global situations depicted: the irrigated area in 2085 varies between 2.7 × 106 and 4.5 × 106km2, withdrawal-based potential industrial water demand between 246 and 1714 km3yr−1, and municipal water between 573 and 1280 km3 yr−1. The water use scenarios can be used for global water scarcity assessments that identify the regions vulnerable to water scarcity and analyze the timing and magnitude of scarcity conditions.</t>
  </si>
  <si>
    <t>https://www.hydrol-earth-syst-sci.net/17/2375/2013/hess-17-2375-2013.html</t>
  </si>
  <si>
    <t>A seawater desalination scheme for global hydrological models</t>
  </si>
  <si>
    <t>Seawater desalination is a practical technology for providing fresh water to coastal arid regions. Indeed, the use of desalination is rapidly increasing due to growing water demand in these areas and decreases in production costs due to technological advances. In this study, we developed a model to estimate the areas where seawater desalination is likely to be used as a major water source and the likely volume of production. The model was designed to be incorporated into global hydrological models (GHMs) that explicitly include human water usage. The model requires spatially detailed information on climate, income levels, and industrial and municipal water use, which represent standard input/output data in GHMs. The model was applied to a specific historical year (2005) and showed fairly good reproduction of the present geographical distribution and national production of desalinated water in the world. The model was applied globally to two periods in the future (2011–2040 and 2041–2070) under three distinct socioeconomic conditions, i.e., SSP (shared socioeconomic pathway) 1, SSP2, and SSP3. The results indicate that the usage of seawater desalination will have expanded considerably in geographical extent, and that production will have increased by 1.4–2.1-fold in 2011–2040 compared to the present (from 2.8  ×  109 m3 yr−1 in 2005 to 4.0–6.0  ×  109 m3 yr−1), and 6.7–17.3-fold in 2041–2070 (from 18.7 to 48.6  ×  109 m3 yr−1). The estimated global costs for production for each period are USD 1.1–10.6  ×  109 (0.002–0.019 % of the total global GDP), USD 1.6–22.8  ×  109 (0.001–0.020 %), and USD 7.5–183.9  ×  109 (0.002–0.100 %), respectively. The large spreads in these projections are primarily attributable to variations within the socioeconomic scenarios.</t>
  </si>
  <si>
    <t>Changing population dynamics and uneven temperature emergence combine to exacerbate regional exposure to heat extremes under 1.5 °C and 2 °C of warming</t>
  </si>
  <si>
    <t>Understanding how continuing increases in global mean temperature will exacerbate societal exposure to extreme weather events is a question of profound importance. However, determining population exposure to the impacts of heat extremes at 1.5 °C and 2 °C of global mean warming requires not only (1) a robust understanding of the physical climate system response, but also consideration of (2) projected changes to overall population size, as well as (3) changes to where people will live in the future. This analysis introduces a new framework, adapted from studies of probabilistic event attribution, to disentangle the relative importance of regional climate emergence and changing population dynamics in the exposure to future heat extremes across multiple densely populated regions in Southern Asia and Eastern Africa (SAEA). Our results reveal that, when population is kept at 2015 levels, exposure to heat considered severe in the present decade across SAEA will increase by a factor of 4.1 (2.4–9.6) and 15.8 (5.0–135) under a 1.5°- and 2.0°-warmer world, respectively. Furthermore, projected population changes by the end of the century under an SSP1 and SSP2 scenario can further exacerbate these changes by a factor of 1.2 (1.0–1.3) and 1.5 (1.3–1.7), respectively. However, a large fraction of this additional risk increase is not related to absolute increases in population, but instead attributed to changes in which regions exhibit continued population growth into the future. Further, this added impact of population redistribution will be twice as significant after 2.0 °C of warming, relative to stabilisation at 1.5 °C, due to the non-linearity of increases in heat exposure. Irrespective of the population scenario considered, continued African population expansion will place more people in locations where emergent changes to future heat extremes are exceptionally severe.</t>
  </si>
  <si>
    <t>Risk of increased food insecurity under stringent global climate change mitigation policy</t>
  </si>
  <si>
    <t>Food insecurity can be directly exacerbated by climate change due to crop-production-related impacts of warmer and drier conditions that are expected in important agricultural regions1,2,3. However, efforts to mitigate climate change through comprehensive, economy-wide GHG emissions reductions may also negatively affect food security, due to indirect impacts on prices and supplies of key agricultural commodities4,5,6. Here we conduct a multiple model assessment on the combined effects of climate change and climate mitigation efforts on agricultural commodity prices, dietary energy availability and the population at risk of hunger. A robust finding is that by 2050, stringent climate mitigation policy, if implemented evenly across all sectors and regions, would have a greater negative impact on global hunger and food consumption than the direct impacts of climate change. The negative impacts would be most prevalent in vulnerable, low-income regions such as sub-Saharan Africa and South Asia, where food security problems are already acute.</t>
  </si>
  <si>
    <t>https://www.nature.com/articles/s41558-018-0230-x</t>
  </si>
  <si>
    <t>Climate Change Impact and Adaptation Assessment on Food Consumption Utilizing a New Scenario Framework</t>
  </si>
  <si>
    <t>We assessed the impacts of climate change and agricultural autonomous adaptation measures (changes in crop variety and planting dates) on food consumption and risk of hunger considering uncertainties in socioeconomic and climate conditions by using a new scenario framework. We combined a global computable general equilibrium model and a crop model (M-GAEZ), and estimated the impacts through 2050 based on future assumptions of socioeconomic and climate conditions. We used three Shared Socioeconomic Pathways as future population and gross domestic products, four Representative Concentration Pathways as a greenhouse gas emissions constraint, and eight General Circulation Models to estimate climate conditions. We found that (i) the adaptation measures are expected to significantly lower the risk of hunger resulting from climate change under various socioeconomic and climate conditions. (ii) population and economic development had a greater impact than climate conditions for risk of hunger at least throughout 2050, but climate change was projected to have notable impacts, even in the strong emission mitigation scenarios. (iii) The impact on hunger risk varied across regions because levels of calorie intake, climate change impacts and land scarcity varied by region.</t>
  </si>
  <si>
    <t>https://pubs.acs.org/doi/abs/10.1021/es4034149</t>
  </si>
  <si>
    <t>Consequence of Climate Mitigation on the Risk of Hunger</t>
  </si>
  <si>
    <t>Climate change and mitigation measures have three major impacts on food consumption and the risk of hunger: (1) changes in crop yields caused by climate change; (2) competition for land between food crops and energy crops driven by the use of bioenergy; and (3) costs associated with mitigation measures taken to meet an emissions reduction target that keeps the global average temperature increase to 2 °C. In this study, we combined a global computable general equilibrium model and a crop model (M-GAEZ), and we quantified the three impacts on risk of hunger through 2050 based on the uncertainty range associated with 12 climate models and one economic and demographic scenario. The strong mitigation measures aimed at attaining the 2 °C target reduce the negative effects of climate change on yields but have large negative impacts on the risk of hunger due to mitigation costs in the low-income countries. We also found that in a strongly carbon-constrained world, the change in food consumption resulting from mitigation measures depends more strongly on the change in incomes than the change in food prices.</t>
  </si>
  <si>
    <t>https://pubs.acs.org/doi/abs/10.1021/es5051748</t>
  </si>
  <si>
    <t>Economic implications of climate change impacts on human health through undernourishment</t>
  </si>
  <si>
    <t>This study quantified the impacts of climate change on human health through undernourishment using two economic measures. First, changes in morbidity and mortality due to nine diseases caused by being underweight as a child were analyzed using a Computable General Equilibrium (CGE) model with changes in the labor force, population, and demands for healthcare taken into consideration. Second, changes in mortality were taken from the CGE simulation and assessed economically by the value of lives lost and willingness to pay to reduce the risk. Model uncertainties in future crop yields and climate conditions were considered using future projections from six global crop models and five global climate models. We found that the economic valuation of healthy lives lost due to undernourishment under climate change was equivalent to −0.4 % to 0.0 % of global gross domestic product (GDP) and was regionally heterogeneous, ranging from −4.0 % to 0.0 % of regional GDP in 2100. In contrast, the actual economic losses associated with the effects of additional health expenditure and the decrease in the labor force due to undernourishment resulting from climate change corresponded to a − 0.1 % to 0.0 % change in GDP and a − 0.2 % to 0.0 % change in household consumption, respectively, at the global level.</t>
  </si>
  <si>
    <t>Quantifying the economic impact of changes in energy demand for space heating and cooling systems under varying climatic scenarios</t>
  </si>
  <si>
    <t>The building sector is highly sensitive to climate change, where energy is used for numerous purposes such as heating, cooling, cooking and lighting. Space heating and cooling account for a large proportion of overall energy use and the associated energy demand is also affected by climate change. Here, we project the economic impact of changes in energy demand for space heating and cooling under multiple climatic conditions. We use an economic model coupled with an end-use technology model to explicitly represent the investment costs for air-conditioning technologies, which influence the macroeconomy. We conclude that the negative effects on the economy from increases in the use of space cooling are sufficiently large to neutralize the positive impacts from reductions in space heating usage under climate change, which results in significant economic loss. The economic loss under the highest emissions scenario (RCP8.5) would correspond to a −0.34% (−0.39% to −0.18%) change in global gross domestic product (GDP) in 2100 compared with GDP without any climate change, while the impact under the lowest emissions scenario (RCP2.6) would result in a −0.03% (−0.07% to −0.01%) change in global GDP in 2100. The economic losses are mainly generated by incremental technological costs and not by changes in energy demand itself. The amount of economic loss can vary substantially based on assumptions of technological costs, population and income. To reduce the negative impacts of climate change measures for reducing the costs of air conditioning will be an important consideration for the building sector in the future.</t>
  </si>
  <si>
    <t>How Can We Solve the Problems of Hunger and Obesity Simultaneously? An Alternative Indicator for Sustainable Development</t>
  </si>
  <si>
    <t>Global Environmental Research</t>
  </si>
  <si>
    <t>Poverty and hunger are serious global issues. On the other hand, obesity and overweight are becoming an issue in both developed and developing countries. Recently, more attention has been directed towards addressing the double burden of malnourishment, which is the coexistence of both under-nutrition and overnutrition in the same population. In this study, we estimated future per-capita energy intake and future prevalence of undernourishment (PoU) and overnourishment (PoO) for developing countries. Then we considered potential approaches to the reduction of hunger and obesity simultaneously through fair distribution of energy intake, i.e., reduction of the interquartile range (IQR) of the distribution. Our results show that, although economic growth may contribute to undernourishment reduction, it will not completely “end hunger” since some countries will not reach the economic growth level needed to make this feasible. Further, obesity could become a more important issue because the number of overnourished (NoO) would become comparable with the number of undernourished (NoU). We also found that, if a 50% IQR range reduction could be achieved, NoU and NoO could be decreased dramatically. Introducing this type of indicator for consideration would enable us to reduce hunger and obesity simultaneously. Further discussion, however, is needed regarding the levels of IQR reduction targets.</t>
  </si>
  <si>
    <t>Population projections for U.S. counties by age, sex, and race controlled to the Shared Socioeconomic Pathways</t>
  </si>
  <si>
    <t>Small area and subnational population projections are important for understanding long-term demographic changes. I provide county-level population projections by age, sex, and race in five-year intervals for the period 2020–2100 for all U.S. counties. Using historic U.S. census data in temporally rectified county boundaries and race groups for the period 1990–2015, I calculate cohort-change ratios (CCRs) and cohort-change differences (CCDs) for eighteen five-year age groups (0–85+ ), two sex groups (Male and Female), and four race groups (White NH, Black NH, Other NH, Hispanic) for all U.S counties. I then project these CCRs/CCDs using ARIMA models as inputs into Leslie matrix population projection models and control the projections to the Shared Socioeconomic Pathways. I validate the methods using ex-post facto evaluations using data from 1969–2000 to project 2000–2015. My results are reasonably accurate for this period. These data have numerous potential uses and can serve as inputs for addressing questions involving sub-national demographic change in the United States.</t>
  </si>
  <si>
    <t>Climate change impacts and mitigation in the developing world : an integrated assessment of the agriculture and forestry sectors.</t>
  </si>
  <si>
    <t>This paper conducts an integrated assessment of climate change impacts and climate mitigation on agricultural commodity markets and food availability in low- and middle-income countries. The analysis uses the partial equilibrium model GLOBIOM to generate scenarios to 2080. The findings show that climate change effects on the agricultural sector will increase progressively over the century. By 2030, the impact of climate change on food consumption is moderate but already twice as large in a world with high inequalities than in a more equal world. In the long run, impacts could be much stronger, with global average calorie losses of 6 percent by 2050 and 14 percent by 2080. A mitigation policy to stabilize climate below 2°C uniformly applied to all regions as a carbon tax would also result in a 6 percent reduction in food availability by 2050 and 12 percent reduction by 2080 compared to the reference scenario. To avoid more severe impacts of climate change mitigation on development than climate change itself, revenue from carbon pricing policies will need to be redistributed appropriately. Overall, the projected effects of climate change and mitigation on agricultural markets raise important issues for food security in the long run, but remain more limited in the medium term horizon of 2030. Thus, there are opportunities for low- and middle-income countries to pursue immediate development needs and thus prepare for later periods when adaptation needs and mitigation efforts will become the greatest.</t>
  </si>
  <si>
    <t>Will rapid urban expansion in the drylands of northern China continue: A scenario analysis based on the Land Use Scenario Dynamics-urban model and the Shared Socioeconomic Pathways</t>
  </si>
  <si>
    <t>Journal of Cleaner Production</t>
  </si>
  <si>
    <t>Understanding spatiotemporal urbanization is one of the key questions related to sustainable urbanization in the drylands of northern China (DNC). However, urban expansion in the DNC has not been quantified and assessed effectively due to a lack of reliable data and methods. In this paper, we investigate urban expansion in the DNC at multiple scales, ranging from the whole region to four dryland subtypes, and six urban agglomerations in the DNC from 1992 to 2015. We also simulate urban expansion in the DNC from 2015 to 2050 by coupling the scenario framework of the Shared Socioeconomic Pathways (SSPs) with the Land Use Scenario Dynamics-urban (LUSD-urban) model. Despite of the uncertainty in the research, our findings provide useful insight into the past and the future urban expansion in the DNC. The results indicate that the urban land in the DNC expanded rapidly from 4110 km2 in 1992 to 20,969 km2 in 2015. Furthermore, the urban land in the DNC will continue to expand from 20,969 km2 to 22,987–36,622 km2 by 2040, with an annual growth of 80.72–403.48 km2 under all SSPs. Thus, it is suggested that effective measures are urgently needed to facilitate sustainable urban development in the DNC.</t>
  </si>
  <si>
    <t>https://www.sciencedirect.com/science/article/abs/pii/S0959652617314397</t>
  </si>
  <si>
    <t>Forecasting civil conflict along the shared socioeconomic pathways</t>
  </si>
  <si>
    <t>Climate change and armed civil conflict are both linked to socioeconomic development, although conditions that facilitate peace may not necessarily facilitate mitigation and adaptation to climate change. While economic growth lowers the risk of conflict, it is generally associated with increased greenhouse gas emissions and costs of climate mitigation policies. This study investigates the links between growth, climate change, and conflict by simulating future civil conflict using new scenario data for five alternative socioeconomic pathways with different mitigation and adaptation assumptions, known as the shared socioeconomic pathways (SSPs). We develop a statistical model of the historical effect of key socioeconomic variables on country-specific conflict incidence, 1960–2013. We then forecast the annual incidence of conflict, 2014–2100, along the five SSPs. We find that SSPs with high investments in broad societal development are associated with the largest reduction in conflict risk. This is most pronounced for the least developed countries—poverty alleviation and human capital investments in poor countries are much more effective instruments to attain global peace and stability than further improvements to wealthier economies. Moreover, the SSP that describes a sustainability pathway, which poses the lowest climate change challenges, is as conducive to global peace as the conventional development pathway.</t>
  </si>
  <si>
    <t>21st century United States emissions mitigation could increase water stress more than the climate change it is mitigating</t>
  </si>
  <si>
    <t>Proceedings of the National Academy of Sciences</t>
  </si>
  <si>
    <t>There is evidence that warming leads to greater evapotranspiration and surface drying, thus contributing to increasing intensity and duration of drought and implying that mitigation would reduce water stresses. However, understanding the overall impact of climate change mitigation on water resources requires accounting for the second part of the equation, i.e., the impact of mitigation-induced changes in water demands from human activities. By using integrated, high-resolution models of human and natural system processes to understand potential synergies and/or constraints within the climate–energy–water nexus, we show that in the United States, over the course of the 21st century and under one set of consistent socioeconomics, the reductions in water stress from slower rates of climate change resulting from emission mitigation are overwhelmed by the increased water stress from the emissions mitigation itself. The finding that the human dimension outpaces the benefits from mitigating climate change is contradictory to the general perception that climate change mitigation improves water conditions. This research shows the potential for unintended and negative consequences of climate change mitigation.</t>
  </si>
  <si>
    <t>Systematic exploration of scenario spaces</t>
  </si>
  <si>
    <t>Foresight</t>
  </si>
  <si>
    <t>Scenarios have become a vital methodological approach in business as well as in public policy. When scenarios are used to guide analysis and decision-making, the aim is typically robustness and in this context we argue that two main problems at scenario set level is conservatism, i.e. all scenarios are close to a perceived business-as-usual trajectory and lack of balance in the sense of arbitrarily mixing some conservative and some extreme scenarios. The purpose of this paper is to address these shortcomings by proposing a methodology for generating sets of scenarios which are in a mathematical sense maximally diverse.In this paper, we develop a systematic methodology, Scenario Diversity Analysis (SDA), which addresses the problems of broad span vs conservatism and imbalance. From a given set of variables with associated states, SDA generates scenario sets where the scenarios are in a quantifiable sense maximally different and therefore best span the whole set of feasible scenarios. The usefulness of the methodology is exemplified by applying it to sets of storylines of the emissions scenarios of the Intergovernmental Panel on Climate Change. This ex-post analysis shows that the storylines were not maximally diverse and given the challenges ahead with regard to emissions reduction and adaptation planning, we argue that it is important to strive for diversity when developing scenario sets for climate change research. The proposed methodology adds significant novel features to the field of systematic scenario generation, especially with regard to scenario diversity. The methodology also enables the combination of systematics with the distinct future logics of good intuitive logics scenarios.</t>
  </si>
  <si>
    <t>Food Surplus and Its Climate Burdens</t>
  </si>
  <si>
    <t>Avoiding food loss and waste may counteract the increasing food demand and reduce greenhouse gas (GHG) emissions from the agricultural sector. This is crucial because of limited options available to increase food production. In the year 2010, food availability was 20% higher than was required on a global scale. Thus, a more sustainable food production and adjusted consumption would have positive environmental effects. This study provides a systematic approach to estimate consumer level food waste on a country scale and globally, based on food availability and requirements. The food requirement estimation considers demographic development, body weights, and physical activity levels. Surplus between food availability and requirements of a given country is considered as food waste. The global food requirement changed from 2,300 kcal/cap/day to 2,400 kcal/cap/day during the last 50 years, while food surplus grew from 310 kcal/cap/day to 510 kcal/cap/day. Similarly, GHG emissions related to the food surplus increased from 130 Mt CO2eq/yr to 530 Mt CO2eq/yr, an increase of more than 300%. Moreover, the global food surplus may increase up to 850 kcal/cap/day, while the total food requirement will increase only by 2%–20% by 2050. Consequently, GHG emissions associated with the food waste may also increase tremendously to 1.9–2.5 Gt CO2eq/yr.</t>
  </si>
  <si>
    <t>Worldwide impacts of past and projected future land-use change on local species richness and the Biodiversity Intactness Index</t>
  </si>
  <si>
    <t>Although people have modified the world around us throughout human history, the ‘Great Acceleration’ has seen drivers such as land conversion, exploitation of natural populations, species introductions, pollution and human-induced climate change placing biodiversity under increasing pressure. In this paper we examine 1) how terrestrial species communities have been impacted over the last thousand years of human development and 2) how plausible futures defined by alternative socio-economic scenarios are expected to impact species communities in the future. We use the PREDICTS (Projecting Responses of Ecological Diversity In Changing Terrestrial Systems) database to model impacts of land-use change and human population on local species richness, community abundance, and biodiversity intactness using a mixed-effects modelling structure. Historical impacts are inferred through projection of model results onto maps of historical land use, provided by the land-use harmonization project, and gridded human population density (HYDE 3.1). Future impacts are explored using the Shared Socio-economic Pathway (SSP) scenarios. These scenarios detail five plausible global futures based upon socio-economic factors such as wealth, population, education, technology, and reliance on fossil fuels, and can be combined with Representative Concentration Pathway (RCP) scenarios to consider climate mitigation strategies. We project model results onto the gridded outputs of six SSP/RCP scenario combinations: SSP1/RCP2.6, SSP2/RCP4.5, SSP3/RCP7.0, SSP4/RCP3.4, SSP4/RCP6.0, and SSP5/RCP8.5. Historical trend lines show that most losses in local biodiversity are relatively recent, with 75% of all loss in both abundance-based Biodiversity Intactness Index and species richness occurring post-1800. Stark regional differences emerge in all future scenarios, with biodiversity in African regions undergoing greater losses than Oceania, North America and the European regions. Although climate change is expected to have severe detrimental impacts to biodiversity – which are not quantified in these results – it is important to consider how the climate change mitigation itself may also impact biodiversity. Our results suggest that strong climate change mitigation through biofuel production will detrimentally impact biodiversity: SSP4/RCP3.4 (with high biofuel mitigation) is predicted to see two times the decrease in abundance-based biodiversity intactness and three times the decrease in local species richness between 2015-2100 as is predicted for SSP4/RCP6.0 (with lower levels of mitigation). SSP4/RCP3.4 forecasts the greatest impact to average local species richness of all the SSP/RCP combinations with an average loss of 13% of local species richness projected to have occurred by 2100. SSP3/RCP7.0 – a scenario describing a globally segregated, and economically protectionist future with low climate change mitigation – has the worst impacts on abundance-based biodiversity intactness with an average loss of 26% of intactness by 2100. However, a brighter future is possible; SSP1/RCP2.6 describes a more sustainable future, where human populations are provided for without further jeopardising environmental integrity – in this scenario we project that biodiversity will recover somewhat, with gains in biodiversity intactness and species richness in many regions of the world by 2100.</t>
  </si>
  <si>
    <t>Biogeophysical Impacts of Land‐Use Change on Climate Extremes in Low‐Emission Scenarios: Results From HAPPI‐Land</t>
  </si>
  <si>
    <t>Abstract The impacts of land use have been shown to have considerable influence on regional climate. With the recent international commitment to limit global warming to well below 2°C, emission reductions need to be ambitious and could involve major land?use change (LUC). Land?based mitigation efforts to curb emissions growth include increasing terrestrial carbon sequestration through reforestation, or the adoption of bioenergy crops. These activities influence local climate through biogeophysical feedbacks, however, it is uncertain how important they are for a 1.5° climate target. This was the motivation for HAPPI?Land: the half a degree additional warming, prognosis, and projected impacts?land?use scenario experiment. Using four Earth system models, we present the first multimodel results from HAPPI?Land and demonstrate the critical role of land use for understanding the characteristics of regional climate extremes in low?emission scenarios. In particular, our results show that changes in temperature extremes due to LUC are comparable in magnitude to changes arising from half a degree of global warming. We also demonstrate that LUC contributes to more than 20% of the change in temperature extremes for large land areas concentrated over the Northern Hemisphere. However, we also identify sources of uncertainty that influence the multimodel consensus of our results including how LUC is implemented and the corresponding biogeophysical feedbacks that perturb climate. Therefore, our results highlight the urgent need to resolve the challenges in implementing LUC across models to quantify the impacts and consider how LUC contributes to regional changes in extremes associated with sustainable development pathways.</t>
  </si>
  <si>
    <t>Global and regional abatement costs of Nationally Determined Contributions (NDCs) and of enhanced action to levels well below 2 °C and 1.5 °C</t>
  </si>
  <si>
    <t>As part of the Paris climate agreement, countries have submitted (Intended) Nationally Determined Contributions (NDCs), which includes greenhouse gas reduction proposals beyond 2020. In this paper, we apply the IMAGE integrated assessment model to estimate the annual abatement costs of achieving the NDC reduction targets, and the additional costs if countries would take targets in line with keeping global warming well below 2 °C and “pursue efforts” towards 1.5 °C. We have found that abatement costs are very sensitive to socio-economic assumptions: under Shared Socioeconomic Pathway 3 (SSP3) assumptions of slow economic growth, rapidly growing population, and high inequality, global abatement costs of achieving the unconditional NDCs are estimated at USD135 billion by 2030, which is more than twice the level as under the more sustainable socio-economic assumptions of SSP1. Furthermore, we project that the additional costs of full implementation of the conditional NDCs are substantial, ranging from 40 to 55 billion USD, depending on socio-economic assumptions. Of the ten major emitting economies, Brazil, Canada and the USA are projected to have the highest cots as share of GDP to implement the conditional NDCs, while the costs for Japan, China, Russia, and India are relatively low. Allowing for emission trading could decrease global costs substantially, by more than half for the unconditional NDCs and almost by half for the conditional NDCs. Finally, the required effort in terms of abatement costs of achieving 2030 emission levels consistent with 2 °C pathways would be at least three times higher than the costs of achieving the conditional NDCs – even though reductions need to be twice as much. For 1.5 °C, the costs would be 5–6 times as high.</t>
  </si>
  <si>
    <t>https://www.pbl.nl/sites/default/files/downloads/pbl-2016-global-and-regional-abatement-costs-of-indcs-and-enhanced-action-to-levels-well-below-2-c-and-1.5-c-1994_3.pdf</t>
  </si>
  <si>
    <t>The economic impacts of climate policies under the shared socioeconomic pathways</t>
  </si>
  <si>
    <t>This paper discusses economic impacts of climate policies under the shared socioeconomic pathways (SSPs) on population, GDP and technology. The concepts and storylines on the SSPs have been discussed by the international communities on integrated assessment model (IAM) and impact, adaptation, and vulnerability (IAV). This economic analysis, focusing on climate mitigation, is conducted by using an energy-economic model, DEARS (Dynamic Energy-economic Analysis model with multi-Regions and multi-Sectors) having economic and energy modules. We assume the climate policy cases as the CO2 emission pathways with the radiative forcings of 4.5, 3.7 and 3.0W/m2 in 2100. The results reveal that the industrial structure changes from energy-intensive to service sectors in all the cases. To compare the results of SSP4 (inequality world) to those of SSP5 (conventional development), the adverse economic impacts in SSP4 with the high prices of fossil fuels are relatively small. On the other hand, the adverse impacts in SSP5 with the low prices are high because the baseline CO2 emission levels are relatively high and the amounts of emission reductions in the policy cases are relatively large. These results are consistent with the SSPs storylines in which SSP4 and SSP5 have low and high challenges for climate mitigation, respectively.</t>
  </si>
  <si>
    <t>https://www.gtap.agecon.purdue.edu/resources/download/7484.pdf</t>
  </si>
  <si>
    <t>RCP 3.0, 3.7</t>
  </si>
  <si>
    <t>Peak Waste: When is it Likely to Occur?</t>
  </si>
  <si>
    <t>Journal of Industrial Ecology</t>
  </si>
  <si>
    <t>Population and per capita gross domestic product (GDP) projections are used to estimate total global municipal solid waste (MSW) generation over the twenty‐first century. Some projections for global population suggest that it will peak this century. Waste generation rates per capita generally increase with affluence, although in the most affluent countries there is also a trend toward dematerialization. The confluence of these factors means that at some point in the future total global waste generation could possibly peak. To determine when peak waste might occur, we used the shared‐socioeconomic pathway scenarios (used in Intergovernmental Panel on Climate Change [IPCC] studies) combined with estimates of municipal solid waste (MSW) generation rates, extrapolated from our work for the World Bank. Despite the expectation that total MSW generation in Organisation for Economic Co‐operation and Development (OECD) and high‐income countries will peak mid‐century, with current trajectories global peak waste is not expected before 2100. The peak could be moved forward to around 2075 and reduced in intensity by some 30% if a more aggressive sustainability growth scenario were followed, rather than the current business‐as‐usual scenario. Further, the magnitude of peak waste is sensitive to the intensity of waste generation; it could vary from 7.3 to 10.9 megatonnes per day under the sustainability scenario. The timing of peak waste will substantially depend on the development of cities in Sub‐Saharan Africa, where population growth rates are more than double the rest of the world.</t>
  </si>
  <si>
    <t>Population predictions for the world’s largest cities in the 21st century</t>
  </si>
  <si>
    <t>Environment and Urbanization</t>
  </si>
  <si>
    <t>We project populations to 2100 for the world’s larger cities. Three socioeconomic scenarios with various levels of sustainability and global cooperation are evaluated, and individual “best fit” projections made for each city using global urbanization forecasts. In 2010, 757 million people resided in the 101 largest cities – 11 per cent of the world’s population. By the end of the century, world population is projected to range from 6.9 billion to 13.1 billion, with 15 per cent to 23 per cent of people residing in the 101 largest cities (1.6 billion to 2.3 billion). The disparate effects of socioeconomic pathways on regional distribution of the world’s 101 largest cities in the 21st century are examined by changes in population rank for 2010, 2025, 2050, 2075 and 2100. Socioeconomic pathways are assessed based on their influence on the world’s largest cities. Two aspects of the projections raise concerns about reliability: the unlikely degree of growth of cities suggested for Africa and the growth of cities in coastal settings (and likely global immigration). Trends and the effect of sustainable development on regional distribution of large cities throughout the 21st century are discussed.</t>
  </si>
  <si>
    <t>Economic impacts of carbon dioxide and methane released from thawing permafrost</t>
  </si>
  <si>
    <t>Nature Clim. Change</t>
  </si>
  <si>
    <t>The Arctic is warming roughly twice as fast as the global average1. If greenhouse gas emissions continue to increase at current rates, this warming will lead to the widespread thawing of permafrost and the release of hundreds of billions of tonnes of CO2 and billions of tonnes of CH4 into the atmosphere2. So far there have been no estimates of the possible extra economic impacts from permafrost emissions of CO2 and CH4. Here we use the default PAGE09 integrated assessment model3to show the range of possible global economic impacts if this CO2 and CH4 is released into the atmosphere on top of the anthropogenic emissions from Intergovernmental Panel on Climate Change scenario A1B (ref. 4) and three other scenarios. Under the A1B scenario, CO2 and CH4 released from permafrost increases the mean net present value of the impacts of climate change by US$43 trillion, or about 13% (5–95% range: US$3–166 trillion), proportional to the increase in total emissions due to thawing permafrost. The extra impacts of the permafrost CO2 and CH4 are sufficiently high to justify urgent action to minimize the scale of the release.</t>
  </si>
  <si>
    <t>https://www.nature.com/articles/nclimate2807#:~:text=Under%20the%20A1B%20scenario%2C%20CO,emissions%20due%20to%20thawing%20permafrost.</t>
  </si>
  <si>
    <t>Estimating future wood outtakes in the Norwegian forestry sector under the shared socioeconomic pathways</t>
  </si>
  <si>
    <t>The forest sector plays a key role in achieving low temperature stabilization targets, as woody biomass represents a cost-efficient alternative to fossil fuels for energy and material production. Estimates of future woody biomass demands vary in the Shared Socioeconomic Pathways (SSPs), depending on societal development trends, climate model projections, socioeconomic conditions, and climate and energy policies. The SSPs are qualitatively and quantitatively defined at global and macro-regional level, and their implementation for individual sectors at a national basis is challenging. In this paper, we provide estimates for forest wood outtakes in Norway until 2100 using key drivers from the SSPs such as population and Gross Domestic Product (GDP) and specific aspects of developments in the land use sector. First, we analyze historical wood harvest trends from 1960 to 2016 for the main tree species and wood classes and construct a regression model based on population, GDP and time. The model framework is based on a statistical approach that does not explicitly include market adjustments, but it is adapted to an interpretation of the salient characteristics of the different SSP scenarios to estimate future outtake volumes for each combination of tree species and wood classes in Norway. The SSP characteristics implemented in the model framework are GDP and population, land-use change regulation, participation of the land-use sector to climate change mitigation, and starting year of international cooperation for climate change mitigation. The produced estimates span a range of possible harvest rates and resource use potentials. Results show that SSP1 achieves a maximum mean extraction rate of 17.7 million m3 (in 2090). Forest wood outtake volumes are the lowest in SSP3, reaching a maximum of about 11.9 million m3 in 2040 and then declining. SSP2 and SSP4 generally lie in between SSP1 and SSP3. SSP5 is the most resource intensive scenario, with harvest rates achieving 27.5 million m3 in 2100. Driven by high population and GDP, SSP5 far exceeds the forest maximum harvest potential in Norway. Variability in the estimates is larger when land use regulation is weak and market fluctuations are high, such as in SSP2, SSP3 and SSP5. The proposed model framework is an approach to interpret and translate the global qualitative SSP narratives into quantitative projections at a finer scale, and can favor the use of a consistent background setting such as the SSPs in interdisciplinary research activities across different spatial scales of analysis.</t>
  </si>
  <si>
    <t>Modelling the impact of future socio-economic and climate change scenarios on river microbial water quality</t>
  </si>
  <si>
    <t>International Journal of Hygiene and Environmental Health</t>
  </si>
  <si>
    <t>Microbial surface water quality is important, as it is related to health risk when the population is exposed through drinking, recreation or consumption of irrigated vegetables. The microbial surface water quality is expected to change with socio-economic development and climate change. This study explores the combined impacts of future socio-economic and climate change scenarios on microbial water quality using a coupled hydrodynamic and water quality model (MIKE21FM-ECOLab). The model was applied to simulate the baseline (2014–2015) and future (2040s and 2090s) faecal indicator bacteria (FIB: E. coli and enterococci) concentrations in the Betna river in Bangladesh. The scenarios comprise changes in socio-economic variables (e.g. population, urbanization, land use, sanitation and sewage treatment) and climate variables (temperature, precipitation and sea-level rise). Scenarios have been developed building on the most recent Shared Socio-economic Pathways: SSP1 and SSP3 and Representative Concentration Pathways: RCP4.5 and RCP8.5 in a matrix. An uncontrolled future results in a deterioration of the microbial water quality (+75% by the 2090s) due to socio-economic changes, such as higher population growth, and changes in rainfall patterns. However, microbial water quality improves under a sustainable scenario with improved sewage treatment (-98% by the 2090s). Contaminant loads were more influenced by changes in socio-economic factors than by climatic change. To our knowledge, this is the first study that combines climate change and socio-economic development scenarios to simulate the future microbial water quality of a river. This approach can also be used to assess future consequences for health risks.</t>
  </si>
  <si>
    <t>Structural approaches to modeling the impact of climate change and adaptation technologies on crop yields and food security</t>
  </si>
  <si>
    <t>Achieving and maintaining global food security is challenged by changes in population, income, and climate, among other drivers. Assessing these threats and weighing possible solutions requires a robust multidisciplinary approach. One such approach integrates biophysical modeling with economic modeling to explore the combined effects of climate stresses and future socioeconomic trends, thus providing a more accurate picture of how agriculture and the food system may be affected in the coming decades. We review and analyze the literature on this structural approach and present a case study that follows this methodology explicitly modeling drought and heat tolerant crop varieties. We show that yield gains from adoption of these varieties differ by technology and region, but are generally comparable in scale to (and thus able to offset) adverse effects of climate change. However, yield increases over the projection period are dominated by the effects of growth in population, income, and general productivity, highlighting the importance of joint assessment of biophysical and socioeconomic drivers to better understand climate impacts and responses.</t>
  </si>
  <si>
    <t>https://www.sciencedirect.com/science/article/pii/S2211912416300670</t>
  </si>
  <si>
    <t>Emission scenarios: Explaining differences</t>
  </si>
  <si>
    <t>Carbon dioxide emission scenarios rely on a number of assumptions about how societies will develop in the future, creating uncertainty in projections. Now, research reveals the sensitivity of emission estimates to some of these assumptions.</t>
  </si>
  <si>
    <t>Climate Impacts in Europe Under +1.5°C Global Warming</t>
  </si>
  <si>
    <t>The Paris Agreement of the United Nations Framework Convention on Climate Change aims not only at avoiding +2°C warming (and even limit the temperature increase further to +1.5°C), but also sets long?term goals to guide mitigation. Therefore, the best available science is required to inform policymakers on the importance of and the adaptation needs in a +1.5°C warmer world. Seven research institutes from Europe and Turkey integrated their competencies to provide a cross?sectoral assessment of the potential impacts at a pan?European scale. The initial findings of this initiative are presented and key messages communicated. The approach is to select periods based on global warming thresholds rather than the more typical approach of selecting time periods (e.g., end of century). The results indicate that the world is likely to pass the +1.5°C threshold in the coming decades. Cross?sectoral dimensions are taken into account to show the impacts of global warming that occur in parallel in more than one sector. Also, impacts differ across sectors and regions. Alongside the negative impacts for certain sectors and regions, some positive impacts are projected. Summer tourism in parts of Western Europe may be favored by climate change; electricity demand decreases outweigh increases over most of Europe and catchment yields in hydropower regions will increase. However, such positive findings should be interpreted carefully as we do not take into account exogenous factors that can and will influence Europe such as migration patterns, food production, and economic and political instability.</t>
  </si>
  <si>
    <t>Global urbanization projections for the Shared Socioeconomic Pathways</t>
  </si>
  <si>
    <t>The new scenario process for climate change research includes the creation of Shared Socioeconomic Pathways (SSPs) describing alternative societal development trends over the coming decades. Urbanization is a key aspect of development that is relevant to studies of mitigation, adaptation, and impacts. Incorporating urbanization into the SSPs requires a consistent set of global urbanization projections that cover long time horizons and span a full range of uncertainty. Existing urbanization projections do not meet these needs, in particular providing only a single scenario over the next few decades, a period during which urbanization is likely to be highly dynamic in many countries. We present here a new, long-term, global set of urbanization projections at country level that cover a plausible range of uncertainty. We create SSP-specific projections by choosing urbanization outcomes consistent with each SSP narrative. Results show that the world continues to urbanize in each of the SSPs but outcomes differ widely across them, with urbanization reaching 60%, 79%, and 92% by the end of century in SSP3, SSP2, and SSP1/SSP4/SSP5, respectively. The degree of convergence in urbanization across countries also differs substantially, with largely convergent outcomes by the end of the century in SSP1 and SSP5 and persistent diversity in SSP3. This set of global, country-specific projections produces urbanization pathways that are typical of regions in different stages of urbanization and development levels, and can be extended to further elaborate assumptions about the styles of urban growth and spatial distributions of urban people and land cover occurring in each SSP.</t>
  </si>
  <si>
    <t>Spatially explicit global population scenarios consistent with the Shared Socioeconomic Pathways</t>
  </si>
  <si>
    <t>The projected size and spatial distribution of the future population are important drivers of global change and key determinants of exposure and vulnerability to hazards. Spatial demographic projections are widely used as inputs to spatial projections of land use, energy use, and emissions, as well as to assessments of the impacts of extreme events, sea level rise, and other climate-related outcomes. To date, however, there are very few global-scale, spatially explicit population projections, and those that do exist are often based on simple scaling or trend extrapolation. Here we present a new set of global, spatially explicit population scenarios that are consistent with the new Shared Socioeconomic Pathways (SSPs) developed to facilitate global change research. We use a parameterized gravity-based downscaling model to produce projections of spatial population change that are quantitatively consistent with national population and urbanization projections for the SSPs and qualitatively consistent with assumptions in the SSP narratives regarding spatial development patterns. We show that the five SSPs lead to substantially different spatial population outcomes at the continental, national, and sub-national scale. In general, grid cell-level outcomes are most influenced by national-level population change, second by urbanization rate, and third by assumptions about the spatial style of development. However, the relative importance of these factors is a function of the magnitude of the projected change in total population and urbanization for each country and across SSPs. We also demonstrate variation in outcomes considering the example of population existing in a low-elevation coastal zone under alternative scenarios.</t>
  </si>
  <si>
    <t>Avoiding population exposure to heat-related extremes: demographic change vs climate change</t>
  </si>
  <si>
    <t>Heat waves are among the most dangerous climate-related hazards, and they are projected to increase in frequency and intensity over the coming century. Exposure to heat waves is a function of the spatial distribution of physical events and the corresponding population distribution, and future exposure will be impacted by changes in both distributions. Here, we project future exposure using ensembles of climate projections that account for the urban heat island effect, for two alternative emission scenarios (RCP4.5/RCP8.5) and two alternative population and urbanization (SSP3/SSP5) outcomes. We characterize exposure at the global, regional, and grid-cell level; estimate the exposure that would be avoided by mitigating future levels of climate change (to RCP4.5); and quantify the dependence of exposure on population outcomes. We find that climate change is a stronger determinant of exposure than demographic change in these scenarios, with a global reduction in exposure of over 50% under a lower emissions pathway, while a slower population growth pathway leads to roughly 30% less exposure. Exposure reduction varies at the regional level, but in almost all cases, the RCP remains more influential than the SSP. Uncertainty in outcomes is dominated by inter-annual variability in heat extremes (relative to variability across initial condition ensemble members). For some regions, this variability is large enough that a reduction in annual exposure is not guaranteed in each individual year by following the lower forcing pathway. Finally, we find that explicitly considering the urban heat island effect and separate urban and rural heat extremes and populations can substantially influence results, generally increasing projected exposure.</t>
  </si>
  <si>
    <t>https://link.springer.com/article/10.1007/s10584-017-2133-7</t>
  </si>
  <si>
    <t>Declining vulnerability to river floods and the global benefits of adaptation</t>
  </si>
  <si>
    <t>The global impacts of river floods are substantial and rising. Effective adaptation to the increasing risks requires an in-depth understanding of the physical and socioeconomic drivers of risk. Whereas the modeling of flood hazard and exposure has improved greatly, compelling evidence on spatiotemporal patterns in vulnerability of societies around the world is still lacking. Due to this knowledge gap, the effects of vulnerability on global flood risk are not fully understood, and future projections of fatalities and losses available today are based on simplistic assumptions or do not include vulnerability. We show for the first time (to our knowledge) that trends and fluctuations in vulnerability to river floods around the world can be estimated by dynamic high-resolution modeling of flood hazard and exposure. We find that rising per-capita income coincided with a global decline in vulnerability between 1980 and 2010, which is reflected in decreasing mortality and losses as a share of the people and gross domestic product exposed to inundation. The results also demonstrate that vulnerability levels in low- and high-income countries have been converging, due to a relatively strong trend of vulnerability reduction in developing countries. Finally, we present projections of flood losses and fatalities under 100 individual scenario and model combinations, and three possible global vulnerability scenarios. The projections emphasize that materialized flood risk largely results from human behavior and that future risk increases can be largely contained using effective disaster risk reduction strategies.</t>
  </si>
  <si>
    <t>Impact and mitigation of global change on freshwater-related ecosystem services in Southern Europe</t>
  </si>
  <si>
    <t>Global change is severely impacting the biosphere that, through ecosystem services, sustains human well-being. Such impacts are expected to increase unless mitigation management actions are implemented. Despite the call from the scientiﬁc and political arenas for their implementation, few studies assess the effectiveness of actions on freshwater-related services. Here, by modeling water provisioning, water puriﬁcation and erosion control under current and future conditions, we assess future trends of service provision with and without mitigation policies. In particular, two different storylines combine multiple climate, land use/land cover and agricultural management scenarios, and represent a pro-efﬁciency business as usual (myopic storyline) and a future that considers social and environmental sustainability (sustainable storyline). The mentioned services are modeled for the horizon 2050 and in three South European river basins: Ebro, Adige and Sava, which encompass the wide socioenvironmental diversity of the region.</t>
  </si>
  <si>
    <t>https://www.sciencedirect.com/science/article/pii/S0048969718336726</t>
  </si>
  <si>
    <t>A continental-scale hydro-economic model for integrating water-energy-land nexus solutions</t>
  </si>
  <si>
    <t>This study presents the development of a new bottom‐up large‐scale hydroeconomic model, Extended Continental‐scale Hydroeconomic Optimization (ECHO), that works at a subbasin scale over a continent. The strength of ECHO stems from the integration of a detailed representation of local hydrological and technological constraints with regional and global policies, while accounting for the feedbacks between water, energy, and agricultural sectors. In this study, ECHO has been applied over Africa as a case study with the aim of demonstrating the benefits of this integrated hydroeconomic modeling framework. Results of this framework are overall consistent with previous findings evaluating the cost of water supply and adaptation to global changes in Africa. Moreover, results provide critical assessments of future investment needs in both supply‐ and demand‐side water management options, economic implications of contrasting future socioeconomic and climate change scenarios, and the potential trade‐offs among economic and environmental objectives. Overall, this study demonstrates the capacity of ECHO to address challenging research questions examining the sustainability of water supply and the impacts of water management on energy and food sectors and vice versa. As such, we propose ECHO as useful tool for water‐related scenario analysis and management options evaluation.</t>
  </si>
  <si>
    <t>Tokyo’s Long-term Socioeconomic Pathways: Towards a Sustainable Future</t>
  </si>
  <si>
    <t>Sustainable Cities and Society</t>
  </si>
  <si>
    <t>The climate change research community has developed shared socioeconomic pathways (SSPs) that can be applied to a diverse range of climate research throughout the world (Moss et al., 2010; van Vuuren et al., 2014; O’Neill et al., 2014.; Kriegler et al., 2014). However, the regional scenario specifically for cities is also increasing in importance since SSPs are described as being of a global scale. Based on the projected world’s pathways which are defined by SSPs, this paper attempts to develop Tokyo’s long-term socioeconomic scenarios. Firstly, important factors and elements were investigated through literature reviews, and then a basic theoretical framework was developed. Secondly, expert interviews were conducted to gather more relevant narratives and elements based on the theoretical framework. Three alternative Tokyo future pathways by 2050 were established. The Local Vitality scenario and the Efficiency scenario belong to the sustainability scenario in the SSPs, with a comparison with the business as usual (BAU) case. An important feature of such a city-scale scenario is to address urban form elements and infrastructure. The elements used for Tokyo can be applied for other cities. Projecting the future is fraught with a number of uncertainties, however, describing possible pathways can provide significant support for developing sustainable mechanisms for society as a whole. This work can lay the groundwork for developing further quantitative approaches to examine strategies for reducing environmental and societal impacts in different pathways.</t>
  </si>
  <si>
    <t>Applying the global RCP–SSP–SPA scenario framework at sub-national scale: A multi-scale and participatory scenario approach</t>
  </si>
  <si>
    <t>To better anticipate potential impacts of climate change, diverse information about the future is required, including climate, society and economy, and adaptation and mitigation. To address this need, a global RCP (Representative Concentration Pathways), SSP (Shared Socio-economic Pathways), and SPA (Shared climate Policy Assumptions) (RCP–SSP–SPA) scenario framework has been developed by the Intergovernmental Panel on Climate Change Fifth Assessment Report (IPCC-AR5). Application of this full global framework at sub-national scales introduces two key challenges: added complexity in capturing the multiple dimensions of change, and issues of scale. Perhaps for this reason, there are few such applications of this new framework. Here, we present an integrated multi-scale hybrid scenario approach that combines both expert-based and participatory methods. The framework has been developed and applied within the DECCMA1 project with the purpose of exploring migration and adaptation in three deltas across West Africa and South Asia: (i) the Volta delta (Ghana), (ii) the Mahanadi delta (India), and (iii) the Ganges-Brahmaputra-Meghna (GBM) delta (Bangladesh/India). Using a climate scenario that encompasses a wide range of impacts (RCP8.5) combined with three SSP-based socio-economic scenarios (SSP2, SSP3, SSP5), we generate highly divergent and challenging scenario contexts across multiple scales against which robustness of the human and natural systems within the deltas are tested. In addition, we consider four distinct adaptation policy trajectories: Minimum intervention, Economic capacity expansion, System efficiency enhancement, and System restructuring, which describe alternative future bundles of adaptation actions/measures under different socio-economic trajectories. The paper highlights the importance of multi-scale (combined top-down and bottom-up) and participatory (joint expert-stakeholder) scenario methods for addressing uncertainty in adaptation decision-making. The framework facilitates improved integrated assessments of the potential impacts and plausible adaptation policy choices (including migration) under uncertain future changing conditions. The concept, methods, and processes presented are transferable to other sub-national socio-ecological settings with multi-scale challenges.</t>
  </si>
  <si>
    <t>https://www.sciencedirect.com/science/article/pii/S0048969718311276</t>
  </si>
  <si>
    <t>Climate change impacts on agriculture in 2050 under a range of plausible socioeconomic and emissions scenarios</t>
  </si>
  <si>
    <t>Previous studies have combined climate, crop and economic models to examine the impact of climate change on agricultural production and food security, but results have varied widely due to differences in models, scenarios and input data. Recent work has examined (and narrowed) these differences through systematic model intercomparison using a high-emissions pathway to highlight the differences. This paper extends that analysis to explore a range of plausible socioeconomic scenarios and emission pathways. Results from multiple climate and economic models are combined to examine the global and regional impacts of climate change on agricultural yields, area, production, consumption, prices and trade for coarse grains, rice, wheat, oilseeds and sugar crops to 2050. We find that climate impacts on global average yields, area, production and consumption are similar across shared socioeconomic pathways (SSP 1, 2 and 3, as we implement them based on population, income and productivity drivers), except when changes in trade policies are included. Impacts on trade and prices are higher for SSP 3 than SSP 2, and higher for SSP 2 than for SSP 1. Climate impacts for all variables are similar across low to moderate emissions pathways (RCP 4.5 and RCP 6.0), but increase for a higher emissions pathway (RCP 8.5). It is important to note that these global averages may hide regional variations. Projected reductions in agricultural yields due to climate change by 2050 are larger for some crops than those estimated for the past half century, but smaller than projected increases to 2050 due to rising demand and intrinsic productivity growth. Results illustrate the sensitivity of climate change impacts to differences in socioeconomic and emissions pathways. Yield impacts increase at high emissions levels and vary with changes in population, income and technology, but are reduced in all cases by endogenous changes in prices and other variables.</t>
  </si>
  <si>
    <t>https://iopscience.iop.org/article/10.1088/1748-9326/10/8/085010#references</t>
  </si>
  <si>
    <t>Forest futures: Linking global paths to local conditions</t>
  </si>
  <si>
    <t>Forests under pressure, local responses to global issues</t>
  </si>
  <si>
    <t>The chapter establishes links between elements of long-term global scenarios and the prerequisite conditions of sustainable forest management (SFM), as discussed in Parts I and III. It uses a component from a new global scenario exercise: the shared socio-economic pathways (SSPs), which are narratives that cover a spectrum of climate change mitigation and adaptation challenges. The chapter tests how different SSP narratives relate to the prerequisite conditions for SFM through two approaches: 1) by analysing how the prerequisite conditions are represented in the SSP narratives, and 2) by postulating prerequisite condition scenarios and linking those to the SSPs. Two SSPs that foresee high adaptation challenges foresee deteriorating social cohesion and reduced international cooperation in addressing shared global challenges linked to climate change. The narratives of these two SSPs both suggest several challenges for SFM. The SSP that foresees high mitigation challenges generally suggests positive trends for the prerequisite conditions but also progressive influence of market mechanisms with unpredictable outcomes for environmental management. A three-tier scenario for the prerequisite conditions and testing them against the SSP narratives suggests a fairly comprehensive alignment but also indicates a marked difference between the two SSPs that foresee adaptation challenges and prerequisite conditions of tenure rights and public administration.</t>
  </si>
  <si>
    <t>The Inequality of Climate Change From 1.5 to 2°C of Global Warming</t>
  </si>
  <si>
    <t>Geophysical Research Letters</t>
  </si>
  <si>
    <t>The Paris Agreement aims to keep global warming well below 2°C above preindustrial levels with a preferred ambitious 1.5°C target. Developing countries, especially small island nations, pressed for the 1.5°C target to be adopted, but who will suffer the largest changes in climate if we miss this target? Here we show that exceeding the 1.5°C global warming target would lead to the poorest experiencing the greatest local climate changes. Under these circumstances greater support for climate adaptation to prevent poverty growth would be required.</t>
  </si>
  <si>
    <t>Quantifying the effect of autonomous adaptation to global river flood projections: Application to future flood risk assessments</t>
  </si>
  <si>
    <t>This study represents the first attempt to quantify the effects of autonomous adaptation on the projection of global flood hazards and to assess future flood risk by including this effect. A vulnerability scenario, which varies according to the autonomous adaptation effect for by conventional disaster mitigation efforts, was developed based on historical vulnerability values derived from flood damage records and a river inundation simulation. Coupled with general circulation model outputs and future socioeconomic scenarios, potential future flood fatalities and economic loss were estimated. By including the effect of autonomous adaptation, our multimodel ensemble estimates projected a 2.0% decrease in potential flood fatalities and a 821% increase in potential economic losses by 2100 under the highest emission scenario together with a large high population increase. Vulnerability changes had reduced potential flood consequences by 64-72% in terms of potential fatalities and 28-42% in terms of potential economic losses by 2100. Although socioeconomic changes made the greatest contribution to the potential increased consequences of future floods, about a half of the increase of potential economic losses was mitigated by the autonomous adaptation. There was a clear and positive relationship between the global temperature increase from the pre-industrial level and the estimated mean potential flood economic loss while there was a negative relationship with potential fatalities due to the autonomous adaptation effect. A bootstrapping analysis suggested a significant increase in potential flood fatalities (+5.7%) without any adaptation if the temperature increased by 1.5 to 2.0°C, whereas the increase in potential economic loss (+0.9%) was not significant. Our method enables the effects of autonomous adaptation and additional adaptation efforts on climate-induced hazards to be distinguished, which would be essential for the accurate estimation of the costs of adaptations against climate change.</t>
  </si>
  <si>
    <t>Demographic controls of future global fire risk</t>
  </si>
  <si>
    <t>Wildfires are an important component of terrestrial ecosystem ecology but also a major natural hazard to societies, and their frequency and spatial distribution must be better understood1. At a given location, risk from wildfire is associated with the annual fraction of burned area, which is expected to increase in response to climate warming1,2,3. Until recently, however, only a few global studies of future fire have considered the effects of other important global environmental change factors such as atmospheric CO2 levels and human activities, and how these influence fires in different regions4,5. Here, we contrast the impact of climate change and increasing atmospheric CO2 content on burned area with that of demographic dynamics, using ensembles of climate simulations combined with historical and projected population changes under different socio-economic development pathways for 1901–2100. Historically, humans notably suppressed wildfires. For future scenarios, global burned area will continue to decline under a moderate emissions scenario, except for low population growth and fast urbanization, but start to increase again from around mid-century under high greenhouse gas emissions. Contrary to common perception, we find that human exposure to wildfires increases in the future mainly owing to projected population growth in areas with frequent wildfires, rather than by a general increase in burned area.</t>
  </si>
  <si>
    <t>Wildfire air pollution hazard during the 21st century</t>
  </si>
  <si>
    <t>Atmos. Chem. Phys.</t>
  </si>
  <si>
    <t>Wildfires pose a significant risk to human livelihoods and are a substantial health hazard due to emissions of toxic smoke. Previous studies have shown that climate change, increasing atmospheric CO2, and human demographic dynamics can lead to substantially altered wildfire risk in the future, with fire activity increasing in some regions and decreasing in others. The present study re-examines these results from the perspective of air pollution risk, focussing on emissions of airborne particulate matter (PM2. 5), combining an existing ensemble of simulations using a coupled fire–dynamic vegetation model with current observation-based estimates of wildfire emissions and simulations with a chemical transport model. Currently, wildfire PM2. 5 emissions exceed those from anthropogenic sources in large parts of the world. We further analyse two extreme sets of future wildfire emissions in a socio-economic, demographic climate change context and compare them to anthropogenic emission scenarios reflecting current and ambitious air pollution legislation. In most regions of the world, ambitious reductions of anthropogenic air pollutant emissions have the potential to limit mean annual pollutant PM2. 5 levels to comply with World Health Organization (WHO) air quality guidelines for PM2. 5. Worst-case future wildfire emissions are not likely to interfere with these annual goals, largely due to fire seasonality, as well as a tendency of wildfire sources to be situated in areas of intermediate population density, as opposed to anthropogenic sources that tend to be highest at the highest population densities. However, during the high-fire season, we find many regions where future PM2. 5 pollution levels can reach dangerous levels even for a scenario of aggressive reduction of anthropogenic emissions.</t>
  </si>
  <si>
    <t>Climate, CO2 and human population impacts on global wildfire emissions</t>
  </si>
  <si>
    <t>Biogeosciences</t>
  </si>
  <si>
    <t>Wildfires are by far the largest contributor to global biomass burning and constitute a large global source of atmospheric traces gases and aerosols. Such emissions have a considerable impact on air quality and constitute a major health hazard. Biomass burning also influences the radiative balance of the atmosphere and is thus not only of societal, but also of significant scientific interest. There is a common perception that climate change will lead to an increase in emissions as hot and dry weather events that promote wildfire will become more common. However, even though a few studies have found that the inclusion of CO2 fertilisation of photosynthesis and changes in human population patterns will tend to somewhat lower predictions of future wildfire emissions, no such study has included full ensemble ranges of both climate predictions and population projections, including the effect of different degrees of urbanisation. Here, we present a series of 124 simulations with the LPJ–GUESS–SIMFIRE global dynamic vegetation–wildfire model, including a semi-empirical formulation for the prediction of burned area based on fire weather, fuel continuity and human population density. The simulations use Climate Model Intercomparison Project 5 (CMIP5) climate predictions from eight Earth system models. These were combined with two Representative Concentration Pathways (RCPs) and five scenarios of future human population density based on the series of Shared Socioeconomic Pathways (SSPs) to assess the sensitivity of emissions to the effect of climate, CO2 and humans. In addition, two alternative parameterisations of the semi-empirical burned-area model were applied. Contrary to previous work, we find no clear future trend of global wildfire emissions for the moderate emissions and climate change scenario based on the RCP 4.5. Only historical population change introduces a decline by around 15% since 1900. Future emissions could either increase for low population growth and fast urbanisation, or continue to decline for high population growth and slow urbanisation. Only for high future climate change (RCP8.5), wildfire emissions start to rise again after ca. 2020 but are unlikely to reach the levels of 1900 by the end of the 21st century. We find that climate warming will generally increase the risk of fire, but that this is only one of several equally important factors driving future levels of wildfire emissions, which include population change, CO2 fertilisation causing woody thickening, increased productivity and fuel load and faster litter turnover in a warmer climate.</t>
  </si>
  <si>
    <t>Multi-scale integration and synthesis of scenarios and adaptation narratives.</t>
  </si>
  <si>
    <t>ECONADAPT</t>
  </si>
  <si>
    <t>ECONADAPT is an EC FP7 research project whose purpose is to support adaptation planning through building the knowledge base on the economics of adaptation to climate change and converting this into practical information for decision makers. An important activity in WP1 was foreseen to be the development of socio-economic and climate scenarios that would serve to contextualise identification of adaptation options in the various other WPs, particularly in the case studies. Very similar to the process to develop new global scenarios, activities took place in parallel, with socio-economic and climate scenarios being developed separately, to be integrated mostly through impact models. This Deliverable brings together and synthesises the various scenario activities.</t>
  </si>
  <si>
    <t>https://www.semanticscholar.org/paper/Multi-scale-integration-and-synthesis-of-scenarios-Kok/9cdb6baa2db21e8164687a052dc8cbb9c8711bce</t>
  </si>
  <si>
    <t>The Effects of Climate Change on GDP by Country and the Global Economic Gains from Complying with the Paris Climate Accord</t>
  </si>
  <si>
    <t>Computable general equilibrium (CGE) models are a standard tool for policy analysis and forecasts of economic growth. Unfortunately, due to computational constraints, many CGE models are dimensionally small, aggregating countries into an often limited set of regions or using assumptions such as static price‐level expectations, where next period's price is conditional only on current or past prices. This is a concern for climate change modeling, since the effects of global warming by country, in a fully disaggregated and global trade model, are needed, and the known future effects of global warming should be included in forward‐looking forecasts for prices and profitability. This work extends a large dimensional intertemporal CGE trade model to account for the various effects of global warming (e.g., loss in agricultural productivity, sea level rise, and health effects) on Gross Domestic Product (GDP) growth and levels for 139 countries, by decade and over the long term, where producers look forward and adjust price expectations and capital stocks to account for future climate effects. The potential economic gains from complying with the Paris Accord are also estimated, showing that even with a limited set of possible damages from global warming, these gains are substantial. For example, with the comparative case of Representative Concentration Pathway 8.5 (4°C), the global gains from complying with the 2°C target (Representative Concentration Pathway 4.5) are approximately US$17,489 billion per year in the long run (year 2100). The relative damages from not complying to Sub‐Sahara Africa, India, and Southeast Asia, across all temperature ranges, are especially severe.</t>
  </si>
  <si>
    <t>Cross sectoral impacts on water availability at +2°C and +3°C for east Mediterranean island states: the case of Crete</t>
  </si>
  <si>
    <t>Journal of Hydrology</t>
  </si>
  <si>
    <t>Summary Ensemble pan-European projections under a 2 °C global warming relative to the preindustrial period reveal a more intense warming in south Eastern Europe by up to +3 °C, thus indicating that impacts of climate change will be disproportionately high for certain regions. The Mediterranean is projected as one of the most vulnerable areas to climatic and anthropogenic changes with decreasing rainfall trends and a continuous gradual warming causing a progressive decline of average stream flow. Many Mediterranean regions are currently experiencing high to severe water stress induced by human and climate drivers. Changes in average climate conditions will increase this stress notably because of a 10–30% decline in freshwater resources. For small island states, where accessibility to freshwater resources is limited the impact will be more pronounced. Here we use a generalized cross-sectoral framework to assess the impact of climatic and socioeconomic futures on the water resources of an Eastern Mediterranean island. A set of representative regional climate models simulations from the EURO-CORDEX initiative driven by different RCP2.6, RCP 4.5, and RCP8.5 GCMs are used to form a comparable set of results and a useful basis for the assessment of uncertainties related to impacts of 2 degrees warming and above. A generalized framework of a cross-sectoral water resources analysis was developed in collaboration with the local water authority exploring and costing adaptation measures associated with a set of socioeconomic pathways (SSPs). Transient hydrological modeling was performed to describe the projected hydro-climatological regime and water availability for each warming level. The robust signal of less precipitation and higher temperatures that is projected by climate simulations results to a severe decrease of local water resources which can be mitigated by a number of actions. Awareness of the practical implications of plausible hydro-climatic and socio-economic scenarios in the not so distant future may be the key to shift perception and preference towards a more sustainable direction.</t>
  </si>
  <si>
    <t>Freshwater vulnerability under high end climate change. A pan-European assessment</t>
  </si>
  <si>
    <t>As freshwater availability is crucial for securing a sustainable, lower‑carbon future, there is a critical connection between water management and climate policies. Under a rapidly changing climate, it is more important than ever to estimate the degree of future water security. This is a challenging task as it depends on many different variables: the degree of warming and its consequent effects on hydrological resources, the water demand by different sectors, and the possible ameliorations or deteriorations of the effects due to climate change adaptation and mitigation strategies. A simple and transparent conceptual framework has been developed to assess the European vulnerability to freshwater stress under the present hydro-climatic and socioeconomic conditions, in comparison to projections of future vulnerability for different degrees of global warming (1.5°C, 2°C and 4°C), under the high-rate warming scenario (RCP8.5). Different levels of adaptation to climate change are considered in the framework, by employing various relevant pathways of socioeconomic development. A spatially detailed pan-European map of vulnerability to freshwater shortage has been developed at the local administrative level, making this approach extremely useful for supporting regional level policymaking and implementation and strategic planning against future freshwater stress.</t>
  </si>
  <si>
    <t>A new scenario framework for climate change research: The concept of Shared Climate Policy Assumptions</t>
  </si>
  <si>
    <t>The new scenario framework facilitates the coupling of multiple socioeconomic reference pathways with climate model products using the representative concentration pathways. This will allow for improved assessment of climate impacts, adaptation and mitigation. Assumptions about climate policy play a major role in linking socioeconomic futures with forcing and climate outcomes. The paper presents the concept of shared climate policy assumptions as an important element of the new scenario framework. Shared climate policy assumptions capture key policy attributes such as the goals, instruments and obstacles of mitigation and adaptation measures, and introduce an important additional dimension to the scenario matrix architecture. They can be used to improve the comparability of scenarios in the scenario matrix. Shared climate policy assumptions should be designed to be policy relevant, and as a set to be broad enough to allow a comprehensive exploration of the climate change scenario space.</t>
  </si>
  <si>
    <t>https://link.springer.com/article/10.1007/s10584-013-0971-5</t>
  </si>
  <si>
    <t>Measuring long‐term sustainability with shared socioeconomic pathways using an inclusive wealth framework</t>
  </si>
  <si>
    <t>Sustainable Development</t>
  </si>
  <si>
    <t>To understand the trajectory of sustainability, it is important to measure historical and future projections of productive capital that contribute to wellbeing. This study considers a productive base that includes the human, natural and produced capital of 140 countries. We then develop projections for 2014?2100 using the newly developed shared socioeconomic pathways (SSPs) that strive to explain the implications of key socioeconomic variables on long?term global sustainability. Those SSPs with high investments in broad societal development are associated with the highest growth in inclusive wealth. Poverty alleviation, demographic changes and human capital investments are effective instruments to attain greater wealth as shown in East and Southeast Asia. Furthermore, the SSP that describes a sustainability pathway, which poses the least climate change challenges and substantially reduced reliance on natural resources, is more conducive to increasing wellbeing than the fragmented pathways that result in inequality.</t>
  </si>
  <si>
    <t>Global change and the distributional dynamics of migratory bird populations wintering in Central America</t>
  </si>
  <si>
    <t>Understanding the susceptibility of highly mobile taxa such as migratory birds to global change requires information on geographic patterns of occurrence across the annual cycle. Neotropical migrants that breed in North America and winter in Central America occur in high concentrations on their non-breeding grounds where they spend the majority of the year and where habitat loss has been associated with population declines. Here, we use eBird data to model weekly patterns of abundance and occurrence for 21 forest passerine species that winter in Central America. We estimate species’ distributional dynamics across the annual cycle, which we use to determine how species are currently associated with public protected areas and projected changes in climate and land-use. The effects of global change on the non-breeding grounds is characterized by decreasing precipitation, especially during the summer, and the conversion of forest to cropland, grassland, or peri-urban. The effects of global change on the breeding grounds are characterized by increasing winter precipitation, higher temperatures, and the conversion of forest to peri-urban. During spring and autumn migration, species are projected to encounter higher temperatures, forests that have been converted to peri-urban, and increased precipitation during spring migration. Based on current distributional dynamics, susceptibility to global change is characterized by the loss of forested habitats on the non-breeding grounds, warming temperatures during migration and on the breeding grounds, and declining summer rainfall on the non-breeding grounds. Public protected areas with low and medium protection status are more prevalent on the non-breeding grounds, suggesting that management opportunities currently exist to mitigate near-term non-breeding habitat losses. These efforts would affect more individuals of more species during a longer period of the annual cycle, which may create additional opportunities for species to respond to changes in habitat or phenology that are likely to develop under climate change.</t>
  </si>
  <si>
    <t>Large Ensemble Analytic Framework for Consequence‐Driven Discovery of Climate Change Scenarios</t>
  </si>
  <si>
    <t>An analytic scenario generation framework is developed based on the idea that the same climate outcome can result from very different socioeconomic and policy drivers. The framework builds on the Scenario Matrix Framework's abstraction of “challenges to mitigation” and “challenges to adaptation” to facilitate the flexible discovery of diverse and consequential scenarios. We combine visual and statistical techniques for interrogating a large factorial data set of 33,750 scenarios generated using the Global Change Assessment Model. We demonstrate how the analytic framework can aid in identifying which scenario assumptions are most tied to user‐specified measures for policy relevant outcomes of interest, specifically for our example high or low mitigation costs. We show that the current approach for selecting reference scenarios can miss policy relevant scenario narratives that often emerge as hybrids of optimistic and pessimistic scenario assumptions. We also show that the same scenario assumption can be associated with both high and low mitigation costs depending on the climate outcome of interest and the mitigation policy context. In the illustrative example, we show how agricultural productivity, population growth, and economic growth are most predictive of the level of mitigation costs. Formulating policy relevant scenarios of deeply and broadly uncertain futures benefits from large ensemble‐based exploration of quantitative measures of consequences. To this end, we have contributed a large database of climate change futures that can support “bottom‐up” scenario generation techniques that capture a broader array of consequences than those that emerge from limited sampling of a few reference scenarios.</t>
  </si>
  <si>
    <t>https://agupubs.onlinelibrary.wiley.com/doi/full/10.1002/2017EF000701</t>
  </si>
  <si>
    <t>An institutional critique of new climate scenarios</t>
  </si>
  <si>
    <t>Leading climate analysts are designing a set of new policy scenarios that will be used to frame future climate policy analyses. This new exercise seeks to improve the realism of the scenarios used in climate policy analysis. In recent decades, rational choice institutionalism (RCI) has increasingly influenced several social sciences. A systematic effort to apply findings and concepts borrowed from RCI studies would offer three types of benefits to this scenario exercise. First, it would increase internal consistency within each of the projected scenarios. Second, it would enhance the realism of the entire suite of scenarios. Third, it would illuminate a range of factors, trends, and causal pathways than might otherwise be considered. These gains could be exploited best by engaging some leading RCI scholars in the scenario building process.</t>
  </si>
  <si>
    <t>https://link.springer.com/article/10.1007/s10584-013-0919-9</t>
  </si>
  <si>
    <t>Projection of Future Mortality Due to Temperature and Population Changes under Representative Concentration Pathways and Shared Socioeconomic Pathways</t>
  </si>
  <si>
    <t>The Paris Agreement aims to limit the global temperature increase to below 2 ◦C above pre-industrial levels and to pursue efforts to limit the increase to even below 1.5 ◦C. Now, it should be asked what beneﬁts are in pursuing these two targets. In this study, we assessed the temperature–mortality relationship using a distributed lag non-linear model in seven major cities of South Korea. Then, we projected future temperature-attributable mortality under different Representative Concentration Pathway (RCP) and Shared Socioeconomic Pathway (SSP) scenarios for those cities. Mortality was projected to increase by 1.53 under the RCP 4.5 (temperature increase by 2.83 ◦C) and 3.3 under the RCP 8.5 (temperature increase by 5.10 ◦C) until the 2090s, as compared to baseline (1991–2015) mortality. However, future mortality is expected to increase by less than 1.13 and 1.26 if the 1.5 ◦C and 2 ◦C increase targets are met, respectively, under the RCP 4.5. Achieving the more ambitious target of 1.5 ◦C will reduce mortality by 12%, when compared to the 2 ◦C target. When we estimated future mortality due to both temperature and population changes, the future mortality was found to be increased by 2.07 and 3.85 for the 1.5 ◦C and 2 ◦C temperature increases, respectively, under the RCP 4.5. These increases can be attributed to a growing proportion of elderly population, who is more vulnerable to high temperatures. Meeting the target of 1.5 ◦C will be particularly beneﬁcial for rapidly aging societies, including South Korea.</t>
  </si>
  <si>
    <t>https://www.ncbi.nlm.nih.gov/pmc/articles/PMC5923864/</t>
  </si>
  <si>
    <t>Future growth patterns of world regions – A GDP scenario approach</t>
  </si>
  <si>
    <t>Global GDP projections for the 21st century are needed for the exploration of long-term global environmental problems, in particular climate change. Greenhouse gas emissions as well as climate change mitigation and adaption capacities strongly depend on growth of per capita income. However, long-term economic projections are highly uncertain. This paper provides five new long-term economic scenarios as part of the newly developed shared socio-economic pathways (SSPs) which represent a set of widely diverging narratives. A method of GDP scenario building is presented that is based on assumptions about technological progress, and human and physical capital formation as major drivers of long-term GDP per capita growth. The impact of these drivers differs significantly between different shared socio-economic pathways and is traced back to the underlying narratives and the associated population and education scenarios. In a highly fragmented world, technological and knowledge spillovers are low. Hence, the growth impact of technological progress and human capital is comparatively low, and per capita income diverges between world regions. These factors play a much larger role in globalization scenarios, leading to higher economic growth and stronger convergence between world regions. At the global average, per capita GDP is projected to grow annually in a range between 1.0% (SSP3) and 2.8% (SSP5) from 2010 to 2100. While this covers a large portion of variety in future global economic growth projections, plausible lower and higher growth projections may still be conceivable. The GDP projections are put into the context of historic patterns of economic growth (stylized facts), and their sensitivity to key assumptions is explored.</t>
  </si>
  <si>
    <t>https://www.sciencedirect.com/science/article/pii/S0959378015000242</t>
  </si>
  <si>
    <t>A top-down approach to projecting market impacts of climate change</t>
  </si>
  <si>
    <t>To evaluate policies to reduce greenhouse-gas emissions, economic models require estimates of how future climate change will affect well-being. So far, nearly all estimates of the economic impacts of future warming have been developed by combining estimates of impacts in individual sectors of the economy1,2. Recent work has used variation in warming over time and space to produce top-down estimates of how past climate and weather shocks have affected economic output3,4,5. Here we propose a statistical framework for converting these top-down estimates of past economic costs of regional warming into projections of the economic cost of future global warming. Combining the latest physical climate models, socioeconomic projections, and economic estimates of past impacts, we find that future warming could raise the expected rate of economic growth in richer countries, reduce the expected rate of economic growth in poorer countries, and increase the variability of growth by increasing the climate’s variability. This study suggests we should rethink the focus on global impacts and the use of deterministic frameworks for modelling impacts and policy.</t>
  </si>
  <si>
    <t>https://www.nature.com/articles/nclimate2759</t>
  </si>
  <si>
    <t>The ethics of negative emissions</t>
  </si>
  <si>
    <t>Global Sustainability</t>
  </si>
  <si>
    <t>Limiting dangerous climate change is widely believed to require negative emissions. This prospect has sparked concerns about whether negative emissions could be scaled up quickly enough, along with concerns about their likely ethical costs. Building upon scenario modelling, this paper examines ethical concerns with negative emissions via the comparison of three alternate climate futures. This paper shows that the severity of concerns depends upon implementation conditions, and especially the extent of deferred mitigation. Negative emissions can be a valuable means of limiting dangerous climate change, or an unjust gamble against the future.</t>
  </si>
  <si>
    <t>How much energy will buildings consume in 2100? A global perspective within a scenario framework</t>
  </si>
  <si>
    <t>The demand for energy in buildings varies strongly across countries and climatic zones. These differences result from manifold factors, whose future evolution is uncertain. In order to assess buildings' energy demand across the 21st century, we develop an energy demand model — EDGE — and apply it in an analytical scenario framework — the shared socio-economic pathways (SSPs) — to take socio-economic uncertainty into consideration. EDGE projects energy demand for five energy services, four fuel categories, and eleven regions covering the world. The analysis shows that, without further climate policies, global final energy demand from buildings could increase from 116 EJ/yr in 2010 to a range of 120–378 EJ/yr in 2100. Our results show a paradigm shift in buildings' energy demand: appliances, lighting and space cooling dominate demand, while the weight of space heating and cooking declines. The importance of developing countries increases and electricity becomes the main energy carrier. Our results are of high relevance for climate mitigation studies as they create detailed baselines that define the mitigation challenge: the stress on the energy supply system stemming from buildings will grow, though mainly in the form of electricity for which a number of options to decrease GHG emissions exist.</t>
  </si>
  <si>
    <t>Integrated modelling of urban spatial development under uncertain climate futures: A case study in Hungary</t>
  </si>
  <si>
    <t>To provide fundamental decision support information for climate risk assessment in Hungary, an urban spatial development model of land cover change and population age structure dynamics was developed and applied to local integrated scenarios of climate change and stakeholder-derived socio-economic change. The four integrated scenarios for Hungary produced contrasting projections for urban patterns to 2100, but peri-urbanisation around Budapest was estimated to occur under all scenarios, together with a decline in working age population in the centres of the capital and major towns. This suggests that future urban planning needs to take into consideration the potential for underutilised urban infrastructure in the centre of the capital and pressures for social service provisioning in its outskirt. The integrated scenarios and model developed can be used in future studies to test the effectiveness of inter-sectoral policy responses in adapting urban planning to multiple climate and socio-economic challenges.</t>
  </si>
  <si>
    <t>Temporal and spatial distribution of global mitigation cost: INDCs and equity</t>
  </si>
  <si>
    <t>Each country’s Intended Nationally Determined Contribution (INDC) pledges an emission target for 2025 or 2030. Here, we evaluated the INDC inter-generational and inter-regional equity by comparing scenarios with INDC emissions target in 2030 and with an immediate emission reduction associated with a global uniform carbon price using Asian-Pacific Integrated Model/Computable General Equilibrium. Both scenarios eventually achieve 2 °C target. The results showed that, as compared with an immediate emission reduction scenario, the inter-generational equity status is not favorable for INDC scenario and the future generation suffers more from delayed mitigation. Moreover, this conclusion was robust to the wide range of inequality aversion parameter that determines discount rate. On the other hand, the INDC scenario has better inter-regional equity in the early part of the century than does the immediate emission reduction scenario in which we assume a global carbon price during the period up to 2030. However, inter-regional equity worsens later in the century. The additional emissions reduction to the INDC in 2030 would improve both inter- and inter-regional equity as compared to the current INDC. We also suggest that countries should commit to more emissions reductions in the follow-up INDC communications and that continuous consideration for low-income countries is needed for global climate change cooperation after 2030.</t>
  </si>
  <si>
    <t>https://iopscience.iop.org/article/10.1088/1748-9326/11/11/114004/pdf</t>
  </si>
  <si>
    <t>Quantifying the potential for reservoirs to secure future surface water yields in the world's largest river basins</t>
  </si>
  <si>
    <t>Surface water reservoirs provide us with reliable water supply, hydropower generation, flood control and recreation services. Yet, reservoirs also cause flow fragmentation in rivers and lead to flooding of upstream areas, thereby displacing existing land-use activities and ecosystems. Anticipated population growth and development coupled with climate change in many regions of the globe suggests a critical need to assess the potential for future reservoir capacity to help balance rising water demands with long-term water availability. Here, we assess the potential of large-scale reservoirs to provide reliable surface water yields while also considering environmental flows within 235 of the world’s largest river basins. Maps of existing cropland and habitat conservation zones are integrated with spatially-explicit population and urbanization projections from the Shared Socioeconomic Pathways (SSP) to identify regions unsuitable for increasing water supply by exploiting new reservoir storage. Results show that even when maximizing the global reservoir storage to its potential limit ( 4.3-4.8 times the current capacity), firm yields would only increase by about 50% over current levels. However, there exist large disparities across different basins. The majority of river basins in North America are found to gain relatively little firm yield by increasing storage capacity, whereas basins in Southeast Asia display greater potential for expansion as well as proportional gains in firm yield under multiple uncertainties. Parts of Europe, the United States and South America show relatively low reliability of maintaining current firm yields under future climate change, whereas most of Asia and higher latitude regions display comparatively high reliability. Findings from this study highlight the importance of incorporating different factors, including human development, land-use activities, and climate change, over a time span of multiple decades and across a range of different scenarios when quantifying available surface water yields and the potential for reservoir expansion.</t>
  </si>
  <si>
    <t>Potential Threats from Variations of Hydrological Parameters to the Yellow River and Pearl River Basins in China over the Next 30 Years</t>
  </si>
  <si>
    <t>An assessment of the impact of climate change on regional hydrological processes is vital for effective water resources management and planning. This study investigated the potential effects of climate change on water availability, seasonal runoff, ﬂooding, and water stress in the Yellow River and Pearl River basins in China over the next 30 years, using a semi-distributed hydrological model based on a combination of ﬁve general circulation models with four Representative Concentration Pathway scenarios and ﬁve Shared Socioeconomic Pathways. The results indicated annual mean temperature could rise higher in the Yellow River Basin than the Xijiang River Basin during 2021–2050. Higher risks of small ﬂoods and some big ﬂoods, but lower risks of rare big ﬂoods are projected for both basins. Water scarcity will continually threaten the Yellow River Basin, especially during the dry season and around 2025. In comparison with the effects of climate change, population variation was expected to have a greater impact on water scarcity. A longer and drier dry season is projected for the Pearl River Basin, which could aggravate water stress and saltwater intrusion into the Pearl River delta. Although the present ﬁndings have implications for water resource management planning, caution should be observed because of the neglect of reservoir/dam operations and inherent projection uncertainty.</t>
  </si>
  <si>
    <t>A Global-Level Model of the Potential Impacts of Climate Change on Child Stunting via Income and Food Price in 2030</t>
  </si>
  <si>
    <t>Environmental Health Perspectives</t>
  </si>
  <si>
    <t>BACKGROUND: In 2016, 23% of children (155 million) aged &lt;5 were stunted. Global-level modeling has consistently found climate change impacts on food production are likely to impair progress on reducing undernutrition. OBJECTIVES: We adopt a new perspective, assessing how climate change may aﬀect child stunting via its impacts on two interacting socioeconomic drivers: incomes of the poorest 20% of populations (due to climate impacts on crop production, health, labor productivity, and disasters) and food prices. METHODS: We developed a statistical model to project moderate and severe stunting in children aged &lt;5 at the national level in 2030 under low and high climate change scenarios combined with poverty and prosperity scenarios in 44 countries. RESULTS: We estimated that in the absence of climate change, 110 million children aged &lt;5 would be stunted in 2030 under the poverty scenario in comparison with 83 million under the prosperity scenario. Estimates of climate change–attributable stunting ranged from 570,000 under the prosperity/low climate change scenario to &gt;1 million under the poverty/high climate change scenario. The projected impact of climate change on stunting was greater in rural vs. urban areas under both socioeconomic scenarios. In countries with lower incomes and relatively high food prices, we projected that rising prices would tend to increase stunting, whereas in countries with higher incomes and relatively low food prices, rising prices would tend to decrease stunting. These ﬁndings suggest that food prices that provide decent incomes to farmers alongside high employment with living wages will reduce undernutrition and vulnerability to climate change. CONCLUSIONS: Shifting the focus from food production to interactions between incomes and food price provides new insights. Futures that protect health should consider not just availability, accessibility, and quality of food, but also the incomes generated by those producing the food. https://doi. org/10.1289/EHP2916</t>
  </si>
  <si>
    <t>https://pubmed.ncbi.nlm.nih.gov/30256154/</t>
  </si>
  <si>
    <t>Quantifying the impact of diet quality on hunger and undernutrition</t>
  </si>
  <si>
    <t>Food and nutrition security has been a persistent major challenge to human societies and this challenge continues into the 21st century, especially taking into consideration the targets set by the UN Sustainable Development Goals, which call for eradicating hunger (goal 2), ending poverty (goal 1), sustainably managing and using natural resources and ecosystems (goal 15), and combating climate change (goal 13). The way food is consumed and produced affects the human well-being as well as the environment. Avoiding food losses and adopting a balanced healthy diet is also an important step towards sustainability. Promoting dietary standards and monitoring their adoption is a potentially important policy tool for mitigating environmental impacts of food production as well as monitoring food security and nutrition. There is relatively little research to measure nutritional adequacy of food intake according to dietary standards, and to explore the relationship with health outcomes. In this study we choose the well-established WHO global-level dietary recommendations as a reference to quantify nutritional adequacy by developing an energy and macronutrient intake index (ENI), and to assess its relation to indicators of hunger and undernutrition. We ﬁnd strong negative association between nutritional adequacy of dietary intake and prevalence of undernutrition at national level, and we illustrate that ENI could be an effective tool to inform national food security strategies. Under different future socioeconomic development scenarios, almost all sub-Saharan African countries achieve an adequate per capita energy intake level but their nutritional status varies with many countries deviating from recommended levels because of the unbalanced development of macronutrient intake levels; more improvement exists in fat and energy intake levels and less agreement in fruit-vegetable and animal protein intake levels. Scenario application proves that the relationship between ENI and undernutrition could readily be applied in future scenarios generated by integrated assessment models to provide insights into the impacts of various climate change scenarios, socioeconomic development pathways and alternative global trade policies on global hunger and undernutrition status.</t>
  </si>
  <si>
    <t>Future impacts of environmental factors on achieving the SDG target on child mortality – a synergistic assessment</t>
  </si>
  <si>
    <t>An estimated 26% of current global child deaths is attributable to diverse and modifiable environmental factors, addressed under multiple Sustainable Development Goals (SDGs). This study assesses future child mortality reductions from achieving environment-focused SDG targets. It uses projections of environmental health-risk factors from the IMAGE 3.0 Integrated Assessment Model, based on the Shared Socioeconomic Pathways (SSPs), linked to a standard multi-state health model (GISMO), distinguishing risk factors, disease occurrence and cause-specific death. The analysis concludes that the SDG target on child mortality is not achieved in any of the three SSP scenarios analyzed, mainly due to persistent high mortality rates in Sub-Saharan Africa and South Asia. By 2030, environmental health risk factors are still relevant, being responsible for 10-19% of total global child death. Under the middle-of-the-road SSP2 baseline scenario, achieving the health-related SDG targets on child nutrition, access to clean water and sanitation and access to modern energy, can avoid globally 433 thousand child deaths in 2030. Also including quality aspects of access to water and energy, universal female education and advanced malaria control, a total of 733 thousand child deaths can be avoided, reducing global child mortality in 2030 to 39 deaths per 1000 births. Overall, around 20% of the required reduction in child mortality outcomes to achieve the related SDG target in SubSaharan Africa could be addressed by policies in other domains such as food, water and energy. This requires integrated and intersectoral approaches to environmental health</t>
  </si>
  <si>
    <t>https://www.sciencedirect.com/science/article/pii/S0959378018301262?casa_token=Cy8-pM_k36IAAAAA:gLptMXf6xB_F_QN7UOBIXrsjqTeQKqNGFj8WEUWGOPykYicdStI9xi4NNL9rfBMQIS1gK49XYQ#bib0255</t>
  </si>
  <si>
    <t>Modelling nitrogen use efficiency by world pig production systems in 2050 under contrasting production and dietary scenarios | INI 2016</t>
  </si>
  <si>
    <t>2016 International Nitrogen Initiative Conference</t>
  </si>
  <si>
    <t>In this study we model the global feed and land demand, nitrogen excretion and nitrogen use efficiency (NUE) for pig production systems in 2050 under different scenarios for pork demand, production performance and dietary composition. We developed a new pig module for the IMAGE integrated assessment model and we constructed a set of scenarios following the storylines of the Shared Socio-economic Pathways. Our model outcomes suggest that pig production systems will play a significant role in the global agro-food system in 2050 including protein supply, land demand and N fertilization. The sustainability of future pig production systems will strongly depend on the livestock production performances, feed rations and manure recycling efficiency. Scenario analysis suggest that the replacement of part of the soybeans by swill and industrial by-products in the feed ration of pigs is a promising solution to increase NUE as well as to reduce the land demand associated with pork production.</t>
  </si>
  <si>
    <t>https://www.semanticscholar.org/paper/Modelling-nitrogen-use-efficiency-by-world-pig-in-Lassaletta-Bouwman/e5d41ce799aa8fb8a38732de445e8c5615711da1</t>
  </si>
  <si>
    <t>Aqueduct projected water stress country rankings</t>
  </si>
  <si>
    <t>The Aqueduct projected water stress country rankings data include countries’ projected exposure to baseline water stress. Projected scores are included for 167 countries under the business-as-usual, pessimistic, and optimistic scenarios for the years 2020, 2030, and 2040. Scores are available for overall stress levels as well as stress levels for industrial, agricultural, and domestic users. Updated current water stress rankings using Aqueduct 2.1 data are also included.</t>
  </si>
  <si>
    <t>How population growth relates to climate change</t>
  </si>
  <si>
    <t>National Academy of Sciences</t>
  </si>
  <si>
    <t>Global Sustainable Development priorities 500 y after Luther: Sola schola et sanitate</t>
  </si>
  <si>
    <t>Martin Luther succinctly summarized his theology in sola statements, such as sola scriptura, viewing the Bible (scriptura) as the only valid source of information about God rather than what he viewed as the extraneous, corrupting church doctrine of the time. As a secular side effect of this focus on individual reading skills, the Protestant territories were the first to acquire high literacy rates, which subsequently fostered health, economic growth, and good governance. Here I argue that a similar priority focus on empowerment of all segments of all populations through education and health (sola schola et sanitate) is needed today for sustainable development. According to decades of research, education and health are essential prerequisites for ending poverty and hunger, for improving institutions and participation in society, for voluntary fertility declines and ending world population growth, for changing behavior and adoption of new and clean technologies, and for enhancing adaptive capacity to already unavoidable climate change. This approach avoids paternalistic imposition of development policies by focusing external aid on enabling people to help themselves, their families, and communities. Prioritizing education and health also helps move more industrialized, aging societies from a focus on material consumption to one on quality of life. Sola schola et sanitate suggests that well-being will increasingly be based on health, continued mental stimulation, and consumption of cultural products, rather than fossil fuels and materials. Thus, cognition—or brain power—can be viewed as the zero-emissions energy for sustainable development.</t>
  </si>
  <si>
    <t>https://www.pnas.org/content/114/27/6904</t>
  </si>
  <si>
    <t>Demographic aspects of climate change mitigation and adaptation</t>
  </si>
  <si>
    <t>Population Studies</t>
  </si>
  <si>
    <t>This paper addresses the contribution of changes in population size and structures to greenhouse gas emissions and to the capacity to adapt to climate change. The paper goes beyond the conventional focus on the changing composition by age and sex. It does so by addressing explicitly the changing composition of the population by level of educational attainment, taking into account new evidence about the effect of educational attainment in reducing significantly the vulnerability of populations to climatic challenges. This evidence, which has inspired a new generation of socio-economic climate change scenarios, is summarized. While the earlier IPCC-SRES (Intergovernmental Panel on Climate Change?Special Report on Emissions Scenarios) scenarios only included alternative trajectories for total population size (treating population essentially as a scaling parameter), the Shared Socio-economic Pathways (SSPs) in the new scenarios were designed to capture the socio-economic challenges to climate change mitigation and adaptation, and include full age, sex, and education details for all countries.</t>
  </si>
  <si>
    <t>Sensitivity of projected long-term CO2 emissions across the Shared Socioeconomic Pathways</t>
  </si>
  <si>
    <t>Scenarios showing future greenhouse gas emissions are needed to estimate climate impacts and the mitigation efforts required for climate stabilization. Recently, the Shared Socioeconomic Pathways (SSPs) have been introduced to describe alternative social, economic and technical narratives, spanning a wide range of plausible futures in terms of challenges to mitigation and adaptation. Thus far the key drivers of the uncertainty in emissions projections have not been robustly disentangled. Here we assess the sensitivities of future CO2 emissions to key drivers characterizing the SSPs. We use six state-of-the-art integrated assessment models with different structural characteristics, and study the impact of five families of parameters, related to population, income, energy efficiency, fossil fuel availability, and low-carbon energy technology development. A recently developed sensitivity analysis algorithm allows us to parsimoniously compute both the direct and interaction effects of each of these drivers on cumulative emissions. The study reveals that the SSP assumptions about energy intensity and economic growth are the most important determinants of future CO2 emissions from energy combustion, both with and without a climate policy. Interaction terms between parameters are shown to be important determinants of the total sensitivities.</t>
  </si>
  <si>
    <t>https://www.nature.com/articles/nclimate3199</t>
  </si>
  <si>
    <t>Influences of climatic and population changes on heat-related mortality in Houston, Texas, USA</t>
  </si>
  <si>
    <t>Extreme heat is a significant public health challenge in urban environments that disproportionally impacts vulnerable members of society. In this research, demographic, economic and climate projections are brought together with a statistical approach linking extreme heat and mortality in Houston, Texas. The sensitivity of heat-related non-accidental mortality to future changes of demographics, income and climate is explored. We compare climate change outcomes associated with two different Representative Concentration Pathways (RCPs), RCP4.5 and RCP8.5, which describe alternate future scenarios for greenhouse gas emissions and concentrations. For each RCP, we explore demographic and economic scenarios for two plausible Shared Socioeconomic Pathways (SSPs), SSP3 and SSP5. Our findings suggest that non-accidental mortality in 2061–2080 may increase for all combinations of RCP and SSP scenarios compared to a historical reference period spanning 1991–2010. Notably, increased heat-related non-accidental mortality is associated with changes in the size and age of the population, but the degree of sensitivity is highly uncertain given the breadth of plausible socioeconomic scenarios. Beyond socioeconomic changes, climate change is also important. For each socioeconomic scenario, non-accidental mortality associated with the lower emissions RCP4.5 scenario is projected to be 50 % less than mortality projected under the higher emissions RCP8.5 scenario.</t>
  </si>
  <si>
    <t>https://link.springer.com/article/10.1007/s10584-016-1775-1</t>
  </si>
  <si>
    <t>Multi-factor, multi-state, multi-model scenarios: Exploring food and climate futures for Southeast Asia</t>
  </si>
  <si>
    <t>Decision-makers aiming to improve food security, livelihoods and resilience are faced with an uncertain future. To develop robust policies they need tools to explore the potential effects of uncertain climatic, socioeconomic, and environmental changes. Methods have been developed to use scenarios to present alternative futures to inform policy. Nevertheless, many of these can limit the possibility space with which decision-makers engage. This paper will present a participatory scenario process that maintains a large possibility space through the use of multiple factors and factor-states and a multi-model ensemble to create and quantify four regional scenarios for Southeast Asia. To do this we will explain 1) the process of multi-factor, multi-state building was done in a stakeholder workshop in Vietnam, 2) the scenario quantification and model results from GLOBIOM and IMPACT, two economic models, and 3) how the scenarios have already been applied to diverse policy processes in Cambodia, Laos, and Vietnam.</t>
  </si>
  <si>
    <t>https://www.sciencedirect.com/science/article/pii/S1364815216301396#bib77</t>
  </si>
  <si>
    <t>Communicating the deadly consequences of global warming for human heat stress</t>
  </si>
  <si>
    <t>In December of 2015, the international community pledged to limit global warming to below 2 °C above preindustrial (PI) to prevent dangerous climate change. However, to what extent, and for whom, is danger avoided if this ambitious target is realized? We address these questions by scrutinizing heat stress, because the frequency of extremely hot weather is expected to continue to rise in the approach to the 2 °C limit. We use analogs and the extreme South Asian heat of 2015 as a focusing event to help interpret the increasing frequency of deadly heat under specified amounts of global warming. Using a large ensemble of climate models, our results confirm that global mean air temperature is nonlinearly related to heat stress, meaning that the same future warming as realized to date could trigger larger increases in societal impacts than historically experienced. This nonlinearity is higher for heat stress metrics that integrate the effect of rising humidity. We show that, even in a climate held to 2 °C above PI, Karachi (Pakistan) and Kolkata (India) could expect conditions equivalent to their deadly 2015 heatwaves every year. With only 1.5 °C of global warming, twice as many megacities (such as Lagos, Nigeria, and Shanghai, China) could become heat stressed, exposing more than 350 million more people to deadly heat by 2050 under a midrange population growth scenario. The results underscore that, even if the Paris targets are realized, there could still be a significant adaptation imperative for vulnerable urban populations.</t>
  </si>
  <si>
    <t>From shared socio-economic pathways (SSPs) to oceanic system pathways (OSPs): Building policy-relevant scenarios for global oceanic ecosystems and fisheries</t>
  </si>
  <si>
    <t>There is an urgent need for developing policy-relevant future scenarios of biodiversity and ecosystem services. This paper is a milestone toward this aim focusing on open ocean fisheries. We develop five contrasting Oceanic System Pathways (OSPs), based on the existing five archetypal worlds of Shared Socioeconomic Pathways (SSPs) developed for climate change research (e.g., Nakicenovic et al., 2014 and Riahi et al., 2016). First, we specify the boundaries of the oceanic social-ecological system under focus. Second, the two major driving forces of oceanic social-ecological systems are identified in each of three domains, viz., economy, management and governance. For each OSP (OSP1 “sustainability first”, OSP2 “conventional trends”, OSP3 “dislocation”, OSP4 “global elite and inequality”, OSP5 “high tech and market”), a storyline is outlined describing the evolution of the driving forces with the corresponding SSP. Finally, we compare the different pathways of oceanic social-ecological systems by projecting them in the two-dimensional spaces defined by the driving forces, in each of the economy, management and governance domains. We expect that the OSPs will serve as a common basis for future model-based scenario studies in the context of the Intergovernmental Panel on Climate Change (IPCC) and the Intergovernmental Platform on Biodiversity and Ecosystem Services (IPBES).</t>
  </si>
  <si>
    <t>Understanding the Evolution of Water Deficit in the North African Region</t>
  </si>
  <si>
    <t>Recent Advances in Environmental Science from the Euro-Mediterranean and Surrounding Regions</t>
  </si>
  <si>
    <t>North Africa is classified as one of the Earth’s driest environments (UNESCO 1979), with an aridity index that falls below 0.2 (Penman in Proc Roy Soc A 193(1032):120–145, 1948).</t>
  </si>
  <si>
    <t>Forecasting water budget deficits and groundwater depletion in the main fossil aquifer systems in North Africa and the Arabian Peninsula</t>
  </si>
  <si>
    <t>We develop a water budget model that quantiﬁes and forecasts water deﬁcits and groundwater depletion of the main exploitable fresh fossil aquifer systems in North Africa and the Arabian Peninsula under diﬀerent climatic and socio-economic scenarios from 2016 until 2050. Our results suggest that in the upcoming few decades, under the most plausible climatic and socio-economic scenario (SSP2-AVG), within North Africa, only Egypt and Libya will experience severe water deﬁcits with respectively ∼45% and ∼90% of their current water budget in 2050. For the Arabian Peninsula, all countries will undergo water deﬁcits, ranging from ∼20% for Saudi Arabia to almost double the supply for Yemen (∼190%). Under these alarming deﬁcits, resulting from severe anthropogenic discharges, the majority of the small to mid-size exploitable fossil aquifer systems in the Arabian Peninsula could reach full depletion by 2050 and the total depletion of groundwater resources in all aquifer systems could be reached in ∼60–90 years. Over the same time span, North African fossil aquifers will lose 1–15% of their exploitable fresh water volume and may reach total depletion in ∼200–350 years with the projected increased extraction rates. We ﬁnd that the major cause of the water budget deﬁcit and groundwater depletion in the MENA area are anthropogenic drivers rather than climatic ones. Finally, we conclude that if current hydrologic, climatic and socio-economic trends continue, the nations with the lowest gross domestic product per capita, like Egypt, Yemen and Libya, will undergo the highest water deﬁcit per capita, leading to a signiﬁcant rise in food prices, potentially resulting in more socio-economic instabilities over the next three decades.</t>
  </si>
  <si>
    <t>https://www.sciencedirect.com/science/article/abs/pii/S0959378017306945</t>
  </si>
  <si>
    <t>Energy investment needs for fulfilling the Paris Agreement and achieving the Sustainable Development Goals</t>
  </si>
  <si>
    <t>Nature Energy</t>
  </si>
  <si>
    <t>Low-carbon investments are necessary for driving the energy system transformation that is called for by both the Paris Agreement and Sustainable Development Goals. Improving understanding of the scale and nature of these investments under diverging technology and policy futures is therefore of great importance to decision makers. Here, using six global modelling frameworks, we show that the pronounced reallocation of the investment portfolio required to transform the energy system will not be initiated by the current suite of countries’ Nationally Determined Contributions. Charting a course toward ‘well below 2 °C’ instead sees low-carbon investments overtaking fossil investments globally by around 2025 or before and growing thereafter. Pursuing the 1.5 °C target demands a marked upscaling in low-carbon capital beyond that of a 2 °C-consistent future. Actions consistent with an energy transformation would increase the costs of achieving the goals of energy access and food security, but reduce the costs of achieving air-quality goals.</t>
  </si>
  <si>
    <t>https://www.nature.com/articles/s41560-018-0179-z</t>
  </si>
  <si>
    <t>Global patterns of current and future road infrastructure</t>
  </si>
  <si>
    <t>Georeferenced information on road infrastructure is essential for spatial planning, socio-economic assessments and environmental impact analyses. Yet current global road maps are typically outdated or characterized by spatial bias in coverage. In the Global Roads Inventory Project we gathered, harmonized and integrated nearly 60 geospatial datasets on road infrastructure into a global roads dataset. The resulting dataset covers 222 countries and includes over 21 million km of roads, which is two to three times the total length in the currently best available country-based global roads datasets. We then related total road length per country to country area, population density, GDP and OECD membership, resulting in a regression model with adjusted R2 of 0.90, and found that that the highest road densities are associated with densely populated and wealthier countries. Applying our regression model to future population densities and GDP estimates from the Shared Socioeconomic Pathway (SSP) scenarios, we obtained a tentative estimate of 3.0–4.7 million km additional road length for the year 2050. Large increases in road length were projected for developing nations in some of the world’s last remaining wilderness areas, such as the Amazon, the Congo basin and New Guinea. This highlights the need for accurate spatial road datasets to underpin strategic spatial planning in order to reduce the impacts of roads in remaining pristine ecosystems.</t>
  </si>
  <si>
    <t>Identifying effects of land use cover changes and climate change on terrestrial ecosystems and carbon stocks in Mexico</t>
  </si>
  <si>
    <t>Land use cover change (LUCC) has a crucial role in global environmental change, impacting both ecosystem services and biodiversity. Evaluating the trends and possible alternatives of LUCC allows quantiﬁcation and identiﬁcation of the hotspots of change. Therefore, this study aims to answer what the most vulnerable ecosystems and the carbon stocks losses to LUCC are under two socioeconomic and climate change (CC) scenarios–Business as Usual (BAU) and Green. The scenarios integrate the Representative Concentration Pathways, and the Shared Socioeconomic Pathways, with a spatially explicit LUCC. Distance to roads and human settlements are the most explicative direct drivers of LUCC. The projections include thirteen categories of natural and anthropogenic covers at a ﬁne resolution for Mexico for the two scenarios. The results show that 83% of deforestation in the country has taken place in tropical dry forests, scrublands, temperate forests, and tropical evergreen forests. Considering the range of distribution of natural vegetation and the impacts of LUCC and CC, tropical dry and evergreen forests, followed by other vegetation and cloud forests are shown to be most vulnerable. By 2011, anthropogenic covers accounted for 26% of the country’s cover, and by 2050, according to the BAU scenario, they could account for 37%. The Green scenario suggests a feasible reduction to 21%. In 1985, Mexico had 2.13 PgC in aboveground biomass, but the LUCC would be responsible for 1–2% of LUCC global emissions, and by 2100, it may account for up to 5%. However, if deforestation were reduced and regeneration increased (Green scenario), carbon stocks would reach 2.14 PgC before 2050. Therefore, identifying which natural covers are the most vulnerable to LUCC and CC, and characterizing the principal drivers of ecosystems loss are crucial to prioritizing areas for implementing actions addressing resources to combat the loss of ecosystems and carbon stocks.</t>
  </si>
  <si>
    <t>https://www.sciencedirect.com/science/article/abs/pii/S0959378017314371</t>
  </si>
  <si>
    <t>Regionalisation of population growth projections in coastal exposure analysis</t>
  </si>
  <si>
    <t>Large-area coastal exposure and impact analysis has focussed on using sea-level rise (SLR) scenarios and has placed little emphasis on socioeconomic scenarios, while neglecting spatial variations of population dynamics. We use the Dynamic Interactive Vulnerability Assessment (DIVA) Framework to assess the population exposed to 1 in 100-year coastal flood events under different population scenarios, that are consistent with the shared socioeconomic pathways (SSPs); and different SLR scenarios, derived from the representative concentration pathways (RCPs); and analyse the effect of accounting for regionalised population dynamics on population exposure until 2100. In a reference approach, we use homogeneous population growth on national level. In the regionalisation approaches, we test existing spatially explicit projections that also account for urbanisation, coastal migration and urban sprawl. Our results show that projected global exposure in 2100 ranges from 100 million to 260 million, depending on the combination of SLR and population scenarios and method used for regionalising the population projections. The assessed exposure based on the regionalised approaches is higher than that derived from the reference approach by up to 60 million people (39%). Accounting for urbanisation and coastal migration leads to an increase in exposure, whereas considering urban sprawl leads to lower exposure. Differences between the reference and the regionalised approaches increase with higher SLR. The regionalised approaches show highest exposure under SSP5 over most of the twenty-first century, although total population in SSP5 is the second lowest overall. All methods project the largest absolute growth in exposure for Asia and relative growth for Africa.</t>
  </si>
  <si>
    <t>https://link.springer.com/article/10.1007/s10584-018-2334-8#Sec4</t>
  </si>
  <si>
    <t>Gridded population projections for the coastal zone under the Shared Socioeconomic Pathways</t>
  </si>
  <si>
    <t>Global and Planetary Change</t>
  </si>
  <si>
    <t>Existing quantifications of the Shared Socioeconomic Pathways (SSP) used for climate impact assessment do not account for subnational population dynamics such as coastward-migration that can be critical for coastal impact assessment. This paper extends the SSPs by developing spatial projections of global coastal population distribution for the five basic SSPs. Based on a series of coastal migration drivers we develop coastal narratives for each SSP. These narratives account for differences in coastal and inland population developments in urban and rural areas. To spatially distribute population, we use the International Institute for Applied Systems Analysis (IIASA) national population and urbanisation projections and employ country-specific growth rates, which differ for coastal and inland as well as for urban and rural regions, to project coastal population for each SSP. These rates are derived from spatial analysis of historical population data and adjusted for each SSP based on the coastal narratives. Our results show that, compared to the year 2000 (638 million), the population living in the Low Elevated Coastal Zone (LECZ) increases by 58% to 71% until 2050 and exceeds one billion in all SSPs. By the end of the 21st century, global coastal population declines to 830–907 million in all SSPs except for SSP3, where coastal population growth continues and reaches 1.184 billion. Overall, the population living in the LECZ is higher by 85 to 239 million compared to the original IIASA projections. Asia expects the highest absolute growth (238–303 million), Africa the highest relative growth (153% to 218%). Our results highlight regions where high coastal population growth is expected and will therefore face an increased exposure to coastal flooding.</t>
  </si>
  <si>
    <t>https://www.sciencedirect.com/science/article/pii/S0921818116301473#bb0125</t>
  </si>
  <si>
    <t>Heat wave exposure in India in current, 1.5ºC, and 2.0ºC worlds</t>
  </si>
  <si>
    <t>Abstract Heatwaves with large impacts have increased in the recent past and will continue to increase under future warming. However, the implication for population exposure to severe heatwaves remains unexplored. Here, we characterize maximum potential human exposure (without passive/active reduction measures) to severe heatwaves in India. We show that if the global mean temperature is limited to 2.0ºC above pre-industrial conditions, the frequency of severe heatwaves will rise by 30-times the current climate by the end -21st century. In contrast, the frequency is projected to be about 2.5 times more (than the low-warming scenario of 2ºC) under conditions expected if the RCP 8.5 "business-as-usual" emissions scenario is followed. Under the 2.0ºC low-warming target, population exposure to severe heatwaves is projected to increase by about 15 and 92-times the current level by the mid and end -21st century respectively. Strategies to reduce population growth in India during the 21st century may provide only limited mitigation of heatwave exposure mostly late in the century. Limiting global temperatures to 1.5°C above preindustrial would reduce the exposure by half relative to RCP8.5 by the mid-21st century. If global temperatures are to exceed 1.5°C then substantial measures will be required to offset the large increase in exposure to severe heatwaves in India.</t>
  </si>
  <si>
    <t>Mainstreaming of climate extreme risk into fiscal and budgetary planning: application of stochastic debt and disaster fund analysis in Austria</t>
  </si>
  <si>
    <t>While ageing-related costs are perceived as the major drivers of fiscal pressure in the EU, concerns over climate-related public expenditures have received comparatively little attention in securing the EU’s long-term fiscal sustainability. Using the Shared Socioeconomic Pathways (SSPs) scenarios as bridging concept for linking the assessment of public cost of demography- and climate-related expenditures, this study proposes a climate risk mainstreaming methodology. We apply a stochastic debt model and assess the potential flood risk in Austria to the public debt and the national disaster fund. Our results indicate that public debt under no fiscal consolidation is estimated to increase from the current level of 84.5% relative to GDP in 2015 to 92.1% in 2030, with macroeconomic variability adding further risk to the country’s baseline public debt trajectory. The study finds that the estimated public contingent liability due to expected flood risk is small relative to the size of economy. The existing earmarked disaster risk reduction (DRR) funding will likely reduce the risk of frequent-and-low impact floods, yet the current budgetary arrangement may be insufficient to deal with rising risk of extreme floods in the future. This prompts the need for further discussions regarding potential reforms of the disaster fund. As many EU member states are in the early stages of designing climate change policy strategies, the proposed method can support the mainstreaming of climate-related concerns into longerterm fiscal and budgetary planning.</t>
  </si>
  <si>
    <t>Assessing future reactive nitrogen inputs into global croplands based on the shared socioeconomic pathways</t>
  </si>
  <si>
    <t>Reactive nitrogen (N) inputs in agriculture strongly outpace the outputs at the global scale due to inefficiencies in cropland N use. While improvement in agricultural practices and environmental legislation in developed regions such as Western Europe have led to a remarkable increase in the N use efficiency since 1985, this lower requirement for reactive N inputs via synthetic fertilizers has yet to occur in many developing and transition regions. Here, we explore future N input requirements and N use efficiency in agriculture for the five shared socioeconomic pathways. Results show that under the most optimistic sustainability scenario, the global synthetic fertilizer use in croplands stabilizes and even shrinks (85 Tg N yr −1 in 2050) regardless of the increase in crop production required to feed the larger estimated population. This scenario is highly dependent on projected increases in N use efficiency, particularly in South and East Asia. In our most pessimistic scenario, synthetic fertilization application rates are expected to increase almost threefold by 2050 (260 Tg N yr −1 ). Excepting the sustainability scenario, all other projected scenarios reveal that the areal N surpluses will exceed acceptable limits in most of the developing regions.</t>
  </si>
  <si>
    <t>https://iopscience.iop.org/article/10.1088/1748-9326/aab212/meta</t>
  </si>
  <si>
    <t>Future agricultural phosphorus demand according to the shared socioeconomic pathways</t>
  </si>
  <si>
    <t>A spatially explicit, two-pool soil phosphorus (P) model was used to analyze cropland P dynamics and fertilizer demand based on future crop production as projected in the shared socioeconomic pathways (SSPs). The model was initialized with historical data on P inputs and uptake, which governed the soil P accumulation up to present day. In contrast to existing scenario studies, the model accounts for both soil characteristics relevant to P retention and changing land use. At the global scale, crop uptake and the fraction of the applied P fertilizer that is directly taken up by plant roots govern the P quantities present in the soil. Despite the diﬀerences in the storylines among the SSPs, the quantitative implementation results in estimates for crop production and P inputs that are quite similar, which contrasts with the stark divergence in terms of population and incomes. In addition to global fertilizer P inputs in croplands increasing from 14.5 Tg P yr−1 in 2005 to 22–27 Tg P yr−1 in 2050, this study also estimates that 4–12 Tg P yr−1 would be needed in 2050 in global intensively managed grasslands to maintain fertility. Our new model approach can pinpoint the contribution of area expansion and crop yield improvement toward the total production, whereby the latter is shown to contribute 100% to 69%, depending on the scenario.</t>
  </si>
  <si>
    <t>https://www.sciencedirect.com/science/article/pii/S0959378017308786#bib0165</t>
  </si>
  <si>
    <t>The potential impacts of 21st century climatic and population changes on human exposure to the virus vector mosquito Aedes aegypti</t>
  </si>
  <si>
    <t>The mosquito Aedes (Ae). aegypti transmits the viruses that cause dengue, chikungunya, Zika and yellow fever. We investigate how choosing alternate emissions and/or socioeconomic pathways may modulate future human exposure to Ae. aegypti. Occurrence patterns for Ae. aegypti for 2061–2080 are mapped globally using empirically downscaled air temperature and precipitation projections from the Community Earth System Model, for the Representative Concentration Pathway (RCP) 4.5 and 8.5 scenarios. Population growth is quantified using gridded global population projections consistent with two Shared Socioeconomic Pathways (SSPs), SSP3 and SSP5. Change scenarios are compared to a 1950–2000 reference period. A global land area of 56.9 M km2 is climatically suitable for Ae. aegypti during the reference period, and is projected to increase by 8 % (RCP4.5) to 13 % (RCP8.5) by 2061–2080. The annual average number of people exposed globally to Ae. aegypti for the reference period is 3794 M, a value projected to statistically significantly increase by 298–460 M (8–12 %) by 2061–2080 if only climate change is considered, and by 4805–5084 M (127–134 %) for SSP3 and 2232–2483 M (59–65 %) for SSP5 considering both climate and population change (lower and upper values of each range represent RCP4.5 and RCP8.5 respectively). Thus, taking the lower-emissions RCP4.5 pathway instead of RCP8.5 may mitigate future human exposure to Ae. aegypti globally, but the effect of population growth on exposure will likely be larger. Regionally, Australia, Europe and North America are projected to have the largest percentage increases in human exposure to Ae. aegypti considering only climate change.</t>
  </si>
  <si>
    <t>Global risk of deadly heat</t>
  </si>
  <si>
    <t>Climate change can increase the risk of conditions that exceed human thermoregulatory capacity. Although numerous studies report increased mortality associated with extreme heat events, quantifying the global risk of heat-related mortality remains challenging due to a lack of comparable data on heat-related deaths. Here we conducted a global analysis of documented lethal heat events to identify the climatic conditions associated with human death and then quantified the current and projected occurrence of such deadly climatic conditions worldwide. We reviewed papers published between 1980 and 2014, and found 783 cases of excess human mortality associated with heat from 164 cities in 36 countries. Based on the climatic conditions of those lethal heat events, we identified a global threshold beyond which daily mean surface air temperature and relative humidity become deadly. Around 30% of the world’s population is currently exposed to climatic conditions exceeding this deadly threshold for at least 20 days a year. By 2100, this percentage is projected to increase to ~48% under a scenario with drastic reductions of greenhouse gas emissions and ~74% under a scenario of growing emissions. An increasing threat to human life from excess heat now seems almost inevitable, but will be greatly aggravated if greenhouse gases are not considerably reduced.</t>
  </si>
  <si>
    <t>Assessment of mitigation strategies as tools for risk management under future uncertainties: a multi-model approach</t>
  </si>
  <si>
    <t>Although the world understands the possible threat of the future of climate changes, there remain serious barriers to be resolved in terms of policy decisions. The scientific and the societal uncertainties in the climate change policies must be the large part of this barrier. Following the Paris Agreement, the world comes to the next stage to decide the next actions. Without a view of risk management, any decision will be “based on neglecting alternatives” behavior. The Ministry of the Environment, Japan has established an inter-disciplinary research project, called Integrated Climate Assessment—Risks, Uncertainties, and Society (ICA-RUS) conducted by Dr. Seita Emori, National Institute for Environmental Studies. ICA-RUS consists of five research themes, i.e., (1) synthesis of global climate risks, (2) optimization of land, water, and ecosystem for climate risks, (3) analysis of critical climate risks, (4) evaluation of climate risk management options, and (5) interactions between scientific and social rationalities. We participated in the fourth theme to provide the quantitative assessment of technology options and policy measures by integrating assessment model simulations. We employ the multi-model approach to deal with the complex relationships among various fields such as technology, economics, and land use changes. Four different types of integrated assessment models, i.e., MARIA-14 (Mori), EMEDA (Washida), GRAPE (Kurosawa), and AIM (Masui), participate in the fourth research theme. These models contribute to the ICA-RUS by providing two information categories. First, these models provide common simulation results based on shared socioeconomic pathway scenarios and the shared climate policy cases given by the first theme of ICA-RUS to see the ranges of the evaluation. Second, each model also provides model-specific outcomes to answer special topics, e.g., geoengineering, sectoral trade, adaptation, and decision making under uncertainties. The purpose of this paper is to describe the outline and the main outcomes of the multi-model inter-comparison among the four models with a focus upon the first and to present the main outcomes. Furthermore, in this study, we introduce a statistical meta-analysis of the multi-model simulation results to see whether the differently structured models provide the inter-consistent findings. The major findings of our activities are as follows: First, in the stringent climate target, the regional economic losses among models tend to diverge, whereas global total economic loss does not. Second, both carbon capture and storage (CCS) as well as BECCS are essential for providing the feasibility of stringent climate targets even if the deployment potential varies among models. Third, the models show small changes in the crop production in world total, whereas large differences appear between regions. Fourth, the statistical meta-analysis of the multi-model simulation results suggests that the models would have an implicit but common relationship between gross domestic product losses and mitigation options even if their structures and simulation results are different. Since this study is no more than a preliminary exercise of the statistical meta-analysis, it is expected that more sophisticated methods such as data mining or machine learning could be applicable to the simulation database to extract the implicit information behind the models.</t>
  </si>
  <si>
    <t>The impact of climate change mitigation on water demand for energy and food: An integrated analysis based on the Shared Socioeconomic Pathways</t>
  </si>
  <si>
    <t>Climate change mitigation, in the context of growing population and ever increasing economic activity, will require a transformation of energy and agricultural systems, posing significant challenges to global water resources. We use an integrated modelling framework of the water-energy-land-climate systems to assess how changes in electricity and land use, induced by climate change mitigation, impact on water demand under alternative socioeconomic (Shared Socioeconomic Pathways) and water policy assumptions (irrigation of bioenergy crops, cooling technologies for electricity generation). The impacts of climate change mitigation on cumulated global water demand across the century are highly uncertain, and depending on socioeconomic and water policy conditions, they range from a reduction of 15,000 km3 to an increase of more than 160,000 km3. The impact of irrigation of bioenergy crops is the most prominent factor, leading to significantly higher water requirements under climate change mitigation if bioenergy crops are irrigated. Differences in socioeconomic drivers and fossil fuel availability result in significant differences in electricity and bioenergy demands, in the associated electricity and primary energy mixes, and consequently in water demand. Economic affluence and abundance of fossil fuels aggravate pressures on water resources due to higher energy demand and greater deployment of water intensive technologies such as bioenergy and nuclear power. The evolution of future cooling systems is also identified as an important determinant of electricity water demand. Climate policy can result in a reduction of water demand if combined with policies on irrigation of bioenergy, and the deployment of non-water-intensive electricity sources and cooling types.</t>
  </si>
  <si>
    <t>Climate impacts on agricultural land use in the USA: the role of socio-economic scenarios</t>
  </si>
  <si>
    <t>We examine the impacts of climate on net returns from crop and livestock production and the resulting impact on land-use change across the contiguous USA. We first estimate an econometric model to project effects of weather fluctuations on crop and livestock net returns and then use a semi-reduced form land-use share model to study agricultural land-use changes under future climate and socio-economic scenarios. Estimation results show that crop net returns are more sensitive to thermal and less sensitive to moisture variability than livestock net returns; other agricultural land uses substitute cropland use when 30-year averaged degree-days or precipitation are not beneficial for crop production. Under future climate and socio-economic scenarios, we project that crop and livestock net returns are both increasing, but with crop net returns increasing at a higher rate; cropland increases with declines of marginal and pastureland by the end of the twenty-first century. Projections also show that impacts of future climate on agricultural land uses are substantially different and a larger variation of land-use change is evident when socio-economic scenarios are incorporated into the climate impact analysis.</t>
  </si>
  <si>
    <t>Exploring future scenarios for the global supply chain of tuna</t>
  </si>
  <si>
    <t>Deep Sea Research Part II: Topical Studies in Oceanography</t>
  </si>
  <si>
    <t>The abundance of tuna, an important top predator that ranges throughout tropical and subtropical oceans, is now largely determined by fishing activity. Fishing activity, in turn, is determined by the interaction of fish availability, fishing capacity, fishing costs and global markets for tuna products. In the face of overfishing, the continued sustainable supply of tuna is likely to require improved global governance, that would benefit from modeling frameworks capable of integrating market forces with the availability of fish in order to consider alternative future projections. Here we describe such a modeling framework, in which we develop several simple, contrasting scenarios for the development of the tuna supply chain in order to illustrate the utility of the approach for global evaluation of management strategies for tuna and other complex, stock-structured fisheries. The model includes multiple national and multi-national fishing fleets, canneries and fresh/frozen markets, and connects these to global consumers using a network of flows. The model is calibrated using recent data on fish catch, cannery and fresh/frozen production, and consumption. Scenarios explore the control on future outcomes in the global tuna fishery by representing, in a simple way, the effects of (1) climate change, (2) changes in the global demand for tuna, and (3) changes in the access to fishing grounds (marine reserves). The results emphasize the potential importance of increasing demand in provoking a global collapse, and suggest that controlling tuna production by limiting technical efficiency is a potential countermeasure. Finally we discuss the outcomes in terms of potential extensions of the scenario approach allowed by this global network model of the tuna supply chain.</t>
  </si>
  <si>
    <t>https://www.sciencedirect.com/science/article/abs/pii/S0967064516302235</t>
  </si>
  <si>
    <t>Assessing regional progress towards a ‘Green Energy Economy’</t>
  </si>
  <si>
    <t>Applied Energy</t>
  </si>
  <si>
    <t>This paper provides a regional, empirical analysis of policy portfolios that aim to contribute towards a ‘Green Energy Economy’ (GEE) transformation. Taking green economy policies and related indicators as the analytical framework, the study examines (i) the composition of policy portfolios promoting low-carbon energy technologies, (ii) short-term trends related to the GEE, (iii) long-term empirical observations of GEE-related factors, and (iv) whether, given these results, CO2emission reduction targets can be met. The study focuses on the following regions: Africa, Asia, Latin America and the Caribbean, the Middle East, Non-OECD Europe and countries from the Former Soviet Union, Oceania, OECD Europe, and OECD North America. Findings reveal that low-carbon energy technology policies have spread rapidly since the 2000s. Economics incentives are widespread across all regions, highlighting the growing use of market-based policies. The short-term analysis shows that per capita income growth (and to a lesser extent population growth) are the main obstacles to transition towards a GEE transformation. From a longer-term perspective, results are highly consistent and show no, or limited, progress in making the transformation. Relative improvements in efficiency have not offset the negative effects of growing economic activity, suggesting that this factor per se is a roadblock to GEE transformation. From a policy perspective, the analysis strongly suggests that, despite a plethora of policy initiatives aimed at the market uptake of low-carbon energy technologies, the impacts on key areas of a GEE remain insufficient. A far more ambitious and integrated policy approach is needed to transition towards a GEE, particularly if emission reduction targets in line with a 2 °C mitigation scenario are to be met.</t>
  </si>
  <si>
    <t>Estimation of gridded population and GDP scenarios with spatially explicit statistical downscaling</t>
  </si>
  <si>
    <t>arXiv preprint arXiv:1610.09041</t>
  </si>
  <si>
    <t>This study downscales the population and gross domestic product (GDP) scenarios given under Shared Socioeconomic Pathways (SSPs) into 0.5-degree grids. Our downscale approach has the following features: (i) it explicitly considers spatial and socioeconomic interactions among cities; (ii) it utilizes auxiliary variables, including, road network and land cover; (iii) it endogenously estimates influence from each factor by a model ensemble approach; (iv) it allows us controlling urban shrinkage/dispersion depending on SSPs. It is confirmed that our downscaling results are consistent with scenario assumptions (e.g., concentration in SSP1 and dispersion in SSP3). Besides, while existing grid-level scenario tends to have overly-smoothed population distributions in non-urban areas, ours does not suffer from the problem, and captures difference in urban and non-urban areas in a more reasonable manner.</t>
  </si>
  <si>
    <t>A Framework for the Development of New Socio-economic Scenarios for Climate Change Research: Introductory Essay</t>
  </si>
  <si>
    <t>Historically, scenarios have served multiple uses for climate-related research and decisionmaking. Scenarios provide an essential scientific method for exploring possible future climatse change and its impacts. They also help inform consideration of decisions regarding mitigation and adaptation. Over the last several decades, the climate change research community has produced two widely-used sets of scenarios. The development of a new scenario set is now underway. This volume reports on a novel and central component of this effort – the development of shared socio-economic development pathways (SSPs)</t>
  </si>
  <si>
    <t>https://link.springer.com/article/10.1007/s10584-013-0982-2</t>
  </si>
  <si>
    <t>Linking sea level rise and socioeconomic indicators under the Shared Socioeconomic Pathways</t>
  </si>
  <si>
    <t>In order to assess future sea level rise and its societal impacts, we need to study climate change pathways combined with different scenarios of socioeconomic development. Here, we present sea level rise (SLR) projections for the Shared Socioeconomic Pathway (SSP) storylines and different year-2100 radiative forcing targets (FTs). Future SLR is estimated with a comprehensive SLR emulator that accounts for Antarctic rapid discharge from hydrofracturing and ice cliff instability. Across all baseline scenario realizations (no dedicated climate mitigation), we find 2100 median SLR relative to 1986–2005 of 89 cm (likely range: 57–130 cm) for SSP1, 105 cm (73–150 cm) for SSP2, 105 cm (75–147 cm) for SSP3, 93 cm (63–133 cm) for SSP4, and 132 cm (95–189 cm) for SSP5. The 2100 sea level responses for combined SSP-FT scenarios are dominated by the mitigation targets and yield median estimates of 52 cm (34–75 cm) for FT 2.6 Wm −2 , 62 cm (40–96 cm) for FT 3.4 Wm −2 , 75 cm (47–113 cm) for FT 4.5 Wm −2 , and 91 cm (61–132 cm) for FT 6.0 Wm −2 . Average 2081–2100 annual SLR rates are 5 mm yr −1 and 19 mm yr −1 for FT 2.6 Wm −2 and the baseline scenarios, respectively. Our model setup allows linking scenario-specific emission and socioeconomic indicators to projected SLR. We find that 2100 median SSP SLR projections could be limited to around 50 cm if 2050 cumulative CO 2 emissions since pre-industrial stay below 850 GtC, with a global coal phase-out nearly completed by that time. For SSP mitigation scenarios, a 2050 carbon price of 100 US$2005 tCO 2 −1 would correspond to a median 2100 SLR of around 65 cm. Our results confirm that rapid and early emission reductions are essential for limiting 2100 SLR.</t>
  </si>
  <si>
    <t>Global Commons in the Anthropocene: World Development on a Stable and Resilient Planet.</t>
  </si>
  <si>
    <t>IIASA</t>
  </si>
  <si>
    <t xml:space="preserve">Three decades of internationally coordinated research on the Earth system has led to the conclusion that Earth has entered a new geological epoch – the Anthropocene. The stability and resilience of the Earth system is now at risk. Yet, a stable Earth system is a prerequisite for human development.Nine Planetary Boundaries determine Earth system resilience. Human activities have caused the Earth system to transgress four of these boundaries, namely climate, biodiversity, land-use change (deforestation) and biogeochemical cycles (predominantly overuse of phosphorus and nitrogen in fertilizers). The Anthropocene changes our relationship with the planet and how societies view the “global commons”. One definition of the global commons currently used by international law names: the high seas; the atmosphere; Antarctica; and outer
space – as the globally common resources that fall outside national jurisdictions. However, the stability and resilience of the Earth system is also common to all. This stability and resilience is dependent upon both the global commons as recognized under international law and also the resources within national jurisdictions, for example rainforests, sea ice, mangroves and biodiversity. We argue that humanity must be the steward of the planet’s natural resources – the ecosystems, biomes and processes that regulate the stability and resilience of the Earth system, for example the carbon cycle. These are what we term the new “Global Commons in the Anthropocene”. The UN Sustainable Development Goals and the Paris Agreement on Climate Change indicate a paradigm shift in the global response to safeguarding the Global Commons in the Anthropocene. </t>
  </si>
  <si>
    <t>Projecting irrigation water requirements across multiple socio-economic development futures – A global CGE assessment</t>
  </si>
  <si>
    <t>Water Resources and Economics</t>
  </si>
  <si>
    <t>The article explores the implications of income and population growth over crop output and the consequent changes in freshwater requirements for irrigation. We use three alternative patterns of global socio-economic development (SSP1, SSP2 and SSP5) in conjunction with expected technological change coming from inherent yield improvements. Compared to other projections of blue water uses in crop production, the research provides a new perspective by using a multi-regional macro-economic approach. Freshwater requirements are calculated using a global Computable General Equilibrium framework with the induced pressure over renewable freshwater resources measured through the Irrigation Withdrawals to Availability (IWA) indicator. The RESCU-Water model employed distinguishes between rainfed and irrigated crop production. The model database also introduces an improved accounting method to derive the value of irrigation freshwater as a separate factor of production. The results show a positive relationship between socio-economic development and irrigation water use in most areas. Water-challenged regions continue to increase the pressure they exert over their renewable freshwater resources. Higher growth scenarios (SSP1 and SSP5) exacerbate these trends, leading to a more pronounced expansion of global blue water withdrawals. The obtained growth in freshwater requirements hints at continued unsustainable withdrawals in many regions and provides further evidence to support the SDG target 6.4 referring to the need for improved water-use efficiency.</t>
  </si>
  <si>
    <t>Projecting and valuing domestic water use at regional scale: A generic method applied to the Mediterranean at the 2060 horizon</t>
  </si>
  <si>
    <t>The present work focuses on the demand side of future water scarcity assessment, and more precisely on domestic water demand. It proposes a quantitative projection of domestic water demand, combined with an original estimation of the economic benefit of water at large scale. The general method consists of building economic demand functions taking into account the impact of the level of equipment, proxied by economic development. The cost and the price of water are assumed to grow with economic development. The methodology was applied to the Mediterranean region, at the 2060 horizon. Our results show the evolution of water demand and value, measured by surplus, over time. As long as GDP per capita and water price remain low, demand per capita increases along with economic development, and surplus per capita increases with demand. As demand approaches saturation, the combined negative effects of water cost and price increase on surplus grow stronger, and surplus per capita begins to decrease. The developed methodology is meant to be used for large-scale hydroeconomic modelling, in particular for regions with heterogeneous levels of development and low data-availability.</t>
  </si>
  <si>
    <t>Narrating climate futures: shared socioeconomic pathways and literary fiction</t>
  </si>
  <si>
    <t>In parallel with five new scientific scenarios of alternative societal developments (shared socioeconomic pathways, SSPs), a wide range of literary representations of a future world in which climate change comes to matter have emerged in the last decade. Both kinds of narrative are important forms of “world-making.” This article initiates a conversation between science and literature through situating, relating, and comparing contemporary climate change fiction to the five SSPs. A parallel reading of the SSPs and the novels provides the means to make links between larger societal trends and personal accounts of climate change. The article shows how literary fiction creates engagement with climate change through particular accounts of agency and focalized perspectives in a different way than how the factors important to challenges of mitigation and adaptation are narrated in the SSPs. Through identification with the protagonists in literary fiction, climate futures become close and personal rather than distant and abstract.</t>
  </si>
  <si>
    <t>Towards extended shared socioeconomic pathways: A combined participatory bottom-up and top-down methodology with results from the Barents region</t>
  </si>
  <si>
    <t>A major challenge in planning for adaptation to climate change is to assess future development not only in relation to climate but also in relation to social, economic and political changes that affect the capacity for adaptation or otherwise play a role in decision making. One approach is to use scenario methods. This article presents a methodology that combines top-down scenarios and bottom-up approaches to scenario building, with the aim of articulating local so-called extended socio-economic pathways. Specifically, we used the Shared Socioeconomic Pathways (SSPs) of the global scenario framework as developed by the climate research community to present boundary conditions about potential global change in workshop discussion with local and regional actors in the Barents region. We relate the results from these workshops to the different elements of the global SSPs and discuss potential and limitations of the method in relation to use in decision making processes.</t>
  </si>
  <si>
    <t>Uncertain Futures: The Changing Global Context of the European Arctic, Report of a Scenario-building Workshop in Pajala, Sweden.</t>
  </si>
  <si>
    <t>What does the future look like from the perspective of a small municipality in northern Sweden? What social and environmental challenges might there be and how might local people respond? This report presents findings from a workshop in which actors from Pajala municipality and the surrounding region in northern Sweden discussed, together with researchers, challenges for long-term planning posed by a rapidly changing and uncertain global context. The workshop piloted a new approach combining bottom-up participation with scenario work generated within the international climate change research community, in order to construct locally and regionally relevant narratives of possible futures. The resulting narratives feature some issues that do not figure prominently in the assessment of global futures, but also show that local development is perceived as closely linked to global processes, such as changes related to climate and demography. The report’s purpose is to document the workshop results and offer a description of and reflection on the methods employed as a basis for further development of the approach.</t>
  </si>
  <si>
    <t>Transport infrastructure costs in low-carbon pathways</t>
  </si>
  <si>
    <t>The rate and manner in which transport infrastructure (e.g. roads, railway tracks, airports) is deployed, will play an important role in determining energy demand, greenhouse gas emissions and the economic impact of the transport sector. This paper describes an exercise where the costs of infrastructure deployment for the transport sector have been incorporated into the IMACLIM-R Global E3 IAM. In addition to adding these costs, the modelling of the criteria for the deployment of infrastructure for roads has also been improved. It is found that this model recalibration results in a more accurate baseline as compared to historically observed data (2001–2013) for investments in energy demand, road infrastructure, and passenger kilometers travelled. Regarding macroeconomic effects, it is found that the imposition of a carbon emission trajectory to 2100 cause GDP to decrease relative to the newly calibrated baseline – this is a standard IAM result. However, when the deployment of infrastructure for roads and air travel is further constrained, the GDP loss is less than with a fixed carbon emission trajectory only. This is because early restriction of infrastructure for roads and air travel allows an expansion of public transport infrastructure which is adequate to meet low-carbon transport service demand whereas when less public transport infrastructure is available, more costly mitigation investments must be made in other parts of the economy. This suggests that restricting infrastructure deployment as a complementary policy to carbon pricing, lowers the cost of mitigation.</t>
  </si>
  <si>
    <t>The Benefits of Reduced Anthropogenic Climate changE (BRACE): a synthesis</t>
  </si>
  <si>
    <t>Understanding how impacts may differ across alternative levels of future climate change is necessary to inform mitigation and adaptation measures. The Benefits of Reduced Anthropogenic Climate changE (BRACE) project assesses the differences in impacts between two specific climate futures: a higher emissions future with global average temperature increasing about 3.7 °C above pre-industrial levels toward the end of the century and a moderate emissions future with global average warming of about 2.5 °C. BRACE studies in this special issue quantify avoided impacts on physical, managed, and societal systems in terms of extreme events, health, agriculture, and tropical cyclones. Here we describe the conceptual framework and design of BRACE and synthesize its results. Methodologically, the project combines climate modeling, statistical analysis, and impact assessment and draws heavily on large ensembles using the Community Earth System Model. It addresses uncertainty in future societal change by employing two pathways for future socioeconomic development. Results show that the benefits of reduced climate change within this framework vary substantially across types of impacts. In many cases, especially related to extreme heat events, there are substantial benefits to mitigation. The benefits for some heat extremes are statistically significant in some regions as early as the 2020s and are widespread by mid-century. Benefits are more modest for agriculture and exposure to some health risks. Benefits are negative for agriculture when CO2 fertilization is incorporated. For several societal impacts, the effect on outcomes of alternative future societal development pathways is substantially larger than the effect of the two climate scenarios.</t>
  </si>
  <si>
    <t>An introduction to the special issue on the Benefits of Reduced Anthropogenic Climate changE (BRACE)</t>
  </si>
  <si>
    <t>The scientific literature on climate change impacts is large and diverse, as is appropriate for such a wide-ranging and multi-faceted field. Climate change affects many sectors of human activity, over a range of time and geographic scales, through multiple channels: economic, ecological, and social. Research on climate impacts therefore spans many disciplines and methods. The topic can be approached by asking questions from the perspective of policy, governance, economics, demographics, technological change, climate hazards, or other factors.</t>
  </si>
  <si>
    <t>The roads ahead: Narratives for shared socioeconomic pathways describing world futures in the 21st century</t>
  </si>
  <si>
    <t>Long-term scenarios play an important role in research on global environmental change. The climate change research community is developing new scenarios integrating future changes in climate and society to investigate climate impacts as well as options for mitigation and adaptation. One component of these new scenarios is a set of alternative futures of societal development known as the shared socioeconomic pathways (SSPs). The conceptual framework for the design and use of the SSPs calls for the development of global pathways describing the future evolution of key aspects of society that would together imply a range of challenges for mitigating and adapting to climate change. Here we present one component of these pathways: the SSP narratives, a set of five qualitative descriptions of future changes in demographics, human development, economy and lifestyle, policies and institutions, technology, and environment and natural resources. We describe the methods used to develop the narratives as well as how these pathways are hypothesized to produce particular combinations of challenges to mitigation and adaptation. Development of the narratives drew on expert opinion to (1) identify key determinants of these challenges that were essential to incorporate in the narratives and (2) combine these elements in the narratives in a manner consistent with scholarship on their inter-relationships. The narratives are intended as a description of plausible future conditions at the level of large world regions that can serve as a basis for integrated scenarios of emissions and land use, as well as climate impact, adaptation and vulnerability analyses.</t>
  </si>
  <si>
    <t>A new scenario framework for climate change research: the concept of shared socioeconomic pathways</t>
  </si>
  <si>
    <t>The new scenario framework for climate change research envisions combining pathways of future radiative forcing and their associated climate changes with alternative pathways of socioeconomic development in order to carry out research on climate change impacts, adaptation, and mitigation. Here we propose a conceptual framework for how to define and develop a set of Shared Socioeconomic Pathways (SSPs) for use within the scenario framework. We define SSPs as reference pathways describing plausible alternative trends in the evolution of society and ecosystems over a century timescale, in the absence of climate change or climate policies. We introduce the concept of a space of challenges to adaptation and to mitigation that should be spanned by the SSPs, and discuss how particular trends in social, economic, and environmental development could be combined to produce such outcomes. A comparison to the narratives from the scenarios developed in the Special Report on Emissions Scenarios (SRES) illustrates how a starting point for developing SSPs can be defined. We suggest initial development of a set of basic SSPs that could then be extended to meet more specific purposes, and envision a process of application of basic and extended SSPs that would be iterative and potentially lead to modification of the original SSPs themselves.</t>
  </si>
  <si>
    <t>How to spend a dwindling greenhouse gas budget</t>
  </si>
  <si>
    <t>The Paris Agreement is based on emission scenarios that move from a sluggish phase-out of fossil fuels to large-scale late-century negative emissions. Alternative pathways of early deployment of negative emission technologies need to be considered to ensure that climate targets are reached safely and sustainably.</t>
  </si>
  <si>
    <t>https://www.nature.com/articles/s41558-017-0045-1</t>
  </si>
  <si>
    <t>Assessing the land resource–food price nexus of the Sustainable Development Goals</t>
  </si>
  <si>
    <t>Science Advances</t>
  </si>
  <si>
    <t>The 17 Sustainable Development Goals (SDGs) call for a comprehensive new approach to development rooted in planetary boundaries, equity, and inclusivity. The wide scope of the SDGs will necessitate unprecedented integration of siloed policy portfolios to work at international, regional, and national levels toward multiple goals and mitigate the conflicts that arise from competing resource demands. In this analysis, we adopt a comprehensive modeling approach to understand how coherent policy combinations can manage trade-offs among environmental conservation initiatives and food prices. Our scenario results indicate that SDG strategies constructed around Sustainable Consumption and Production policies can minimize problem-shifting, which has long placed global development and conservation agendas at odds. We conclude that Sustainable Consumption and Production policies (goal 12) are most effective at minimizing trade-offs and argue for their centrality to the formulation of coherent SDG strategies. We also find that alternative socioeconomic futures—mainly, population and economic growth pathways—generate smaller impacts on the eventual achievement of land resource–related SDGs than do resource-use and management policies. We expect that this and future systems analyses will allow policy-makers to negotiate trade-offs and exploit synergies as they assemble sustainable development strategies equal in scope to the ambition of the SDGs. Researchers apply an economic model to trade-offs facing the UN’s ambitious Sustainable Development Goals agenda. Researchers apply an economic model to trade-offs facing the UN’s ambitious Sustainable Development Goals agenda.</t>
  </si>
  <si>
    <t>https://advances.sciencemag.org/content/2/9/e1501499</t>
  </si>
  <si>
    <t>The future of food security, environments and livelihoods in Western Africa: Four socio-economic scenarios</t>
  </si>
  <si>
    <t>This working paper examines the development of regional socioeconomic scenarios for West Africa’s development, agriculture, food security and climate impacts. We present four globally consistent regional scenarios framed and outlined by regional experts who crafted narratives and determined key drivers of change. Stakeholders identified the type of actors driving change and the timeline of strategic planning as the most uncertain and most relevant factors of change affecting food security, livelihoods and environments in the region. The scenarios were linked to the IPCC community’s global Shared Socio-economic Pathways (SSPs) and quantified using two agricultural economic models, GLOBIOM and IMPACT, in interaction with drivers outlined by the SSPs and guided by semi-quantitative information from the stakeholders. The quantification of the scenarios has provided additional insights into the possible development of Western Africa in the context of a global economy as well as how the agricultural sector may be affected by climate change. The scenarios process highlights the need to combine socio-economic and climate scenarios, to base these scenarios in regional expertise, and ways to make scenarios useful for policy design. The objective of this working paper is to provide scenarios for future regional development for West Africa on the future of food security, environment, and rural livelihoods as well as offer details of the multi-stakeholder scenarios development process. Using both qualitative and quantitative scenarios we provide insights into the possible development of West Africa as well as a scalable framework for regional decision makers and the scientific community to use scenarios to build and test policies to make them more robust in the face of future uncertainty. In these scenarios, strong economic development increases food security and agricultural development. Increased crop and livestock productivity may lead to an expansion of agricultural areas within the region but productivity improvements may reduce the pressure on land elsewhere. In the context of a global economy, West Africa remains a large consumer and producer of a selection of commodities. However, the growth in population in combination with rising incomes may lead to increases in the region’s imports. For West Africa, climate change is likely to have negative effects on both crop yields and grassland productivity, and lack of investment in agriculture may exacerbate them. The aim of the regional scenarios is provide challenging contexts for policy makers to test and develop a range of national and regional policies. To date, the scenarios have been used in a number of policy design processes which include collaborations with ECOWAS priority setting, the National Plan for the Rural Sector for Burkina Faso (PNSR), and district and national level policy processes in Ghana.</t>
  </si>
  <si>
    <t>Linking regional stakeholder scenarios and shared socioeconomic pathways: Quantified West African food and climate futures in a global context</t>
  </si>
  <si>
    <t>The climate change research community’s shared socioeconomic pathways (SSPs) are a set of alternative global development scenarios focused on mitigation of and adaptation to climate change. To use these scenarios as a global context that is relevant for policy guidance at regional and national levels, they have to be connected to an exploration of drivers and challenges informed by regional expertise. In this paper, we present scenarios for West Africa developed by regional stakeholders and quantified using two global economic models, GLOBIOM and IMPACT, in interaction with stakeholder-generated narratives and scenario trends and SSP assumptions. We present this process as an example of linking comparable scenarios across levels to increase coherence with global contexts, while presenting insights about the future of agriculture and food security under a range of future drivers including climate change. In these scenarios, strong economic development increases food security and agricultural development. The latter increases crop and livestock productivity leading to an expansion of agricultural area within the region while reducing the land expansion burden elsewhere. In the context of a global economy, West Africa remains a large consumer and producer of a selection of commodities. However, the growth in population coupled with rising incomes leads to increases in the region’s imports. For West Africa, climate change is projected to have negative effects on both crop yields and grassland productivity, and a lack of investment may exacerbate these effects. Linking multi-stakeholder regional scenarios to the global SSPs ensures scenarios that are regionally appropriate and useful for policy development as evidenced in the case study, while allowing for a critical link to global contexts.</t>
  </si>
  <si>
    <t>Interpreting the Shared Socio-economic Pathways under Climate Change for the ECOWAS region through a stakeholder and multi-model process</t>
  </si>
  <si>
    <t>The IPCC community’s Shared Socio-economic Pathways (SSPs) are a set of alternative global development futures focused on drivers of challenges to mitigation of and adaptation to climate change. However, the impacts and drivers of plausible future development at any national or regional level have yet to be examined for consistency within the global narrative.In this paper, we present four globally-consistent regional scenarios on Western Africa’s development that have been used to test and develop a range of national and regional policies. The regional scenarios were outlined independently by regional stakeholders but built around the context of the SSPs. The scenarios were quantified using two agricultural models, GLOBIOM and IMPACT, in interaction with drivers outlined by the SSPs and guided by semi-quantitative information from the stakeholders. Our paper 1) demonstrates how linkages of global SSPs and regional multi-stakeholder scenarios can be achieved through a process of critical comparison, starting from regional priorities, to produce consistent scenarios for future regional development; 2) provides insights for Western Africa on the future of development, agriculture, food security and climate impacts in both qualitative and quantitative scenarios; 3) reports on a set of scalable scenarios for regional decision makers and the scientific community to use to build and test robust agriculture and climate policies.</t>
  </si>
  <si>
    <t>Avoided economic impacts of energy demand changes by 1.5 and 2 °C climate stabilization</t>
  </si>
  <si>
    <t>Abstract Energy demand associated with space heating and cooling is expected to be affected by climate change. There are several global projections of space heating and cooling use that take into consideration climate change, but a comprehensive uncertainty of socioeconomic and climate conditions, including a 1.5 °C global mean temperature change, has never been assessed. This paper shows the economic impact of changes in energy demand for space heating and cooling under multiple socioeconomic and climatic conditions. We use three shared socioeconomic pathways as socioeconomic conditions. For climate conditions, we use two representative concentration pathways that correspond to 4.0 °C and 2.0 °C scenarios, and a 1.5 °C scenario driven from the 2.0 °C scenario with assumption in conjunction with five general circulation models. We find that the economic impacts of climate change are largely affected by socioeconomic assumptions, and global GDP change rates range from +0.21% to -2.01% in 2100 under the 4.0 °C scenario, depending on the socioeconomic condition. Sensitivity analysis that differentiates the thresholds of heating and cooling degree days clarifies that the threshold is a strong factor that generates these differences. Meanwhile, the impact of the 1.5 °C is small regardless of socioeconomic assumptions (-0.02% to -0.06%). The economic loss caused by differences in socioeconomic assumption under the 1.5 °C scenario is much smaller than that under the 2 °C scenario, which implies that stringent climate mitigation can work as a risk hedge to socioeconomic development diversity.</t>
  </si>
  <si>
    <t>Impact of Energy Efficient Technologies on Residential CO2 Emissions: A Comparison of Korea and China</t>
  </si>
  <si>
    <t>The residential sector accounts for the second or third share of final energy consumption and CO2 (carbon dioxide) emissions in both The Republic of Korea and in China. Energy service demand in the residential sector in these countries is influenced by climate and economic circumstances. However, in previous studies, such regional disparities are often overlooked, hence this study analyzes 6 Korean sub-national and 31 Chinese provincial levels while taking into consideration of reginal disparities. In this study principal socio-economic drivers such like GDP (Gross domestic product) and population are taken from used Shared Socioeconomic Pathways (SSPs). The impact of efficient technologies on future CO2 emissions is evaluated using the AIM (Asia-Pacific Integrated Model)/Enduse, a technology bottom-up optimization model integrated with bottom-up service demand models. Three future scenarios are also designed to conduct future evaluation on CO2 emissions growth and potential mitigation measures to meet the emissions target. From the results, impact of each technology was shown to vary across regions. Heating devices, water-heaters and cooking ranges with higher efficiencies are the most effective efficient technologies for both countries. Achieving a 30% CO2 emissions reduction goal requires the combination of various technologies across various regions due to differences in climate and economic circumstances.</t>
  </si>
  <si>
    <t>Effects of Climate Change and Ozone Concentration on the Net Primary Productivity of Forests in South Korea</t>
  </si>
  <si>
    <t>Tropospheric ozone impacts the health and productivity of forest ecosystems. The concentration of ozone on Earth will increase in the future, particularly in China and its neighboring countries, including Korea, due to a projected rise in nitrogen dioxide and ozone precursors as a result of China’s emissions. This study aims to estimate the effect of changes in ozone concentration and climate change on the forests in Korea, based on expected nitrogen dioxide emissions in Korea and China in the future. To do this, we developed an empirical model that represents the statistical relationship between the net primary productivity (NPP) of the forests and ozone concentration using historical data; and, estimated the future NPP of the forests under future ozone concentration scenarios based on nitrogen dioxide emissions of the Shared Socioeconomic Pathway (SSP) scenarios. The analysis suggests that the ozone concentration begin exerting effects to the NPP, about 68.10 tC/km2/year decrement per 0.01 ppm increment. We estimated that the NPP of Korean forests has been reduced by 8.25% due to the current concentration of ozone, and the damage is estimated to increase to a range between 8.47% and 10.55% in the 2050s, and between 5.85% and 11.15% in the 2090s depending on the scenarios.</t>
  </si>
  <si>
    <t>Climate and human development impacts on municipal water demand: A spatially-explicit global modeling framework</t>
  </si>
  <si>
    <t>Municipal water systems provide crucial services for human well-being, and will undergo a major transformation this century following global technological, socioeconomic and environmental changes. Future demand scenarios integrating these drivers over multi-decadal planning horizons are needed to develop effective adaptation strategies. This paper presents a new long-term scenario modeling framework that projects future daily municipal water demand at a 1/8° global spatial resolution. The methodology incorporates improved representations of important demand drivers such as urbanization and climate change. The framework is applied across multiple future socioeconomic and climate scenarios to explore municipal water demand uncertainties over the 21st century. The scenario analysis reveals that achieving a low-carbon development pathway can potentially reduce global municipal water demands in 2060 by 2–4%, although the timing and scale of impacts vary significantly with geographic location.</t>
  </si>
  <si>
    <t>Comparing modeling approaches for assessing priorities in international agricultural research</t>
  </si>
  <si>
    <t>Research Evaluation</t>
  </si>
  <si>
    <t>This article examines how the estimated impacts of crop technologies vary with alternate methods and assumptions, and also discusses the implications of these differences for the design of studies to inform research prioritization. Drawing on international potato research, we show how foresight scenarios, realized by a multi-period global multi-commodity equilibrium model, can affect the estimated magnitudes of welfare impacts and the ranking of different potato research options, as opposed to the static, single-commodity, and country assumptions of the economic surplus model which is commonly used in priority setting studies. Our results suggest that the ranking of technologies is driven by the data used for their specification and is not affected by the foresight scenario examined. However, net benefits vary significantly in each scenario and are greatly overestimated when impacts on non-target countries are ignored. We also argue that the validity of the single-commodity assumption underpinning the economic surplus model is case-specific and depends on the interventions examined and on the objectives and criteria included in a priority setting study.</t>
  </si>
  <si>
    <t>Evaluation of Water Scarcity in Selected Countries of the Middle East</t>
  </si>
  <si>
    <t>The primary goal of this article is to evaluate water scarcity in selected countries of the Middle-East and assess the impact on agricultural production. To begin with, the Weighted Anomaly Standardized Precipitation (WASP) Index from 1979 to 2017 was spatially computed for Iran, Iraq and Saudi Arabia. In order to demonstrate the effect of reduced levels of water, the water shortage situation in cities with the population higher than one million was examined. This was accomplished by utilizing the Composite Index approach to make water related statistics more intelligible. A projection for the years of 2020 to 2030 was created in order to demonstrate possible changes in the supply and demand for water in selected countries of the Middle-East. In regards to evaluating the economic effects of water shortages on agricultural sector, effects of lower precipitation on agricultural production in Iran, Iraq and Saudi Arabia were estimated. With ever-increasing urbanization, all countries are currently experiencing a moderate to high water risk. Our research points to excessively high water stress for most analyzed cities through the year 2030. Also, it is demonstrated how much precipitation decreases inﬂuence agricultural production in Iran, Iraq and Saudi Arabia. From the analyzed countries, some evidence is found that precipitation negatively inﬂuences crop production, primarily for Iran.</t>
  </si>
  <si>
    <t>Context specific adaptation grammars for climate adaptation in urban areas</t>
  </si>
  <si>
    <t>In the context of climate adaptation planning there are relationships between adaptation drivers and adaptation measures, which makes the selection and implementation of the adaptation measures a challenging task. This challenge may be addressed by: structuring the adaptation problem using a multiple perspective adaptation framework; and applying a context specific precedence grammar logic for selecting and evaluating adaptation measures. Precedence grammar logic is a set of rule based algorithms (grammar) that are based on the relationships in a local adaptation context. This paper demonstrates the application of a context specific precedence grammar logic in an adaptation context in Can Tho, Vietnam. Adaptation pathways comprising flood adaptation measures (i.e. dike heightening) for this case were generated using rule based algorithms based on the relationships between the drivers and the adaptation measures. The results show that complex adaptation issues that are structured, can be resolved using a context specific adaptation grammar approach.</t>
  </si>
  <si>
    <t>https://www.sciencedirect.com/science/article/pii/S1364815217303882</t>
  </si>
  <si>
    <t>Less global inequality can improve climate outcomes</t>
  </si>
  <si>
    <t>Wiley Interdisciplinary Reviews: Climate Change</t>
  </si>
  <si>
    <t>Two of the biggest global challenges we face today are mitigating climate change and economic inequality. Some research suggests these goals are in conflict, based largely on the observation that a dollar spent at higher income levels is less carbon intensive than at lower income levels. We put this concern to rest. We quantify this effect in its most extreme manifestation, both within countries and between countries. We use a wide range of income elasticities of emissions (0.7–1.0) and scenarios from the Shared Socioeconomic Pathways (SSP) with the highest (SSP4) and lowest (SSP5) between‐country inequality. Within countries, even with assumptions of low elasticities (0.7) and aggressive inequality reduction (Gini coefficient of 0.55 to 0.30), emissions would realistically increase by less than 8%, which would likely occur over several decades. Income convergence between countries may reduce the emissions intensity of global income growth, because the energy intensity reductions from income growth in emerging economies, such as India and China, offsets the energy increasing effect of higher growth in developing countries. Given these findings, it seems a distraction for future research to dwell on this narrow framing when there are deeper under‐explored linkages and synergies between reducing income inequality and climate change, such as the effect of reducing inequality on social norms, consumption and on political mobilization around climate policy. This article is categorized under: Climate and Development &gt; Sustainability and Human Well‐Being</t>
  </si>
  <si>
    <t>Income inequality projections for the Shared Socioeconomic Pathways (SSPs)</t>
  </si>
  <si>
    <t>Futures</t>
  </si>
  <si>
    <t>This paper presents global scenarios of future national Gini coeﬃcients, based on an econometric model of the evolution of income inequality within countries over the last three decades. These projections are deﬁned within the scenario framework of the Shared Socioeconomic Pathways (SSP) in climate research, in which income inequality is a qualitative dimension, but not quantiﬁed. The projections are driven primarily by total factor productivity (TFP), education attainment at diﬀerent levels of education, and social public spending. We combine projections of TFP and education from the SSPs and scenarios of public spending with the historical model results to generate Ginis by SSP with uncertainty. The resulting Gini trends across SSPs are distinct and broadly consistent with the SSP narratives. Divergence in Ginis across the SSPs is strongest in emerging economies, and weakest in industrialized countries. The insights from this analysis can enrich the SSP narratives along new dimensions, such as capital and labor income shares and trade.</t>
  </si>
  <si>
    <t>Future air pollution in the Shared Socio-economic Pathways</t>
  </si>
  <si>
    <t>Emissions of air pollutants such as sulfur and nitrogen oxides and particulates have significant health impacts as well as effects on natural and anthropogenic ecosystems. These same emissions also can change atmospheric chemistry and the planetary energy balance, thereby impacting global and regional climate. Long-term scenarios for air pollutant emissions are needed as inputs to global climate and chemistry models, and for analysis linking air pollutant impacts across sectors. In this paper we present methodology and results for air pollutant emissions in Shared Socioeconomic Pathways (SSP) scenarios. We first present a set of three air pollution narratives that describe high, central, and low pollution control ambitions over the 21st century. These narratives are then translated into quantitative guidance for use in integrated assessment models. The resulting pollutant emission trajectories under the SSP scenarios cover a wider range than the scenarios used in previous international climate model comparisons. In the SSP3 and SSP4 scenarios, where economic, institutional and technological limitations slow air quality improvements, global pollutant emissions over the 21st century can be comparable to current levels. Pollutant emissions in the SSP1 scenarios fall to low levels due to the assumption of technological advances and successful global action to control emissions.</t>
  </si>
  <si>
    <t>https://www.sciencedirect.com/science/article/pii/S0959378016300723</t>
  </si>
  <si>
    <t>Regionalized Shared Socioeconomic Pathways: narratives and spatial population projections for the Mediterranean coastal zone</t>
  </si>
  <si>
    <t>Existing narratives and population projections of the global-scale Shared Socioeconomic Pathways (SSPs) do not capture regional differences in socioeconomic development in the Mediterranean region. In this study, we regionalize the global SSPs to account for differences in coastal population development between northern, eastern, and southern countries of the region. First, we develop coastal SSP narratives that include region-specific elements and differentiate between geographical regions. Based on these narratives, we derive coastal population growth rates that vary for each SSP as well as between coastal, inland, rural, and urban areas. We apply these growth assumptions to observed population growth patterns in a spatially explicit manner. The Mediterranean coastal SSPs thereby reflect socioeconomic development patterns across countries as well as coastal versus inland development within countries. Our results show that coastal population in the Mediterranean increases across SSPs 2–5 by 3% to 130% until 2100 except for SSP1, where population declines by almost 20% compared to 2010. We observe considerable differences between geographical regions and countries. In the Mediterranean north, coastal population declines in SSP1, SSP3, and SSP4 and experiences the highest increase of more than 100% in SSP5. In southern and eastern Mediterranean countries, the highest increase in coastal population takes place in SSP3 and amounts to almost 180% by 2100. The regionalized SSP narratives and population projections are intended for assessing future exposure, vulnerability, and impacts of population to coastal hazards and sea-level rise but can also be of use for a wider range of Impact, Adaptation, and Vulnerability (IAV) studies.</t>
  </si>
  <si>
    <t>Future Global Air Quality Indices under Different Socioeconomic and Climate Assumptions</t>
  </si>
  <si>
    <t>Future socioeconomic developments and climate policies will play a role in air quality improvement since greenhouse gases and air pollutant emissions are highly connected. As these interactions are complex, air quality indices are useful tools to assess the sustainability of future policies. Here, we compute new global annual air quality indices to provide insights into future global and regional air quality, allowing for the evaluation of the sustainability of climate policies. We project the future concentrations of major the air pollutants for ﬁve socioeconomic pathways covering a broad range of climate radiative forcing targets in 2100, using a fast transport chemistry emulator and the emission database produced for the sixth assessment report of the Intergovernmental Panel on Climate Change. Our ﬁndings show that climate policies are very relevant in reducing air pollution exposure by mid-century. Climate policies will have a stronger effect on the pollution reduction timing, while socioeconomic developments will have a greater impact on the absolute pollution level. A 1.5 ◦C policy target may prevent all regions from exceeding the annual average limit for all pollutants considered, except PM2.5. We emphasize the importance of considering exposure air quality indices, when assessing sustainable policies, as being more informative rather than a population-weighted average index.</t>
  </si>
  <si>
    <t>Avoided economic impacts of climate change on agriculture: integrating a land surface model (CLM) with a global economic model (iPETS)</t>
  </si>
  <si>
    <t>Crop yields are vulnerable to climate change. We assess the global impacts of climate change on agricultural systems under two climate projections (RCP8.5 and RCP4.5) to quantify the difference in impacts if climate change were reduced. We also employ two different socioeconomic pathways (SSP3 and SSP5) to assess the sensitivity of results to the underlying socioeconomic conditions. The integrated-Population-Economy-Technology-Science (iPETS) model, a global integrated assessment model for projecting future energy use, land use and emissions, is used in conjunction with the Community Earth System Model (CESM), and particularly its land surface component, the Community Land Model (CLM), to evaluate climate change impacts on agriculture. iPETS results are produced at the level of nine world regions for the period 2005–2100. We employ climate impacts on crop yield derived from CLM, driven by CESM simulations of the two RCPs. These yield effects are applied within iPETS, imposed on baseline and mitigation scenarios for SSP3 and SSP5 that are consistent with the RCPs. We find that the reduced level of warming in RCP4.5 (relative to RCP8.5) can have either positive or negative effects on the economy since crop yield either increases or decreases with climate change depending on assumptions about CO2fertilization. Yields are up to 12 % lower, and crop prices are up to 15 % higher, in RCP4.5 relative to RCP8.5 if CO2 fertilization is included, whereas yields are up to 22 % higher, and crop prices up to 22 % lower, if it is not. We also find that in the mitigation scenarios (RCP4.5), crop prices are substantially affected by mitigation actions as well as by climate impacts. For the scenarios we evaluated, the development pathway (SSP3 vs SSP5) has a larger impact on outcomes than climate (RCP4.5 vs RCP8.5), by a factor of 3 for crop prices, 11 for total cropland use, and 35 for GDP on global average.</t>
  </si>
  <si>
    <t>The Shared Socioeconomic Pathways and their energy, land use, and greenhouse gas emissions implications: An overview</t>
  </si>
  <si>
    <t>This paper presents the overview of the Shared Socioeconomic Pathways (SSPs) and their energy, land use, and emissions implications. The SSPs are part of a new scenario framework, established by the climate change research community in order to facilitate the integrated analysis of future climate impacts, vulnerabilities, adaptation, and mitigation. The pathways were developed over the last years as a joint community effort and describe plausible major global developments that together would lead in the future to different challenges for mitigation and adaptation to climate change. The SSPs are based on five narratives describing alternative socio-economic developments, including sustainable development, regional rivalry, inequality, fossil-fueled development, and middle-of-the-road development. The long-term demographic and economic projections of the SSPs depict a wide uncertainty range consistent with the scenario literature. A multi-model approach was used for the elaboration of the energy, land-use and the emissions trajectories of SSP-based scenarios. The baseline scenarios lead to global energy consumption of 400–1200 EJ in 2100, and feature vastly different land-use dynamics, ranging from a possible reduction in cropland area up to a massive expansion by more than 700 million hectares by 2100. The associated annual CO2 emissions of the baseline scenarios range from about 25 GtCO2 to more than 120 GtCO2 per year by 2100. With respect to mitigation, we find that associated costs strongly depend on three factors: (1) the policy assumptions, (2) the socio-economic narrative, and (3) the stringency of the target. The carbon price for reaching the target of 2.6W/m2 that is consistent with a temperature change limit of 2°C, differs in our analysis thus by about a factor of three across the SSP marker scenarios. Moreover, many models could not reach this target from the SSPs with high mitigation challenges. While the SSPs were designed to represent different mitigation and adaptation challenges, the resulting narratives and quantifications span a wide range of different futures broadly representative of the current literature. This allows their subsequent use and development in new assessments and research projects. Critical next steps for the community scenario process will, among others, involve regional and sectoral extensions, further elaboration of the adaptation and impacts dimension, as well as employing the SSP scenarios with the new generation of earth system models as part of the 6th climate model intercomparison project (CMIP6).</t>
  </si>
  <si>
    <t>Enhancing the policy relevance of exploratory scenarios: Generic approach and application to disaster risk reduction</t>
  </si>
  <si>
    <t>Exploratory scenarios (i.e. scenarios that question what could happen) have been widely applied to a vast array of complex and uncertain socio-environmental system problems. Despite this fact, they have also been criticised by policy makers for not being relevant to policy processes and assessment. This paper proposes a generic approach to enhance policy relevance in the development of exploratory scenarios. This is carried out by participatory exploration and categorisation of available policy responses and framing of scenarios in terms of challenges to these. An exploration of the factors that make these policies more or less effective is used to develop a narrative for temporal developments in scenario instantiation, in comparison to more generic drivers for change. Within this paper, this process is applied to a case-study exploring the future of natural disaster risk; improving understanding of future uncertainties and subsequently the effectiveness of long-term disaster risk reduction. The case-study application consider bushfire, earthquake, flooding and heatwaves and resulted in five scenarios framed on challenges to resilience and challenges to mitigation for policy makers in Adelaide, Australia.</t>
  </si>
  <si>
    <t>Defining climate change scenario characteristics with a phase space of cumulative primary energy and carbon intensity</t>
  </si>
  <si>
    <t>Climate change modeling relies on projections of future greenhouse gas emissions and other phenomena leading to changes in planetary radiative forcing. Scenarios of socio-technical development consistent with end-of-century forcing levels are commonly produced by integrated assessment models. However, outlooks for forcing from fossil energy combustion can also be presented and defined in terms of two essential components: total energy use this century and the carbon intensity of that energy. This formulation allows a phase space diagram to succinctly describe a broad range of possible outcomes for carbon emissions from the future energy system. In the following paper, we demonstrate this phase space method with the Representative Concentration Pathways (RCPs) as used in the Intergovernmental Panel on Climate Change (IPCC) Fifth Assessment Report (AR5). The resulting RCP phase space is applied to map IPCC Working Group III (WGIII) reference case ‘no policy’ scenarios. Once these scenarios are described as coordinates in the phase space, data mining techniques can readily distill their core features. Accordingly, we conduct a k -means cluster analysis to distinguish the shared outlooks of these scenarios for oil, gas and coal resource use. As a whole, the AR5 database depicts a transition toward re-carbonization, where a world without climate policy inevitably leads to an energy supply with increasing carbon intensity. This orientation runs counter to the experienced ‘dynamics as usual’ of gradual decarbonization, suggesting climate change targets outlined in the Paris Accord are more readily achievable than projected to date.</t>
  </si>
  <si>
    <t>Why do climate change scenarios return to coal?</t>
  </si>
  <si>
    <t>The following article conducts a meta-analysis to systematically investigate why Representative Concentration Pathways (RCPs) in the Fifth IPCC Assessment are illustrated with energy system reference cases dominated by coal. These scenarios of 21st-century climate change span many decades, requiring a consideration of potential developments in future society, technology, and energy systems. To understand possibilities for energy resources in this context, the research community draws from Rogner (1997) which proposes a theory of learning-by-extracting (LBE). The LBE hypothesis conceptualizes total geologic occurrences of oil, gas, and coal with a learning model of productivity that has yet to be empirically assessed. This paper finds climate change scenarios anticipate a transition toward coal because of systematic errors in fossil production outlooks based on total geologic assessments like the LBE model. Such blind spots have distorted uncertainty ranges for long-run primary energy since the 1970s and continue to influence the levels of future climate change selected for the SSP-RCP scenario framework. Accounting for this bias indicates RCP8.5 and other ‘business-as-usual scenarios’ consistent with high CO2 forcing from vast future coal combustion are exceptionally unlikely. Therefore, SSP5-RCP8.5 should not be a priority for future scientific research or a benchmark for policy studies.</t>
  </si>
  <si>
    <t>The macroeconomic impact of future water scarcity An assessment of alternative scenarios</t>
  </si>
  <si>
    <t>Science Direct</t>
  </si>
  <si>
    <t>In this paper we consider some of the economic implications of climate change scenarios as described in the Shared Socioeconomic Pathways (SSPs). By comparing potential water demand with estimates of (sustainable) water availability in different regions, we identify regions that are likely to be constrained in their future economic growth potential by the scarcity of water resources. We assess the macroeconomic impact of water scarcity under alternative allocation rules finding that, by assigning more water to sectors in which it has a higher value, shifting production to less water intensive sectors, and importing more water intensive goods, constrained regions can effectively neutralize these water related climate risks and adapt to a changing water environment. However, this adaptation effort is likely to imply some radical changes in water management policies.</t>
  </si>
  <si>
    <t>Climate Change Adaptation in Agriculture - Ex Ante Analysis of Promising and Alternative Crop Technologies Using DSSAT and IMPACT</t>
  </si>
  <si>
    <t>Achieving and maintaining global food security is challenged by changes in population, income, and climate, among other drivers. Assessing these challenges and possible solutions over the coming decades requires a rigorous multidisciplinary approach. To answer this challenge, the International Food Policy Research Institute (IFPRI) has developed a system of linked simulation models of global agriculture to do long-run scenario analysis of the effects of climate change and various adaptation strategies. This system includes the core International Model for Policy Analysis of Agricultural Commodities and Trade (IMPACT), which is linked to water models (global hydrology, water basin management, and water stress on crops) and crop simulation models.</t>
  </si>
  <si>
    <t>Scenarios towards limiting global mean temperature increase below 1.5 °C</t>
  </si>
  <si>
    <t>Scenarios that constrain end-of-century radiative forcing to 1.9 W m–2, and thus global mean temperature increases to below 1.5 °C, are explored. Effective scenarios reduce energy use, deploy CO2 removal measures, and shift to non-emitting energy sources.</t>
  </si>
  <si>
    <t>Projecting Drivers of Human Vulnerability under the Shared Socioeconomic Pathways</t>
  </si>
  <si>
    <t>The Shared Socioeconomic Pathways (SSPs) are the new set of alternative futures of societal development that inform global and regional climate change research. They have the potential to foster the integration of socioeconomic scenarios within assessments of future climate-related health impacts. To date, such assessments have primarily superimposed climate scenarios on current socioeconomic conditions only. Until now, the few assessments of future health risks that employed the SSPs have focused on future human exposure—i.e., mainly future population patterns—, neglecting future human vulnerability. This paper first explores the research gaps—mainly linked to the paucity of available projections—that explain such a lack of consideration of human vulnerability under the SSPs. It then highlights the need for projections of socioeconomic variables covering the wide range of determinants of human vulnerability, available at relevant spatial and temporal scales, and accounting for local specificities through sectoral and regional extended versions of the global SSPs. Finally, this paper presents two innovative methods of obtaining and computing such socioeconomic projections under the SSPs—namely the scenario matching approach and an approach based on experts’ elicitation and correlation analyses—and applies them to the case of Europe. They offer a variety of possibilities for practical application, producing projections at sub-national level of various drivers of human vulnerability such as demographic and social characteristics, urbanization, state of the environment, infrastructure, health status, and living arrangements. Both the innovative approaches presented in this paper and existing methods—such as the spatial disaggregation of existing projections and the use of sectoral models—show great potential to enhance the availability of relevant projections of determinants of human vulnerability. Assessments of future climate-related health impacts should thus rely on these methods to account for future human vulnerability—under varying levels of socioeconomic development—and to explore its influence on future health risks under different degrees of climate change.</t>
  </si>
  <si>
    <t>https://www.mdpi.com/1660-4601/15/3/554/htm</t>
  </si>
  <si>
    <t>Assessment of Future Heat Stress Risk in European Regions: Towards a better Integration of Socio-economic Scenarios</t>
  </si>
  <si>
    <t>GI_Forum 2017,</t>
  </si>
  <si>
    <t>The overwhelming majority of integrated assessments of future climate risks are made using climate scenarios and projections superimposed on current socio-economic conditions only; hence they fail to account for the influence of socio-economic changes. Following the recent IPCC-related new scenarios framework for climate change research, a few assessments of climate risks have attempted to integrate socio-economic changes through the combination of climate and socio-economic scenarios. However, a number of shortcomings remain, such as the lack of consideration of vulnerability, the low spatial resolution, and the lack of contextual focus. In this paper, we seek to examine these shortcomings through an exploratory assessment of future heat stress risk in 271 European regions up to 2030, based on the combination of several climate and socio-economic scenarios. We also discuss the main barriers faced &amp;#x2013; such as the limited number of socioeconomic projections carried out to date and the diversity of existing socio-economic scenarios &amp;#x2013; and provide a reflection on promising approaches to foster the use of socio-economic projections and scenarios within integrated assessments of future climate risks.</t>
  </si>
  <si>
    <t>http://austriaca.at/?arp=0x00369db3</t>
  </si>
  <si>
    <t>Co-use of existing scenario sets to extend and quantify the shared socioeconomic pathways</t>
  </si>
  <si>
    <t>More often than not, assessments of future climate risks are based on future climatic conditions superimposed on current socioeconomic conditions only. The new IPCC-guided alternative global development trends, the shared socioeconomic pathways (SSPs), have the potential to enhance the integration of future socioeconomic conditions—in the form of socioeconomic scenarios—within assessments of future climate risks. Being global development pathways, the SSPs lack regional and sectoral details. To increase their suitability in sectoral and/or regional studies and their relevance for local stakeholders, the SSPs have to be extended. We propose here a new method to extend the SSPs that makes use of existing scenario studies, the (re)use of which has been underestimated so far. Our approach lies in a systematic matching of multiple scenario sets that facilitates enrichment of the global SSPs with regional and sectoral information, in terms of both storylines and quantitative projections. We apply this method to develop extended SSPs of human vulnerability in Europe and to quantify them for a number of key indicators at the sub-national level up to 2050, based on the co-use of the matched scenarios’ quantitative outputs. Results show that such a method leads to internally consistent extended SSPs with detailed and highly quantified narratives that are tightly linked to global contexts. This method also provides multiple entry points where the relevance of scenarios to local stakeholders can be tested and strengthened. The extended SSPs can be readily employed to explore future populations’ vulnerability to climate hazards under varying levels of socioeconomic development.</t>
  </si>
  <si>
    <t>Influence of changes in socioeconomic and climatic conditions on future heat-related health challenges in Europe</t>
  </si>
  <si>
    <t>The majority of assessments of future heat-related health risk are based on projections of heat hazards superimposed solely on current socioeconomic conditions, thus neglecting the potential contribution of drivers of heat stress risk other than climate change. Partly to address this drawback, the climate change research community has developed a new scenario framework, made up of distinct sets of climate and socioeconomic scenarios. The few assessments of future heat-related health risk that have employed this new framework have focused on changes in population exposure but have often not accounted for future populations' vulnerability. In this paper, we combine European Shared Socioeconomic Pathways with Representative Concentration Pathways to provide spatially explicit European projections of heat-related health risk that account for multiple changes in both socioeconomic and climatic conditions. In doing so, we also address the challenge of accounting for projections of determinants of vulnerability under varying levels of socioeconomic development. Results reveal that the proportion of the European population at very high risk of heat stress will show a steady increase – from 0.4% currently to 20.3%, 32.6%, or 48.4% in 2050 depending on the scenario combination – unless substantial political changes occur rapidly and steadily shift the current socioeconomic development pathway towards sustainability. Ambitious mitigation policies associated with rapid technological progress to enhance human capital could also moderate future heat-related health challenges. Such challenges are unevenly spread across Europe, with the Mediterranean region and Scandinavia being respectively the most and the least impacted regions. Future heat-related health challenges are substantially inﬂuenced by varying levels of socioeconomic development, primarily through changes in vulnerability – changes in population exposure being only of secondary importance. The former may even have a more signiﬁcant impact on future heat stress risk than climate change, particularly in the British Isles and in the Iberian Peninsula. Thus, there is an undeniable necessity to consider the future state of vulnerability – and its uncertainties under varying socioeconomic scenarios – when assessing future heat-related health challenges and designing health adaptation strategies.</t>
  </si>
  <si>
    <t>Assessing inter-sectoral climate change risks: the role of ISIMIP</t>
  </si>
  <si>
    <t>The aims of the Inter-Sectoral Impact Model Intercomparison Project (ISIMIP) are to provide a framework for the intercomparison of global and regional-scale risk models within and across multiple sectors and to enable coordinated multi-sectoral assessments of different risks and their aggregated effects. The overarching goal is to use the knowledge gained to support adaptation and mitigation decisions that require regional or global perspectives within the context of facilitating transformations to enable sustainable development, despite inevitable climate shifts and disruptions. ISIMIP uses community-agreed sets of scenarios with standardized climate variables and socio-economic projections as inputs for projecting future risks and associated uncertainties, within and across sectors. The results are consistent multi-model assessments of sectoral risks and opportunities that enable studies that integrate across sectors, providing support for implementation of the Paris Agreement under the United Nations Framework Convention on Climate Change.</t>
  </si>
  <si>
    <t>Simulating the Macroeconomic Impact of Future Water Scarcity: an Assessment of Alternative Scenarios</t>
  </si>
  <si>
    <t>Journal of Policy Modeling</t>
  </si>
  <si>
    <t>https://www.sciencedirect.com/science/article/pii/S0161893817301060</t>
  </si>
  <si>
    <t>Challenges to adaptation: a fundamental concept for the shared socio-economic pathways and beyond</t>
  </si>
  <si>
    <t>The framework for the new scenarios being developed for climate research calls for the development of a set of Shared Socioeconomic Pathways (SSPs), which are meant to differ in terms of their challenges to mitigation and challenges to adaptation. In order for the scenario process to fulfill its goals, the research and policy communities need to develop a shared understanding of these concepts. This paper focuses on challenges to adaptation. We begin by situating this new concept in the context of the rich literatures related to inter alia adaptation, vulnerability, and resilience. We argue that a proper characterization of challenges to adaptation requires a rich, exploration of the concept, which goes beyond mere description. This has a number of implications for the operationalization of the concept in the basic and extended versions of the SSPs. First, the elements comprising challenges to adaptation must include a wide range of socioeconomic and even some (non-climatic) biophysical factors. Second, careful consideration must be given to differences in these factors across scales, as well as cross-scale interactions. Third, any representation of the concept will require both quantitative and qualitative elements. The scenario framework offers the opportunity for the SSPs and full scenarios to be of greater value than has been the case in past exercises to both Integrated Assessment Modeling (IAM) and Impacts, Adaptation, and Vulnerability (IAV) researchers, but this will require a renegotiation of the traditional, primarily unidirectional relationship between the two communities.</t>
  </si>
  <si>
    <t>Using population projections in climate change analysis</t>
  </si>
  <si>
    <t>The two leading sources of long-range population projections, the United Nations (UN) and the International Institute for Applied Systems Analysis (IIASA), currently disagree on the most likely end-of-the-century world population by over two billion people. Because climate change policy models are influenced by population uncertainty, this poses an underappreciated problem for analysts. Furthermore, long-range population projections have not been predictably stable over time and climate change policy models have not consistently used one set of population projections. This only increases the difficulty of comparing research results. Comparing the UN and IIASA population projections, the UN’s probabilistic population projections should be used with caution as they tend to understate the uncertainty in long-range population forecasts. Currently, the IIASA scenario projections are better suited to long-range climate change policy analysis. As a final recommendation, a simple demographic sub-model is proposed for use in cost-benefit climate change integrated assessment models that performs better than current alternatives.</t>
  </si>
  <si>
    <t>Building SSPs for climate policy analysis: a scenario elicitation methodology to map the space of possible future challenges to mitigation and adaptation</t>
  </si>
  <si>
    <t>The scientific community is now developing a new set of scenarios, referred to as Shared Socio-economic Pathways (SSPs) that will be contrasted along two axes: challenges to mitigation, and challenges to adaptation. This paper proposes a methodology to develop SSPs with a “backwards” approach based on (i) an a priori identification of potential drivers of mitigation and adaptation challenges; (ii) a modelling exercise to transform these drivers into a large set of scenarios; (iii) an a posteriori selection of a few SSPs among these scenarios using statistical cluster-finding algorithms. This backwards approach could help inform the development of SSPs to ensure the storylines focus on the driving forces most relevant to distinguishing between the SSPs. In this illustrative analysis, we find that energy sobriety, equity and convergence prove most important towards explaining future difference in challenges to adaptation and mitigation. The results also demonstrate the difficulty in finding explanatory drivers for a middle scenario (SSP2). We argue that methodologies such as that used here are useful for broad questions such as the definition of SSPs, and could also be applied to any specific decisions faced by decision-makers in the field of climate change.</t>
  </si>
  <si>
    <t>Modeling the Impacts of Climate Change on Future Vietnamese Households: A Micro-Simulation Approach</t>
  </si>
  <si>
    <t>The impacts of climate change on poverty depend on the magnitude of climate change, but also on demographic and socioeconomic trends. An analysis of hundreds of baseline scenarios for future economic development in the absence of climate change in Vietnam shows that the main determinant of the eradication of extreme poverty by 2030 is the income of unskilled agriculture workers, followed by redistribution policies. Results from sector analyses of climate change impacts—in agriculture, health, and natural disasters—are introduced in each of the hundreds scenarios. By 2030 climate change is found to have a significant impact on poverty in Vietnam in about a quarter of the scenarios, with 400,000 to more than a million people living in extreme poverty just because of climate change impacts. Those scenarios in which climate change pushes the most people into poverty are scenarios with slow structural change away from agriculture, low productivity growth in agriculture, high population growth, and low redistribution levels. Conversely, in scenarios with rapid, inclusive, and climate-informed development, climate change has no impact on extreme poverty, although it still has an impact on the income of the bottom 40 percent</t>
  </si>
  <si>
    <t>Biophysical and economic implications for agriculture of +1.5° and +2.0°C global warming using AgMIP Coordinated Global and Regional Assessments</t>
  </si>
  <si>
    <t>Climate Research</t>
  </si>
  <si>
    <t>This study presents results of the Agricultural Model Intercomparison and Improvement Project (AgMIP) Coordinated Global and Regional Assessments (CGRA) of +1.5° and + 2.0°C global warming above pre-industrial conditions. This first CGRA application provides multi-discipline, multi-scale, and multi-model perspectives to elucidate major challenges for the agricultural sector caused by direct biophysical impacts of climate changes as well as ramifications of associated mitigation strategies. Agriculture in both target climate stabilizations is characterized by differential impacts across regions and farming systems, with tropical maize Zea mays experiencing the largest losses, while soy Glycine max mostly benefits. The result is upward pressure on prices and area expansion for maize and wheat Triticum aestivum, while soy prices and area decline (results for rice Oryza sativa are mixed). An example global mitigation strategy encouraging bioenergy expansion is more disruptive to land use and crop prices than the climate change impacts alone, even in the + 2.0°C scenario which has a larger climate signal and lower mitigation requirement than the +1.5°C scenario. Coordinated assessments reveal that direct biophysical and economic impacts can be substantially larger for regional farming systems than global production changes. Regional farmers can buffer negative effects or take advantage of new opportunities via mitigation incentives and farm management technologies. Primary uncertainties in the CGRA framework include the extent of CO2 benefits for diverse agricultural systems in crop models, as simulations without CO2 benefits show widespread production losses that raise prices and expand agricultural area.</t>
  </si>
  <si>
    <t>The human core of the shared socioeconomic pathways: Population scenarios by age, sex and level of education for all countries to 2100</t>
  </si>
  <si>
    <t>This paper applies the methods of multi-dimensional mathematical demography to project national populations based on alternative assumptions on future, fertility, mortality, migration and educational transitions that correspond to the five shared socioeconomic pathways (SSP) storylines. In doing so it goes a significant step beyond past population scenarios in the IPCC context which considered only total population size. By differentiating the human population not only by age and sex—as is conventionally done in demographic projections—but also by different levels of educational attainment the most fundamental aspects of human development and social change are being explicitly addressed through modeling the changing composition of populations by these three important individual characteristics. The scenarios have been defined in a collaborative effort of the international Integrated Assessment Modeling community with the medium scenario following that of a major new effort by the Wittgenstein Centre for Demography and Global Human Capital (IIASA, OEAW, WU) involving over 550 experts from around the world. As a result, in terms of total world population size the trajectories resulting from the five SSPs stay very close to each other until around 2030 and by the middle of the century already a visible differentiation appears with the range between the highest (SSP3) and the lowest (SSP1) trajectories spanning 1.5 billion. The range opens up much more with the SSP3 reaching 12.6 billion in 2100 and SSP1 falling to 6.9 billion which is lower than today's world population.</t>
  </si>
  <si>
    <t>An analysis of the flood management and mitigation measures in Zimbabwe for a sustainable future</t>
  </si>
  <si>
    <t>International Journal of Disaster Risk Reduction</t>
  </si>
  <si>
    <t>Floods have prevailed in the recent years, hampering not only social but also the economic development as well. This global pandemic has caused loss of lives, property and economic damages in many countries, including Zimbabwe. Rainfall intensity in the country's seven main river catchments namely; Mzingwane, Gwayi, Save (or Sabi), Mazowe (or Mazoe), Sanyati, Manyame and Runde triggers ﬂash ﬂoods due to high peak discharges. It is therefore of paramount importance to try and reduce or rather prevent these losses due to ﬂood events. The main objective of this study is to ascertain ﬂood events in Zimbabwe and discuss how best they can be managed for a sustainable future. The assessment is carried out using AQUEDUCT Global Flood Analyzer in which all the analysis is based on the Gross Domestic Product (GDP), population and the present and future (2030) urban damage. To estimate future changes and eﬀectively suggest ﬂood disaster management and mitigation strategies, three scenarios obtained from the Intergovernmental Panel on Climate Change 5th Assessment Report were utilized. A 5-year ﬂood protection was then employed and the urban damage due to the ﬂood events, the population at risk and the eﬀects of this disaster on GDP was determined. This study outlined that in any given year, the majority of Zimbabwe has a low to a medium that is 2–3% probability of ﬂood occurrence in which a 5year ﬂood has a 20% occurrence probability in any given year. If there is no ﬂood protection employed, this 5year ﬂood could cause $106.3 thousand aﬀected population, $32.4 million urban damage and $67.9 million aﬀected GDP. It is concluded that it is impossible to completely eliminate ﬂood events, however, proposed mitigation measures, diminution approach and proper planning and preparation before their occurrence can reduce the environmental, economic and social losses.</t>
  </si>
  <si>
    <t>Managing coastal environments under climate change: Pathways to adaptation</t>
  </si>
  <si>
    <t>This paper deals with the question of how to manage vulnerable coastal systems so as to make them sustainable under present and future climates. This is interpreted in terms of the coastal functionality, mainly natural services and support for socio-economic activities. From here we discuss how to adapt for long term trends and for short terms episodic events using the DPSIR framework. The analysis is presented for coastal archetypes from Spain, Ireland and Romania, sweeping a range of meteo-oceanographic and socio-economic pressures, resulting in a wide range of fluxes among them those related to sediment. The analysis emphasizes the variables that provide a higher level of robustness. That means mean sea level for physical factors and population density for human factors. For each of the studied cases high and low sustainability practices, based on stakeholders preferences, are considered and discussed. This allows proposing alternatives and carrying out an integrated assessment in the last section of the paper. This assessment permits building a sequence of interventions called adaptation pathway that enhances the natural resilience of the studied coastal systems and therefore increases their sustainability under present and future conditions.</t>
  </si>
  <si>
    <t>https://www.sciencedirect.com/science/article/pii/S0048969716301243</t>
  </si>
  <si>
    <t>Baltic Sea ecosystem response to various nutrient load scenarios in present and future climates</t>
  </si>
  <si>
    <t>Climate Dynamics</t>
  </si>
  <si>
    <t>The Baltic Sea is a shallow, semi-enclosed brackish sea suffering like many other coastal seas from eutrophication caused by human impact. Hence, nutrient load abatement strategies are intensively discussed. With the help of a high-resolution, coupled physical-biogeochemical circulation model we investigate the combined impact of changing nutrient loads from land and changing climate during the 21st century as projected from a global climate model regionalized to the Baltic Sea region. Novel compared to previous studies are an extraordinary spin-up based upon historical reconstructions of atmospheric, nutrient load and runoff forcing, revised nutrient load scenarios and a comparison of nutrient load scenario simulations with and without changing climate. We found in almost all scenario simulations, with differing nutrient inputs, reduced eutrophication and improved ecological state compared to the reference period 1976–2005. This result is a long-lasting consequence of ongoing nutrient load reductions since the 1980s. Only in case of combined high-end nutrient load and climate scenarios, eutrophication is reinforced. Differences compared to earlier studies are explained by the experimental setup including nutrient loads during the historical period and by the projected nutrient loads. We found that the impact of warming climate may amplify the effects of eutrophication and primary production. However, effects of changing climate, within the range of considered greenhouse gas emission scenarios, are smaller than effects of considered nutrient load changes, in particular under low nutrient conditions. Hence, nutrient load reductions following the Baltic Sea Action Plan will lead to improved environmental conditions independently of future climate change.</t>
  </si>
  <si>
    <t>Multi-model and multi-scenario assessments of Asian water futures: the Water Futures and Solutions (WFaS) initiative</t>
  </si>
  <si>
    <t>This paper presents one of the first quantitative scenario assessments for future water supply and demand in Asia to 2050. The assessment, developed by the Water Futures and Solutions (WFaS) initiative, uses the latest set of global climate change and socioeconomic scenarios and state-of-the-art global hydrological models. In Asia, water demand for irrigation, industry and households is projected to increase substantially in the coming decades (30-40% by 2050 compared to 2010). These changes are expected to exacerbate water stress, especially in the current hotspots such as north India and Pakistan, and north China. By 2050, 20% of the land area in the Asia-Pacific region, with a population of 1.6-2 billion, is projected to experience severe water stress. We find that socioeconomic changes are the main drivers of worsening water scarcity in Asia, with climate change impacts further increasing the challenge into the 21st century. Moreover, a detailed basin-level analysis of the hydro-economic conditions of 40 Asian basins shows that although the coping capacity of all basins is expected to improve due to GDP growth, some basins continuously face severe water challenges. These basins will potentially be home to up to 1.6 billion people by mid-21st century.</t>
  </si>
  <si>
    <t>Quantifying the Ancillary Benefits of the Representative Concentration Pathways on Air Quality in Europe</t>
  </si>
  <si>
    <t>This paper presents economic benefit estimates of air quality improvements in Europe that occur as a side effect of GHG emission reductions. We consider two climate policy scenarios from two representative concentration pathways (RCPs), in which radiative forcing levels are reached in 2100. The policy tool is a global uniform tax on all GHG emissions in the integrated assessment model WITCH. The resulting consumption patterns of fossil fuels are used to estimate the physical impacts and the economic benefits of pollution reductions on human health and on key assets by implementing the most advanced version of the ExternE methodology with its impact pathway analysis. The mitigation scenario compatible with +2∘C+2∘C (RCP 2.6) reduces total pollution costs in Europe by 84 %. Discounted cumulative ancillary benefits are equal to about €1.7 trillion between 2015 and 2100, or €17 per abated tonne of CO2CO2 in Europe. The less strict climate policy scenario (RCP 4.5) generates benefits equal to €15.5 per abated tonne of CO2CO2. Without discounting, the ancillary benefits are equal to €46 (RCP 2.6) and €51 (RCP 4.5) per tonne of CO2CO2 abated. For both scenarios, the local benefits per tonne of CO2CO2 decline over time and vary significantly across countries.</t>
  </si>
  <si>
    <t>Estimating global copper demand until 2100 with regression and stock dynamics</t>
  </si>
  <si>
    <t>Resources, Conservation and Recycling</t>
  </si>
  <si>
    <t>Future global copper demand is expected to keep rising due to copper’s indispensable role in modern technologies. Unfortunately, increasing copper extraction and decreasing ore grades intensify energy use and generate higher environmental impact. A potential solution would be reaching a circular economy of copper, in which secondary production provides a large part of the demand. A necessary first step in this direction is to understand future copper demand. In this study, we estimated the copper demand until 2100 under different scenarios with regression and stock dynamics methods. For the stock dynamics method, a strong growth of copper demand is found in the scenarios with a high share of renewable energy, in which a much higher copper intensity for the electricity system and the transport sector is seen. The regression predicts a wider range of copper demand depending on the scenario. The regression method requires less data but lacks the ability to incorporate the expected decoupling of material use and GDP when the stock saturates, limiting its applicability for long-term estimations. Under all considered scenarios, the projected increase in demand for copper results in the exhaustion of the identified copper resources, unless high end-of-life recovery rates are achieved. These results highlight the urgency for a transition towards the circular economy of copper.</t>
  </si>
  <si>
    <t>Systematically linking qualitative elements of scenarios across levels, scales, and sectors</t>
  </si>
  <si>
    <t>New scenarios for climate change research connect climate model results based on Representative Concentration Pathways to nested interpretations of Shared Socioeconomic Pathways. Socioeconomic drivers of emissions and determinants of impacts are now decoupled from climate model outputs. To retain scenario credibility, more internally consistent linking across scales must be achieved. This paper addresses this need, demonstrating a modification to cross impact balances (CIB), a method for systematically deriving qualitative socioeconomic scenarios. Traditionally CIB is performed with one cross-impact matrix. This poses limitations, as more than a few dozen scenario elements with sufficiently varied outcomes can become computationally infeasible to comprehensively explore. Through this paper, we introduce the concept of ‘linked CIB’, which takes the structure of judgements for how scenario elements interact to partition a single cross-impact matrix into multiple smaller matrices. Potentially, this enables analysis of large CIB matrices and ensures internally consistent linking of scenario elements across scales.</t>
  </si>
  <si>
    <t>Systematic construction of global socioeconomic pathways using internally consistent element combinations</t>
  </si>
  <si>
    <t>Shared Socioeconomic Pathways (SSPs) describe alternative outcomes for socioeconomic development. Papers describing the conceptual framework for SSPs refer to challenges to mitigation and to adaptation as fundamental concepts. Identifying which socioeconomic factors are the most important determinants of these challenges, and how to combine them in an internally consistent manner, is critical to scenario design. Here we demonstrate a systematic and traceable approach for identifying and prioritizing scenario elements. In this study, we identify 13 determinants of mitigation and adaptation challenges at a globally aggregated scale based on a survey of 25 experts. In addition, we use 19 expert elicitations and a cross-impact balance analysis to create approximately 1.5 million combinations of trends for these determinants and rank them in terms of internal consistency. Using the 1,000 most consistent combinations, we construct composite metrics for challenges to mitigation and adaptation to uncover distinguishable characteristics for five types of SSPs: those with Low, Medium, and High challenges to both mitigation and adaptation (consistent with SSPs 1–3), and those in which adaptation challenges or mitigation challenges dominate (consistent with SSPs 4–5). We find a distinguishing characteristic for mixed typology SSP4 (low mitigation challenges, high adaptation challenges): High trends for innovation capacity could lower challenges to mitigation but not necessarily challenges to adaptation. We also find that a low trend for quality of governance consistently corresponds to higher challenges to adaptation. These findings are suggestive for future research on the SSPs in particular, while our analytical approach is instructive for scenario development in general.</t>
  </si>
  <si>
    <t>Adaptation to Sea Level Rise: A Multidisciplinary Analysis for Ho Chi Minh City, Vietnam</t>
  </si>
  <si>
    <t>One of the most critical impacts of sea level rise is that flooding suffered by ever larger settlements in tropical deltas will increase. Here we look at Ho Chi Minh City, Vietnam, and quantify the threats that coastal floods pose to safety and to the economy. For this, we produce flood maps through hydrodynamic modeling and, by combining these with data sets of exposure and vulnerability, we estimate two indicators of risk: the damage to assets and the number of potential casualties. We simulate current and future (2050 and 2100) flood risk using IPCC scenarios of sea level rise and socioeconomic change. We find that annual damage may grow by more than 1 order of magnitude, and potential casualties may grow 5?20?fold until the end of the century, in the absence of adaptation. Impacts depend strongly on the climate and socioeconomic scenarios considered. Next, we simulate the implementation of adaptation measures and calculate their effectiveness in reducing impacts. We find that a ring dike would protect the inner city but increase risk in more rural districts, whereas elevating areas at risk and dryproofing buildings will reduce impacts to the city as a whole. Most measures perform well from an economic standpoint. Combinations of measures seem to be the optimal solution and may address potential equity conflicts. Based on our results, we design possible adaptation pathways for Ho Chi Minh City for the coming decades; these can inform policy?making and strategic thinking.</t>
  </si>
  <si>
    <t>Climate Change and Health under the Shared Socioeconomic Pathway Framework</t>
  </si>
  <si>
    <t>A growing body of literature addresses how climate change is likely to have substantial and generally adverse effects on population health and health systems around the world. These effects are likely to vary within and between countries and, importantly, will vary depending on different socioeconomic development patterns. Transitioning to a more resilient and sustainable world to prepare for and manage the effects of climate change is likely to result in better health outcomes. Sustained fossil fuel development will likely result in continued high burdens of preventable conditions, such as undernutrition, malaria, and diarrheal diseases. Using a new set of socioeconomic development trajectories, the Shared Socioeconomic Pathways (SSPs), along with the World Health Organization’s Operational Framework for Building Climate Resilient Health Systems, we extend existing storylines to illustrate how various aspects of health systems are likely to be affected under each SSP. We also discuss the implications of our findings on how the burden of mortality and the achievement of health-related Sustainable Development Goal targets are likely to vary under different SSPs.</t>
  </si>
  <si>
    <t>Projections of long-term food security with R&amp;D driven technical change—A CGE analysis</t>
  </si>
  <si>
    <t>NJAS - Wageningen Journal of Life Sciences</t>
  </si>
  <si>
    <t>In this paper, the impact of public R&amp;D investment on agricultural productivity and long-term food security via R&amp;amp;D driven endogenous technical change is analysed. The findings show that R&amp;amp;D growth rates at the level reached in 2000s, particularly those for China, would not be expected any longer. Concerning the impact of projected R&amp;amp;D investments on agricultural productivity, it is found that endogenous growth rates of land-augmenting technical change are comparably lower than the standard exogenous rates used in long term projections of agri-food markets. This suggests that public R&amp;amp;D investments are not able to stimulate agricultural production to the levels that would be expected from the standard baseline outcomes.</t>
  </si>
  <si>
    <t>Electricity supply and demand scenarios for the Southern African power pool</t>
  </si>
  <si>
    <t>Energy Policy</t>
  </si>
  <si>
    <t>The study presents long-term electricity supply and demand scenarios for the twelve countries in the Southern African Power Pool, based on detailed bottom-up demand analysis for all countries and a set of internally consistent development scenarios. Total regional electricity demand and supply increase by eight to fourteen times from 2010 to 2070, with major shifts in both the sectoral composition of demand and the geography of demand, with South Africa becoming a much smaller share. On the supply side, the fuel mix shifts from coal and toward hydro in the medium term, but towards other renewables, such as solar, in the longer term, particularly in the scenarios with the fastest decline in capital costs for renewables. This leads to declining unit carbon dioxide emissions in the more aggressive scenarios, even though total power sector emissions still increase. The unit cost of generation for the entire region is stable across all scenarios. The potential transformation of the supply sector would require a fundamental shift in resource use, grid management and infrastructure development in the region, as well as greater regional integration. This also implies significant institutional capacity development in the SAPP Coordination Centre or similar structures for cooperative management of resources.</t>
  </si>
  <si>
    <t>Options for keeping the food system within environmental limits</t>
  </si>
  <si>
    <t>The food system is a major driver of climate change, changes in land use, depletion of freshwater resources, and pollution of aquatic and terrestrial ecosystems through excessive nitrogen and phosphorus inputs. Here we show that between 2010 and 2050, as a result of expected changes in population and income levels, the environmental effects of the food system could increase by 50–90% in the absence of technological changes and dedicated mitigation measures, reaching levels that are beyond the planetary boundaries that define a safe operating space for humanity. We analyse several options for reducing the environmental effects of the food system, including dietary changes towards healthier, more plant-based diets, improvements in technologies and management, and reductions in food loss and waste. We find that no single measure is enough to keep these effects within all planetary boundaries simultaneously, and that a synergistic combination of measures will be needed to sufficiently mitigate the projected increase in environmental pressures.</t>
  </si>
  <si>
    <t>Global and regional health effects of future food production under climate change: a modelling study</t>
  </si>
  <si>
    <t>The Lancet</t>
  </si>
  <si>
    <t>One of the most important consequences of climate change could be its effects on agriculture. Although much research has focused on questions of food security, less has been devoted to assessing the wider health impacts of future changes in agricultural production. In this modelling study, we estimate excess mortality attributable to agriculturally mediated changes in dietary and weight-related risk factors by cause of death for 155 world regions in the year 2050. Methods For this modelling study, we linked a detailed agricultural modelling framework, the International Model for Policy Analysis of Agricultural Commodities and Trade (IMPACT), to a comparative risk assessment of changes in fruit and vegetable consumption, red meat consumption, and bodyweight for deaths from coronary heart disease, stroke, cancer, and an aggregate of other causes. We calculated the change in the number of deaths attributable to climate-related changes in weight and diets for the combination of four emissions pathways (a high emissions pathway, two medium emissions pathways, and a low emissions pathway) and three socioeconomic pathways (sustainable development, middle of the road, and more fragmented development), which each included six scenarios with variable climatic inputs. Findings The model projects that by 2050, climate change will lead to per-person reductions of 3·2% (SD 0·4%) in global food availability, 4·0% (0·7%) in fruit and vegetable consumption, and 0·7% (0·1%) in red meat consumption. These changes will be associated with 529 000 climate-related deaths worldwide (95% CI 314 000–736 000), representing a 28% (95% CI 26–33) reduction in the number of deaths that would be avoided because of changes in dietary and weight-related risk factors between 2010 and 2050. Twice as many climate-related deaths were associated with reductions in fruit and vegetable consumption than with climate-related increases in the prevalence of underweight, and most climate-related deaths were projected to occur in south and east Asia. Adoption of climate-stabilisation pathways would reduce the number of climate-related deaths by 29–71%, depending on their stringency. Interpretation The health effects of climate change from changes in dietary and weight-related risk factors could be substantial, and exceed other climate-related health impacts that have been estimated. Climate change mitigation could prevent many climate-related deaths. Strengthening of public health programmes aimed at preventing and treating diet and weight-related risk factors could be a suitable climate change adaptation strategy. Funding Oxford Martin Programme on the Future of Food.</t>
  </si>
  <si>
    <t>Response of a multi-stressed Mediterranean river to future climate and socio-economic scenarios</t>
  </si>
  <si>
    <t>Streams and rivers are among the most threatened ecosystems in Europe due to the combined effects of multiple pressures related to anthropogenic activities. Particularly in the Mediterranean region, changes in hydromorphology along with increased nutrient loadings are known to affect the ecological functions and ecosystem services of streams and rivers with the anticipated climate change being likely to further impair their functionality and structure. In this study, we investigated the combined effects of agricultural driven stressors on the ecology and delivered services of the Pinios river basin in Greece under three future world scenarios developed within the EU funded MARS project. Scenarios are based on combinations of Representative Concentration Pathways and Shared Socioeconomic Pathways and refer to early century (2030) and mid-century (2060) representing future climate worlds with particular socioeconomic characteristics. To assess the responses of ecological and ecosystem service indicators to the scenarios we first simulated hydrology and water quality in Pinios with a process-based model. Simulated abiotic stressor parameters (predictors) were linked to two biotic indicators, the macroinvertebrate indicators ASPT and EPT, with empirical modelling based on boosted regression trees and general linear models. Our results showed that the techno world scenario driven by fast economic growth and intensive exploitation of energy resources had the largest impact on both the abiotic status (nutrient loads and concentrations in water) and the biotic indicators. In contrast, the predicted changes under the other two future worlds, consensus and fragmented, were more diverse and were mostly dictated by the projected climate. This work showed that the future scenarios, especially the mid-century ones, had significant impact on both abiotic status and biotic responses underpinning the need for implementing catchment management practices able to mitigate the ecological threat on waters in the long-term.</t>
  </si>
  <si>
    <t>Consistent economic cross-sectoral climate change impact scenario analysis: Method and application to Austria</t>
  </si>
  <si>
    <t>Climate change triggers manifold impacts at the national to local level, which in turn have various economy-wide implications (e.g. on welfare, employment, or tax revenues). In its response, society needs to prioritize which of these impacts to address and what share of resources to spend on each respective adaptation. A prerequisite to achieving that end is an economic impact analysis that is consistent across sectors and acknowledges intersectoral and economy-wide feedback effects. Traditional Integrated Assessment Models (IAMs) are usually operating at a level too aggregated for this end, while bottom-up impact models most often are not fully comprehensive, focusing on only a subset of climate sensitive sectors and/or a subset of climate change impact chains. Thus, we develop here an approach which applies climate and socioeconomic scenario analysis, harmonized economic costing, and sector explicit bandwidth analysis in a coupled framework of eleven (bio)physical impact assessment models and a uniform multi-sectoral computable general equilibrium model. In applying this approach to the alpine country of Austria, we find that macroeconomic feedbacks can magnify sectoral climate damages up to fourfold, or that by mid-century costs of climate change clearly outweigh benefits, with net costs rising two- to fourfold above current damage cost levels. The resulting specific impact information – differentiated by climate and economic drivers – can support sector-specific adaptation as well as adaptive capacity building.</t>
  </si>
  <si>
    <t>Between Scylla and Charybdis: Delayed mitigation narrows the passage between large-scale CDR and high costs</t>
  </si>
  <si>
    <t>There are major concerns about the sustainability of large-scale deployment of carbon dioxide removal (CDR) technologies. It is therefore an urgent question to what extent CDR will be needed to implement the long term ambition of the Paris Agreement. Here we show that ambitious near term mitigation significantly decreases CDR requirements to keep the Paris climate targets within reach. Following the nationally determined contributions (NDCs) until 2030 makes 2 °C unachievable without CDR. Reducing 2030 emissions by 20% below NDC levels alleviates the trade-off between high transitional challenges and high CDR deployment. Nevertheless, transitional challenges increase significantly if CDR is constrained to less than 5 Gt CO 2 a −1 in any year. At least 8 Gt CO 2 a −1 CDR are necessary in the long term to achieve 1.5 °C and more than 15 Gt CO 2 a −1 to keep transitional challenges in bounds.</t>
  </si>
  <si>
    <t>Drought losses in China might double between the 1.5 °C and 2.0 °C warming</t>
  </si>
  <si>
    <t>We project drought losses in China under global temperature increase of 1.5 °C and 2.0 °C, based on the Standardized Precipitation Evapotranspiration Index (SPEI) and the Palmer Drought Severity Index (PDSI), a cluster analysis method, and “intensity-loss rate” function. In contrast to earlier studies, to project the drought losses, we predict the regional gross domestic product under shared socioeconomic pathways instead of using a static socioeconomic scenario. We identify increasing precipitation and evapotranspiration pattern for the 1.5 °C and 2.0 °C global warming above the preindustrial at 2020–2039 and 2040–2059, respectively. With increasing drought intensity and areal coverage across China, drought losses will soar. The estimated loss in a sustainable development pathway at the 1.5 °C warming level increases 10-fold in comparison with the reference period 1986–2005 and nearly threefold relative to the interval 2006–2015. However, limiting the temperature increase to 1.5 °C can reduce the annual drought losses in China by several tens of billions of US dollars, compared with the 2.0 °C warming.</t>
  </si>
  <si>
    <t>Modelling population structure in the context of urban land use change in Europe</t>
  </si>
  <si>
    <t>Population structure and dynamics are important drivers of land use. In this article, we present the methods and outcomes of integrating population projections across multiple spatial scales with an urban growth model. By linking shared socioeconomic pathway (SSP)-specific national population projections to present-day population distributions at a sub-national scale, we describe a downscaling approach that provides input into a regional urban growth (RUG) model for Europe. The allocation of population acts as a key driver for residential urban demand especially in the SSP5-based scenario, and therefore regional (sub-national) urban growth. Sub-national population trends can deviate strongly from national averages stemming from current population age structures: this creates different urban land use patterns and demand for artificial surfaces. We see strong population dependence in the regional development of urban areas across Europe, and the effects caused by age structure and sub-national population dynamics.</t>
  </si>
  <si>
    <t>WATER DEMAND UNDER SOCIOECONOMIC UNCERTAINTY IN THE 3S RIVER BASIN</t>
  </si>
  <si>
    <t>J-Stage</t>
  </si>
  <si>
    <t>Human activity is the most significant factor driving water demand. In this paper, we quantify the water demand in the transboundary 3S River Basin (Sesan, Sekong and Srepok) according to projected societal and economic developments, the so-called Shared Socioeconomic Pathways (SSPs). We considered the water demand across four water use sectors, namely domestic, irrigation, industrial and environmental, and derived estimations that were compatible with the three SSPs (SSP1, SSP2 and SSP3) for three periods: the 2030s, 2060s and 2090s. Three population projections, corresponding to the three SSPs, were made using the cohort component and ratio methods. The Land Change Modeler (LCM) model was employed to prognosticate the future land use land cover change. By the end of this century, the basin’s population is projected to increase by 60%, 117% and 139% under SSP1, SSP2, and SSP3 respectively. Agricultural and urban areas are predicted to increase by 33% and 100% in the 2090s, respectively. Consequently, total water demand would increase by 98%, 101.9% and 102.8%, under SSP1, SSP2, and SSP3 by the end of this century respectively. The results of this study will help policy makers and planners in developing appropriate water supply plans to tackle the continuous but uncertain increases in future demand.</t>
  </si>
  <si>
    <t>https://www.jstage.jst.go.jp/article/jscejer/74/5/74_I_323/_pdf/-char/ja</t>
  </si>
  <si>
    <t>Climate change and electricity demand in Brazil: A stochastic approach</t>
  </si>
  <si>
    <t>We present a framework for incorporating weather uncertainty into electricity demand forecasting when weather patterns cannot be assumed to be stable, such as in climate change scenarios. This is done by first calibrating an econometric model for electricity demand on historical data, and subsequently applying the model to a large number of simulated weather paths, together with projections for the remaining determinants. Simulated weather paths are generated based on output from a global circulation model, using a method that preserves the trend and annual seasonality of the first and second moments, as well as the spatial and serial correlations. The application of the framework is demonstrated by creating long-term, probabilistic electricity demand forecasts for Brazil for the period 2016–2100 that incorporates weather uncertainty for three climate change scenarios. All three scenarios indicate steady growth in annual average electricity demand until reaching a peak of approximately 1071–1200 TWh in 2060, then subsequently a decline, largely reflecting the trajectory of the population projections. The weather uncertainty in all scenarios is significant, with up to 400 TWh separating the 10th and the 90th percentiles, or approximately ±17% relative to the mean.</t>
  </si>
  <si>
    <t>The impact of future emission policies on tropospheric ozone using a parameterised approach</t>
  </si>
  <si>
    <t>Atmospheric Chemistry and Physics</t>
  </si>
  <si>
    <t>This study quantifies future changes in tropospheric ozone (O3) using a simple parameterisation of source–receptor relationships based on simulations from a range of models participating in the Task Force on Hemispheric Transport of Air Pollutants (TF-HTAP) experiments. Surface and tropospheric O3 changes are calculated globally and across 16 regions from perturbations in precursor emissions (NOx, CO, volatile organic compounds – VOCs) and methane (CH4) abundance only, neglecting any impact from climate change. A source attribution is provided for each source region along with an estimate of uncertainty based on the spread of the results from the models. Tests against model simulations using the Hadley Centre Global Environment Model version 2 – Earth system configuration (HadGEM2-ES) confirm that the approaches used within the parameterisation perform well for most regions. The O3 response to changes in CH4 abundance is slightly larger in the TF-HTAP Phase 2 than in the TF-HTAP Phase 1 assessment (2010) and provides further evidence that controlling CH4 is important for limiting future O3 concentrations. Different treatments of chemistry and meteorology in models remain one of the largest uncertainties in calculating the O3 response to perturbations in CH4 abundance and precursor emissions, particularly over the Middle East and south Asia regions. Emission changes for the future Evaluating the CLimate and Air Quality ImPacts of Short-livEd Pollutants (ECLIPSE) scenarios and a subset of preliminary Shared Socioeconomic Pathways (SSPs) indicate that surface O3 concentrations will increase regionally by 1 to 8 ppbv in 2050. Source attribution analysis highlights the growing importance of CH4 in the future under current legislation. A change in the global tropospheric O3 radiative forcing of +0.07 W m−2 from 2010 to 2050 is predicted using the ECLIPSE scenarios and SSPs, based solely on changes in CH4 abundance and tropospheric O3precursor emissions and neglecting any influence of climate change. Current legislation is shown to be inadequate in limiting the future degradation of surface ozone air quality and enhancement of near-term climate warming. More stringent future emission controls provide a large reduction in both surface O3 concentrations and O3 radiative forcing. The parameterisation provides a simple tool to highlight the different impacts and associated uncertainties of local and hemispheric emission control strategies on both surface air quality and the near-term climate forcing by tropospheric O3.</t>
  </si>
  <si>
    <t>Comparing impacts of climate change and mitigation on global agriculture by 2050</t>
  </si>
  <si>
    <t>Systematic model inter-comparison helps to narrow discrepancies in the analysis of the future impact of climate change on agricultural production. This paper presents a set of alternative scenarios by ﬁve global climate and agro-economic models. Covering integrated assessment (IMAGE), partial equilibrium (CAPRI, GLOBIOM, MAgPIE) and computable general equilibrium (MAGNET) models ensures a good coverage of biophysical and economic agricultural features. These models are harmonized with respect to basic model drivers, to assess the range of potential impacts of climate change on the agricultural sector by 2050. Moreover, they quantify the economic consequences of stringent global emission mitigation efforts, such as non-CO2 emission taxes and land-based mitigation options, to stabilize global warming at 2 ◦C by the end of the century under different Shared Socioeconomic Pathways. A key contribution of the paper is a vis-a`-vis comparison of climate change impacts relative to the impact of mitigation measures. In addition, our scenario design allows assessing the impact of the residual climate change on the mitigation challenge. From a global perspective, the impact of climate change on agricultural production by mid-century is negative but small. A larger negative effect on agricultural production, most pronounced for ruminant meat production, is observed when emission mitigation measures compliant with a 2 ◦C target are put in place. Our results indicate that a mitigation strategy that embeds residual climate change effects (RCP2.6) has a negative impact on global agricultural production relative to a no-mitigation strategy with stronger climate impacts (RCP6.0). However, this is partially due to the limited impact of the climate change scenarios by 2050. The magnitude of price changes is different amongst models due to methodological differences. Further research to achieve a better harmonization is needed, especially regarding endogenous food and feed demand, including substitution across individual commodities, and endogenous technological change.</t>
  </si>
  <si>
    <t>Global nitrogen and phosphorus in urban waste water based on the Shared Socio-economic pathways</t>
  </si>
  <si>
    <t>This paper presents global estimates of nutrient discharge from households to surface water based on the relationships between income and human emissions represented by protein consumption, degree of connection to sewerage systems, presence of wastewater treatment plants and their level of nutrient removal efficiency. These relationships were used to construct scenarios for discharge of nutrients with waste water based on the five Shared Socio-economic Pathways for the period from 1970 to 2050. The number of inhabitants connected to a sewerage system will increase by 2–4 billion people between 2010 and 2050. Despite the enhanced nutrient removal by wastewater treatment, which will increase by 10%–40% between 2010 and 2050, nutrient discharge to surface water will increase in all scenarios by 10%–70% (from 10.4 Tg nitrogen (N) in 2010 to 13.5–17.9 Tg N by 2050 and from 1.5 Tg phosphorus (P) in 2010 to 1.6–2.4 Tg P by 2050). In most developing countries, nutrient discharge to surface water will strongly increase over the next decades, and in developed countries it will stabilize or decrease slightly. A global decrease in nutrient discharge is possible only when wastewater treatment plants are extended with at least tertiary treatment in developing countries and with advanced treatment in the developed countries. In future urban areas that will be developed over the 2010–2050 period, options for recycling can be included in wastewater management systems. A separate collection system for urine can yield 15 Tg N yr−1 and 1.2 Tg P yr−1, which can be made available for recycling in agriculture. The SDG 6.3 about safely treated waste water by 2030 will be reached in the developed countries in 2030. In the developing countries, the goal will be reached by 2050 only under SSP1, SSP2 and SSP5.</t>
  </si>
  <si>
    <t>Long-term model-based projections of energy use and CO2 emissions from the global steel and cement industries</t>
  </si>
  <si>
    <t>This paper presents a global simulation-model for the steel and cement industries. The model covers the full modelling chain from economic activity, to materials consumption, trade, technology choice, production capacity, energy use and CO2 emissions. Without climate policy, the future projections based on the SSP2 scenario show a rapid increase in the consumption of steel and cement over the next few decades, after which demand levels are projected to stabilize. This implies that over the scenario period, CO2 emissions are projected to peak in the next decades followed by a decrease below 2010 levels in 2050. There is considerable scope to mitigate CO2 emissions from steel and cement industries, leading to resp. 80–90% and 40–80% reduction below 2010 in 2050 for a high carbon tax of 100 $/tCO2 + 4%pa depending on the availability of Carbon Capture and Sequestration (CCS).</t>
  </si>
  <si>
    <t>Multi-model assessment of global hydropower and cooling water discharge potential under climate change</t>
  </si>
  <si>
    <t>Worldwide, 98% of total electricity is currently produced by thermoelectric power and hydropower. Climate change is expected to directly impact electricity supply, in terms of both water availability for hydropower generation and cooling water usage for thermoelectric power. Improved understanding of how climate change may impact the availability and temperature of water resources is therefore of major importance. Here we use a multi-model ensemble to show the potential impacts of climate change on global hydropower and cooling water discharge potential. For the first time, combined projections of streamflow and water temperature were produced with three global hydrological models (GHMs) to account for uncertainties in the structure and parametrization of these GHMs in both water availability and water temperature. The GHMs were forced with bias-corrected output of five general circulation models (GCMs) for both the lowest and highest representative concentration pathways (RCP2.6 and RCP8.5). The ensemble projections of streamflow and water temperature were then used to quantify impacts on gross hydropower potential and cooling water discharge capacity of rivers worldwide. We show that global gross hydropower potential is expected to increase between +2.4% (GCM-GHM ensemble mean for RCP 2.6) and +6.3% (RCP 8.5) for the 2080s compared to 1971–2000. The strongest increases in hydropower potential are expected for Central Africa, India, central Asia and the northern high-latitudes, with 18–33% of the world population living in these areas by the 2080s. Global mean cooling water discharge capacity is projected to decrease by 4.5-15% (2080s). The largest reductions are found for the United States, Europe, eastern Asia, and southern parts of South America, Africa and Australia, where strong water temperature increases are projected combined with reductions in mean annual streamflow. These regions are expected to affect 11–14% (for RCP2.6 and the shared socio-economic pathway (SSP)1, SSP2, SSP4) and 41–51% (RCP8.5–SSP3, SSP5) of the world population by the 2080s.</t>
  </si>
  <si>
    <t>A new scenario framework for Climate Change Research: Scenario matrix architecture</t>
  </si>
  <si>
    <t>This paper describes the scenario matrix architecture that underlies a framework for developing new scenarios for climate change research. The matrix architecture facilitates addressing key questions related to current climate research and policy-making: identifying the effectiveness of different adaptation and mitigation strategies (in terms of their costs, risks and other consequences) and the possible trade-offs and synergies. The two main axes of the matrix are: 1) the level of radiative forcing of the climate system (as characterised by the representative concentration pathways) and 2) a set of alternative plausible trajectories of future global development (described as shared socio-economic pathways). The matrix can be used to guide scenario development at different scales. It can also be used as a heuristic tool for classifying new and existing scenarios for assessment. Key elements of the architecture, in particular the shared socio-economic pathways and shared policy assumptions (devices for incorporating explicit mitigation and adaptation policies), are elaborated in other papers in this special issue.</t>
  </si>
  <si>
    <t>Energy, land-use and greenhouse gas emissions trajectories under a green growth paradigm</t>
  </si>
  <si>
    <t>This paper describes the possible developments in global energy use and production, land use, emissions and climate changes following the SSP1 storyline, a development consistent with the green growth (or sustainable development) paradigm (a more inclusive development respecting environmental boundaries). The results are based on the implementation using the IMAGE 3.0 integrated assessment model and are compared with a) other IMAGE implementations of the SSPs (SSP2 and SSP3) and b) the SSP1 implementation of other integrated assessment models. The results show that a combination of resource efficiency, preferences for sustainable production methods and investment in human development could lead to a strong transition towards a more renewable energy supply, less land use and lower anthropogenic greenhouse gas emissions in 2100 than in 2010, even in the absence of explicit climate policies. At the same time, climate policy would still be needed to reduce emissions further, in order to reduce the projected increase of global mean temperature from 3 °C (SSP1 reference scenario) to 2 or 1.5 °C (in line with current policy targets). The SSP1 storyline could be a basis for further discussions on how climate policy can be combined with achieving other societal goals.</t>
  </si>
  <si>
    <t>Future atmospheric abundances and climate forcings from scenarios of global and regional hydrofluorocarbon (HFC) emissions</t>
  </si>
  <si>
    <t>Atmospheric Environment</t>
  </si>
  <si>
    <t>Hydrofluorocarbons (HFCs) are manufactured for use as substitutes for ozone-depleting substances that are being phased out globally under Montreal Protocol regulations. While HFCs do not deplete ozone, many are potent greenhouse gases that contribute to climate change. Here, new global scenarios show that baseline emissions of HFCs could reach 4.0–5.3 GtCO2-eq yr−1 in 2050. The new baseline (or business-as-usual) scenarios are formulated for 10 HFC compounds, 11 geographic regions, and 13 use categories. The scenarios rely on detailed data reported by countries to the United Nations; projections of gross domestic product and population; and recent observations of HFC atmospheric abundances. In the baseline scenarios, by 2050 China (31%), India and the rest of Asia (23%), the Middle East and northern Africa (11%), and the USA (10%) are the principal source regions for global HFC emissions; and refrigeration (40–58%) and stationary air conditioning (21–40%) are the major use sectors. The corresponding radiative forcing could reach 0.22–0.25 W m−2 in 2050, which would be 12–24% of the increase from business-as-usual CO2 emissions from 2015 to 2050. National regulations to limit HFC use have already been adopted in the European Union, Japan and USA, and proposals have been submitted to amend the Montreal Protocol to substantially reduce growth in HFC use. Calculated baseline emissions are reduced by 90% in 2050 by implementing the North America Montreal Protocol amendment proposal. Global adoption of technologies required to meet national regulations would be sufficient to reduce 2050 baseline HFC consumption by more than 50% of that achieved with the North America proposal for most developed and developing countries.</t>
  </si>
  <si>
    <t>Towards a global water scarcity risk assessment framework: incorporation of probability distributions and hydro-climatic variability</t>
  </si>
  <si>
    <t>Changing hydro-climatic and socioeconomic conditions increasingly put pressure on fresh water resources and are expected to aggravate water scarcity conditions towards the future. Despite numerous calls for risk-based water scarcity assessments, a global-scale framework that includes UNISDR’s definition of risk does not yet exist. This study provides a first step towards such a risk-based assessment, applying a Gamma distribution to estimate water scarcity conditions at the global scale under historic and future conditions, using multiple climate change and population growth scenarios. Our study highlights that water scarcity risk, expressed in terms of expected annual exposed population, increases given all future scenarios, up to &gt;56.2% of the global population in 2080. Looking at the drivers of risk, we find that population growth outweigh the impacts of climate change at global and regional scales. Using a risk-based method to assess water scarcity, we show the results to be less sensitive than traditional water scarcity assessments to the use of fixed threshold to represent different levels of water scarcity. This becomes especially important when moving from global to local scales, whereby deviations increase up to 50% of estimated risk levels.</t>
  </si>
  <si>
    <t>Climatic and socioeconomic controls of future coastal flood risk in Europe</t>
  </si>
  <si>
    <t>Rising extreme sea levels (ESLs) and continued socioeconomic development in coastal zones will lead to increasing future flood risk along the European coastline. We present a comprehensive analysis of future coastal flood risk (CFR) for Europe that separates the impacts of global warming and socioeconomic development. In the absence of further investments in coastal adaptation, the present expected annual damage (EAD) of €1.25 billion is projected to increase by two to three orders of magnitude by the end of the century, ranging between 93 and €961 billion. The current expected annual number of people exposed (EAPE) to coastal flooding of 102,000 is projected to reach 1.52–3.65 million by the end of the century. Climate change is the main driver of the future rise in coastal flood losses, with the importance of coastward migration, urbanization and rising asset values rapidly declining with time. To keep future coastal flood losses constant relative to the size of the economy, flood defence structures need to be installed or reinforced to withstand increases in ESLs that range from 0.5 to 2.5 m.</t>
  </si>
  <si>
    <t>Climate and socio-economic scenarios for climate change research and assessment: reconciling the new with the old</t>
  </si>
  <si>
    <t>A suggestion for mapping the SRES illustrative scenarios onto the new scenarios framework of representative concentration pathways (RCPs) and shared socio-economic pathways (SSPs) is presented. The mapping first compares storylines describing future socio-economic developments for SRES and SSPs. Next, it compares projected atmospheric composition, radiative forcing and climate characteristics for SRES and RCPs. Finally, it uses the new scenarios matrix architecture to match SRES scenarios to combinations of RCPs and SSPs, resulting in four suggestions of suitable combinations, mapping: (i) an A2 world onto RCP 8.5 and SSP3, (ii) a B2 (or A1B) world onto RCP 6.0 and SSP2, (iii) a B1 world onto RCP 4.5 and SSP1, and (iv) an A1FI world onto RCP 8.5 and SSP5. A few other variants are also explored. These mappings, though approximate, may assist analysts in reconciling earlier scenarios with the new scenario framework.</t>
  </si>
  <si>
    <t>Analysis on building sector’s energy consumption and mitigation potential under SSP2</t>
  </si>
  <si>
    <t>The global energy system will have to face profound transformation in order to realize the 2 degree target. The uncertainty in social and economic development is the one of the most key factors that influences future pathways of energy consumption and carbon emissions. This paper generated energy consumption and carbon emissions scenarios under moderate social economic pathway SSP2 based on a global multi-region energy system model GTIMES, conducted a series of quantitative analysis on different income group regions’ building energy consumption and mitigation potential, and made comparisons between SSP2 scenario and RCP2.6 emission pathways. The energy efficiency and energy structure of building sector in low, medium and high income regions will all experience rapid improvement in next decades, however, the mitigation gap between SSP2 scenario and RCP2.6 pathway will still be huge, so more and stronger mitigation measures are needed to be promoted further.</t>
  </si>
  <si>
    <t>Analysis on carbon emission pathways of global industry sector: sustainability, middle of the road and fossil-fueled development</t>
  </si>
  <si>
    <t>As the cornerstone of social progress, industry’s future development pathway is greatly influenced by basic socio-economic assumptions, thusly is of big uncertainties, especially in developing countries, and the developing pattern of industry will bring significant differences in the whole energy system and carbon emission pathway. In order to explore industrial energy demand and emission under different developing patterns, this paper designed three scenarios describing discrepant socio-economic development characteristic based on SSP1, SSP2 and SSP5, conducted energy system optimization with application of GTIMES model, and presented main comparative results under three pathways. To reflect the great differences in industrial characteristics of advanced industrial countries and emerging economies both on industrial energy consumption and carbon emission, this paper also took America and India as instances to conduct simple comparison.</t>
  </si>
  <si>
    <t>Reactive nitrogen losses from China's food system for the shared socioeconomic pathways (SSPs)</t>
  </si>
  <si>
    <t>Food production in China has been changing fast as a result of socio-economic development. This resulted in an increased use of nitrogen (N) in food production, and also to increased reactive nitrogen (Nr) losses to the environment, causing nitrogen pollution. Our study is the first to quantify future Nr losses from China's food system for the Shared Socio-economic Pathways (SSPs). We show that Nr losses differ largely among SSPs. We first qualitatively described the five SSP storylines for China with a focus on food production and consumption. Next, we interpreted these SSP scenarios quantitatively for 2030 and 2050, using the NUFER (NUtrient Flows in Food chains, Environment and Resources use) model to project the Nr losses from China's food system. The results indicate that Nr losses from future food system in China are relatively low for SSP1 and SSP2, and relatively high for SSP3 and SSP4. In SSP5 Nr losses from China's food system are projected to be slightly lower than the level of today.</t>
  </si>
  <si>
    <t>Assessing hydrological effects and performance of low impact development practices based on future scenarios modeling</t>
  </si>
  <si>
    <t>Future scenarios modeling has been conducted to investigate the effectiveness of urban stormwater infrastructure and to cater to potential future changes. The changes of quantity and quality of urban stormwater, and attributable to climate change and urbanization, were examined and tested in four urban catchments based on future scenarios modeling. Based on our findings, we observed that there were different degrees of performance corresponding to 2-, 10-, and 100-year design storms. However, the general patterns and insights deduced were similar: (1) the peak runoff and water quality appeared to be impacted more significantly by urbanization factors than that due to climate change; (2) the influence from urbanization (increase intensity of land use and population density) was found to be more significant than that from land-use changes alone; (3) catchments with relatively rapid developing rates appeared to produce more serious adverse influence on the stormwater quabntity and quality; and (4) low impact developments as key adaptation practices could be potentially effective in mitigating adverse impacts of future changes on urban stormwater system. The methodology developed in this study could be useful for urban stormwater planning and testing the plan against future change scenarios as a result of urbanization and climate change.</t>
  </si>
  <si>
    <t>An integrated assessment of INDCs under Shared Socioeconomic Pathways: an implementation of C3IAM</t>
  </si>
  <si>
    <t>Natural Hazards</t>
  </si>
  <si>
    <t>A series of global actions have been made to address climate change. As a recent developed climate policy, Intended Nationally Determined Contributions (INDC) have renewed attention to the importance of exploring temperature rise levels lower than 2 °C, in particular a long-term limit of 1.5 °C, compared to the preindustrial level. Nonetheless, achieving the 2 °C target under the current INDCs depends on dynamic socioeconomic development pathways. Therefore, this study conducts an integrated assessment of INDCs by taking into account different Shared Socioeconomic Pathways (SSPs). To that end, the CEEP-BIT research community develops the China’s Climate Change Integrated Assessment Model (C3IAM) to assess the climate change under SSPs in the context of with and without INDCs. Three SSPs, including “a green growth strategy” (SSP1), “a more middle-of-the-road development pattern” (SSP2) and “further fragmentation between regions” (SSP3) form the focus of this study. Results show that after considering INDCs, mitigation costs become very low and they have no evident positive changes in three SSPs. In 2100, a temperature rise would occur in SSP1-3, which is 3.20, 3.48 and 3.59 °C, respectively. There are long-term difficulties to keep warming well below 2 °C and pursue efforts toward 1.5 °C target even under INDCs. A drastic reduction in greenhouse gas emissions is needed in order to mitigate potentially catastrophic climate change impacts. This work contributes on realizing the hard link between the earth and socioeconomic systems, as well as extending the economic models by coupling the global CGE model with the economic optimum growth model. In C3IAM, China’s energy consumption and emissions pattern are investigated and refined. This study can provide policy makers and the public a better understanding about pathways through which different scenarios could unfold toward 2100, highlights the real mitigation and adaption challenges faced by climate change and can lead to formulating effective policies.</t>
  </si>
  <si>
    <t>RCP 5.0, 5.5</t>
  </si>
  <si>
    <t>RCP 5.0, 5.5, 6.5</t>
  </si>
  <si>
    <t>RCP 5.5, 6.5</t>
  </si>
  <si>
    <t>RCP 7.5, 8.0</t>
  </si>
  <si>
    <t>Towards an assessment of adaptive capacity of the European agricultural sector to droughts</t>
  </si>
  <si>
    <t>Analyses of climate change vulnerability and risk have been steadily evolving, and have moved from an impact-focused towards a more risk-based approach. In the risk and vulnerability communities, the relevance of resilience and adaptive capacity (AC) are increasingly emphasized. Another emerging analytical framework is the idea of assessing AC and resilience in terms of the Sustainable Livelihoods Approach (SLA), which studies welfare as a function of multiple forms of assets (‘capital’) that systems and agents may utilize to both recover as well as increase resilience in the future. We assess a new method for assessing AC at a sectoral level and operationalize AC measurement based on an SLA to assess the ability of the European agricultural sector to adapt to extreme droughts. We create a set of indicators which highlight areas of high or low AC, forecast to estimated times the world will reach 2° of warming using Shared Socioeconomic Pathway (SSP) and Representative Concentration Pathway (RCP) scenarios to drive AC indicator projections based on a fixed effects model. We find that based on this approach, Central and Northern Europe rank higher in overall capacity than countries on the periphery, and projections to 2 °C do not change results to a large degree. We critically reflect on the use of this approach and suggest possible use cases for results in larger studies of sectoral vulnerability, and highlight key data gaps and the need for a stronger empirical basis for selection of indicators, which constrain our ability to assess AC.</t>
  </si>
  <si>
    <t>Meeting global land restoration and protection targets: What would the world look like in 2050?</t>
  </si>
  <si>
    <t>Land restoration has received increased attention recently as a tool to counteract negative externalities of unsustainable land management on human well-being. This is reﬂected in targets of the Sustainable Development Goals (SDGs), the Convention on Biological Diversity (CBD), the United Nations Framework of the Convention on Climate Change (UNFCCC) and the United Nations Convention to Combat Desertiﬁcation (UNCCD). However, the implications of these targets for land use, especially considering their potential conﬂict with growing food production demands, are largely unexplored. We study the potential and aggregated consequences of meeting these targets on land cover and land system change. We do so by analyzing targets originating from these global commitments towards land restoration and protection and implement them in a global land system change model. We compare this Restoration and Protection scenario with simulation results of two plausible pathways of socio-economic development in the absence of these targets, following the Shared Socio-Economic Pathway (SSP) storylines. We ﬁnd that meeting global land restoration and protection targets would increase global tree cover by 4 million km², increasing forest carbon stocks by 50 Gt and protecting 28% of the terrestrial area with the highest value of both biodiversity and carbon storage. Gains in tree cover and natural land systems would cause a contraction of crop, pasture- and bare land. This results in further cropland intensiﬁcation and the expansion of land systems that are combining land use demands in mosaics of forest and agriculture. Without these targets, land system architecture tends to become more specialized, while many carbon and biodiversity hotspots, such as in the Americas, India, and Indonesia would be lost. Grassland-agriculture mosaics were threatened by land use change under all scenarios, requiring greater consideration in research and environmental policy. Our results emphasize the need for targeted land management in line with the analyzed policy targets if global restoration and protection targets are to be achieved.</t>
  </si>
  <si>
    <t>Co-benefits of climate mitigation on air quality and human health in Asian countries</t>
  </si>
  <si>
    <t>Environment International</t>
  </si>
  <si>
    <t>Climate change mitigation involves reducing fossil fuel consumption and greenhouse gas emissions, which is expensive, particularly under stringent mitigation targets. The co-beneﬁts of reducing air pollutants and improving human health are often ignored, but can play signiﬁcant roles in decision-making. In this study, we quantiﬁed the co-beneﬁts of climate change mitigation on ambient air quality and human health in both physical and monetary terms with a particular focus on Asia, where air quality will likely be degraded in the next few decades if mitigation measures are not undertaken. We used an integrated assessment framework that incorporated economic, air chemistry transport, and health assessment models. Air pollution reduction through climate change mitigation under the 2 °C goal could reduce premature deaths in Asia by 0.79 million (95% conﬁdence interval: 0.75–1.8 million) by 2050. This co-beneﬁt is equivalent to a life value savings of approximately 2.8 trillion United States dollars (USD) (6% of the gross domestic product [GDP]), which is decidedly more than the climate mitigation cost (840 billion USD, 2% of GDP). At the national level, India has the highest potential net beneﬁt of 1.4 trillion USD, followed by China (330 billion USD) and Japan (68 billion USD). Furthermore, in most Asian countries, per capita GDP gain and life value savings would increase with per capita GDP increasing. We robustly conﬁrmed this qualitative conclusion under several socioeconomic and exposureresponse function assumptions.</t>
  </si>
  <si>
    <t>An impact assessment of sustainable technologies for the Chinese urban residential sector at provincial level</t>
  </si>
  <si>
    <t>Recently, energy use in the urban residential sector of China has drastically increased due to higher incomes and urbanization. The fossil fuels dominant energy supply has since worsened the air quality, especially in urban areas. In this study we estimate the future energy service demands in Chinese urban residential areas, and then use an AIM/Enduse model to evaluate the emission reduction potential of CO 2 , SO 2 , NO x and PM. Considering the climate diversity and its impact on household energy service demands, our analysis is down-scaled to the provincial-level. The results show that in most of the regions, penetration of efficient technologies will bring CO 2 emission reductions of over 20% compared to the baseline by the year 2030. Deployment of energy efficient technologies also co-benefits GHG emission reduction. However, efficient technology selection appears to differ across provinces due to climatic variation and economic disparity. For instance, geothermal heating technology is effective for the cold Northern areas while biomass technology contributes to emission reduction the most in the warm Southern areas.</t>
  </si>
  <si>
    <t>Energy Service Demand Projections and CO2 Reduction Potentials in Rural Households in 31 Chinese Provinces</t>
  </si>
  <si>
    <t>Until 2012, most of China’s population lived in rural areas with markedly different patterns of household energy consumption from those in Chinese cities. The studies so far done on residential energy use in rural Chinese households have been limited to questionnaire surveys and panel data analyses. Hardly any studies on energy demand in rural areas have considered both the climatic and economic disparities across Chinese regions. In this study we conduct a systematic analysis of the rural Chinese residential sector on a regional basis. We begin by developing a macro-model to estimate energy service demands up to 2050. Next, we apply the AIM(Asia-Pasific Integrated Model)/Enduse model, a bottom-up cost-minimization model with a detailed mitigation technology database, to estimate the mitigation potential of low-carbon technologies in rural China. Our results show that energy service demand in the rural household sector will continue to increase in regions with growing population or income conditions. However, after 2030, the rural residential energy service demand will start to decline in most Chinese regions. The impacts of efficient technologies will vary from one region to the next due to regional climatic and economic disparities. Throughout all of China, the penetration of efficient technologies can reduce CO2 emissions by 20% to 50%. Of the technologies available, efficient lighting, biomass water heaters, and efficient electronics bring the most benefit when implemented in rural households</t>
  </si>
  <si>
    <t>The importance of aerosol scenarios in projections of future heat extremes</t>
  </si>
  <si>
    <t>Global climate models project a large increase in the frequency and intensity of heat extremes (HEs) during the 21st century under the Representative Pathway Concentration (RCP8.5) scenario. To assess the relative sensitivity of future HEs to the level of greenhouse gas (GHG) increases and aerosol emission decreases, we contrast Community Earth System Model (CESM)’s Large Ensemble projection under RCP8.5 with two additional ensembles: one keeping aerosol emissions at 2005 levels (but allowing all other forcings to progress as in RCP8.5) and the other using the RCP4.5 with lower GHG levels. By the late 21st century (2060–2080), the 3 °C warmer-than-present-day climate simulated under RCP8.5 could be 0.6 °C cooler (0.9 °C over land) if the aerosol emissions in RCP8.5 were not reduced, compared with a 1.2 °C cooling due to GHG mitigation (switching from RCP8.5 to RCP4.5). Aerosol induced cooling and associated HE reductions are relatively stronger in the Northern Hemisphere (NH), as opposed to GHG mitigation induced cooling. When normalized by the global mean temperature change in these two cases, aerosols have a greater effect than GHGs on all HE statistics over NH extra-tropical land areas. Aerosols are more capable of changing HE duration than GHGs in the tropics, explained by stronger dynamical changes in atmospheric circulation, despite weaker thermodynamic changes. Our results highlight the importance of aerosol scenario assumptions in projecting future HEs at regional scales.</t>
  </si>
  <si>
    <t>https://link.springer.com/article/10.1007/s10584-015-1565-1</t>
  </si>
  <si>
    <t>Global and Regional Agricultural Impacts of Climate Change under Multiple Socioeconomic Scenarios</t>
  </si>
  <si>
    <t>Japanese Journal of Agricultural Economics</t>
  </si>
  <si>
    <t>The objective of this study is to assess global and regional effects of climate change on the agricultural sector under nascent multiple socio-economic scenarios. Simulated Evaluation Model for Environmental Damage and Adaption (EMEDA) results indicate that farmers and agricultural officials should pay more attention to which shared socioeconomic pathways (SSPs) scenario our society takes, rather than to representative concentration pathways (RCPs) scenarios, to address the goal of the 2°C target. Japan incurs many economic damages under the SSP3 scenario while other regions maintain or grow their economies.</t>
  </si>
  <si>
    <t>Social cost of carbon under shared socioeconomic pathways</t>
  </si>
  <si>
    <t>The Social Carbon Cost (SCC) measures present value of future economic damages caused by an additional ton of carbon emissions, and is widely used by governments to design climate policies. Although the use of SCC is very extensive, its predictions are very difficult. Because the SCC is defined by social welfare associated with economic growth and population, its estimation is necessarily dependent on future assumptions that are difficult to project. Many approaches consider the impact of population or economic growth on the SCC, but these socioeconomic factors must be grounded on solid assumptions concerning political, technological and environmental developments. Over the past seven years, the climate change research community has established five plausible socioeconomic narratives, called ‘Shared Socioeconomic Pathways’ (SSPs), numbered SSP1–SSP5. These scenarios provide descriptions of how the future might unfold in several key areas. To this end, we use the Dynamic Integrated model of Climate and the Economy (DICE) to update the SCC under the five socioeconomic pathways, while also considering alternative damage functions and the social welfare discount rate to address uncertainty. The result of the China Climate Change integrated assessment model (C3IAM) were used to re-estimate parameters in DICE, therefore characterize the SSPs. The results show that, in a world developing towards regional rivalry (SSP3), the SCC today will likely double compared with other scenarios. If emerged developing countries will follow the same path as previous industrializations (SSP5), the SCC will experience a rapid increase after 2060. Inequality (SSP4) will experience low mitigation pressure under a sustainable development scenario (SSP1), while the historical development pattern (SSP2) will have a moderate SCC with higher uncertainty. The results can provide carbon price benchmarks for policy makers who hold different attitudes towards the future and can help address the need to avoid regional rivalries and fossil-fueled development, which may counteract mitigation efforts.</t>
  </si>
  <si>
    <t>Building Regional Water-Use Scenarios Consistent with Global Shared Socioeconomic Pathways</t>
  </si>
  <si>
    <t>Environmental Processes</t>
  </si>
  <si>
    <t>Water use projections are crucial to safeguard sustainable access to freshwater in the future. The Water Futures and Solution initiative (WFaS) has developed a set of global water-use scenarios consistent with the recent Assessment Report framework of the Intergovernmental Panel on Climate Change, notably the Shared Socioeconomic Pathways (SSPs), and applying a hydro-economic classification that links a socioeconomic dimension with hydrologic complexity. Here we present regional water use projections for the Pearl River Delta (PRD) in China consistent with the WFaS global assessment. Using two different downscaling techniques for developing regional water-use scenarios based on the national assumptions made for China in the WFaS assessment, we investigate PRD’s water-use projections. The findings indicate significant differences in the PRD’s regional development trends compared to China’s national SSP. The regionalized scenarios project lower water use because of the PRD’s lower share of the manufacturing sector in total Gross Domestic Product (GDP) and higher rates of technological improvement, compared to national development trend assumptions. Nevertheless, hydrological challenges remain for the PRD. Its total water use would still increase by up to 54% in 2030 under the regionalized scenarios. Although uncertainties related to scarce data remain, we provide a scientifically sound and feasible method to generate regional scenarios that can capture the regional sectorial water uses development as well as being consistent with national water-use scenarios developed by global assessment.</t>
  </si>
  <si>
    <t>Water scarcity under various socio-economic pathways and its potential effects on food production in the Yellow River basin</t>
  </si>
  <si>
    <t>Increasing population and socio-economic development have put great pressure on water resources of the Yellow River (YR) basin. The anticipated climate and socio-economic changes may further increase water stress. Many studies have investigated the changes in renewable water resources under various climate change scenarios, but few have considered the joint pressure from both climate change and socio-economic development. In this study, we assess water scarcity under various socio-economic pathways with emphasis on the impact of water scarcity on food production. The water demands in the 21st century are estimated based on the newly developed shared socio-economic pathways (SSPs) and renewable water supply is estimated using the climate projections under the Representative Concentration Pathway (RCP) 8.5 scenario. The assessment predicts that the renewable water resources would decrease slightly then increase. The domestic and industrial water withdrawals are projected to increase in the next a few decades and then remain at the high level or decrease slightly during the 21st century. The increase in water withdrawals will put the middle and lower reaches in a condition of severe water scarcity beginning in the next a few decades. If 40 % of the renewable water resources were used to sustain ecosystems, a portion of irrigated land would have to be converted to rain-fed agriculture, which would lead to a 2–11 % reduction in food production. This study highlights the links between water, food and ecosystems in a changing environment and suggests that trade-offs should be considered when developing regional adaptation strategies.</t>
  </si>
  <si>
    <t>Calculation of Characterization Factors of Mineral Resources Considering Future Primary Resource Use Changes: A Comparison between Iron and Copper</t>
  </si>
  <si>
    <t>The future availability of mineral resources has attracted much attention; therefore, a quantitative evaluation of the potential impacts of resource use on future availability is important. Although the surplus cost model is often recommended among the existing endpoint characterization models of mineral resources, it has a shortcoming as it does not consider the changes in future primary resource use. This paper introduces a new characterization model considering future primary resource use changes, due to future changes in total demand and secondary resource use. Using material flow analysis, this study estimated time-series primary resource use for iron and copper for five shared socioeconomic pathways (SSPs) and a constant total demand scenario. New characterization factors, i.e., demand change-based surplus costs (DCSC), are calculated for each resource. In all of the SSPs, the calculated DCSCs are larger than the conventional surplus costs (SC) for both iron and copper. The DCSC, relative to the SC of copper, is larger than that of iron for all of the SSPs, which suggests that the potential impacts of copper use, relative to iron, will be underestimated, unless future primary resource use changes are considered. In calculating DCSC for other resources, it is important to choose an appropriate approach for forecasting future total demands.</t>
  </si>
  <si>
    <t>Impact of technological innovation on CO 2 emissions and emissions trend prediction on ‘New Normal’ economy in China</t>
  </si>
  <si>
    <t>Atmospheric Pollution Research</t>
  </si>
  <si>
    <t>As the largest carbon emitter in the world, China faces up with great pressure to reduce emissions. China's economy stepped into a status so called ‘New Normal’, in which major change is taking place in terms of growth rate &amp; force, development model, and economic structure. Firstly, an extended Stochastic Impacts by Regression on Population, Aﬄuence, and Technology (STIRPAT) model was established to study the impact of technological innovation on carbon dioxide (CO2) emissions based on Chinese provincial panel data from 1997 to 2015. Secondly, the sample was classiﬁed into two groups, namely high-speed growth group and low-speed growth group, and the extended STIRPAT model was used to investigate the impact of technological innovation on CO2 emissions in these two groups. Thirdly, scenario simulations were herein introduced to predict CO2 emissions in 2016–2030 as economy stepped into the ‘New Normal’. Finally, logistic equation was applied to predict CO2 emissions during the period of 2016–2030. It was deduced that in comparison with the high-speed growth group, independent innovation makes a greater contribution on promoting CO2 emissions as the economy keeps a slowly growth rate. Besides, the contribution of introducing innovation on CO2 emissions was proven to be essentially marginal as for the low-speed growth group although it has signiﬁcant impact eﬀect on reducing CO2 emissions from the high-speed growth group. The prediction indicates new progress on CO2 emissions reduction in the future China will be achieved as appropriate policy on technological innovation is issued by government in the ‘New Normal’ period.</t>
  </si>
  <si>
    <t>China’s socioeconomic risk from extreme events in a changing climate: a hierarchical Bayesian model</t>
  </si>
  <si>
    <t>China has a large economic and demographic exposure to extreme events that is increasing rapidly due to its fast development, and climate change may further aggravate the situation. This paper investigates China’s socioeconomic risk from extreme events under climate change over the next few decades with a focus on sub-national heterogeneity. The empirical relationships between socioeconomic damages and their determinants are identified using a hierarchical Bayesian approach, and are used to estimate future damages as well as associated uncertainty bounds given specified climate and development scenarios. Considering projected changes in exposure, we find that the southwest and central regions and Hainan Island of China are likely to have a larger percentage of population at risk, while most of the southwest and central regions could generally have higher economic losses. Finally, the analysis suggests that increasing income can significantly decrease the number of people affected by extremes.</t>
  </si>
  <si>
    <t>Accounting process-related CO2 emissions from global cement production under Shared Socioeconomic Pathways</t>
  </si>
  <si>
    <t>Cement production is the main source of industrial process-related CO2 emissions, taking up approximately half of total industrial process-related CO2 emissions. However, limited research has investigated the process-related CO2 emissions from global cement production, in particular, has not taken into account the impacts of dynamic socio-economic development context. This study aims to explore the trajectory of industrial process-related CO2 emissions in the cement industry under different Shared Socioeconomic Pathways (SSPs), to provide more evidence for the existing climate change integrated assessment analysis. By investigating the relationship between per capita GDP and per capita cement production process-related CO2 emissions drawing on the historical data during 1950–2014 in 31 developed countries, the cement production process-related CO2 emissions from 175 countries in 12 regions in the world during 2015–2100 under five SSP scenarios are given here. The results show that the largest amount of global cumulative cement process-related CO2 emissions would be 45.45 billion tons under SSP3 scenario. The countries that contribute the most to the global cumulative cement production process-related CO2 emissions from 2015 to 2100 are India, China, Nigeria, United States of America and Pakistan.</t>
  </si>
  <si>
    <t>Impacts of urban expansion on ecosystem services in the Beijing-Tianjin-Hebei urban agglomeration, China: A scenario analysis based on the Shared Socioeconomic Pathways</t>
  </si>
  <si>
    <t>Understanding the impacts of urban expansion on ecosystem services (ESs) is important for sustainable development on regional and global scales. However, due to the uncertainty of future socioeconomic development and the complexity of urban expansion, assessing the impacts of future urban expansion on ESs remains challenging. In this study, we simulated the urban expansion in the Beijing-Tianjin-Hebei (BTH) urban agglomeration in China from 2013 to 2040, and assessed its potential impacts on ESs based on the Shared Socioeconomic Pathways (SSPs) and the Land Use Scenario Dynamics-urban (LUSD-urban) model. We found that urban land in the BTH urban agglomeration is expected to increase from 7605.25km2 in 2013 to 9401.75–11,936.00km2 in 2040. With continuing urban expansion, food production (FP), carbon storage (CS), water retention (WR), and air purification (AP) will decrease by 1.34–3.16%, 0.68–1.60%, 0.80–1.89%, and 0.37–0.87%, respectively. The conversion of cropland to urban land will be the main cause of ES losses. During 2013–2040, the losses of ESs caused by this conversion will account for 83.66–97.11% of the total losses in the whole region. Furthermore, the ES losses can cause considerable negative impacts on human well-being. The loss of FP will be equivalent to the food requirement of 3.68–8.61% of the total population in 2040, and the loss of CS will be 2.55–6.01% of the total standard coal consumption in 2013. To ensure sustainable development in the region, we suggest that effective policies and regulations should be implemented to protect cropland with high ES values from urban expansion.</t>
  </si>
  <si>
    <t>Reduced exposure to extreme precipitation from 0.5 °C less warming in global land monsoon regions</t>
  </si>
  <si>
    <t>The Paris Agreement set a goal to keep global warming well below 2 °C and pursue efforts to limit it to 1.5 °C. Understanding how 0.5 °C less warming reduces impacts and risks is key for climate policies. Here, we show that both areal and population exposures to dangerous extreme precipitation events (e.g., once in 10- and 20-year events) would increase consistently with warming in the populous global land monsoon regions based on Coupled Model Intercomparison Project Phase 5 multimodel projections. The 0.5 °C less warming would reduce areal and population exposures to once-in-20-year extreme precipitation events by 25% (18–41%) and 36% (22–46%), respectively. The avoided impacts are more remarkable for more intense extremes. Among the monsoon subregions, South Africa is the most impacted, followed by South Asia and East Asia. Our results improve the understanding of future vulnerability to, and risk of, climate extremes, which is paramount for mitigation and adaptation activities for the global monsoon region where nearly two-thirds of the world’s population lives.</t>
  </si>
  <si>
    <t>Cooling Water Sufficiency in a Warming World: Projection Using an Integrated Assessment Model and a Global Hydrological Model</t>
  </si>
  <si>
    <t>Thermoelectric power plants in inland regions use primarily riverine water for cooling. The future availability of riverine water will be affected by climatic change. Power generation is expected to grow throughout the 21st century, accompanied by growth in cooling water demand. We estimated cooling water sufﬁciency globally under the Shared Socioeconomic Pathway 2 scenario with and without climate mitigation throughout the 21st century (2006–2099) at a spatial resolution of 0.5◦ × 0.5◦. We used the Asia-Paciﬁc Integrated Model Computable General Equilibrium Model (AIM/CGE) to project future thermoelectric cooling-water requirements in 17 global regions with no hydrological constraint on water availability, and the H08 global hydrological model to assess whether consumptive water requirements could be met under particular spatiotemporal and hydrological constraints. The results show that cooling water sufﬁciency will decrease by 7.9% and 11.4% in 2040–2069 (11.3% and 18.6% in 2070–2099) with and without climate mitigation, respectively. A distinct difference was found between with and without climate mitigation in the Middle East and Africa. The predicted insufﬁciency was attributable primarily to changes in river ﬂow regimes, particularly a general decrease in low ﬂow levels, and to increased water requirements for thermoelectric power generation and other sectors. The results imply that the growing water demand projected by AIM/CGE will not be fulﬁlled sustainably in many parts of the world, hence considerable additional efforts of reducing water consumption will be required to secure electric power supply. This conﬁrms the importance of coupling integrated assessment models and global hydrological models for consistent water-energy nexus analyses.</t>
  </si>
  <si>
    <t>Identifying Sustainability and Knowledge Gaps in Socio-Economic Pathways Vis-à-Vis the Sustainable Development Goals</t>
  </si>
  <si>
    <t>Economies</t>
  </si>
  <si>
    <t>With the Sustainable Development Goals (SDGs), the global community has set itself an ambitious development agenda. Current analytical and quantitative modeling capabilities fall short of being able to capture all 17 SDGs and their targets. Even highly ambitious and optimistic pathways currently used in research, such as SSP1/SSP1-2.6, do not meet all SDGs (sustainability gaps) and fail to provide information on some of them (knowledge gaps). We show that for research and modeling purposes, the SDG targets can serve as a basis but need to be operationalized to reduce complexity and also to account for long-term sustainability concerns beyond 2030. We have explored here the requirements for assessing more comprehensively the sustainability of development pathways, guided by holistic interpretation of the SDGs to enable an assessment of the potential embedded synergies and trade-offs between the economic, social and environmental objectives. We see this as call for action for science to work on filling these gaps. At the same time, this is also a call for policy makers and the global community to close the sustainability gaps that emerge from such analysis. We anticipate that such analysis will provide useful information for policy advice and investment decisions during implementation of the UN 2030 Agenda.</t>
  </si>
  <si>
    <t>Filling gaps: AgMIP scenario results from CAPRI</t>
  </si>
  <si>
    <t>FACCE MACSUR Reports</t>
  </si>
  <si>
    <t>Climate change impacts on food production, socioeconomic changes (population and income growth in large parts of the world) and biofuel policies affecting demand quantities have risen scientific, political and public interest in long-term forecasts on food security. Whereas first quantitative analyses from global economic models are starting to appear (e.g. (von Lampe et al., under review)), similar studies on smaller regional scales are not yet available. However, acknowledging that climate change affects crop yields differently across scales and regions (e.g. (Reidsma et al., 2007)) and considering the specific political setting given through the Common Agricultural Policy (CAP) in Europe, the MACSUR project focuses on the impact of climate change and socioeconomic changes on European agriculture and its contribution to global food security. We present a Europe-wide analysis of the effect of selected climate and socioeconomic scenarios on food security in terms of food prices using the Common Agricultural Policy Regionalised Impact modelling system (CAPRI).</t>
  </si>
  <si>
    <t>Estimating human health damage factors related to CO2 emissions by considering updated climate-related relative risks</t>
  </si>
  <si>
    <t>The International Journal of Life Cycle Assessment</t>
  </si>
  <si>
    <t>Frequent updates on the evaluation of health risks associated with climate change are made. The existing health damage factors associated with CO2 emission are based on the findings compiled by the 2004 World Health Organization (WHO) report. An updated version of the 2014 WHO report is now available, and based on its contents, this study aimed to estimate relative risk (RR) and calculate health damage factors for each shared socioeconomic pathway (SSP) scenario. Methods Damage factors (DALY/kg-CO2) were calculated as increment of temperature (°C/kg) multiplied by increment of RR per °C, base mortality rate without climate change (−), population, and disability-adjusted life year (DALY) per case of death. RRs and base mortality rates were calculated for each SSP scenario. RRs by SSP scenario were estimated based on the RRs of three economic growth scenarios (high growth, base case, and low growth), which were calculated based on the results of the 2014 WHO report. Base mortality rates for each SSP scenario were calculated based on its relationship with gross domestic product per capita. Results and discussion In relation to undernutrition, diarrhea, malaria, dengue, heat stress, and coastal floods, the health damage factors (DALY/kg) for the SSP1, SSP2, and SSP3 scenarios were 1.3 × 10−6, 1.5 × 10−6, and 2.0 × 10−6, respectively. During a 100-year evaluation period, the damage factors obtained in the current study were 3–5 times higher than those in previous studies mainly because relative risk per degree Celsius (RR/°C) in the 2014 WHO report was larger than that in the 2004 WHO report. When RRs were estimated for each SSP scenario, the RR of SSP3 (with higher base mortality) was relatively low, particularly in case of undernutrition. Therefore, differences in the damage factors between the scenarios were more likely smaller than before when a single RR was used. Conclusions New health damage factors for the SSP1, SSP2, and SSP3 scenarios were estimated using an updated RR calculated based on the 2014 WHO report. These factors can be further updated in the future using RRs obtained from upcoming researches on climate-related health impact that were based on SSP scenarios.</t>
  </si>
  <si>
    <t>Evaluation of long-term urban transitions in a megacity’s building sector based on alternative socioeconomic pathways</t>
  </si>
  <si>
    <t>Climate change has been one of the central issues for long-term transformations of cities. However, environmental loads have not been effectively taken into account for future urban plans. Specifically, possible reductions of carbon emissions from cities significantly rely on technological progress and human lifestyle changes, among other factors, which may be a barrier to estimating future environmental loads for cities. There is, therefore, urgent need for developing methods to integrate climate change policies with urban sustainable development planning. This research attempts to estimate future carbon emissions in the building sector in the megacity of Tokyo, considering the social and urban form transitions. The alternative socioeconomic pathways on an urban scale have been developed by the authors. The development of quantitative analysis methods linked with socioeconomic scenario assumptions and finding relevant parameters, also required novel thinking. In this research, influential explanatory variables for building stock changes are investigated and applied for the scenario analysis. Final results show two alternative ‘sustainability’ pathways that can reduce carbon emissions by approximately 15 percent compared to the Business As Usual scenario in 2050. This result encourages the development of various innovative sustainable pathways that are the most suitable for each city.</t>
  </si>
  <si>
    <t>A wedge or a weight? Critically examining nuclear power’s viability as a low carbon energy source from an intergenerational perspective</t>
  </si>
  <si>
    <t>Energy Research &amp; Social Science</t>
  </si>
  <si>
    <t>Some integrated assessment studies of climate change have concluded that nuclear energy has a large potential impact on carbon abatement costs. However, these studies have often modeled the cost of nuclear waste management very simply or neglected it entirely. Common diﬃculties with existing studies include the use of simplistic nuclear waste management cost models and implicitly minimizing costs in the distant future by using discount rates that are arguably inappropriate for intergenerational cost-beneﬁt analysis. These diﬃculties lead to results that may underestimate the cost of nuclear waste management – and therefore overestimate the value of nuclear energy as a low carbon energy technology. Here, we consider how a more realistic treatment of the nuclear waste disposal problem than has been used in previous studies could aﬀect the viability of nuclear power in the context of integrated assessments of climate change. We construct a generic nuclear waste management cost model to develop cost estimates for nuclear waste management based on current policy, practice, and cost estimates for storage and disposal technologies. Our cost estimates are discounted using conventional constant exponential discounting as and a declining discount rate scheme. Results suggest that the optimism reﬂected in previous works is fragile: More realistic nuclear waste management cost models and uncertainty-appropriate intergenerational discount rates produce many more scenarios in which nuclear waste management costs are higher than previously assumed. As a consequence, nuclear energy’s economic attractiveness as a low carbon energy option is appears to be lower than earlier works suggested.</t>
  </si>
  <si>
    <t>Population exposed to drought under the 1.5 °C and 2.0 °C warming in the Indus River Basin</t>
  </si>
  <si>
    <t>Atmospheric Research</t>
  </si>
  <si>
    <t>Based on multiple global climate models (GCMs), the Standardized Precipitation Evapotranspiration Index (SPEI) and Intensity-Area-Duration (IAD) method were used to identify drought events of the Indus River Basin (IRB) in the reference period (1986–2005) and under 1.5°C (2020–2039 in RCP2.6) and 2.0°C (2040–2059 in RCP4.5) global warming scenarios. Then, the population exposure was assessed by combining drought events with a projected dynamic population amount from five Shared Socioeconomic Pathways (SSPs). SSPs describe future of societal development considering the effects of climate change and climate policies. Research results show that both precipitation and evapotranspiration are projected to increase with global warming. Due to a higher increase in evapotranspiration than in precipitation, frequency, intensity, and areal coverage of drought events in the IRB are expected to increase under the 1.5°C and 2.0°C warming scenarios relative to the 1986–2005 reference period. In particular, frequency and areal coverage of extreme severe droughts will increase significantly. With aggravation of droughts across the IRB, annual population exposure will increase considerably from 43.2 million in 1986–2005 to approximately 114.4 million based on SSP1 (a sustainable world) under the 1.5°C global warming scenario and will reach 163.1 million based on SSP3 (a strongly fragmented world) under the 2.0°C scenario. Compared with the 2.0°C level, maintaining the increase in global average temperature below the 1.5°C limit can reduce the population exposed to drought by approximately 1.4-fold.</t>
  </si>
  <si>
    <t>Spatial Assessment of Water Use Efficiency (SDG Indicator 6.4.1) for Regional Policy Support</t>
  </si>
  <si>
    <t>Frontiers in Environmental Science</t>
  </si>
  <si>
    <t>Countries are facing the challenge of identifying the most effective implementation strategies and measures for achieving Sustainable Development Goals (SDG) and their speciﬁc targets. The standard procedure proposed by international organizations consists of a set of indicators (one or more per target) assessed at country level. However, such country scale assessments have only limited potential for regional or national policymaking, because of aggregation and averaging effects, which limit the identiﬁcation of phenomena, their causal relationships, and their spatial-temporal dynamics. The need thus emerges for deﬁning assessment procedures that go beyond national level aggregation and zoom into local phenomena, while maintaining a link with the approach adopted at the global level for monitoring and reporting the progress toward the meeting of the SDGs. SDG 6 focuses on water resources and aims at achieving safe water and sanitation for all, which are essential to human health, environmental sustainability, and economic prosperity. SDG 6 is evidently interconnected with several other SDGs, and in particular with those focused on food production (SDG2) and other socio-economic activities using water as a production factor. This paper proposes an approach to assess SDG 6, based upon freely available global data sets. The methodology is suitable for both reporting at international level in accordance with approved guidelines proposed by custodian agencies and –more importantly–analyzing the spatial features of the phenomena related to the SDGs and their targets, producing information useful to support effective sustainability oriented policies. The proposed approach is demonstrated for the assessment of the indicator 6.4.1 (Change in water use efﬁciency) in South and South-East Asia, with the ambition to provide operational solutions timely applicable at the global level by exploiting the ever-increasing availability of spatial information deriving from ongoing exercises in the ﬁeld of global change. This will allow identifying current and emerging water management issues, such as the areas where strategies are required to increase the availability of water resources, or those necessitating transboundary strategies. Scenario analysis driven by the IPCC Shared Socioeconomic Pathways is developed to explore policy and technological solutions across the nexus between water management and agriculture.</t>
  </si>
  <si>
    <t>A semi-quantitative modelling application for assessing energy efficiency strategies</t>
  </si>
  <si>
    <t>Applied Soft Computing</t>
  </si>
  <si>
    <t>Given the international efforts in tackling climate change as well as the potential dependence on conventional energy imports and the adverse economic environment, countries in the European Union face significant challenges in the critical task of enhancing energy efficiency. Approaches exclusively oriented on detailed quantitative modelling tools like energy system and climate-economy models, however, tend to exclude certain policy instruments and risks, and be too formalised or complex for policymakers to participate, understand and trust. Several decision support frameworks have been proposed for bridging the policy-model gap and helping policymakers confidently select among a number of alternative strategies. This paper employs the expert-driven method of fuzzy cognitive mapping, a semi-quantitative modelling technique in which system dynamics are captured and simulated against different scenarios. To this end, an innovative decision support tool for building and simulating complex fuzzy cognitive maps for assessing policy strategies with the help of experts, ESQAPE, is introduced and presented. An application in Greece shows that long-term energy efficiency measures focusing mainly on behavioural change in the residential sector – as opposed to services in the private and public sectors –are perceived to be more sustainable in a socio-economically optimistic future; this is not the case when challenges across the mitigation and adaptation axes are expected to be higher.</t>
  </si>
  <si>
    <t>Economic losses of carbon emissions from circum-Arctic permafrost regions under RCP-SSP scenarios</t>
  </si>
  <si>
    <t>Under rapid Arctic warming, the vast amount of labile organic carbon stored in Arctic permafrost soils poses a potentially huge threat. Thawing permafrost will release hundreds of billion tons of soil carbon into the atmosphere in the form of CO2 and CH4 that would further intensify global warming and bring more challenges to human society. In this study, we use the PInc-PanTher model to estimate carbon emissions from thawing permafrost in the circum-Arctic during 2010–2100 followed by the PAGE09 integrated assessment model to evaluate the net economic losses caused by these permafrost carbon emissions. Our results show that in terms of net present value (NPV), the release of CO2 and CH4 from circum-Arctic permafrost will generate estimated net economic losses of US$2.5 trillion (5–95% range: 0.3–11.2 US$ trillion) under the RCP4.5-SPP1 scenario and US$12.7 trillion (5–95% range: 1.6–41.8 US$ trillion) under the RCP8.5-SPP3 scenario between 2010 and 2100, which contribute ~4.9% and ~6.4% respectively of net economic losses of global carbon emissions.</t>
  </si>
  <si>
    <t>MAgPIE 4 &amp;amp;ndash; A modular open source framework for modeling global land-systems</t>
  </si>
  <si>
    <t>The open source modeling framework MAgPIE combines economic and biophysical approaches to simulate spatiallyexplicit global scenarios of landuse within the 21st century and the respective interactions with the environment. Besides various other projects, it was used to simulate marker scenarios of the Shared Socio-economic Pathways (SSPs) and contributed substantially to multiple IPCC assessments. However, with growing scope and detail, the non-linear model has become increasingly complex, computational intensive, and intransparent, requiring structured approaches to improve the development and evaluation of the model.</t>
  </si>
  <si>
    <t>Implications of the shared socioeconomic pathways for tiger (Panthera tigris) conservation</t>
  </si>
  <si>
    <t>Biological Conservation</t>
  </si>
  <si>
    <t>Over the last century, numbers of wild tigers (Panthera tigris) have crashed, while human populations have boomed. Here we investigate future trajectories of human population within tiger range through analysis of the shared socio-economic pathways (SSPs). These ﬁve pathways describe urban, rural and total population distributions by decade through 2100, based on plausible but contrasting scenarios of economic, education, migration, and urbanization policy. In 2010 approximately 57 million people lived in regions deﬁned as “tiger conservation landscapes” (or TCLs); 8% of sympatric people lived in towns and cities that occupied 4% of tiger range. We show that tigers could share these same geographies with as few as 40 million (30% decline compared to 2010) or as many as 106 million people (an increase of 85%) by 2100. Those populations could be as much as 64%, or as little as 17%, urbanized, depending on the pathway. Urban areas are likely to expand, displacing between 6 and 22% of tiger's current range, depending on how urban growth is managed. Human population density thresholds compatible with tigers vary by region, from 140 persons/km2 in the Indian subcontinent, to 10 persons/km2 in the Russian Far East and northern China. SSP3, a future where nations indulge regional rivalries, would make conservation more diﬃcult, whereas SSP1, with a focus on well-managed urbanization and education, could help relieve pressures. Tigers are a conservation-reliant species and will likely remain so through the 21st century, therefore we suggest coupling continued site-level protection with eﬀorts to develop constituencies for conservation in Asia's burgeoning cities.</t>
  </si>
  <si>
    <t>Business-as-usual redefined: Energy systems under climate-damaged economies warrant review of nationally determined contributions</t>
  </si>
  <si>
    <t>This paper presents a new approach to incorporate climate damages in the BAU emissions baselines. The shared socio-economic pathways framework is used to inform country-level changes in the mean surface temperature for the climate projections associated with each scenario. The temperature changes are used to calculate the economic damages using empirical estimates of climate effects on GDP growth. Finally, an energy system model is used under the original socio-economic assumptions and the climatedamaged assumptions, illustrating the indirect effect of climate change in a country-level energy system. Mexico was chosen to exemplify this method. The results show a reduction of energy access and a slow down of technological transition in the energy sector under climate-damaged projections.</t>
  </si>
  <si>
    <t>Global assessment of the effectiveness of adaptation in coastal areas based on RCP/SSP scenarios</t>
  </si>
  <si>
    <t>The objective of this study is to assess the global impact of sea level rise and to evaluate the effectiveness of adaptation. Global areas of inundation due to sea level rise are identified. The affected populations and the economic damage caused by inundation due to future climate change are estimated for a number of scenarios involving Representative Concentration Pathways (RCP) and Shared Socioeconomic Pathways (SSP). The effects of adaptation in coastal areas, specifically the effects of elevating dikes, are evaluated. According to study results, dikes 1 m in height may reduce the total inundated area by approximately 40% below the no-adaptation baseline under the same RCP. The cost of adaptation was estimated using an original cost database to establish the cost of protection in future socioeconomic scenarios. It was found that the incremental adaptation cost was less than the economic damage in almost all cases of RCP/SSP, providing an incentive to take action to respond to climate change.</t>
  </si>
  <si>
    <t>Effect of Fertility Policy Changes on the Population Structure and Economy of China: from the Perspective of the Shared Socioeconomic Pathways</t>
  </si>
  <si>
    <t>Beginning in 2016, all couples in China were allowed to have two children without any restrictions. This paper provides population and economic projections under five shared socioeconomic pathways (SSPs) and three fertility policies. By replacing the one-child policy with a two-child policy, the population is predicted to continue growing until 2025-2035, with a peak of approximately 1.39-1.42 billion, and then to decline under four SSPs, with the exception of the fragmented world SSP3. As a result, the two-child policy will lead to mitigation of the pressure from labour shortages and ageing problems to a certain extent. In addition, an increase in working-age people with higher education level relative to projections based on the one-child policy will lead to an increase in gross domestic product by approximately 38.1%-43.9% in the late 21st century. However, labour shortages and ageing problems are inevitable, and the proportion of elderly in China will be greater than 14% and 21% by approximately 2025 and 2035, respectively. Full liberalization of fertility is expected to reduce the share of elderly people by 0.7%-1.0% and to lead to an increase in gross domestic product by 5.3%-6.7% relative to the two-child policy in the late 21st century. The full liberalization of fertility policies is recommended, supplemented by increases in pension and child-rearing funds, improvement in the quality of health services for females and children, and extension of compulsory education to meet the needs of an aged society.</t>
  </si>
  <si>
    <t>Half a degree and rapid socioeconomic development matter for heatwave risk</t>
  </si>
  <si>
    <t>While every society can be exposed to heatwaves, some people suffer far less harm and recover more quickly than others from their occurrence. Here we project indicators of global heatwave risk associated with global warming of 1.5 and 2 °C, specified by the Paris agreement, for two future pathways of societal development representing low and high vulnerability conditions. Results suggest that at the 1.5 °C warming level, heatwave exposure in 2075 estimated for the population living in low development countries is expected to be greater than exposure at the warming level of 2 °C for the population living in very high development countries. A similar result holds for an illustrative heatwave risk index. However, the projected difference in heatwave exposure and the illustrative risk index for the low and very high development countries will be significantly reduced if global warming is stabilized below 1.5 °C, and in the presence of rapid social development.</t>
  </si>
  <si>
    <t>The Urban Heat Island (UHI) is a major source of uncertainty in projections of population-weighted surface temperature under climate change.</t>
  </si>
  <si>
    <t>EarthArXiv</t>
  </si>
  <si>
    <t>Rising global mean temperatures and an increase in the fraction of the population living in urban areas is leading to a number of grand challenges. Contrasting areaweighted and population-weighted trends in an ensemble of CMIP5 climate model simulations under a range of climate and population change scenarios (RCPs and SSPs) shows that population-weighted changes in future surface temperature are almost double the area-weighted changes. Furthermore, we show that the Urban Heat Island (UHI) effect can have a large bearing on these calculations. By incorporating and comparing two parsimonious parameterizations of the UHI we calculate it contributes up-to 56% of the total uncertainty in population-weighted temperature exposure by the year 2050. However, in the long-term uncertainty in populationweighted temperature is dominated by model and scenario uncertainties rather than the UHI. We suggest that more efforts are required to develop improved parameterizations of the UHI for similar studies in CMIP6.</t>
  </si>
  <si>
    <t>https://eartharxiv.org/repository/view/1081/</t>
  </si>
  <si>
    <t>Current fossil fuel infrastructure does not yet commit us to 1.5 °C warming</t>
  </si>
  <si>
    <t>Committed warming describes how much future warming can be expected from historical emissions due to inertia in the climate system. It is usually defined in terms of the level of warming above the present for an abrupt halt of emissions. Owing to socioeconomic constraints, this situation is unlikely, so we focus on the committed warming from present-day fossil fuel assets. Here we show that if carbon-intensive infrastructure is phased out at the end of its design lifetime from the end of 2018, there is a 64% chance that peak global mean temperature rise remains below 1.5 °C. Delaying mitigation until 2030 considerably reduces the likelihood that 1.5 °C would be attainable even if the rate of fossil fuel retirement was accelerated. Although the challenges laid out by the Paris Agreement are daunting, we indicate 1.5 °C remains possible and is attainable with ambitious and immediate emission reduction across all sectors.</t>
  </si>
  <si>
    <t>Shared socio-economic pathways extended for the Baltic Sea: exploring long-term environmental problems</t>
  </si>
  <si>
    <t>Long-term scenario analyses can be powerful tools to explore plausible futures of human development under changing environmental, social, and economic conditions and to evaluate implications of different approaches to reduce pollution and resource overuse. Vulnerable ecosystems like the Baltic Sea in North-Eastern Europe tend to be under pressure from multiple, interacting anthropogenic drivers both related to the local scale (e.g. land use change) and the global scale (e.g. climate change). There is currently a lack of scenarios supporting policy-making that systematically explore how global and regional developments could concurrently impact the Baltic Sea region. Here, we present five narratives for future development in the Baltic Sea region, consistent with the global Shared Socioeconomic Pathways (SSPs) developed for climate research. We focus on agriculture, wastewater treatment, fisheries, shipping, and atmospheric deposition, which all represent major pressures on the Baltic Sea. While we find strong links between the global pathways and regional pressures, we also conclude that each pathway may very well be the host of different sectoral developments, which in turn may have different impacts on the ecosystem state. The extended SSP narratives for the Baltic Sea region are intended as a description of sectoral developments at regional scale that enable detailed scenario analysis and discussions across different sectors and disciplines, but within a common context. In addition, the extended SSPs can readily be combined with climate pathways for integrated scenario analysis of regional environmental problems.</t>
  </si>
  <si>
    <t>Modelling deep decarbonization of industrial energy consumption under 2-degree target: Comparing China, India and Western Europe</t>
  </si>
  <si>
    <t>The decarbonization of industrial energy consumption is critical for global climate change mitigation, and this process can bring multiple challenges, especially for regions at the early stage of industrialization. To explore the possible transitions of industry sector under 2-degree target, this paper applied a 14-region energy system model (Global TIMES) to analyze the transition pathways of industry sector. The socio-economic uncertainty was considered by introducing Shared Socio-economic Pathways into scenario design. Moreover, a comparison between China, India and West Europe was conducted, to provide information on the key challenges for regions at different industrialization stages. Modeling results show that: 1. In reference scenarios, global industrial energy demand and CO2 emissions would keep growing in next decades, industry sector may emit over 25% of total energy-related CO2 emissions in 2050; 2. The changes in socio-economic developing pattern could slow down the emission growth, however, under 2-degree target, at least 118 Gt of additional emission reduction is required from 2010 to 2050; 3. The mitigation requirement would lead to great energy structure changes including rapid electrification, electricity may be able to provide nearly 40% of Western Europe’s industrial final energy consumption by 2050; 4. Improvement on energy intensity would be accelerated in RCP26 scenarios, especially for emerging economies, by mid-century, China and India’s industrial energy intensity would reduce by over 60% and 50% respectively, compared with 2010’s level.</t>
  </si>
  <si>
    <t>Framing the picture of energy consumption in China</t>
  </si>
  <si>
    <t>China plays a critical role in global carbon reduction in the context of mitigating climate change as the essence of climate change and the associated environmental issues is energy consumption, especially the combustion of fossil fuels. This paper provides a clear picture of China’s energy consumption in the past, present and future to facilitate the understanding of what has happened, the main cause and what is likely coming. First, an extended energy flow chart is presented based on the adjusted energy balance table for China, and the detailed energy chains of final services, subsectors and the corresponding technologies are linked to the chart. This work enriches the information about sources of energy demand and contributes to the identification of key areas that should be given priority for energy transitions and technological innovations. Second, three development modes describing the relationship between energy consumption and GDP per capita are proposed based on the experiences of developed countries, and it is noted that China’s trajectory is more likely to follow the medium or low energy consumption modes. Finally, the future energy demand of China is projected in a more comprehensive and precise manner by summarizing and comparing the results of outlook reports published by well-known international organizations. The overall trend is that China’s energy consumption will continue to grow, while the growth rate will gradually slow.</t>
  </si>
  <si>
    <t>Global water availability under high-end climate change: A vulnerability based assessment</t>
  </si>
  <si>
    <t>Global sustainability is intertwined with freshwater security. Emerging changes in global freshwater availability have been recently detected as a combined result of human interventions, natural variability and climate change. Expected future socioeconomic and climatic changes will further impact freshwater resources. The quantification of the impacts is challenging due to the complexity of interdependencies between physical and socioeconomic systems. This study demonstrates a vulnerability based assessment of global freshwater availability through a conceptual framework, considering transient hydro-climatic impacts of crossing specific warming levels (1.5oC, 2oC and 4oC) and related socioeconomic developments under high-end climate change (RCP8.5). We use high resolution climate scenarios and a global land surface model to develop indicators of exposure for 25,000 watersheds. We also exploit spatially explicit datasets to describe a range of adaptation options through sensitivity and adaptive capacity indicators according to the Shared Socioeconomic Pathways (SSPs). The combined dynamics of climate and socioeconomic changes suggest that although there is important potential for adaptation to reduce freshwater vulnerability, climate change risks cannot be totally and uniformly eliminated. In many regions, socioeconomic developments will have greater impact on water availability compared to climate induced changes.</t>
  </si>
  <si>
    <t>Future inclusive wealth and human well-being in regional Japan: projections of sustainability indices based on shared socioeconomic pathways</t>
  </si>
  <si>
    <t>This paper evaluates whether future societal trajectories for Japan will occur along sustainable pathways. This work ﬁrst provides future scenarios for different regions in Japan based on shared socioeconomic pathways (SSPs). Then, we project the inclusive wealth index (IWI) under different future scenarios for 2015–2100. We ﬁnd that future Japan retains sustainability under all SSPs in 2100 through a comparison with the level of wealth in 2010. However, the trends of IWI per capita are U-shaped, and different regions in Japan will face difﬁculties caused by unsustainability in the early stages. We also investigate subjective well-being in these projections. Surprisingly, we observe an increase in the well-being index under all SSPs except for SSP5, which focused on promoting economic growth and not on conserving biodiversity. This study provides a framework for evaluating the sustainability of regions, and many indicators are captured in a single index.</t>
  </si>
  <si>
    <t>Estimation of PM2·5-associated disease burden in China in 2020 and 2030 using population and air quality scenarios: a modelling study</t>
  </si>
  <si>
    <t>The Lancet Planetary Health</t>
  </si>
  <si>
    <t>Background Air pollution and its adverse effects on public health remain a considerable problem in China, where policies have been implemented to improve the situation. We aimed to estimate the disease burden associated with particulate matter (PM)2·5 across China for 2020 and 2030 to identify the populations and regions most at risk, quantify the health benefits of air quality improvement targets, and determine the effect of population growth and ageing on this disease burden.</t>
  </si>
  <si>
    <t>Not by Bread Alone: Estimating Potato Demand in India in 2030</t>
  </si>
  <si>
    <t>Potato Research</t>
  </si>
  <si>
    <t>While much of the literature on future food consumption in India in the decades ahead focuses on cereals, this paper presents estimates of potato demand to the year 2030 according to three different scenarios. Estimated increases in total food demand for potato range from 20 to 30 million metric tonnes and from 5.5 to 15 kg capita−1 year−1, with modest, if any, increases in foreign trade. These estimates highlight the potato’s growing importance in Indian diets as food consumption patterns continue to evolve while maintaining their traditional roots. They also call for a series of public and private initiatives to facilitate the realization of the potato’s potential future contribution to food consumption and nutrition in India. These include renewed support for research and development as relates to improved technologies for the potato sector both on and off the farm. It also involves opportunities for industry to combine market-driven innovations to achieve commercial success with benefits for growers, consumers and the environment as well.</t>
  </si>
  <si>
    <t>Transition pathways to sustainability in greater than 2 °C climate futures of Europe</t>
  </si>
  <si>
    <t>The complex challenges arising from climate change that exceeds the +2 °C target (termed ‘high-end climate change’) in Europe require new integrative responses to support transformations to a more sustainable future. We present a novel methodology that combines transition management and high-end climate and socioeconomic change scenarios to identify pathways and move Europe closer to sustainability. Eighteen pathways have been co-created with stakeholders through a participatory process. The pathways support Europe in moving towards a desirable future vision, through top-down and bottom-up actions that lower greenhouse gas emissions, reduce impacts of and vulnerabilities to climate and socioeconomic changes and enhance well-being. Analysis shows that the pathways that are robust to future scenario uncertainty are those that shift Europe towards sustainable lifestyles, support and strengthen good governance for sustainability and promote adaptive resource management for water, agriculture and energy. The methodology can support the design of the urgent actions needed to meet the requirements of the Paris Agreement and to transform Europe, in preparation for an uncertain future.</t>
  </si>
  <si>
    <t>Shared Socio-Economic Pathways of the Energy Sector – Quantifying the Narratives</t>
  </si>
  <si>
    <t>Energy is crucial for supporting basic human needs, development and well-being. The future evolution of the scale and character of the energy system will be fundamentally shaped by socioeconomic conditions and drivers, available energy resources, technologies of energy supply and transformation, and end-use energy demand. However, because energy-related activities are significant sources of greenhouse gas (GHG) emissions and other environmental and social externalities, energy system development will also be influenced by social acceptance and strategic policy choices. All of these uncertainties have important implications for many aspects of economic and environmental sustainability, and climate change in particular. In the Shared-Socioeconomic Pathway (SSP) framework these uncertainties are structured into five narratives, arranged according to the challenges to climate change mitigation and adaptation. In this study we explore future energy sector developments across the five SSPs using Integrated Assessment Models (IAMs), and we also provide summary output and analysis for selected scenarios of global emissions mitigation policies. The mitigation challenge strongly corresponds with global baseline energy sector growth over the 21st century, which varies between 40% and 230% depending on final energy consumer behavior, technological improvements, resource availability and policies. The future baseline CO2-emission range is even larger, as the most energy-intensive SSP also incorporates a comparatively high share of carbon-intensive fossil fuels, and vice versa. Inter-regional disparities in the SSPs are consistent with the underlying socioeconomic assumptions; these differences are particularly strong in the SSPs with large adaptation challenges, which have little inter-regional convergence in long-term income and final energy demand levels. The scenarios presented do not include feedbacks of climate change on energy sector development. The energy sector SSPs with and without emissions mitigation policies are introduced and analyzed here in order to contribute to future research in climate sciences, mitigation analysis, and studies on impacts, adaptation and vulnerability.</t>
  </si>
  <si>
    <t>Historical and Future Changes in Asset Value and GDP in Areas Exposed to Tropical Cyclones in China</t>
  </si>
  <si>
    <t>Weather, Climate, and Society</t>
  </si>
  <si>
    <t>Tropical cyclones (TCs) can wreak havoc on the landscape and overwhelm communities. Since economic exposure is an important factor in damage function, an evaluation of economic exposure is essential because the characteristics of TC-related hazards are changing under accelerating economic development patterns. Here, we first reconstructed the wind and rainfall fields of historical TCs through an extensive database to extract the economic exposure to TC-prone areas on the mainland of China. We found that rainfall is an important factor in determining the affected extent of a TC event and that economic exposure will be misestimated when considering only the wind field. The results reveal that economic exposure to TCs has increased considerably from 1990 to 2015 and will continue to increase until the year 2100 under shared socioeconomic pathways (SSPs). We found that 66.7% of China’s gross domestic product [GDP; CNY 48.6 trillion (7.8 trillion U.S. dollars)] and 63.9% of China’s asset value [CNY 139.5 trillion (22.4 trillion U.S. dollars)] were concentrated in TC-prone areas in 2015 and increased at an average annual rate of 10.6% and 13.9%, respectively. Projections of GDP scenarios under SSPs revealed continued growth in the early twenty-first century, and the range of GDP and asset value in TC-prone areas by 2100 varied. Further detailed studies are needed to provide a detailed damage function for TC loss assessments under climate change and to consider how TC hazards will interact under changes in exposure and vulnerability related to economic development and social change.</t>
  </si>
  <si>
    <t>Climate Change Impact on Heat-Related Mortality - ISI-MIP Context</t>
  </si>
  <si>
    <t>The Inter-Sectoral Impact Model Intercomparison Project (&amp;#61; ISI-MIP) describes itself as "a community-driven climate-impacts modelling initiative aimed at contributing to a quantitative and cross-sectoral synthesis of the differential impacts of climate change." In the project, we compared the difference in number of heat-related deaths among some scenarios including 1.5 degree target.MethodsIf Representative Concentration Pathway (&amp;#61; RCP) 2.6 is assumed, 1.5 degrees warmer than the preindustrial level would be projected by global circulation models (&amp;#61;GCMs) GFDL-ESM2M, HadGEM2-ES and MIROC5. For these projections, we conducted the future heat-related mortality projections using Shared Socioeconomic Pathways (&amp;#61; SSPs) 1 and 3. As for the calculation of heat-related deaths, we used the model by Honda et al (2014), in which higher risk than minimum mortality temperature (&amp;#61;MMT) at higher than MMT was used.ResultsUnder RCP2.6, SSP1 scenario, number of heat-related deaths in the world estimated with GFDL-ESM2M for 1991-2000 (baseline) and that for 2091-2099 was 143,178 and 381,795. With MIROC5, the numbers were 124,826 and 448,607. At the end of the century, the number of deaths became 2.7 times with GFDL-ESM2M and 3.6 times with MIROC5 compared with the baseline. Under RCP6.0, SSP1 scenario, the corresponding numbers for 2091-2099 were 743,200 with GFDL-ESM2M and 812,612 with MIROC5. Because RCP2.6 and SSP3 cannot coexist, here we report the RCP6.0, SSP3 for 2091-2099. It was 1,248,275 with GFDL-ESM2M, and 1,363,703 with MIROC5.DiscussionThe heat-related mortality is much more serious in case of SSP3 than in case of SSP1. Under SSP1, the difference between RCP6.0 and RCP2.6 seems also large. The GCM model difference was much smaller than the difference in SSP or RCP.AcknowledgmentThis study was supported by the Environmental Research and Technology Development Fund (S-14) of the Environmental Restoration and Conservation Agency, Japan.</t>
  </si>
  <si>
    <t>Developing Detailed Shared Socioeconomic Pathway (SSP) Narratives for the Global Forest Sector</t>
  </si>
  <si>
    <t>Journal of Forest Economics</t>
  </si>
  <si>
    <t>This paper presents a series of narratives that can be used to define possible future trends in the global forest sector across the Shared Socioeconomic Pathways (SSPs), which we refer to as Forest Sector Pathways. SSPs are part of a new scenario framework established by the climate change research community that facilitate the integrated analysis of future climate impacts, vulnerabilities, adaptation, and mitigation. The SSPs are based on five narratives describing alternative socio-economic pathways, including sustainable development, regional rivalry, inequality, fossil-fueled development, and middle-of-the-road development. The long-term demographic and economic projections of the SSPs depict a wide uncertainty range consistent with the scenario literature. However, the literature on sector-specific narratives outside of the energy and industrial sectors is currently limited, and this paper seeks to build upon existing SSP storylines by elaborating on the potential implications of SSP-related variables on forest resource management, forest product markets, wood-based bioenergy expansion, and other relevant trends in global forestry. The global forestry pathway narratives presented in this paper build on alternative futures research and multi-model inter-comparisons by further developing recent narratives with additional detail on specific issues related to the development and use of our world’s forests.</t>
  </si>
  <si>
    <t>The implications of climate change on Germany’s foreign trade: A global analysis of heat-related labour productivity losses</t>
  </si>
  <si>
    <t>Graz Economic Papers</t>
  </si>
  <si>
    <t>We investigate climate change impacts transferred via foreign trade to Germany, a country which is heavily engaged in international trade. Specifically, we look at temperature changes and the associated labour productivity losses at a global scale until 2050. We assess the effects on Germany’s imports and exports by means of a global Computable General Equilibrium (CGE) model. To address uncertainty, we account for two Shared Socioeconomic Pathways (SSP2 and SSP3) and two Representative Concentration Pathways (RCP4.5 and RCP8.5) using projections from five global climate models. We find that average annual labour productivity for high intensity work declines by up to 31% (38% with the higher emission scenario) in South-East Asia and the Middle East by 2050 (relative to a 2050 baseline without climate change). As a consequence, Germany’s imports from regions outside Europe are lower by up to 2.4%, while imports from within Europe partly compensate this reduction. Also Germany’s exports to regions outside Europe are lower but total exports increase slightly due to higher exports to EU regions. Germany’s GDP and welfare, however, are negatively affected with a loss of up to -0.41% and -0.46%, respectively. The results highlight that overall positive trade effects for Germany constitute a comparative improvement rather than an absolute gain with climate change.</t>
  </si>
  <si>
    <t>CONTRIBUTION OF FUSION ENERGY TO LOW-CARBON DEVELOPMENT UNDER THE PARIS AGREEMENT AND ACCOMPANYING UNCERTAINTIES</t>
  </si>
  <si>
    <t>IAEA</t>
  </si>
  <si>
    <t>The Paris Agreement requires deep reduction of greenhouse gas emissions. The world is moving toward rapid transition not only for climate change mitigation but also for sustainable development. Fusion energy has outstanding characteristics of plentiful resources, no nuclear runaway and zero-carbon emission. Its development has made a remarkable progress thanks to large investment for more than 60 years. However, long-term strategies for fusion energy development will become critically important in order to promote future DEMO projects by another large-scale investment and gain social acceptance. The paper assessed potential contribution of fusion energy to low-carbon development which is prescribed in the Paris Agreement under the combination of uncertainties of future socioeconomic development, probability of the 2 °C target and development of commercial fusion power plants. Global energy systems up to 2100 were analyzed in consideration of uncertainties by combining socioeconomic scenarios, global CO2 emission pathways and fusion power plants by using a global energy systems model: DNE21+. Three Shared Socioeconomic Pathways (SSPs) were used to express the uncertainty of future socioeconomic development. Assumptions and parameters for DNE21+ were harmonized with the SSP narratives. Four global CO2 emission pathways were used to simulate the uncertainty of the long-term targets of the Paris Agreement. For the uncertainty of fusion energy development, three scenarios which have different assumptions on parameters of fusion power plants were employed. The parameters were set by considering potential and achievable cost reduction and performance improvement on the extension of DEMO concept design. Global negative CO2 emission in 2100 by drastic decarbonization of energy systems is required in order to achieve the 2 °C target, and fusion power plants will be installed in the latter half of the 21st century mainly in the countries which have limited potentials of zero-emission energy sources such as Japan, Korea and Turkey. If inexpensive power plants could be developed by enhanced R&amp;D and advanced design in DEMO projects, fusion power plants will also be deployed in the EU28, India and China. Further cost reduction by innovative design and/or alternative concept will become essential to diffuse fusion plants also in zero-emission resource-rich countries.</t>
  </si>
  <si>
    <t>Global Forest Management and Carbon Sequestration Futures under Alternative Shared Socioeconomic Pathways</t>
  </si>
  <si>
    <t>2018 Agricultural &amp; Applied Economics Association Annual Meeting</t>
  </si>
  <si>
    <t>This paper uses a global dynamic partial equilibrium model known as the Global Timber Model (GTM) to estimate how key aspects of the global forest sector could vary across the five different shared socioeconomic pathways (SSP), including impacts on timber prices, forest area, timberland management intensity, and forest carbon sequestration. The paper presents a review of general SSP narratives, an interpretation of how they can be applied for forest sector specific modelling exercises, and methods to translate these largely qualitative narratives into quantitative model parameters. Model results indicate that there is a relatively wide variation in estimates for key forest sector outputs across the 5 SSPs. The largest variation in the results appears to be for the industrial roundwood prices, which range from being relatively constant over time in SSP3 to more than a doubling over the next century for the SSP5 (fossil fuel case with high demand for wood products). The price estimates have a strong correlation with the other results, as higher prices incentivize land to remain in forests, more intensive management, and greater roundwood harvests, which cause forests to become a larger carbon sink over time. Further work needs to be conducted to refine parameters such that the model can also adequately estimate impacts across its 16 regions.</t>
  </si>
  <si>
    <t>Upscaling the Impacts of Climate Change in Different Sectors and Adaptation Strategies</t>
  </si>
  <si>
    <t>In Adapting to climate change in Europe</t>
  </si>
  <si>
    <t>This chapter aims to provide up-to-date quantitative estimates of the costs and benefits related to adaptation strategies for different sectors in Europe. This is done by critically evaluating modeling frameworks and contexts applied to adaptation and by describing new developments achieved in sectoral assessment models (water, agriculture, ecosystems, and health). Robust methodologies have been applied to deal with uncertainty and an advanced discussion is included on the challenges learnt to better address the upscaling issue from bottom-up adaptation processes. Costs and benefits are explored with respect to present and future climate scenarios, different socioeconomic development pathways and different adaptation strategies. In all models, the Shared Socioeconomic Pathways 2 (“middle of the road”), 3 (“fragmented world”), and 5 (“market-driven development”) are considered for comparative assessment as well as the climate scenarios according to remote concentration pathway 4.5 (average climate change) and 8.5 (high climate change) at 2050 (also see Chapter 2: Storylines and Pathways for Adaptation in Europe).</t>
  </si>
  <si>
    <t>Spatiotemporal downscaling of global population and income scenarios for the United States</t>
  </si>
  <si>
    <t>PLoS One</t>
  </si>
  <si>
    <t>Downscaled climate projections need to be linked to downscaled projections of population and economic growth to fully develop implications for land, natural resources, and ecosystems for future scenarios. We develop an empirical spatiotemporal approach for jointly projecting population and income at the county scale in the United States that is consistent with neoclassical economic growth theory and overlapping labor markets and that accounts for labor migration and spatial spillovers. Downscaled projections generated for the five Shared Socioeconomic Pathways used to support global scenario analysis generally show growth focused around relatively few centers especially in the southeast and western regions, with some areas in the Midwest and northeast experiencing population declines. Results are consistent with economic growth theory and with historical trends in population change and convergence of per capita personal income across US counties.</t>
  </si>
  <si>
    <t>Future scenarios for earthquake and flood risk in Eastern Europe and Central Asia</t>
  </si>
  <si>
    <t>We report on a regional flood and earthquake risk assessment for 33 countries in Eastern Europe and Central Asia. Flood and earthquake risk were defined in terms of affected population and affected gross domestic product (GDP). Earthquake risk was also quantified in terms of fatalities and capital loss. Estimates of future population and GDP affected by earthquakes vary significantly among five shared socioeconomic pathways that are used to represent population and GDP in 2030 and 2080. There is a linear relationship between the future relative change in a nation’s exposure (population or GDP) and its future relative change in annual average population or GDP affected by earthquakes. The evolution of flood hazard was quantified using a flood model with boundary conditions derived from five different general circulation models and two representative concentration pathways, and changes in population and GDP were quantified using two shared socioeconomic pathways. There is a nonlinear relationship between the future relative change in a nation’s exposure (population or GDP) and its future relative change in its annual average population or GDP affected by floods. Six regions can be defined for positive and negative relative change in population that designate whether climate change can temper, counter, or reinforce relative changes in flood risk produced by changes in population or exposure. The departure from the one-to-one relationship between a relative change in a nation’s population or GDP and its relative change in flood risk could be used to inform further efforts at flood mitigation and adaptation.</t>
  </si>
  <si>
    <t>A protocol for an intercomparison of biodiversity and ecosystem services models using harmonized land-use and climate scenarios</t>
  </si>
  <si>
    <t>Geoscientific Model Development</t>
  </si>
  <si>
    <t>To support the assessments of the Intergovernmental Science-Policy Platform on Biodiversity and Ecosystem Services (IPBES), the IPBES Expert Group on Scenarios and Models is carrying out an intercomparison of biodiversity and ecosystem services models using harmonized scenarios (BES-SIM). The goals of BES-SIM are (1) to project the global impacts of land-use and climate change on biodiversity and ecosystem services (i.e., nature’s contributions to people) over the coming decades, compared to the 20th century, using a set of common metrics at multiple scales, and (2) to identify model uncertainties and research gaps through the comparisons of projected biodiversity and ecosystem services across models. BES-SIM uses three scenarios combining specific Shared Socio-economic Pathways (SSPs) and Representative Concentration Pathways (RCPs) – SSP1xRCP2.6, SSP3xRCP6.0, SSP5xRCP8.6 – to explore a wide range of land-use change and climate change futures. This paper describes the rationale for scenario selection, the process of harmonizing input data for land use, based on the second phase of the Land Use Harmonization Project (LUH2), and climate, the biodiversity and ecosystem services models used, the core simulations carried out, the harmonization of the model output metrics, and the treatment of uncertainty. The results of this collaborative modeling project will support the ongoing global assessment of IPBES, strengthen ties between IPBES and the Intergovernmental Panel on Climate Change (IPCC) scenarios and modeling processes, advise the Convention on Biological Diversity (CBD) on its development of a post-2020 strategic plans and conservation goals, and inform the development of a new generation of nature-centred scenarios</t>
  </si>
  <si>
    <t>Freshwater stress on small island developing states: population projections and aridity changes at 1.5 and 2 °C</t>
  </si>
  <si>
    <t>Small island developing states (SIDS) face multiple threats from anthropogenic climate change, including potential changes in freshwater resource availability. Due to a mismatch in spatial scale between SIDS landforms and the horizontal resolution of global climate models (GCMs), SIDS are mostly unaccounted for in GCMs that are used to make future projections of global climate change and its regional impacts. Specific approaches are required to address this gap between broad-scale model projections and regional, policy-relevant outcomes. Here, we apply a recently developed methodology that circumvents the GCM limitation of coarse resolution in order to project future changes in aridity on small islands. These climate projections are combined with independent population projections associated with shared socioeconomic pathways (SSPs) to evaluate overall changes in freshwater stress in SIDS at warming levels of 1.5 and 2 °C above pre-industrial levels. While we find that future population growth will dominate changes in projected freshwater stress especially toward the end of the century, projected changes in aridity are found to compound freshwater stress for the vast majority of SIDS. For several SIDS, particularly across the Caribbean region, a substantial fraction (~ 25%) of the large overall freshwater stress projected under 2 °C at 2030 can be avoided by limiting global warming to 1.5 °C. Our findings add to a growing body of literature on the difference in climate impacts between 1.5 and 2 °C and underscore the need for regionally specific analysis</t>
  </si>
  <si>
    <t>Modeling International Trade of Forest Products: Application of PPML to a Gravity Model of Trade</t>
  </si>
  <si>
    <t>Forest Products Journal</t>
  </si>
  <si>
    <t>To model international trade of forest products we use a gravity model of trade. In modeling trade, we estimate the impact of importer gross domestic product (GDP), exporter GDP, and distance between trading partners using Poisson pseudo-maximum likelihood (PPML). When estimating the log-linearized gravity model (ordinary least squares [OLS]), two issues arise. First, potential bias associated with truncation of all zero-trade observations due to the nonexistence of the natural log of zero. Second, heteroscedasticity can bias results from the log-linearized gravity model because of the multiplicative error term of the stochastic gravity model. To address these two issues, we propose avoiding the log-linearized gravity model and instead estimate the nonlinear gravity model via PPML. To estimate the model, trade data are compiled from the Food and Agriculture Organization of the United Nations. The observation window is from 1997 to 2014 and covers 13 product categories at a country-pair level. In our estimation, we find systematic differences in estimates from OLS in comparison with estimates from PPML. Using the estimated elasticities, in combination with estimates of future GDP from shared socioeconomic pathways, we project future US exports to the year 2030 for each item category in addition to total exports for Brazilian wood pulp, New Zealand industrial roundwood, and Canadian coniferous sawnwood. Using our approach, we provide a tool for policy makers and industry leaders alike to make informed decisions over prior estimates of forest product trade.</t>
  </si>
  <si>
    <t>Influence of internal variability on population exposure to hydroclimatic changes</t>
  </si>
  <si>
    <t>Future freshwater supply, human water demand, and people’s exposure to water stress are subject to multiple sources of uncertainty, including unknown future pathways of fossil fuel and water consumption, and ‘irreducible’ uncertainty arising from internal climate system variability. Such internal variability can conceal forced hydroclimatic changes on multi-decadal timescales and near-continental spatial-scales. Using three projections of population growth, a large ensemble from a single Earth system model, and assuming stationary per capita water consumption, we quantify the likelihoods of future population exposure to increased hydroclimatic deficits, which we define as the average duration and magnitude by which evapotranspiration exceeds precipitation in a basin. We calculate that by 2060, ∽31%–35% of the global population will be exposed to &gt;50% probability of hydroclimatic deficit increases that exceed existing hydrological storage, with up to 9% of people exposed to &gt;90% probability. However, internal variability, which is an irreducible uncertainty in climate model predictions that is under-sampled in water resource projections, creates substantial uncertainty in predicted exposure: ∽86%–91% of people will reside where irreducible uncertainty spans the potential for both increases and decreases in sub-annual water deficits. In one population scenario, changes in exposure to large hydroclimate deficits vary from _x0001_3% to þ6% of global population, a range arising entirely from internal variability. The uncertainty in risk arising from irreducible uncertainty in the precise pattern of hydroclimatic change, which is typically conflated with other uncertainties in projections, is critical for climate risk management that seeks to optimize adaptations that are robust to the full set of potential real-world outcomes.</t>
  </si>
  <si>
    <t>Economic Consequences of Cooling Water Insufficiency in the Thermal Power Sector under Climate Change Scenarios</t>
  </si>
  <si>
    <t xml:space="preserve">Currently, thermal power is the largest source of power in the world. Although the impacts of climate change on cooling water sufficiency in thermal power plants have been extensively assessed globally and regionally, their economic consequences have seldom been evaluated. In this study, the Asia-Pacific Integrated Model Computable General Equilibrium model (AIM/CGE) was used to evaluate the economic consequences of projected future cooling water insufficiency on a global basis, which was simulated using the H08 global hydrological model. This approach enabled us to investigate how the physical impacts of climate change on thermal power generation influence economic activities in regions and industrial sectors. To account for the uncertainty of climate change projections, five global climate models and two representative concentration pathways (RCPs 2.6 and 8.5) were used. The ensemble-mean results showed that the global gross domestic product (GDP) loss in 2070–2095 due to cooling water insufficiency in the thermal power sector was −0.21% (−0.12%) in RCP8.5 (RCP2.6). Among the five regions, the largest GDP loss of −0.57% (−0.27%) was observed in the Middle East and Africa. Medium-scale losses of −0.18% (−0.12%) and −0.14% (−0.12%) were found in OECD90 (the member countries of the Organization for Economic Co-operation and Development as of 1990) and Eastern Europe and the Former Soviet Union, respectively. The smallest losses of −0.05% (−0.06%) and −0.09% (−0.08%) were found in Latin America and Asia, respectively. The economic impact of cooling water insufficiency was non-negligible and should be considered as one of the threats induced by climate change. </t>
  </si>
  <si>
    <t>A global hydrological simulation to specify the sources of water used by humans</t>
  </si>
  <si>
    <t>Hydrology and Earth System Sciences</t>
  </si>
  <si>
    <t xml:space="preserve">Humans abstract water from various sources to sustain their livelihood and society. Some global hydrological models (GHMs) include explicit schemes of human water abstraction, but the representation and performance of these schemes remain limited. We substantially enhanced the water abstraction schemes of the H08 GHM. This enabled us to estimate water abstraction from six major water sources, namely, river flow regulated by global reservoirs (i.e., reservoirs regulating the flow of the world’s major rivers), aqueduct water transfer, local reservoirs, seawater desalination, renewable groundwater, and nonrenewable groundwater. In its standard setup, the model covers the whole globe at a spatial resolution of 0.5◦ × 0.5◦, and the calculation interval is 1 day. All the interactions were simulated in a single computer program, and all water fluxes and storage were strictly traceable at any place and time during the simulation period. A global hydrological simulation was conducted to validate the performance of the model for the period of 1979–2013 (land use was fixed for the year 2000). The simulated water fluxes for water abstraction were validated against those reported in earlier publications and showed a reasonable agreement at the global and country level. The simulated monthly river discharge and terrestrial water storage (TWS) for six of the world’s most significantly human-affected river basins were compared with gauge observations and the data derived from the Gravity Recovery and Climate Experiment (GRACE) satellite mission. It is found that the simulation including the newly added schemes outperformed the simulation without human activities. The simulated results indicated that, in 2000, of the 3628±75 km3 yr−1 global freshwater requirement, 2839 ± 50 km3 yr−1 was taken from surface water and 789±30 km3 yr−1 from groundwater. Streamflow, aqueduct water transfer, local reservoirs, and seawater desalination accounted for 1786 ±23, 199 ± 10, 106 ± 5, and 1.8 ± 0 km3 yr−1 of the surface water, respectively. The remaining 747 ± 45 km3 yr−1 freshwater requirement was unmet, or surface water was not available when and where it was needed in our simulation. Renewable and nonrenewable groundwater accounted for 607 ± 11 and 182 ± 26 km3 yr−1 of the groundwater total, respectively. Each source differed in its renewability, economic costs for development, and environmental consequences of usage. The model is useful for performing global water resource assessments by considering the aspects of sustainability, economy, and environment. </t>
  </si>
  <si>
    <t>Characterizing the role of socioeconomic pathways in shaping future urban heat-related challenges</t>
  </si>
  <si>
    <t>Science of the Total Environment</t>
  </si>
  <si>
    <t xml:space="preserve">Urban dwellers worldwide are increasingly affected by more frequent and intense extreme temperature events, ongoing urbanization, and changes in socioeconomic conditions. Decades of research have shown that vulnerability is a crucial determinant of heat-related risk and mortality in cities, yet assessments of future urban heat-related challenges have largely overlooked the contribution of changes in socioeconomic conditions to future heat-related risk and mortality. The scenario framework for climate change research, made up of socioeconomic scenarios (Shared Socioeconomic Pathways – SSPs) combined with climate scenarios (Representative Concentration Pathways – RCPs), facilitates the integration of socioeconomic scenarios into climate risks assessments. In this study, we used Greater Houston (Texas) as a case study to implement the scenario framework at the intra-urban scale. Integrating locally extended SSPs along with a range of sectoral modelling approaches, we combined projections of urban extreme heat – which account for SSP-specific urban heat islands – with projections of future population and vulnerability. We then produced estimates of future heat-related risk and mortality for 2041–2060 (2050s) summers at Census tract level, for multiple combinations of climate and socioeconomic scenarios. Using a scenario matrix, we showed that the projected ~15,738—24,521 future summer excess mortalities compared to 1991–2010 are essentially driven by population growth and changes in vulnerability, with changes in climatic conditions alone being of little influence. We outline methods to apply the new scenario framework at intra-urban scale and to better characterize the contribution of socioeconomic pathways to future urban climate risks. This socio-climatic approach provides comprehensive estimates of future climate risks in urban areas, which are essential for adaptation planning under climatic and socioeconomic uncertainty. </t>
  </si>
  <si>
    <t xml:space="preserve">Global fire emissions, fire area burned and air quality data projected using a global earth system model </t>
  </si>
  <si>
    <t>USDA</t>
  </si>
  <si>
    <t>This project provided an integrated assessment of the effects of fires under different future climate and population scenarios on fine particulate matter mass (PM2.5) and ozone (O3) at global scale, with a particular focus on the United States. We employed the global Community Earth System Model (CESM) with the Representative Concentration Pathway (RCP) climate, anthropogenic emissions and land use, and the Shared Socioeconomic Pathways (SSP) population projections (i.e., RCP4.5/SSP1 and RCP8.5/SSP3). Within CESM, we used a complex-based fire parameterization to project future climate- and human-driven fire emissions, and considered landscape, deforestation, agricultural and peat fires. This data publication includes a) fire emissions for main fire species such as black carbon (BC), monoterpenes, carbon monoxide (CO), isoprene, Hydrogen cyanide (HCN), ammonia (NH3), nitric oxide (NO), organic carbon (OC), sulfur dioxide (SO2), etc.; b) area burned from landscape, agriculture, deforestation and peat fires; and c) air quality (PM2.5, BC, OC and O3). All data are at a global scale 0.9 x 1.25 horizontal resolution, with either monthly, daily or hourly resolution at decadal snapshots, i.e. 2000 Baseline (2000-2010), 2050 RCP45 and RCP85 (2040-2050) and 2100 RCP4.5 and RCP8.5 (2090-2100). All simulations were performed with CESM 1.2 with a fire module described in Li et al. (2012 and 2013).</t>
  </si>
  <si>
    <t>https://www.fs.usda.gov/rds/archive/catalog/RDS-2018-0021</t>
  </si>
  <si>
    <t>Large hydropower, decarbonisation and climate change uncertainty: Modelling power sector pathways for Ecuador</t>
  </si>
  <si>
    <t>Energy Strategy Review</t>
  </si>
  <si>
    <t>Hydropower plays a critical role in global, South American and Ecuadorian energy policy and for achieving Nationally Determined Contributions (NDCs) aiming to reduce greenhouse gas emissions. However, long-term climatic changes may affect the role of hydropower in meeting energy and climate policy objectives. The effects of climate change on runoff availability for hydropower generation are largely uncertain. This paper uses climate change scenarios derived from a large ensemble of Global Circulation Models as input for an energy system optimisation model (TIMES-EC) to examine least-cost options for the hydropower-dominated Ecuadorian power system in the period to 2050. This is done in the context of three policy cases in order to assess trade-offs between power system configuration, emissions and costs. The results show that in the long-term hydropower will remain as one of the most cost-effective and low emission technologies in the Ecuadorian power sector. However, constraints on deployment and uncertainty around climate change impacts could hinder its ability to contribute to the fulfilment of NDC targets, as well as create uncertainty around long-term power system costs. Strategies to hedge against these risks will likely require that hydropower expansion be complemented by alternative sources, namely incremental shares of thermoelectric generation with natural gas, biomass and geothermal energy.</t>
  </si>
  <si>
    <t>The Effects of Anthropogenic Land Use Changes on Climate in China Driven by Global Socioeconomic and Emission Scenarios</t>
  </si>
  <si>
    <t>The land surface, which interacts with lower atmosphere, is subject to substantial amounts ofhuman activities. It results in regional climatefluctuations and must be assessed with a combination offuture socioeconomic and emission policies to improve regional resilience and responsive efficiency onglobal mitigation and adaptation. Spatial heterogeneity in regional climate induced by land use changes offuture global socioeconomic and emission scenarios is explored. Comparisons are carried out among bothhistorical and future land use‐induced regional meteorological changes to investigate various climatic rolesof land use conversions in China. The underlying changes in the surface albedo, leaf area index, energyexchange, and water balances are also examined. It is found that the increase of the summer temperatureand the diurnal temperature range are the largest under thefifth Shared Socioeconomic Pathwaycharacterized by more intensive urbanization. While temperature increase from urbanization anddeforestation can be offset by cooling from vegetation evaporation increase under the extremeRepresentative Concentration Pathway (RCP) 8.5, which has no climate mitigation policies and highgreenhouse gas concentration. In addition, RCP4.5 scenario would cause an average temperature increase of1.41°C by 2050 at an annual rate of 0.028°C in China. The global climatic forcing warms the entire regionand enhances precipitation intensity, and these effects are more substantial than those by regional land usechanges, showing a strong background influence. Our research reveals the future climatic responses toregional anthropogenic land use changes under various scenarios and policies and provides ways todownscale global mitigation impacts into regional insights.</t>
  </si>
  <si>
    <t>The socioeconomic future of deltas in a changing environment</t>
  </si>
  <si>
    <t>Deltas are especially vulnerable to climate change given their low-lying location and exposure to storm surges,coastal andfluvialflooding, sea level rise and subsidence. Increases in such events and other circumstances arecontributing to the change in the environmental conditions in the deltas, which translates into changes in theproductivity of ecosystems and, ultimately, into impacts on livelihoods and human well-being. Accordingly, cli-mate change will affect not only the biophysical conditions of deltaic environments but also their economic cir-cumstances. Furthermore, these economic implications will spill over to other regions through goods andservices supply chains and via migration. In this paper we take a wider view about some of the specific studieswithin this Special Issue. We analyse the extent to which the biophysical context of the deltas contributes tothe sustainability of the different economic activities, in the deltas and in other regions. We construct a set ofenvironmental-extended multiregional input-output databases and Social Accounting Matrices that are used totrace theflow of provisioning ecosystem services across the supply chains, providing a view of the links betweenthe biophysical environment and the economic activities. We also integrate this information into a ComputableGeneral Equilibrium model to assess how the changes in the provision of natural resources due to climate changecan potentially affect the economies of the deltas and linked regions, and how this in turn affects economic vul-nerability and sustainability in these regions.</t>
  </si>
  <si>
    <t>Constraints on biomass energy deployment in mitigation pathways: the case of water scarcity</t>
  </si>
  <si>
    <t>To limit global warming to well below 2 ◦ most of the IPCC-WGIII future stringent mitigation pathways feature a massive global-scale deployment of negative emissions technologies (NETs) before the end of the century. The global-scale deployment of NETs like Biomass Energy with Carbon Capture and Storage (BECCS) can be hampered by climate constraints that are not taken into account by Integrated assessment models (IAMs) used to produce those pathways. Among the various climate constraints, water scarcity appears as a potential bottleneck for future land-based mitigation strategies and remains largely unexplored. Here, we assess climate constraints relative to water scarcity in response to the global deployment of BECCS. To this end, we confront results from an Earth system model (ESM) and an IAM under an array of 25 stringent mitigation pathways. These pathways are compatible with the Paris Agreement long-term temperature goal and with cumulative carbon emissions ranging from 230 Pg C and 300 Pg C from January 1st onwards. We show that all stylized mitigation pathways studied in this work limit warming below 2 ◦C or even 1.5 ◦C by 2100 but all exhibit a temperature overshoot exceeding 2 ◦C after 2050. According to the IAM, a subset of 17 emission pathways are feasible when evaluated in terms of socio-economic and technological constraints. The ESM however shows that water scarcity would limit the deployment of BECCS in all the mitigation pathways assessed in this work. Our findings suggest that the evolution of the water resources under climate change can exert a significant constraint on BECCS deployment before 2050. In 2100, the BECCS water needs could represent more than 30% of the total precipitation in several regions like Europe or Asia.</t>
  </si>
  <si>
    <t>Projection of national and provincial economy under the shared socioeconomic pathways in China</t>
  </si>
  <si>
    <t>Impacts of Climate Change</t>
  </si>
  <si>
    <t>Based on national demographic and economic census and annual statistical yearbooks, this paper focused on the projection of national and provincial economy in China during 2020-2100, using Cobb-Douglas model under the five shared socioeconomic pathways (SSPs). The results show that: (1) national economy will keep rising up to 2070-2080 and then decline under sustainability (SSP1) and inequality (SSP4), while GDP will continue to grow under middle of the road (SSP2) and fossil-fueled development (SSP5) and stagnate after 2040 under regional rivalry (SSP3). (2) GDP can maintain about 6.0% growth rate before 2020s under all SSPs, but will slow down to less than 5.0% afterwards and may stagnate or even show negative growth. (3) The social and economic development policies have direct impacts on the provincial economic growth. GDP at the Jiangsu, Guangdong and Shandong provinces ranks in the top three under SSP1~SSP5 in 2020s. In 2090s, provinces ranks in the top three keep consistent with 2020s under SSP1 and SSP5, but Zhejiang will rank the second under SSP2, Henan enters the top three under SSP3, and the top three provinces will be changed as Guangdong, Jiangsu and Zhejiang under SSP4. (4) As for growth rate of GDP, Shandong and Zhejiang can stay above 6.0% under SSP1, SSP2 and SSP5 in 2020s, only Guangdong and Zhejiang provinces can maintain about 5.0% and some provinces might show negative growth under SSP3 and SSP4. In 2090s, all provincial GDP growth rate will be less than 1.0%.</t>
  </si>
  <si>
    <t>How do climate-related uncertainties influence 2 and 1.5° C pathways?</t>
  </si>
  <si>
    <t>We investigate how uncertainties in key parameters in the carbon cycle and climate system propagate to the costs of climate change mitigation and adaptation needed to achieve the 2 and 1.5 °C targets by 2100 using a stochastic version of the simple climate model for optimization (SCM4OPT), an integrated assessment model. For the 2 °C target, we find a difference in 2100 CO2 emission levels of 20.5 GtCO2 (− 1.2 GtCO2 to 19.4 GtCO2), whereas this difference is 12.0 GtCO2 (− 6.9 GtCO2 to 5.1 GtCO2) for the 1.5 °C target (17–83% range). Total radiative forcing in 2100 is estimated to be 3.3 (2.7–3.9) Wm−2 for the 2 °C case and 2.5 (2.0–3.0) Wm−2 for the 1.5 °C case. Carbon prices in 2100 are 482 (181–732) USD(2005)/tCO2 and 713 (498–1014) USD(2005)/tCO2 for the 2 and 1.5 °C targets, respectively. We estimate GDP losses in 2100 that correspond to 1.9 (1.2–2.5)% of total gross output for the 2 °C target and 2.0 (1.5–2.7)% for the 1.5 °C target.</t>
  </si>
  <si>
    <t>https://link.springer.com/article/10.1007/s11625-017-0525-2</t>
  </si>
  <si>
    <t>Population projections for U.S. counties by age, sex, and race controlled to shared socioeconomic pathway</t>
  </si>
  <si>
    <t>Small area and subnational population projections are important for understanding long-term demographic changes. I provide county-level population projections by age, sex, and race in five-year intervals for the period 2020–2100 for all U.S. counties. Using historic U.S. census data in temporally rectified county boundaries and race groups for the period 1990–2015, I calculate cohort-change ratios (CCRs) and cohort-change differences (CCDs) for eighteen five-year age groups (0–85+ ), two sex groups (Male and Female), and four race groups (White NH, Black NH, Other NH, Hispanic) for all U.S counties. I then project these CCRs/CCDs using ARIMA models as inputs into Leslie matrix population projection models and control the projections to the Shared Socioeconomic Pathways. I validate the methods using ex-post facto evaluations using data from 1969–2000 to project 2000–2015. My results are reasonably accurate for this period. These data have numerous potential uses and can serve as inputs for addressing questions involving sub-national demographic change in the United States.</t>
  </si>
  <si>
    <t xml:space="preserve">The global and regional impacts of climate change under Representative Concentration Pathway forcings and Shared Socioeconomic Pathway socioeconomic scenarios
</t>
  </si>
  <si>
    <t>This paper presents an evaluation of the global and regional consequences of climate change for heat extremes, water resources, river and coastal flooding, droughts, agriculture and energy use. It presents change in hazard and resource base under different rates of climate change (Representative Concentration Pathways: RCP), and socio-economic impacts are estimated for each combination of RCP and Shared Socioeconomic Pathway. Uncertainty in the regional pattern of climate change is characterised by CMIP5 climate model projections. The analysis adopts a novel approach using relationships between level of warming and impact to rapidly estimate impacts under any climate forcing. The projections provided here can be used to inform assessments of the implications of climate change. At the global scale all the consequences of climate change considered here are adverse, with large increases under the highest rates of warming. Under the highest forcing the global average annual chance of a major heatwave increases from 5% now to 97% in 2100, the average proportion of time in drought increases from 7% to 27%, and the average chance of the current 50-year flood increases from 2% to 7%. The socio-economic impacts of these climate changes are determined by socioeconomic scenario. There is variability in impact across regions, reflecting variability in projected changes in precipitation and temperature. The range in the estimated impacts can be large, due to uncertainty in future emissions and future socio-economic conditions and scientific uncertainty in how climate changes in response to future emissions. For the temperature-based indicators, the largest source of scientific uncertainty is in the estimated magnitude of equilibrium climate sensitivity, but for the indicators determined by precipitation the largest source is in the estimated spatial and seasonal pattern of changes in precipitation. By 2100 the range across socio-economic scenario is often greater than the range across the forcing levels.</t>
  </si>
  <si>
    <t>Socioeconomic factors and future challenges of the goal of limiting the increase in global average temperature to 1.5 °C</t>
  </si>
  <si>
    <t>Carbon Management</t>
  </si>
  <si>
    <t>The Paris Agreement has confirmed that the ultimate climate policy goal is to hold the increasein the global average temperature to well below 2 _x0001_C above pre-industrial levels and to pursue efforts to limit the increase to 1.5 _x0001_C. Moving the goal from 2 _x0001_C to 1.5 _x0001_C calls for much more concerted effort, and presents greater challenges and costs. This study uses an Asia-Pacific Integrated Model/Computable General Equilibrium (AIM/CGE) to evaluate the role of socioeconomic factors (e.g. technological cost and energy demand assumptions) in changing mitigation costs and achieving the 1.5 _x0001_C and 2 _x0001_C goals, and to identify the channels through which socioeconomic factors affect mitigation costs. Four families of socioeconomic factors were examined, namely low-carbon  energy-supply technologies, end-use energy-efficiency improvements, lifestyle changes and biomass-technology promotion (technology cost reduction and social acceptance promotion). The results show that technological improvement in low-carbon energy-supply technologies is the most important factor in reducing mitigation costs. Moreover, under the constraints of the 1.5 _x0001_C goal, the relative effectiveness of other socioeconomic factors, such as energy efficiency improvement, lifestyle changes and biomassrelated technology promotion, becomes more important in decreasing mitigation cost in the 1.5 _x0001_C scenarios than in the 2 _x0001_C scenarios.</t>
  </si>
  <si>
    <t>https://www.tandfonline.com/doi/full/10.1080/17583004.2018.1477374</t>
  </si>
  <si>
    <t xml:space="preserve">Continuous national gross domestic product (GDP) time series for 195 countries: past observations (1850–2005) harmonized with future projections according to the Shared Socio-economic Pathways (2006–2100)
</t>
  </si>
  <si>
    <t>Earth System Science Data</t>
  </si>
  <si>
    <t>Gross domestic product (GDP) represents a widely used metric to compare economic development across time and space. GDP estimates have been routinely assembled only since the beginning of the second half of the 20th century, making comparisons with prior periods cumbersome or even impossible. In recent years various efforts have been put forward to re-estimate national GDP for specific years in the past centuries and even millennia, providing new insights into past economic development on a snapshot basis. In order to make this wealth of data utilizable across research disciplines, we here present a first continuous and consistent data set of GDP time series for 195 countries from 1850 to 2009, based mainly on data from the Maddison Project and other population and GDP sources. The GDP data are consistent with Penn World Tables v8.1 and future GDP projections from the Shared Socio-economic Pathways (SSPs), and are freely available at http://doi.org/10.5880/pik.2018.010 (Geiger and Frieler, 2018). To ease usability, we additionally provide GDP per capita data and further supplementary and data description files in the online archive. We utilize various methods to handlemissing data and discuss the advantages and limitations of our methodology. Despite known shortcomings this data set provides valuable input, e.g., for climate impact research, in order to consistently analyze economic impacts from pre-industrial times to the future.</t>
  </si>
  <si>
    <t>Decoupling livestock from land use through industrial feed production pathways</t>
  </si>
  <si>
    <t>Environmental Science and Technology</t>
  </si>
  <si>
    <t>One of the main challenges for the 21st century is to balance the increasing demand for high-quality proteins while mitigating environmental impacts. In particular, cropland-based production of protein-rich animal feed for livestock rearing results in large-scale agricultural land-expansion, nitrogen pollution, and greenhouse gas emissions. Here we propose and analyze the long-term potential of alternative animal feed supply routes based on industrial production of microbial proteins (MP). Our analysis reveals that by 2050, MP can replace, depending on socio-economic development and MP production pathways, between 10-19% of conventional crop-based animal feed protein demand. As a result, global cropland area, global nitrogen losses from croplands and agricultural greenhouse gas emissions can be decreased by 6% (0-13%), 8% (-3-8%), and 7% (-6-9%), respectively. Interestingly, the technology to industrially produce MP at competitive costs is directly accessible for implementation and has the potential to cause a major structural change in the agro-food system.</t>
  </si>
  <si>
    <t>Alternative pathways to the 1.5 °C target reduce the need for negative emission technologies</t>
  </si>
  <si>
    <t>Mitigation scenarios that achieve the ambitious targets included in the Paris Agreement typically rely on greenhouse gas emission reductions combined with net carbon dioxide removal (CDR) from the atmosphere, mostly accomplished through large-scale application of bioenergy with carbon capture and storage, and afforestation. However, CDR strategies face several difficulties such as reliance on underground CO2 storage and competition for land with food production and biodiversity protection. The question arises whether alternative deep mitigation pathways exist. Here, using an integrated assessment model, we explore the impact of alternative pathways that include lifestyle change, additional reduction of non-CO2 greenhouse gases and more rapid electrification of energy demand based on renewable energy. Although these alternatives also face specific difficulties, they are found to significantly reduce the need for CDR, but not fully eliminate it. The alternatives offer a means to diversify transition pathways to meet the Paris Agreement targets, while simultaneously benefiting other sustainability goals.</t>
  </si>
  <si>
    <t>New European socio-economic scenarios for climate change research: operationalising concepts to extend the shared socio-economic pathways</t>
  </si>
  <si>
    <t>Scenarios have been recognised as a useful tool for planning, which have resulted in a strong increase in the number of (multi-scale) scenarios in climate change research. This paper addresses the need for methodological progress and testing of conceptual considerations, by extending the global shared socio-economic pathways (SSPs). We present a set of four European SSPs until 2100 and a novel method to develop qualitative stories for Europe equivalent to the global SSPs starting from an existing set of European scenarios. Similar to the global SSPs, the set includes a sustainable future with global cooperation and less intensive lifestyles (We are the World; Eur-SSP1); a future in which countries struggle to maintain living standards in a high-carbon intensive Europe (Icarus; Eur-SSP3); a world in which power becomes concentrated in a small elite and where Europe becomes an important player (Riders on the Storm; Eur-SSP4); and one where a lack of environmental concern leads to the over-exploitation of fossil fuel resources addressed by technological solutions (Fossil-fuelled Development; Eur-SSP5). We conclude that the global SSPs are a good starting point for developing equivalent continental scale scenarios that, in turn, can serve multiple purposes. There are, however, methodological challenges related to the choice for equivalence and the exact methods by which scenarios are constructed that need to be tested further.</t>
  </si>
  <si>
    <t>Dryland changes under different levels of global warming</t>
  </si>
  <si>
    <t xml:space="preserve">Drylands are vital ecosystems which cover almost 47% of the Earth's surface, hosting 39% of the global population. Dryland areas are highly sensitive to climatic changes and substantial impacts are foreseen under a warming climate. Many studies have examined the evolution of drylands in the future highlighting the need for improved capability of climate models to simulate aridity. The present study takes advantage of new higher resolution climate projections by the HadGEM3A Atmosphere Global Climate Model using prescribed time varying SSTs and sea ice, provided by a range of CMIP5 climate models under RCP8.5. The aim of the higher resolution models is to examine the benefit of the improved representation of atmospheric processes in the dryland research and to see where these results lie in the range of results from previous studies using the original CMIP5 ensemble. The transient response of aridity from the recent past until the end of the 21st century was examined as well as the expansion of global drylands under specific levels of global warming (1.5 °C, 2 °C and 4 °C). Dryland changes were further assessed at the watershed level for a number of major global river basins to discuss implications on hydrological changes and land degradation. The areal coverage of drylands could increase by an additional 7% of the global land surface by 2100 under high end climate change. At a 4 °C warmer world above preindustrial, 11.2% of global land area is projected to shift towards drier types and 4.24% to wetter. At the same level of warming the number of humans projected to live in drylands varies between 3.3 and 5.2 billion, depending on the socioeconomic developments. By keeping global warming levels to 1.5 °C, up to 1.9 billion people could avoid living in drylands compared to a 4 °C warmer world of low environmental concern </t>
  </si>
  <si>
    <t>Projecting Global Urban Area Growth Through 2100 Based on Historical Time Series Data and Future Shared Socioeconomic Pathways</t>
  </si>
  <si>
    <t>Improved understanding of the potential growth of urban areas at the national and global levels is needed for sustainable urban development. Current panel data analysis and local scale modeling are limited in projecting global urban area growth with large spatial heterogeneities. In this study, we developed country‐specific urban area growth models using the time series data set of global urban extents (1992–2013) and projected the future growth of urban areas under five Shared Socioeconomic Pathways (SSPs). Our results indicate the global urban area would increase roughly 40–67% under five SSPs until 2050 relative to the base year of 2013, and this trend would continue to a growth ratio of more than 200% by 2100. The growth of urban areas under relatively unsustainable development pathways (e.g., regional rivalry SSP3 and inequality SSP4) is smaller compared to other SSPs. Although developing countries would remain as leading contributors to the increase of global urban areas in the future, they may exhibit different temporal patterns, that is, plateaued or monotonically increasing trends. This variation is primarily attributed to the compounding effect of the growth in population and gross domestic product. Our urban area data set presents a first country‐level urban area projection under the five SSPs, spanning from 2013 to 2100. This data set has a great potential to support various global change studies, for example, urban sprawl simulation, integrated assessment modeling for sustainable development goals, and investigation of the impact of urbanization on atmospheric emissions, air quality, and human health. Improved understanding of the potential growth of urban areas at the national and global levels is highly needed for sustainable urban development. In this study, we developed country‐specific urban area growth models using the time series data set of global urban extents (1992–2013) and projected the future growth of urban areas under five Shared Socioeconomic Pathways (SSPs). We found the global urban area would increase by roughly 40–67% under five SSPs until 2050 relative to the base year of 2013, and this trend would continue to a growth ratio of more than 200% by 2100. Although developing countries would remain as leading contributors to the increase of global urban areas in the future, they may exhibit different temporal patterns, that is, plateaued or monotonically increasing trends. Our urban area data set presents a first country‐level urban area projection under the five SSPs, spanning from 2013 to 2100. This data set has a great potential to support various global change studies, for example, urban sprawl simulation, integrated assessment modeling for sustainable development goals, and investigation of the impact of urbanization on atmospheric emissions, air quality, and human health. We projected urban area growth until 2100 in each country by developing country‐specific urban growth models Global urban area would increase by 40–67% under five SSPs until 2050 with large variations among countries The generated data set is the first country‐level urban extents under five SSPs with potential use in studies of global environmental changes</t>
  </si>
  <si>
    <t>Projections of Human Exposure to Dangerous Heat in African Cities Under Multiple Socioeconomic and Climate Scenarios</t>
  </si>
  <si>
    <t>Human exposure to dangerous heat, driven by climatic and demographic changes, is increasing worldwide. Being located in hot regions and showing high rates of urban population growth, African cities appear particularly likely to face significantly increased exposure to dangerous heat in the coming decades. We combined projections of urban population under five socioeconomic scenarios—shared socioeconomic pathways—with projections of apparent temperature under three representative concentration pathways in order to explore future exposure to dangerous heat across 173 large African cities. Employing multiple shared socioeconomic pathway and representative concentration pathway combinations, we demonstrated that the aggregate exposure in African cities will increase by a multiple of 20–52, reaching 86–217 billion person‐days per year by the 2090s, depending on the scenario. The most exposed cities are located in Western and Central Africa, although several Eastern African cities showed an increase of more than 2,000 times the current level by the 2090s, due to the emergence of dangerous heat conditions combined with steady urban population growth. In most cases, we found future exposure to be predominantly driven by changes in population alone or by concurrent changes in climate and population, with the influence of changes in climate alone being minimal. We also demonstrated that shifting from a high to a low urban population growth pathway leads to a slightly greater reduction in aggregate exposure than shifting from a high to a low emissions pathway (51% vs. 48%). This emphasizes the critical role that socioeconomic development plays in shaping heat‐related health challenges in African cities. Very hot and humid weather often leads to numerous health issues, ranging from heat cramps to death. Due to changing climatic conditions and to demographic growth, the number of people exposed to very hot and humid days is increasing worldwide. This is particularly the case across the African continent, where population growth is rapidly increasing and very hot and humid days are becoming more and more frequent, particularly in tropical areas. In this study, we consider more than 150 large African cities across 43 countries and project the number of people that will be exposed to dangerous heat conditions. Our projections suggest that this number will be 20 to 52 times higher at the end of the 21st century than currently. Large cities in Western and Central Africa appear to be particularly at risk, whereas cities in Southern Africa will remain relatively unscathed. We also show that a restrained urban demographic growth could lead to a 50% reduction in the number of people exposed to dangerous heat conditions. Population and urbanization policies should be part of the wide range of urban climate adaptation options in order to minimize future exposure to extreme heat. Exposure to dangerous heat in African cities will increase by a multiple of 20–52 to reach 86–217 billion person‐days per year by the 2090s Future exposure is predominantly driven by changes in urban population alone or by concurrent changes in climate and urban population Shifting from a high to a low urban population growth pathway reduces exposure by as much as a shift from a high to a low emissions pathway</t>
  </si>
  <si>
    <t>The impact of human health co-benefits on evaluations of global climate policy</t>
  </si>
  <si>
    <t>The health co-benefits of CO 2 mitigation can provide a strong incentive for climate policy through reductions in air pollutant emissions that occur when targeting shared sources. However, reducing air pollutant emissions may also have an important co-harm, as the aerosols they form produce net cooling overall. Nevertheless, aerosol impacts have not been fully incorporated into cost-benefit modeling that estimates how much the world should optimally mitigate. Here we find that when both co-benefits and co-harms are taken fully into account, optimal climate policy results in immediate net benefits globally, overturning previous findings from cost-benefit models that omit these effects. The global health benefits from climate policy could reach trillions of dollars annually, but will importantly depend on the air quality policies that nations adopt independently of climate change. Depending on how society values better health, economically optimal levels of mitigation may be consistent with a target of 2 °C or lower. Aerosol impacts have not been comprehensively considered in the cost-benefit integrated assessment models that are widely used to analyze climate policy. Here the authors account for these impacts and find that the health co-benefits from improved air quality outweigh the co-harms from increased near-term warming, and that optimal climate policy results in immediate net benefits globally.</t>
  </si>
  <si>
    <t>https://www.nature.com/articles/s41467-019-09499-x</t>
  </si>
  <si>
    <t>Estimating Past, Present, and Future Trends in the Global Distribution and Abundance of the Arbovirus Vector Aedes aegypti Under Climate Change Scenarios</t>
  </si>
  <si>
    <t>frontiers</t>
  </si>
  <si>
    <t>Aedes aegypti is the principal vector for several important arbovirus diseases, including dengue, chikungunya, yellow fever, and Zika. While recent empirical research has attempted to identify the current global distribution of the vector, the seasonal, and longer-term dynamics of the mosquito in response to trends in climate, population, and economic development over the twentieth and the twenty-first century remains to be elucidated.</t>
  </si>
  <si>
    <t>Global mitigation potential of carbon stored in harvested wood products</t>
  </si>
  <si>
    <t>PNAS</t>
  </si>
  <si>
    <t>Carbon stored in harvested wood products (HWPs) can affect national greenhouse gas (GHG) inventories, in which the production and end use of HWPs play a key role. The Intergovernmental Panel on Climate Change (IPCC) provides guidance on HWP carbon accounting, which is sensitive to future developments of socioeconomic factors including population, income, and trade. We estimated the carbon stored within HWPs from 1961 to 2065 for 180 countries following IPCC carbon-accounting guidelines, consistent with Food and Agriculture Organization of the United Nations (FAOSTAT) historical data and plausible futures outlined by the shared socioeconomic pathways. We found that the global HWP pool was a net annual sink of 335 Mt of CO equivalent (COe)⋅y in 2015, offsetting substantial amounts of industrial processes within some countries, and as much as 441 Mt of COe⋅y by 2030 under certain socioeconomic developments. Furthermore, there is a considerable sequestration gap (71 Mt of COe⋅y of unaccounted carbon storage in 2015 and 120 Mt of COe⋅y by 2065) under current IPCC , as traded feedstock is ineligible for national GHG inventories. However, even under favorable socioeconomic conditions, and when accounting for the sequestration gap, carbon stored annually in HWPs is &lt;1% of global emissions. Furthermore, economic shocks can turn the HWP pool into a carbon source either long-term-e.g., the collapse of the USSR-or short-term-e.g., the US economic recession of 2008/09. In conclusion, carbon stored within end-use HWPs varies widely across countries and depends on evolving market forces.</t>
  </si>
  <si>
    <t>https://www.pnas.org/content/116/29/14526.short</t>
  </si>
  <si>
    <t>Predicting the Future Chinese Population using Shared Socioeconomic Pathways, the Sixth National Population Census, and a PDE Model</t>
  </si>
  <si>
    <t>A precise multi-scenario prediction of future population, based on micro-scale census data and localized interpretation of global scenarios, is significant for understanding long-term demographic changes. However, the data used in previous research need to be further refined. Few studies have focused on predicting the sex ratio at birth, which is vitally important for estimating the future size and structure of the population. It is also important to interpret and set parameters for China's future population development in line with the framework for global shared socioeconomic pathways. This paper, therefore, used the structural population data for provinces, prefectures, and counties from the Sixth National Population Census of China. It comprehensively considered the impact of China's economic development level, specific population policies, and loss of an only child on key parameters, and localized the population change parameters for different scenarios. A population-development-environment model was used to explain the population change parameters. The population of 340 districts was refined, forecast, and aggregated to the national scale. The results show that the Chinese population is expected to first increase then decrease under the five paths from 2010 to 2050. The aging demographic structure is not reversed under any paths, and the increase or decrease in the urban and rural populations between adjacent node years is closely related to the fertility rate and urbanization speed. We suggest that measures should be taken to encourage childbearing, manage the aging population problem, and reduce the pressure on young and middle-aged people.</t>
  </si>
  <si>
    <t>Water security implications of coal-fired power plants financed through China's Belt and Road Initiative</t>
  </si>
  <si>
    <t>As the world's largest proposed infrastructure program, China's Belt and Road Initiative will have significant implications for water security, sustainability, and the future of energy generation in Asia. Pakistan, a keystone of the Belt and Road Initiative, presents an ideal case for assessing the impacts of the Initiative's energy financing. We estimate the future water demands of seven new Chinese-financed, coal-fired power plants in Pakistan with a total capacity of 6600 MW. While these facilities may help address Pakistan's energy shortages, our results indicate that by 2055, climate change-induced water stress in Pakistan will increase by 36–92% compared to current levels, and the power plants' new water demands will amount to ∼79.68 million m3. Our findings highlight the need for China and the Belt and Road Initiative's destination countries to integrate resilience and sustainability efforts into energy infrastructure planning. Policy recommendations are offered to permit both sustainable development and responsible water resource management.</t>
  </si>
  <si>
    <t>Spatially explicit land-energy-water future scenarios for cities: Guiding infrastructure transitions for urban sustainability</t>
  </si>
  <si>
    <t xml:space="preserve">Renewable and Sustainable Energy Reviews
</t>
  </si>
  <si>
    <t>Cities drive the majority of global human resource consumption and serve as hubs of major infrastructural networks. To offset their resource demands, cities derive goods and resources from regions well outside urban boundaries inducing stress and impacts on distal ecosystems. As cities grow, these stressors are likely to increase, depending on choices about how resource demands will be addressed through new infrastructures; hence, city governance is extremely important to future global sustainability. However, to support effective decision-making and infrastructure transitions, developing tangible city-scale alternative future scenarios is needed. We present a methodology for developing plausible spatially explicit alternative futures for city infrastructures and discuss the tradeoffs in land, energy, carbon, and water resources among alternative future pathways. We first estimate future city populations and urban boundaries and characterize future land cover scenarios. Future population along with residential housing and commercial characteristics are used to estimate current and future electricity and water demand. We characterize the energysheds of cities, which then become the spatial template for designing future electricity production scenarios. Future electricity mixes and spatial distributions of powerplants provide wide-ranging tradeoffs in carbon reduction, water use reduction, and land usage. Additionally, we explore future alternatives for meeting water supply demands. Herein, we emphasize the importance of translating scenarios into physical on-the-ground relevance in order to ensure transparent communication among city- and utility-governance. Unless spatially explicit future infrastructure scenarios are provided, we believe city-level goals will become difficult to implement, or even worse, result in unintended consequences on regional natural resources.</t>
  </si>
  <si>
    <t>Country-specific demand elasticities for forest products: Estimation method and consequences for long term projections</t>
  </si>
  <si>
    <t>Forest Policy and Economics</t>
  </si>
  <si>
    <t>Long-term projections for the global forest sector are particularly sensitive to the parameters of the demand equations for the end products. To get more precise estimators, and test statistics with more power than with pure time-series, the elasticities of demand are typically estimated from panel data, pooling time-series across countries, and thus assuming that the elasticities are the same in all countries. The objective of this study was to recognize potential differences between countries, while using the prior information obtained by pooling. The proposed method estimated with quadratic programming country-specific elasticities that minimized the sum of squares of the errors across countries and over time, while keeping the country elasticities within the confidence intervals of the pooled elasticities. The method was applied to international data for seven product groups from 1992 to 2016. Compared with pooling, country-specific elasticities reduced the root mean square error of in-sample predictions by 7% to 43% depending on the product. The country-specific elasticities had smaller standard errors than the pooled elasticities, and they tended to cluster near the bounds of the confidence intervals of the pooled elasticities. With country-specific elasticities in a global sector model the projected world prices in 2065 were 3% to 13% higher, depending on the product, than with pooled elasticities. World consumption in 2065 with country-specific elasticities was from 2% lower to 42% higher depending on the product, with large differences across countries and product groups. Global forest sector projections are sensitive to the demand parameters.The paper estimates country-specific demand equations.</t>
  </si>
  <si>
    <t>Testing the SDG targets on water and sanitation using the world trade model with a waste, wastewater, and recycling framework</t>
  </si>
  <si>
    <t>In this article, we employ an extended world trade model and rectangular choice of technology (WTM/RCOT) framework, which minimizes global factor costs subject to satisfying final demand and respecting region-specific factor constraints, to calculate the economic costs of achieving the United Nations Sustainable Development Goals (SDGs) for water and sanitation. We estimate how achieving these goals will affect factor use, trade balances, scarcity rents, and production in 19 regions of the world, drawing on an expanded database developed from the GTAP9 database, the developed model involves 64 technology columns and 74 rows of factors of production. On a theoretical level, this model contributes to the existing literature on the topic by using endogenous cost estimates that consider shifts in production and factor scarcity rents and by considering recycling and wastes within an input-output model, in which wastes can be modelled as input resources as well as waste outputs. We find that the additional factor costs of meeting the water and sanitation targets of the SDGs exceed US$100 billion annually, with a total cost of US$3.3 trillion from 2015 to 2030. These figures are similar to other recent works on the subject despite methodological differences. It also suggests that the worldwide SDG targets can be achieved with moderate costs relative to the total global GDP, especially in comparison to the high estimated cost of inaction. Predictably, in areas working toward water and sanitation SDGs (areas such as Sub-Saharan Africa, regions in South Asia, etc.), factor use costs increase, but not commensurately with the growth of coverage—some regions, such as areas of South America, notably have higher factor use costs along in proportion to the coverage. Indeed, Sub-Saharan Africa, which needs the highest increase in coverage, will not likely have as large increases in factor uses and would barely get scarcity rents. In general, regions with higher SDG targets will require further trade, especially additional imports of inputs such as chemicals and energy products. This trade will increase factor earnings in factor rich regions such as the European Union, Japan, and Korea. •Waste dealt with in the World Trade Model with rectangular choice-of-technology model.•Modelled waste (water) treatment technologies &amp; (sectoral &amp; households) waste outputs.•Global factor costs of meeting water &amp; sanitary SDG ~$220 bil. yearly with investment.•Factor use cost partly linked to water and sanitation coverage (Subsaharan Africa, South Asia)•Higher regional differences in factor scarcity rents, increasing in EU, Japan &amp; Koreas.</t>
  </si>
  <si>
    <t>The Effects of Climate Change Impacts on Public Budgets and Implications of Fiscal Counterbalancing Instruments</t>
  </si>
  <si>
    <t>Environmental Modeling and Assessment</t>
  </si>
  <si>
    <t>Climate change impacts have manifold effects on public budgets. In this paper, we therefore use a computable general equilibrium framework to consistently analyze how both the expenditure and revenue side of public budgets are affected via climate change impacts in ten different impact fields in Austria by mid-century. We then investigate different options how reductions in public service provision can be counterbalanced by fiscal instruments or by foreign lending and the associated economy-wide effects. We find that without counterbalancing, climate change impacts on the government budgets are doubled when considering not only the direct effect on the expenditure side but also macroeconomic feedback effects which reduce the overall tax base. With counterbalancing, we find significant differences in budgetary and macroeconomic consequences across fiscal instruments. While an increase of the capital tax as well as a cut in transfers reduce the welfare losses of climate change, higher labor taxes amplify welfare losses. This is because higher labor taxes dis-incentivize employing labor, thereby increasing unemployment and unemployment payments by the government. A higher output tax also increases welfare losses, but less strongly than an increased labor tax. Finally, increased foreign lending reduces welfare losses twice as much as the cut in transfers or the increased capital tax in the short term, but leads to a higher deficit and government debt.</t>
  </si>
  <si>
    <t>The Paris pledges and the energy-water-land nexus in Latin America: Exploring implications of greenhouse gas emission reductions</t>
  </si>
  <si>
    <t>PLos One</t>
  </si>
  <si>
    <t>In the 2015 Paris Agreement, nations worldwide pledged emissions reductions (Nationally Determined Contributions—NDCs) to avert the threat of climate change, and agreed to periodically review these pledges to strengthen their level of ambition. Previous studies have analyzed NDCs largely in terms of their implied contribution to limit global warming, their implications on the energy sector or on mitigation costs. Nevertheless, a gap in the literature exists regarding the understanding of implications of the NDCs on countries’ Energy-Water-Land nexus resource systems. The present paper explores this angle within the regional context of Latin America by employing the Global Change Assessment Model, a state-of-the-art integrated assessment model capable of representing key system-wide interactions among nexus sectors and mitigation policies. By focusing on Brazil, Mexico, Argentina and Colombia, we stress potential implications on national-level water demands depending on countries’ strategies to enforce energy-related emissions reductions and their interplays with the land sector. Despite the differential implications of the Paris pledges on each country, increased water demands for crop and biomass irrigation and for electricity generation stand out as potential trade-offs that may emerge under the NDC policy. Hence, this study underscores the need of considering a nexus resource planning framework (known as “Nexus Approach”) in the forthcoming NDCs updating cycles as a mean to contribute toward sustainable development.</t>
  </si>
  <si>
    <t>Projecting Global and Regional Forest Area under the Shared Socioeconomic Pathways Using an Updated Environmental Kuznets Curve Model</t>
  </si>
  <si>
    <t>Forest resources are critical to environmental, economic, and social development, and there is substantial interest in understanding how global forest area will evolve in the future. Using an Environmental Kuznets Curve (EKC) model of total forest area that we updated using more recent data sets, we projected forest area through 2100 in 168 countries using variables including income, rural population density, and the size of the labor force under different world visions drawn from alternative Intergovernmental Panel on Climate Change socioeconomic pathways (SSPs). Results provided support for the existence of an EKC for total forest area, with rural population density negatively affecting forest area and labor force size positively affecting forest area. The projections showed modest and continuous increases in global forest area in all the SSPs, but varying trends for major world regions, which is consistent with the projected trends from the explanatory variables in each country. Aggregate global forest area is projected to increase by 7% as of 2100 relative to 2015 levels in SSP3, which predicts a future with the lowest rate of economic growth, and by 36% in SSP5, which is a future with the highest rate of economic growth and greater economic equality across countries. The results show how projections driven only by income produce biased results compared to the projections made with an EKC that includes rural population density and labor force variables</t>
  </si>
  <si>
    <t>Prioritize diversity or declining species? Trade-offs and synergies in spatial planning for the conservation of migratory birds in the face of land cover change</t>
  </si>
  <si>
    <t>ProQuest</t>
  </si>
  <si>
    <t>Stemming biodiversity loss requires strategic conservation guided by well-articulated and achievable targets, whether they be proactive (e.g., protect diverse places) or reactive (e.g., protect threatened species). Both types of targets can be effective, but there are trade-offs, especially for broadly-distributed ecosystems or taxa, such as migratory species, a group for which conservation has been challenged by limited knowledge of distributions throughout the annual cycle. We combined novel spatiotemporal distribution models with population trend data to first examine focal areas for the conservation of Neotropical migratory birds (n=112 species) during the non-breeding period in the Western Hemisphere based on a proactive approach (highest diversity) versus a reactive approach (strongest declines) to conservation. For the focal areas, we then assessed the extent of recent anthropogenic impact, protected area status and projected future changes in land cover using three shared socioeconomic pathways (Sustainability=SSP1, Business-as-usual=SSP2, Regional nationalism=SSP3). Spatial priorities were strikingly different when targeting areas of high species diversity, emphasizing southern Mexico and northern Central America, versus areas with more severe declines across species, emphasizing the Andean cordilleras of South America. Only a fraction of the non-breeding region (1.4%) met targets for diversity and decline, mostly in southern Central America. Current levels of protection were similar for the two targets. Areas prioritized to conserve high species diversity have experienced less recent anthropogenic impact than areas prioritized for decline but are predicted to experience more rapid land conversion to less suitable open, agricultural landscapes in the next three decades under both an SSP1 and SSP2 scenario. Only the SSP3 scenario projected similar conversion rates for the two targets. Our findings indicate how even within taxa, efficient conservation efforts will depend on the careful consideration of desired targets combined with reliable predictions about the locations and types of land cover change under alternative socioeconomic futures.</t>
  </si>
  <si>
    <t>The future of Southeast Asia’s forests</t>
  </si>
  <si>
    <t>While Southeast Asia’s forests play important roles in biodiversity conservation and global carbon (C) balance, the region is also a deforestation hotspot. Here, we consider the five shared socioeconomic pathways (SSPs) to portray a range of plausible futures for the region’s forests, employing a state-of-the-art land change modelling procedure and remotely sensed data. We find that by 2050 under the worst-case scenario, SSP 3 (regional rivalry/a rocky road), the region’s forests would shrink by 5.2 million ha. The region’s aboveground forest carbon stock (AFCS) would decrease by 790 Tg C, 21% of which would be due to old-growth forest loss. Conversely, under the best-case scenario, SSP 1 (sustainability/taking the green road), the region is projected to gain 19.6 million ha of forests and 1651 Tg C of AFCS. The choice of the pathway is thus critical for the future of the region’s forests and their ecosystem functions and services.</t>
  </si>
  <si>
    <t>CCUS in China’s mitigation strategy: insights from integrated assessment modeling</t>
  </si>
  <si>
    <t xml:space="preserve">Science Direct </t>
  </si>
  <si>
    <t>China is the world’s largest energy consumer and carbon dioxide (CO2) emitter. China has committed to limit its greenhouse gas emissions. With its heavy reliance on domestic coal resources, China faces an enormous challenge of transitioning its economy to a low-carbon energy mix to achieve long-term climate and local air quality goals. Carbon capture, utilization, and storage (CCUS) is widely recognized as an important option for emissions mitigation. The near-term readiness and cost of CCUS technologies, the sectors and regions of CO2 capture, and the location and adequacy of CO2 storage sites all affect the application of CCUS in China’s low-carbon development. This study uses GCAM-China, a global integrated assessment model with details for 31 provinces in China, to examine the role of CCUS as part of China’s climate mitigation strategy over the period of its Nationally Determined Contributions as well as in the transition to deeper emissions reductions toward mid-century. The inclusion of new provincial CO2 storage cost curves gives a more detailed evaluation of where, in terms of geography and sector, and when CCUS deployment in China may take place. The results suggest that the scale of deployment varies depending on socioeconomic development pathways and the level of deployment of other low-carbon technologies. Across provinces and development pathways, early deployment of CCUS occurs within industrial and synthetic fuel production sectors, followed by increased deployment in the power sector by mid-century. Several provinces, such as Shandong, Inner Mongolia, Hebei, and Henan, emerge as particularly important in CCUS deployment, as a result of large CO2 point sources and storage availability. Results indicate that storage resource availability is unlikely to constrain CCUS deployment in most provinces through the end of the century.</t>
  </si>
  <si>
    <t>Aerial river management by smart cross-border reforestation</t>
  </si>
  <si>
    <t>In the face of increasing socio-economic and climatic pressures in growing cities, it is rational for managers to consider multiple approaches for securing water availability. One often disregarded option is the promotion of reforestation in source regions supplying important quantities of atmospheric moisture transported over long distances through aerial rivers, affecting water resources of a city via precipitation and runoff (‘smart reforestation’). Here we present a case demonstrating smart reforestation’s potential as a water management option. Using numerical moisture back-tracking models, we identify important upwind regions contributing to the aerial river of Santa Cruz de la Sierra (Bolivia). Simulating the effect of reforestation in the identified regions, annual precipitation and runoff reception in the city was found to increase by 1.25% and 2.30% respectively, while runoff gain during the dry season reached 26.93%. Given the city’s population growth scenarios, the increase of the renewable water resource by smart reforestation could cover 22–59% of the additional demand by 2030. Building on the findings, we argue for a more systematic consideration of aerial river connections between regions in reforestation and land planning for future challenges.</t>
  </si>
  <si>
    <t>Bringing value to the chemical industry from capture, storage and use of CO2: A dynamic LCA of formic acid production</t>
  </si>
  <si>
    <t>Low carbon options for the chemical industry include switching from fossil to renewable energy, adopting new low-carbon production processes, along with retrofitting current plants with carbon capture for ulterior use (CCU technologies) or storage (CCS). In this paper, we combine a dynamic Life Cycle Assessment (d-LCA) with economic analysis to explore a potential transition to low-carbon manufacture of formic acid. We propose new methods to enable early technical, environmental and economic assessment of formic acid manufacture by electrochemical reduction of CO2 (CCU), and compare this production route to the conventional synthesis pathways and to storing CO2 in geological storage (CCS). Both CCU and CCS reduce carbon emissions in particular scenarios, although the uncertainty in results suggests that further research and scale-up validation are needed to clarify the relative emission reduction compared to conventional process pathways. There are trade-offs between resource security, cost and emissions between CCU and CCS systems. As expected, the CCS technology yields greater reductions in CO2 emissions than the CCU scenarios and the conventional processes. However, compared to CCS systems, CCU has better economic potential and lower fossil consumption, especially when powered by renewable electricity. The integration of renewable energy in the chemical industry has an important climate mitigation role, especially for processes with high electrical and thermal energy demands.</t>
  </si>
  <si>
    <t>The role of methane in future climate strategies: mitigation potentials and climate impacts</t>
  </si>
  <si>
    <t>This study examines model-specific assumptions and projections of methane (CH4) emissions in deep mitigation scenarios generated by integrated assessment models (IAMs). For this, scenarios of nine models are compared in terms of sectoral and regional CH4 emission reduction strategies, as well as resulting climate impacts. The models’ projected reduction potentials are compared to sector and technology-specific reduction potentials found in literature. Significant cost-effective and non-climate policy related reductions are projected in the reference case (10–36% compared to a “frozen emission factor” scenario in 2100). Still, compared to 2010, CH4 emissions are expected to rise steadily by 9–72% (up to 412 to 654 Mt CH4/year). Ambitious CO2 reduction measures could by themselves lead to a reduction of CH4 emissions due to a reduction of fossil fuels (22–48% compared to the reference case in 2100). However, direct CH4 mitigation is crucial and more effective in bringing down CH4 (50–74% compared to the reference case). Given the limited reduction potential, agriculture CH4 emissions are projected to constitute an increasingly larger share of total anthropogenic CH4 emissions in mitigation scenarios. Enteric fermentation in ruminants is in that respect by far the largest mitigation bottleneck later in the century with a projected 40–78% of total remaining CH4 emissions in 2100 in a strong (2 °C) climate policy case.</t>
  </si>
  <si>
    <t>Key determinants of global land-use projections</t>
  </si>
  <si>
    <t>Land use is at the core of various sustainable development goals. Long-term climate foresight studies have structured their recent analyses around five socio-economic pathways (SSPs), with consistent storylines of future macroeconomic and societal developments; however, model quantification of these scenarios shows substantial heterogeneity in land-use projections. Here we build on a recently developed sensitivity approach to identify how future land use depends on six distinct socio-economic drivers (population, wealth, consumption preferences, agricultural productivity, land-use regulation, and trade) and their interactions. Spread across models arises mostly from diverging sensitivities to long-term drivers and from various representations of land-use regulation and trade, calling for reconciliation efforts and more empirical research. Most influential determinants for future cropland and pasture extent are population and agricultural efficiency. Furthermore, land-use regulation and consumption changes can play a key role in reducing both land use and food-security risks, and need to be central elements in sustainable development strategies.</t>
  </si>
  <si>
    <t>Global exposure to rainstorms and the contribution rates of climate change and population change</t>
  </si>
  <si>
    <t>Quantifying global population exposure to rainstorms is a key component of population risk assessments for rainstorms and induced floods. Based on daily precipitation data from the NEX-GDDP dataset, rainfall from rainstorms is first calculated by a multi-model ensemble method for four periods from 1986 to 2100. Combined with population data from the SSP2 scenario, the global population exposure to rainstorms is then calculated and analyzed. Finally, the contribution rates of climate change effect, population change effect, and joint change effect on exposure change are quantitatively assessed. The results showed that (1) Population exposure to rainstorms shows a linear upward trend from base period to the late 21st century period in most regions, and the mid-21st century period compared with base period has the fastest rate of increase. (2) The spatial patterns of population exposure to rainstorms are very similar for the four periods and the areas with high exposure are mainly distributed in Asia, population exposure of Africa is gradually increasing. The countries with high exposure show little volatility, especially the top eight countries. (3) The change in total exposure is mainly due to population change. Based on the composition of the total exposure change for each country, the number of countries whose climate change effect is greater than that of population change is gradually increasing, and this number reaches more than a quarter of the total when the late 21st century period is compared with the mid-21st century period.</t>
  </si>
  <si>
    <t>Low-Carbon Futures for Bioethylene in the United States</t>
  </si>
  <si>
    <t>The manufacture of the chemical ethylene, a key ingredient in plastics, currently depends on fossil-fuel-derived carbon and generates significant greenhouse gas emissions. Substituting ethylene's fossil fuel feedstock with alternatives is important for addressing the challenge of global climate change. This paper compares four scenarios for meeting future ethylene supply under differing societal approaches to climate change based on the Shared Socioeconomic Pathways. The four scenarios use four perspectives: (1) a sustainability-focused pathway that demands a swift transition to a bioeconomy within 30 years; (2) a regional energy-focused pathway that supports broad biomass use; (3) a fossil-fuel development pathway limited to corn grain; and (4) a fossil-fuel development pathway limited to corn grain and corn stover. Each scenario is developed using the latest scientifically informed future feedstock analyses from the 2016 Billion-Ton report interpreted with perspectives on the future of biomass from recent literature. The intent of this research is to examine how social, economic, and ecological changes determining ethylene supply fit within biophysical boundaries. This new approach to the ethylene feedstocks conundrum finds that phasing out fossil fuels as the main source of U.S. ethylene is possible if current cellulosic ethanol production expands.</t>
  </si>
  <si>
    <t>Future global pig production systems according to the Shared Socioeconomic Pathways</t>
  </si>
  <si>
    <t>Global pork production has increased fourfold over the last 50 years and is expected to continue growing during the next three decades. This may have considerable implications for feed use, land requirements, and nitrogen emissions. To analyze the development of the pig production sector at the scale of world regions, we developed the IMAGE-Pig model to describe changes in feed demand, feed conversion ratios (FCRs), nitrogen use efficiency (NUE) and nitrogen excretion for backyard, intermediate and intensive systems during the past few decades as a basis to explore future scenarios. For each region and production system, total production, productive characteristics and dietary compositions were defined for the 1970–2005 period. The results show that due to the growing pork production total feed demand has increased by a factor of two (from 229 to 471Tg DM). This is despite the improvement of FCRs during the 1970–2005 period, which has reduced the feed use per kg of product. The increase of nitrogen use efficiency was slower than the improvement of FCRs due to increasing protein content in the feed rations. As a result, total N excretion increased by more than a factor of two in the 1970–2005 period (from 4.6 to 11.1 Tg N/year). For the period up to 2050, the Shared Socio-economic Pathways (SSPs) provide information on levels of human consumption, technical development and environmental awareness. The sustainability of pig production systems for the coming decades will be based not only on the expected efficiency improvements at the level of animal breeds, but also on four additional pillars: (i) use of alternative feed sources not competing with human food, (ii) reduction of the crude protein content in rations, (iii) the proper use of slurries as fertilizers through coupling of crop and livestock production and (iv) moderation of the human pork consumption.</t>
  </si>
  <si>
    <t>Climate versus demographic controls on water availability across India at 1.5 °C, 2.0 °C and 3.0 °C global warming levels</t>
  </si>
  <si>
    <t>Water resources across the globe are projected to undergo significant changes as climate and socio-economic conditions change. A policy relevant question thus arises: whether climate change or population change exerts a greater control on future freshwater resources of a region? Understanding the relative importance of these factors in affecting water availability can help guide prioritization of policy level interventions. In this study, we quantify the changes in mean annual per capita water availability (PCWA) across India under 1.5 °C, 2.0 °C, and 3.0 °C levels of global warming. We utilize projections of future climate from several general circulation models (GCMs) under three different representative concentration pathways (RCPs) along with projections of future population from five socio-economic pathways (SSPs). Using the estimated PCWA from these GCM–RCP–SSP combinations, we perform a sensitivity analysis to ascertain the relative importance of climatic (precipitation and temperature change) and demographic (population) factors in affecting per capita freshwater availability in a region. Our analysis shows that PCWA over India will decrease across all warming scenarios. In addition, a transition from the 1.5 °C warmer world to the 2.0 °C warmer world leads to a reduction in PCWA for a majority (92.8%) of regions across India. The number of people likely to face severe water stress (PCWA &lt; 500 m3/year/capita) under 1.5 °C, 2.0 °C, and 3.0 °C warming scenarios, are 354, 421, and 380 million, respectively. Sensitivity analysis indicated that changes in both population and mean annual precipitation are dominating factors controlling PCWA, depending upon the historical setting of the region. Regions with historically lower populations and lower aridity indices tend to be more sensitive to population changes. On the other hand, as historical population of a region increases, sensitivity to changing climate (mainly mean annual precipitation) increases. These results indicate the complex interactions between demographic and climatic changes that need to be accounted for in policies that aim to manage water scarcity by either controlling global warming or via socio-economic interventions.</t>
  </si>
  <si>
    <t>Climate change in Africa: costs of mitigating heat stress</t>
  </si>
  <si>
    <t>We applied two metrics, apparent temperature and humidex, to calculate heat stress in both present and future climates. We use an ensemble of CORDEX-Africa simulations to estimate heat stress during a baseline period and at two specific warming levels, 2 and 4 ∘C above pre-industrial. The increase in temperatures and changes to the precipitation distribution under climate change are projected to increase the intensity of heat stress events in Sahelian Africa and introduce new heat stress events in Northern and Central Africa. As the intensity of heat stress increases, it is expected that the use of energy-intensive cooling will increase. The energy system, therefore, will need to be able to supply more energy to power fans or air conditioning units. The cooling demand to turn a heat stress event into a non-heat stress event is computed. This value is then weighted by the population to find the total cooling required to prevent heat stress across the continent. Country-level results indicate that the greatest increases in cooling demand will occur in countries with densely populated regions, most notably Nigeria. Supplying this additional cooling demand will present the greatest challenge to less developed countries like Somalia. We find the least-cost future energy system that meets the projected increase in demand and derive the increase in energy system costs with the TIAM-UCL model. The total increase in energy costs to prevent heat stress is found to be $51bn by 2035 and $487bn by 2076.</t>
  </si>
  <si>
    <t>Taking some heat off the NDCs? The limited potential of additional short-lived climate forcers’ mitigation</t>
  </si>
  <si>
    <t>Several studies have shown that the greenhouse gas reduction resulting from the current nationally determined contributions (NDCs) will not be enough to meet the overall targets of the Paris Climate Agreement. It has been suggested that more ambition mitigations of short-lived climate forcer (SLCF) emissions could potentially be a way to reduce the risk of overshooting the 1.5 or 2 °C target in a cost-effective way. In this study, we employ eight state-of-the-art integrated assessment models (IAMs) to examine the global temperature effects of ambitious reductions of methane, black and organic carbon, and hydrofluorocarbon emissions. The SLCFs measures considered are found to add significantly to the effect of the NDCs on short-term global mean temperature (GMT) (in the year 2040: − 0.03 to − 0.15 °C) and on reducing the short-term rate-of-change (by − 2 to 15%), but only a small effect on reducing the maximum temperature change before 2100. This, because later in the century under assumed ambitious climate policy, SLCF mitigation is maximized, either directly or indirectly due to changes in the energy system. All three SLCF groups can contribute to achieving GMT changes.</t>
  </si>
  <si>
    <t>Climate change scenarios for Paraguayan power demand 2017–2050</t>
  </si>
  <si>
    <t>Although Paraguay has a surplus of electricity generation capacity, an underdeveloped electricity  ransmission and distribution infrastructure has constrained economic growth. The trajectory of future electricity demand is therefore important for planning purposes. We create electricity demand scenarios for Paraguay between 2017 and 2050 for two climatic scenarios, the Representative Concentration Pathways (RCPs) 4.5 (medium atmospheric CO2 concentration) and 8.5 (high atmospheric CO2 concentration), in combination with three socio-economic scenarios, the Shared Socio-economic Pathways SSP1, SSP3 and SSP5. Using historical climatic and socio-economic data from 1985 to 2010, we estimate an autoregressive distributed lag model for Paraguayan power demand with an in-sample symmetric mean absolute percentage error (sMAPE) of 2.3% and an out-of-sample (2011–2016) ex-post sMAPE of 4.6%. We re-estimate the parameters on the full dataset 1985–2016 and produce electricity demand projections until 2050 for the selected scenarios. The scenarios show an increase in power demand until the period 2045, after which two of the six scenarios show a decline and the remainder continue increasing at a slower rate. The SSP1- and SSP5-based scenarios reach an annual demand of 65–80 TWh/year around 2045–2050, and the scenarios based on SSP3 reach an annual demand of 100–115 TWh/year around 2050. In addition to aid in energy planning, these scenarios may provide input to negotiations with neighbouring countries regarding Paraguay’s surplus generation capacity.</t>
  </si>
  <si>
    <t>Global energy system transformations in mitigation scenarios considering climate uncertainties</t>
  </si>
  <si>
    <t>This study evaluates the effect of climate uncertainties on the transformations in the global energy system needed for realizing mitigation targets in the long term. Climate uncertainties affect the amount of allowable emissions from human activities that are consistent with a given climate target, and, thus, the range of necessary energy transformations. A range of emission scenarios consistent with intermediate (RCP4.5) and stringent (RCP2.6) mitigation targets are analyzed with an integrated assessment model (IAM). Emission scenarios are generated with an earth system model of intermediate complexity, which evaluated the variability of allowable carbon emissions due to uncertainties in the climate sensitivity, the carbon cycle and its feedbacks. The results showed that even when climate uncertainties are reflected at different scales across energy supply components, achieving mitigation targets needs partial decarbonization of supply, scale up of carbon capture and storage (CCS), and decreased energy consumption. The effect of climate uncertainties was largest for coal without CCS (up to 100% in 2100 compared to the central scenario) and bioenergy with CCS (up to 23% in 2100 compared to the central scenario). Land for bioenergy feedstocks, and the deployment of unmanaged lands for other purposes also had a considerable variation (10–20% in 2100). Compared to the uncertainty in socio-economic factors quantified in IAMs, the variation induced by the climate uncertainties was small. In contrast to previous IAM studies, the results herein explicitly described how climate-related uncertainties affect the global energy system, based on scenarios incorporating a robust approach for covering a wide scope of uncertainties from a climate model.</t>
  </si>
  <si>
    <t>Burden sharing of climate change mitigation: global and regional challenges under shared socio-economic pathways</t>
  </si>
  <si>
    <t>We analyze the burden sharing of climate stabilization under socio-economic scenario uncertainty and for various burden-sharing regimes. For this purpose, we quantify mitigation efforts in terms of emission reductions and mitigation costs for a number of major world regions, considering scenarios with and without climate finance. The influence of socio-economic drivers on the burden sharing is crucial, but it has not yet been studied in the context of the most recent scenario framework—the shared socio-economic pathway scenarios (SSPs). Here, we show that sustainable development as represented by the SSP1 scenario reduces the challenges of burden sharing and makes it easier to achieve equitable climate policies. In contrast, in a scenario with fossil-fueled development (SSP5), the risk of political infeasibility—measured by the variation of mitigation costs across regions and the amount of implied international transfers—increases with most burden-sharing regimes.</t>
  </si>
  <si>
    <t>Amplification of future energy demand growth due to climate change</t>
  </si>
  <si>
    <t>Future energy demand is likely to increase due to climate change, but the magnitude depends on many interacting sources of uncertainty. We combine econometrically estimated responses of energy use to income, hot and cold days with future projections of spatial population and national income under five socioeconomic scenarios and temperature increases around 2050 for two emission scenarios simulated by 21 Earth System Models (ESMs). Here we show that, across 210 realizations of socioeconomic and climate scenarios, vigorous (moderate) warming increases global climate-exposed energy demand before adaptation around 2050 by 25–58% (11–27%), on top of a factor 1.7–2.8 increase above present-day due to socioeconomic developments. We find broad agreement among ESMs that energy demand rises by more than 25% in the tropics and southern regions of the USA, Europe and China. Socioeconomic scenarios vary widely in the number of people in lowincome countries exposed to increases in energy demand.</t>
  </si>
  <si>
    <t>The future depends on what we do today – Projecting Europe's surface water quality into three different future scenarios</t>
  </si>
  <si>
    <t>There are infinite possible future scenarios reflecting the impacts of anthropogenic multiple stress on our planet. These impacts include changes in climate and land cover, to which aquatic ecosystems are especially vulnerable. To assess plausible developments of the future state of European surface waters, we considered two climate scenarios and three storylines describing land use, management and anthropogenic development (‘Consensus’, ‘Techno’ and ‘Fragmented’, which in terms of environmental protection represent best-, intermediate- and worst-case, respectively). Three lake and four river basins were selected, representing a spectrum of European conditions through a range of different human impacts and climatic, geographical and biological characteristics. Using process-based and empirical models, freshwater total nitrogen, total phosphorus and chlorophyll-a concentrations were projected for 2030 and 2060. Under current conditions, the water bodies mostly fail good ecological status. In future predictions for the Techno and Fragmented World, concentrations further increased, while concentrations generally declined for the Consensus World. Furthermore, impacts were more severe for rivers than for lakes. Main pressures identified were nutrient inputs from agriculture, land use change, inadequately managed water abstractions and climate change effects. While the basins in the Continental and Atlantic regions were primarily affected by land use changes, in the Mediterranean/Anatolian the main driver was climate change. The Boreal basins showed combined impacts of land use and climate change and clearly reflected the climate-induced future trend of agricultural activities shifting northward. The storylines showed positive effects on ecological status by classical mitigation measures in the Consensus World (e.g. riparian shading), technical improvements in the Techno World (e.g. increasing wastewater treatment efficiency) and agricultural extensification in the Fragmented World. Results emphasize the need for implementing targeted measures to reduce anthropogenic impacts and the importance of having differing levels of ambition for improving the future status of water bodies depending on the societal future to be expected.</t>
  </si>
  <si>
    <t>Projecting global planted forest area developments and the associated impacts on global forest product markets</t>
  </si>
  <si>
    <t>Planted forests are a rising share of total forests globally and an increasingly important source of timber product output, affecting national and global markets. We estimated econometric models of planted forest area by OECD and non-OECD country groups that control for economic, institutional and environmental policies likely to influence future changes in planted forest area. The models are then used to project planted forest area over next 55 years for 180 countries under five alternative scenarios of global socio-economic changes, represented in shared socioeconomic pathways (SSPs), adjunct products emerging from the Fifth Assessment of the Intergovernmental Panel on Climate Change (IPCC). By embedding key features of the SSP projections into a global forest sector model, we evaluate how planted forests lead to different global forest product market outcomes for each SSP, compared to corresponding outcomes where planted forests are not considered separately. Projected global planted forest area in 2070 ranges from 379 million ha (Mha) for SSP3 (a relatively poor and unequal world) to 475 Mha under SSP5 (a relatively wealthier and more equal world), representing respective increases of 46% and 66% compared to 2015. SSPs with the highest planted forest area increases have the lowest product prices (down by 12% by 2070, compared to SSP5 without planted forests) and higher global forest products production and consumption quantities (by as much as 3.3% by 2070, compared to SSP5 without planted forests). However, production does not increase in all countries by similar amounts, due to changes in relative advantages in production brought about by reduced product prices.</t>
  </si>
  <si>
    <t>Transportation infrastructures in a low carbon world: An evaluation of investment needs and their determinants</t>
  </si>
  <si>
    <t>ScienceDirect</t>
  </si>
  <si>
    <t>Transportation infrastructures will either lock in transportation patterns in high CO2 modes or foster low-carbon pathways. At the same time, increases in future mobility demand require the rapid development of new infrastructures. Here we quantify investment needs for transportation infrastructures over time to achieve both development and climate objectives. We compared investment needs between world regions and analyzed their main determinants. To do so, we built socioeconomic scenarios with the Imaclim-R integrated assessment model, combining alternatives for model parameters that determine mobility patterns. We then estimated the levels of investment that are consistent with the passenger and freight transportation trends in the different scenarios with and without climate policy. Finally, we used a global sensitivity analysis to identify the determinants of investments in low-carbon scenarios. We find that the expenditure needed for transportation infrastructure is lower in low-carbon pathways than in baseline scenarios. This result holds true at both the global and regional scales and is robust to the uncertainties considered. This overall decrease is brought about in particular by a reduction in transport activity. Rail utilization rates and road construction costs are determining factors for investment in all regions. Modal shift from road to rail can be a lever to reduce investment needs only if combined with action on rail infrastructure occupancy. To obtain a comprehensive assessment of the costs related to the transport sector in a low-carbon world, additional investments not considered in this study related to energy efficiency or alternative fuels use should be integrated.</t>
  </si>
  <si>
    <t>Can Japan enhance its 2030 greenhouse gas emission reduction targets? Assessment of economic and energy-related assumptions in Japan's NDC</t>
  </si>
  <si>
    <t>This study investigates the stringency of Japan's greenhouse gas emissions reduction target for 2030 (nationally determined contribution: NDC), focusing on the macroeconomic assumptions of Kaya indicators and others previously overlooked, e.g. GDP per working-age population. It also conducts a decomposition analysis in light of historic political and economic events. We find that the real GDP growth assumption underlying the NDC target is unrealistic. Namely, the real GDP per working-age population, which is an indicator of productivity, needs to be improved annually by 2.5% on average for 15 years, a high level that has not been observed since the collapse of the economic bubble in the early 1990s. Based on these findings and the data from mitigation scenarios, we conclude that Japan can achieve the NDC target (26% below 2013 levels by 2030) with existing mitigation measures and by resuming operations only at those nuclear power plants that come under the conformity assessment, assuming realistic GDP assumptions. If the government enhances mitigation measures promoting low-carbon technologies that are politically affordable in terms of costs with realistic GDP assumptions, then it would be possible to achieve 27–42% of GHG emissions reduction compared to the 2013 level, including the “no nuclear” scenarios.</t>
  </si>
  <si>
    <t>Risk map for the range expansion of Thrips palmi in Korea under climate change: Combining species distribution models with land-use change</t>
  </si>
  <si>
    <t>Journal of Asia-Pacific Entomology</t>
  </si>
  <si>
    <t>Climate change and land-use change are the most powerful drivers for the invasion of alien species. To understand the integrated effects of these two drivers on pest invasion risk in the future, this study assessed how they impact the invasion risk of Thrips palmi Karny, which is the most serious invasive species in the Korean peninsula. The potential distribution of T. palmi was projected with a MaxEnt model for current and future climate change scenarios (RCP 4.5 and 8.5) based on occurrence records. The potential distribution extends to the north over time, except the eastern high mountainous area, for both RCPs in 2075. The MaxEnt outputs were filtered with agricultural area using data from three land-use change scenarios derived from the Shared Socio-economic Pathways (SSPs), because T. palmi populations can only be sustained in agricultural areas. The potential risk of T. palmi, based on the potential distribution probability in the future agricultural area, increased over time under all RCPs-SSPs combinations. The total area of T. palmi occurrence increased under RCPs-SSP1 and -SSP2 but decreased under RCPs-SSP3, due to agricultural areas being converted to urban areas. In conclusion, based on future climate change scenarios, T. palmi could be distributed throughout the Korean peninsula in the future. The invasion risk in agricultural areas will increase substantially; thus, intensive control measures for T. palmi are required in the future. Our research suggests that using both climate change and land-use change in pest risk mapping study can provide informative data for management strategy.</t>
  </si>
  <si>
    <t>Modeling of energy transformation pathways under current policies, NDCs and enhanced NDCs to achieve 2-degree target</t>
  </si>
  <si>
    <t>CO2 mitigation in the global energy system is critical in tackling climate change, each region should design its long-term strategies and implement policies accordingly to promote the energy transformation. To evaluate the impacts of existing energy policies and propose possible enhanced NDCs (Nationally Determined Contributions), this paper applied a 14-region global model to explore the transitions of the global and regional energy system. With the modelling of early and late NDCs enhancing plan for 2-degree target, the required energy transition of each plan was analyzed, together with the vital challenges and potential economic impacts. Model results show: 1. Existing energy policies can reduce the annual emission growth rate to 0.6% for 2015 – 2020, while their influence on long-term mitigation is limited; 2. If enhanced NDCs begin from 2030 onwards after realizing current goals, 2-degree target would become quite challenging in later period, some regions will have to cut the energy service drastically; 3. With the assumption of early enhancement and free carbon trading in the cost-optimal enhancing plan, the total cost of global energy system could be reduced by 10% in 2050, compared with the former plan; 4. Under this cost-optimal enhancing plan, developing regions may face great challenges in short to medium term, 122% of additional investment should be put in power sector in 2030, international support on both technology and finance would be essential.</t>
  </si>
  <si>
    <t>Can the Paris deal boost SDGs achievement? An assessment of climate mitigation co-benefits or side-effects on poverty and inequality</t>
  </si>
  <si>
    <t>World Development</t>
  </si>
  <si>
    <t>The paper investigates potential synergies and trade-offs between emission reduction policies and sustainable development objectives. Specifically, it provides an ex-ante assessment that the impacts of the Nationally Determined Contributions (NDCs), submitted under the Paris Agreement, will have on the Sustainable Development Goals (SDGs) of poverty eradication (SDG1) and reduced income inequality (SDG10). Through this research we aim at answering the following questions: does mitigation policy always imply a trade-off with development objectives? If this is the case, what is the magnitude of the effect of the new international climate architecture on poverty and inequality? By combining an empirical analysis with a modelling exercise, the paper estimates the future trends of poverty prevalence and inequality across countries in a reference scenario and under a climate mitigation policy with alternative revenue recycling schemes. Our study finds that a full implementation of the emission reduction contributions, stated in the NDCs, is projected to slow down the effort to reduce poverty by 2030 (+4.2% of the population below the poverty line compared to the baseline scenario), especially in countries that have proposed relatively more stringent mitigation targets and suffer higher policy costs. Conversely, the impact of climate policy on inequality shows opposite sign but remains very limited. If financial support for mitigation action in developing countries is provided through an international climate fund, the prevalence of poverty will be slightly reduced at the aggregate level, but the country-specific effect depends on the relative size of funds flowing to beneficiary countries and on their economic structure. The output of our analysis contributes to the emerging literature on the linkages between climate change policy and sustainable development, although we capture only partially the complex system of interrelations and feedbacks proper of the SDGs. Moreover, due to its policy relevance, it further enriches the debate on the implementation of the Paris Agreement and its climate finance tools.</t>
  </si>
  <si>
    <t>Modeling urban expansion in the transnational area of Changbai Mountain: A scenario analysis based on the zoned Land Use Scenario Dynamics-urban model</t>
  </si>
  <si>
    <t xml:space="preserve">ScienceDirect </t>
  </si>
  <si>
    <t>Modeling urban expansion in the transnational area of Changbai Mountain (TACM) is important for regional sustainable development. Nonetheless, few studies investigated future urban expansion across the whole TACM. By using the Shared Socioeconomic Pathways (SSPs) and the zoned Land Use Scenario Dynamics-urban (LUSD-urban) model, this study simulated urban expansion across the whole TACM during 2015–2050. We first analyzed the urban expansion across the TACM during 1992–2015. Then, urban land demands were calculated for the Chinese side, the Democratic People's Republic of Korea's (DPRK's) side, and the Russian side using urban population data under the SSPs, respectively. Finally, we simulated urban expansion by using the zoned LUSD-urban model. The results indicated that the urban land in the TACM will grow from 870.57 km2 to 1025.78–1386.50 km2 during 2015–2050, and the DPRK's side will become the primary region of urban expansion, where its urban land area will raise from 174.78 km2 to 232.46–357.58 km2. We also found that the urban expansion on the DPRK's side will be at the expense of cropland and natural habitats, which will cause serious consequences on the regional food security and ecological security. We recommend that urban expansion should be regulated to promote the regional sustainable development.</t>
  </si>
  <si>
    <t>Variability in precipitation seasonality limits grassland biomass responses to rising CO2: historical and projected climate analyses</t>
  </si>
  <si>
    <t>Climate Change</t>
  </si>
  <si>
    <t>Correctly estimating the effect of elevated CO2 (eCO2) on biomass production is paramount for accurately projecting agricultural productivity, global carbon balances and climate changes. Plant physiology suggests that eCO2 should result in a strongly positive CO2 fertilisation effect (CFE) via positive effects on photosynthesis and water use efficiency. However, the CFE in CO2 experiments is often constrained because of other factors of which rainfall pattern is particularly important. Here, we apply a generally applicable, empirically derived relationship between the CFE and an index of seasonal rainfall balance (SRB), to identify how historical and projected future rainfall patterns modify the CFE using 25 native grassland sites in south-eastern (SE) Australia as a test case. We found that historical and projected rainfall produced SRBs that varied widely from year-to-year resulting in a CFE that was only positive in about 40% of years, with no or even negative biomass responses in the remainder of years; a finding that is in marked contrast to other studies that have not taken account of relationships between rainfall seasonality and plant responses to CO2. The dependence of the CFE on SRB also means that using the CFE from a specific eCO2 experiment can be misleading as the result will be heavily influenced by the SRB during the period of experimentation but this problem can be avoided by using a robust general relationship of the kind used in this study. Generalisations of grassland biomass responses to the rising CO2 concentration are contextual in terms of the variability in precipitation seasonality; as such, this provides a new lens by which to view aboveground responses to the rising CO2 concentration and fosters a novel approach for cross-site comparisons among experiments.</t>
  </si>
  <si>
    <t>Mapping the vulnerability of European summer tourism under 2 °C global warming</t>
  </si>
  <si>
    <t>Summer tourism is one of the most important contributors to the European GDP especially for the southern countries and is highly dependent on the climatic conditions. Changes in average climatic conditions, along with the potential subsequent changes in the physical environment, will pose stress on the favorability of the climate of European destinations for tourism and recreational activities. Here, we study the vulnerability of summer-oriented tourism due to a global temperature increase by 2 °C relative to the preindustrial era. We use a well-defined framework of exposure, sensitivity, and adaptive capacity indicators for a set of plausible climate (RCPs) and socioeconomic (SSPs) combinations. Our result shows that a 2 °C global warming will pose substantial changes to the vulnerability of the European tourism sector. Despite the general increase in exposure, the vulnerability of summer tourism is highly depended on the socioeconomic developments (SSPs). Although exposure is higher for most of the popular southern European destinations like Spain, France, South Italy, southernmost Greece, and Cyprus, they are expected to be less vulnerable than others, under specific SSPs, due to their higher capacity to adapt to a different climate. The capacity to adapt is lower for higher emission scenarios. Substantial changes are also apparent at the subnational level. Countries like France are foreseen to experience very diverse impacts and vulnerabilities within their own territories that will have consequences in terms of domestic tourism. The dynamics of these changes are expected to alter the state of the current European tourism regime.</t>
  </si>
  <si>
    <t>Scenarios for the risk of hunger in the twenty-first century using Shared Socioeconomic Pathways</t>
  </si>
  <si>
    <t>Shared socioeconomic pathways (SSPs) are being developed internationally for cross-sectoral assessments of climate change impacts, adaptation, and mitigation. These are five scenarios that include both qualitative and quantitative information for mitigation and adaptation challenges to climate change. In this study, we quantified scenarios for the risk of hunger in the 21st century using SSPs, and clarified elements that influence future hunger risk. There were two primary findings: (1) risk of hunger in the 21st-century greatly differed among five SSPs; and (2) population growth, improvement in the equality of food distribution within a country, and increases in food consumption mainly driven by income growth greatly influenced future hunger risk and were important elements in its long-term assessment.</t>
  </si>
  <si>
    <t>Global implementation of two shared socioeconomic pathways for future sanitation and wastewater flows</t>
  </si>
  <si>
    <t xml:space="preserve">Water Science and Technology </t>
  </si>
  <si>
    <t>Households are an important source of nutrient loading to surface water. Sewage systems without or with only primary wastewater treatment are major polluters of surface water. Future emission levels will depend on population growth, urbanisation, increases in income and investments in sanitation, sewage systems and wastewater treatment plants. This study presents the results for two possible shared socioeconomic pathways (SSPs). SSP1 is a scenario that includes improvement of wastewater treatment and SSP3 does not include such improvement, with fewer investments and a higher population growth. The main drivers for the nutrient emission model are population growth, income growth and urbanisation. Under the SSP1 scenario, 5.7 billion people will be connected to a sewage system and for SSP3 this is 5 billion. Nitrogen and phosphorus emissions increase by about 70% under both SSP scenarios, with the largest increase in SSP1. South Asia and Africa have the largest emission increases, in the developed countries decrease the nutrient emissions. The higher emission level poses a risk to ecosystem services.</t>
  </si>
  <si>
    <t>Internal consistency of demographic assumptions in the shared socioeconomic pathways</t>
  </si>
  <si>
    <t>Population and Environment</t>
  </si>
  <si>
    <t>A new set of alternative socioeconomic scenarios for climate change researches—the shared socioeconomic pathways (SSPs)—includes for the first time a more comprehensive set of demographic conditions on population, urbanization, and education as the central scenario elements, along with other aspects of society, in order to facilitate better analyses of challenges to climate change mitigation and adaptation. However, it also raises a new question about the internal consistency of assumptions on different demographic and economic trends under each SSP. This paper examines whether the interactions between the demographic and economic factors implied by the assumptions in the SSP projections are consistent with the research literature, and whether they are consistently represented in the projection results. Our analysis shows that the interactions implied by the demographic assumptions in the SSPs are generally consistent with findings from the literature, and the majority of the assumed relationships are also evident in the projected trends. It also reveals some inconsistency issues, resulting mainly from the use of inconsistent definitions of regions and limitations in our understanding of future changes in the patterns of interactions at different stages of socioeconomic development. Finally, we offer recommendations on how to improve demographic assumptions in the extended SSPs, and how to use the projections of SSP central elements in climate change research.</t>
  </si>
  <si>
    <t>The global-scale impacts of climate change on water resources and flooding under new climate change and socio-economic scenarios</t>
  </si>
  <si>
    <t>This paper presents a preliminary assessment of the relative effects of rate of climate change (four Representative Concentration Pathways - RCPs), assumed future population (five Shared Socio-economic Pathways - SSPs), and pattern of climate change (19 CMIP5 climate models) on regional and global exposure to water resources stress and river flooding. Uncertainty in projected future impacts of climate change on exposure to water stress and river flooding is dominated by uncertainty in the projected spatial and seasonal pattern of change in climate. There is little clear difference in impact between RCP2.6, RCP4.5 and RCP6.0 in 2050, and between RCP4.5 and RCP6.0 in 2080. Impacts under RCP8.5 are greater than under the other RCPs in 2050 and 2080. For a given RCP, there is a difference in the absolute numbers of people exposed to increased water resources stress or increased river flood frequency between the five SSPs. With the ‘middle-of-the-road’ SSP2, climate change by 2050 would increase exposure to water resources stress for between approximately 920 and 3,400 million people under the highest RCP, and increase exposure to river flood risk for between 100 and 580 million people. Under RCP2.6, exposure to increased water scarcity would be reduced in 2050 by 22-24 %, compared to impacts under the RCP8.5, and exposure to increased flood frequency would be reduced by around 16 %. The implications of climate change for actual future losses and adaptation depend not only on the numbers of people exposed to changes in risk, but also on the qualitative characteristics of future worlds as described in the different SSPs. The difference in ‘actual’ impact between SSPs will therefore be greater than the differences in numbers of people exposed to impact.</t>
  </si>
  <si>
    <t>Examining future mitigation pathways for residential building sector heating and cooling demand</t>
  </si>
  <si>
    <t>Energy Science</t>
  </si>
  <si>
    <t xml:space="preserve">The building sector consumes more than half of electricity, almost one third of the global energy produced and is responsible for almost one third of the global energy-related CO2 emissions. The anticipated future situation is even more dire with the building demand significantly rise due to the expected population and GDP growth followed by an increase in living standard (especially in  eveloping countries). One way to reduce the energy demand (and thus the emissions) with no expense in comfort, is through improved thermal insulation in the buildings’ shell. Hitherto the efforts towards an energy-efficient building stock cannot offset the increase in energy demand, so additional development should be driven via technological improvements, regulations and policy initiatives. In this thesis we developed a stylized bottom up system dynamic global model is developed as part of IMAGE (an Integrated Assessment Model). The model simulates decisions on insulation investments and the resultant building stock quality (indicated via the useful energy intensity of buildings). Furthermore, we examine the effect of insulation on the residential energy use for heating and cooling and the associated CO2 until 2100 and under different socio-economic developments. Finally, we investigate climate policies in the form of subsidies, energy standards and a carbon tax are applied to the model and their efficient on reducing the projected demands and emissions as well as their associated costs (under each above-mentioned future development). Analysing the results, we found that effect of policies differs across the geographical regions, and under the various examined socio-economic pathways. In general, the carbon tax can successfully reduce the CO2 emissions, but not the heating demand of the residential buildings (which is some occasions increases). Contrary, higher demand (and sometimes cooling) reduction can be achieved by the other two measures, depending on the characteristics of each scenario, but the respective emission reduction achieved is insignificant. The reason is a rebound effect, which due to the reduction on the heating and cooling demands activates a fuel switching towards a less “clean” fuel mix. So, it becomes evident that for an optimum result, and to achieve the 1.5oC or 2oC target (set by the Paris Agreement) towards a decarbonized future, a mixture of policies should be utilized. </t>
  </si>
  <si>
    <t>Impacts of climate mitigation strategies in the energy sector on global land use and carbon balance</t>
  </si>
  <si>
    <t>Earth System Dynamics</t>
  </si>
  <si>
    <t xml:space="preserve">Reducing greenhouse gas emissions to limit damage to the global economy climate-change-induced and secure the livelihoods of future generations requires ambitious mitigation strategies. The introduction of a global carbon tax on fossil fuels is tested here as a mitigation strategy to reduce atmospheric CO2 concentrations and radiative forcing. Taxation of fossil fuels potentially leads to changed composition of energy sources, including a larger relative contribution from bioenergy. Further, the introduction of a mitigation strategy reduces climate-change-induced damage to the global economy, and thus can indirectly affect consumption patterns and investments in agricultural technologies and yield enhancement. Here we assess the implications of changes in bioenergy demand as well as the indirectly caused changes in consumption and crop yields for global and national cropland area and terrestrial biosphere carbon balance. We apply a novel integrated  assessment modelling framework, combining three previously published models (a climate–economy model, a socio-economic land use model and an ecosystem model). We develop reference and mitigation scenarios based on the narratives and key elements of the shared socio-economic pathways (SSPs). Taking emissions from the land use sector into account, we find that the introduction of a global carbon tax on the fossil fuel sector is an effective mitigation strategy only for scenarios with low population development and strong sustainability criteria (SSP1 “Taking the green road”). For  scenarios with high population growth, low technological development and bioenergy production the high demand for cropland causes the terrestrial biosphere to switch from being a carbon sink to a source by the end of the 21st century. </t>
  </si>
  <si>
    <t>Future Population Growth</t>
  </si>
  <si>
    <t>Our World in Data</t>
  </si>
  <si>
    <t>The size of the world population increased more than 400% over the 20th century, what will the future look like?The UN projects that the global population increases from a population of 7.7 billion in 2019 to 11.2 billion by the end of the century. By that time, the UN projects, fast global population growth will come to an end.Beneath the global level, there are of course, big differences between different world regions and countries. While in some regions the world population will likely grow rapidly for the coming decades other regions will continue to see declining population numbers.At the global level population growth is determined by the number of births and deaths.1 To understand the likely trajectory for population growth we need to examine how births and deaths are changing – and, one level deeper, what is happening to those factors which in turn affect them. Increasing life expectancy and falling child mortality in every country are of course increasing population numbers. The countervailing trend are falling fertility rates – the trend of couples having fewer children is what brought rapid population growth to an end in many countries already, and what will bring an end to rapid population growth globally. We are looking at all of these drivers separately.The global population growth rate has already slowed down considerably: It reached its peak at over 2% in the late 1960s and has been falling since.The UN projections for the global population growth rates, which have been produced since the 1950s, have a good track record in projecting the size of the global population.While the UN projections are most widely know there are other very well done projections. The demographers of WC-IIASA offer different scenarios and make clear that the population growth rate tomorrow depends on what we do today. Rapid progress in getting children and especially girls into schools will result in a much smaller global population.The biggest disagreement between different projections is about the future of Africa. While the UN projects a 3.5-fold increase of the population of Africa, others think that a much smaller increase is more likely.</t>
  </si>
  <si>
    <t>Climate action outside the UNFCCC</t>
  </si>
  <si>
    <t>PBL Netherlands Environmental Assessment Agency</t>
  </si>
  <si>
    <t xml:space="preserve">Until recently, climate policy focused mostly on tackling climate change by setting global environmental targets accompanied by legally binding commitments from national  governments (Slingerland et al., 2011). Since 1992, countries have negotiated within the United Nations Framework Convention on Climate Change (UNFCCC) resulting in binding targets under the 1997 Kyoto Protocol, and voluntary pledges following the Copenhagen negotiations in 2008. Before the next Conference of the Parties (COP) meeting in Paris, countries are expected to submit Intended Nationally Determined Contributions (INDCs), in which national governments specify their post-2020 contribution to the global effort to limit global warming to 2 °C. Current pledges with a focus on pre-2020, as laid down in the Cancun Agreements, are not expected to be sufficient to meet the 2 °C target and have been estimated to lead to an emission gap of 8 to 10 GtCO2 e (UNEP, 2014a). Although the UNFCCC process does lead to international agreements, the process is slow because of the complexity of the climate change problem and the international context in which this takes place, with many, sometimes conflicting, interests at stake. The Convention also does not indicate what specific measures need to be taken by the various parties to the negotiations. Apart from the UNFCCC process, there are various international initiatives on climate change mitigation that approach this from a different angle. International cooperative initiatives are defined here as international activities outside the UNFCCC driven by non-state actors or national governments that have committed to reduce greenhouse gas emissions or take action by which emission reductions will occur as a co-benefit in concert with other policies (based on definition of Slingerland et al. (2011)). Bilateral initiatives have been excluded. These international initiatives widen the focus to include new agents of change beyond national governments, such as businesses, cities and civil society (Hajer et al., 2015). The international initiatives cover a wide range of public, private and hybrid initiatives at various levels of governance (Van Asselt and Zelli, 2014). They operate in specific sectors and focus on the implementation of mitigation measures. Non-state actors include local government, the commercial sector and civil society. International initiatives can therefore also include national governments acting outside the UNFCCC or cooperating with non-state actors who often are the main drivers of these initiatives. Such international initiatives could accelerate implementation and increase he effectiveness of national policies as they broaden the coalition of willing parties and strengthen the knowledge necessary for implementation. They could potentially also increase effectiveness through co-benefits for other areas such as health, air pollution and biodiversity. In addition, they may help to close the emission gap if their activities are additional to the commitments made in the international climate negotiations (referred to as pledges). Many observers envisage a greater role for non-state actors in the UNFCCC process (IVM, 2015) because of this. In this context, this policy brief aims to assess the impact of major international initiatives on greenhouse gas emissions and the extent to which they could lead to additional emission reductions on top of the pledges already made in the context of the UNFCCC. More precisely, the aim of this policy brief is to provide insight into the likely contribution that the largest international initiatives will make to reducing greenhouse gas emissions in the period to 2030. Table 1 summarises the international initiatives included in this analysis. Section 2 looks at the projected total impact of all the selected initiatives and provides an estimate of the overlap in reductions from these initiatives and current national commitments submitted as part of the international climate negotiations. Section 3 considers the initiatives and their projected impact in more detail. Section 4 discusses the limitations of this assessment and expectations for the international initiatives. </t>
  </si>
  <si>
    <t>Climate and weather service provision: Economic appraisal of adaptation to health impacts</t>
  </si>
  <si>
    <t>This paper seeks to demonstrate that the value of climate projection information can be used to derive quantitative estimates of both the costs and benefits of information-based measures introduced to reduce climate-related risks. Specifically, information relating to both longer term climate change and weather variability are combined to identify potential resource implications for health service planning when faced with higher frequencies of heatwaves. A range of climate projection-city combinations are explored in order to test the robustness of the economic justification for heatwave warning systems (HWWS) in Europe – London, Madrid and Prague. Our results demonstrate that in most cases the HWWS option can be justified in the current climate – it is therefore a “no/low regret” option. Our results also show that whilst costs increase slightly under climate change scenarios, benefits of HWWS are likely to increase more steeply in European contexts. However, whilst the majority of cost-benefit analysis (CBA) outcomes are found to be positive, (i.e. economic benefits are greater than economic costs), across alternative climate projection-city combinations, in sensitivity analyses it is possible to generate negative results in certain geographical contexts. Indeed, with respect to this climate change risk, this analysis has identified that the analysis of key uncertainties, such as effectiveness of HWWSs and the valuation of health improvements, is critical in strengthening the case for HWWS implementation.</t>
  </si>
  <si>
    <t>JULES-BE: representation of bioenergy crops and harvesting in the Joint UK Land Environment Simulator vn5.1</t>
  </si>
  <si>
    <t>We describe developments to a land surface model, allowing for flexible user-prescribed harvest regimes of various perennial bioenergy crops or natural vegetation types. Our aim is to integrate the most useful aspects of dedicated bioenergy models into dynamic global vegetation models, in order that assessment of bioenergy options can benefit from state-of-the-art Earth system modelling. A new plant functional type (PFT) representing Miscanthus is also presented. The Miscanthus PFT fits well with growth parameters observed at a site in Lincolnshire, UK; however, global observed yields of Miscanthus are far more variable than is captured by the model, suggesting missing model components that influence growth and yields. Global expansion of bioenergy crop areas under a 2 °C emissions scenario and balanced greenhouse gas mitigation strategy from the IMAGE integrated assessment model (RCP2.6-SSP2) achieves a mean yield of 4.3 billion tonnes dry matter per year over 2040–2099, around 30 % higher than the biomass availability projected by IMAGE. In addition to perennial grasses, JULES-BE can also be used to represent short-rotation coppicing; residue harvesting from cropland or forestry; and rotation forestry.</t>
  </si>
  <si>
    <t>Quantifying Projected Heat Mortality Impacts under 21st-Century Warming Conditions for Selected European Countries</t>
  </si>
  <si>
    <t>Under future warming conditions, high ambient temperatures will have a significant impact on population health in Europe. The aim of this paper is to quantify the possible future impact of heat on population mortality in European countries, under different climate change scenarios. We combined the heat-mortality function estimated from historical data with meteorological projections for the future time laps 2035–2064 and 2071–2099, developed under the Representative Concentration Pathways (RCP) 4.5 and 8.5. We calculated attributable deaths (AD) at the country level. Overall, the expected impacts will be much larger than the impacts we would observe if apparent temperatures would remain in the future at the observed historical levels. During the period 2071–2099, an overall excess of 46,690 and 117,333 AD per year is expected under the RCP 4.5 and RCP 8.5 scenarios respectively, in addition to the 16,303 AD estimated under the historical scenario. Mediterranean and Eastern European countries will be the most affected by heat, but a non-negligible impact will be still registered in North-continental countries. Policies and plans for heat mitigation and adaptation are needed and urgent in European countries in order to prevent the expected increase of heat-related deaths in the coming decades.</t>
  </si>
  <si>
    <t>Policy implications of meeting the 2C climate target</t>
  </si>
  <si>
    <t xml:space="preserve">The inherently global nature of shipping has (certainly in the past half century) dictated the regulation of the shipping sector. Both the IMO and the ICS have affirmed their position that the regulation of shipping must, first and foremost, be the responsibility of agents at the global multilateral level. One interpretation of this is that shipping should be viewed akin to a sovereign nation in its own right. This position has significant implications for the responsibility of the sector as a whole in responding to the challenges posed by climate change. In the first instance, both the IMO and the ICS have established that the shipping industry is committed to its responsibility for reducing its carbon emissions, however it is also asserted that any response must be proportionate to shipping’s share of the total global emissions. Mitigating against dangerous climate change has conventionally been associated with maintaining temperature rise at least under a 2°C threshold, and that framing is also used in this paper. Scenarios of future shipping greenhouse gas (GHG) emissions suggest that under current policy, shipping emissions are expected to rise significantly – by 50 to 250% (IMO 3rd GHG study, 2014). This paper follows from the work of Smith et al (2015) presented in MEPC 68 that explores alternatives to the current expectations of shipping’s CO2. The shipping system model GloTraM is used to generate future scenarios up to 2050 under current policy, an imposed bunker levy, and under a cap and trade emission trading scheme with the cap set to shipping achieving a consistent proporition of the overall 2°C emission budget. The impact of these different scenarios on fuel mix, technology, EEOI and carbon price is then explored. </t>
  </si>
  <si>
    <t>Global construction materials database and stock analysis of residential buildings between 1970-2050</t>
  </si>
  <si>
    <t>Huge material stocks are embedded in the residential built environment. These materials have the potential to be a source of secondary materials, an important consideration for the transition towards a circular economy. Consistent information about such stocks, especially at the global level, is missing. This article attempts to fill part of that gap by compiling a material intensities database for different types of buildings and applying that data in the context of a scenario analysis, linked to the SSP scenarios as implemented in the global climate model IMAGE. The database is created on a global scale, dividing the world into 26 regions in compliance with IMAGE. The potential use of the database was tested and served as input for modelling the housing and material stock of residential buildings for the period 1970–2050, according to specifications made for the SSP2 scenario. Six construction materials in four different dwelling types in urban and rural areas are included. The material flows related to those stocks are estimated and analysed in a companion paper (also exploring commercial buildings) by Deetman et al. (2019). The results suggest a significant increase in the material stock in housing towards 2050, particularly in urban areas. The results reflect specific patterns in the material contents across the different building types. China presently dominates developments in the global level building stock. The SSP2 projections show a stock saturation towards 2050 for China. In other regions, such as India and South East Asia, stock growth is presently just taking off and can be expected to become dominant for global developments after 2050. The database is created to be used as input for resource and climate policymaking as well as assessment of environmental impact related to residential buildings and assessment of possibilities for urban mining. In the future, we hope to extend it as new data on materials in the built environment become available.</t>
  </si>
  <si>
    <t>Discounting and intragenerational equity</t>
  </si>
  <si>
    <t>Environment and Development Economics</t>
  </si>
  <si>
    <t>We study the social discount rate, taking into account inequality within generations, that is, across countries or individuals. We show that if inequality decreases over time, the social discount rate should be lower than the one obtained by the standard Ramsey rule under certain but reasonable conditions. Applied to the global discount rate and due to the projected convergence across countries, this implies that the inequality adjusted discount rate should be about twice as high as the standard Ramsey rule predicts. For individual countries on the other hand, where inequality tends to increase over time, the effect goes in the other direction. For the United States for instance, this inequality effect leads to a reduction of the social discount rate by about 0.5 to 1 percentage points. We also present an analytical formula for the social discount rate allowing us to disentangle inequality, risk, and intertemporal fluctuation aversion.</t>
  </si>
  <si>
    <t>The calibration of economic growth: An application to carbon emission scenarios and to the DICE model</t>
  </si>
  <si>
    <t>Center for International Climate Research</t>
  </si>
  <si>
    <t>In chapter 1, I construct carbon dioxide emission scenarios for Europe until 2100. The three most important ways in which this chapter contributes to the literature are, first, that economic growth is driven by endogenous investments into research and development. Second, the model is formally calibrated, using data that span a period (1850-2008) longer than the projection period (2008-2100). Third, this work provides statistically valid confidence intervals of economic growth, which translate into a measure of uncertainty regarding future carbon emissions. Forecasts are made on the regional level for Europe as a whole, Western Europe, Eastern Europe and the former USSR. The calibration of economic growth yields higher future annual growth rates in Western Europe than in Eastern Europe and the former USSR. In order to offset this higher economic growth (or equivalently in order to keep future carbon emissions until 2100 at the same level as today), Western Europe would have to reduce its energy and emission intensities by roughly 1% annually, while in Eastern Europe and former USSR countries approximately 0.5% of annual reductions would be sufficient. Because of past economic turmoil the estimated uncertainty that is tied to future economic growth is larger in Eastern Europe and former USSR countries than in Western Europe. Chapter 2: In the Integrated Assessment literature there has been a growing need for sound calibration techniques of growth models which go beyond the medium run and aid as a forecasting device of macroeconomic trends. To model the future costs of climate change, we need to know more about carbon emissions in the long run, and they will crucially depend on future economic growth and technological advancements. Because the majority of Integrated Assessment Models is deterministic, in this chapter I develop a robust calibration technique for deterministic models of long run growth. The aim is to present a standardized approach towards calibration, which is straight forward and easy to adapt. I suggest a Bayesian inversion technique to elicit the distributions of all parameters of calibration and to project the confidence intervals of future income and consumption shares. Since in this chapter I propose a technique to calibrate deterministic models of economic growth in the long run, I set my self apart from the Bayesian calibration literature of stochastic macro-economic models (see for instance Fernández-Villaverde and Rubio-Ramírez (2007) and Fernández-Villaverde (2010)). To integrate over Bayes' law I use a Markov chain Monte Carlo (MCMC) algorithm. The likelihood function is derived from a stochastic process, which describes the residuals between the observed and the simulated data. Since the majority of Integrated Assessment models is based on a Ramsey type growth model, I demonstrate this procedure by calibrating a standard Ramsey model of exogenous growth as well as an endogenous growth model by Aghion and Howitt (1999). The resulting growth trajectories until 2050 from both models are similar with an average growth rate of the median projection of 2.3% in the Ramsey model and 2.2% in the Aghion &amp; Howitt model. All parameters of calibration are well identified and have clear-cut distributions. Therefore, I conclude that this approach is highly flexible for the calibration of the growth component in Integrated Assessment Models and that it can be adopted for a wide range of different growth models. Chapter 3 analyzes the negative impact of climate change on economic growth caused by a reduction of the return on general R&amp;D and consequently of in-vestments into the same. The framework is based on an Integrated Assessment Model, the DICE model by Nordhaus (2008). The DICE model builds on Ramsey type growth where environmental damages cause a negative level effect on GDP. In a version of this model, I substitute the growth component by endogenous Schumpeterian type growth and calibrate it to the original. In the socially `Optimal Scenario', the social planner is able to mitigate climate change in two ways. First, he can invest in the reduction of carbon emissions and, second, he can shift his spending away from the carbon-emitting capital stock. In addition, in the endogenous Schumpeterian growth setting, the return on investment in R&amp;D declines due to environmental damages and thus investments into the general R&amp;D sector are reduced. Since endogenous investments into R&amp;D are what drives economic growth in a Schumpeterian model, global warming has a lasting and negative impact on GDP growth through this channel. It can be understood as an additional effect which adds to the channel of directed technical change as described in Aacemoglu et al. (2012). In both model versions, the reallocation of resources reduces future total output. However, the negative effect in the endogenous growth setting is stronger, since investments into R&amp;D are allowed to go down. Comparing the Ramsey and the Schumpeterian version of the DICE model, this long-lasting, negative growth effect is even stronger in a `Constrained Optimum Scenario', where households cannot actively mitigate to reduce climate damages. On the contrary, in a `Business as Usual Scenario', where the climate externality is not internalized and the private return on investment is not affected by climate change, there are no negative growth effects due to the reallocation of resources. In this scenario, however, higher growth rates cause more climate damages, which eventually overcompensate an initially higher rate of economic growth. Chapter 4: In the Integrated Assessment literature, economic growth is a major determinant of projected carbon emissions and climate damages. Nevertheless, its importance is often overlooked. While most macroeconomic models of growth are run for a couple of decades at best, in an environmental context these same growth models are often solved for centuries. This increases the dependency of all growth projections on their underlying model assumptions. In this chapter, I carefully recalibrate the growth component of the DICE-2016R model as described in chapter 3 using the Bayesian calibration approach developed in chapter 2. One major advantage of this Bayesian calibration technique is that it quantifies the uncertainty that is tied to economic growth, given the model assumptions and the observed hostorical data. In the DICE model, the link between economic growth and carbon emissions is particularly intense, since GDP translates directly into carbon emissions at an exogenously given proportion, which shrinks over time as fossil energy is gradually substituted by clean energies. The expected mean temperature increase compared to pre-industrial levels, in the `Optimal Scenario' in the re-calibrated version of the DICE model, amounts to 3.8°C. Interestingly, the results show that even though the expected variation of future gross income is very high, the expected variation from the mean temperature increase by 2100 is relatively low, with only 4% within the 90% confidence interval. This is because in the `Optimal Scenario' the mitigation of carbon emissions amounts to almost 100% in 2100. In the `Constrained Optimum Scenario', where households have no instrument of direct mitigation, the mean temperature increase of the atmosphere compared to pre-industrial levels amounts to 4.7°C, with an expected variation of 11% in the 90% confidence interval in 2100. Thus, the implementation of effective climate change policies aimed at reducing carbon emissions does not only lower the level of the future temperature increase significantly, but also the uncertainty over the magnitude of future climate damages.</t>
  </si>
  <si>
    <t>Rapid Screening of Operational Freshwater Availability Using Global Models</t>
  </si>
  <si>
    <t>Water Resources Management</t>
  </si>
  <si>
    <t>Freshwater shortage already affects large parts of the world, and is expected to increase rapidly over the coming decades as a result of increased water demands and the impacts of climate change. Global-scale water risk or stress maps are available online, but these lack quantitative information on local freshwater availability, rendering them unsuitable for water risk assessment from an operational perspective, i.e. when comparing water availability to a specific quantified water demand (in m3s−1 rather than generic risk indicators). Therefore, our main goal was to develop a rapid screening method to estimate current and future operational freshwater availability using global-scale models. Operational Freshwater Availability (OFWA) was computed using the PCR-GLOBWB global hydrology and water resources model, coupled to a global MODFLOW groundwater model. PCR-GLOBWB was forced with rainfall and temperature fields from the IPSL-CM5A-LR climate model under the RCP6.0 climate scenario, with water demands based on the SSP2 socio-economic scenario. Unique to our study are the downscaling of the coupled PCR-GLOBWB-MODFLOW model to 90 m resolution and the provision of quantitative estimates on long term trends in operational freshwater availability. Our results showed a high, i.e. operationally relevant, accuracy for operational surface water availability, while the uncertainty about operational groundwater availability remained high due to limited availability of subsurface data. With this method, we developed a modelling capacity for rapidly generating scenario-based water availability projections with operational relevance in a rigorous, systematic way, such that it enables like-for-like comparisons. Further refinement is required for accurate estimates of operational groundwater availability.</t>
  </si>
  <si>
    <t>High-income does not protect against hurricane losses</t>
  </si>
  <si>
    <t>Damage due to tropical cyclones accounts for more than 50% of all meteorologically-induced economic losses worldwide. Their nominal impact is projected to increase substantially as the exposed population grows, per capita income increases, and anthropogenic climate change manifests. So far, historical losses due to tropical cyclones have been found to increase less than linearly with a nation’s affected gross domestic product (GDP). Here we show that for the United States this scaling is caused by a sub-linear increase with affected population while relative losses scale super-linearly with per capita income. The finding is robust across a multitude of empirically derived damage models that link the storm’s wind speed, exposed population, and per capita GDP to reported losses. The separation of both socio-economic predictors strongly affects the projection of potential future hurricane losses. Separating the effects of growth in population and per-capita income, per hurricane losses with respect to national GDP are projected to triple by the end of the century under unmitigated climate change, while they are estimated to decrease slightly without the separation.</t>
  </si>
  <si>
    <t>Carbon sequestration potential from large-scale reforestation and sugarcane expansion on abandoned agricultural lands in Brazil/ Carbon Sequestration Potential from Large-Scale Reforestation and Sugarcane Expansion on Abandoned Agricultural Lands in Brazil</t>
  </si>
  <si>
    <t>Polytechnia</t>
  </si>
  <si>
    <t>Since 1850, over 145 ± 16 PgC (μ ± 1σ) has been emitted worldwide due to land-use change and deforestation. Besides industrial carbon capture and storage (CCS), storing carbon in forestry products and in regenerated forest has been recognized as a cost-effective carbon sequestration option, with an estimated worldwide sink potential of about 50–100 PgC (15–36 PgC from tropical forest alone). This paper proposes the expansion of a Brazilian integrated assessment model (MUSE-Brazil) by integrating a non-spatial biomass-growth model. The aim is to account for carbon sequestration potential from either reforestation or sugarcane expansion in abandoned agricultural lands. Modelling outputs suggest that Brazil has the potential to liberate up to 32.3 Mha of agricultural land by 2035, reaching 68.4 Mha by mid-century. If a sugarcane expansion policy is promoted, by 2050, the largest sequestration rates would come from above and below ground biomass pools; gradually releasing to the atmosphere around 1.6 PgC or 1.2% of the current Brazilian land carbon stock due to lower SOC carbon pools when turning agricultural lands into sugarcane crops. On the other hand, a reforestation-only scenario projects that by 2035 the baseline year carbon stock could be recovered and by 2050 the country’s carbon stock would have been increased by 3.2 PgC, reaching annual net sequestration rates of 0.1 PgC y−1 , mainly supported by natural vegetation regeneration in the Cerrado biome.</t>
  </si>
  <si>
    <t>A framework for the cross-sectoral integration of multi-model impact projections: land use decisions under climate impacts uncertainties</t>
  </si>
  <si>
    <t>Climate change and its impacts already pose considerable challenges for societies that will further increase with global warming (IPCC, 2014a, b). Uncertainties of the climatic response to greenhouse gas emissions include the potential passing of large-scale tipping points (e.g. Lenton et al., 2008; Levermann et al., 2012; Schellnhuber, 2010) and changes in extreme meteorological events (Field et al., 2012) with complex impacts on societies (Hallegatte et al., 2013). Thus climate change mitigation is considered a necessary societal response for avoiding uncontrollable impacts (Conference of the Parties, 2010). On the other hand, large-scale climate change mitigation itself implies fundamental changes in, for example, the global energy system. The associated challenges come on top of others that derive from equally important ethical imperatives like the fulfilment of increasing food demand that may draw on the same resources. For example, ensuring food security for a growing population may require an expansion of cropland, thereby reducing natural carbon sinks or the area available for bio-energy production. So far, available studies addressing this problem have relied on individual impact models, ignoring uncertainty in crop model and biome model projections. Here, we propose a probabilistic decision framework that allows for an evaluation of agricultural management and mitigation options in a multi-impactmodel setting. Based on simulations generated within the Inter-Sectoral Impact Model Intercomparison Project (ISI-MIP), we outline how cross-sectorally consistent multi-model impact simulations could be used to generate the information required for robust decision making. Using an illustrative future land use pattern, we discuss the trade-off between potential gains in crop production and associated losses in natural carbon sinks in the new multiple crop- and biome-model setting. In addition, crop and water model simulations are combined to explore irrigation increases as one possible measure of agricultural intensification that could limit the expansion of cropland required in response to climate change and growing food demand. This example shows that current impact model uncertainties pose an important challenge to long-term mitigation planning and must not be ignored in long-term strategic decision making.</t>
  </si>
  <si>
    <t>Impacts of groundwater constraints on Saudi Arabia’s long-term electricity supply strategy</t>
  </si>
  <si>
    <t>Science &amp; Technology</t>
  </si>
  <si>
    <t>Balancing groundwater depletion, socioeconomic development and food security in Saudi Arabia will require policy that promotes expansion of unconventional freshwater supply options, such as wastewater recycling and desalination. As these processes consume more electricity than conventional freshwater supply technologies, Saudi Arabia's electricity system is vulnerable to groundwater conservation policy. This paper examines strategies for adapting to long-term groundwater constraints in Saudi Arabia's freshwater and electricity supply sectors with an integrated modeling framework. The approach combines electricity and freshwater supply planning models across provinces to provide an improved representation of coupled infrastructure systems. The tool is applied to study the interaction between policy aimed at a complete phase-out of nonrenewable groundwater extraction and concurrent policy aimed at achieving deep reductions in electricity sector carbon emissions. We find that transitioning away from nonrenewable groundwater use by the year 2050 could increase electricity demand by more than 40% relative to 2010 conditions, and require investments similar to strategies aimed at transitioning away from fossil fuels in the electricity sector. Higher electricity demands under groundwater constraints reduce flexibility of supply side options in the electricity sector to limit carbon emissions, making it more expensive to fulfill climate sustainability objectives. The results of this analysis underscore the importance of integrated long-term planning approaches for Saudi Arabia's electricity and freshwater supply systems.</t>
  </si>
  <si>
    <t>Global Fossil-fuel Subsidies and Emission Externalities: Inclusive Approaches to Welfare Assessment</t>
  </si>
  <si>
    <t>Center for Global Trade Analysis</t>
  </si>
  <si>
    <t>For several decades energy subsidies remain on the top of international policy agenda, serving as one of the most debated and widely used policy tools. Several major international organizations have attempted to quantify global energy subsidies and provide assessment of their potential reform. This includes studies by Organization for Economic Co-operation and Development (OECD), International Energy Agency (IEA) and International Monetary Fund (IMF). While most of these contributions provide estimates of economy-wide effects, they lack consistent assessment of environmental co-benefits of subsidies elimination, which can have a significant influence on aggregate results and their regional distribution. In this paper, we apply a multistep framework to analyze two global energy policy scenarios. First one includes elimination of pre-tax fossil-fuel consumption subsidies. Second scenario, in addition to the first one, includes imposition of the compensatory air pollution taxes, which correspond to the local air pollution externalities (post-tax subsidies). Dynamic computable general equilibrium ENVISAGE model is used to implement energy policies, quantify economic impacts, estimate energy use changes and emissions. Energy use changes are linked to emission of air pollutants and pollution-mortality impacts are estimated based on the population exposed by pollution and corresponding mortality risks. Finally, welfare benefits related to reduced mortality rates are assessed using countryadjusted willingness-to-pay measure from direct valuation studies. To account for the uncertainty associated with monetization of welfare co-benefits systematic sensitivity analysis approach is used to report the results. Results show that inclusion of mortality and climate change related benefits has significant impact on net welfare estimates. According to our results, in case of pre-tax consumption energy subsidies elimination global (greenhouse gas) GHG emissions fall by 4.7-5.1% in 2050 and air pollutants emission reduction results in avoidance of 49-78 thousand deaths. Global monetary welfare co-benefits of such policy contribute to around $300-400 billion (international $2011) in 2050, turning some regions from net welfare losers to gainers. Most high-income countries experience insignificant pollution and mortality increase due to leakage effects. Imposition of the compensatory air pollution taxes, in addition to pre-tax subsidies reform, provides much more significant reduction in GHGs emissions and air pollutants emissions – by 22-31% and 17-39% respectively in 2050, depending on the baseline scenario. Associated premature deaths reduction are between 0.9 million and 1.7 million people in 2050. Introduction of air pollution-related mortality co-benefits to the conventional welfare estimates turns world welfare loss into gain under both baseline scenarios, with China turning from main loser to key gainer.</t>
  </si>
  <si>
    <t>What can and can't we say about indirect land‐use change in Brazil using an integrated economic – land‐use change model?</t>
  </si>
  <si>
    <t>It is commonly recognized that large uncertainties exist in modelled biofuel‐induced indirect land‐use change, but until now, spatially explicit quantification of such uncertainties by means of error propagation modelling has never been performed. In this study, we demonstrate a general methodology to stochastically calculate direct and indirect land‐use change (dLUC and iLUC) caused by an increasing demand for biofuels, with an integrated economic – land‐use change model. We use the global Computable General Equilibrium model MAGNET, connected to the spatially explicit land‐use change model PLUC. We quantify important uncertainties in the modelling chain. Next, dLUC and iLUC projections for Brazil up to 2030 at different spatial scales and the uncertainty herein are assessed. Our results show that cell‐based (5 × 5 km2) probabilities of dLUC range from 0 to 0.77, and of iLUC from 0 to 0.43, indicating that it is difficult to project exactly where dLUC and iLUC will occur, with more difficulties for iLUC than for dLUC. At country level, dLUC area can be projected with high certainty, having a coefficient of variation (cv) of only 0.02, while iLUC area is still uncertain, having a cv of 0.72. The latter means that, considering the 95% confidence interval, the iLUC area in Brazil might be 2.4 times as high or as low as the projected mean. Because this confidence interval is so wide that it is likely to straddle any legislation threshold, our opinion is that threshold evaluation for iLUC indicators should not be implemented in legislation. For future studies, we emphasize the need for provision of quantitative uncertainty estimates together with the calculated LUC indicators, to allow users to evaluate the reliability of these indicators and the effects of their uncertainty on the impacts of land‐use change, such as greenhouse gas emissions.</t>
  </si>
  <si>
    <t>Pursuing air pollutant co-benefits of CO2 mitigation in China: A provincial leveled analysis</t>
  </si>
  <si>
    <t>With fast economic development, industrialization and urbanization, China faces increasing pressures on carbon emission reduction, and especially on air pollutants (SO2, NOx, PM) reduction, particularly the notorious haze issue caused by air pollution in recent years. Pursuing co-benefits is an effective approach to simultaneously respond to both carbon and air pollutant problems. In this paper, the AIM/CGE (Asia– Pacific Integrated Assessment Model/Computational General Equilibrium) model and GAINS (Greenhouse Gas and Air Pollution Interactions and Synergies)-China model are combined together to project future CO2 and air pollutants emissions in China, as well as reduction costs and co-benefit effects. Considering implementation of carbon mitigation policy and air pollutant mitigation technologies, four scenarios (S1, S2, S3 and S4) are analyzed. Results indicate that by implementing both carbon and air pollutant mitigation (S4), CO2 emission per GDP can be reduced by 41% by 2020, compared with the 2005 level, and SO2, NOx and PM2.5 emissions would change by a factor 0.8, 1.26 and 1.0 of the 2005 level, respectively in 2030. The real co-benefits of emission reductions (S2 minus S4) for SO2, NOx and PM2.5 are 2.4 Mt, 2.1 Mt and 0.3 Mt in 2020, and the corresponding cost reduction co-benefits are 4, 0.11, and 0.8 billion €, respectively. Provincial disparity analysis reveals that regions with higher co-benefits are those with higher GDP such as Guangdong, Shandong and Jiangsu, energy production bases such as Inner Mongolia and Shanxi, low coal quality provinces such as Sichuan (for SO2), and industrial base provinces such as Liaoning. Cost-effectiveness is finally discussed for policy implications, which suggests that investment in less developed western regions is more cost-effective and easier in reducing CO2 or air pollutant emissions than in developed eastern regions.</t>
  </si>
  <si>
    <t>Changes in terrestrial water stress and contributions of major factors under temperature rise constraint scenarios</t>
  </si>
  <si>
    <t>The Paris agreement adopted at the 21st Conference of Parties of the United Nations Framework Convention on Climate Change stipulates 2 and 1.5 °C targets, but their consistency with sustainable development is poorly understood. This study focuses on water stress defined by annual water consumption-to-availability ratio (CAR) and analyzes the CAR changes for 32 global regions during this century for scenarios of the 2 and 1.5 °C targets. It also estimates contributions of major factors behind such change for addressing the adaptation planning. The results show that the CARs in many (i.e., 25) regions remain very small (less than 0.1) regardless of the future temperature level. For the other seven regions, the CARs undergo significant changes, while the changes and contributing factors to them are different by region and the future temperature level. Possible adaptation strategies are given for regions of significantly increasing CARs. For instance, in Afghanistan and Pakistan and South Africa, the CARs increase mainly due to increases in irrigation water associated with socioeconomic development (i.e., food demand growth). Decreases in water availability and increases in irrigation water due to climate change also contribute to the CAR increases after 2030. The contributions of other factors (i.e., demand changes in municipal water, water for electricity generation, other industrial water, and water for livestock) are small. In these regions, securing water resources as well as irrigation water conservation are important to avoid worsening of the CAR. Adaptation strategy recommendations for other regions are also presented.</t>
  </si>
  <si>
    <t>The Ex-Ante Evaluation of Achieving Sustainable Development Goals</t>
  </si>
  <si>
    <t>Social Indicators Research</t>
  </si>
  <si>
    <t>This paper describes the methodology and main results from an overall assessment on future achievement of sustainable development goals. The proposed approach consists of a model-based, looking forward composite sustainable development index—FEEM sustainability index—projected to the future. It represents a first experiment to reproduce the future dynamics of sustainable development indicators over time and worldwide and to assess future sustainability under different scenarios. The assessment presented here is relevant under different viewpoints. First, it has a very broad nature in terms of both geographical coverage and meaningfulness: it considers the multi-dimensional structure of sustainable development by combining relevant indicators belonging to economic, social and environmental pillars for the whole world. Second, the modelling framework to compute future trends of indicators relies upon a recursive-dynamic computable general equilibrium model. This is an ideal tool to look simultaneously at the development of many indicators, their potential interactions and trade-offs, and more in general to the consequences of economic development and/or policies aiming to increase performance in one or more indicators; it allows measuring the overall sustainability under alternative scenarios, across countries and over time. Finally, regarding the construction of the composite indicator, the application of fuzzy measures and Choquet integral increases substantially the model capability allowing taking into account the interactions that exist among the three main pillars of sustainability and the considered indicators.</t>
  </si>
  <si>
    <t>https://link.springer.com/article/10.1007/s11205-017-1572-x</t>
  </si>
  <si>
    <t>Coupling national and global models to explore policy impacts of NDCs</t>
  </si>
  <si>
    <t>Since the official submission of the National Determined Contributions (NDCs) under the Paris agreement framework, a set of studies attempted to assess the energy and economic impacts on NDCs by using large-scale energy-economy models, both at the national and global level. This paper presents a novel approach to quantify policy impacts of NDCs, by combining a set of technology-rich country-level models for major economies with an economy-wide global CGE model. The methodology enhances the credibility of global model-based scenarios, by complementing it with detailed representation of country-level policy priorities and structural heterogeneities, captured by national-level models. It also improves the consistency between national short-to-medium term policy plans with global long-term climate objectives. Results indicate that energy efficiency improvements and increased penetration of RES are the main contributors to emission reduction induced by NDCs. The role of emission reduction options differentiates by country, depending on national socio-economic objectives, energy resource endowment and climate policy ambition. The Paris pledges are found to be consistent with robust economic growth both in developed and in emerging economies. NDCs result in a more labour-intensive economy driven by RES expansion, while major clean energy manufacturers (EU, China) have the potential to improve their balance of trade.</t>
  </si>
  <si>
    <t>The land use change impact of biofuels consumed in the EU</t>
  </si>
  <si>
    <t>Biofuels are promoted as an option to reduce climate emissions from the transport sector. As most biofuels are currently produced from land based crops, there is a concern that the increased consumption of biofuels requires agricultural expansion at a global scale, leading to additional carbon emissions. This effect is called Indirect Land Use Change, or ILUC. The EU Renewable Energy Directive (2009/28/EC) directed the European Commission to develop a methodology to account for the ILUC effect. The current study serves to provide new insights to the European Commission and other stakeholders about these indirect carbon and land impacts from biofuels consumed in the EU, with more details on production processes and representation of individual feedstocks than was done before. ILUC cannot be observed or measured in reality, because it is entangled with a large number of other changes in agricultural markets at both global and local levels. The effect can only be estimated through the use of models. The current study is part of a continuous effort to improve the understanding and representation of ILUC.</t>
  </si>
  <si>
    <t>Global paper market forecasts to 2030 under future internet demand scenarios</t>
  </si>
  <si>
    <t>The Global Forest Products Model (GFPM) was applied to forecast the effect of increased per capita Internet adoption on the global paper products industry to 2030. Two scenarios were examined: (a) full per capita Internet adoption by 2100, and (b) more rapidly by 2050. Global newsprint consumption is estimated to be 34.2–37.1 million tonnes lower in 2030 than in the US Forest Service 2010 Resources Planning Act report, and the 2010 report from the Food and Agriculture Organization of the United Nations. Similarly, global printing and writing paper consumption is forecasted to be 76.7–87.1 million tonnes lower by 2030. By including controls for per capita Internet use in the demand equations for print based media, this article reflects the recent declines in global paper product consumption. Out-of-sample forecasts over a two-year period indicate global model prediction errors from 0 to 3%, depending on the product and exogenous assumptions. The results highlight the importance of considering market evolution in long-term global forecasting, and a failure to account for future rates of Internet adoption will result in an upward bias on paper product market forecasts.</t>
  </si>
  <si>
    <t>https://www.sciencedirect.com/science/article/abs/pii/S1104689916300186</t>
  </si>
  <si>
    <t xml:space="preserve">Regional Variability and Future Trends in Carbon Footprints of Electric Vehicles in China Based on THEMIS Model
</t>
  </si>
  <si>
    <t>Conference on Environmental Science and Technology</t>
  </si>
  <si>
    <t>This study analyses how carbon footprints of electric vehicles (EVs) in China vary across regions and how they may evolve with power decarbonisation. It is understood that carbon footprints of battery electric vehicles (BEVs) depend largely on electricity mixes, but few studies have quantified their interregional divergence and future changes in China. Using THEMIS model as an integrated LCA framework, together with future electricity mixes from MESEIC, a cost optimisation model for the power sector, we calculate current and future carbon footprints of passenger vehicles in China. Results show that, carbon footprints of BEVs across all the 6 regions will drop from 265-419 gCO2e/km in 2017 to 116-383 gCO2e/km in 2050, or 141-266  CO2e/km, with stringent carbon constraints applied to the power sector. The interregional divergence of BEV carbon footprints will shrink by 20% in the latter scenario. Under carbon constraints, BEV carbon footprints in East, Central, Northwest, and South will have their best case reduction potentials, by 55%, 55%, 46%, and 5% respectively. Stringent carbon constraints lead to increased share of coal-based generation in North and Northeast, whose most favourable reduction potentials will be 42%, and 69%, respectively, when no carbon constraints exist.</t>
  </si>
  <si>
    <t>Can Transport Policies Contribute to the Mitigation Potential and Cost of Stringent Climate Change Targets?</t>
  </si>
  <si>
    <t xml:space="preserve">IAEE Energy Forum </t>
  </si>
  <si>
    <t>Limiting warming to below 2°C and 1.5°C is ambitious and undoubtedly a very challenging task. Achieving 2°C and 1.5°C goals requires more rapid and profound decarbonization of the energy supply and a high carbon price, which will generate mitigation costs such as GDP and welfare loss. Because the transport sector represents a quarter of global CO2 emissions and is recognized to be one of the main causes of global warming, the decarbonization in the transport sector is supposed to contribute to the achievement of the stringent climate mitigation targets. To achieve a better understanding of the role of transport policies in achieving climate change targets, the main purpose of this research is to investigate the interaction between transport policies, global dynamics of transport demand volume, mitigation potential, and the cost of meeting the goal of limiting warming to below 2°C and 1.5°C. To capture the interplay between the transport sector and the macroeconomy, a global transport model, AIM/Transport, coupled with AIM/ CGE has been used to overcome the shortcomings of individual CGE and transport models. By doing this, both the traveler’s mode choice and technology details, and an interactive analysis on mitigation potential and cost of transport policies, can be incorporated into a projection of global passenger and freight transport activities.</t>
  </si>
  <si>
    <t>Global assessment of current and future groundwater stress with a focus on transboundary aquifers</t>
  </si>
  <si>
    <t>We quantiﬁed groundwater stress worldwide by applying the global water resources and water use model WaterGAP 2.2b (Water ‐ Global Assessment and Prognosis) for current conditions (1981–2010) as well as for the 2050s under the worst‐case greenhouse gas emissions scenario RCP8.5. To improve global‐scale groundwater stress assessments, we suggest three new water quantity‐related groundwater stress indicators as well as a new way for communicating projected future groundwater stress at the grid‐cell level (~55 × 55 km) and for larger spatial units such as transboundary aquifers (&gt;20,000 km2). The new indicators encompass the ratio of net abstractions from groundwater to groundwater recharge, human‐induced changes in groundwater discharge, and human‐induced groundwater depletion. We compare them to four conventional indicators used in the Transboundary Waters Assessment Programme and show how they can add value to global‐scale studies or are even more suitable for indicating groundwater stress. We assess potentials and limitations of all indicators by addressing their level of process representation, data requirements, uncertainty, and the underlying different concepts of sustainable groundwater use. To support adaptation to climate change, we recommend showing both the ensemble mean and the worst‐case scenario of future groundwater stress that we derived from ﬁve climate and two irrigation scenarios. For characterizing groundwater stress in spatial units such as transboundary aquifers, areal fractions where a selected indicator threshold is exceeded should be considered. Finally, hot spots of future groundwater stress should be identiﬁed by combining relative changes from current conditions with absolute values of future groundwater stress.</t>
  </si>
  <si>
    <t>Sailing into Unchartered Waters: Plotting a Course for EU Bio-Based Sectors</t>
  </si>
  <si>
    <t>The use of biomass to achieve a sustainable, low carbon, competitive model of growth and employment is at the heart of European Union (EU) policy making. This study constitutes a first step toward understanding (i) the medium-term prospects for biobased sectors in the context of expected EU biomass policy developments and (ii) the degree of coherency with the Bioeconomy strategy in terms of identifying potential policy conflicts.A general finding is that EU bio-based sectors face important challenges, largely due to slower assumed rates of economic growth and land productivity, coupled with deeper greenhouse gas emissions cuts. Furthermore, EU policy conflicts are encountered in attempting to reconcile greenhouse gas reductions with macroeconomic growth, food security and biofuel mandates. To conclude, a more holistic public policy approach is necessary to avoid the perceived conflicts in biomass usage, whilst there is a clear need for targeted and sustained investments in EU bio-based activity to fully exploit its potential.</t>
  </si>
  <si>
    <t>Limiting global-mean temperature increase to 1.5–2 ◦C could reduce the incidence and spatial spread of dengue fever in Latin America</t>
  </si>
  <si>
    <t xml:space="preserve">The Paris Climate Agreement aims to hold global-mean temperature well below 2 ◦C and to pursue efforts to limit it to 1.5 ◦C above preindustrial levels. While it is recognized that there are benefits for human health in limiting global warming to 1.5 ◦C, the magnitude with which those societal benefits will be accrued remains unquantified. Crucial to public health preparedness and response is the understanding and quantification of such impacts at different levels of warming. Using dengue in Latin America as a study case, a climate-driven dengue generalized additive mixed model was developed to predict global warming impacts using five different global circulation models, all scaled to represent multiple global-mean temperature assumptions. We show that policies to limit global warming to 2 ◦C could reduce dengue cases by about 2.8 (0.8–7.4) million cases per year by the end of the century compared with a no-policy scenario that warms by 3.7 ◦C. Limiting warming further to 1.5 ◦C  produces an additional drop in cases of about 0.5 (0.2–1.1) million per year. Furthermore, we found that by limiting global warming we can limit the expansion of the disease toward areas where incidence is currently low. We anticipate our study to be a starting point for more comprehensive studies incorporating socioeconomic scenarios and how they may further impact dengue incidence. Our results demonstrate that although future climate change may amplify dengue transmission in the region, impacts may be avoided by constraining the level of warming. </t>
  </si>
  <si>
    <t>Identifying marginal biomass supply and its carbon footprint under varying future framework conditions</t>
  </si>
  <si>
    <t>University of Southern Denmark</t>
  </si>
  <si>
    <t>During the course of the TOPWASTE project, we have studied biomass supply and its carbon footprint at length – in order to find data allowing to assess the consequences of using or avoiding biomass use in energy and materials production. This work has been a joint effort between several projects, i.e. the projects: • Analysis of environmental and climate effects of producing and using biomass for electricity, heat and transportation in Denmark, financed by the Danish Energy Angency 2013-2014 • Analyses for commercialization of hydrogen technologies, financed by the Energy Technology Development and Demonstration programme, 2014 – 2016 • TOPWASTE, financed by the Strategic Research Council, 2011 - 2015 Part of this work was already partly published as part of the report ‘Carbon footprint of bioenergy pathways for the future Danish energy system’ (Wenzel et al., 2014). An essential part of the work has been the identification of candidates for marginal woody biomass supplies at a global scale. For this purpose, the partial equilibrium econometric model GLOBIOM was applied with great support from the developers of the model at International Institute for Applied System Analysis, IIASA, dr. Michael Obersteiner and dr. Petr Havlik. Runs of the GLOBIOM model under selected boundary conditions were used to identify probable origins of biomass supplies at varying market conditions. We truly appreciate the great support on this part. Models for carbon footprint calculation were developed by Dr. David Neil Bird, JOANNEUM RESEARCH RESOURCES - Institute for Water, Energy and Sustainability, Graz, Austria, and we are truly greatfull for the collabaroation with Neil Bird on this.</t>
  </si>
  <si>
    <t xml:space="preserve">Estimation of the cost of greenhouse gas reduction in Korea under the global scenario of 1.5 °C temperature increase
</t>
  </si>
  <si>
    <t>This paper assesses the feasibility of reducing greenhouse gas (GHG) emissions in Korea to pursue efforts to limit the global temperature increase to 1.5 °C above pre-industrial levels, as considered in the Paris Agreement. Economic cost, risk and possibility of climate commitment are examined using different burden-sharing schemes and using a computable general equilibrium model based on assumptions of future socioeconomic conditions. Four scenarios are used for 2050, including a Nationally Determined Contribution (NDC) extended scenario and one of almost zero emissions. Then, the simulation results are analyzed under different scenarios, including several policy implications. In order to meet a goal of zero emissions around 2050, the use of fossil fuels for power generation should be replaced with renewable energy sources, such as solar, wind and hydro. The results show that, regardless of the scenario of burden-sharing schemes using the global carbon budget, the Korean economy can bear the marginal cost of a GHG reduction, ranging between USD 100 and 350 in 2050, compared to the NDC extended scenario. It is evident that without a transformative change in the Korean economic structure and energy systems, the cost of reducing GHG emissions will be enormous.</t>
  </si>
  <si>
    <t>Impact of climate change on renewable groundwater resources: assessing the benefits of avoided greenhouse gas emissions using selected CMIP5 climate projections</t>
  </si>
  <si>
    <t>Reduction of greenhouse gas (GHG) emissions to minimize climate change requires very significant societal effort. To motivate this effort, it is important to clarify the benefits of avoided emissions. To this end, we analysed the impact of four emissions scenarios on future renewable groundwater resources, which range from 1600 GtCO2 during the 21st century (RCP2.6) to 7300 GtCO2 (RCP8.5). Climate modelling uncertainty was taken into account by applying the bias-corrected output of a small ensemble of five CMIP5 global climate models (GCM) as provided by the ISI-MIP effort to the global hydrological model WaterGAP. Despite significant climate model uncertainty, the benefits of avoided emissions with respect to renewable groundwater resources (i.e. groundwater recharge (GWR)) are obvious. The percentage of projected global population (SSP2 population scenario) suffering from a significant decrease of GWR of more than 10% by the 2080s as compared to 1971–2000 decreases from 38% (GCM range 27–50%) for RCP8.5 to 24% (11–39%) for RCP2.6. The population fraction that is spared from any significant GWR change would increase from 29% to 47% if emissions were restricted to RCP2.6. Increases of GWR are more likely to occur in areas with below average population density, while GWR decreases of more than 30% affect especially (semi)arid regions, across all GCMs. Considering change of renewable groundwater resources as a function of mean global temperature (GMT) rise, the land area that is affected by GWR decreases of more than 30% and 70% increases linearly with global warming from 0 to 3 ° C. For each degree of GMT rise, an additional 4% of the global land area (except Greenland and Antarctica) is affected by a GWR decrease of more than 30%, and an additional 1% is affected by a decrease of more than 70%.</t>
  </si>
  <si>
    <t>The Economics of Greenhouse Gas Mitigation in Developing Asia</t>
  </si>
  <si>
    <t>Asian Development Bank</t>
  </si>
  <si>
    <t xml:space="preserve">Developing Asia has the world’s fastest greenhouse gas emissions growth. This study uses an economy–energy–climate model to assess the effects of Paris Agreement pledges on Asia, in comparison with business as usual (BAU) and more ambitious scenarios. Results confirm that pledges must be strongly increased in ambition to achieve the Paris Agreement’s goal of less than 2 degrees Celsius (2°C) warming. The policy costs of Asia’s pledges are found to be less than 1% of gross domestic product (GDP) through 2050, while 2°C scenarios may cost less than 2% of GDP. However, costs are sensitive to assumptions about international carbon markets and mitigation timing, with costs for 2°C scenarios doubling in the absence of carbon trade, and increasing the later that mitigation is initiated. Under the 2°C scenarios, annual average energy supply investments are about $300 billion above the BAU levels through 2050. Mitigation policy may substantially reduce air pollution mortality, with up to 600,000 fewer deaths in Asia annually by 2050. When costs, benefits of avoided climate change, and cobenefits are considered together, investment in mitigation policy is found to have substantial economic returns for the region—if action is taken rapidly and international carbon market mechanisms are implemented. </t>
  </si>
  <si>
    <t xml:space="preserve">Drivers of the European Bioeconomy in Transition 
</t>
  </si>
  <si>
    <t>The bioeconomy comprises sectors that use renewable biological resources to produce food, materials and energy. It is at the centre of several global and EU challenges in the near future such as the creation of growth and jobs, climate change, food security and resource depletion. “Bioeconomy 2030” projects a reference scenario (‘business as usual’) and compares it with two distinct policy narratives (‘Outward-looking’ and ‘Inward-looking’) to understand the drivers of EU’s bioeconomy up to 2030, assess its resilience to fulfil such diverse policy goals and identify potential trade-offs. As a motor of jobs and growth, the results indicate that the importance of the bio-based sectors is expected to dwindle somewhat. The factors underlying this result are mainly structural and related to comparably lower macroeconomic growth rates in the EU. It is, however, conceivable that improved economic development or productivity improvements linked to EU investments in, for instance bio-based innovation, would produce a recognisably more optimistic outlook for the EU bioeconomy.</t>
  </si>
  <si>
    <t xml:space="preserve">1(agriculture) </t>
  </si>
  <si>
    <t>A multi-criteria model analysis framework for assessing integrated water-energy system transformation pathways</t>
  </si>
  <si>
    <t>Sustainable development objectives surrounding water and energy are interdependent, and yet the associated performance metrics are often distinct. Regional planners tasked with designing future supply systems therefore require multi-criteria analysis methods and tools to determine a suitable combination of technologies and scale of investments. Previous research focused on optimizing system development strategy with respect to a single design objective, leading to potentially negative outcomes for other important sustainability metrics. This paper addresses this limitation, and presents a flexible multi-criteria model analysis framework that is applicable to long-term energy and water supply planning at national or regional scales in an interactive setup with decision-makers. The framework incorporates a linear systems-engineering model of the coupled supply technologies and inter-provincial transmission networks. The multi-criteria analysis approach enables the specification of diverse decision-making preferences for disparate criteria, and leads to quantitative understanding of trade-offs between the resulting criteria values of the corresponding Pareto-optimal solutions. A case study of the water-stressed nation of Saudi Arabia explores preferences combining aspiration and reservation levels in terms of cost, water sustainability and electricity sector CO2 emissions. The analysis reveals a suite of trade-off solutions, in which potential integrated water-energy system configurations remain relatively ambitious from both an economic and environmental perspective. The results highlight the importance of identifying suitable tradeoffs between water and energy sustainability objectives during the formulation of coupled transformation strategies.</t>
  </si>
  <si>
    <t xml:space="preserve">Climate finance under a CGE framework: decoupling financial flows in GTAP database
</t>
  </si>
  <si>
    <t>AgEcon</t>
  </si>
  <si>
    <t>Climate finance flows include the investments required to limit global warming and to adapt to climate impacts. Recent advances in Computable General Equilibrium (CGE) model hybridization techniques provide the necessary path to explore climate finance flows, in particular, a more detailed representations of the energy sector through soft-linking procedures with bottom-up models. This paper proposes a method to disaggregate capital flows from the current account balances in the GTAP database. The impacts of different greenhouse-gas (GHG) emission scenarios on green capital allocation can be tested. This is a particularly interesting feature, not only because it can help tracking climate finance in an stylized way, but as a way of exploring the soft linking procedures between CGE and bottom-up models.</t>
  </si>
  <si>
    <t>Global agricultural green and blue water consumption under future climate and land use changes</t>
  </si>
  <si>
    <t>Agriculture accounts for 90% of global freshwater consumption and it is expected to intensify in the future. Climate and land use changes are two major factors affecting crop green and blue water consumption, and in this study we explicitly consider the effects of both factors in a consistent modeling framework. Two important research questions are addressed: 1) How will global crop green and blue water consumption evolve over the 21st century under climate and land use changes; and 2) what are the individual and combined effects of climate and land use changes on future crop green and blue water consumption? To tackle these two questions, a crop water use module is developed based on the Global Change Assessment Model (GCAM) and its hydrology module (i.e., Xanthos). Crop specific green and blue water consumption are then calculated at global 0.5° × 0.5° grid scale. Results show that global crop green water consumption increases by 12% in 2090s when compared with that in 1971–2000, and climate change dominates over land use change in determining the trend of global crop green water consumption. However, expansion in global irrigated area dominates the changing trend of global crop blue water consumption which increases 70% by 2090s, especially in regions with significant irrigated land expansion (e.g. northern Africa, central Asia, China, Mexico, the Middle East, Russia, southern Asia, and Argentina). Furthermore, global crop blue water dependence will increase under climate and land use changes, especially in arid regions.</t>
  </si>
  <si>
    <t>Agricultural investments and hunger in Africa modeling potential contributions to SDG2 – Zero Hunger</t>
  </si>
  <si>
    <t>We use IFPRI’s IMPACT framework of linked biophysical and structural economic models to examine developments in global agricultural production systems, climate change, and food security. Building on related work on how increased investment in agricultural research, resource management, and infrastructure can address the challenges of meeting future food demand, we explore the costs and implications of these investments for reducing hunger in Africa by 2030. This analysis is coupled with a new investment estimation model, based on the perpetual inventory methodology (PIM), which allows for a better assessment of the costs of achieving projected agricultural improvements. We find that climate change will continue to slow projected reductions in hunger in the coming decades—increasing the number of people at risk of hunger in 2030 by 16 million in Africa compared to a scenario without climate change. Investments to increase agricultural productivity can offset the adverse impacts of climate change and help reduce the share of people at risk of hunger in 2030 to five percent or less in Northern, Western, and Southern Africa, but the share is projected to remain at ten percent or more in Eastern and Central Africa. Investments in Africa to achieve these results are estimated to cost about 15 billion USD per year between 2015 and 2030, as part of a larger package of investments costing around 52 billion USD in developing countries.</t>
  </si>
  <si>
    <t>Bio-electricity and land use in the Future Agricultural Resources Model (FARM)</t>
  </si>
  <si>
    <t>Bio-electricity is an important technology for Energy Modeling Forum (EMF-27) mitigation scenarios, especially with the possibility of negative carbon dioxide emissions when combined with carbon dioxide capture and storage (CCS). With a strong economic foundation, and broad coverage of economic activity, computable general equilibrium models have proven useful for analysis of alternative climate change policies. However, embedding energy technologies in a general equilibrium model is a challenge, especially for a negative emissions technology with joint products of electricity and carbon dioxide storage. We provide a careful implementation of bio-electricity with CCS in a general equilibrium context, and apply it to selected EMF-27 mitigation scenarios through 2100. Representing bio-electricity and its land requirements requires consideration of competing land uses, including crops, pasture, and forests. Land requirements for bio-electricity start at 200 kilohectares per terawatt-hour declining to approximately 70 kilohectares per terwatt-hour by year 2100 in scenarios with high bioenergy potential.</t>
  </si>
  <si>
    <t>Effects of the US withdrawal from Paris Agreement on the carbon emission space and cost of China and India</t>
  </si>
  <si>
    <t>Frontiers in Energy</t>
  </si>
  <si>
    <t>Climate mitigation has become a global issue and most countries have promised their greenhouse gas reduction target. However, after Trump took office as president of the United States (US), the US withdrew from the Paris Agreement. As the biggest economy, this would have impacts on the emission space of other countries. This paper, by using the integrated model of energy, environment and economy/computable general equilibrium (IMED/CGE) model, assesses the impacts of the US withdrawal from Paris Agreement on China, India in terms of carbon emission space and mitigation cost under Nationally Determined Contributions (NDCs) and 2°C scenarios due to changed emission pathway of the US. The results show that, under the condition of constant global cumulative carbon emissions and fixed burden sharing scheme among the countries, the failure of the US to honor its NDC commitment will increase its carbon emission space and decrease its mitigation cost. However, the carbon emission space of other regions, including China and India, will be reduced and their mitigation costs will be raised. In 2030, under the 2°C target, the carbon price will increase by US$14.3 to US$45.3/t in China and by US $10.7 to US$33.9/t in India. In addition, China and India will incur additional GDP loss. Under the 2°C target, the GDP loss of China would increase by US$23.3 to US$72.6 billion (equivalent to US$17.4 to US$54.2/capita), and that of India would rise by US$14.2 to US$43.1 billion (equivalent to US$9.3 to US$28.2/capita).</t>
  </si>
  <si>
    <t>Structural change as a key component for agricultural non-CO2 mitigation efforts</t>
  </si>
  <si>
    <t>Agriculture is the single largest source of anthropogenic non-carbon dioxide (non-CO2) emissions. Reaching the climate target of the Paris Agreement will require significant emission reductions across sectors by 2030 and continued efforts thereafter. Here we show that the economic potential of non-CO2 emissions reductions from agriculture is up to four times as high as previously estimated. In fact, we find that agriculture could achieve already at a carbon price of 25 $/tCO2eq non-CO2 reductions of around 1 GtCO2eq/year by 2030 mainly through the adoption of technical and structural mitigation options. At 100 $/tCO2eq agriculture could even provide non-CO2 reductions of 2.6 GtCO2eq/year in 2050 including demand side efforts. Immediate action to favor the widespread adoption of technical options in developed countries together with productivity increases through structural changes in developing countries is needed to move agriculture on track with a 2 °C climate stabilization pathway.</t>
  </si>
  <si>
    <t>Implications of various effort-sharing approaches for national carbon budgets and emission pathways</t>
  </si>
  <si>
    <t>The bottom-up approach of the Nationally Determined Contributions (NDCs) in the Paris Agreement has led countries to self-determine their greenhouse gas (GHG) emission reduction targets. The planned ‘ratcheting-up’ process, which aims to ensure that the NDCs comply with the overall goal of limiting global average temperature increase to well below 2 °C or even 1.5 °C, will most likely include some evaluation of ‘fairness’ of these reduction targets. In the literature, fairness has been discussed around equity principles, for which many different effort-sharing approaches have been proposed. In this research, we analysed how country-level emission targets and carbon budgets can be derived based on such criteria. We apply novel methods directly based on the global carbon budget, and, for comparison, more commonly used methods using GHG mitigation pathways. For both, we studied the following approaches: equal cumulative per capita emissions, contraction and convergence, grandfathering, greenhouse development rights and ability to pay. As the results critically depend on parameter settings, we used the wide authorship from a range of countries included in this paper to determine default settings and sensitivity analyses. Results show that effort-sharing approaches that (i) calculate required reduction targets in carbon budgets (relative to baseline budgets) and/or (ii) take into account historical emissions when determining carbon budgets can lead to (large) negative remaining carbon budgets for developed countries. This is the case for the equal cumulative per capita approach and especially the greenhouse development rights approach. Furthermore, for developed countries, all effort-sharing approaches except grandfathering lead to more stringent budgets than cost-optimal budgets, indicating that cost-optimal approaches do not lead to outcomes that can be regarded as fair according to most effort-sharing approaches.</t>
  </si>
  <si>
    <t>Challenges for hydropower-based nationally determined contributions: a case study for Ecuador</t>
  </si>
  <si>
    <t>Climate Policy</t>
  </si>
  <si>
    <t>Hydropower is the dominant renewable energy source to date, providing over two-thirds of all renewable electricity globally. For countries with significant hydropower potential, the technology is expected to play a major role in the energy transition needed to meet nationally determined contributions (NDCs) for greenhouse gas (GHG) emission reductions as laid out in the Paris Agreement. For the Republic of Ecuador, large hydropower is currently considered as the main means for attaining energy security, reducing electricity prices and mitigating GHG emissions in the long-term. However, uncertainty around the impacts of climate change, investment cost overruns and restrictions to untapped resources may challenge the future deployment of hydropower and consequently impact decarbonization efforts for Ecuador’s power sector. To address these questions, a partial equilibrium energy system optimization model for Ecuador (TIMES-EC) is used to simulate alternative electricity capacity expansion scenarios up to 2050. Results show that the share of total electricity supplied by hydropower in Ecuador might vary significantly between 53% to 81% by 2050. Restricting large hydropower due to social-environmental constraints can cause a fourfold increase in cumulative emissions compared to NDC implied levels, while a 25% reduction of hydropower availability due to climate change would cause cumulative emissions to double. In comparison, a more diversified power system (although more expensive) which limits the share of large hydropower and natural gas in favour of other renewables could achieve the expected NDC emission levels. These insights underscore the critical importance of undertaking detailed whole energy system analyses to assess the long-term challenges for hydropower deployment and the trade-offs among power system configuration, system costs and expected GHG emissions in hydropower-dependent countries, states and territories.</t>
  </si>
  <si>
    <t>Water-level attenuation in global-scale assessments of exposure to coastal flooding: a sensitivity analysis</t>
  </si>
  <si>
    <t>Natural Hazards and Earth System Sciences</t>
  </si>
  <si>
    <t>This study explores the uncertainty introduced in global assessments of coastal flood exposure and risk when not accounting for water-level attenuation due to landsurface characteristics. We implement a range of plausible water-level attenuation values for characteristic land-cover classes in the flood module of the Dynamic and Integrated Vulnerability Assessment (DIVA) modelling framework and assess the sensitivity of flood exposure and flood risk indicators to differences in attenuation rates. Results show a reduction of up to 44 % in area exposure and even larger reductions in population exposure and expected flood damages when considering water-level attenuation. The reductions vary by country, reflecting the differences in the physical characteristics of the floodplain as well as in the spatial distribution of people and assets in coastal regions. We find that uncertainties related to not accounting for water attenuation in global assessments of flood risk are of similar magnitude to the uncertainties related to the amount of sea-level rise expected over the 21st century. Despite using simplified assumptions to account for the process of water-level attenuation, which depends on numerous factors and their complex interactions, our results strongly suggest that an improved understanding and representation of the temporal and spatial variation of water levels across floodplains is essential for future impact modelling</t>
  </si>
  <si>
    <t>Climate induced rural-to-urban migration in Pakistan</t>
  </si>
  <si>
    <t>Sustainable Development Policy Institute</t>
  </si>
  <si>
    <t xml:space="preserve">Over the past 20 years, new insights have been gained about climate–human interactions and their impact on human mobility and migration. The most significant of these is the conclusion the Intergovernmental Panel on Climate Change (IPCC) draws in its latest assessment report, namely that the magnitude of human displacement and migration may increase during the 21st century due to climate change. Quantitative research on the role of migration and climate change is limited, however, given the complexity and unpredictability of climate-induced migration patterns (Black et al., 2011) and the heterogeneity of individual and collective responses to climate change. Moreover, the uncertainty surrounding climate science itself presents a challenge to predicting precisely the impact on human settlements (Banerjee et al., 2011). </t>
  </si>
  <si>
    <t>Exploring the effects of the Common Agricultural Policy on food and nutrition security indicators in developing countries in the past, present and near future</t>
  </si>
  <si>
    <t>In this paper the impact of the Common Agricultural Policy (CAP) on Food and Nutrition Security (FNS) indicators in Sub-Saharan (SSA) is explored, in which both the CAP in the past, the present and the future is taken into account. FNS is approached by indicators on agricultural production, food consumption, world market prices, agricultural exports, agricultural imports and calorie intake per capita. The analysis of the impact of the past and current CAP on FNS is based on literature review; for exploring impacts of the future CAP 2020-2030 on FNS three policy scenarios are developed – a baseline scenario, a CAP Eliminating scenario and a CAP Greening scenario - which are simulated with the MAGNET model. Our findings show that the impact of the CAP on FNS in Sub Sahara Africa (SSA) is mainly channelled via the impact of the CAP on the level of world market prices. Due to the exports of surplus production (at least partly facilitated by export subsidies) and a low import demand of the EU, CAP in the past exerted a downward pressure on world market prices, which tended to be beneficial for consumers in SSA (cheaper food) and detrimental for producers in SSA (lower prices for agricultural products). As a result of the successive CAP adjustments, under the current CAP EU agricultural commodity prices follow the fluctuations in world market prices and export subsidies have more or less dropped to zero. Hence consumers and producers in in SSA do no longer face a downwards pressure on world market prices due to CAP support. Model simulations of CAP Elimination and CAP Greening show that the future CAP might exert a slight upwards pressure on world market prices due to a small reduction in EU28 agricultural production. It also appears from the model simulations that this that this limited increase hardly provokes an increase in agricultural production in SSA and leaves consumption in SSA unaffected.</t>
  </si>
  <si>
    <t>The Model Intercomparison Project on the climatic response to Volcanic forcing (VolMIP): Experimental design and forcing input data for CMIP6</t>
  </si>
  <si>
    <t>The enhancement of the stratospheric aerosol layer by volcanic eruptions induces a complex set of responses causing global and regional climate effects on a broad range of timescales. Uncertainties exist regarding the climatic response to strong volcanic forcing  dentified in coupled climate simulations that contributed to the fifth phase of the Coupled Model Intercomparison Project (CMIP5). In order to better understand the sources of these model diversities, the Model Intercomparison Project on the climatic response to Volcanic forcing (VolMIP) has defined a coordinated set of idealized volcanic perturbation experiments to be carried out in alignment with the CMIP6 protocol. VolMIP provides a common stratospheric aerosol data set for each experiment to minimize differences in the applied volcanic forcing. It defines a set of initial conditions to assess how internal climate variability contributes to determining the response. VolMIP will assess to what extent volcanically forced responses of the coupled ocean–atmosphere system are robustly simulated by state-of-the-art coupled climate models and identify the causes that limit robust simulated behavior, especially differences in the treatment of physical processes. This paper illustrates the design of the idealized volcanic perturbation experiments in the VolMIP protocol and describes the common aerosol forcing input data sets to be used.</t>
  </si>
  <si>
    <t>Towards the incorporation of tipping elements in global climate risk management: probability and potential impacts of passing a threshold</t>
  </si>
  <si>
    <t>Evidence suggests that several elements (i.e., subsystems) of the Earth’s climate system could tip into a qualitatively different state due to on-going and future anthropogenically induced climate change. Risks associated with tipping could form a component of critical climate risks, and their consideration should be indispensable in decision-making. However, there is lack of scientific knowledge about the risks associated with tipping elements, inhibiting their incorporation into comprehensive risk assessments of climate change (i.e., assessments of impact, adaptation, and mitigation with uncertainty). Using two major tipping elements (Arctic summer sea-ice loss and Greenland ice-sheet melting) as examples, this study attempted to address this lack of knowledge by conducting several calculations under various policy choices based on target temperature, including (i) the probability of passing a threshold temperature in this century and (ii) the potential impact of passing a threshold temperature on a millennial timescale beyond this century. The first theme of this study [Item (i) above] suggested that probability of exceeding the threshold within this century is 24.8% for the Greenland ice sheet and 2.7% for Arctic summer sea ice under a 1.5 °C temperature goal. However, it should be noted that the estimated probabilities of exceeding the threshold are largely dependent on the specification of the probability density function and key assumptions. With regard to the second theme of this study [Item (ii) above], estimation of the potential global coastal exposure using the estimated sea level exhibited a significant gap between scenarios not exceeding the threshold (1.5 °C target) and those exceeding the threshold.</t>
  </si>
  <si>
    <t>South Africa’s Shale Gas Resources – Chance or Challenge?</t>
  </si>
  <si>
    <t>World</t>
  </si>
  <si>
    <t>South Africa faces the triple challenge of (a) fueling its economic development by meeting the rapidly growing energy demand; (b) increasing the reliability of its power system; and (c) letting domestic greenhouse gas emissions peak between 2020 and 2025 in line with its pledge to the UNFCCC under the Paris agreement. Recently discovered domestic shale gas reserves are currently under evaluation as a potential new energy source, to provide clean, reliable and cheap electricity while mitigating greenhouse gas emissions. But, the impact of shale gas on greenhouse gas emissions is far from settled. In order to evaluate if shale gas can play a viable role in solving South Africa’s energy dilemma, we apply a country-level version of the integrated assessment model MESSAGE to analyze and quantify the interdependence between shale gas extraction and climate change mitigation effort regarding the South African energy pathways and its domestic greenhouse gas emissions. Our results illustrate, that low cost shale gas can lower the overall energy system costs  compared to the no-shale-gas counterfactual. At the same time, a system with abundant low cost natural gas from shale sources requires a stronger carbon price signal compared to the no-shale-gas scenarios in order to achieve the same desired mitigation goals. Therefore, reaching the mitigation goals might be more economically achievable utilizing low cost shale gas in combination with a more stringent climate policy measure compared to a no-shale-gas scenario.</t>
  </si>
  <si>
    <t>Low Emission Development Strategies in Agriculture. An Agriculture, Forestry, and Other Land Uses (AFOLU) Perspective</t>
  </si>
  <si>
    <t>As countries experience economic growth and choose among available development pathways, they are in a favorable position to adopt natural resource use technologies and production practices that favor efficient use of inputs, healthy soils, and ecosystems. Current emphasis on increasing resilience to climate change and reducing agricultural greenhouse gasses (GHG) emissions strengthens the support for sustainable agricultural production. In fact, reducing losses in soil fertility, reclaiming degraded lands, and promoting synergistic interaction between crop production and forests are generally seen as good climate change policies. In order for decision-makers to develop long-term policies that address these issues, they must have tools at their disposal that evaluate trade-offs, opportunities, and repercussions of the options considered. In this paper, the authors combine and reconcile the output of three models widely accessible to the public to analyze the impacts of policies that target emission reduction in the agricultural sector. We present an application to Colombia which reveals the importance of considering the full scope of interactions among the various land uses. Results indicate that investments in increasing the efficiency and productivity of the livestock sector and reducing land allocated to pasture are preferable to policies that target deforestation alone or target a reduction of emissions in crop production. Investments in livestock productivity and land-carrying capacity would reduce deforestation and provide sufficient gains in carbon stock to offset greater emissions from increased crop production while generating higher revenues.</t>
  </si>
  <si>
    <t>From Source to Sink: Past Changes and Model Projections of Carbon Sequestration in the Global Forest Sector</t>
  </si>
  <si>
    <t>An economic model of the global forest sector was used to estimate the carbon mitigating potential of the world’s forests to 2065 for 180 countries assuming future socioeconomic trends that do not change markedly from historical patterns, consistent with the IPCC-SSP2. Forest carbon pools were broken down into four categories; (i) above-ground and below-ground biomass, (ii) forest soil, (iii) dead wood and litter, and (iv) harvested wood products. Changes in forest carbon storage were driven by the dynamic relationship between endogenously determined timber harvest, wood product consumption, evolving forest biomass stock, forest area change and exogenous demographic and income changes. The results suggested that the forest sector was a net carbon source of approximately 3.6 GtCO2e yr−1 in 1992, decreasing to 2.4 GtCO2e yr−1 in 2014 (average rate: −0.05 GtCO2e yr−1 ), in general agreement with previous historical assessments. In the projections, the global forest sector achieved a net zero carbon balance by the year 2025, but with large variations by region and country. By 2030, the world’s forest sector became a net carbon sink of 1.5 GtCO2e yr−1 , and eventually of 6.8 GtCO2e yr−1 by 2065. Uncertainties exist in projecting changes in forest area, including the influence of socioeconomic drivers and climate policy targets, as well as the interplay between forests and climate.</t>
  </si>
  <si>
    <t>The development of socio-economic scenarios for urban flood risk management</t>
  </si>
  <si>
    <t>NOVATECH</t>
  </si>
  <si>
    <t>Urban drainage managers and professional are faced with uncertain socio-economic and climate futures, as cities and urban water systems are under pressure due to a number of trends such as population growth, economic growth, and increased urbanisation. A way of managing this uncertainty is to develop and apply water management strategies that can cope with a range of futures. There are an infinite number of possible futures, and therefore, it is useful for planners to develop a limited number of scenarios, which describe selected coupled socio-economic and climate futures for a city. These scenarios can then aid stakeholders in their decision making processes. This paper describes the key challenges of scenario development and the methodology used in the CORFU project.</t>
  </si>
  <si>
    <t>Global Fossil-fuel Subsidy Reform and Paris Agreement</t>
  </si>
  <si>
    <t>Center for Global Trade Analysis,</t>
  </si>
  <si>
    <t>Global fossil-fuel consumption subsidies reform has been widely discussed as one of the key policies to combat climate change, reduce energy consumption and help achieving Paris Agreement targets within the context of the United Nations Framework Convention on Climate Change (UNFCCC, 2018a, Burniax and Chateau, 2014, IEA, 2015, Coady et al., 2015). At the same time following the downward trend in international energy prices (IEA, 2018) and some successful cases of the domestic energy markets reform (IEA, 2017b), their volumes have significantly decreased in recent years. While in 2014 economic value of global fossil-fuel consumption subsidies was around $500 billion, in 2016 they amounted to $260 billion (IEA, 2017a). Such sharp downward trend in subsidization, as well as high uncertainties around future development of international oil prices (IEA, 2018) could have a significant impact on the mitigation potential of the energy subsidies reform. Some previous studies, though different in regional coverage, timeframe and modelling methodology, suggest that global fossil-fuel subsidies elimination may result in world greenhouse gas (GHG) or CO2 emissions reductions between 6.5% and 10% relative to the reference scenario (OECD, 2009, Magne et al., 2014, Burniax and Chateau, 2014, IEA, 2015). More recent estimates (Jewel et al., 2018) argue that if current era of low oil prices would continue, environmental impacts of the global fossil-fuel subsidies reform could be as low as 1% decrease in world CO2 emissions and even under high oil prices, global CO2 emissions reductions would not exceed 4%. At the same time, even under low international energy prices, some countries could significantly benefit from the fossil-fuel consumption subsidies elimination and achieve their Paris Agreement targets solely by implementing corresponding policy. While fossil-fuel subsidies reform is explicitly included into the Nationally Determined Contributions (NDC) of 13 countries, concrete impact on emissions reductions is often missing in the provided contributions (Terton et al., 2015). In this paper, we focus on 25 countries with large fossil fuel consumption subsidies and estimate the impacts of global fossil- uel subsidy reform on achieving countryspecific emissions reductions targets defined by NDC. We provide an assessment of these policies under different assumptions about future international energy prices. Through our assessment, we use the Global Trade Analysis Project (GTAP) Data Base (Aguiar et al., 2016) with included fossil-fuel consumption subsidies  (Chepeliev et al., 2018b) and dynamic computable general equilibrium ENVISAGE model (van der Mensbrugghe, 2018). The rest of the paper is organized as follows. Section 2 provides an overview of the NDC by countries and outlines an approach used to convert all pledges to the emissions reductions targets relative to baseline scenario. Section 3 discusses development of the baseline scenarios used for policy simulations. Section 4 provides assessment of the environmental and economic effects of global fossil-fuel consumption subsidies elimination with particular focus on meeting NDC targets. Finally, Section 5 concludes</t>
  </si>
  <si>
    <t>Key factors affecting long-term penetration of global onshore wind energy integrating top-down and bottom-up approaches</t>
  </si>
  <si>
    <t>Renewable Energy</t>
  </si>
  <si>
    <t>We quantified key factors affecting the penetration of global onshore wind energy by 2050. We analyzed a large set of scenarios by combining a wind resource model and a computable general equilibrium (CGE) model. Five factors, including onshore wind resource potential, investment cost, balancing cost, transmission cost and climate change mitigation policy, were considered to generate 96 scenarios and regression analysis was used to assess relevance among the factors. We found that the strongest factors were resource potential and climate target, followed by wind power technology investment cost. Other factors, such as balancing and transmission costs, had relatively smaller impacts. World total onshore wind power in 2050 increases by 13.2 and 15.5 (41% and 49% of 2005 total power generation, respectively) EJ/year if wind potential rises from low to medium and high levels, respectively. Furthermore, 5.9, 17.8, and 24.3 EJ/year of additional wind power could be generated under climate targets of 650, 550 and 450 ppm CO2-eq, respectively. Moreover, reducing wind power technology investment cost would increase global wind power by another 9.2 EJ/year. The methodology can be extended to assess other mitigation technologies if the related data is available.</t>
  </si>
  <si>
    <t xml:space="preserve">Comparing and evaluating the nationally determined contributions of the top six emitters under the Paris Agreement goals
 </t>
  </si>
  <si>
    <t>Chinese Journal of Population Resources and Environment</t>
  </si>
  <si>
    <t>Comparing and evaluating the Nationally Determined Contribution (NDC) is an important element in global stocktake in the post-Paris climate negotiations, aimed at closing the emissions gap with the Paris Agreement goals. To date, however, there has still been no explicit guideline or method. By applying emissions allowance allocated by 16 schemes as benchmarks, this paper tries to compare and evaluate the NDCs of the top six emitters, which jointly account for about 70% of the world’s CO2 emissions. Results show that the four developed countries’ NDCs lack ambition with respect to most allocations under 2°C and all under 1.5°C, indicating they need to substantially ratchet up their NDCs and lead elevating mitigation. Evaluating cumulative emissions is more likely to clarify the ambition and fairness of China’s NDC. If considering cumulative emissions, China’s NDC is aligned with the median of cumulative allowances under 2°C and within the 1.5°C range. The Paris Agreement invited the Parties to communicate the mid-century low emissions strategies. This paper also tries to explore the mid-century mitigation in the perspective of allocations, which might provide decision-makers with some useful information when envisaging the post-NDC mitigation.</t>
  </si>
  <si>
    <t>The role of decentralized systems in providing universal electricity access in Sub-Saharan Africa – A model-based approach</t>
  </si>
  <si>
    <t>Poverty and lack of access to electricity are highly correlated. In Sub-Saharan Africa, one of the poorest regions in the world, two in every three people have no access to electricity. This paper describes a purpose designed model to explore and project the development in the Sub-Saharan African electricity sector in Baseline and Universal access scenarios. The results provide insight into the role of different systems and technologies in providing access to electricity in the region and associated investment requirements. We project that Baseline developments do not lead to universal access to electricity, especially in Eastern Africa and the rural areas. The results show that central grid extension should be complemented with off-grid systems (mini-grid and stand-alone) to increase access in Sub-Saharan Africa. At the same time, the targeted level of consumption has large implications on the preferred electrification technology and associated investment requirements. For low levels of consumption, offgrid technologies are the most important technologies to increase access rate, while for high levels of consumption, extending the central grid is more economical. Total cumulative investment in the period 2010-2030 amount to 22 billion USD for low levels of consumption and exceed 2.5 trillion USD for high levels of consumption.</t>
  </si>
  <si>
    <t>Global Economic and Food Security Impacts of Demand-Driven Water Scarcity—Alternative Water Management Options for a Thirsty World</t>
  </si>
  <si>
    <t xml:space="preserve">Water </t>
  </si>
  <si>
    <t>Global freshwater demand will likely continue its expansion under current expectations of economic and population growth. Withdrawals in regions which are already water-scarce will impose further pressure on the renewable water resource base threatening the long-term availability of freshwater across the many economic activities dependent on this resource for various functions. This paper assesses the economy-wide implications of demand-driven water scarcity under a ‘middle-of-the-road’ socio-economic development pathway by considering the trade-offs between the macroeconomic and food security impacts. The study employs a global CGE model comprising an advanced level of detail regarding water uses across economic activities and which allows for a sector-specific endogenous adaptation to water scarcity. A sustainable withdrawal threshold is imposed in regions with extended river-basin overexploitation (India, South Asia, the Middle East, and Northern Africa) whilst different water management options are considered through four alternative allocation methods across users. The scale of macroeconomic effects is dependent on the relative size of sectors with low-water productivity, the amount of water uses in these sectors, and the flexibility of important water users to substitute away from water inputs in conditions of scarcity. The largest negative GDP deviations are obtained in scenarios with limited mobility to re-allocate water across users. A significant alleviation is obtained when demand patterns are shifted based on differences in water productivity, however, with a significant imposition on food security prospects.</t>
  </si>
  <si>
    <t>Greenhouse Gas and Air Pollutant Emissions of China’s Residential Sector: The Importance of Considering Energy Transition</t>
  </si>
  <si>
    <t>This study focuses on China’s residential sector and examines energy use growth resulting from income increases and urbanization development. We also look at the energy transition (from primitive fuels to advanced fuels) caused by economic development, as well as the mitigation potential of greenhouse gas and air pollutants emissions. Several studies have provided evidence of a positive correlation between income and per capita final energy use at the national level. In addition to income, demographic factors such as household size and education level have also been suggested to have influences on urban energy use. In this study, we consider various socio-economic indicators to analyze their influences on household energy use. Considering the economic and climate diversity across China’s provincial regions, our analysis is based on the 31 provincial regions and examines the emissions pathways of 31 provincial regions. We first apply a multiple linear regression analysis on historical panel data to determine the correlations between socio-economic indicators and domestic energy sources. Next, we use the Asia-Pacific Integrated Model (AIM/Enduse) to estimate mitigation potential due to energy transition and sustainable policies. The results suggest that income and education levels are major drivers that have a significant impact on household energy choices both in rural and urban areas. In rural areas, climate and energy resource potential also have an impact on the choices of biomass energy use. Without consideration of energy transition constraints, future estimation of energy consumption and carbon dioxide (CO2) emissions can be greatly overestimated or underestimated depending on the socioeconomic status of the province. It is important to note that the way that we consider energy transition constraints also significantly affects the air pollutants’ emissions of the household sector due to biomass consumption, especially on particulate matter 2.5 microns or less (PM2.5) emissions. Furthermore, implementation of efficient technologies contributes to achieving China’s Intended Nationally Determined Contribution (INDC) and brings the co-benefits of air pollutants’ emission reductions.</t>
  </si>
  <si>
    <t>Selection of climate policies under the uncertainties in the Fifth Assessment Report of the IPCC</t>
  </si>
  <si>
    <t>Strategies for dealing with climate change must incorporate and quantify all the relevant uncertainties, and be designed to manage the resulting risks. Here we employ the best available knowledge so far, summarized by the three working groups of the Fifth Assessment Report of the Intergovernmental Panel on Climate Change (IPCC AR5; refs 2–4), to quantify the uncertainty of mitigation costs, climate change dynamics, and economic damage for alternative carbon budgets. We rank climate policies according to different decision-making criteria concerning uncertainty, risk aversion and intertemporal preferences. Our findings show that preferences over uncertainties are as important as the choice of the widely discussed time discount factor. Climate policies consistent with limiting warming to 2 ◦C above preindustrial levels are compatible with a subset of decision-making criteria and some model parametrizations, but not with the commonly adopted expected utility framework.</t>
  </si>
  <si>
    <t>Carbon Emissions Scenarios in Europe Based on an Endogenous Growth Model</t>
  </si>
  <si>
    <t xml:space="preserve">CESifo Working Paper Series </t>
  </si>
  <si>
    <t>Carbon dioxide emissions are a major force driving climate change. We construct scenarios of CO2 emissions from fossil energy until 2100 in Europe. Major innovations are first that economic growth is based on an endogenous economic growth model and second that we calibrate our model to historical data on population and GDP since 1850. We provide statistically valid confidence intervals of economic growth to indicate the accuracy of our forecasts and we show that aggregate forecasts vary with their spatial resolution. We find stronger income divergence between Western- and Eastern European countries than is projected in the 'Middle of the Road' scenario of the so-called Shared Socioeconomic Pathways (SSP2), a framework which was adopted together with the Fifth Assessment Report of the Intergovernmental Panel on Climate Change (IPCC AR5).</t>
  </si>
  <si>
    <t>Volume preserving CES and CET formulations</t>
  </si>
  <si>
    <t>The Center for Global Trade Analysis</t>
  </si>
  <si>
    <t>Two of the most widely used functional forms in quantitative economic analysis are the constant-elasticity-of-substitution (CES) and constant-elasticity-of-transformation (CET) functions. The CES  unctional form is oft-used to represent production functions—for example, in macro growth models or in multi-sector CGE models—or preference functions—for example the Armington specification for allocating domestic absorption across purchases of domestic and imported goods. In other contexts, the CET functional form is used to allocate production or supply across different markets—for example to allocate domestic production between domestic and export markets or to allocate land supply across various land uses. As the CES and CET specifications are now increasingly implemented in broader contexts, notably with economic models integrating more and more engineering and bio-physical properties, one potential drawback of their use is that they do not preserve additivity, i.e. the sum of the volume components do not add up to the total volume. In the case of land-use, for example, the sum of hectares devoted to different crops do not necessarily add up to total crop-land. The volume discrepancies can potentially be small and ’adjusted’ away, though a paper by Fujimori et al. (2014) suggest that in the case of long-term land-use allocation, the discrepancies can become quite large, particularly at the more (spatially) disaggregated level. Even if the volume discrepancies are small, deviations from strict additivity are often confusing to scientific colleagues from other disciplines. This paper explores the use of a modified CES/CET function that has virtually the same attributes of the standard CES/CET function but preserves additivity. The additive form of the CET has been introduced in labor allocation decisions by Dixon and Rimmer (2003) and Dixon and Rimmer (2006) and land-use allocation by Giesecke et al. (2013). This paper provides the analytical formulation of both the standard and additive forms of the CES/CET function. It compares the implementation of the additive CET using a small numerical example to highlight some key potential differences between the two formulations and then introduces the additive form of the CET function in the land-use allocation module of the Envisage Model and assesses the impacts of the two formulations on agricultural output, prices and land-use in a long-term global scenario.</t>
  </si>
  <si>
    <t>Membrane technology for water purification</t>
  </si>
  <si>
    <t>Environmental Chemistry Letters</t>
  </si>
  <si>
    <t>Managing higher water demands is a grand challenge of the twenty-first century due to pollution and climate change that are decreasing the amount of drinkable water. There is therefore a need for improved techniques to purify contaminated waters. Nanotechnology provides materials of unprecedented properties, which can be used to clean water. This article reviews recent developments in nanotechnology for wastewater treatment using novel polymeric membrane materials. The use of polymeric membrane materials and polymer brushes are discussed.</t>
  </si>
  <si>
    <t>The Inter-Sectoral Impact Model Intercomparison Project (ISI–MIP): Project framework</t>
  </si>
  <si>
    <t>The Inter-Sectoral Impact Model Intercomparison Project offers a framework to compare climate impact projections in different sectors and at different scales. Consistent climate and socio-economic input data provide the basis for a cross-sectoral integration of impact projections. The project is designed to enable quantitative synthesis of climate change impacts at different levels of global warming. This report briefly outlines the objectives and framework of the first, fast-tracked phase of Inter-Sectoral Impact Model Intercomparison Project, based on global impact models, and provides an overview of the participating models, input data, and scenario set-up.</t>
  </si>
  <si>
    <t>https://www.pnas.org/content/111/9/3228.short</t>
  </si>
  <si>
    <t>Interactions between climate change mitigation and adaptation: The case of hydropower in Brazil</t>
  </si>
  <si>
    <t>This paper performs a multi-model comparison to assess strategies for adaptation to climate change impacts in hydropower generation in Brazil under two Representative Concentration Pathways. The approach used allows for evaluating the interactions between climate change mitigation and adaptation strategies under low and high impact scenarios through 2050. Climate change impact projections of sixteen General Circulation Models indicate that a global high emissions trajectory scenario would likely yield more severe impacts on hydropower generation than a mitigation scenario. Adaptation modeling suggests that climate change impacts can be compensated by a wide range of alternatives, whose optimality will depend on the level of mitigation effort pursued. Our results show that climate change impacts would lead to even higher emissions in the absence of climate change mitigation policies. On the other hand, mitigation strategies to pursue lower emissions are maintained under climate change impacts, meaning that mitigation strategies are robust when faced with adaptation challenges. Mitigation efforts could yield a more diverse and less carbon intensive mix of technological options for adaptation. When analyzing investment costs to adapt to climate change impacts, in some cases mitigation can lead to a lower total investment level.</t>
  </si>
  <si>
    <t>Visualization-supported dialogues in the Baltic Sea Region</t>
  </si>
  <si>
    <t>Ambio</t>
  </si>
  <si>
    <t>This study explores visualization-supported dialogues with water management and ecosystem stakeholders from four catchments in Sweden, Latvia, Germany and Poland. An interactive visualization tool was designed to present information regarding modelled effects of chosen future pathways including different measures that address ecosystem issues under present and future scenarios of land use and climate change, and estimated benefits and costs of the measures. This paper assesses if and how visualization-supported dialogues hinder or support key components of good governance of water and ecosystem management among expert stakeholders. We discuss challenges and opportunities related to the tool and dialogue design, and performance of dialogues. Results from a cross-case workshop indicate that the form and functionality of the tool contributes to participation, empowerment, accessibility and flexibility, while dialogue design is instrumental for encouraging trust and inclusion of local knowledge and competence.</t>
  </si>
  <si>
    <t>Demand-Driven Structural Change in Applied General Equilibrium Models</t>
  </si>
  <si>
    <t>The New Generation of Computable General Equilibrium Models</t>
  </si>
  <si>
    <t>This chapter analyzes the variations in industrial structure induced by income-sensitive patterns of final consumption, and how these changes can be captured by a multi-sector numerical model with a flexible demand system. We focus, in particular, on the estimation of parameters for an AIDADS (An Implicitly, Directly Additive Demand System) specification. We then test the latter by inserting it in the ENVISAGE global general equilibrium dynamic model, which is run under the SSP2 scenario from 2011 to 2050. It is found that time-varying income elasticity can generate sizable variations in the industrial structure. This finding has important practical implications, particularly when structural models are applied at a medium and long term horizon.</t>
  </si>
  <si>
    <t>Future response of global coastal wetlands to sea-level rise</t>
  </si>
  <si>
    <t>Spring Nature</t>
  </si>
  <si>
    <t>The response of coastal wetlands to sea-level rise during the twenty first century remains uncertain. Global-scale projections suggest that between 20 and 90 per cent (for low and high sea-level rise scenarios, respectively) of the present-day coastal wetland area will be lost, which will in turn result in the loss of biodiversity and highly valued ecosystem services. These projections do not necessarily take into account all essential geomorphological and socio-economic system feedbacks. Here we present an integrated global modelling approach that considers both the ability of coastal wetlands to build up vertically by sediment accretion, and the accommodation space, namely, the vertical and lateral space available for fine sediments to accumulate and be colonized by wetland vegetation. We use this approach to assess global-scale changes in coastal wetland area in response to global sea-level rise and anthropogenic coastal occupation during the twenty-first century. On the basis of our simulations, we find that, globally, rather than losses, wetland gains of up to 60 per cent of the current area are possible, if more than 37 per cent (our upper estimate for current accommodation space) of coastal wetlands have sufficient accommodation space, and sediment supply remains at present levels. In contrast to previous studies, we project that until 2100, the loss of global coastal wetland area will range between 0 and 30 per cent, assuming no further accommodation space in addition to current levels. Our simulations suggest that the resilience of global wetlands is primarily driven by the availability of accommodation space, which is strongly influenced by the building of anthropogenic infrastructure in the coastal zone and such infrastructure is expected to change over the twenty-first century. Rather than being an inevitable consequence of global sea-level rise, our findings indicate that large-scale loss of coastal wetlands might be avoidable, if sufficient additional accommodation space can be created through careful nature-based adaptation solutions to coastal management.</t>
  </si>
  <si>
    <t>Policy Adaptation Cost for Mitigation of Price Variation of Rice under Climate Change in Bangladesh</t>
  </si>
  <si>
    <t xml:space="preserve">This study develops a rice policy model in order to estimate policy cost to mitigate the variation of rice price in Bangladesh which will be affected by climate change. Future projections show that support price policy by rice procurement can mitigate severe price falls, in favour of farmers. Subsidized price policy by rice distribution can mitigate severe price hikes, in favour of consumers. A projection of mixed policy shows that 1% reduction of price variation requires US$78 million as additional policy cost for whole projection period of 2010-2030. Futhermore, projection results show that to mitigate severe price variation by rice policy, governmental storage capacity needs to increase to 3 million ton. These projected costs and effects are expected to be used as basic data for food policy modeling in the era of climate change. </t>
  </si>
  <si>
    <t>To what extent will climate and land use change affect EU-28 agriculture? A computable general equilibrium analysis</t>
  </si>
  <si>
    <t>IDEAS Working Paper Series from RePE</t>
  </si>
  <si>
    <t>This paper assesses the macroeconomic implications of climate and land use change on agriculture in the European Union, by means of a computable general equilibrium model of the world economy. In this paper, the counterfactual simulations are conducted at the year 2050 under the second Shared Socioeconomic Pathway. We find that climate and land use change are likely to affect agricultural systems very differently across Europe. Northern countries are expected to benefit from climate change impacts, whereas other areas in Europe will suffer negative consequences in terms of reduced agricultural output, real income and welfare. Surprisingly, Mediterranean Europe is not the most vulnerable region.</t>
  </si>
  <si>
    <t xml:space="preserve">Greenhouse gas mitigation scenarios for major emitting countries
</t>
  </si>
  <si>
    <t xml:space="preserve">This report provides an overview of projected greenhouse gas emissions in 25 major emitting countries/regions (Argentina, Australia, Brazil, Canada, Chile, China, Colombia, Democratic Republic of the Congo, Ethiopia, the European Union, India, Indonesia, Japan, Kazakhstan, Mexico, Morocco, the Philippines, Republic of Korea, the Russian Federation, South Africa, Saudi Arabia, Thailand, Turkey, Ukraine, and the United States) up to 2030, taking into account the emission trajectories based on current policies and the implementation of intended nationally determined contributions (INDCs) and nationally determined contributions (NDCs). Current policies scenarios assume that no additional mitigation action is taken beyond currently implemented climate policies, even if it results in 2020 pledges and 2030 targets not being achieved - or being overachieved. Whenever possible, current policies trajectories reflect all adopted and implemented policies, defined here as legislative decisions, executive orders, or their equivalent. This excludes publicly announced plans or strategies, while individual policies to implement such plans or strategies would qualify. Ultimately, however, these definitions could be interpreted differently, and therefore this assessment is bound by the interpretations that our research group uses. This definition of current policies scenario is consistent with that applied in the UNEP Emissions Gap Report (UNEP, 2015). </t>
  </si>
  <si>
    <t>Afforestation for climate change mitigation: Potentials, risks and trade‐offs</t>
  </si>
  <si>
    <t>Afforestation is considered a cost‐effective and readily available climate change mitigation option. In recent studies afforestation is presented as a major solution to limit climate change. However, estimates of afforestation potential vary widely. Moreover, the risks in global mitigation policy and the negative trade‐offs with food security are often not considered. Here, we present a new approach to assess the economic potential of afforestation with the IMAGE 3.0 integrated assessment model framework. In addition, we discuss the role of afforestation in mitigation pathways and the effects of afforestation on the food system under increasingly ambitious climate targets. We show that afforestation has a mitigation potential of 4.9 GtCO2/yr at 200 US$/tCO2 in 2050 leading to large‐scale application in an SSP2 scenario aiming for 2°C (410 GtCO2 cumulative up to 2,100). Afforestation reduces the overall costs of mitigation policy. However, it may lead to lower mitigation ambition and lock‐in situations in other sectors. Moreover, it bears risks to implementation and permanence as the negative emissions are increasingly located in regions with high investment risks and weak governance, for example in Sub‐Saharan Africa. Afforestation also requires large amounts of land (up to 1,100 Mha) leading to large reductions in agricultural land. The increased competition for land could lead to higher food prices and an increased population at risk of hunger. Our results confirm that afforestation has substantial potential for mitigation. At the same time, we highlight that major risks and trade‐offs are involved. Pathways aiming to limit climate change to 2°C or even 1.5°C need to minimize these risks and trade‐offs in order to achieve mitigation sustainably.</t>
  </si>
  <si>
    <t>Vulnerability of existing and planned coal-fired power plants in Developing Asia to changes in climate and water resources</t>
  </si>
  <si>
    <t>Energy Environmental Science</t>
  </si>
  <si>
    <t>Coal power generation dominates electricity supply in Developing Asia, and more than 400 gigawatts (GW) of new coal-fired capacity is planned for operation by 2030. Past studies on thermal electricity-water nexus have not accounted for this new capacity, and use coarse spatial and temporal resolutions in the assessment of long-term power system reliability. Here, high-resolution hydro-climatic simulations and asset-level power plant water use models are integrated to quantify water constraints on coal-fired power plants in Developing Asia, for different scenarios of future climate change, cooling system choice, and capacity expansion. Future climate change and capacity expansion decrease the annual usable capacity factor (UF) of coal power generation in Mongolia, Southeast Asia, and parts of India and China. The negative impacts are lessened by widening the geographic areas of aggregation. Under near-term mitigation scenarios with high penetrations of CO2 capture technology, the regional average water withdrawal intensity of coal power generation is 50–80% higher than current conditions. With careful siting, the increased water withdrawal intensity does not necessarily constrain future electricity production on annual or monthly time scales, but decreases system reliability by increasing the probability of low UF at daily time scale. Our findings highlight the unaccounted-for-risk in Developing Asia's long-term power plan featuring coal power generation. Regional capacity expansion should consider the reliability of future thermal power assets under long-term hydroclimate change using high-resolution models and multiple scenarios.</t>
  </si>
  <si>
    <t>1*</t>
  </si>
  <si>
    <t xml:space="preserve">Land-use protection for climate change mitigation
</t>
  </si>
  <si>
    <t>Land-use change, mainly the conversion of tropical forests to agricultural land, is a massive source of carbon emissions and contributes substantially to global warming1–3 .Therefore, mechanisms that aim to reduce carbon emissions from deforestation are widely discussed. A central challenge is the avoidance of international carbon leakage if forest conservation is not implemented globally . Here, we show that forest conservation schemes, even if implemented globally, could lead to another type of carbon leakage by driving cropland expansion in non-forested areas that are not subject to forest conservation schemes (non-forest leakage). These areas have a smaller, but still considerable potential to store carbon.We show that a global forest policy could reduce carbon emissions by 77 Gt CO2, but would still allow for decreases incarbon stocks of non-forest land by 96 Gt CO2 until 2100 due to non-forest leakage efects. Furthermore, abandonment of agricultural land and associated carbon uptake through vegetation regrowth is hampered. E_x001B_ective mitigation measures thus require financing structures and conservation investments that cover the full range of carbon-rich ecosystems. However, our analysis indicates that greater agricultural productivity increases would be needed to compensate for such restrictions on agricultural expansion.</t>
  </si>
  <si>
    <t>Dynamic Computable General Equilibrium Simulations in Support of Quantitative Foresight Modeling to Inform the CGIAR Research Portfolio</t>
  </si>
  <si>
    <t>International Food Policy Research Institute</t>
  </si>
  <si>
    <t>In the context of the project Quantitative Foresight Modeling to Inform the CGIAR Research Portfolio, IFPRI’s International Model for Policy Analysis of Agricultural Commodities and Trade (IMPACT) was linked to the global dynamic computable general equilibrium model, GLOBE-Energy. This linkage is documented here to provide a detailed account of the methodological approach. GLOBE’s role within the analytical framework of the project is to assess the macroeconomic income and welfare effects associated with the alternative pathways for agricultural productivity under the different scenarios and to feed the simulated aggregate income time paths back to IMPACT.</t>
  </si>
  <si>
    <t>Global linkages among energy, food and water: an economic assessment</t>
  </si>
  <si>
    <t>Journal of Environmental Studies and Sciences</t>
  </si>
  <si>
    <t>The resolution adopted by the General Assembly of the United Nations on 25 September 2015 is symptomatic of the water-energy-food (WEF) nexus. It postulates goals and related targets for 2030 that include (1) End hunger, achieve food security and improved nutrition, and promote sustainable agriculture (SDG2); (2) Ensure availability and sustainable management of water and sanitation for all (SDG6); and (3) Ensure access to affordable, reliable, sustainable, and modern energy for all (SDG7). There will be tradeoffs between achieving these goals particularly in the wake of changing consumption patterns and rising demands from a growing population expected to reach more than nine billion by 2050. This paper uses global economic analysis tools to assess the impacts of long-term changes in fossil fuel prices, for example, as a result of a carbon tax under the UNFCCC or in response to new, large findings of fossil energy sources, on water and food outcomes. We find that a fossil fuel tax would not adversely affect food security and could be a boon to global food security if it reduces adverse climate change impacts.</t>
  </si>
  <si>
    <t>Agricultural and Food Trade in the Commonwealth of Independent States: Assessing the impact of Alternative Trade Arrangements</t>
  </si>
  <si>
    <t>LEI Wageningen UR</t>
  </si>
  <si>
    <t xml:space="preserve">In the context of its European Neighbourhood Policy (ENP), the European Union (EU) seeks to intensify its trade and investment relations with its eastern neighbours. One of the main goals of this policy is to achieve regulatory convergence beyond its new borders (Commission of EC, 2004). More specifically, the adoption of the EU acquis and market rules is a key element of an Association Agreement (AA) the EU offers its neighbours under the ENP, whilst the specifics of bilateral trade arrangements within the AA to encompass not only tariff liberalisation, but also non-tariff measures (NTM) and trade regulatory harmonisation, are dealt with under the auspices of a Deep and Comprehensive Free Trade Agreement (DCFTA). </t>
  </si>
  <si>
    <t>Implications of the 2030 EU Resource Efficiency Target on Sustainable Development</t>
  </si>
  <si>
    <t>Fondazione Eni Enrico Mattei</t>
  </si>
  <si>
    <t>The paper explores the implications of achieving the EU27 Resource Efficiency target by 2030 for the future sustainability of the area. The target involves increasing by well over 30% within 2030 EU27 Resource Productivity, which would correspond to nearly double the annual growth rate of the pre-crisis period. The analysis uses a model-based index (FEEM Sustainability Index, FEEM SI) conceived to assess sustainability across time and countries. FEEM SI builds on the recursive-dynamic computable general equilibrium (CGE) model ICES-SI, which considers jointly variables belonging to the three sustainability dimensions (economy, society, and environment). The indicators produced in this framework are first normalized and then aggregated by using some elicited weights and a non-linear methodology. The 30% increase of EU27 Resource Efficiency by 2030 is achieved by applying an ad-valorem tax to the use of mining resources, and offsets the negative effects on the economy (slightly lower GDP and Investment rate) with considerable benefits for the environment. This implies a +1.02% increase in overall EU sustainability with respect to the reference “no policy” scenario.</t>
  </si>
  <si>
    <t>Closing the gap? Top-down versus bottom-up projections of China’s regional energy use and CO2 emissions</t>
  </si>
  <si>
    <t>As the world’s largest CO2 emitter, China is a prominent case study for scenario analysis. This study uses two newly developed global top-down and bottom-up models with a regional China focus to compare China’s future energy and CO2 emission pathways toward 2050. By harmonizing the economic and demographic trends as well as a carbon tax pathway, we explore how both models respond to these identical exogenous inputs. Then a soft-linking methodology is applied to “narrow the gap” between the results computed by these models. We find for example that without soft-linking, China’s baseline CO2 emissions might range from 15–20 Gt in 2050, while soft-linking models results in 17 Gt. Reasons for the results gap between the models are discussed subsequently, such as model structure and statistical inputs. At a sectoral level, the gap can be mainly traced to China’s future coal use in electricity production. The study finds that it is beneficial to soft-link complex global models under harmonized assumptions. Although this study fails to “close the gap” between the two models completely, the experiences and insights shared here will be beneficial for researchers and policy makers that are drawing conclusions from the results of China and global scenario studies.</t>
  </si>
  <si>
    <t>National contributions for decarbonizing the world economy in line with the G7 agreement</t>
  </si>
  <si>
    <t>In June 2015, the G7 agreed to two global mitigation goals: ‘a decarbonization of the global economy over the course of this century’ and ‘the upper end of the latest Intergovernmental Panel on Climate Change (IPCC)recommendation of 40%–70% reductions by 2050 compared to 2010’. These IPCC recommendations aim to preserve a likely (&gt;66%) chance of limiting global warming to 2 °C but are not necessarily consistent with the stronger ambition of the subsequent Paris Agreement of ‘holding the increase in the global average temperature to well below 2 °C above pre-industrial levels and to pursue efforts to limit the temperature increase to 1.5 °C above pre-industrial levels’. The G7 did not specify global or national emissions scenarios consistent with its own agreement. Here we identify global cost-optimal emissions scenarios from Integrated Assessment Models that match the G7 agreement. These scenarios have global 2030 emissions targets of 11%–43% below 2010, global net negative CO2 emissions starting between 2056 and 2080, and some exhibit net negative greenhouse gas emissions from 2080 onwards. We allocate emissions from these global scenarios to countries according to five equity approaches representative of the five equity categories presented in the Fifth Assessment Report of the IPCC(IPCCAR5): ‘capability’, ‘equality’, ‘responsibility-capability-need’, ‘equal cumulative per capita’ and ‘staged approaches’. Our results show that G7 members’Intended Nationally Determined Contribution (INDCs) mitigation targets are in line with a grandfathering approach but lack ambition to meet various visions of climate justice. The INDCs of China and Russia fall short of meeting the requirements of any allocation approach. Depending on how their INDCs are evaluated, the INDCs of India and Brazil can match some equity approaches evaluated in this study.</t>
  </si>
  <si>
    <t>Gaps between pre-2020 climate policies with NDC goals and long-term mitigation targets: analyses on major regions</t>
  </si>
  <si>
    <t>The year 2020 will be the first year for global stocktake on carbon mitigation, whether the current policies are on track to meet the NDC goals would become a highly focused issue, and further enhancement on national NDCs under long-term climate mitigation target would also attract much attention by then. Comparing the actual CO2 emissions in 2017 and the expected emissions under NDC goals, this paper analyzes the gaps between current mitigation progress and NDC goals for major region including the US, EU, China and India, and energy system optimization has been conducted to explore possible plans to close these gaps. In addition, this paper compares CO2 emission pathways under global NDCs and 2-degree target, pointed that existing NDCs are not enough to realize 2-degree target, by 2030, additional mitigation of about 10 Gt CO2 is required for global energy system, which indicating enhanced NDCs should be designed as soon as possible to reduce risks and cost in long-term mitigation actions.</t>
  </si>
  <si>
    <t>Agricultural productivity and greenhouse gas emissions: trade-offs or synergies between mitigation and food security?</t>
  </si>
  <si>
    <t>In this letter, we investigate the effects of crop yield and livestock feed efficiency scenarios on greenhouse gas (GHG) emissions from agriculture and land use change in developing countries. We analyze mitigation associated with different productivity pathways using the global partial equilibrium model GLOBIOM. Our results confirm that yield increase could mitigate some agriculture-related emissions growth over the next decades. Closing yield gaps by 50% for crops and 25% for livestock by 2050 would decrease agriculture and land use change emissions by 8% overall, and by 12% per calorie produced. However, the outcome is sensitive to the technological path and which factor benefits from productivity gains: sustainable land intensification would increase GHG savings by one-third when compared with a fertilizer intensive pathway. Reaching higher yield through total factor productivity gains would be more efficient on the food supply side but halve emissions savings due to a strong rebound effect on the demand side. Improvement in the crop or livestock sector would have different implications: crop yield increase would bring the largest food provision benefits, whereas livestock productivity gains would allow the greatest reductions in GHG emission. Combining productivity increases in the two sectors appears to be the most efficient way to exploit mitigation and food security co-benefits.</t>
  </si>
  <si>
    <t>Building Uncertainty into the Adaptation Cost Estimation in Integrated Assessment Models</t>
  </si>
  <si>
    <t>This paper proposes an operationally simple and easily generalizable methodology to incorporate climate change damage uncertainty into Integrated Assessment Models (IAMs). Uncertainty is transformed into a risk-premium, damage-correction, region-specific factor by extracting damage distribution means and variances from an ensemble of socio economic and climate change scenarios. This risk premium quantifies what society would be willing to pay to insure against the uncertainty of the damages, and it can be considered an add-up to the standard “average damage”. Our computations show the addition to be significant, but highly sensitive to the coefficient of relative risk aversion. Once the climate change damage function incorporates the risk premium into the model, results show a substantial increase in both mitigation and adaptation, reflecting a more conservative attitude by the social planner. Interestingly, adaptation is stimulated more than mitigation in the first half of the century, while the situation reverses afterwards. Over the century, the risk premium correction fosters more mitigation, which doubles, than adaptation, which rises by about 80%.</t>
  </si>
  <si>
    <t>Developing stakeholder-driven scenarios on land sharing and land sparing – Insights from five European case studies</t>
  </si>
  <si>
    <t>Empirical research on land sharing and land sparing has been criticized because preferences of local stakeholders, socio-economic aspects, a bundle of ecosystem services and the local context were only rarely integrated. Using storylines and scenarios is a common approach to include land use drivers and local contexts or to cope with the uncertainties of future developments. The objective of the presented research is to develop comparable participatory regional land use scenarios for the year 2030 reflecting land sharing, land sparing and more intermediate developments across five different European landscapes (Austria, Germany, Switzerland, The Netherlands and Spain). In order to ensure methodological consistency among the five case studies, a hierarchical multi-scale scenario approach was developed, which consisted of i) the selection of a common global storyline to frame a common sphere of uncertainty for all case studies, ii) the definition of three contrasting qualitative European storylines (representing developments for land sharing, land sparing and a balanced storyline), and iii) the development of three explorative case study-specific land use scenarios with regional stakeholders in workshops. Land use transition rules defined by stakeholders were used to generate three different spatially-explicit scenarios for each case study by means of high-resolution land use maps. All scenarios incorporated various aspects of land use and management to allow subsequent quantification of multiple ecosystem services and biodiversity indicators. The comparison of the final scenarios showed both common as well as diverging trends among the case studies. For instance, stakeholders identified further possibilities to intensify land management in all case studies in the land sparing scenario. In addition, in most case studies stakeholders agreed on the most preferred scenario, i.e. either land sharing or balanced, and the most likely one, i.e. balanced. However, they expressed some skepticism regarding the general plausibility of land sparing in a European context. It can be concluded that stakeholder perceptions and the local context can be integrated in land sharing and land sparing contexts subject to particular process design principles.</t>
  </si>
  <si>
    <t>The impacts of higher CO2 concentrations over global crop production and irrigation water requirements</t>
  </si>
  <si>
    <t>UCL Institute for Sustainable Resources</t>
  </si>
  <si>
    <t>Increases in CO2 atmospheric concentrations are expected to lead to multiple and possibly opposing effects over crop performance. The paper uses a global economic model (RESCU-Water) to analyse the impacts of changes in climatic conditions and CO2 fertilisation on crop output and on the pressure over water resources coming from irrigation. RESCU-Water is built on a Computable General Equilibrium Framework and distinguishes between the rainfed and irrigated production of eight crop classes. Irrigation is introduced as a separate production factor using a novel valuation method. The yield and irrigation water intensity effects employed to map climate change incidence are derived from spatiallydetailed crop modelling using multiple climate datasets. The impacts are analysed for the 2004-2050 timeframe and are measured as deviations from a perfect-mitigation SSP2 baseline. Changes in climatic conditions decrease output and depress the demand for irrigation, whilst discrepancies between tropical and temperate regions increase with concentration levels. Embedding CO2 fertilisation more than offsets these adverse effects by determining a net increase in crop production and a reduction in irrigation water requirements at a regional level. The resulting water savings potential even in the lower concentrations scenario (RCP2.6) warrant more research with the aim of reducing the uncertainty regarding the effects of CO2 fertilisation.</t>
  </si>
  <si>
    <t>Upscaling Climate Smart Agriculture (CSA) Technologies in India to 2050: A Modeling Approach</t>
  </si>
  <si>
    <t>Climate Smart Agriculture in South Asia</t>
  </si>
  <si>
    <t>A group of biophysical and economic models is configured to implement a modelling approach to upscale Climate Smart Agriculture (CSA) technologies to simulate the impacts and costs of climate change at the national level. There is also an attempt to evaluate the effectiveness of CSA technologies in counteracting the impacts of climate change. Due to climate change, crop yields and production are projected to decline by as much as 10.5 and 9.9% respectively, compared to the rest of the world, where the predicted yield and production declines will be 5.0 and 3.7% in 2050. CSA technologies can fully compensate for the yield and production effects of climate change. Among the single CSA technology suites, irrigation water technology and soil-fertility technology seem to be the best, but adoption of stacked technologies appears to provide higher benefits. CSA technologies alone are insufficient to achieve the goal of doubling farmers’ income. Additional policies and investment are needed to ensure price stability and encourage crop intensification and diversification to boost farm incomes.</t>
  </si>
  <si>
    <t>Long-term marginal abatement cost curves of non-CO2 greenhouse gases</t>
  </si>
  <si>
    <t>Environmental Science and Policy</t>
  </si>
  <si>
    <t>This study presents a new comprehensive set of long-term Marginal Abatement Cost (MAC) curves of all major non-CO2 greenhouse gas emission sources. The work builds on existing short-term MAC curve datasets and recent literature on individual mitigation measures. The new MAC curves include current technology and costs information as well as estimates of technology development and removal of implementation barriers to capture long-term dynamics. Compared to earlier work, we find a higher projected maximum reduction potential (MRP) of nitrous oxide (N2O) and a lower MRP of methane (CH4). The combined MRP for all non-CO2 gases is similar but has been extended to also capture mitigation measures that can be realized at higher implementation costs. When applying the new MAC curves in a cost-optimal, integrated assessment model-based 2.6 W/m2 scenario, the total non-CO2 mitigation is projected to be 10.9 Mt CO2 equivalents in 2050 (i.e. 58% reduction compared to baseline emissions) and 15.6 Mt CO2equivalents in 2100 (i.e. a 71% reduction). In applying the new MAC curves, we account for inertia in thline implementation speed of mitigation measures. Although this does not strongly impact results in an optimal strategy, it means that the contribution of non-CO2 mitigation could be more limited if ambitious climate policy is delayed.</t>
  </si>
  <si>
    <t>Effects of Temperature Shocks on Economic Growth and Welfare in Asia</t>
  </si>
  <si>
    <t>Asian Development Bank Economics Working Paper</t>
  </si>
  <si>
    <t>Using the Burke, Hsiang, and Miguel (2015) framework, we examine the nonlinear response effect of economic growth to historic temperature and precipitation fluctuations. We confirm that aside from the significant effect of rising temperature on agricultural production, industrial production and investment endeavors also serve as other potential channels through which temperature significantly affects overall economic productivity. We find the overall economic productivity of developing Asia to be at least 10% lower by 2100 relative to business as usual. We also empirically analyze policy measures and factors that could help countries mitigate consumption volatility driven by climate change-related events. Consistent with several microlevel findings, financial inclusiveness helps households mitigate consumption volatility amid temperature change. Likewise, government plays a critical role in moderating the negative impact of rising temperature in both output and consumption.</t>
  </si>
  <si>
    <t>Transformation of Japan's energy system to attain net-zero emission by 2050</t>
  </si>
  <si>
    <t xml:space="preserve">This study assesses Japan’s emission pathways aimed at net-zero emissions by 2050, as implied by the Paris Agreement’s global climate goal of pursuing efforts to limit the temperature rise to 1.5 _x0001_C. Based on a scenario analysis performed using AIM/Enduse [Japan], Japan’s energy supply sector requires a radical transformation, including reliance on carbon dioxide removal options such as bioenergy with carbon capture and storage (BECCS) to attain net-zero emissions by 2050 without substantial social changes. By contrast, the gap between the 1.5 and 2 _x0001_C scenarios is relatively moderate in demand sectors. The building sector may need to be decarbonized even in the 2 _x0001_C case, whereas the transportation sector will face additional challenges, such as electrification and penetration of biofuel, in the 1.5 _x0001_C case. Reaching netzero emissions by 2050 is a huge challenge, since the price of carbon in the net-zero emissions case increases by a factor of four or five over that in the 2 _x0001_C case. Moreover, the absence of early action as well as limited use of low-carbon energies would considerably add to the burden. Given these challenges and uncertainties, the potential of other mitigation options, such as drastic social change, large-scale afforestation and international emissions trading, merits consideration. </t>
  </si>
  <si>
    <t>Climate change effects on agriculture: Economic responses to biophysical shocks</t>
  </si>
  <si>
    <t>Agricultural production is sensitive to weather and thus directly affected by climate change. Plausible estimates of these climate change impacts require combined use of climate, crop, and economic models. Results from previous studies vary substantially due to differences in models, scenarios, and data. This paper is part of a collective effort to systematically integrate these three types of models. We focus on the economic component of the assessment, investigating how nine global economic models of agriculture represent endogenous responses to seven standardized climate change scenarios produced by two climate and five crop models. These responses include adjustments in yields, area, consumption, and international trade. We apply biophysical shocks derived from the Intergovernmental Panel on Climate Change’s representative concentration pathway with end-of-century radiative forcing of 8.5 W/m2. The mean biophysical yield effect with no incremental CO2 fertilization is a 17% reduction globally by 2050 relative to a scenario with unchanging climate. Endogenous economic responses reduce yield loss to 11%, increase area of major crops by 11%, and reduce consumption by 3%. Agricultural production, cropland area, trade, and prices show the greatest degree of variability in response to climate change, and consumption the lowest. The sources of these differences include model structure and specification; in particular, model assumptions about ease of land use conversion, intensification, and trade. This study identifies where models disagree on the relative responses to climate shocks and highlights research activities needed to improve the representation of agricultural adaptation responses to climate change.</t>
  </si>
  <si>
    <t>Simulating the deep decarbonisation of residential heating for limiting global warming to 1.5 °C</t>
  </si>
  <si>
    <t>Energy Efficiency</t>
  </si>
  <si>
    <t>Whole-economy scenarios for limiting global warming to 1.5 °C suggest that direct carbon emissions in the buildings sector should decrease to almost zero by 2050, but leave unanswered the question how this could be achieved by real-world policies. We simulate which policy measures could induce an almost complete decarbonisation of residential heating, the by far largest source of direct emissions in residential buildings. Under which assumptions is it possible, and how long would it take? We use the non-equilibrium bottom-up model FTT:Heat to simulate policies for a transition towards low-carbon heating in a context of inertia and bounded rationality, focusing on the uptake of heating systems. Our results indicate that the near-zero decarbonisation is achievable by 2050, but requires substantial policy efforts. We find that policy mixes are more effective for incentivising the uptake of fuel-efficient low-carbon technologies, compared to a residential carbon tax as the only policy. In combination with subsidies and procurement policies for renewables, near-complete decarbonisation could be achieved with a tax of 50–200 €/tCO2. Without being complimented by additional policies, carbon taxes show a decreasing marginal impact on total emission reductions, thus remaining insufficient for deep decarbonisation. In all scenarios, the decarbonisation of heating would increase projected heating costs faced by households initially, but could lead to cost reductions in most world regions in the medium term. We show that the potential impacts of policies highly depend on behavioural decision-making by households, especially in a context of deep decarbonisation and rapid transformation.</t>
  </si>
  <si>
    <t>Projected Market Competition for Wood Biomass between Traditional Products and Energy: A Simulated Interaction of US Regional, National, and Global Forest Product Markets</t>
  </si>
  <si>
    <t>Society of American Foresters</t>
  </si>
  <si>
    <t>Using a partial market equilibrium framework, this study evaluated the US regional timber and wood products market impacts of a projected national level expansion in wood biomass consumption for energy. By restricting logging residue use, we focus on the impacts on timber harvests and paper production from increased pulpwood consumption and focus on the impacts on lumber production from increased mill residue consumption. Analyses showed that increased consumption of wood for energy led to diversion of about 37 million m3  of pulpwood away from pulpwood-using traditional products (e.g., panels and paper), reducing production and net exports of paper and paperboard by up to 3 million tonnes. Increased wood energy consumption also led to increased timber harvests (up to 40 million m3  or 8 percent), increased prices (up to 31 percent), and increased lumber production and net exports by up to 9 million m3. The South was projected to supply the majority of the energy feedstock (47 m3 or 77 percent) and to experience the resultant effects on forests and wood products sectors. The findings highlight the importance of market linkages at local, national, and global levels in evaluating the impacts of increased wood energy consumption and the importance of identifying feedstock sources.</t>
  </si>
  <si>
    <t>The market impacts of shortening feed supply chains in Europe</t>
  </si>
  <si>
    <t xml:space="preserve">Food Security </t>
  </si>
  <si>
    <t>Recently, consumers’ awareness regarding food production has increased, leading to a growing focus on shorter food supply chains and regional or local food systems. In the livestock sector, these developments are closely related to a regionalization of feed production. At the same time, a low self-sufficiency rate in protein feed is being reported for many European countries. In this paper, we analyze market impacts resulting from a complete switch to regionally produced feed in the European livestock sector. We simulate a shortening of feed supply chains in European livestock production using a large-scale agricultural sector model. Livestock production was restricted to feed that can be produced within the same EU member state. Our work represents a first step towards a simulation of regional or local food systems. The results reveal large increases in the prices of livestock products in Europe due to the shortening of feed supply chains. This is a result of a significant increase in livestock production costs. The ability to supply livestock products with regionally produced feed in the EU would be improved through a reduced consumption of livestock products.</t>
  </si>
  <si>
    <t>Food supply and bioenergy production within the global cropland planetary boundary</t>
  </si>
  <si>
    <t>Plos One</t>
  </si>
  <si>
    <t>Supplying food for the anticipated global population of over 9 billion in 2050 under changing climate conditions is one of the major challenges of the 21st century. Agricultural expansion and intensification contributes to global environmental change and risks the long-term sustainability of the planet. It has been proposed that no more than 15% of the global ice-free land surface should be converted to cropland. Bioenergy production for land-based climate mitigation places additional pressure on limited land resources. Here we test normative targets of food supply and bioenergy production within the cropland planetary boundary using a global land-use model. The results suggest supplying the global population with adequate food is possible without cropland expansion exceeding the planetary boundary. Yet this requires an increase in food production, especially in developing countries, as well as a decrease in global crop yield gaps. However, under current assumptions of future food requirements, it was not possible to also produce significant amounts of first generation bioenergy without cropland expansion. These results suggest that meeting food and bioenergy demands within the planetary boundaries would need a shift away from current trends, for example, requiring major change in the demand-side of the food system or advancing biotechnologies.</t>
  </si>
  <si>
    <t>Land use options for staying within the Planetary Boundaries – Synergies and trade-offs between global and local sustainability goals</t>
  </si>
  <si>
    <t>In this paper we develop and assess alternative global land use patterns, guided by the Planetary Boundaries framework, to quantify land use opportunities for staying within the safe environmental operating space. Through a simulation based multi-criteria land use optimisation procedure, we determine the potential upper bounds of improved terrestrial carbon storage and of biodiversity conservation, while also meeting the Planetary Boundaries of land and water use and ensuring improved food supply for a population of 9 billion people. We present alternative global land use scenarios that could simultaneously yield better outcomes on all of these goals, in particular if substantial increases in agricultural productivity are realised. Terrestrial carbon sequestration potentials reach 98 GtC, whereas the potential reduction of the risk to biodiversity is 53%. Furthermore, we analyse the potential synergies and trade-offs of these global land use scenarios with national- and local-level environmental and developmental goals such as those specified in the SDGs, e.g. related to nature conservation, afforestation, bioenergy, employment and equity. This model-based information on synergies and trade-offs between different sustainability goals at different scales can be used in scientific assessments of transformation pathways, in policy making, in support of improved horizontal and vertical policy coherence and multi-level institutional solutions, as well as in SDG implementation, sustainable production and consumption (SDG 12) and global partnership mechanisms (SDG 17).</t>
  </si>
  <si>
    <t>Global coastal wetland change under sea-level rise and related stresses: The DIVA Wetland Change Model</t>
  </si>
  <si>
    <t>The Dynamic Interactive Vulnerability Assessment Wetland Change Model (DIVA_WCM) comprises a dataset of contemporary global coastal wetland stocks (estimated at 756 × 103 km2 (in 2011)), mapped to a one-dimensional global database, and a model of the macro-scale controls on wetland response to sea-level rise. Three key drivers of wetland response to sea-level rise are considered: 1) rate of sea-level rise relative to tidal range; 2) lateral accommodation space; and 3) sediment supply. The model is tuned by expert knowledge, parameterised with quantitative data where possible, and validated against mapping associated with two large-scale mangrove and saltmarsh vulnerability studies. It is applied across 12,148 coastal segments (mean length 85 km) to the year 2100. The model provides better-informed macro-scale projections of likely patterns of future coastal wetland losses across a range of sea-level rise scenarios and varying assumptions about the construction of coastal dikes to prevent sea flooding (as dikes limit lateral accommodation space and cause coastal squeeze). With 50 cm of sea-level rise by 2100, the model predicts a loss of 46–59% of global coastal wetland stocks. A global coastal wetland loss of 78% is estimated under high sea-level rise (110 cm by 2100) accompanied by maximum dike construction. The primary driver for high vulnerability of coastal wetlands to sea-level rise is coastal squeeze, a consequence of long-term coastal protection strategies. Under low sea-level rise (29 cm by 2100) losses do not exceed ca. 50% of the total stock, even for the same adverse dike construction assumptions. The model results confirm that the widespread paradigm that wetlands subject to a micro-tidal regime are likely to be more vulnerable to loss than macro-tidal environments. Countering these potential losses will require both climate mitigation (a global response) to minimise sea-level rise and maximisation of accommodation space and sediment supply (a regional response) on low-lying coasts.</t>
  </si>
  <si>
    <t>Pasture intensification is insufficient to relieve pressure on conservation priority areas in open agricultural markets</t>
  </si>
  <si>
    <t xml:space="preserve">Global Change Biology </t>
  </si>
  <si>
    <t>Agricultural expansion is a leading driver of biodiversity loss across the world, but little is known on how future land‐use change may encroach on remaining natural vegetation. This uncertainty is, in part, due to unknown levels of future agricultural intensification and international trade. Using an economic land‐use model, we assessed potential future losses of natural vegetation with a focus on how these may threaten biodiversity hotspots and intact forest landscapes. We analysed agricultural expansion under proactive and reactive biodiversity protection scenarios, and for different rates of pasture intensification. We found growing food demand to lead to a significant expansion of cropland at the expense of pastures and natural vegetation. In our reference scenario, global cropland area increased by more than 400 Mha between 2015 and 2050, mostly in Africa and Latin America. Grazing intensification was a main determinant of future land‐use change. In Africa, higher rates of pasture intensification resulted in smaller losses of natural vegetation, and reduced pressure on biodiversity hotspots and intact forest landscapes. Investments into raising pasture productivity in conjunction with proactive land‐use planning appear essential in Africa to reduce further losses of areas with high conservation value. In Latin America, in contrast, higher pasture productivity resulted in increased livestock exports, highlighting that unchecked trade can reduce the land savings of pasture intensification. Reactive protection of sensitive areas significantly reduced the conversion of natural ecosystems in Latin America. We conclude that protection strategies need to adapt to region‐specific trade positions. In regions with a high involvement in international trade, area‐based conservation measures should be preferred over strategies aimed at increasing pasture productivity, which by themselves might not be sufficient to protect biodiversity effectively.</t>
  </si>
  <si>
    <t xml:space="preserve">Description of the REMIND model </t>
  </si>
  <si>
    <t xml:space="preserve">Potsdam-Institut für Klimafolgenforschung </t>
  </si>
  <si>
    <t>This document describes the Integrated Assessment Model REMIND, which stands for “Regional Model of Investments and Development” in its version 1.6. It updates the documentation of the previous model version 1.5 (Luderer et al. 2013) The model was  originally introduced by Leimbach et al. (2010b). More information—including a documentation of the system of equations—is available on the REMIND website.</t>
  </si>
  <si>
    <t>A comparison of low carbon investment needs between China and Europe in stringent climate policy scenarios</t>
  </si>
  <si>
    <t xml:space="preserve">The radical change in recent global climate governance calls for China and Europe to ramp up their efforts in leading the world to reach the long-term climate goals. By analyzing the results from the state-of-the-art global integrated assessment model, MESSAGEix-GLOBIOM, this paper aims to understand the future levels of financial investment needed for building and maintaining energyrelated infrastructure in the two regions for fulfilling stringent targets consistent with ‘well below 2 °C’. The results indicate that a rapid upscaling and structural change of these investments towards decarbonization are necessitated by the climate stringent scenarios. China and Europe need to increase their low carbon investments by 65% and 38% in a scenario reaching the 2°target relative to their respective reference scenarios which assume no such target from 2016–2050. In a more stringent climate policy scenario of the 1.5°target, these investment needs will increase by 149% and 79% for China and Europe respectively. Among all the energy sectors, energy efficiency, renewable electricity generation and electricity transmission and distribution are the three largest investing targets for the two regions. However, those investments will not likely be realized without strong policy incentives. Implications for green finance and multilateral cooperation initiatives are discussed in the context of the scenario results. </t>
  </si>
  <si>
    <t>Exploring fair and ambitious mitigation contributions under the Paris Agreement goals</t>
  </si>
  <si>
    <t>In order to achieve the Paris Agreement goals of keeping the temperature rise well below 2 °C or even 1.5 °C, all countries would need to make fair and ambitious contributions to reducing emissions. A vast majority of countries have adopted reduction targets by 2030 in their Nationally Determined Contributions (NDCs). There are many alternative ways to analyze the fairness of national mitigation contributions. This article uses a model framework based on six equity principles of effort-sharing, to allocate countries’ reduction targets under global emissions scenarios consistent with meeting the Paris climate goals. It further compares these allocations with the NDCs. The analysis shows that most countries need to adopt more ambitious reduction targets by 2030 to meet 2 °C, and even more for 1.5 °C. In the context of 2 °C, the NDCs of the United States of America and the European Union lack ambition with respect to the approaches that emphasize responsibility; China’s NDC projection falls short of satisfying any approach in 2030. In the context of 1.5 °C, only India, by implementing its most ambitious efforts by 2030, could be in line with most equity principles. For most countries, the NDCs would use most of their allowed emissions space for the entire 21 st century by 2030, posing a major challenge to transform to a pathway consistent with their fair contributions in the long-term.</t>
  </si>
  <si>
    <t>Mapping land use changes resulting from biofuel production and the effect of mitigation measures</t>
  </si>
  <si>
    <t>Many of the sustainability concerns of bioenergy are related to direct or indirect land use change (LUC) resulting from bioenergy feedstock production. The environmental and socio‐economic impacts of LUC highly depend on the site‐specific biophysical and socio‐economic conditions. The objective of this study is to spatiotemporally assess the potential LUC dynamics resulting from an increased biofuel demand, the related greenhouse gas (GHG) emissions, and the potential effect of LUC mitigation measures. This assessment is demonstrated for LUC dynamics in Brazil towards 2030, considering an increase in the global demand for bioethanol as well as other agricultural commodities. The potential effects of three LUC mitigation measures (increased agricultural productivity, shift to second‐generation ethanol, and strict conservation policies) are evaluated by using a scenario approach. The novel modelling framework developed consists of the global Computable General Equilibrium model MAGNET, the spatiotemporal land use allocation model PLUC, and a GIS‐based carbon module. The modelling simulations illustrate where LUC as a result of an increased global ethanol demand (+26 × 109 L ethanol production in Brazil) is likely to occur. When no measures are taken, sugar cane production is projected to expand mostly at the expense of agricultural land which subsequently leads to the loss of natural vegetation (natural forest and grass and shrubland) in the Cerrado and Amazon. The related losses of above and below ground biomass and soil organic carbon result in the average emission of 26 g CO2‐eq/MJ bioethanol. All LUC mitigation measures show potential to reduce the loss of natural vegetation (18%–96%) as well as the LUC‐related GHG emissions (7%–60%). Although there are several uncertainties regarding the exact location and magnitude of LUC and related GHG emissions, this study shows that the implementation of LUC mitigation measures could have a substantial contribution to the reduction of LUC‐related emissions of bioethanol. However, an integrated approach targeting all land uses is required to obtain substantial and sustained LUC‐related GHG emission reductions in general.</t>
  </si>
  <si>
    <t>What role will climate change play in EU agricultural markets? An integrated assessment taking into account carbon fertilization effects</t>
  </si>
  <si>
    <t>Spanish Journal of Agricultural Research</t>
  </si>
  <si>
    <t xml:space="preserve">Recent studies point to climate change being one of the long-term drivers of agricultural market uncertainty. To advance in the understanding of the influence of climate change on future agricultural market developments, we compared a baseline scenario for the year 2030 with alternative simulation scenarios that differ regarding: (1) emission scenarios; (2) climate projections; and (3) the consideration of carbon fertilization effects on crop growth. For each simulation scenario, the CAPRI model provides global and EU-wide impacts of climate change on agricultural markets. Results showed that climate change would considerably affect agrifood markets up to 2030. Nevertheless, market-driven adaptation strategies (production intensification, trade adjustments) would soften the impact of yield shocks on supply and demand. As a result, regional changes in production would be lower than foreseen by other studies focused on supply effects </t>
  </si>
  <si>
    <t>Impacts of global climate change mitigation scenarios on forests and harvesting in Sweden</t>
  </si>
  <si>
    <t>NRC Research Press</t>
  </si>
  <si>
    <t>Under climate change, the importance of biomass resources is likely to increase and new approaches are needed to analyze future material and energy use of biomass globally and locally. Using Sweden as an example, we present an approach that combines global and national land-use and forest models to analyze impacts of climate change mitigation ambitions on forest management and harvesting in a specific country. National forest impact analyses in Sweden have traditionally focused on supply potential with little reference to international market developments. In this study, we use the global greenhouse gas concentration scenarios from the Intergovernmental Panel for Climate Change to estimate global biomass demand and assess potential implications on harvesting and biodiversity in Sweden. The results show that the short-term demand for wood is close to the full harvesting potential in Sweden in all scenarios. Under high bioenergy demand, harvest levels are projected to stay high over a longer time and particularly impact the harvest levels of pulpwood. The area of old forest in the managed landscape may decrease. This study highlights the importance of global scenarios when discussing national-level analysis and pinpoints trade-offs that policy making in Sweden may need to tackle in the near future.</t>
  </si>
  <si>
    <t>Development perspectives of Sub-Saharan Africa under climate policies</t>
  </si>
  <si>
    <t>Pik Potsdam</t>
  </si>
  <si>
    <t>Ambitious climate policy has the effect of increasing the cost of energy and therefore has important interactions with the prospects of development in the countries of Sub-Saharan Africa. These interactions include the potential for gain for the continent in the form of new trade opportunities and climate finance. In this paper we conduct a quantitative comparison of the costs and benefits of climate policy in Africa. Using an Integrated Assessment Model, we are able to consider the specific situation of the continent, including the favorable conditions for renewable energy. A newly designed scenario analysis allows identifying the main drivers of the results. We show that Africa could implement climate policy in line with the 2 degree target at roughly net zero costs if the international community follows up on its commitment towards supporting developing countries as declared in the Paris Agreement. Africa could become an important supplier of energy from biomass and could thus even benefit from more ambitious climate policy due to higher demand for this source of energy. The absence of a painful trade-off between short-term development and long-term climate stabilization could provide policymakers with a much richer policy option space than previously considered. One such option is to link climate policy with poverty reduction – through the provision of clean electricity for example.</t>
  </si>
  <si>
    <t>Decreases in global beer supply due to extreme drought and heat</t>
  </si>
  <si>
    <t>NaturePlans</t>
  </si>
  <si>
    <t>Beer is the most popular alcoholic beverage in the world by volume consumed, and yields of its main ingredient, barley, decline sharply in periods of extreme drought and heat. Although the frequency and severity of drought and heat extremes increase substantially in range of future climate scenarios by five Earth System Models, the vulnerability of beer supply to such extremes has never been assessed. We couple a process-based crop model (decision support system for agrotechnology transfer) and a global economic model (Global Trade Analysis Project model) to evaluate the effects of concurrent drought and heat extremes projected under a range of future climate scenarios. We find that these extreme events may cause substantial decreases in barley yields worldwide. Average yield losses range from 3% to 17% depending on the severity of the conditions. Decreases in the global supply of barley lead to proportionally larger decreases in barley used to make beer and ultimately result in dramatic regional decreases in beer consumption (for example, −32% in Argentina) and increases in beer prices (for example, +193% in Ireland). Although not the most concerning impact of future climate change, climate-related weather extremes may threaten the availability and economic accessibility of beer.</t>
  </si>
  <si>
    <t>Bridging greenhouse gas emissions and renewable energy deployment target: Comparative assessment of China and India</t>
  </si>
  <si>
    <t>Renewable energy has a critical role in limiting the greenhouse gas (GHG) emissions. This paper assesses the implication of aligning renewable energy deployment target with national emission reduction target for mitigation cost. The assessment methodology uses Asia-Pacific Integrated Assessment/computable general equilibrium (AIM/CGE) model to determine the mitigation cost in terms of GDP and welfare loss under alternative renewable targets in different climate-constrained scenarios. A range of country-specific emission constraints is taken to address the uncertainties related to global emission pathway and emission entitlement scheme. Comparative results show that China needs to increase its share of non-fossil fuel significantly in the primary energy mix to achieve the stringent emission reduction target compared to India. The mitigation cost in terms of economic and welfare loss can be reduced by increasing the penetration of the renewable energy to achieve the same emission reduction target. The modeling results show that coordinated national climate and renewable energy policies help to achieve the GHG emission reduction target in an efficient and cost-effective manner.</t>
  </si>
  <si>
    <t>Implications for workability and survivability in populations exposed to extreme heat under climate change: a modelling study</t>
  </si>
  <si>
    <t>Changes in temperature and humidity due to climate change affect living and working conditions. An understanding of the effects of different global temperature changes on population health is needed to inform the continued implementation of the Paris Climate Agreement and to increase global ambitions for greater cuts in emissions. By use of historical and projected climate conditions, we aimed to investigate the effects of climate change on workability (ie, the ability to work) and survivability (the ability to survive).</t>
  </si>
  <si>
    <t>Healthy Diets and Reduced Land Pressure: Towards a Double Gain for Future Food Systems in Nigeria</t>
  </si>
  <si>
    <t>Nigeria is one of the most dynamic economies in Africa. Strong GDP and population growth coupled with urbanization trends place tremendous pressures on natural resources and the food systems that are dependent on them. Understanding the impact of these “mega trends” is important to identify key leverage points for navigating towards improved nutrition and food security in Nigeria. This paper contributes to the Foresight Project of the Food Systems for Healthier Diets which aims to analyse how the food system in Nigeria is expected to transform in the next decades, and to identify the leverage points for making sure that the transformation contributes to balanced consumer diets. For the food systems foresight, a well-established global economy-wide model, MAGNET, is applied that enables to capture the interlinkages among different food industry players in one consistent framework. By linking MAGNET to the GENUS nutritional database, it is further possible to relate the developments occurring on a macro-level with detailed macro and micronutrient consumption. Model projections suggest that a process of intensification of agriculture in combination with land substitution appears critical for the evolution of food and nutrition security, and for shifts towards healthy diets for the population. Intensification results in greater diversity of the production systems, which in turn cascades into positive effects on the diversity in the food supply and better food security outcomes.</t>
  </si>
  <si>
    <t>Rapid aggregation of global gridded crop model outputs to facilitate cross-disciplinary analysis of climate change impacts in agriculture</t>
  </si>
  <si>
    <t>We discuss an on-line tool that facilitates access to the large collection of climate impacts on crop yields produced by the Agricultural Model Intercomparison and Improvement Project. This collection comprises the output of seven crop models which were run on a global grid using climate data from five different general circulation models under the current set of representative pathways. The output of this modeling endeavor consists of more than 36,000 publicly available global grids at a spatial resolution of one half degree. We offer flexible ways to aggregate these data while reducing the technical barriers implied by learning new download platforms and specialized formats. The tool is accessed trough any standard web browser without any special bandwidth requirement.</t>
  </si>
  <si>
    <t>West African Agriculture for Jobs, Nutrition, Growth, and Climate Resilience</t>
  </si>
  <si>
    <t>West Africa as a region is projected to continue robust economic growth in the decades ahead, according to scenarios developed by the global modeling community in the context of the Intergovernmental Panel on Climate Change (IPCC) assessment reports. Many countries will enter middle-income status by 2030, and more will do so by 2050. The combination of rising incomes and population will lead demand for food to grow more rapidly than supply if output and productivity continue to grow at rates observed in recent years. Net imports of food will increase. Imports of cereals will roughly double, with the greatest growth in maize. Meat imports will rise roughly fivefold. Exports of pulses will decline by about half, and the region will retain net exporter status. For roots and tubers, fruits and vegetables, and oilseeds, the region will shift from net export to net import status. These changes in trade are expected to occur even before considering the impact of climate change, which is evident in projections for 2030 and quite strong by 2050. Climate change in the absence of adaptation further increases the growth in net imports for most commodities, although in some cases, the impact is counterintuitively modest (due to the dampening effects of steeper price increases).</t>
  </si>
  <si>
    <t>The Impacts of Reducing Food Loss in Ghana</t>
  </si>
  <si>
    <t>When Ghana reduces food loss by 50% by the year 2025, at all stages of supply chains for the paddy, fruits vegetables and nuts, maize, fish and oilseeds, the impacts for producers vary across sectors; consumers gain from food price reduction, but if they are wage labourers, they might lose income. A more efficient food production system in Ghana will also result in an additional 0.8% increase in its Gross Domestic Product in 2025; a welfare increase equivalent of USD 19 per capita and a slightly higher (29 Kcal per capita) calorie intake. The study was done for the Ministry of Economic Affairs as part of its BO research programme on food waste. The aim of the research was to investigate the medium- to long-term macroeconomic impacts of tackling food losses, with Ghana serving as an informative case.</t>
  </si>
  <si>
    <t>Greenhouse gas emission curves for advanced biofuel supply chains</t>
  </si>
  <si>
    <t>Most climate change mitigation scenarios that are consistent with the 1.5–2 °C target rely on a large-scale contribution from biomass, including advanced (second-generation) biofuels. However, land-based biofuel production has been associated with substantial land-use change emissions. Previous studies show a wide range of emission factors, often hiding the influence of spatial heterogeneity. Here we introduce a spatially explicit method for assessing the supply of advanced biofuels at different emission factors and present the results as emission curves. Dedicated crops grown on grasslands, savannahs and abandoned agricultural lands could provide 30 EJBiofuel yr−1  with emission factors less than 40 kg of CO2-equivalent (CO2e) emissions per GJBiofuel (for an 85-year time horizon). This increases to 100 EJBiofuel yr−1  for emission factors less than 60 kgCO2e GJBiofuel−1 . While these results are uncertain and depend on model assumptions (including time horizon, spatial resolution, technology assumptions and so on), emission curves improve our understanding of the relationship between biofuel supply and its potential contribution to climate change mitigation while accounting for spatial heterogeneity.</t>
  </si>
  <si>
    <t>The Global Agriculture Perspectives System (GAPS)</t>
  </si>
  <si>
    <t xml:space="preserve">Food and Agriculture Organisation of the United Nations </t>
  </si>
  <si>
    <t xml:space="preserve">The purpose of this document is to provide a full description of FAO’s partial equilibrium modelling system known as GAPS. GAPS has been developed by FAO to study the development of global food markets in the long-term and to assess how socioeconomic fluctuations, climate change and investment pay-offs may affect future global food demand. At its core GAPS is a standard recursive dynamic multi-market and multi-regional partial equilibrium model, complemented by a module enabling to report undernourishment indicators. GAPS is a simple self-contained model which specifies demand and supply for agricultural and food commodities with global coverage and great detail for low and middle income countries. It is shaped around FAOSTAT data on production and commodity balance sheets, which enables a detailed specification of agricultural and food commodities. Furthermore, GAPS allows to assess impacts of changing conditions in food commodity markets on the prevalence of undernourishment. This makes GAPS a suitable tool to simulate future food supply requirements in the context of changing demand and ambition to eradicate hunger and malnutrition. </t>
  </si>
  <si>
    <t>Reducing global GHG emissions by replicating successful sector examples: the ‘good practice policies’ scenario</t>
  </si>
  <si>
    <t>This article shows the potential impact on global GHG emissions in 2030, if all countries were to implement sectoral climate policies similar to successful examples already implemented elsewhere. This assessment was represented in the IMAGE and GLOBIOM/G4M models by replicating the impact of successful national policies at the sector level in all world regions. The first step was to select successful policies in nine policy areas. In the second step, the impact on the energy and land-use systems or GHG emissions was identified and translated into model parameters, assuming that it would be possible to translate the impacts of the policies to other countries. As a result, projected annual GHG emission levels would be about 50 GtCO2e by 2030 (2% above 2010 levels), compared to the 60 GtCO2e in the ‘current policies’ scenario. Most reductions are achieved in the electricity sector through expanding renewable energy, followed by the reduction of fluorinated gases, reducing venting and flaring in oil and gas production, and improving industry efficiency. Materializing the calculated mitigation potential might not be as straightforward given different country priorities, policy preferences and circumstances.</t>
  </si>
  <si>
    <t>Climate change impacts on EU agriculture: A regionalized perspective taking into account market-driven adjustments</t>
  </si>
  <si>
    <t>Agricultural Systems</t>
  </si>
  <si>
    <t>The biophysical and economic consequences of climate change for agriculture are surrounded by uncertainties. The evaluation of climate change impacts on global and regional agriculture has been studied at length. In most cases, however, global and regional impacts are examined separately. Here we present a regionalized assessment – for the 2030 time horizon – covering the whole European Union while accounting for market feedback through international markets. To account for uncertainty on climate effects, we defined several simulation scenarios that differ as to climate projections and assumptions on the degree of carbon fertilization. Biophysical simulations show that crop productivity effects are largely determined by the degree of carbon fertilization, leading to decreased productivity in the absence of carbon fertilization and increased productivity otherwise. The magnitude of those effects differs across regions and crops, with maize being one of the most negatively affected in the EU. Economic simulations show that, while, on the whole, crop price effects attenuate the global impacts of climate change, aggregate results conceal significant regional disparities and their related trade adjustment. These results suggest that a multi-scale perspective is helpful for assessing climate change impacts on agriculture, as it will improve understanding of how regional and global agrifood markets respond to climate change and how these responses interact with each other.</t>
  </si>
  <si>
    <t>Evaluating the use of biomass energy with carbon capture and storage in low emission scenarios</t>
  </si>
  <si>
    <t>Biomass Energy with Carbon Capture and Storage (BECCS) is heavily relied upon in scenarios of future emissions that are consistent with limiting global mean temperature increase to 1.5 °C or 2 °C above pre-industrial. These temperature limits are defined in the Paris Agreement in order to reduce the risks and impacts of climate change. Here, we explore the use of BECCS technologies in a reference scenario and three low emission scenarios generated by an integrated assessment model (IMAGE). Using these scenarios we investigate the feasibility of key implicit and explicit assumptions about these BECCS technologies, including biomass resource, land use, CO2 storage capacity and carbon capture and storage (CCS) deployment rate. In these scenarios, we find that half of all global CO2 storage required by 2100 occurs in USA, Western Europe, China and India, which is compatible with current estimates of regional CO2 storage capacity. CCS deployment rates in the scenarios are very challenging compared to historical rates of fossil, renewable or nuclear technologies and are entirely dependent on stringent policy action to incentivise CCS. In the scenarios, half of the biomass resource is derived from agricultural and forestry residues and half from dedicated bioenergy crops grown on abandoned agricultural land and expansion into grasslands (i.e. land for forests and food production is protected). Poor governance of the sustainability of bioenergy crop production can significantly limit the amount of CO2 removed by BECCS, through soil carbon loss from direct and indirect land use change. Only one-third of the bioenergy crops are grown in regions associated with more developed governance frameworks. Overall, the scenarios in IMAGE are ambitious but consistent with current relevant literature with respect to assumed biomass resource, land use and CO2 storage capacity.</t>
  </si>
  <si>
    <t>RCP 2.0, 6.5</t>
  </si>
  <si>
    <t>Climate change impacts on European agriculture: a multi model perspective</t>
  </si>
  <si>
    <t>We present and integrated supply and demand side analysis of climate change impacts on the agricultural sector from a European perspective based on a joint application of two European focused global partial equilibrium models. Results show that climate change would considerably affect agricultural supply and demand quantities as well as producer prices. Nevertheless, adaptation mechanism such as reallocation of production or intensification can help to absorb the initial climate shock so that impacts on the demand side are eventually significantly smaller. Differences between the two models applied are negligible when comparing results to the output spectrum from other global partial and general equilibrium models running the same scenarios.</t>
  </si>
  <si>
    <t>Long-Term Development Perspectives of Sub-Saharan Africa under Climate Policies</t>
  </si>
  <si>
    <t>Ambitious climate policy increases the cost of energy and therefore has important interactions with the prospects of development in the countries of Sub-Saharan Africa. These interactions include the potential for gain for the continent in the form of new trade opportunities and climate finance. In this paper we quantify the costs and benefits of climate policy in Sub-Saharan Africa. Using an Integrated Assessment Model, we consider key characteristics of the continent, including the favorable conditions for renewable energy. A newly designed scenario analysis allows identifying the main drivers of the results. We show that Sub-Saharan Africa could implement climate policy in line with the 2 °C target at roughly net zero costs if the international community follows up on its commitment towards supporting developing countries as declared in the Paris Agreement. SubSaharan Africa could become an important supplier of energy from biomass and could thus even benefit from more ambitious climate policy due to higher demand for this source of energy. The absence of a painful trade-off between short-term development and long-term climate stabilization could provide policy-makers with a much richer policy option space than previously considered. One such option is to link climate policy with poverty reduction through, for example, the provision of clean electricity.</t>
  </si>
  <si>
    <t>Understanding the consequences of changes in the production frontiers for roots, tubers and bananas</t>
  </si>
  <si>
    <t>The widely recognized role of roots, tubers and bananas (RT&amp;Bs) in achieving food security and providing income opportunities in the world’s poorest regions will be challenged by socioeconomic and climate related drivers. These will affect demand and production patterns and increase pressure on farming systems. Foresight results presented in this paper show that the importance of RT&amp;B crops for food security will likely increase by 2050 despite these challenges. Furthermore, investments targeted at yield growth appear to be more effective than marketing improvements in alleviating production constraints and in strengthening the role of RT&amp;B crops in future food systems.</t>
  </si>
  <si>
    <t>Towards sustainable food and land-use systems: Insights from integrated scenarios of the Global Biosphere Management Model (GLOBIOM)</t>
  </si>
  <si>
    <t xml:space="preserve">International Institute for Applied System Analysis </t>
  </si>
  <si>
    <t>N/A</t>
  </si>
  <si>
    <t>Mitigation Strategies for Greenhouse Gas Emissions from Agriculture and Land-Use Change: Consequences for Food Prices</t>
  </si>
  <si>
    <t>The land use sector of agriculture, forestry, and other land use (AFOLU) plays a central role in ambitious climate change mitigation efforts. Yet, mitigation policies in agriculture may be in conflict with food security related targets. Using a global agro−economic model, we analyze the impacts on food prices under mitigation policies targeting either incentives for producers (e.g., through taxes) or consumer preferences (e.g., through education programs). Despite having a similar reduction potential of 43−44% in 2100, the two types of policy instruments result in opposite outcomes for food prices. Incentive-based mitigation, such as protecting carbon-rich forests or adopting low-emission production techniques, increase land scarcity and production costs and thereby food prices. Preference-based mitigation, such as reduced household waste or lower consumption of animal-based products, decreases land scarcity, prevents emissions leakage, and concentrates production on the most productive sites and consequently lowers food prices. Whereas agricultural emissions are further abated in the combination of these mitigation measures, the synergy of strategies fails to substantially lower food prices. Additionally, we demonstrate that the efficiency of agricultural emission abatement is stable across a range of greenhouse-gas (GHG) tax levels, while resulting food prices exhibit a disproportionally larger spread.</t>
  </si>
  <si>
    <t>Can sub-Saharan Africa feed itself?</t>
  </si>
  <si>
    <t>Although global food demand is expected to increase 60% by 2050 compared with 2005/2007, the rise will be much greater in subSaharan Africa (SSA). Indeed, SSA is the region at greatest food security risk because by 2050 its population will increase 2.5-fold and demand for cereals approximately triple, whereas current levels of cereal consumption already depend on substantial imports. At issue is whether SSA can meet this vast increase in cereal demand without greater reliance on cereal imports or major expansion of agricultural area and associated biodiversity loss and greenhouse gas emissions. Recent studies indicate that the global increase in food demand by 2050 can be met through closing the gap between current farm yield and yield potential on existing cropland. Here, however, we estimate it will not be feasible to meet future SSA cereal demand on existing production area by yield gap closure alone. Our agronomically robust yield gap analysis for 10 countries in SSA using location-specific data and a spatial upscaling approach reveals that, in addition to yield gap closure, other more complex and uncertain components of intensification are also needed, i.e., increasing cropping intensity (the number of crops grown per 12 moon the same field) and sustainable expansion of irrigated production area. If intensification is not successful and massive cropland land expansion is to be avoided, SSA will depend much more on imports of cereals than it does today.</t>
  </si>
  <si>
    <t>An Analysis of the Link Between Education and the First Demographic Dividend of Bangladesh</t>
  </si>
  <si>
    <t>Think-Asia</t>
  </si>
  <si>
    <t>The study attempts to examine the role of education in Bangladesh in the first demographic dividend, which is characterized by a youth bulge. The study contributes a novel argument to the literature on the estimation of the demographic dividend; the National Transfer Accounts (NTA) methodology (2013), which is applied to a more disaggregated dataset, can characterize a population more meaningfully compared with a conventional practice. The findings of the paper shed light on the debate on the sources of the first demographic dividend—whether this dividend comes from a pure age structure factor or represents an education dividend. Our study uses a methodology that is similar to the NTA methodology and applies the Das Gupta (1993) method to decompose the dividend into an education effect and an age effect. When the economic profiles are further disaggregated by levels of education, the Economic Support Ratio (ESR) decreases and becomes more representative. The major results include the facts that the size of the dividend is lower and driven by an age effect, with a finding of a negative education effect in Bangladesh for the past decades.</t>
  </si>
  <si>
    <t>Towards a balanced view of Arctic shipping: estimating economic impacts of emissions from increased traffic on the Northern Sea Route</t>
  </si>
  <si>
    <t>The extensive melting of Arctic sea ice driven by climate change provides opportunities for commercial shipping due to shorter travel distances of up to 40% between Asia and Europe. It has been estimated that around 5% of the world’s trade could be shipped through the Northern Sea Route (NSR) in the Arctic alone under year-round and unhampered navigability, generating additional income for many European and East Asian countries. Our analysis shows that for Arctic sea ice conditions under the RCP8.5 emissions scenario and business restrictions facing shipping companies, NSR traffic will increase steadily from the mid-2030s onwards, although it will take over a century to reach the full capacity expected for ice-free conditions. However, in order to achieve a balanced view of Arctic shipping, it is important to include its detrimental environmental impacts, most notably emissions of short-lived pollutants such as black carbon, as well as CO2 and non-CO2 emissions associated with the additional economic growth enabled by NSR. The total climate feedback of NSR could contribute 0.05% (0.04%) to global mean temperature rise by 2100 under RCP8.5 (RCP4.5), adding $2.15 trillion ($0.44 trillion) to the NPV of total impacts of climate change over the period until 2200 for the SSP2 socio-economic scenario. The climatic losses offset 33% (24.7%) of the total economic gains from NSR under RCP8.5 (RCP4.5), with the biggest losses set to occur in Africa and India. These findings call for policy instruments aimed at reducing emissions from Arctic shipping and providing compensation to the affected regions.</t>
  </si>
  <si>
    <t>Assessing global resource use and greenhouse emissions to 2050, with ambitious resource efficiency and climate mitigation policies</t>
  </si>
  <si>
    <t>Achieving sustainable development requires the decoupling of natural resource use and environmental pressures from economic growth and improvements in living standards. G7 leaders and others have called for improved resource efficiency, along with inclusive economic growth and deep cuts in global greenhouse emissions. However, the outlooks for and interactions between global natural resource use, resource efficiency, economic growth and greenhouse emissions are not well understood. We use a novel multi-regional modeling framework to develop projections to 2050 under existing trends and three policy scenarios. We find that resource efficiency could provide pro-growth pro-environment policies with global benefits of USD $2.4 trillion in 2050, and ease the politics of shifting towards sustainability. Under existing trends, resource extraction is projected to increase 119% from 2015 to 2050, from 84 to 184 billion tonnes per annum, while greenhouse gas emissions increase 41%, both driven by the value of global economic activity more than doubling. Resource efficiency and greenhouse abatement slow the growth of global resource extraction, so that in 2050 it is up to 28% lower than in existing trends. Resource efficiency reduces greenhouse gas emissions by 15–20% in 2050, with global emissions falling to 63% below 2015 levels when combined with a 2 °C emissions pathway. In contrast to greenhouse abatement, resource efficiency boosts near-term economic growth. These economic gains more than offset the near-term costs of shifting to a 2 °C emissions pathway, resulting in emissions in 2050 well below current levels, slower growth in resource extractions, and faster economic growth.</t>
  </si>
  <si>
    <t>Emission pathways to achieve 2.0°C and 1.5°C climate targets</t>
  </si>
  <si>
    <t>We investigated the feasibilities of 2.0°C and 1.5°C climate targets by considering the abatement potentials of a full suite of greenhouse gases, pollutants, and aerosols. We revised the inter‐temporal dynamic optimization model DICE‐2013R by introducing three features as follows. First, we applied a new marginal abatement cost curve derived under moderate assumptions regarding future socioeconomic development—the Shared Socioeconomic Pathways 2 (SSP2) scenario. Second, we addressed emission abatement for not only industrial CO2 but also land‐use CO2, CH4, N2O, halogenated gases, CO, volatile organic compounds, SOx, NOx, black carbon and organic carbon. Third, we improved the treatment of the non‐CO2 components in the climate module based on MAGICC 6.0. We obtained the following findings: (1) It is important to address the individual emissions in an analysis of low stabilization scenarios because abating land‐use CO2, non‐CO2 and aerosol emissions also contributes to maintaining a low level of radiative forcing and substantially affects the climate costs. (2) The 2.0°C target can be efficiently reached under the assumptions of the SSP2 scenario. (3) The 1.5°C target can be met with early deep cuts under the assumption of a temperature overshoot, and it will triple the carbon price and double the mitigation cost compared with the 2.0°C case.</t>
  </si>
  <si>
    <t>Assessing the impacts of 1.5 ◦C global warming – simulation protocol of the Inter-Sectoral Impact Model Intercomparison Project (ISIMIP2b)</t>
  </si>
  <si>
    <t>In Paris, France, December 2015, the Conference of the Parties (COP) to the United Nations Framework Convention on Climate Change (UNFCCC) invited the Intergovernmental Panel on Climate Change (IPCC) to provide a “special report in 2018 on the impacts of global warming of 1.5 ◦C above pre-industrial levels and related global greenhouse gas emission pathways”. In Nairobi, Kenya, April 2016, the IPCC panel accepted the invitation. Here we describe the response devised within the Inter-Sectoral Impact Model Intercomparison Project (ISIMIP) to provide tailored, cross-sectorally consistent impact projections to broaden the scientific basis for the report. The simulation protocol is designed to allow for (1) separation of the impacts of historical warming starting from pre-industrial conditions from impacts of other drivers such as historical land-use changes (based on pre-industrial and historical impact model simulations); (2) quantification of the impacts of additional warming up to 1.5 ◦C, including a potential overshoot and longterm impacts up to 2299, and comparison to higher levels of global mean temperature change (based on the lowemissions Representative Concentration Pathway RCP2.6 and a no-mitigation pathway RCP6.0) with socio-economic conditions fixed at 2005 levels; and (3) assessment of the climate effects based on the same climate scenarios while accounting for simultaneous changes in socio-economic conditions following the middle-of-the-road Shared Socioeconomic Pathway (SSP2, Fricko et al., 2016) and in particular differential bioenergy requirements associated with the transformation of the energy system to comply with RCP2.6 compared to RCP6.0. With the aim of providing the scientific basis for an aggregation of impacts across sectors and analysis of cross-sectoral interactions that may dampen or amplify sectoral impacts, the protocol is designed to facilitate consistent impact projections from a range of impact models across different sectors (global and regional hydrology, lakes, global crops, global vegetation, regional forests, global and regional marine ecosystems and fisheries, global and regional coastal infrastructure, energy supply and demand, temperature-related mortality, and global terrestrial biodiversity).</t>
  </si>
  <si>
    <t>https://gmd.copernicus.org/articles/10/4321/2017/</t>
  </si>
  <si>
    <t>Adaptation of land management in the Mediterranean under scenarios of irrigation water use and availability</t>
  </si>
  <si>
    <t>Meeting the growing demand for food in the future will require adaptation of water and land management to future conditions. We studied the extent of different adaptation options to future global change in the Mediterranean region, under scenarios of water use and availability. We focused on the most significant adaptation options for semiarid regions: implementing irrigation, changes to cropland intensity, and diversification of cropland activities. We used Conversion of Land Use on Mondial Scale (CLUMondo), a global land system model, to simulate future change to land use and land cover, and land management. To take into account future global change, we followed global outlooks for future population and climate change, and crop and livestock demand. The results indicate that the level of irrigation efficiency improvement is an important determinant of potential changes in the intensity of rain-fed land systems. No or low irrigation efficiency improvements lead to a reduction in irrigated areas, accompanied with intensification and expansion of rain-fed cropping systems. When reducing water withdrawal, total crop production in intensive rain-fed systems would need to increase significantly: by 130% without improving the irrigation efficiency in irrigated systems and by 53% under conditions of the highest possible efficiency improvement. In all scenarios, traditional Mediterranean multifunctional land systems continue to play a significant role in food production, especially in hosting livestock. Our results indicate that significant improvements to irrigation efficiency with simultaneous increase in cropland productivity are needed to satisfy future demands for food in the region. The approach can be transferred to other similar regions with strong resource limitations in terms of land and water.</t>
  </si>
  <si>
    <t>Flood damage costs under the sea level rise with warming of 1.5 °C and 2 °C</t>
  </si>
  <si>
    <t xml:space="preserve">We estimate a median global sea level rise up to 52 cm (25–87 cm, 5th–95th percentile) and up to 63 cm (27−112 cm, 5th—95th percentile) for a temperature rise of 1.5 ◦C and 2.0 ◦C by 2100 respectively. We also estimate global annual flood costs under these scenarios and find the difference of 11 cm global sea level rise in 2100 could result in additional losses of US$ 1.4 trillion per year (0.25% of global GDP) if no additional adaptation is assumed from the modelled adaptation in the base year. If warming is not kept to 2 ◦C, but follows a high emissions scenario (Representative Concentration Pathway 8.5), global annual flood costs without additional adaptation could increase to US$ 14 trillion per year and US$ 27 trillion per year for global sea level rise of 86 cm (median) and 180 cm (95th percentile), reaching 2.8% of global GDP in 2100. Upper middle income countries are projected to experience the largest increase in annual flood costs (up to 8% GDP) with a large proportion attributed to China. High income countries have lower projected flood costs, in part due to their high present-day protection standards. Adaptation could potentially reduce sea level induced flood costs by a factor of 10. Failing to achieve the global mean temperature targets of 1.5 ◦C or 2 ◦C will lead to greater damage and higher levels of coastal flood risk worldwide. </t>
  </si>
  <si>
    <t>Virtual Crop Water Export Analysis: The Case of Greece at River Basin District Level</t>
  </si>
  <si>
    <t xml:space="preserve">Geosciences </t>
  </si>
  <si>
    <t>An analysis of virtual crop water export through international trade is conducted for Greece, downscaled to the River Basin District (RBD) level, in order to identify critical “hotspots” of localized water shortage in the country. A computable general equilibrium model (MAGNET) was used to obtain the export shares of crops and associated irrigation water was calculated for all major crops in Greece. A distinction between virtual crop water locally consumed and traded internationally was made for all Greek RBDs. Cotton was identified as a large water consumer and virtual water exporter, while GR08 and GR10 were identified as the RBDs mostly impacted. The value of virtual water exported was calculated for all crop types and fruits and vegetables were identified as the crop most beneficial, since they consume the least water for the obtained value.</t>
  </si>
  <si>
    <t xml:space="preserve">Estimating Internal Migration in Contemporary Mexico and its Relevance in Gridded Population Distributions
</t>
  </si>
  <si>
    <t>MDPI</t>
  </si>
  <si>
    <t>Given downward trends in fertility and mortality, population dynamics –and thus the estimation of spatially-explicit population dynamics and gridded population and derivative products– are increasingly sensitive to mobility processes and their changes in spatiality. In this paper, we present a procedure to produce origin-destination intermunicipal/intercounty and interstate migration matrices, briefly discussing their use and application in gridded population products. To illustrate our approach, we produce total and sex-specific matrices with information from the 2000 and 2010 Mexican Census long-form 10% surveys. We share the code required to reproduce the extraction of these and for potentially at least another 122 country-periods based on harmonized publicly-available data from IPUMS International, which allow for the addition of ancillary social and economic data and individual and household levels, or IPUMS Terra, which further allow for GIS-based mapping, visualization, and manipulation and for the merging of important contextual, e.g., environmental, data. Besides discussing the likely limitations of these measures, using official projections from the Mexican government, we illustrate how migration/mobility data improve the estimation of spatial/gridded population dynamics. We wrap up with a call for the collection of more adequate, spatially-explicit data on residential mobility and migration globally</t>
  </si>
  <si>
    <t>Sustainability of global water use: past reconstruction and future projections</t>
  </si>
  <si>
    <t>Enviromental Research Letters</t>
  </si>
  <si>
    <t>Overuse of surface water and an increasing reliance on nonrenewable groundwater resources have been reported over various regions of the world, casting significant doubt on the sustainable water supply and food production met by irrigation. To assess the limitations of global water resources, numerous indicators have been developed, but they rarely consider nonrenewable water use. In addition, surface water over-abstraction is rarely assessed in the context of human and environmental water needs. Here, we perform a transient assessment of global water use over the historical period 1960–2010 as well as the future projections of 2011–2099, using a newly developed indicator: the blue water sustainability index (BlWSI). The BlWSI incorporates both nonrenewable groundwater use and nonsustainable water use that compromises environmental flow requirements. Our results reveal an increasing trend of water consumed from nonsustainable surface water and groundwater resources over the historical period (~30%), and this increase is projected to continue further towards the end of this century (~40%). The global amount of nonsustainable water consumption has been increasing especially since the late 1990s, despite a wetter climate and increasing water availability during this period. The BlWSI is the first tool suitable for consistently evaluating the renewability and degradation of surface water and groundwater resources as a result of human water over-abstraction.</t>
  </si>
  <si>
    <t>Economic impacts of climate change on agriculture: the AgMIP approach</t>
  </si>
  <si>
    <t xml:space="preserve">Journal of Applied Remote Sensing </t>
  </si>
  <si>
    <t>The current paper investigates the long-term global impacts on crop productivity under different climate scenarios using the AgMIP approach (Agricultural Model Intercomparison and Improvement Project). The paper provides horizontal model intercomparison from 11 economic models as well as a more detailed analysis of the simulated effects from the Common Agricultural Policy Regionalized Impact (CAPRI) model to systematically compare its performance with other AgMIP models and specifically for the Chinese agriculture. CAPRI is a comparative static partial equilibrium model extensively used for medium and long-term economic and environmental policy impact applications. The results indicate that, at the global level, the climate change will cause an agricultural productivity decrease (between −2% and −15% by 2050), a food price increase (between 1.3% and 56%) and an expansion of cultivated area (between 1% and 4%) by 2050. The results for China indicate that the climate change effects tend to be smaller than the global impacts. The CAPRI-simulated effects are, in general, close to the median across all AgMIP models. Model intercomparison analyses reveal consistency in terms of direction of change to climate change but relatively strong heterogeneity in the magnitude of the effects between models</t>
  </si>
  <si>
    <t>Impact of extreme climate changes on the predicted crops in Poland</t>
  </si>
  <si>
    <t>Acta Agrophysica</t>
  </si>
  <si>
    <t xml:space="preserve">The paper presents general characteristics of resources and outputs of agriculture in the Kujawsko-Pomorskie and Lubelskie Regions, based on statistical databases and literature review. Some specific features of the regions, with special consideration for the predicted extreme climate changes, are also included. Next, some statistically significant dependencies between the climatic parameters and yields of selected important crops in the abovementioned regions were worked out on the basis of empirical survey conducted in the University of Technology and Life Sciences, Bydgoszcz, and the Institute of Agrophysics in Lublin. Creating an appropriate method of forecasting long series of ten days without precipitation was necessary to find the desired dependencies. Third, some efforts were taken to make integrated assessments of forecast agricultural outputs influenced by climate extreme phenomena on the basis of the yield-precipitation relations obtained and on the data coming from wide area model regional outputs such as prices of farmland and produce. </t>
  </si>
  <si>
    <t>Agro-economic analysis of climate change impacts in Europe</t>
  </si>
  <si>
    <t>Joint Research Centre</t>
  </si>
  <si>
    <t xml:space="preserve">This report presents the agro-economic analysis within the PESETA III project (Ciscar et al. 2018), focusing on the effects of climate change on crop yields and related impacts on EU agricultural production, trade, prices, consumption, income, and welfare. For this purpose the CAPRI modelling system was employed, using a combination of a Shared Socio-Economic Pathway (SSP2) and a Representative Concentration Pathway (RCP8.5). For the climate change related EU-wide biophysical yield shocks, input of the agricultural biophysical modelling of Task 3 of the PESETA III project was used, which provided crop yield changes under water-limited conditions based on high-resolution bias-corrected EURO-CORDEX regional climate models, taking also gridded soil data into account. As agricultural markets are globally connected via world commodity trade, it is important for the agro-economic analysis to also consider climate change related yield effects outside the EU. The analysis, therefore, was complemented with biophysical yield shocks in nonEU countries from the Inter-Sectoral Impact Model Intercomparison Project (ISI-MIP) fast-track database, provided in aggregated form by the AgCLIM50 project. To simulate and assess the response of key economic variables to the changes in EU and non-EU biophysical crop yields, one reference scenario (without yield shocks) and two specific climate change scenarios were constructed; one scenario with yield shocks but without enhanced CO2 fertilization and another scenario with yield shocks under the assumption of enhanced CO2 fertilization. The projection horizon for the scenarios is 2050. </t>
  </si>
  <si>
    <t>Global and Regional Perspectives of Food Economy and Policy</t>
  </si>
  <si>
    <t>World Food Policy</t>
  </si>
  <si>
    <t>Despite progress in much of the world, food insecurity remains high, especially in Africa and South Asia. Significant challenges to progress on food security remain, including rapid population growth and urbanization leading to changing diets, climate change, and increasing water scarcity. This paper describes the status and challenges to food security and models the impact of policies and investments to make better progress in reducing hunger. The results indicate that significant reductions in hunger can be made by boosting crop and livestock productivity through enhanced investment in agricultural research; increased investment in rural infrastructure, including roads and electricity, to reduce post‐harvest losses and improve value chain efficiency; and investments in irrigation and water use efficiency.</t>
  </si>
  <si>
    <t>Global change effects on land management in the Mediterranean region</t>
  </si>
  <si>
    <t>The Mediterranean region faces significant challenges to supply its growing population with food and living space. The region’s potential to do so in the future is even more uncertain in the light of global change effects. Climate change will impact water availability in the region, which is already limited and often used at unsustainable rates. To investigate the effects of global change and explore alternative development pathways of Mediterranean land use, we simulated two future scenarios with different land, water and biodiversity management transitions. We adopted a land systems approach, where land use and land cover are combined with data on land management, irrigation and livestock density, taking into account the characteristics of Mediterranean multifunctional landscapes, specific agricultural products, such as permanent crops, and irrigation water demands. Future land system changes were explored using the CLUMondo model for different development pathways of the region. We constrained the withdrawal of irrigation water based on existing freshwater resources. In a ‘growth’ scenario, we simulated a hypothetical future without consideration of environmental constraints and where food production and urban expansion are main priorities. The ‘sustainability’ scenario represents a future where limited water resources are extracted in a sustainable way and where areas of high biodiversity value are protected. The growth scenario projected significant intensification of land management, and loss of agro-silvo-pastoral mosaic systems. To achieve this, we calculate that the region would need to increase water withdrawal for irrigation significantly, resulting in increased pressure on freshwater resources. The sustainability scenario presents a way of increasing food production and at the same time improving the state of water resources, wetlands and traditional landscapes. Achieving this future would require improvements of yields of rain-fed systems and efficiencies of irrigated systems. The results indicate that coordinated environmental policy together with appropriate market access are needed to steer the regions land management towards a more sustainable future while ensuring food production.</t>
  </si>
  <si>
    <t>The Contribution of Non-CO2 Greenhouse Gas Mitigation to Achieving Long-Term Temperature Goals</t>
  </si>
  <si>
    <t>This paper analyses the emissions and cost impacts of mitigation of non-CO2 greenhouse gases (GHGs) at a global level, in scenarios aimed at meeting a range of long-term temperature goals (LTTGs). The study combines an integrated assessment model (TIAM-Grantham) representing CO2 emissions (and their mitigation) from the fossil fuel combustion and industrial sectors, coupled with a model covering non-CO2 emissions (GAINS), using the latest global warming potentials from the Intergovernmental Panel on Climate Change’s Fifth Assessment Report. We illustrate that in general non-CO2 mitigation measures are less costly than CO2 mitigation measures, with the majority of their abatement potential achievable at US2005$100/tCO2e or less throughout the 21st century (compared to a marginal CO2 mitigation cost which is already greater than this by 2030 in the most stringent mitigation scenario). As a result, the total cumulative discounted cost over the period 2010–2100 (at a 5% discount rate) of limiting global average temperature change to 2.5 °C by 2100 is $48 trillion (about 1.6% of cumulative discounted GDP over the period 2010–2100) if only CO2 from the fossil fuel and industrial sectors is targeted, whereas the cost falls to $17 trillion (0.6% of GDP) by including non-CO2 GHG mitigation in the portfolio of options—a cost reduction of about 65%. The criticality of non-CO2 mitigation recommends further research, given its relatively less well-explored nature when compared to CO2 mitigation.</t>
  </si>
  <si>
    <t>Early action on Paris Agreement allows for more time to change energy systems</t>
  </si>
  <si>
    <t>The IMAGE integrated assessment model was used to develop a set of scenarios to evaluate the Nationally Determined Contributions (NDCs) submitted by Parties under the Paris Agreement. The scenarios project emissions and energy system changes under (i) current policies, (ii) implementation of the NDCs, and (iii) various trajectories to a radiative forcing level of 2.8 W/m2 in 2100, which gives a probability of about two thirds to limit warming to below 2 °C. The scenarios show that a cost-optimal pathway from 2020 onwards towards 2.8 W/m2 leads to a global greenhouse gas emission level of 38 gigatonne CO2 equivalent (GtCO2eq) by 2030, equal to a reduction of 20% compared to the 2010 level. The NDCs are projected to lead to 2030 emission levels of 50 GtCO2eq, which is still an increase compared to the 2010 level. A scenario that achieves the 2.8 W/m2 forcing level in 2100 from the 2030 NDC level requires more rapid transitions after 2030 to meet the forcing target. It shows an annual reduction rate in greenhouse gas emissions of 4.7% between 2030 and 2050, rapidly phasing out unabated coal-fired power plant capacity, more rapid scale-up of low-carbon energy, and higher mitigation costs. A bridge scenario shows that enhancing the ambition level of NDCs before 2030 allows for a smoother energy system transition, with average annual emission reduction rates of 4.5% between 2030 and 2050, and more time to phase out coal capacity.</t>
  </si>
  <si>
    <t>https://link.springer.com/article/10.1007/s10584-017-2027-8</t>
  </si>
  <si>
    <t>RCP 2.8</t>
  </si>
  <si>
    <t>The road to achieving the long-term Paris targets: energy transition and the role of direct air capture</t>
  </si>
  <si>
    <t>In this paper, we quantify the energy transition and economic consequences of the long-term targets from the Paris agreement, with a particular focus on the targets of limiting global warming by the end of the century to 2 and 1.5 °C. The study assumes early actions and quantifies the market penetration of low carbon technologies, the emission pathways and the economic costs for an efficient reduction of greenhouse gas (GHG) emissions such that the temperature limit is not exceeded. We evaluate the potential role of direct air capture (DAC) and its impact on policy costs and energy consumption. DAC is a technology that removes emissions directly from the atmosphere contributing to negative carbon emissions. We find that, with our modelling assumptions, limiting global temperature to 1.5 °C is only possible when using DAC. Our results show that the DAC technology can play an important role in realising deep decarbonisation goals and in the reduction of regional and global mitigation costs with stringent targets. DAC acts a substitute to Bio-Energy with Carbon Capture and Storage (BECCS) in the stringent scenarios. For this analysis, we use the model MERGE-ETL, a technology-rich integrated assessment model with endogenous learning.</t>
  </si>
  <si>
    <t>Agriculture and climate change in global scenarios: why don't the models agree</t>
  </si>
  <si>
    <t>Agricultural Economics</t>
  </si>
  <si>
    <t>Agriculture is unique among economic sectors in the nature of impacts from climate change. The production activity that transforms inputs into agricultural outputs involves direct use of weather inputs (temperature, solar radiation available to the plant, and precipitation). Previous studies of the impacts of climate change on agriculture have reported substantial differences in outcomes such as prices, production, and trade arising from differences in model inputs and model specification. This article presents climate change results and underlying determinants from a model comparison exercise with 10 of the leading global economic models that include significant representation of agriculture. By harmonizing key drivers that include climate change effects, differences in model outcomes were reduced. The particular choice of climate change drivers for this comparison activity results in large and negative productivity effects. All models respond with higher prices. Producer behavior differs by model with some emphasizing area response and others yield response. Demand response is least important. The differences reflect both differences in model specification and perspectives on the future. The results from this study highlight the need to more fully compare the deep model parameters, to generate a call for a combination of econometric and validation studies to narrow the degree of uncertainty and variability in these parameters and to move to Monte Carlo type simulations to better map the contours of economic uncertainty.</t>
  </si>
  <si>
    <t>Impact of the 2 °C target on global woody biomass use</t>
  </si>
  <si>
    <t>In this study we investigate the implications of reaching the 2 °C climate target for global woody biomass use by applying the Global Biosphere Management Model (GLOBIOM) and the recently published SSP-RCP scenarion calculations. We show that the higher biomass demand for energy needed to reach the 2 °C target can be achieved without significant distortions to woody biomass material use and that it can even benefit certain forest industries and regions. This is because the higher woody biomass use for energy increases the demand for forest industry by-products, which makes forest industry final products production more profitable and compensates for the cost effect of increased competition over raw materials. The higher woody biomass use for energy is found to benefit sawnwood, plywood and chemical pulp production, which provide large amounts of by-products, and to inhibit fiberboard and mechanical pulp production, which provide small amounts of by-products. At the regional level, the higher woody biomass use for energy is found to benefit material production in regions, which use little roundwood for energy (Russia, North-America and EU28), and to inhibit material production in regions, which use large amounts of roundwood for energy (Asia, Africa and South-America). Even if the 2 °C target increases harvest volumes in the tropical regions significantly compared to the non-mitigation scenario, harvest volumes remain in these regions at a relatively low level compared to the harvest potential.</t>
  </si>
  <si>
    <t>Turn down the heat: regional climate change impacts on development</t>
  </si>
  <si>
    <t>The Paris Agreement, a landmark in international climate policy, advocates Bholding the increase in the global average temperature to well below 2 °C above pre-industrial levels and pursuing efforts to limit the temperature increase to 1.5 °C above pre-industrial levels^. Achieving the Paris agreement is ambitious, because time for bringing humanity on a sustainable development pathway is short. Warming in 2016 has reached 1.1 °C as compared to the pre-industrial (1880– 1900) average (WMO 2017) and current emission reduction pledges presented for the COP21 in Paris will lead with 50% probability to a global warming of about 2–3 °C, and with 34% probability to about 3–4 °C until 2100 compared to pre-industrial levels (Fawcett et al. 2015). Climate change impacts in a broad range of physical, biological and human systems have already been attributed to the observed warming for most regions of the World and are projected to further intensify (IPCC 2014). Particular risk is being attributed to climate change impacts that interact across sectors and spatio-temporal scales and lead to a cascade of impacts threatening development endeavours (Schellnhuber et al. 2012; Piontek et al. 2014)</t>
  </si>
  <si>
    <t>Devising Mineral Resource Supply Pathways to a Low-Carbon Electricity Generation by 2100</t>
  </si>
  <si>
    <t>Achieving a “carbon neutral” world by 2100 or earlier in a context of economic growth implies a drastic and profound transformation of the way energy is supplied and consumed in our societies. In this paper, we use life-cycle inventories of electricity-generating technologies and an integrated assessment model (TIMES Integrated Assessment Model) to project the global raw material requirements in two scenarios: a second shared socioeconomic pathway baseline, and a 2 °C scenario by 2100. Material usage reported in the life-cycle inventories is distributed into three phases, namely construction, operation, and decommissioning. Material supply dynamics and the impact of the 2 °C warming limit are quantified for three raw fossil fuels and forty-eight metallic and nonmetallic mineral resources. Depending on the time horizon, graphite, sand, sulfur, borates, aluminum, chromium, nickel, silver, gold, rare earth elements or their substitutes could face a sharp increase in usage as a result of a massive installation of low-carbon technologies. Ignoring nonfuel resource availability and value in deep decarbonation, circular economy, or decoupling scenarios can potentially generate misleading, contradictory, or unachievable climate policies.</t>
  </si>
  <si>
    <t>Trade-offs and synergies between universal electricity access and climate change mitigation in Sub-Saharan Africa</t>
  </si>
  <si>
    <t>Access to electricity services is fundamental to development, as it enables improvements to the quality of human life. At the same time, increasing electricity access can have notable consequences for global climate change. This paper analyses trade-offs and synergies between achieving universal electricity access and climate change mitigation in Sub-Saharan Africa, using the IMAGE-TIMER integrated assessment model. For this purpose, we analysed developments in a number of indicators that describe demand, production, and costs of the future power system under various scenarios with and without climate change mitigation policies. The results show that, achieving universal electricity access requires an annual investment of USD 27–33 billion until 2030 on top of baseline investment. There is a strong synergy in emissions reduction and investment savings, particularly driven by the regions’ efficiency improvements of household appliances (the purchase of efficient appliances and the efficient use of the appliances). On the other hand, climate mitigation policies are projected to increase the cost of electricity per kWh, depending on fossil fuel share in the mix. Therefore, we conclude that, climate policies will need to be combined with complementary policies- e.g. pro-poor tariffs, fuel subsidies, and cross subsidization- to protect the poor from increasing electricity prices.</t>
  </si>
  <si>
    <t>Land-Use and Carbon Cycle Responses to Moderate Climate Change: Implications for Land-Based Mitigation?</t>
  </si>
  <si>
    <t>Climate change has impacts on agricultural yields, which could alter cropland requirements and hence deforestation rates. Thus, land-use responses to climate change might influence terrestrial carbon stocks. Moreover, climate change could alter the carbon storage capacity of the terrestrial biosphere and hence the land-based mitigation potential. We use a global spatially explicit economic land-use optimization model to (a) estimate the mitigation potential of a climate policy that provides economic incentives for carbon stock conservation and enhancement, (b) simulate land-use and carbon cycle responses to moderate climate change (RCP2.6), and (c) investigate the combined effects throughout the 21st century. The climate policy immediately stops deforestation and strongly increases afforestation, resulting in a global mitigation potential of 191 GtC in 2100. Climate change increases terrestrial carbon stocks not only directly through enhanced carbon sequestration (62 GtC by 2100) but also indirectly through less deforestation due to higher crop yields (16 GtC by 2100). However, such beneficial climate impacts increase the potential of the climate policy only marginally, as the potential is already large under static climatic conditions. In the broader picture, this study highlights the importance of land-use dynamics for modeling carbon cycle responses to climate change in integrated assessment modeling.</t>
  </si>
  <si>
    <t>The Detection and Attribution Model Intercomparison Project (DAMIP v1.0) contribution to CMIP6</t>
  </si>
  <si>
    <t>Detection and attribution (D&amp;A) simulations were important components of CMIP5 and underpinned the climate change detection and attribution assessments of the Fifth Assessment Report of the Intergovernmental Panel on Climate Change. The primary goals of the Detection and Attribution Model Intercomparison Project (DAMIP) are to facilitate improved estimation of the contributions of anthropogenic and natural forcing changes to observed global warming as well as to observed global and regional changes in other climate variables; to contribute to the estimation of how historical emissions have altered and are altering contemporary climate risk; and to facilitate improved observationally constrained projections of future climate change. D&amp;A studies typically require unforced control simulations and historical simulations including all major anthropogenic and natural forcings. Such simulations will be carried out as part of the DECK and the CMIP6 historical simulation. In addition D&amp;A studies require simulations covering the historical period driven by individual forcings or subsets of forcings only: such simulations are proposed here. Key novel features of the experimental design presented here include firstly new historical simulations with aerosols-only, stratosphericozone-only, CO2-only, solar-only, and volcanic-only forcing, facilitating an improved estimation of the climate response to individual forcing, secondly future single forcing experiments, allowing observationally constrained projections of future climate change, and thirdly an experimental design which allows models with and without coupled atmospheric chemistry to be compared on an equal footing.</t>
  </si>
  <si>
    <t>Balancing clean water-climate change mitigation trade-offs</t>
  </si>
  <si>
    <t>Energy systems support technical solutions fulfilling the United Nations' Sustainable Development Goal for clean water and sanitation (SDG6), with implications for future energy demands and greenhouse gas emissions. The energy sector is also a large consumer of water, making water efficiency targets ingrained in SDG6 important constraints for long-term energy planning. Here, we apply a global integrated assessment model to quantify the cost and characteristics of infrastructure pathways balancing SDG6 targets for water access, scarcity, treatment and efficiency with long-term energy transformations limiting climate warming to 1.5 °C. Under a mid-range human development scenario, we find that approximately 1 trillion USD2010 per year is required to close water infrastructure gaps and operate water systems consistent with achieving SDG6 goals by 2030. Adding a 1.5 °C climate policy constraint increases these costs by up to 8%. In the reverse direction, when the SDG6 targets are added on top of the 1.5 °C policy constraint, the cost to transform and operate energy systems increases 2%–9% relative to a baseline 1.5 °C scenario that does not achieve the SDG6 targets by 2030. Cost increases in the SDG6 pathways are due to expanded use of energy-intensive water treatment and costs associated with water conservation measures in power generation, municipal, manufacturing and agricultural sectors. Combined global spending (capital and operational expenditures) to 2030 on water, energy and land systems increases 92%–125% in the integrated SDG6-1.5 °C scenarios relative to a baseline 'no policy' scenario. Evaluation of the multi-sectoral policies underscores the importance of water conservation and integrated water–energy planning for avoiding costs from interacting water, energy and climate goals.</t>
  </si>
  <si>
    <t>Alternative Approaches for Rating INDCs: a Comparative Analysis</t>
  </si>
  <si>
    <t>The “Intended nationally determined contributions” (INDCs) communicated by both developing and developed countries represent a crucial element of the Paris agreement. This paper aims at analysing the INDCs submitted by Parties, through the different tools and approaches proposed by the research community. In particular, our analysis looks at the different ways to assess the effectiveness of the proposed emission reduction pledges, both in terms of aggregate and national efforts. However, we also consider other factors that will be critical in determining the success of the Paris talks, such as the coherence and fairness of single contributions.</t>
  </si>
  <si>
    <t>Prospective Influences of the Substitution of Electric Vehicles for Liquid Vehicles: TIMES Modeling of the Global Energy System</t>
  </si>
  <si>
    <t>The substitution of electric vehicles for liquid vehicles is an inevitable trend for low-carbon transport. Considering the porposed policies and technologies development, liquid vehicles will likely start to be prohibited for sale from 2030 to 2045 in different countries. This research designed scenarios to model the prospective influences of the liquid vehicles elimination using Global TIMES model. Results show that energy consumption and direct carbon emissions of global transport sector in prohibition scenarios are expected to decrease by 54.1% and 84.8% in 2050 compared to SSP2 and electrification rate of global transport sector may reach 60.5%. Cumulative direct carbon emissions of global transport sector can accomplish the RCP2.6 mitigation target, which is allocated to transport sector by the model, if the median prohibition time will be prior to 2035. Nevertheless, the RCP2.6 mitigation goal is not expected to be achieved considering the indirect emissions from the increasing electricity consumption in global transport. Therefore, the substitution of electric vehicles for liquid vehicles should be accompanied with the decarbonization of global power sector.</t>
  </si>
  <si>
    <t>Model-based analysis of impact of climate change and mitigation on hydropower</t>
  </si>
  <si>
    <t xml:space="preserve">Journal of Japan Society of Civil Engineers </t>
  </si>
  <si>
    <t xml:space="preserve">To investigate the impacts of climate change and mitigation policies on future hydropower generation, we analyzed the global theoretical hydropower potential (THP) data calculated by the global hydrological model H08 and the hydropower generation (HG) data calculated by the Asia-Pacific Integrated Model/Computable General Equilibrium (AIM/CGE) model. The results implied that climate change would moderately increase the global total THP and socioeconomic change would substantially increase global total HG. Stringent mitigation policy would further increase HG. The increase rate of THP is much smaller than that of HG. There are large variations of increase or decrease in THP across regions, climate change scenarios and periods. The quantified influence demonstrated the significance of coupling H08 and AIM/CGE. </t>
  </si>
  <si>
    <t>Multimodel assessment of water scarcity under climate change</t>
  </si>
  <si>
    <t>Water scarcity severely impairs food security and economic prosperity in many countries today. Expected future population changes will, in many countries as well as globally, increase the pressure on available water resources. On the supply side, renewable water resources will be affected by projected changes in precipitation patterns, temperature, and other climate variables. Here we use a large ensemble of global hydrological models (GHMs) forced by five global climate models and the latest greenhouse-gas concentration scenarios (Representative Concentration Pathways) to synthesize the current knowledge about climate change impacts on water resources. We show that climate change is likely to exacerbate regional and global water scarcity considerably. In particular, the ensemble average projects that a global warming of 2 °C above present (approximately 2.7 °C above preindustrial) will confront an additional approximate 15% of the global population with a severe decrease in water resources and will increase the number of people living under absolute water scarcity (&lt;500 m3 per capita per year) by another 40% (according to some models, more than 100%) compared with the effect of population growth alone. For some indicators of moderate impacts, the steepest increase is seen between the present day and 2 °C, whereas indicators of very severe impacts increase unabated beyond 2 °C. At the same time, the study highlights large uncertainties associated with these estimates, with both global climate models and GHMs contributing to the spread. GHM uncertainty is particularly dominant in many regions affected by declining water resources, suggesting a high potential for improved water resource projections through hydrological model development.</t>
  </si>
  <si>
    <t xml:space="preserve">Climate change induced transformations of agricultural systems: insights from a global model
</t>
  </si>
  <si>
    <t>Climate change might impact crop yields considerably and anticipated transformations of agricultural systems are needed in the coming decades to sustain affordable food provision. However, decision-making on transformational shifts in agricultural systems is plagued by uncertainties concerning the nature and geography of climate change, its impacts, and adequate responses. Locking agricultural systems into inadequate transformations costly to adjust is a significant risk and this acts as an incentive to delay action. It is crucial to gain insight into how much transformation is required from agricultural systems, how robust such strategies are, and how we can defuse the associated challenge for decision-making. While implementing a definition related to large changes in resource use into a global impact assessment modelling framework, we find transformational adaptations to be required of agricultural systems in most regions by 2050s in order to cope with climate change. However, these transformations widely differ across climate change scenarios: uncertainties in large-scale development of irrigation span in all continents from 2030s on, and affect two-thirds of regions by 2050s. Meanwhile, significant but uncertain reduction of major agricultural areas affects the Northern Hemisphere’s temperate latitudes, while increases to non-agricultural zones could be large but uncertain in onethird of regions. To help reducing the associated challenge for decision-making, we propose a methodology exploring which, when, where and why transformations could be required and uncertain, by means of scenario analysis.</t>
  </si>
  <si>
    <t>Exploring impact of carbon tax on China’s CO2 reductions and provincial disparities</t>
  </si>
  <si>
    <t>Renewable and Sustainable Energy Reviews</t>
  </si>
  <si>
    <t>With fast development, it is not easy for China to achieve carbon reduction targets only by traditional command and control measures (e.g., the measures for energy-efficiency). Carbon tax is advocated as one effective complementary measure and has high possibility to be implemented for China’s future low carbon development. Under such a circumstance, this paper aims at forecasting the possible impact of carbon tax on both carbon reduction and economic loss of 30 Chinese provinces. A 30-Chinese-province CGE (Computational general equilibrium) model has been developed to conduct the provincial evaluation, and seven scenarios including Business-as-Usual (BaU) scenario and six carbon tax scenarios with carbon price from 20 USD/ton to 120 USD/ton up to 2030 are set. The results show that China’s industrial CO2 will be reduced from 12.2 billion tons under BaU scenario to 10.4 billion tons, 9.3 billion tons, 8.5 billion tons, 7.9 billion tons, 7.4 billion tons and 7.0 billion tons under scenarios of TAX20, TAX40, TAX60, TAX80, TAX100 and TAX120 in 2030, respectively. Electricity, Metal and Chemicals sectors have high reduction potentials and are priority sectors for carbon tax policy. Provincial disparity analysis demonstrates that coal production/consumption and total energy consumption are key factors to affect carbon tax effect on CO2 reduction, and Inner Mongolia, Shandong, Shanxi and Hebei have the largest industrial CO2 reduction potentials after levying carbon tax. However, the implementation of carbon tax will impede economic development for all provinces. Therefore, the concept of carbon tax efficiency is further proposed in order to evaluate the effectiveness of carbon tax by considering both CO2 reduction and GDP loss. Policy suggestions indicate that provinces of Shanxi, Inner Mongolia, Hebei and Anhui should be set priority when implementing carbon tax policy in China, and carbon price should be no more than 50 USD/ton.</t>
  </si>
  <si>
    <t>Advancing the use of scenarios to understand society's capacity to achieve the 1.5 degree target</t>
  </si>
  <si>
    <t xml:space="preserve">With a range of potential pathways to a sustainable future compatible with the Paris Agreement 1.5 °C target, scenario analysis has emerged as a key tool in studies of climate change mitigation and adaptation. A wide range of alternative scenarios have been created, and core amongst these are five socio-economic scenarios (Shared Socio-economic Pathways or SSPs) and four emission scenarios (Representative Concentration Pathways or RCPs). Whilst mitigation scenarios (the Shared Policy Assumptions, or SPAs) have been developed for each SSPRCP combination, describing the actions  ecessary to match the climate pathway of the RCP, there has not yet been a systematic approach to address whether and how these actions can be enabled in practice. We present a novel and transferable framework to understand society’s capacity to achieve the 1.5 °C target, based on four participatory case studies using the SSP-RCP scenarios. The methodology builds on a framework for categorising different types of societal capitals and capacities and assessing their impact on the potential to implement different types of mitigation actions. All four case studies show that SSP1 has the highest potential to reach the target. Although environmental awareness is high in both SSP1 and SSP4, continued social inequalities in SSP4 restrict society’s capacity to transform, despite economic growth. In the two least environmentally-aware SSPs, SSP3 and SSP5, the transformation potential is low, but the view on capitals and capacities nonetheless helps identify opportunities for actors to develop and implement mitigation actions. The study highlights that techno-economic assessments of climate strategies need to be complemented by consideration of the critical role played by social and human capital, and by societal capacity to mobilise and create these capitals despite different socio-economic trends. These capitals and capacities are essential to enable the rapid innovation, behavioural change and international co-ordination needed to achieve the 1.5 °C target. </t>
  </si>
  <si>
    <t>How can we feed the world in 2050? A review of the responses from global scenario studies</t>
  </si>
  <si>
    <t>European Review of Agricultural Economics</t>
  </si>
  <si>
    <t>This paper provides a review of 25 scenario studies and a synthesis of their main responses on how to feed the world up to 2050. The review also points out significant uncertainty regarding the extent to which the different identified levers may help to feed the world sustainably up to 2050. This allows us to emphasise some areas where further work is needed.</t>
  </si>
  <si>
    <t>Assessment of Eutrophication Abatement Scenarios for the Baltic Sea by Multi-Model Ensemble Simulations</t>
  </si>
  <si>
    <t>Frontiers in Marine Science</t>
  </si>
  <si>
    <t>To assess the impact of the implementation of the Baltic Sea Action Plan (BSAP) on the future environmental status of the Baltic Sea, available uncoordinated multi-model ensemble simulations for the Baltic Sea region for the twenty-first century were analyzed. The scenario simulations were driven by regionalized global general circulation model (GCM) data using several regional climate system  odels and forced by various future greenhouse gas emission and air- and river-borne nutrient load scenarios following either reference conditions or the BSAP. To estimate uncertainties in projections, the largest ever multi-model ensemble for the Baltic Sea comprising 58 transient simulations for the twenty-first century was assessed. Data from already existing simulations from different projects including regionalized GCM simulations of the third and fourth assessment reports of the Intergovernmental Panel on Climate Change based on the corresponding Coupled Model Intercomparison projects, CMIP3 and CMIP5, were collected. Various strategies to weigh the ensemble members were tested and the results for ensemble mean changes between future and present climates are shown to be robust with respect to the chosen metric. Although (1) the model simulations during the historical period are of different quality and (2) the assumptions on nutrient load levels during present and future periods differ between models considerably, the ensemble mean changes in biogeochemical variables in the Baltic proper with respect to nutrient load reductions are similar between the entire ensemble and a subset consisting only of the most reliable simulations. Despite the large spread in projections, the implementation of the BSAP will lead to a significant improvement of the environmental status of the Baltic Sea according to both weighted and unweighted ensembles. The results emphasize the need for investigating ensembles with many members and rigorous assessments of models’ performance</t>
  </si>
  <si>
    <t>Meeting the Sustainable Development Goals leads to lower world population growth</t>
  </si>
  <si>
    <t xml:space="preserve">Here we show the extent to which the expected world population growth could be lowered by successfully implementing the recently agreed-upon Sustainable Development Goals (SDGs). The SDGs include specific quantitative targets on mortality, reproductive health, and education for all girls by 2030, measures that will directly and indirectly affect future demographic trends. Based on a multidimensional model of population dynamics that stratifies national populations by age, sex, and level of education with educational fertility and mortality differentials, we translate these goals into SDG population scenarios, resulting in population sizes between 8.2 and 8.7 billion in 2100. Because these results lie outside the 95% prediction range given by the 2015 United Nations probabilistic population projections, we complement the study with sensitivity analyses of these projections that suggest that those prediction intervals are too narrow because of uncertainty in baseline data, conservative assumptions on correlations, and the possibility of new policies influencing these trends. Although the analysis presented here rests on several assumptions about the implementation of the SDGs and the persistence of educational, fertility, and mortality differentials, it quantitatively illustrates the view that demography is not destiny and that policies can make a decisive difference. In particular, advances in female education and reproductive health can contribute greatly to reducing world population growth. </t>
  </si>
  <si>
    <t xml:space="preserve">The DECCMA Integrated Scenario Framework: A Multi-Scale and Participatory Approach to Explore Migration and Adaptation in Deltas
</t>
  </si>
  <si>
    <t>International Development Research Centre</t>
  </si>
  <si>
    <t>To better anticipate potential impacts of climate change, integrated information about the future is required, including: climate, society and economy, and adaptation and mitigation policy scenarios. This working paper describes the overall scenario framework, methods and processes adopted for the development of scenarios in the DECCMA project across the multiple scales of interest (from local to global and short- to long-term). The paper particularly focuses on recent advances in scenario development exercises, within the broader context of the latest global RCP–SSP–SPA1 scenario framework developed for the recent IPCC AR52 report. The DECCMA project is analysing the future of three contrasting deltas in South Asia and West Africa: (i) the Ganges–Brahmaputra–Meghna (GBM) delta (Bangladesh/India); (ii) the Mahanadi delta (India); and (iii) the Volta delta (Ghana). This includes comparisons between these three deltas. Hence, the integrated scenario framework presented here comprises a multi-scale hybrid approach for producing appropriate and consistent endogenous and exogenous scenarios to analyse each delta. It includes and combines model-based and participatory approaches as appropriate, and provides an improved specification of the role of scenarios to analyse the future state of migration and adaptation across the three case study deltas. The framework has six discrete levels of scenario considerations from the global to the delta scale, although these levels are coupled. It considers the global scale scenario narratives, the regional (catchments, coastal seas, and political conditions) and national scale scenario projections as boundary conditions for development of more specific delta-scale scenarios and future adaptation policy trajectories for each delta. At the global scale, the RCP8.5 climate scenario has been selected as the main focus in order to consider the strongest climate signal. It maximises the sampling of uncertainty in future climate changes and provides a challenging yet plausible scenario context against which to test robustness of the human and natural systems and adaptation policies. Up to 2050, the RCP8.5 climate scenario can be combined with any socio-economic (SSP) scenario, while after 2050 only SSP3 and SSP5 have consistent emissions, although SSP2 is close. In DECCMA, we have identified three SSP-based scenario narratives: (i) Medium (middle of the road) scenario (~SSP2), (ii) Medium+ scenario of high economic and low population growth, and high level of urbanisation (~SSP5), and (iii) Medium– scenario of low economic and high population growth, and low level of urbanisation (~SSP3) scenarios that are consistent, and can be combined, with the RCP8.5 climate scenario for up to 2050. Beyond 2050, we combine the RCP8.5 climate and SSP5 socio-economic scenarios, which provide continuity for pre- and post-2050 analysis. This forms the focus of the long-term biophysical assessment, which is more exploratory in nature. Based on these global climate and socio-economic scenario narratives, downscaled climate and socio-economic scenarios are considered at the regional (catchments and coastal seas) and national scales based on downscaled simulations (e.g., RCM simulations) and open source databases (e.g., national SSP projections from IIASA). At the delta scale, a participatory process is used for the development of four distinct adaptation policy trajectories (APTs) (i.e., minimum intervention, economic capacity expansion, system efficiency enhancement, and system restructuring), which describe alternative future bundles of adaptation actions and measures under different economic and social trajectories. Using a list of quantified specific adaptation interventions, the gains and losses under each APT are assessed for each delta taking into account uncertainties of the various future climatic, environmental, and socio-economic scenarios across the multiple scales. The overall concept, methods and processes presented here are transferable to other deltas, and potentially to other coastal areas and sub-national socio-ecological settings with multi-scale challenges.</t>
  </si>
  <si>
    <t>Parameter transferability under changing climate: case study with a land surface model in the Durance watershed, France</t>
  </si>
  <si>
    <t xml:space="preserve">Hydrological Sciences Journal </t>
  </si>
  <si>
    <t>In physically-based land surface models, the parameters can all be prescribed a priori but calibration can be used to enhance the realism of the simulations in well instrumented domains. In such a case, the transferability of calibrated parameters under non-stationary conditions needs to be addressed, especially in the context of climate change. To this end, we used the Catchment Land Surface Model (CLSM) in the Upper Durance watershed located in the French Alps, which experienced a significant increase in temperature over the last century. The CLSM is forced by a 50-year meteorological dataset of good quality. Four parameters of the CLSM (one related to snow processes and three to soil properties) are calibrated against discharge observations with a multi-objective algorithm. First, the robustness of the CLSM parameterizations is tested by the Differential Split Sample Test (DSST). The simulations show good performances over a wide range of retrospective climatic conditions, except when the parameters are calibrated over a period with a large contribution of snowmelt to annual mean discharge. Then, the use of a climate change scenario reveals that the parameterizations of soil moisture processes in the CLSM are responsible for an increasing dispersion among simulations when facing dry and warm conditions. However, the differences between the simulated changes of river discharge remain very small. This work shows that calibration conveys some uncertainties, but they are moderate in the studied case, and pertain to the most conceptual parameterizations of this physically-based model.</t>
  </si>
  <si>
    <t>Fossil-fueled development (SSP5): An energy and resource intensive scenario for the 21st century</t>
  </si>
  <si>
    <t>This paper presents a set of energy and resource intensive scenarios based on the concept of Shared Socio-Economic Pathways (SSPs). The scenario family is characterized by rapid and fossil-fueled development with high socio-economic challenges to mitigation and low socio-economic challenges to adaptation (SSP5). A special focus is placed on the SSP5 marker scenario developed by the REMIND-MAgPIE integrated assessment modeling framework. The SSP5 baseline scenarios exhibit very high levels of fossil fuel use, up to a doubling of global food demand, and up to a tripling of energy demand and greenhouse gas emissions over the course of the century, marking the upper end of the scenario literature in several dimensions. These scenarios are currently the only SSP scenarios that result in a radiative forcing pathway as high as the highest Representative Concentration Pathway (RCP8.5). This paper further investigates the direct impact of mitigation policies on the SSP5 energy, land and emissions dynamics confirming high socio-economic challenges to mitigation in SSP5. Nonetheless, mitigation policies reaching climate forcing levels as low as in the lowest Representative Concentration Pathway (RCP2.6) are accessible in SSP5. The SSP5 scenarios presented in this paper aim to provide useful reference points for future climate change, climate impact, adaption and mitigation analysis, and broader questions of sustainable development.</t>
  </si>
  <si>
    <t>Modeling future flows of the Volta River system: Impacts of climate change and socio-economic changes</t>
  </si>
  <si>
    <t>As the scientific consensus concerning global climate change has increased in recent decades, research on potential impacts of climate change on water resources has been given high importance. However in Sub-Saharan Africa, few studies have fully evaluated the potential implications of climate change to their water resource systems. The Volta River is one of the major rivers in Africa covering six riparian countries (mainly Ghana and Burkina Faso). It is a principal water source for approximately 24 million people in the region. The catchment is primarily agricultural providing food supplies to rural areas, demonstrating the classic water, food, energy nexus. In this study an Integrated Catchment Model (INCA) was applied to the whole Volta River system to simulate flow in the rivers and at the outlet of the artificial Lake Volta. High-resolution climate scenarios downscaled from three different Global Climate Models (CNRM-CM5, HadGEM2-ES and CanESM2), have been used to drive the INCA model and to assess changes in flow by 2050s and 2090s under the high climate forcing scenario RCP8.5. Results show that peak flows during the monsoon months could increase into the future. The duration of high flow could become longer compared to the recent condition. In addition, we considered three different socio-economic scenarios. As an example, under the combined impact from climate change from downscaling CNRM-CM5 and medium+ (high economic growth) socio-economic changes, the extreme high flows (Q5) of the Black Volta River are projected to increase 11% and 36% at 2050s and 2090s, respectively. Lake Volta outflow would increase +1% and +5% at 2050s and 2090s, respectively, under the same scenario. The effects of changing socio-economic conditions on flow are minor compared to the climate change impact. These results will provide valuable information assisting future water resource development and adaptive strategies in the Volta Basin.</t>
  </si>
  <si>
    <t>Simulating climate change and socio-economic change impacts on flows and water quality in the Mahanadi River system, India</t>
  </si>
  <si>
    <t>Delta systems formed by the deposition of sediments at the mouths of large catchments are vulnerable to sea level rise and other climate change impacts. Deltas often have some of the highest population densities in the world and the Mahanadi Delta in India is one of these, with a population of 39 million. The Mahanadi River is a major river in East Central India and flows through Chattisgarh and Orissa states before discharging into the Bay of Bengal. This study uses an Integrated Catchment Model (INCA) to simulate flow dynamics and water quality (nitrogen and phosphorus) and to analyze the impacts of climate change and socio-economic drivers in the Mahanadi River system. Future flows affected by large population growth, effluent discharge increases and changes in irrigation water demand from changing land uses are assessed under shared socio-economic pathways (SSPs). Model results indicate a significant increase in monsoon flows under the future climates at 2050s (2041–2060) and 2090s (2079–2098) which greatly enhances flood potential. The water availability under low flow conditions will be worsened because of increased water demand from population growth and increased irrigation in the future. Decreased concentrations of nitrogen and phosphorus are expected due to increased flow hence dilution. Socio-economic scenarios have a significant impact on water quality but less impact on the river flow. For example, higher population growth, increased sewage treatment discharges, land use change and enhanced atmospheric deposition would result in the deterioration of water quality, while the upgrade of the sewage treatment works lead to improved water quality. In summary, socio-economic scenarios would change future water quality of the Mahanadi River and alter nutrient fluxes transported into the delta region. This study has serious implications for people's livelihoods in the deltaic area and could impact coastal and Bay of Bengal water ecology.</t>
  </si>
  <si>
    <t>Quantitative Analysis of Japan’s 2030 Target Based on AIM/CGE and AIM/Enduse</t>
  </si>
  <si>
    <t>Post-2020 Climate Action</t>
  </si>
  <si>
    <t>Japan submitted its (Intended) Nationally Determined Contributions ((I)NDC) that is 26% reduction of GHG in 2030 compared with the 2013 level on July 2015. In this analysis, Japan’s NDC is assessed using the technology selection model (AIM/Enduse) and the computable general equilibrium model (AIM/CGE) developed by AIM (Asia-Pacific Integrated Model) Project Team. In addition, consistency between the NDC and the 80% reduction target by 2050 is also assessed using AIM/Enduse. The analysis by 2030 suggests that Japan’s NDC can be achieved with improvement of energy efficiency in the end-use sectors and deployment of low-carbon energies in the supply side. The marginal abatement cost in 2030 accounts for about 200 US$/t-CO2, but the severe economic impact can be avoided by introducing the appropriate GHG mitigation options. Moreover, the 2050 target which is to reduce GHG by 80% is also technically feasible, although rapid and large-scale transformation of energy system is required between 2030 and 2050, including electrification in the end-use sectors.</t>
  </si>
  <si>
    <t>Projecting Health Impacts of Climate Change: Embracing an Uncertain Future</t>
  </si>
  <si>
    <t>CHANCE</t>
  </si>
  <si>
    <t>Projections of future tropical cyclone damage with a high-resolution global climate model</t>
  </si>
  <si>
    <t>High-resolution climate model simulations and a tropical cyclone damage model are used to simulate the economic damage due to tropical cyclones. The damage model produces reasonable damage estimates compared to observations. The climate model produces realistically intense tropical cyclones over a historical simulation, with significant basin scale correlation of the inter-annual variability of cyclone numbers to observed storm numbers. However, the climate model produces too many moderate tropical cyclones, particularly in the N. Pacific. Annual mean cyclone damage with simulated storms is similar to estimates with the damage model and observed storms, and with actual economic losses. Ensembles of future simulations with different mitigation scenarios and different sea surface temperatures (SSTs), as well as societal changes, are used to assess future projections of cyclone damage. Damage estimates are highly dependent on the internal variability of the coupled system. Using different ensemble members or different SSTs affects damage results by ±40 %. Experiments indicate that despite decreases in storm numbers in the future, strong landfalling storms increase in E. Asia, increasing global storm damage by ∼50 % in 2070 over 2015. Little significant benefit is seen from mitigation, but only one ensemble is available. Projected increases in vulnerable assets increase damage from simulated storms by more than threefold (∼300 %, assuming no adaptation) indicating future growth will swamp potential changes in tropical cyclones.</t>
  </si>
  <si>
    <t>Estimating population heat exposure and impacts on working people in conjunction with climate change</t>
  </si>
  <si>
    <t>International Journal of Biometeorology</t>
  </si>
  <si>
    <t>Lost benefits and carbon uptake by protection of Indian plantations</t>
  </si>
  <si>
    <t>There is a range of problems in assessing how protection of a specific forest to Reduce Emissions from Deforestation and forest Degradation (REDD+) affect global emissions of greenhouse gases. This paper shows how knowledge and information about the biophysical characteristics of forests can be combined with theories of forest management and economic behaviour to derive the impacts on global emissions of REDD+. A modelling experiment from India, where 10% of the forest plantations in eight different regions are protected, shows that the biophysical characteristics of forests are decisive for the global impacts on emissions. In regions with slow-growing forests, agents in the non-protected forests are able to increase their output significantly to fill the demand from the protected forests. This opportunity is strictly limited in regions with fast-growing forests. Therefore, prices increase far more in regions with fast-growing forests than in slow-growing forests. Over time, the markets for Indian forestry products contribute to reduce the resulting price differences across regions. When the carbon uptake from protected forests approaches zero, the leakage of emissions to other Indian forests is between 20 and 40%. Only a small part of this is international leakage. Combining different models also helps to identify knowledge gaps, and to distinguish gaps that potentially may be filled with data and new knowledge, and gaps due to different angling of modelling biophysical processes and modelling of economic behaviour.</t>
  </si>
  <si>
    <t>Global Energy Consumption in a Warming Climate</t>
  </si>
  <si>
    <t>Environmental and Resoruce Economics</t>
  </si>
  <si>
    <t>We combine econometric analysis of the response of energy demand to temperature and humidity exposure with future scenarios of climate change and socioeconomic development to quantify the impacts of future climate warming on final energy consumption across the world. Globally, changes in climate circa 2050 have a moderate impact on energy consumption of 7–17%, depending on the degree of warming. Impacts vary in sign and magnitude across regions, fuels, and sectors. Climatically-induced changes in energy use are larger in tropical regions. Almost all continents experience increases in energy demand, driven by the commercial and industrial sectors. In Europe declines in energy use by residences drive an overall reduction in aggregate final energy. Energy use increases in almost all G20 economies located in the tropics, while outside of Europe G20 countries in temperate regions experience both increasing and declining total energy use, depending on the incidence of changes in the frequency of hot and cold days. The effect of climate change is regressive, with the incidence of increased energy demand overwhelmingly falling on low- and middle-income countries, raising the question whether climate change could exacerbate energy poverty.</t>
  </si>
  <si>
    <t>Uncertainties in Projections of the Baltic Sea Ecosystem Driven by an Ensemble of Global Climate Models</t>
  </si>
  <si>
    <t>Frontiers in Earth Science</t>
  </si>
  <si>
    <t>Many coastal seas worldwide are affected by human impacts such as eutrophication causing, inter alia, oxygen depletion, and extensive areas of hypoxia. Depending on the region, global warming may reinforce these environmental changes by reducing air-sea oxygen fluxes, intensifying internal nutrient cycling, and increasing river-borne nutrient loads. The development of appropriate management plans to effectively protect the marine environment requires projections of future marine ecosystem states. However, projections with regional climate models commonly suffer from shortcomings in the driving global General Circulation Models (GCMs). The differing sensitivities of GCMs to increased greenhouse gas concentrations affect regional projections considerably. In this study, we focused on one of the most threatened coastal seas, the Baltic Sea, and estimated uncertainties in projections due to climate model deficiencies and due to unknown future greenhouse gas concentration, nutrient load and sea level rise scenarios. To address the latter, simulations of the period 1975–2098 were performed using the initial conditions from an earlier reconstruction with the same Baltic Sea model (starting in 1850). To estimate the impacts of climate model uncertainties, dynamical downscaling experiments with four driving global models were carried out for two greenhouse gas concentration scenarios and for three nutrient load scenarios, covering the plausible range between low and high loads. The results suggest that changes in nutrient supply, in particular phosphorus, control the long-term (centennial) response of eutrophication, biogeochemical fluxes and oxygen conditions in the deep water. The analysis of simulated primary production, nitrogen fixation, and hypoxic areas shows that uncertainties caused by the various nutrient load scenarios are greater than the uncertainties due to climate model uncertainties and future greenhouse gas concentrations. In all scenario simulations, a proposed nutrient load abatement strategy, i.e., the Baltic Sea Action Plan, will lead to a significant improvement in the overall environmental state. However, the projections cannot provide detailed information on the timing and the reductions of future hypoxic areas, due to uncertainties in salinity projections caused by uncertainties in projections of the regional water cycle and of the mean sea level outside the model domain.</t>
  </si>
  <si>
    <t>The response of precipitation characteristics to global warming from climate projections</t>
  </si>
  <si>
    <t>We revisit the issue of the response of precipitation characteristics to global warming based on analyses of global and regional climate model projections for the 21st century. The prevailing response we identify can be summarized as follows: increase in the intensity of precipitation events and extremes, with the occurrence of events of “unprecedented” magnitude, i.e., a magnitude not found in the present-day climate; decrease in the number of light precipitation events and in wet spell lengths; and increase in the number of dry days and dry spell lengths. This response, which is mostly consistent across the models we analyzed, is tied to the difference between precipitation intensity responding to increases in local humidity conditions and circulations, especially for heavy and extreme events, and mean precipitation responding to slower increases in global evaporation. These changes in hydroclimatic characteristics have multiple and important impacts on the Earth's hydrologic cycle and on a variety of sectors. As examples we investigate effects on potential stress due to increases in dry and wet extremes, changes in precipitation interannual variability, and changes in the potential predictability of precipitation events. We also stress how the understanding of the hydroclimatic response to global warming can provide important insights into the fundamental behavior of precipitation processes, most noticeably tropical convection.</t>
  </si>
  <si>
    <t>Enhancing the policy relevance of scenarios through a dynamic analytical approach</t>
  </si>
  <si>
    <t>International Environmental Modelling and Software Society</t>
  </si>
  <si>
    <t>We present a new dynamic analytical approach for studying scenarios produced by an integrated assessment (IA) model. Our approach involves the analysis of a large number of scenarios, which can better address three principal shortcomings of how uncertainty is traditionally handled in IA scenario studies. The shortcomings are all a result of the prevailing practice of investigating a small number of scenarios and include (1) the ad hoc nature of exploring vast socioeconomic uncertainties with only a small number of scenarios; (2) the conventional representation of alternative scenario typologies as “parallel universes” or “diverging universes”, which provide little insight on possible socioeconomic conditions that could lead to bifurcations or trend reversals. These shortcomings may inhibit the policy relevance of IA scenario studies. As an analytical approach that may improve the situation, we describe and demonstrate a dynamic method for analysing large numbers of scenarios and provide an example application using the framework for Shared Socioeconomic Pathways (SSPs), which are new socioeconomic scenarios being developed for future climate change research. We systematically tested alternative assumptions for an IA model parameters to generate a database of scenarios and classified them as consistent with each of the five SSP typologies. We then develop a visualization of their evolution through the SSP typology space dynamically over the years 2001-2090. We found that the dynamic analytical approach can reveal the influence of socioeconomic conditions that change the scenario typology classification of individual scenarios over time. Explanations for such scenario behaviour could be highly policy relevant.</t>
  </si>
  <si>
    <t>https://pdfs.semanticscholar.org/37f8/199d8876aa2c18fdd7294154ac11680027ef.pdf</t>
  </si>
  <si>
    <t>A new toolkit for developing scenarios for climate change research and policy analysis</t>
  </si>
  <si>
    <t>Environment: Science and Policy for Sustainable Development</t>
  </si>
  <si>
    <t>https://www.tandfonline.com/doi/abs/10.1080/00139157.2014.881692</t>
  </si>
  <si>
    <t>Socioeconomic Pathways and Regional Distribution of the World's 101 Largest Cities</t>
  </si>
  <si>
    <t>Global Cities Institute</t>
  </si>
  <si>
    <t>Regional trends in population, urbanization, resource availability and scarcity, as well as economic growth and decline are often best observed in the largest cities (urban areas). Typically, large cities are early adopters to regional opportunities for growth and development. This paper examines the effect of socioeconomic pathways on the regional population distribution of the world’s 101 largest cities in the 21st century. City populations are provided for 2010, 2025, 2050, 2075, and 2100. Socioeconomic pathways, with various levels of sustainability and global cooperation are assessed based on their influence on the world’s largest cities. The results of this paper provide valuable insights into the effect of sustainable development on the regional distribution of large urban areas throughout the 21st century.</t>
  </si>
  <si>
    <t>https://pdfs.semanticscholar.org/76c1/f7f4ef0a90d1bb575388effa7510ba9f8193.pdf</t>
  </si>
  <si>
    <t>Universal education is key to enhanced climate adaptation</t>
  </si>
  <si>
    <t>Science</t>
  </si>
  <si>
    <t>Over the coming years, enormous amounts of money will likely be spent on adaptation to climate change. The international community recently made pledges of up to $100 billion per year by 2020 for the Green Climate Fund. Judging from such climate finance to date, funding for large projects overwhelmingly goes to engineers to build seawalls, dams, or irrigation systems (1). But with specific projections of future changes in climate in specific locations still highly uncertain, such heavy concrete (in both meanings) and immobile investments that can lock countries into certain paths may not be the best way to go (2). Our new study suggests that it may be efficient and effective to give part of this fund to educators rather than engineers. Public investment in universal education in poor countries in the near future should be seen as a top priority for enhancing societies' adaptive capacity vis-à-vis future climate change.</t>
  </si>
  <si>
    <t>https://science.sciencemag.org/content/346/6213/1061.short</t>
  </si>
  <si>
    <t>Global-scale projection and its sensitivity analysis of the health burden attributable to childhood undernutrition under the latest scenario framework for climate change …</t>
  </si>
  <si>
    <t>This study assessed the health burden attributable to childhood underweight through 2050 focusing on disability-adjusted life years (DALYs), by considering the latest scenarios for climate change studies (representative concentration pathways and shared socioeconomic pathways (SSPs)) and conducting sensitivity analysis. A regression model for estimating DALYs attributable to childhood underweight (DAtU) was developed using the relationship between DAtU and childhood stunting. We combined a global computable general equilibrium model, a crop model, and two regression models to assess the future health burden. We found that (i) world total DAtU decreases from 2005 by 28 ~ 63% in 2050 depending on the socioeconomic scenarios. Per capita DAtU also decreases in all regions under either scenario in 2050, but the decreases vary significantly by regions and scenarios. (ii) The impact of climate change is relatively small in the framework of this study but, on the other hand, socioeconomic conditions have a great impact on the future health burden. (iii) Parameter uncertainty of the regression models is the second largest factor on uncertainty of the result following the changes in socioeconomic condition, and uncertainty derived from the difference in global circulation models is the smallest in the framework of this study.</t>
  </si>
  <si>
    <t>https://iopscience.iop.org/article/10.1088/1748-9326/9/6/064014/meta</t>
  </si>
  <si>
    <t>Agriculture, incomes, and gender in Latin America by 2050: An assessment of climate change impacts and household resilience for Brazil, Mexico, and Peru</t>
  </si>
  <si>
    <t>This report has been prepared in response to growing concerns about the impacts of climate change on Latin American economies, agriculture, and people. Findings suggest that because of the climate change impacts on agricultural production (yield change) and international food prices, unless proper mitigation measures are implemented, by 2050 Brazil and Mexico may face accumulated economic loses between US$ 272.7 billion and US$ 550.6 billion and between US$ 91.0 billion and US$ 194.7, respectively. Peru, with a different productive structure, may face both economic gain and loss (a gain of US$11.0 billion against a loss of US$ 43.3 billion). At the household level, by 2050 Brazilian households may lose 4.3– 28.8 percent of one year’s income, and Mexican households may lose 8.0–18.6 percent. The gender analysis suggests that male-headed households may be more vulnerable (less resilient) to climate change than female-headed households, as female-headed households tend to have slightly higher per capita income and higher levels of income diversification than their male counterparts in Brazil, Mexico, and Peru.</t>
  </si>
  <si>
    <t>https://papers.ssrn.com/sol3/papers.cfm?abstract_id=2539588</t>
  </si>
  <si>
    <t>Coastal flood damage and adaptation costs under 21st century sea-level rise</t>
  </si>
  <si>
    <t>Coastal flood damage and adaptation costs under 21st century sea-level rise are assessed on a global scale taking into account a wide range of uncertainties in continental topography data, population data, protection strategies, socioeconomic development and sea-level rise. Uncertainty in global mean and regional sea level was derived from four different climate models from the Coupled Model Intercomparison Project Phase 5, each combined with three land-ice scenarios based on the published range of contributions from ice sheets and glaciers. Without adaptation, 0.2–4.6% of global population is expected to be flooded annually in 2100 under 25–123 cm of global mean sea-level rise, with expected annual losses of 0.3–9.3% of global gross domestic product. Damages of this magnitude are very unlikely to be tolerated by society and adaptation will be widespread. The global costs of protecting the coast with dikes are significant with annual investment and maintenance costs of US$ 12–71 billion in 2100, but much smaller than the global cost of avoided damages even without accounting for indirect costs of damage to regional production supply. Flood damages by the end of this century are much more sensitive to the applied protection strategy than to variations in climate and socioeconomic scenarios as well as in physical data sources (topography and climate model). Our results emphasize the central role of long-term coastal adaptation strategies. These should also take into account that protecting large parts of the developed coast increases the risk of catastrophic consequences in the case of defense failure.</t>
  </si>
  <si>
    <t>https://www.pnas.org/content/111/9/3292?mod=article_inline</t>
  </si>
  <si>
    <t>Travel intensity and climate policy: The influence of different mobility futures on the diffusion of battery integrated vehicles</t>
  </si>
  <si>
    <t>The importance of a focus on mobility and the kilometres travelled using light duty vehicles is reflected in the persistence of strong demand for personal mobility and emissions that tend to be linked with population and economic growth. Simulation results using the WITCH model show that changes in the kilometres driven per year using light duty vehicles have a notable impact on investments related to the development of battery related technologies. As a result, different mobility futures have notably different optimal vehicle fleet compositions. As climate policy becomes more stringent, achieving abatement with increased mobility implies large investments in battery related technologies in comparison to the 2010 level. The model results also show that the Electric Vehicles Initiative goal of a 2% share of vehicles in 2020 could be achieved with climate policy in place. However, notable cost reductions and the removal of barriers to diffusion will need to continue for the EVI goal to be achieved.</t>
  </si>
  <si>
    <t>https://www.sciencedirect.com/science/article/pii/S0301421514002699</t>
  </si>
  <si>
    <t>Demographic scenarios by age, sex and education corresponding to the SSP narratives</t>
  </si>
  <si>
    <t>In this paper, we translate the five narratives as defined by the Shared Socioeconomic Pathways (SSPs) research community into five alternative demographic scenarios using projections by age, sex and level of education for 171 countries up to 2100. The scenarios represent a significant step beyond past population scenarios used in the Intergovernmental Panel for Climate Change context, which considered only population size. The definitions of the medium assumptions about future fertility, mortality, migration and education trends are taken from a major new projections effort by the Wittgenstein Centre for Demography and Global Human Capital, while the assumptions for all the other scenarios were defined in interactions with other groups in the SSP community. Since a full data base with all country-specific results is available online, this paper can only highlight selected results.</t>
  </si>
  <si>
    <t>https://link.springer.com/article/10.1007/s11111-014-0205-4</t>
  </si>
  <si>
    <t>D2. 1 Global drivers of EU land use</t>
  </si>
  <si>
    <t>Towards Rural Synergies and Trade-offs between Economic Development and Ecosystem Services</t>
  </si>
  <si>
    <t>The objective of this deliverable is to identify and assess global drivers of change and to quantify the impact on global and European land use. Therefore, a variety of macro-economic and climate change scenarios has been developed and implemented in a global economic land use model. Different shared socio-economic pathways provide different future assumptions on global drivers of land use change (SSP1 - a sustainability scenario; SSP2 - a middle of the road scenario; SSP3 - opposite tendencies to SSP1). The highest price increase among the SSPs for agricultural products can be observed in SSP3 which reflects the high scarcity of agricultural commodities due to high population growth and low rates of technical change in the agricultural sector. Under SSP1, low population growth and sustainable diets with less meat on the demand side and high technical growth rates on the supply side lead to the lowest price increases at the global level across the different SSPs. The middle of the road scenario under SSP2 shows the highest crop production quantities. Prices increase more compared to SSP1 because of higher population growth, a less sustainable diet and lower rates of technical change, but less compared to SSP3. In terms of land use change, SSP2 shows the highest expansion of agricultural land until 2050. In general, it can be observed that under all SSPs forest and other natural land is converted to agricultural land to enable the additional production of crops, livestock products and bioenergy carriers. Different land use change patterns can be observed from a regional perspective. In Europe only small land use change effects are projected while Asia, Latin America, and Africa all are projected to bear large shares of land use changes. The major shares of deforestation are projected to take place in Latin America and in Sub-Saharan Africa. The climate change impacts show negative average yield effects at the global level for the crop sector. However, grassland productivity increases slightly due to climate change. Consequently, global crop production is projected to decrease and world market prices increase due to climate change effects across SSPs. However, in single regions climate change might have a yield increasing effect on agricultural production and increase regional supply. Overall, climate change drives additional deforestation as more cropland comes into production to buffer the negative climate change impact on crop yields. However, due to increase of grassland productivity and reallocation of livestock production across regions and livestock systems, grassland areas decrease in all SSPs compared to a situation without climate change resulting in less conversion of other natural vegetation. 3 To conclude, we achieved to successfully identify important drivers of EU land use and implement a consistent set of scenarios taking into account both climate change and socio-economic drivers in GLOBIOM. This is a first important step towards the ultimate goal of work package two of the TRUSTEE project which is to quantify global drivers of land use dynamics and provide prospective scenarios of future land use changes in the EU at different scales.</t>
  </si>
  <si>
    <t>https://www.trustee-project.eu/wp-content/uploads/2015/03/D2-1-Global-drivers-of-EU-land-use_final.pdf</t>
  </si>
  <si>
    <t>Climate change impacts on energy demand.</t>
  </si>
  <si>
    <t>Centro Euro-Mediterraneo per i Cambiamenti Climatici</t>
  </si>
  <si>
    <t>This paper estimates the impact of changes in future exposure to hot and cold days on the demand for electricity, natural gas, and fuel oil in four different sectors (residential, industry, commercial and public services, and agriculture) at the global scale. We use an econometric model to infer the short-run and long-run sensitivity of final energy use to historical variations in exposure to hot, cold, dry and humid days. The estimated responses provide insights into the potential impacts of climate change on the final use of energy and into the adaptation responses along the intensive and extensive margin. This paper improves over prior global studies by proposing a framework for evaluating climate change impacts that can characterize the spatial variability within countries at the global scale. We illustrate the implications on future energy demand by combining the behaviors inferred from the past with the future climatic shifts of the Representative Concentration Pathways (RCPs) as predicted by the CMCC Global Circulation Model (GCM) and with the future socioeconomic trends for population and income growth of the Shared Socioeconomic Pathway (SSPs).</t>
  </si>
  <si>
    <t>https://www.cabdirect.org/cabdirect/abstract/20153077497</t>
  </si>
  <si>
    <t>The future of food demand: understanding differences in global economic models</t>
  </si>
  <si>
    <t>Understanding the capacity of agricultural systems to feed the world population under climate change requires projecting future food demand. This article reviews demand modeling approaches from 10 global economic models participating in the Agricultural Model Intercomparison and Improvement Project (AgMIP). We compare food demand projections in 2050 for various regions and agricultural products under harmonized scenarios of socioeconomic development, climate change, and bioenergy expansion. In the reference scenario (SSP2), food demand increases by 59–98% between 2005 and 2050, slightly higher than the most recent FAO projection of 54% from 2005/2007. The range of results is large, in particular for animal calories (between 61% and 144%), caused by differences in demand systems specifications, and in income and price elasticities. The results are more sensitive to socioeconomic assumptions than to climate change or bioenergy scenarios. When considering a world with higher population and lower economic growth (SSP3), consumption per capita drops on average by 9% for crops and 18% for livestock. The maximum effect of climate change on calorie availability is −6% at the global level, and the effect of biofuel production on calorie availability is even smaller.</t>
  </si>
  <si>
    <t>https://onlinelibrary.wiley.com/doi/abs/10.1111/agec.12089</t>
  </si>
  <si>
    <t>Constraints and potentials of future irrigation water availability on agricultural production under climate change</t>
  </si>
  <si>
    <t>We compare ensembles of water supply and demand projections from 10 global hydrological models and six global gridded crop models. These are produced as part of the Inter-Sectoral Impacts Model Intercomparison Project, with coordination from the Agricultural Model Intercomparison and Improvement Project, and driven by outputs of general circulation models run under representative concentration pathway 8.5 as part of the Fifth Coupled Model Intercomparison Project. Models project that direct climate impacts to maize, soybean, wheat, and rice involve losses of 400– 1,400 Pcal (8–24% of present-day total) when CO2 fertilization effects are accounted for or 1,400–2,600 Pcal (24–43%) otherwise. Freshwater limitations in some irrigated regions (western United States; China; and West, South, and Central Asia) could necessitate the reversion of 20–60 Mha of cropland from irrigated to rainfed management by end-of-century, and a further loss of 600–2,900 Pcal of food production. In other regions (northern/eastern United States, parts of South America, much of Europe, and South East Asia) surplus water supply could in principle support a net increase in irrigation, although substantial investments in irrigation infrastructure would be required.</t>
  </si>
  <si>
    <t>https://www.pnas.org/content/111/9/3239.short</t>
  </si>
  <si>
    <t>Impact of climate change on global malaria distribution</t>
  </si>
  <si>
    <t>Malaria is an important disease that has a global distribution and significant health burden. The spatial limits of its distribution and seasonal activity are sensitive to climate factors, as well as the local capacity to control the disease. Malaria is also one of the few health outcomes that has been modeled by more than one research group and can therefore facilitate the first model intercomparison for health impacts under a future with climate change. We used bias-corrected temperature and rainfall simulations from the Coupled Model Intercomparison Project Phase 5 climate models to compare the metrics of five statistical and dynamical malaria impact models for three future time periods (2030s, 2050s, and 2080s). We evaluated three malaria outcome metrics at global and regional levels: climate suitability, additional population at risk and additional person-months at risk across the model outputs. The malaria projections were based on five different global climate models, each run under four emission scenarios (Representative Concentration Pathways, RCPs) and a single population projection. We also investigated the modeling uncertainty associated with future projections of populations at risk for malaria owing to climate change. Our findings show an overall global net increase in climate suitability and a net increase in the population at risk, but with large uncertainties. The model outputs indicate a net increase in the annual person-months at risk when comparing from RCP2.6 to RCP8.5 from the 2050s to the 2080s. The malaria outcome metrics were highly sensitive to the choice of malaria impact model, especially over the epidemic fringes of the malaria distribution.</t>
  </si>
  <si>
    <t>https://www.pnas.org/content/111/9/3286.short</t>
  </si>
  <si>
    <t>Why do global long‐term scenarios for agriculture differ? An overview of the AgMIP global economic model intercomparison</t>
  </si>
  <si>
    <t>Recent studies assessing plausible futures for agricultural markets and global food security have had contradictory outcomes. To advance our understanding of the sources of the differences, 10 global economic models that produce long‐term scenarios were asked to compare a reference scenario with alternate socioeconomic, climate change, and bioenergy scenarios using a common set of key drivers. Several key conclusions emerge from this exercise: First, for a comparison of scenario results to be meaningful, a careful analysis of the interpretation of the relevant model variables is essential. For instance, the use of “real world commodity prices” differs widely across models, and comparing the prices without accounting for their different meanings can lead to misleading results. Second, results suggest that, once some key assumptions are harmonized, the variability in general trends across models declines but remains important. For example, given the common assumptions of the reference scenario, models show average annual rates of changes of real global producer prices for agricultural products on average ranging between −0.4% and +0.7% between the 2005 base year and 2050. This compares to an average decline of real agricultural prices of 4% p.a. between the 1960s and the 2000s. Several other common trends are shown, for example, relating to key global growth areas for agricultural production and consumption. Third, differences in basic model parameters such as income and price elasticities, sometimes hidden in the way market behavior is modeled, result in significant differences in the details. Fourth, the analysis shows that agro‐economic modelers aiming to inform the agricultural and development policy debate require better data and analysis on both economic behavior and biophysical drivers. More interdisciplinary modeling efforts are required to cross‐fertilize analyses at different scales.</t>
  </si>
  <si>
    <t>https://onlinelibrary.wiley.com/doi/abs/10.1111/agec.12086</t>
  </si>
  <si>
    <t>CAPRI long-term climate change scenario analysis: The AgMIP approach</t>
  </si>
  <si>
    <t>Publications Office of the European Union</t>
  </si>
  <si>
    <t>Long-term agricultural market developments have attracted considerable attention recently due to growing food security concerns. Key long-term drivers in agricultural sector are linked to climatic changes and population growth potentially having strong implications for agricultural productivity and food availability. An important driver relates to the recent expansion of the biofuel sector which affects food availability through competition for land resources. In this paper, we simulate long-term global effects of crops productivity changes under different climate scenarios and the impact of expansion of 2nd generation biofuels using the Common Agricultural Policy Regionalised Impact (CAPRI) model. These analyses are conducted in the framework of the AgMIP project (Agricultural Model Intercomparison and Improvement Project) (Robinson et al. 2014; von Lampe et al. 2014). The AgMIP project is a major international effort to assess the state of global agricultural modelling and to understand climate impacts on the agricultural sector.1 The economics modelling component of AgMIP is engaging key global economic modellers in a cross-model scenario comparison exercise. With a growing concern of changing global weather patterns, an extensive list of studies have been conducted to examine the impact of climate changes on agricultural production and farming sector (e.g. Easterling et al. 1993; Chang 2002; Peiris et al. 1996; Hakala 1998; Brown and Rosenberg 1999; Rotter and Van de Geijn 1999; Craigon et al. 2002; Jones and Thornton 2003). Many studies have concluded that the effects of climate change on crop yields would highly depend upon the geographical location of the crop production with crops in some regions benefited (Cuculeanu et al. 1999; Ghaffari et al. 2002; Shrestha et al. 2013) while crops in other regions showed adverse effect under new climatic conditions (Woodward et. al. 1991; Wheeler et al. 1996; Batts et al. 1997; Morison and Lawlor 1999; Jones and Thornton 2003; Parry et al. 2004).</t>
  </si>
  <si>
    <t>https://scholar.google.comftp://s-jrcsvqpx102p.jrc.es/pub/EURdoc/JRC85872.pdf</t>
  </si>
  <si>
    <t>The effectiveness of energy service demand reduction: a scenario analysis of global climate change mitigation</t>
  </si>
  <si>
    <t>A reduction of energy service demand is a climate mitigation option, but its effectiveness has never been quantified. We quantify the effectiveness of energy service demand reduction in the building, transport, and industry sectors using the Asia-Pacific Integrated Assessment/Computable General Equilibrium (AIM/CGE) model for the period 2015–2050 under various scenarios. There were two major findings. First, a 25% energy service demand reduction in the building, transport, and basic material industry sectors would reduce the GDP loss induced by climate mitigation from 4.0% to 3.0% and from 1.2% to 0.7% in 2050 under the 450 ppm and 550 ppm CO2 equivalent concentration stabilization scenarios, respectively. Second, the effectiveness of a reduction in the building sector׳s energy service demand would be higher than those of the other sectors at the same rate of the energy service demand reduction. Furthermore, we also conducted a sensitivity analysis of different socioeconomic conditions, and the climate mitigation target was found to be a key determinant of the effectiveness of energy service demand reduction measures. Therefore, more certain climate mitigation targets would be useful for the decision makers who design energy service demand reduction measures.</t>
  </si>
  <si>
    <t>https://www.sciencedirect.com/science/article/pii/S0301421514005060</t>
  </si>
  <si>
    <t>Impacts of increased bioenergy demand on global food markets: an AgMIP economic model intercomparison</t>
  </si>
  <si>
    <t>Integrated Assessment studies have shown that meeting ambitious greenhouse gas mitigation targets will require substantial amounts of bioenergy as part of the future energy mix. In the course of the Agricultural Model Intercomparison and Improvement Project (AgMIP), five global agro‐economic models were used to analyze a future scenario with global demand for ligno‐cellulosic bioenergy rising to about 100 ExaJoule in 2050. From this exercise a tentative conclusion can be drawn that ambitious climate change mitigation need not drive up global food prices much, if the extra land required for bioenergy production is accessible or if the feedstock, for example, from forests, does not directly compete for agricultural land. Agricultural price effects across models by the year 2050 from high bioenergy demand in an ambitious mitigation scenario appear to be much smaller (+5% average across models) than from direct climate impacts on crop yields in a high‐emission scenario (+25% average across models). However, potential future scarcities of water and nutrients, policy‐induced restrictions on agricultural land expansion, as well as potential welfare losses have not been specifically looked at in this exercise.</t>
  </si>
  <si>
    <t>https://onlinelibrary.wiley.com/doi/abs/10.1111/agec.12092</t>
  </si>
  <si>
    <t>Public-sector Agricultural Research Priorities for Sustainable Food Security: Perspectives from Plausible Scenarios</t>
  </si>
  <si>
    <t xml:space="preserve">International Food Policy Research Institute </t>
  </si>
  <si>
    <t>There is widespread agreement that our ability to deliver sustainable food security for all will be challenged in three dimensions—population growth, constrained natural resources, and climate change. The latest Food and Agriculture Organization of the United Nations (FAO) report, The State of Food Insecurity in the World (FAO 2012), estimates the number of undernourished in the world at around 850 million persons (averaged for 2010–2012). The period of relatively steady decline since 1990 was interrupted after 2007 when food prices spiked, and the numbers have remained substantially unchanged since then. Looking forward, the population will increase to more than 9 billion persons by 2050 from today’s roughly 7.5 billion in the United Nations’ medium variant scenario. Global average per capita income will increase from $8,400 in 2007 to between $11,500 and $18,900 by 2050. One key feature of income growth for developing countries will be changes in dietary preferences and resulting impacts on overall agricultural demand. FAO’s 2012 Agriculture Towards 2050 (Alexandratos and Bruinsma 2012) assessment is that in a baseline scenario, agricultural production would increase by some 60 percent between 2006 and 2050 to meet anticipated demand. Population growth alone would account for 39 percentage points of the increase in demand, with the remaining 21 percent due to income growth and whatever structural changes in the diet are linked to income growth. Caloric intake improves at the global level from some 2,772 kilocalories per day per person in 2006 to 3,070 in 2050 (an increase of 12.8 percent) and significantly more in the poorest regions. With climate change effects considered, these outcomes would be less positive. The Food Security, Farming, and Climate Change to 2050 (Nelson et al. 2010) report published by IFPRI in 2010 finds that with high per capita income growth (the optimistic scenario) and perfect greenhouse gas emissions mitigation, calorie availability in developing countries would reach almost 85 percent of that in developed countries by 2050. This scenario is possibly excessively positive because of its assumptions about both per capita income growth and perfect mitigation. With a (possibly excessively) pessimistic scenario that includes low income growth and more rapid population growth, however, calorie availability declines in all regions. As the results discussed above suggest, population and income growth and climate change will put pressure on our ability to feed the world sustainably. Investments in agricultural productivity are essential to dealing with these challenges. As the sustainability of future economic growth and the objectives of eliminating hunger and poverty sooner rather than later come to the forefront of national and international policymakers, better information and analytical tools are needed to inform decisionmakers about the potential tradeoffs in the decisions they will implement. Systematic planning for the future requires an assessment of all the key factors that could drive changes. Some changes cannot currently be modeled satisfactorily: in particular, sources of variability from climate change, under- and overnutrition, and sustainability. It is clear that substantial resources are needed to sustain the detail of modeling and model improvements that are needed to meet the needs identified above and others. This suggests that cooperation across these two sets of institutions (FAO and the CGIAR) to take advantage of their expertise could result in better understanding for all. At the same time, neither of these institutions has some of the expertise badly needed to assess the coming food security challenges, so cooperation should extend to a range of research organizations. The paper highlights three types of joint activities— cooperative quantitative modeling, cooperative use of institutional and outside substantive expertise, and sustained cooperation with model intercomparison efforts.</t>
  </si>
  <si>
    <t>https://papers.ssrn.com/sol3/papers.cfm?abstract_id=2423740</t>
  </si>
  <si>
    <t>Investigating afforestation and bioenergy CCS as climate change mitigation strategies</t>
  </si>
  <si>
    <t>The land-use sector can contribute to climate change mitigation not only by reducing greenhouse gas (GHG) emissions, but also by increasing carbon uptake from the atmosphere and thereby creating negative CO2 emissions. In this paper, we investigate two land-based climate change mitigation strategies for carbon removal: (1) afforestation and (2) bioenergy in combination with carbon capture and storage technology (bioenergy CCS). In our approach, a global tax on GHG emissions aimed at ambitious climate change mitigation incentivizes land-based mitigation by penalizing positive and rewarding negative CO2 emissions from the land-use system. We analyze afforestation and bioenergy CCS as standalone and combined mitigation strategies. We find that afforestation is a cost-efficient strategy for carbon removal at relatively low carbon prices, while bioenergy CCS becomes competitive only at higher prices. According to our results, cumulative carbon removal due to afforestation and bioenergy CCS is similar at the end of 21st century (600–700 GtCO2), while land-demand for afforestation is much higher compared to bioenergy CCS. In the combined setting, we identify competition for land, but the impact on the mitigation potential (1000 GtCO2) is partially alleviated by productivity increases in the agricultural sector. Moreover, our results indicate that early-century afforestation presumably will not negatively impact carbon removal due to bioenergy CCS in the second half of the 21st century. A sensitivity analysis shows that land-based mitigation is very sensitive to different levels of GHG taxes. Besides that, the mitigation potential of bioenergy CCS highly depends on the development of future bioenergy yields and the availability of geological carbon storage, while for afforestation projects the length of the crediting period is crucial.</t>
  </si>
  <si>
    <t>https://iopscience.iop.org/article/10.1088/1748-9326/9/6/064029/meta</t>
  </si>
  <si>
    <t>Global drivers of agricultural demand and supply</t>
  </si>
  <si>
    <t>Recent volatility in agricultural commodity prices and projections of world population growth raise concerns about the ability of global agricultural production to meet future demand. This report explores the potential for future agricultural production to 2050, using a model-based analysis that incorporates the key drivers of agricultural production, along with the responses of producers and consumers to changes to those drivers. Model results show that for a percentage change in population, global production and consumption of major field crops respond at nearly the same rate. In response to a change in per capita income, the percentage change in crop consumption is much lower, about one-third the percentage change in income. The model also suggests that the global economy absorbs changes in agricultural productivity growth through compensating responses in yield, cropland area, crop prices, and international trade.</t>
  </si>
  <si>
    <t>https://ageconsearch.umn.edu/record/186137/</t>
  </si>
  <si>
    <t>Multi-hazard assessment of water security in the context of the Caribbean Small Island Developing States</t>
  </si>
  <si>
    <t>European Water</t>
  </si>
  <si>
    <t>Water security embraces both the reliable access to adequate water and the effective protection from hydrological hazards. This has major implications both on the standards required from water infrastructure systems and on the outcomes of the risk assessment. In this paper we demonstrate how such risk assessment should be framed. Our analysis is focused on the country of St. Lucia, a Caribbean Small Island Developing State (SIDS). First, we analyse current climate variability, and how its potential change may pose threats to the reliable access to water provision. Second, we explore different multi-hazard scenarios of (1) future water demand; (2) constrained water availability as a result of prolonged drought spell; and (3) disruption of water infrastructure (e.g. compromised water retention due to soil erosion and siltation). Our results sustain the argument that the achievement of water security should not be reported only in terms of services access, but also in terms of secured service provision under the conditions of predetermined hazard scenarios.</t>
  </si>
  <si>
    <t>http://www.ewra.net/ew/pdf/EW_2014_47_04.pdf</t>
  </si>
  <si>
    <t>Development of a global computable general equilibrium model coupled with detailed energy end-use technology</t>
  </si>
  <si>
    <t>A global computable general equilibrium (CGE) model integrating detailed energy end-use technologies is developed in this paper. The paper (1) presents how energy end-use technologies are treated within the model and (2) analyzes the characteristics of the model’s behavior. Energy service demand and end-use technologies are explicitly considered, and the share of technologies is determined by a discrete probabilistic function, namely a Logit function, to meet the energy service demand. Coupling with detailed technology information enables the CGE model to have more realistic representation in the energy consumption. The proposed model in this paper is compared with the aggregated traditional model under the same assumptions in scenarios with and without mitigation roughly consistent with the two degree climate mitigation target. Although the results of aggregated energy supply and greenhouse gas emissions are similar, there are three main differences between the aggregated and the detailed technologies models. First, GDP losses in mitigation scenarios are lower in the detailed technology model (2.8% in 2050) as compared with the aggregated model (3.2%). Second, price elasticity and autonomous energy efficiency improvement are heterogeneous across regions and sectors in the detailed technology model, whereas the traditional aggregated model generally utilizes a single value for each of these variables. Third, the magnitude of emissions reduction and factors (energy intensity and carbon factor reduction) related to climate mitigation also varies among sectors in the detailed technology model. The household sector in the detailed technology model has a relatively higher reduction for both energy intensity and the carbon factor.</t>
  </si>
  <si>
    <t>https://www.sciencedirect.com/science/article/pii/S0306261914004371</t>
  </si>
  <si>
    <t>African Livestock Futures: Realizing the potential of livestock for food security, poverty reduction and the environment in Sub-Saharan Africa</t>
  </si>
  <si>
    <t>UN Secretary General for Food Security and Nutrition</t>
  </si>
  <si>
    <t>The study builds on the IPCC’s Shared Socioeconomic Pathways (SSP) scenarios and examines three variants: a sustainable intensification scenario with high economic growth, high GDP growth, changing diets and a high degree of technological change (SSP1); a continuation of current trends (SSP2); and a degradation scenario with little technological change, poor economic growth and high population growth (SSP3).</t>
  </si>
  <si>
    <t>http://pure.iiasa.ac.at/id/eprint/11154/</t>
  </si>
  <si>
    <t>Multisectoral climate impact hotspots in a warming world</t>
  </si>
  <si>
    <t>The impacts of global climate change on different aspects of humanity’s diverse life-support systems are complex and often difficult to predict. To facilitate policy decisions on mitigation and adaptation strategies, it is necessary to understand, quantify, and synthesize these climate-change impacts, taking into account their uncertainties. Crucial to these decisions is an understanding of how impacts in different sectors overlap, as overlapping impacts increase exposure, lead to interactions of impacts, and are likely to raise adaptation pressure. As a first step we develop herein a framework to study coinciding impacts and identify regional exposure hotspots. This framework can then be used as a starting point for regional case studies on vulnerability and multifaceted adaptation strategies. We consider impacts related to water, agriculture, ecosystems, and malaria at different levels of global warming. Multisectoral overlap starts to be seen robustly at a mean global warming of 3 °C above the 1980–2010 mean, with 11% of the world population subject to severe impacts in at least two of the four impact sectors at 4 °C. Despite these general conclusions, we find that uncertainty arising from the impact models is considerable, and larger than that from the climate models. In a low probability-high impact worst-case assessment, almost the whole inhabited world is at risk for multisectoral pressures. Hence, there is a pressing need for an increased research effort to develop a more comprehensive understanding of impacts, as well as for the development of policy measures under existing uncertainty</t>
  </si>
  <si>
    <t>https://www.pnas.org/content/111/9/3233.short</t>
  </si>
  <si>
    <t>Climate change mitigation through livestock system transitions</t>
  </si>
  <si>
    <t>Livestock are responsible for 12% of anthropogenic greenhouse gas emissions. Sustainable intensification of livestock production systems might become a key climate mitigation technology. However, livestock production systems vary substantially, making the implementation of climate mitigation policies a formidable challenge. Here, we provide results from an economic model using a detailed and high-resolution representation of livestock production systems. We project that by 2030 autonomous transitions toward more efficient systems would decrease emissions by 736 million metric tons of carbon dioxide equivalent per year (MtCO2e⋅y−1), mainly through avoided emissions from the conversion of 162 Mha of natural land. A moderate mitigation policy targeting emissions from both the agricultural and land-use change sectors with a carbon price of US$10 per tCO2e could lead to an abatement of 3,223 MtCO2e⋅y−1. Livestock system transitions would contribute 21% of the total abatement, intra- and interregional relocation of livestock production another 40%, and all other mechanisms would add 39%. A comparable abatement of 3,068 MtCO2e⋅y−1 could be achieved also with a policy targeting only emissions from land-use change. Stringent climate policies might lead to reductions in food availability of up to 200 kcal per capita per day globally. We find that mitigation policies targeting emissions from land-use change are 5 to 10 times more efficient—measured in “total abatement calorie cost”—than policies targeting emissions from livestock only. Thus, fostering transitions toward more productive livestock production systems in combination with climate policies targeting the land-use change appears to be the most efficient lever to deliver desirable climate and food availability outcomes.</t>
  </si>
  <si>
    <t>https://www.pnas.org/content/111/10/3709/</t>
  </si>
  <si>
    <t>Climate impacts in Europe</t>
  </si>
  <si>
    <t>European Commission, Joint Research Centre</t>
  </si>
  <si>
    <t>The study assesses how climate change could affect Europe in eleven impact areas. Under a high warming scenario, several climate impacts show a clear geographical northsouth divide. Most of the welfare losses, assessed for six impact areas, would be greatly reduced under a 2ᵒC scenario.</t>
  </si>
  <si>
    <t>http://edepot.wur.nl/465382</t>
  </si>
  <si>
    <t>Modelling adaptation to climate change in agriculture</t>
  </si>
  <si>
    <t>OECD Food</t>
  </si>
  <si>
    <t>This paper investigates how climate change can affect agricultural production and proposes some adaptation measures that could be undertaken to mitigate the negative effects of climate change while enhancing the positive ones. The paper stresses the importance of planned adaptation measures and highlights possible strategies for reducing risk and improving resilience. To quantify the possible effects of climate change and the effects of adaptation measures this study uses the International Model for Policy Analysis of Agricultural Commodities and Trade (IMPACT). The analysis first explores the potential effects of climate change on yields and prices. It then goes on to analyse the potential impacts of two distinctive sets of adaptation strategies on yields, prices, and food security, namely: i) research and development (to develop new crop varieties that are better suited to changed climate conditions) and ii) changes in irrigation technology. Last, the analysis in this paper estimates the public and private investment needs in research and development (R&amp;D) for developing new crop varieties, and further develops estimates of the cost of improving irrigation technologies in OECD countries.</t>
  </si>
  <si>
    <t>https://www.oecd-ilibrary.org/content/paper/5jxrclljnbxq-en</t>
  </si>
  <si>
    <t>Simulating stakeholder-driven food and climate scenarios for policy development in Africa, Asia and Latin America A multi-regional synthesis</t>
  </si>
  <si>
    <t>CGIAR Research Program on Climate Change, Agriculture and Food Security (CCAFS)</t>
  </si>
  <si>
    <t>The CGIAR Research Program on Climate Change, Agriculture and Food Security (CCAFS) engaged stakeholders in Africa, Asia and Latin America in the development of regional socioeconomic scenarios for policy development. These scenarios were framed and outlined by regional experts and then quantified using the IMPACT and GLOBIOM models. The scenarios were used in a number of policy design processes at national and regional levels. The model results show that investment in agriculture is essential to close yield gaps needed for growing demand, and that increases in production costs increases these yield gaps. However, even under high agricultural investments, regional production is unlikely to meet regional demand. In many cases, the socio-economic assumptions of the scenarios are more impactful than climate effects on yields. Increased yields can lead to crop area expansion, and the protection and enforcement of forests and biodiversity is essential, especially with increased investment in agriculture. The CCAFS scenarios process show the need to combine socio-economic and climate scenarios, to base these scenarios in regional expertise, and ways to make scenarios useful for policy design.</t>
  </si>
  <si>
    <t>http://pure.iiasa.ac.at/id/eprint/14259/</t>
  </si>
  <si>
    <t>Volatility modelling: long-term challenges and policy implications</t>
  </si>
  <si>
    <t>In this section we focus at environmental drivers for long-term market developments. Undoubtedly, climate change is one of the key environmental drivers of market uncertainty over the long run. Thus, our aim will be to evaluate how uncertainties surrounding climate effects will influence the development of agricultural markets over the next 20 years. We will analyse market developments at the global level but also taking a closer look at regional effects within the EU. The biophysical and economic effects of climate change on agriculture have been extensively studied. Some of the main contributions are reviewed in a previous report (Artavia et al. 2014). Results from different studies are not easily comparable, and often contradictory, showing that there is a wide range of uncertainty linked to climate projections, crop productivity effects and market adjustments. Thus, climate change, through their effects on crop productivity, will very likely add new pressures on agrifood markets in the years to come.</t>
  </si>
  <si>
    <t>https://www.researchgate.net/profile/Maria_Blanco7/publication/267037839_Volatility_modelling_long-term_challenges_and_policy_implications/links/54430c530cf2a6a049a8a1d2/Volatility-modelling-long-term-challenges-and-policy-implications.pdf</t>
  </si>
  <si>
    <t>Comparing supply‐side specifications in models of global agriculture and the food system</t>
  </si>
  <si>
    <t xml:space="preserve">Agricultural Economics </t>
  </si>
  <si>
    <t>This article compares the theoretical and functional specification of production in partial equilibrium (PE) and computable general equilibrium (CGE) models of the global agricultural and food system included in the AgMIP model comparison study. The two model families differ in their scope—partial versus economy‐wide—and in how they represent technology and the behavior of supply and demand in markets. The CGE models are “deep” structural models in that they explicitly solve the maximization problem of consumers and producers, assuming utility maximization and profit maximization with production/cost functions that include all factor inputs. The PE models divide into two groups on the supply side: (1) “shallow” structural models, which essentially specify area/yield supply functions with no explicit maximization behavior, and (2) “deep” structural models that provide a detailed activity‐analysis specification of technology and explicit optimizing behavior by producers. While the models vary in their specifications of technology, both within and between the PE and CGE families, we consider two stylized theoretical models to compare the behavior of crop yields and supply functions in CGE models with their behavior in shallow structural PE models. We find that the theoretical responsiveness of supply to changes in prices can be similar, depending on parameter choices that define the behavior of implicit supply functions over the domain of applicability defined by the common scenarios used in the AgMIP comparisons. In practice, however, the applied models are more complex and differ in their empirical sensitivity to variations in specification—comparability of results given parameter choices is an empirical question. To illustrate the issues, sensitivity analysis is done with one global CGE model, MAGNET, to indicate how the results vary with different specification of technical change, and how they compare with the results from PE models.</t>
  </si>
  <si>
    <t>https://onlinelibrary.wiley.com/doi/abs/10.1111/agec.12087</t>
  </si>
  <si>
    <t>Integrated assessment of global environmental change with IMAGE 3.0: Model description and policy applications</t>
  </si>
  <si>
    <t>The IMAGE 3.0 framework addresses a set of global environmental issues and sustainability challenges. The most prominent are climate change, land-use change, biodiversity loss, modified nutrient cycles, and water scarcity. These highly complex issues are characterised by long-term dynamics and are either global issues, such as climate change, or manifest in a similar form in many places making them global in character. Typically, these global environmental issues have emerged as human societies have harnessed natural resources to support their development, for instance to provide energy, food, water and shelter. Economic growth and increasing wealth have brought enormous benefits to human societies but have been accompanied by large-scale changes to the global environment system. These changes result from clearing land, burning biomass, domesticating animals and developing crop production systems, and from human activities that have lead to emissions of air pollutants and greenhouse gases. Mankind’s influence on the state and functioning of the natural environment has steadily increased in degree and spatial scale over the last 150 years. Science now recognises humans as a geological force (Zalasiewicz et al., 2010) and suggests that the most recent age should be called the Anthropocene, a man-made era. In the last decades, concern has been growing that the scale of human interaction with the natural environment is reaching levels that could have consequences for the Earth’s capacity to continue supporting an increasing population. For example, the risk that emissions and atmospheric build-up of greenhouse gases from the use of fossil fuels and from other sources will seriously affect global climate. Key policy challenges are how to avoid or reduce current and future tension between human activity and natural systems. This requires understanding the present ‘state-ofthe-world’ as a result of the main drivers in the past. It is also essential to explore how the world could unfold in the future and the implications for human development, including how degradation of natural systems influences opportunities for human development. Then, alternative pathways can be identified, and their merits and downsides assessed to guide policy-making. To understand these complex, global and long-term issues, and to design effective response strategies, integrated assessment models such as IMAGE 3.0 have been developed. Integrated assessment models cover key processes, ranging from human activities as the primary drivers, to the behaviour of the natural system, and impacts on the natural environment and on human development.</t>
  </si>
  <si>
    <t>https://dspace.library.uu.nl/bitstream/handle/1874/308545/PBL_2014_Integrated_Assessment_of_Global_Environmental_Change_with_IMAGE_30_735.pdf?sequence=1</t>
  </si>
  <si>
    <t>Low Emission Development Strategies for Agriculture and Other Land Uses: The Case of Colombia</t>
  </si>
  <si>
    <t>USAID</t>
  </si>
  <si>
    <t>In this article we demonstrate that different models, all widely accessible to the public, can be brought together to help policymakers in their evaluation of trade-offs, opportunities, and repercussions of alternative mitigation policies in the agricultural... sector. While the focus of this work is on Colombia, the analytical framework can be applied to any country interested in exploring country-wide effects and economic viability of climate change mitigation policies in agriculture. The approach is based on the use of public and widely accessible data and we believe that the flexibility and transparency of the approach</t>
  </si>
  <si>
    <t>https://www.ctc-n.org/sites/www.ctc-n.org/files/128890.pdf</t>
  </si>
  <si>
    <t>Climate impacts on human livelihoods: where uncertainty matters in projections of water availability</t>
  </si>
  <si>
    <t>Climate change will have adverse impacts on many different sectors of society, with manifold consequences for human livelihoods and well-being. However, a systematic method to quantify human well-being and livelihoods across sectors is so far unavailable, making it difficult to determine the extent of such impacts. Climate impact analyses are often limited to individual sectors (e.g. food or water) and employ sector-specific target measures, while systematic linkages to general livelihood conditions remain unexplored. Further, recent multi-model assessments have shown that uncertainties in projections of climate impacts deriving from climate and impact models, as well as greenhouse gas scenarios, are substantial, posing an additional challenge in linking climate impacts with livelihood conditions. This article first presents a methodology to consistently measure what is referred to here as AHEAD (Adequate Human livelihood conditions for wEll-being And Development). Based on a trans-disciplinary sample of concepts addressing human well-being and livelihoods, the approach measures the adequacy of conditions of 16 elements. We implement the method at global scale, using results from the Inter-Sectoral Impact Model Intercomparison Project (ISI-MIP) to show how changes in water availability affect the fulfilment of AHEAD at national resolution. In addition, AHEAD allows for the uncertainty of climate and impact model projections to be identified and differentiated. We show how the approach can help to put the substantial inter-model spread into the context of country-specific livelihood conditions by differentiating where the uncertainty about water scarcity is relevant with regard to livelihood conditions – and where it is not. The results indicate that livelihood conditions are compromised by water scarcity in 34 countries. However, more often, AHEAD fulfilment is limited through other elements. The analysis shows that the water-specific uncertainty ranges of the model output are outside relevant thresholds for AHEAD for 65 out of 111 countries, and therefore do not contribute to the overall uncertainty about climate change impacts on livelihoods. In 46 of the countries in the analysis, water-specific uncertainty is relevant to AHEAD. The AHEAD method presented here, together with first results, forms an important step towards making scientific results more applicable for policy decisions.</t>
  </si>
  <si>
    <t>https://oar.tib.eu/jspui/handle/123456789/3790</t>
  </si>
  <si>
    <t>Melting Ice Caps: Trade implications for the North Western Route and the Panama Canal</t>
  </si>
  <si>
    <t>Arctic ice caps have been melting at an increased pace and projections imply that the extent of the ice cover will be greatly reduced in the near future. Such a climatic phenomenon has important socio-economic implications, as it would open up shipping routes in the Arctic. In this regard, media attention and research has largely centered on the use of the Northern Sea Route (NSR) connecting Northeast Asia with Northwestern Europe and its effect on traffic through the Suez Canal. However, melting Arctic ice caps would also make the North West Route (NWR) a feasible trade route for high volume commercial traffic, reducing the shipping distances between Northeast Asia and the East Coast of the United States. In this paper we analyze the commercial feasibility of the NWR and the economic impact of reducing the trade distances between Asia and the United States East Coast. In particular, we examine the extent to which the NWR would compete with the Panama Canal for certain trade routes. Such competition has significant geopolitical implications linked to both a drop in traffic through the Panama Canal as well as changes in the global supply chains that currently link East Asia and the United States.</t>
  </si>
  <si>
    <t>https://www.gtap.agecon.purdue.edu/resources/res_display.asp?RecordID=4464</t>
  </si>
  <si>
    <t>Melting Ice Caps and the Economic Impact of Opening the Northern Sea Route</t>
  </si>
  <si>
    <t>A consequence of melting Arctic ice caps is the commercial viability of the Northern Sea Route, connecting North-East Asia with North-Western Europe. This will represent a sizeable reduction in shipping distances and a decrease in the average transportation days by around one-third compared to the currently used Southern Sea Route. We examine the economic impact of the opening of the Northern Sea Route. This includes a remarkable shift of bilateral trade flows between Asia and Europe, diversion of trade within Europe, heavy shipping traffic in the Arctic, and a substantial drop in traffic through Suez. These global trade changes are reflected in real income effects for the countries involved and moderate labour displacement for specific industries. The estimated redirection of trade has also major geopolitical implications: the reorganisation of global supply chains within Europe and between Europe and Asia, and the highlighted political interest and environmental pressure on the Arctic.</t>
  </si>
  <si>
    <t>https://pdfs.semanticscholar.org/75fd/79fb5bb2688ec9a28f908faa311aa9e171e5.pdf</t>
  </si>
  <si>
    <t>Toward a 21st Century Population Policy Paradigm</t>
  </si>
  <si>
    <t>This paper aims to stimulate a systematic discussion about what should be the goals of aggregate level population policies in the context of population aging and shrinking in some parts of the world and continued rapid growth in others. It starts with a discussion of the shortcomings of three currently dominating assumptions: (a) the desirability of achieving replacement level fertility, (b) a demographic dividend will translate fertility declines into aggregate economic growth, and (c) only addressing the “unmet need” for contraception in developing countries will result in significant fertility declines. The paper then summarizes new empirical evidence on the interactions between changing age and education structures and their impacts on population growth, health, economic growth, democracy, and adaptive capacity to environmental change. It suggests that strengthening the human resource base for sustainable development should become the 21st century population policy paradigm.</t>
  </si>
  <si>
    <t>http://pure.iiasa.ac.at/id/eprint/11263/</t>
  </si>
  <si>
    <t>We are what we eat: An economic tool for tracing the origins of nutrients with entry points for action</t>
  </si>
  <si>
    <t>FOODSECURE</t>
  </si>
  <si>
    <t>We develop a methodology for incorporating nutrition impacts in economy-wide analyses, providing entry points for where, when and how to act. It accounts for three channels of consumption, directly via primary commodities and indirectly via processed foods and food-related services, and produces indicators showing content by nutrient (currently calories, proteins, fats and carbohydrates), channel, source region and sector. The paper applies the framework in a CGE model (MAGNET) and uses FAO data to project nutritional outcomes resulting from the global food system over time. The analysis confirms that developing regions catch up with developed regions, with the USA at the highend of nutrient consumption, whilst Southern Africa lags behind. In the USA the processed food channel dominates, whereas in Southern Africa the direct channel dominates. In the USA, and similar regions, fat taxes (thin subsidies) on unhealthy (healthy) processed foods, technologies reducing bad ingredients (e.g. trans fats, salt), improved food labelling, information and marketing campaigns, and/or targeted cash transfers may be worthwhile to investigate. In Southern Africa, and regions alike, technological advances increasing nutrient availability via primary agriculture and/or cash transfers enabling access may be more pertinent. The relative fixedness of sectoral origins shows that consumption habits change slowly and are visible only in the long term. For certain regions, including Southern Africa and USA, nutrient import dependency increases with substantial variations in regional sourcing. This implies that concerted action across the globe is crucial to reach diet, nutrition and health goals, and should include upcoming Asian economies, Africa (excl. Southern Africa) and the Middle East. Heterogeneity of results necessitates future ex-ante quantitative policy analyses on a more detailed and context-specific basis.</t>
  </si>
  <si>
    <t>https://ageconsearch.umn.edu/record/285165/</t>
  </si>
  <si>
    <t>Global strategic trends and agricultural research and development in Latin America and the Caribbean: A framework for analysis</t>
  </si>
  <si>
    <t>International Center for Tropical Agriculture (CIAT)</t>
  </si>
  <si>
    <t>In 2012, CIAT joined forces with the Inter-American Development Bank (IDB) and other organizations to create a “foresight framework” in support of strategic planning for agriculture in Latin America and the Caribbean (LAC), with the aim of fostering well-founded decisions that reinforce renewed efforts to achieve food security in LAC and beyond. Initial results were presented at the 2012 Global Conference on Agricultural Research for Development (GCARD), held in late October at Punta del Este, Uruguay, where foresight was a central theme. Key findings from this work shed much light on emerging challenges and opportunities for the region. The studies suggest, for example, that LAC will most likely retain its new status as a global food basket, helping stabilize prices through world trade. The region already accounts for a slightly bigger share of world agricultural production than the European Union or the USA plus Canada, and in the last decade, it has become the world’s principal net food-exporting region. Simulation studies suggest that LAC will continue to have a significant influence on global food security. Foresight studies also underline LAC’s strategic importance as a major provider of global ecosystem services. In fact, it is the developing world’s biggest provider of such services. For that reason, rapid landuse change in the region is a matter of great concern because of its effects on greenhouse gas emissions and on the region’s rich stores of biodiversity. Several countries, including Colombia, have embarked on initiatives to reduce emissions from deforestation and forest degradation. The studies further indicate how LAC can play its vital dual role – as a global food basket and provider of ecosystem services – even better by intensifying agricultural research and development (R&amp;D), with benefits for this region and the entire world. This activity has evolved considerably in the region, leading in recent years to active roles for the private sector and civil society in technology development and diffusion. While public investment in R&amp;D has also risen over the last decade, just a few countries, notably Brazil, account for much of the increase, and investment has declined in smaller countries where it is needed most. To meet regional needs and make global contributions, LAC must intensify R&amp;D along the whole agricultural value chain, widening the scope of this work beyond the staple crops produced by smallholders. New foresight studies, like the work reported in this publication, form part of a wider effort in CIAT to re-route agricultural development in LAC and other regions toward an eco-efficient future, characterized by increased productivity, competitive strength, and resilience, with a much-reduced environmental footprint. In LAC particularly, this requires a major push to sharpen the competitive edge of high-priority sub-regions and value chains against the background of trade liberalization policies, accompanied by wise stewardship of the region’s extraordinary endowment of biodiversity and other natural riches.</t>
  </si>
  <si>
    <t>https://cgspace.cgiar.org/bitstream/handle/10568/58316/GLOBAL_TRATEGIC_TRENDS_AND_AGRICULTURAL_RD_IN_LAC_lowres.pdf</t>
  </si>
  <si>
    <t>Climate change impacts and market driven adaptation: the costs of inaction including market rigidities</t>
  </si>
  <si>
    <t>This paper presents a first exercise comparing the cost of climate change stemming from integrated assessment models using reduced-form climate change damage functions with that performed by a CGE model. Furthermore, it investivgates the role of market driven adaption, which CGE models explicitly capture...</t>
  </si>
  <si>
    <t>https://papers.ssrn.com/sol3/papers.cfm?abstract_id=2493015</t>
  </si>
  <si>
    <t>Jakarta Climate Adaptation Tools (JCAT)</t>
  </si>
  <si>
    <t>Dutch National Research Programme Knowledge for Climate and Delta Alliance</t>
  </si>
  <si>
    <t>Background and motivation Major floods have become commonplace in Jakarta. For example, during the period in which this project was carried out, major flooding occurred in both 2013 and 2014. The flood in January 2013 was one of the most severe on record, and reportedly caused economic losses of ca. US$ 3billion; 47 fatalities; and the damage or destruction of at least 100,000 houses. Historical records show that flooding per se is not a new problem in Jakarta, and that flooding has occurred throughout the city’s history. However, the impacts of flooding have increased in recent decades, as a result of changes in both physical (e.g. land subsidence and erosion) and socioeconomic (e.g. population growth and urban expansion) drivers. Moreover, the future flood problems in Jakarta may potentially be exacerbated due to climatic change. Jakarta Climate Adaptation Tools (JCAT) In response, the project Jakarta Climate Adaptation Tools (JCAT) was set up to contribute to scientific knowledge and the development of methods and tools to assess flood risk in Jakarta. This report summarises the main findings of JCAT. The specific aims of JCAT are: • To contribute knowledge and capacity building on flood risk and climate change in Jakarta, including the training of 2 PhD candidates; • To develop and improve methods and tools for assisting in decisionmaking on flood risk adaptation, including flood risk assessment and socioeconomic evaluation methods that can serve as a basis for planning and communication with stakeholders and the integration of spatial planning and water management; • To improve flood risk information by incorporating scenarios of future changes in physical and socioeconomic conditions; • To assess the impacts of several adaptation strategies in terms of costs and benefits in order to assist in identifying solutions for reducing the risk of flooding; • To disseminate results to stakeholders in Jakarta, and more broadly to scientists and practitioners in other delta cities worldwide. Main outcomes JCAT has contributed to knowledge and capacity building in three main ways, namely through education, workshops and joint research with stakeholders, and scientific research.</t>
  </si>
  <si>
    <t>https://library.wur.nl/WebQuery/wurpubs/489224</t>
  </si>
  <si>
    <t>Investing in Young People in Eastern Europe and Central Asia</t>
  </si>
  <si>
    <t>UNFPA</t>
  </si>
  <si>
    <t>In the last five decades, the countries of Eastern Europe and Central Asia (EECA) have experienced significant shifts in the number of young people (ages 10 to 24), people of working age, and older people as a percentage of their total populations. The number of young people in the region peaked in 2000 and has slightly decreased in the last decade, both in absolute terms and as a share of the total population (from 26% to 23%; Figure 1). In all EECA countries, the number of young people is expected to stabilize at around 17% of the population by 2075, according to the medium-fertility scenario of the UN World Population Prospects. The working-age population, however, is relatively large and expected to expand further in the coming decades in most countries. All countries in the region are also experiencing increases in the proportion of people in older age groups.</t>
  </si>
  <si>
    <t>https://eeca.unfpa.org/sites/default/files/pub-pdf/21224_UNFPA_EECA_SWOP%20Youth%20supplement%202014_LRv2.pdf</t>
  </si>
  <si>
    <t>Future sewage sludge generation and sewer pipeline extension in economically developing ASEAN countries</t>
  </si>
  <si>
    <t>Journal of Material Cycles and Waste Management</t>
  </si>
  <si>
    <t>Levels of future generation of sewage sludge must be ascertained to ensure safe and effective waste management, particularly for economically developing countries such as those of the Association of Southeast Asian Nations (ASEAN), where wastewater treatment will increase profoundly in the near future. This study estimated the quantity of sewage sludge generation in ASEAN during 2010–2050. Parameters used in the scenario analysis include population (P), per-capita gross domestic product (GDPpc), rate of population in residences connected to wastewater treatment plants (P wwtp %), and sewage sludge generation per capita (SSpc). High sewerage penetration scenarios indicate that the sewage sludge in the ASEAN countries is expected to increase to 24–40 million tonnes per annum (Mt/a) by 2050. Indonesia might contribute the greatest amount of 17.04 Mt/a at mid-century, followed by the Philippines and Vietnam. Because of its small population, Brunei Darussalam will contribute the least. Sewage pipeline length has also been estimated. High-penetration scenarios indicate that the sewer network in ASEAN will surge to 2.3–7 million km long. Because sewage sludge management and development of wastewater infrastructure will play important roles in the ASEAN region, these findings will be informative for wastewater management policies and practices in Southeast Asia.</t>
  </si>
  <si>
    <t>https://link.springer.com/article/10.1007/s10163-015-0356-0</t>
  </si>
  <si>
    <t>Assessment of greenhouse gas emission pathways by considering a possible climate sensitivity range under different socio-economic scenarios</t>
  </si>
  <si>
    <t>This study proposes a procedure to extend the Dynamic Integrated Climate-Economy model 2013R to enable the simulation of a new...</t>
  </si>
  <si>
    <t>https://www.jstage.jst.go.jp/article/jscejer/71/5/71_I_205/_article/-char/ja/</t>
  </si>
  <si>
    <t>Situational analysis of flood and drought in Rwanda</t>
  </si>
  <si>
    <t>International Journal of Scientific &amp; Engineering Research</t>
  </si>
  <si>
    <t>In this paper, a situational analysis of flood and drought in Rwanda were assessed using AQUEDUCT Global Flood Analyzer based on the population, Gross Domestic Product (GDP) and urban damage for current and future projections (2030). In order to estimate future changes, three scenarios from: Representative Concentration Pathways (RCP) and Shared Socio-economic Pathways (SSP) from the Intergovernmental Panel on Climate Change 5th Assessment Report which represents climate change and socioeconomic change scenarios respectively were employed. Data from 1981-2010 were used to determine the average monthly precipitation for current years and IPCC scenario A2 was employed to generate datasets that predict the average monthly precipitation from 2011-2100 using Meteonorm 7 software. A 10-year flood protection level was employed to ascertain the rate of urban damage, its effects on Gross Domestic Product (GDP) and the Population at risk. The study revealed that, Rwanda has more than 20% probability of inland flooding in any given year; a 10-year flood has a 10% probability of occurring in any given year and could cause roughly $6.1 million urban damage; $865.6 million affected GDP and 837.2 thousand affected population, if there is no flood protection. Flood and drought events cannot be totally eradicated but with mitigation approach and preparedness before its occurrence: social and economic losses can be minimized.</t>
  </si>
  <si>
    <t>https://www.researchgate.net/profile/Samuel_Asumadu-Sarkodie/publication/281581934_Situational_Analysis_of_Flood_and_Drought_in_Rwanda/links/55ee8fa608aef559dc43c37a.pdf</t>
  </si>
  <si>
    <t>Recursive cross-entropy downscaling model for spatially explicit future land uses: A case study of the Heihe River Basin</t>
  </si>
  <si>
    <t>Physics and Chemistry of the Earth</t>
  </si>
  <si>
    <t>Downscaling methods assist decision makers in coping with the uncertainty regarding sustainable local area developments. In particular, they allow investigating local heterogeneities regarding water, food, energy, and environment consistently with global, national, and sub-national drivers and trends. In this paper, we develop a conceptual framework that integrates a partial equilibrium Global Biosphere Management Model (GLOBIOM) with a dynamic cross-entropy downscaling model to derive spatially explicit projections of land uses at 1-km spatial resolution from 2010 to 2050 relying on aggregate land demand projections. The fusion of the two models is applied in a case study in Heihe River Basin to analyze the extent of potential cropland, grassland, and unused land transformations, which may exacerbate already extensive water consumption caused by rapid expansion of irrigated agriculture in the case study region. The outcomes are illustrated for two Shared Socioeconomic Pathway scenarios. The kappa coefficients show that the downscaling results are in agreement with the land use and land cover map of the Heihe River Basin, which indicates that the proposed approach produces realistic local land use projections. The downscaling results show that under both SSP scenarios the cropland area is expected to increase from 2010 to 2050, while the grassland area is projected to increase sharply from 2010 to 2030 and then gradually come to a standstill after 2030. The results can be used as an input for planning sustainable land and water management in the study area, and the conceptual framework provides a general approach to creating high-resolution land-use datasets.</t>
  </si>
  <si>
    <t>https://www.sciencedirect.com/science/article/pii/S1474706515000583</t>
  </si>
  <si>
    <t>Predicted increases in heat related mortality under climate change in urban India</t>
  </si>
  <si>
    <t>Indian Institute of Management</t>
  </si>
  <si>
    <t>Mapping mortality impacts of the projected climate in urban areas of developing countries will play a crucial role in instituting planned adaptation measures to protect public health. We provide a comprehensive assessment of mortality in 52 urban areas (population &gt;1 million) that are located in diverse climactic regimes in India. To understand implications of the climate warming on heat wave mortality in the urban India, we used downscaled and bias corrected temperature projections from the Coupled Model Inter-comparison Project Phase 5 (CMIP5) models. Using the observed data for the period of 2005-2012, we developed temperature-mortality relationships using Poisson regression models for the selected urban areas in India. These relationships were applied to future temperature projections from the 23 CMIP5 models for the summer and winter seasons for the Representative Concentration Pathway 4.5 and 8.5 scenarios. Here we show that urban areas in India are projected to witness two-fold or more increases (p &lt;0.05) in heat related mortality (i.e. summer season) under the projected future climate. Mortality is projected to increase 71and 140% in the late 21st century under the RCP 4.5 and 8.5 scenarios, respectively. Moreover, we find that increases in the heat related mortality will overshadow declines in the cold related mortality (winter season). Moreover, urban areas of Delhi, Ahmedabad, Bangalore, Mumbai and Kolkata are projected to experience the highest absolute increases in the heat related mortality in 2080s under the RCP 8.5 scenario. Our findings underscore the need for Indian policy makers to anticipate, plan and respond to the challenge of climate change.</t>
  </si>
  <si>
    <t>http://vslir.iima.ac.in:8080/jspui/handle/11718/16583</t>
  </si>
  <si>
    <t>Changing diets in a changing world: assessing the impact of urbanisation on agriculture</t>
  </si>
  <si>
    <t>By 2050, two thirds of the world’s population is projected to live in urban areas; rising from 54% in 2014 (United Nations,2014). Coupled with increasing economic growth, the trend for increasingly wealthy urban consumers is expected to have important implications for the pattern of food demand and consequently, agricultural production. Asia and Africa are home to the largest growing urban centres (medium sized cities of less than 1 million inhabitants) and China and India will contribute more than one third of the expected growth in global urban population between 2014 and 2050 (United Nations,2014). An analysis of the impact of urbanisation on agriculture is largely absent from the literature yet it is likely to have a significant impact as urban consumers consume more highvalue processed products and the underlying rural-urban migration has consequences for the agricultural labour supply. The projected increase in the share of people living in urban areas in China, India, and Ghana, between 2010 and 2030 is shown in Figure 1 for two variants (IIASA, 2015). Under the medium urbanisation projection variant (the darker lines of each country), the share of the population in urban areas rises from 47% in China and 51% in Ghana, to 61% and 63% respectively. India is set to experience a higher rate of urbanisation as the share of people living in urban areas increases from 30% to 42% over the same period. The higher variant projects that 68% of the population will live in urban areas in China and Ghana by 2030 and 49% in India by 2030.</t>
  </si>
  <si>
    <t>https://library.wur.nl/WebQuery/wurpubs/fulltext/377711</t>
  </si>
  <si>
    <t>Shared-Socio-Economic Pathways</t>
  </si>
  <si>
    <t>Springer Climate book series</t>
  </si>
  <si>
    <t>Socio-economic pathways determine future climate impacts and costs thereof. Pragmatically, we have referred to a global reference socio-economic pathway (represented by SSP2 in the IPCC process) and derived figures for the core economic, demographic, land-use and (qualitatively) technological development in Austria, which again frame the sectoral development assumptions necessary to follow a scenario-based cost assessment approach. In principal, trend projections and existing studies have been used to describe a single country, here applied for Austria, in 2030/2050 that is growing slowly in terms of population (0.27 % p.a.) and medium in terms of GDP (1.65 % p.a.) and in which forests, meadows and settlements expand in the north-east-south crescent—at the cost of arable land, within which further intensification will take place. Policy assumptions as well as technological change have been set to a medium path, at which risk zoning put forward, the EU integration ‘muddles through’ and no technological wonders are taken into account. A reference scenario might be regarded as least uncertain—which is not true—but we might expect more volatile developments to equilibrate over some decades.The Austria we expose to climate change by 2050 is significantly different from nowadays: Its population is older and its public and private infrastructure density is higher—at least two factors that might influence future climate costs of inaction.</t>
  </si>
  <si>
    <t>https://link.springer.com/chapter/10.1007%2F978-3-319-12457-5_6</t>
  </si>
  <si>
    <t>The demography of human development and climate change vulnerability: A projection exercise</t>
  </si>
  <si>
    <t>Vienna Yearbook of Population Research</t>
  </si>
  <si>
    <t>We propose a methodological framework aimed at obtaining projections of the Human Development Index (HDI) that can be used to assess the degree of vulnerability of future societies to extreme climatic events. By combining recent developments in the modeling and projection of population by age, sex, and educational attainment, our modeling set-up ensures that the different components of the HDI are projected using a self-contained, consistent modeling effort. We develop scenarios that correspond to the Shared Socioeconomic Pathways (SSPs) developed in the context of the Intergovernmental Panel on Climate Change (IPCC), and thus present a projection framework that can be used to expand the evaluation of the potential mitigation and adaptation challenges associated with climate change in general, and with vulnerability to natural disasters in particul</t>
  </si>
  <si>
    <t>https://www.jstor.org/stable/24770032</t>
  </si>
  <si>
    <t>The role of international trade in managing food security risks from climate change</t>
  </si>
  <si>
    <t>Springer Science</t>
  </si>
  <si>
    <t>International trade plays an important role in facilitating global food security in the face of a changing climate. In considering this issue, it is useful to distinguish between two different time scales: inter-annual and inter-decadal. Interannual adjustments in international trade can play an important role in shifting supplies from food surplus regions to regions facing food deficits which emerge as a consequence of extreme weather events, civil strife, and/or other disruptions The first section of the paper explores the evidence on increased inter-annual supply side volatility, as well as historical and prospective analyses of adaptation to such volatility and the role international trade can play in mitigating the adverse impacts on food security. In the long run, we expect that the fundamental patterns of comparative advantage will be altered by the changing climate as well as availability of technology and endowments (water for irrigation, labor force, capital stock). In a freely functioning global economy, long run trade patterns will respond to this evolving comparative advantage. However, historical food trade has not been free of obstacles, with both tariff and non-tariff barriers often limiting the adjustment of trade to the changing economic landscape. This section of the paper capitalizes on a newly available library of climate impact results in order to characterize the tails (both optimistic and pessimistic) of this distribution. We then explore the potential for a more freely functioning global trading system to deliver improved long run food security in 2050.</t>
  </si>
  <si>
    <t>https://link.springer.com/article/10.1007/s12571-015-0435-z</t>
  </si>
  <si>
    <t>Impacts of climate change and socio-economic scenarios on flow and water quality of the Ganges, Brahmaputra and Meghna (GBM) river systems: low flow …</t>
  </si>
  <si>
    <t>Environmental Science Processes &amp; Impacts</t>
  </si>
  <si>
    <t>The potential impacts of climate change and socio-economic change on flow and water quality in rivers worldwide is a key area of interest. The Ganges–Brahmaputra–Meghna (GBM) is one of the largest river basins in the world serving a population of over 650 million, and is of vital concern to India and Bangladesh as it provides fresh water for people, agriculture, industry, conservation and for the delta system downstream. This paper seeks to assess future changes in flow and water quality utilising a modelling approach as a means of assessment in a very complex system. The INCA-N model has been applied to the Ganges, Brahmaputra and Meghna river systems to simulate flow and water quality along the rivers under a range of future climate conditions. Three model realisations of the Met Office Hadley Centre global and regional climate models were selected from 17 perturbed model runs to evaluate a range of potential futures in climate. In addition, the models have also been evaluated using socioeconomic scenarios, comprising (1) a business as usual future, (2) a more sustainable future, and (3) a less sustainable future. Model results for the 2050s and the 2090s indicate a significant increase in monsoon flows under the future climates, with enhanced flood potential. Low flows are predicted to fall with extended drought periods, which could have impacts on water and sediment supply, irrigated agriculture and saline intrusion. In contrast, the socio-economic changes had relatively little impact on flows, except under the low flow regimes where increased irrigation could further reduce water availability. However, should large scale water transfers upstream of Bangladesh be constructed, these have the potential to reduce flows and divert water away from the delta region depending on the volume and timing of the transfers. This could have significant implications for the delta in terms of saline intrusion, water supply, agriculture and maintaining crucial ecosystems such as the mangrove forests, with serious implications for people's livelihoods in the area. The socio-economic scenarios have a significant impact on water quality, altering nutrient fluxes being transported into the delta region.</t>
  </si>
  <si>
    <t>https://pubs.rsc.org/en/content/articlehtml/2015/em/c4em00619d</t>
  </si>
  <si>
    <t>Future differential vulnerability to natural disasters by level of education</t>
  </si>
  <si>
    <t>The present paper looks at the implications of anticipated changes in population size and composition for the projected number of deaths from natural disasters Building on empirical evidence from cross-country time series of factors associated with natural disaster fatalities since 1970 in 174 countries, the paper first highlights the major role of education in enabling people to cope with weather extremes in the past. Using the five demographic scenarios implied by the Shared Socioeconomic Pathways (SSPs), which include trajectories for the future of educational expansion, this evidence is translated in the second part of the paper into projections of the number of deaths from climate-related extreme natural events for six major world regions. Assuming constant hazard, we demonstrate the importance of including in assessments of future vulnerability not only the projected population size but the full population heterogeneity by age, sex and level of educat</t>
  </si>
  <si>
    <t>https://www.jstor.org/stable/24770031</t>
  </si>
  <si>
    <t>Sensitivity of burned area in Europe to climate change, atmospheric CO2 levels, and demography: A comparison of two fire‐vegetation models</t>
  </si>
  <si>
    <t>JGR Biosciences</t>
  </si>
  <si>
    <t>Global environmental changes and human activity influence wildland fires worldwide, but the relative importance of the individual factors varies regionally and their interplay can be difficult to disentangle. Here we evaluate projected future changes in burned area at the European and sub‐European scale, and we investigate uncertainties in the relative importance of the determining factors. We simulated future burned area with LPJ‐GUESS‐SIMFIRE, a patch‐dynamic global vegetation model with a semiempirical fire model, and LPJmL‐SPITFIRE, a dynamic global vegetation model with a process‐based fire model. Applying a range of future projections that combine different scenarios for climate changes, enhanced CO2 concentrations, and population growth, we investigated the individual and combined effects of these drivers on the total area and regions affected by fire in the 21st century. The two models differed notably with respect to the dominating drivers and underlying processes. Fire‐vegetation interactions and socioeconomic effects emerged as important uncertainties for future burned area in some European regions. Burned area of eastern Europe increased in both models, pointing at an emerging new fire‐prone region that should gain further attention for future fire management.</t>
  </si>
  <si>
    <t>https://agupubs.onlinelibrary.wiley.com/doi/abs/10.1002/2015JG003036</t>
  </si>
  <si>
    <t>The Impact of Climate Change on the Achievement of the Post 2015 Sustainable Development Goals</t>
  </si>
  <si>
    <t>CLIMATE AND DEVELOPMENT KNOWLEDGE NETWORK</t>
  </si>
  <si>
    <t>This year, governments will agree Sustainable Development Goals (SDGs) for the period to 2030, and a new global climate agreement, to take effect from 2020. Together, these could set the course for environmental sustainability and human well-being this century. The agreements together offer a once-in-a generation opportunity to end extreme poverty, create climate resilience and avoid dangerous levels of climate change by committing to zero net carbon emissions.</t>
  </si>
  <si>
    <t>https://www.africaportal.org/publications/the-impact-of-climate-change-on-the-achievement-of-the-post-2015-sustainable-development-goals/</t>
  </si>
  <si>
    <t>Livestock production and the water challenge of future food supply</t>
  </si>
  <si>
    <t>Human activities use more than half of accessible freshwater, above all for agriculture. Most approaches for reconciling water conservation with feeding a growing population focus on the cropping sector. However, livestock production is pivotal to agricultural resource use, due to its low resource-use efficiency upstream in the food supply chain. Using a global modelling approach, we quantify the current and future contribution of livestock production, under different demand- and supply-side scenarios, to the consumption of “green” precipitation water infiltrated into the soil and “blue” freshwater withdrawn from rivers, lakes and reservoirs. Currently, cropland feed production accounts for 38% of crop water consumption and grazing involves 29% of total agricultural water consumption (9990 km3 yr−1). Our analysis shows that changes in diets and livestock productivity have substantial implications for future consumption of agricultural blue water (19–36% increase compared to current levels) and green water (26–69% increase), but they can, at best, slow down trends of rising water requirements for decades to come. However, moderate productivity reductions in highly intensive livestock systems are possible without aggravating water scarcity. Productivity gains in developing regions decrease total agricultural water consumption, but lead to expansion of irrigated agriculture, due to the shift from grassland/green water to cropland/blue water resources. While the magnitude of the livestock water footprint gives cause for concern, neither dietary choices nor changes in livestock productivity will solve the water challenge of future food supply, unless accompanied by dedicated water protection policies.</t>
  </si>
  <si>
    <t>https://www.sciencedirect.com/science/article/pii/S0959378017303692</t>
  </si>
  <si>
    <t>Dynamic modeling of the Ganga river system: impacts of future climate and socio-economic change on flows and nitrogen fluxes in India and Bangladesh</t>
  </si>
  <si>
    <t>This study investigates the potential impacts of future climate and socio-economic change on the flow and nitrogen fluxes of the Ganga river system. This is the first basin scale water quality study for the Ganga considering climate change at 25 km resolution together with socio-economic scenarios. The revised dynamic, process-based INCA model was used to simulate hydrology and water quality within the complex multi-branched river basins. All climate realizations utilized in the study predict increases in temperature and rainfall by the 2050s with significant increase by the 2090s. These changes generate associated increases in monsoon flows and increased availability of water for groundwater recharge and irrigation, but also more frequent flooding. Decreased concentrations of nitrate and ammonia are expected due to increased dilution. Different future socio-economic scenarios were found to have a significant impact on water quality at the downstream end of the Ganga. A less sustainable future resulted in a deterioration of water quality due to the pressures from higher population growth, land use change, increased sewage treatment discharges, enhanced atmospheric nitrogen deposition, and water abstraction. However, water quality was found to improve under a more sustainable strategy as envisaged in the Ganga clean-up plan.</t>
  </si>
  <si>
    <t>https://pubs.rsc.org/--/content/articlehtml/2015/em/c4em00616j</t>
  </si>
  <si>
    <t>Investing in a New Regime: Confidence and Uncertainty in a Low-carbon Transition</t>
  </si>
  <si>
    <t>University of Leeds</t>
  </si>
  <si>
    <t>There is growing consensus that acting now to effectively mitigate climate change will bring social benefits, both the in the near and short term, yet action is far below what is required. An explanation is provided by the carbon lock-in hypothesis, which proposes that economies are in a high-emitting socio-technological regime. Viewing the economy as a complex adaptive system (CAS), a regime is a selfstabilizing state that emerges from underlying economic and social dynamics. We present a “North-South” dataset to describe global trends from 1970 through 2010, and use the idea of the economy as a CAS to interpret changes in capacity utilization, proposing a stochastic threshold model for medium-term cycles. We then use the dataset to construct a simple macroeconomic model, and combine it with a greenbrown capital model developed in an earlier paper to explore the macroeconomic consequences of a low-carbon transition. With the models as guides, we use the Shared Socioeconomic Pathways (SSPs), one component of a recently developed global climate scenario framework, to construct a narrative of the initial stages of the launch of a low-carbon transition and explore the challenges it raises.</t>
  </si>
  <si>
    <t>https://conferences.leeds.ac.uk/esee2015/wp-content/uploads/sites/57/2015/10/0388.pdf</t>
  </si>
  <si>
    <t>Integrated assessment of crop productivity based on the food supply forecasting</t>
  </si>
  <si>
    <t>Climate change scenarios suggest that long periods without rainfall will occur in the future often causing instability of the agricultural products market. Th e aim of the research was to build a model describing the amount of precipitation and droughts for forecasting crop yields in the future. In this study, the authors analysed a non-standard mixture of gamma and one point distributions as the model of rainfall. On the basis of the rainfall data, one can estimate the parameters of the distribution. Th e parameter estimators were constructed using the method of the maximum likelihood. Th e obtained rainfall data allow confi rming the hypothesis of the adequacy of the proposed rainfall models. Long series of droughts allow one to determine the probabilities of adverse phenomena in agriculture. Based on the model, the yields of barley in the years 2030 and 2050 were forecasted which can be used for the assessment of other crops productivity. Th e results obtained with this approach can be used to predict decreases in agricultural production caused by the prospective rainfall shortages. Th is will enable decision makers to shape eff ective agricultural policies in order to learn how to balance the food supplies and demands through an appropriate management of the stored raw food materials and the import/export policies.</t>
  </si>
  <si>
    <t>https://www.agriculturejournals.cz/publicFiles/159_2014-AGRICECON.pdf</t>
  </si>
  <si>
    <t>Econometric forecasting of final energy demand using in-sample and out-of-sample model selection criteria</t>
  </si>
  <si>
    <t>Potsdam Institute</t>
  </si>
  <si>
    <t>In order to come up with robust short- to medium term forecasts of final energy demand, we test a whole space of econometric panel data models using both in-sample and out-of-sample selection criteria in an approach similar to those used by Auffhammer and Steinhauser (2012) and Auffhammer and Carson (2008) and compare the results. We use this approach to translate new scenarios for GDP per capita, population and urbanization development in the 21st century into appropriate short- to medium-term energy demand scenarios, differentiated by economic sector and final energy type.</t>
  </si>
  <si>
    <t>https://www.pik-potsdam.de/members/roming/econometrics-paper.pdf</t>
  </si>
  <si>
    <t>CO2 targets, trajectories and trends for international shipping</t>
  </si>
  <si>
    <t>Shipping in Changing Climates</t>
  </si>
  <si>
    <t>The Shipping in Changing Climates (SCC) project connects the latest climate change science with knowledge, understanding and models of the shipping sector in a whole systems approach. It seeks to explore the potential to cut CO2 through the use of technical and operational changes in shipping and to understand how the sector might transition to a more resilient and low-carbon future; it also seeks to explore different climate change scenarios and related food and fuel security issues to gain an understanding of the direct and indirect impacts of climate change on the shipping sector. These scenarios can be used to build evidence and understanding around the range of potential future directions that the shipping industry may take. The RCUK Energy funded project brings together researchers from UCL (Energy Institute, Mechanical Engineering and Laws), Manchester, Southampton, Newcastle and Strathclyde, in close collaboration with a core industry stakeholder group of Shell, Lloyd’s Register, Rolls Royce, BMT and Maritime Strategies International, but drawing on the expertise and connections of over 35 companies and organisations worldwide. This paper is non-peerreviewed and represents the collective opinions of the authors and should not be assumed to represent the views of all the researchers across the project or the project’s industry partners and their organisations.</t>
  </si>
  <si>
    <t>http://shippingefficiency.org/sites/shippingefficiency.org/files/SCC%20report%20Target-2.pdf</t>
  </si>
  <si>
    <t>Emissions budgets for shipping in a 2° C and a 4° C global warming scenario, and implications for operational efficiency</t>
  </si>
  <si>
    <t>SCC Conference</t>
  </si>
  <si>
    <t>To achieve the widely accepted goal of keeping global temperature rise below 2°C above pre-industrial levels, greenhouse gas emissions must reduce drastically over the coming decades. Under this premise, the assumption that the shipping industry realises the same proportionate CO2 emission reductions as all other sectors on average has strong implications. This paper begins by considering an appropriate global CO2 emissions budget associated with a temperature rise of 2°C. Next, a range of future demand scenarios for international transport shipping are presented. Meeting the demand in any of the scenarios, while remaining within the emissions budget, requires stringent increases in overall operational efficiency. Different emissions and efficiency trajectories – with efficiency expressed in terms of the Energy Efficiency Operational Indicator (EEOI) – in line with the 2°C target are analysed. The potential short and long term levers of operational efficiency are explored.</t>
  </si>
  <si>
    <t>https://discovery.ucl.ac.uk/id/eprint/1472832/</t>
  </si>
  <si>
    <t>The differential impact of low-carbon technologies on climate change mitigation cost under a range of socioeconomic and climate policy scenarios</t>
  </si>
  <si>
    <t>This paper considers the effect of several key parameters of low carbon energy technologies on the cost of abatement. A methodology for determining the minimum level of performance required for a parameter to have a statistically significant impact on CO2 abatement cost is developed and used to evaluate the impact of eight key parameters of low carbon energy supply technologies on the cost of CO2 abatement. The capital cost of nuclear technology is found to have the greatest impact of the parameters studied. The cost of biomass and CCS technologies also have impacts, while their efficiencies have little, if any. Sensitivity analysis of the results with respect to population, GDP, and CO2 emission constraint show that the minimum performance level and impact of nuclear technologies is consistent across the socioeconomic scenarios studied, while the other technology parameters show different performance under higher population, lower GDP scenarios. Solar technology was found to have a small impact, and then only at very low costs. These results indicate that the cost of nuclear is the single most important driver of abatement cost, and that trading efficiency for cost may make biomass and CCS technologies more competitive.</t>
  </si>
  <si>
    <t>https://www.sciencedirect.com/science/article/pii/S0301421515000579</t>
  </si>
  <si>
    <t>Spatial Implications of Climate Change on Land Allocation and Agricultural Production in ECOWAS</t>
  </si>
  <si>
    <t>United Nations University Institute for Natural Resources in Africa</t>
  </si>
  <si>
    <t>Climate change is one of the most serious threats to food security in the future. Indeed, agriculture in developing countries is predicted to be seriously impacted by climate change, and the magnitude and the direction of the impacts vary across countries. This paper takes advantage of agroclimatic zones to investigate the impacts of climate change on land allocation and crop production in the Economic Community of West African States (ECOWAS). A regional mathematical programming model is used to simulate the implications of climate change on crop acreage and crop production following two Representative Concentration Pathways and four prevailing socio-economic conditions. The findings suggest that acreage will be lower, higher, or remain the same depending on the crops and the future conditions (combinations of climate and socio-economic scenarios). In terms of crop production, results showed that paddy rice, maize, sorghum, millet, oilseeds, cocoa, coffee, and sesame production experience a decline under both moderate and harsh climate change in most cases. The magnitude and the direction of the impacts vary across geographical units. The findings of this study advocate for international action in terms of reducing the emission of greenhouse gases (GHG) in developing countries. Moreover, it is urgent to develop adequate adaptation strategies to offset the negative impacts of climate change.</t>
  </si>
  <si>
    <t>https://www.researchgate.net/profile/Boris_Lokonon/publication/311831735_Spatial_Implications_of_Climate_Change_on_Land_Allocation_and_Agricultural_Production_in_ECOWAS/links/585c699008aebf17d386a582.pdf</t>
  </si>
  <si>
    <t>Assessing the challenges of global long-term mitigation scenarios</t>
  </si>
  <si>
    <t>AVOID 2 programme</t>
  </si>
  <si>
    <t>The implications of global mitigation to achieve different long-term temperature goals (LTTGs) can be investigated in integrated assessment models (IAMs), which provide a large number of outputs including technology deployment levels, economic costs, carbon prices, annual rates of decarbonisation, degree of global net negative emissions required, as well as utilisation levels for fossil fuel plants. All of these factors can be considered in detail when judging the real-world feasibility of the mitigation scenarios produced by these models. This study presents a model inter-comparison of three widely used IAMs (TIAM, MESSAGE and WITCH) to analyse multiple mitigation scenarios exploring a range of LTTGs and a range of constraints, including delayed mitigation action, limited end-use electrification and delayed deployment of carbon capture technologies. The scenario outputs across the three models are examined and discussed and a matrix of the different factors concerning scenario feasibility is presented. The scenarios add to the existing literature (as summarised in the IPCC’s fifth assessment report Working Group III on mitigation of climate change) in four principal ways:  They use harmonised socio-economic pathways across the three models, specifically the second of the new Shared Socio Economic Pathways (SSP2), whose storyline is broadly a continuation of recent trends in economic growth throughout the 21st century, and which therefore provides a reasonably challenging CO2 emissions reference scenario against which mitigation must occur;  They explore a large range of long-term temperature goals, from 2OC, through 2.5OC, 3 OC and 4OC levels of median temperature change by 2100, in order to analyse the energy mix, technology, cost and other implications of mitigation to these levels when compared to a reference scenario in which no specific mitigation occurs;  For each temperature goal, the models systematically examine the additional costs and implications of immediate global mitigation action, action starting in 2020 and action starting in 2030, in order to examine the importance of delayed action across many dimensions;  They add two technology constraint scenarios unexplored in the IPCC fifth assessment report, but which are likely to be critical determinants of the cost and feasibility of achieving significant mitigation: the first a relatively weak level of electrification of enduse sectors (transport, buildings and industrial manufacturing); and the second a delay in the deployment of carbon capture and storage in both the power and industrial sectors, such that it is not deployed before 2050.</t>
  </si>
  <si>
    <t>http://pure.iiasa.ac.at/id/eprint/11656/</t>
  </si>
  <si>
    <t>Reviewing drivers of ecosystem change as input for environmental and ecosystem services modelling</t>
  </si>
  <si>
    <t>Sustainability of Water Quality and Ecology</t>
  </si>
  <si>
    <t>Environmental modelling combined with scenarios provides insights into drivers of change, potential implications of different trajectories, and options for action. So far, there has been no endeavor to assess the breadth of assumptions concerning drivers of ecosystem change on a global and European level as used in various scenario approaches. Our paper fills this gap by reviewing drivers of 27 global and European scenarios to provide an overview of extreme assumptions. Additionally, results can support quantification efforts of storylines to test environmental and ES models and to facilitate participatory scenario development to improve the usefulness of modelling approaches for stakeholders.</t>
  </si>
  <si>
    <t>https://www.sciencedirect.com/science/article/pii/S2212613915000045</t>
  </si>
  <si>
    <t>The international model for policy analysis of agricultural commodities and trade (IMPACT): model description for version 3</t>
  </si>
  <si>
    <t>The International Food Policy Research Institute’s International Model for Policy Analysis of Agricultural Commodities and Trade (IMPACT) supports analysis of long-term challenges and opportunities for food, agriculture, and natural resources at global and regional scales. IMPACT is continually being updated and improved to better inform the choices that decisionmakers face today. This document describes the latest version of the model. IMPACT version 3 expands the geographic and commodity scope of the model in response to desires expressed by researchers and policymakers to address more complex questions involving climate change, food security, and economic development into the future. IMPACT 3 is an integrated modeling system that links information from climate models (Earth System Models), crop simulation models (for example, Decision Support System for Agrotechnology Transfer), and water models linked to a core global, partial equilibrium, multimarket model focused on the agriculture sector. This model system supports longer-term scenario analysis through the integration of these multidisciplinary modules to provide researchers and policymakers with a flexible tool to assess and compare the potential effects of changes in biophysical systems, socioeconomic trends, technologies, and policies.</t>
  </si>
  <si>
    <t>https://papers.ssrn.com/sol3/papers.cfm?abstract_id=2741234</t>
  </si>
  <si>
    <t>Assessing the impacts of climate change and socio-economic changes on flow and phosphorus flux in the Ganga river system</t>
  </si>
  <si>
    <t>Anthropogenic climate change has impacted and will continue to impact the natural environment and people around the world. Increasing temperatures and altered rainfall patterns combined with socioeconomic factors such as population changes, land use changes and water transfers will affect flows and nutrient fluxes in river systems. The Ganga river, one of the largest river systems in the world, supports approximately 10% global population and more than 700 cities. Changes in the Ganga river system are likely to have a significant impact on water availability, water quality, aquatic habitats and people. In order to investigate these potential changes on the flow and water quality of the Ganga river, a multi-branch version of INCA Phosphorus (INCA-P) model has been applied to the entire river system. The model is used to quantify the impacts from a changing climate, population growth, additional agricultural land, pollution control and water transfers for 2041–2060 and 2080–2099. The results provide valuable information about potential effects of different management strategies on catchment water quality.</t>
  </si>
  <si>
    <t>https://pubs.rsc.org/en/content/articlehtml/2015/em/c5em00092k</t>
  </si>
  <si>
    <t>The dynamic soil organic carbon mitigation potential of European cropland</t>
  </si>
  <si>
    <t>Changes in soil organic carbon stocks depend on the management regime and a variety of environmental factors including climatic conditions and soil properties. So far, the dynamics of soil organic carbon have not been explicitly represented in global economic land use optimization models. Here, we apply an approach to represent soil organic carbon dynamics explicitly in a global bottom-up recursive dynamic partial equilibrium model using carbon response functions simulated with a biophysical process-based model. We project soil organic carbon emissions from European cropland to decrease by 40% from 64 MtCO2 in 2010 to about 39 MtCO2 in 2050 mainly due to saturation effect when soils converge toward their equilibrium after management, crop rotation, or land use change. Moreover, we estimate a soil organic carbon mitigation potential for European cropland between 9 and 38 MtCO2 per year until 2050 for carbon prices between 10 and 100 USD/tCO2. The total European mitigation potential including co-benefits from the crop and livestock sector due to the carbon price is even higher with 60 MtCO2 equivalents (eq) per year. Thus carbon sequestration in soils could compensate 7% of total emissions from agriculture within the EU, 10% when including co-benefits from the crop and livestock sector. However, as production is reallocated outside Europe with increasing carbon prices, emissions decrease in Europe but increase in the rest of the world (20 MtCO2 eq). Preventing GHG emission leakage to the rest of the world would decrease the European soil organic carbon mitigation potential by around 9% and the total European mitigation potential including co-benefits by 16%. Nevertheless, the net global mitigation potential would still increase. We conclude that no significant contributions to emission reduction targets should be expected from the European cropland carbon sequestration options considered in this study.</t>
  </si>
  <si>
    <t>https://www.sciencedirect.com/science/article/pii/S095937801530025X</t>
  </si>
  <si>
    <t>The impacts of climate change on poverty in 2030 and the potential from rapid, inclusive, and climate-informed development</t>
  </si>
  <si>
    <t>The impacts of climate change on poverty depend on the magnitude of climate change, but also on demographic and socioeconomic trends. An analysis of hundreds of baseline scenarios for future economic development in the absence of climate change in 92 countries shows that the drivers of poverty eradication differ across countries. Two representative scenarios are selected from these hundreds. One scenario is optimistic regarding poverty and is labeled “prosperity;” the other scenario is pessimistic and labeled “poverty.” Results from sector analyses of climate change impacts—in agriculture, health, and natural disasters—are introduced in the two scenarios. By 2030, climate change is found to have a significant impact on poverty, especially through higher food prices and reduction of agricultural production in Africa and South Asia, and through health in all regions. But the magnitude of these impacts depends on development choices. In the prosperity scenario with rapid, inclusive, and climate-informed development, climate change increases poverty by between 3 million and 16 million in 2030. The increase in poverty reaches between 35 million and 122 million if development is delayed and less inclusive (the poverty scenario).</t>
  </si>
  <si>
    <t>http://documents.worldbank.org/curated/en/349001468197334987/The-impacts-of-climate-change-on-poverty-in-2030-and-the-potential-from-rapid-inclusive-and-climate-informed-development</t>
  </si>
  <si>
    <t>Unhedgeable Risk: How Climate Change Sentiment Impacts Investment</t>
  </si>
  <si>
    <t>Cambridge Centre for Risk Studies</t>
  </si>
  <si>
    <t>Short-term shifts in market sentiment induced by the awareness of future as yet unrealized climate risks could lead to economic shocks, causing substantial losses in financial portfolio value within timescales that are relevant to all investors. Factors, including climate policy, technological change, stranded assets, long-term physical impacts and indirect effects of climate may lead to financial tipping points that investors are not currently prepared for. This research shows that changing asset allocations among various asset classes and regions, combined with investing in sectors exhibiting low climate risk, can offset approximately half of the negative impacts on financial portfolios brought about by climate change. Climate change thus entails “unhedgeable risk” for investment portfolios. Action to limit warming to below 2°C is shown to have negative economic and financial impacts over the shortterm. However, the benefits of early action lead to significantly higher economic growth rates and returns over the long run, especially when compared to a worst-case scenario absent any climate change mitigation. Even in the short run, the perception of climate change represents an aggregate risk driver that must be taken into consideration when assessing the performance of asset portfolios. These findings are also consistent with evidence that system-wide action would benefit long-term economic growth prospects.</t>
  </si>
  <si>
    <t>https://www.jbs.cam.ac.uk/fileadmin/user_upload/research/centres/risk/downloads/crs-unhedgeable-risk.pdf</t>
  </si>
  <si>
    <t>The impacts of sea-level rise on European coasts in a 2° C world. Results and analysis of task 6.5 prepared as part of IMPACT2C: quantifying project impacts under 2° …</t>
  </si>
  <si>
    <t>University of Southampton</t>
  </si>
  <si>
    <t>The European Union is at risk of the adverse effects of rising sea-levels, potentially leading to an increase in number of people affected by flood events and increased damage costs unless adaptation is undertaken. This research answers a question, ‘What are the impacts and costs of sea-level rise around Europe in a 2°C world?’ A 2°C world could occur rapidly under high emissions, or over much longer periods of time under climate mitigation. Climate mitigation is widely seen a way to reduce adverse risk, but in the coastal zone this is less effective and could only offer potential over very long time periods due to a time lag between atmospheric warming and oceanic response, known as the commitment to sea-level rise. As such, global mean sea-level in a 2°C world is projected to be between 0.11m (under high emissions) and 0.52m (under climate mitigation) higher than 1985-2005 levels under the HadGEM2-ES model. This makes quantifying impacts challenging.</t>
  </si>
  <si>
    <t>https://eprints.soton.ac.uk/393450/</t>
  </si>
  <si>
    <t>MILES (Modelling and Informing Low Emissions Strategies) Project-Japan Policy Paper</t>
  </si>
  <si>
    <t>European Union</t>
  </si>
  <si>
    <t>In parallel with the publications of countries’ Intended Nationally Determined Contributions (INDCs) at 2030 horizon, the “Modelling and Informing Low-Emission Strategies” (MILES) project is an international research project bringing together 16 leading research teams from US, China, Japan, EU, Brazil and India in order to build capacity and knowledge on lowemissions development strategies (http://www.iddri.org/Projets/MILES-%28Modelling-andInforming-Low-Emission-Strategies%29). Under the coordination of French Institute IDDRI (http://www.iddri.org/), the project aims at providing informed and transparent narratives for low-emission development strategies at national levels. Following the publication of the MILES report “Beyond the Numbers. Understanding the Transformation Induced by INDCs” aggregating all teams’ contributions in October 2015, the current report co-written by Japanese teams RITE and NIES provides the detailed material for the analysis of Japan’s situation on the eve of the COP21</t>
  </si>
  <si>
    <t>http://www-iam.nies.go.jp/aim/publications/report/2015/miles_japan.pdf</t>
  </si>
  <si>
    <t>The role of international trade under a changing climate: Insights from global economic modelling</t>
  </si>
  <si>
    <t>Food and Agriculture Organization of the United States</t>
  </si>
  <si>
    <t>International trade plays an important role in improving global wellbeing, by allowing comparative advantages to be exploited. Changing socio-economics can alter comparative advantages and trade fows, and so can climate change. In recent decades, the volume of agricultural trade has grown in response to growing populations and rising incomes, with geographical distribution of this trade favouring certain developing countries. In the future, climate change will potentially have an impact on land productivity globally, altering the relative productivity of land in one region compared with another (see, for example, Nelson et al., 2013). In other words, climate change can alter the volumes and patterns of international agrifood trade through its impacts on national comparative and competitive advantages arising from changes in production, transport and distribution chains (see, for example, WTO-UNEP, 2009). Therefore, while the socio-economic drivers of international trade are expected to remain important, climate change can also potentially alter future international competitiveness and agrifood trade patterns...</t>
  </si>
  <si>
    <t>https://www.researchgate.net/publication/279771018_The_role_of_international_trade_under_a_changing_climate_Insights_from_global_economic_modelling</t>
  </si>
  <si>
    <t>Extension of the CAPRI model with an irrigation sub-module</t>
  </si>
  <si>
    <t>Joint Research Centre, the European Commission</t>
  </si>
  <si>
    <t>Policy context In Europe, irrigation water use by agriculture has been identified as one of the major sustainable management options in the implementation of the Water Framework Directive. Future water scenarios may imply changes in both water use intensity and the water demand from different sectors and, therefore, may imply changes both in irrigation water demand and irrigation water availability. Moreover, irrigation can be considered an adaptation strategy to climate change. At its own initiative the IPTS in collaboration with the CAPRI model network developed a water component for the CAPRI model which allows to add the water dimension to the analysis of agricultural and climate change policies. In particular, we introduce an analysis of the interplay between irrigation water and food production which is lacking in most previous studies. This report covers an analysis of scenarios and documentation concerning the implementation of the module on irrigation and livestock water use. Key conclusions Water stress is a key element when performing impact assessments of agricultural policy options. Moreover, economic assessments of the impacts of climate change on agriculture need to include farm- and market-level adjustments in order not to overestimate the negative effects of climate change. Water availability is already a limiting factor for agricultural production in many EU regions, and in the future the pressures on water are expected to increase. Climate change may add additional risks and jeopardise the sustainable use of this vital resource. Irrigation plays an important role as adaptation strategy, partially offsetting the negative effects on crop productivity of limited water availability. However, if irrigation expansion implies using more water, this increase in irrigation water use will place additional stress on water resources. Therefore, improved irrigation efficiency and, in general, improved water use efficiency, can reduce climate risks and make agriculture less vulnerable to changing climate conditions. Measures stimulating efficient water use are crucial to move towards a climate-resilient sustainable agriculture. In terms of modelling efforts it may also be concluded that much is missed when neglecting irrigation from a global perspective, such that an extension of this work in order to represent irrigation in non-EU regions would be a natural step. However, that will also require adjusting to more serious data problems at the global level. The current implementation still leaves ample room for future improvements. The availability of data is critical for the quality of the final results. In the development phase, ad hoc assumptions or second choice data have been used to address data gaps. For example, while data on total irrigable and irrigated area per region are provided by EUROSTAT, crop-specific irrigated area is provided for only a selected group of crops. Moreover, regional data are provided only a limited number of crops and for one single year (2010). As a result, crop-specific irrigated areas are based on a single year dataset. These assumptions may be amended or replaced as new data become available.</t>
  </si>
  <si>
    <t>https://core.ac.uk/download/pdf/38632293.pdf</t>
  </si>
  <si>
    <t>Energy and climate scenarios within the doughnut?: Treatment of planetary boundaries, social foundations for human prosperity and economic growth in energy …</t>
  </si>
  <si>
    <t>School of Architecture and Built Environment</t>
  </si>
  <si>
    <t>Humanity is moving towards ecological, social and economic crisis unless trends in environmental degradation and social inequality are broken. Multiple challenges create the need for integrated approaches to solve several problems simultaneously. Many governmental and research institutions are exploring possible actions to deal with climate change by developing energy and climate scenarios (ECS) which present possible trajectories and images of low-carbon societies. However, little is known about how ECS integrate wider sustainability aspects in their scenarios. The purpose of this thesis is to analyse how the planetary boundaries, social foundations and economic growth are treated in energy and climate scenarios. 30 scenarios were initially scanned and 8 of those were selected for a deeper review. They are global and Swedish energy and climate scenarios exploring trajectories toward low-carbon futures. The chosen scenarios represent a diversity of methodological approaches and perspectives on the studied aspects sustainability. The theoretical framework used for the review was Kate Raworth's concept of a safe and just operating space for humanity (doughnut economy). The framework envisages an inclusive and sustainable economic development within the environmental ceiling of the planetary boundaries and above the social foundation of the human rights.</t>
  </si>
  <si>
    <t>http://www.diva-portal.org/smash/get/diva2:822300/FULLTEXT01.pdf</t>
  </si>
  <si>
    <t>A GTAP-based approach to keep track future progress in sustainability and resource efficiency</t>
  </si>
  <si>
    <t>AgECON</t>
  </si>
  <si>
    <t>The paper explores the implications of achieving the EU27 Resource Efficiency target by 2030 for the future sustainability of the area. The target involves increasing by well over 30% within 2030 EU27 Resource Productivity, which would correspond to nearly double the annual growth rate of the pre-crisis period. The analysis uses a model-based index (FEEM Sustainability Index, FEEM SI) conceived to assess sustainability across time and countries. FEEM SI builds on the recursive-dynamic computable general equilibrium (CGE) model ICES-SI, which considers jointly variables belonging to the three sustainability dimensions (economy, society, and environment). The indicators produced in this</t>
  </si>
  <si>
    <t>https://www.gtap.agecon.purdue.edu/resources/res_display.asp?RecordID=4641</t>
  </si>
  <si>
    <t>Economic assessment of the impacts of climate change in Uganda</t>
  </si>
  <si>
    <t xml:space="preserve">Climate and Development Knowledge Network </t>
  </si>
  <si>
    <t>This report on The Economic Assessment of the Impacts of Climate Change provides information about the current “adaptation deficit” present in Uganda and the negative consequences and costs that climate variability already has on the Ugandan economy, and is expected to have under future climate change scenarios. Economic assessments of the impacts of climate change were conducted at the national level for five sectors (agriculture and livestock, energy, water, human settlements, and transport infrastructure), and detailed case studies were carried out in five local level locations: Kampala (focusing on infrastructure), Kabale &amp; Tororo (health), Karamoja (agriculture and livestock), Mount Elgon (coffee), and Mpanga river catchment (water and electricity). The national-level assessment was carried out under two of the latest Representative Concentration Pathways (RCPs) developed as part of the Fifth Assessment Report (AR5) under the Intergovernmental Panel on Climate Change (IPCC). The overall aim is to provide policy makers and international development partners in Uganda with the evidence base on the economic impacts of climate change in order to mobilise increased investment for adaptation in climate-sensitive sectors. The study also aims to increase the capacity of government officials to use the evidence on the economic impacts of climate change in development and investment planning.</t>
  </si>
  <si>
    <t>https://www.africaportal.org/publications/economic-assessment-of-the-impacts-of-climate-change-in-uganda/</t>
  </si>
  <si>
    <t>The Impact of Climate Change on Costs of Food and People Exposed to Hunger at Subnational Scale</t>
  </si>
  <si>
    <t>Potsdam Institute for Climate Impact Research</t>
  </si>
  <si>
    <t>http://www.pik-potsdam.de/research/publications/pikreports/.files/pr128.pdf</t>
  </si>
  <si>
    <t>Health and climate change: policy responses to protect public health</t>
  </si>
  <si>
    <t>The Lancet Commissions</t>
  </si>
  <si>
    <t>The 2015 Lancet Commission on Health and Climate Change has been formed to map out the impacts of climate change, and the necessary policy responses, in order to ensure the highest attainable standards of health for populations worldwide. This Commission is multidisciplinary and international in nature, with strong collaboration between academic centres in Europe and China. The central finding from the Commission’s work is that tackling climate change could be the greatest global health opportunity of the 21st century. The key messages from the Commission are summarised below, accompanied by ten underlying recommendations to accelerate action in the next 5 years.</t>
  </si>
  <si>
    <t>https://www.neha.org/sites/default/files/pd/Climate-Change-Lancet-June2015.pdf</t>
  </si>
  <si>
    <t>Food Security in a World of Natural Resource Scarcity</t>
  </si>
  <si>
    <t>IFPRI</t>
  </si>
  <si>
    <t>Addressing the challenges of climate change, rising long-term food prices, and poor progress in improving food security will require increased food production without further damage to the environment. Accelerated investments in agricultural research and development will be crucial to supporting food production growth. The specific set of agricultural technologies that should be brought to bear remains unknown, however. At the same time, the future technology mix will have major impacts on agricultural production, food consumption, food security, trade, and environmental quality in developing countries. Technology options are many, but transparent evidence-based information to support decisions on the potential of alternative technologies is relatively scarce. This is no longer a question of low- versus high-income countries but one of the planet: how do we achieve food security in a world of growing scarcity? Thus, a key challenge for our common future will be how we can grow food sustainably—meeting the demands of a growing population without degrading our natural resource base. This is the question that this book sets out to address, combining spatially disaggregated crop models linked to economic models to explore the impacts on agricultural productivity and global food markets of 11 alternative agricultural technologies as well as selected technology combinations for maize, rice, and wheat, the world’s key staple crops. The book uses a groundbreaking modeling approach that combines comprehensive process-based modeling of agricultural technologies globally with sophisticated global food demand, supply, and trade modeling. Across the three crops, the largest yield gains, in percentage terms, are in Africa, South Asia, and parts of Latin America and the Caribbean. The book finds wide heterogeneity in yield response, making it important to target specific technologies to specific regions and countries. Heat-tolerant varieties, notill, nitrogen-use efficiency, and precision agriculture are technologies with particularly great potential for yield improvement in large parts of the world. Moving these technologies forward will require institutional, policy, and investment advances in many areas. Although getting there will not be easy or quick, we must move ahead. The cost of not taking any action could be dramatic for the world’s food-insecure.</t>
  </si>
  <si>
    <t>https://www.researchgate.net/profile/Mabrouk_El-Sharkawy/publication/265468128_Food_Security_in_a_World_of_Natural_Resource_Scarcity_Book_published_by_IFPRI_2014rar/links/540f90160cf2f2b29a3de0b8.pdf</t>
  </si>
  <si>
    <t>An analysis of countries' climate change mitigation contributions towards the Paris agreement</t>
  </si>
  <si>
    <t>VTT Technical Research Centre of Finland Ltd</t>
  </si>
  <si>
    <t>142 INDCs (Intended, Nationally Determined Contributions) have been submitted to the UNFCCC by 20 November 2015. The parties cover: o 169 countries o over 90% of 2010 net GHG emissions o 92% of population o 96% of economic output · Mitigation commitment definitions of the INDCs are very dispersed. o Developed countries have given their headline targets relative to a historical base year, either 1990 or 2005. o Most developing countries’ headline targets compare reductions to a BAU scenario. However, the assumed BAU scenarios vary vastly between countries. Some countries have assumed growth in emissions exceeding 200% between 2010 and 2030 in the BAU, while other have used far more moderate assumptions. o China, India and a few additional countries have defined targets in terms of emission intensity reduction from a chosen historical level. o Many developing countries’ mitigation targets are contingent on e.g. external financial aid and technology transfer. Some parties have both an unconditional and a more ambitious conditional target. · Mitigation effort of many INDCs is not quantifiable, e.g. because the BAU scenario from which reductions are measured is not provided in the INDC. · The report provides estimates on 53 parties’ emissions in 2025, 2030 or 2035, as implied by their INDCs’ headline targets. o Most of the wealthier countries aim at a reduction of emissions from 2010 level, but there is no correlation between a country’s wealth and the targeted reduction within this group of countries. o Developing countries’ emission developments implied by their INDCs are very divergent. Some aim at stabilizing at 2010 levels, while some target at an increase of over 200% from 2010 levels. o Per-capita emissions of Russia, Australia, China, Canada, US and South Korea are high in 2030, and would exceed 10 tonnes/capita.</t>
  </si>
  <si>
    <t>https://www.researchgate.net/profile/Tomi_Lindroos2/publication/312045415_An_analysis_of_countries'_climate_change_mitigation_contributions_towards_the_Paris_agreement/links/587e2da608ae9275d4eb6eb7/An-analysis-of-countries-climate-change-mitigation-contributions-towards-the-Paris-agreement.pdf</t>
  </si>
  <si>
    <t>Climate Change: A Risk Assessment</t>
  </si>
  <si>
    <t>UK Foreign and Commonwealth Office</t>
  </si>
  <si>
    <t>In assessing the risk of climate change, the immediate questions for any country anywhere in the world are: How serious is the threat? How urgent is it? How should we prioritise our response, when we have so many other pressing, national objectives - from encouraging economic recovery to protecting our people around the world? These are all important questions, and we can only truly answer them if we assess the risk in full. In the past, when assessing the risk of climate change, we have tended to take an approach that is, perhaps, too narrow - or incomplete. In public debate, we have sometimes treated it as an issue of prediction, as if it were a long-term weather forecast. Or as purely a question of economics - as if the whole of the threat could be accurately quantified by putting numbers into a calculator. Often, too, we have not fully assessed the indirect or systemic risks, such as those affecting international security – even though, as the UK’s first national climate change risk assessment found, these could be far greater than the direct risks like coastal flooding. Assessing the threat of climate change today demands a more coordinated, more sophisticated, more holistic approach. Taking a holistic approach to risk management goes to the heart of what the Foreign and Commonwealth Office does. It is an approach that applies as much to climate change as to, for example, preventing the spread of nuclear weapons. Earlier this year, I addressed a meeting of the Permanent Five members of the UN Security Council to discuss nuclear disarmament and non-proliferation. Assessing the risk around this vital area of security depends on understanding inter-dependent elements, including: what the science tells us is possible; what our political analysis tells us a country may intend; and what the systemic factors are, such as regional power dynamics. The risk of climate change demands a similarly holistic assessment. So, to understand its full extent, we must: first, take into account countries’ plans and policies, which together affect the future of global emissions; second, understand the science of how our climate may change; third, consider how climate change could affect the complex systems of the global economy and international security. Finally, we must also make a judgment about how we value the risk. In other words, how much do we care about the effects of climate change? How important is it that we act to avoid them? What probability of their occurrence can we tolerate? For climate change, as for nuclear proliferation, the answers to these questions are not easily expressed in economic terms. They depend in part on how we value human life – both now, and in the future. Decisions on national security usually have implications for the budget, but they can rarely be reduced to simple equations of cost and benefit. That is why it is important that we are open and honest about any value judgments we make, so that these can be subject to public debate...</t>
  </si>
  <si>
    <t>https://eprints.soton.ac.uk/380091/1/climate-change--a-risk-assessment-v9-spreads.pdf</t>
  </si>
  <si>
    <t>EU-wide economic valuation of adaptation to climate change</t>
  </si>
  <si>
    <t>European Union’s Seventh Framework Programme</t>
  </si>
  <si>
    <t>Within the BASE project the economic effects of adaptation to climate change are systematically evaluated both from a bottom up and top down perspective. This is done by integrating sectoral models and economic models at EU and global scale with information from selected case studies across sectors and regions within Europe. In addition this layered approach builds upon previous studies that have either focused on a top down modelling or bottom up case-based approach. This deliverable 6.3 of BASE is reporting in particular on the results of the modelling exercises executed within the project. Costs and benefits are explored for present and future climates, for different socio-economic developments paths and different adaptation strategies. For all models the SSP (Shared Socio-economic Pathways) 2 (‘middle of the road’), 3 (‘fragmented world’) and 5 (‘market driven development’) have been explored as well as the climate scenarios according to RCP (Remote concentration pathway) 4.5 (average climate change) and 8.5 (high climate change) for 2050.</t>
  </si>
  <si>
    <t>https://base-adaptation.eu/sites/default/files/D.6.3.pdf</t>
  </si>
  <si>
    <t>Impacts of population growth, urbanisation and sanitation changes on global human Cryptosporidium emissions to surface water</t>
  </si>
  <si>
    <t>Cryptosporidium is a pathogenic protozoan parasite and is a leading cause of diarrhoea worldwide. The concentration of Cryptosporidium in the surface water is a determinant for probability of exposure and the risk of disease. Surface water concentrations are expected to change with population growth, urbanisation and changes in sanitation. The objective of this paper is to assess the importance of future changes in population, urbanisation and sanitation on global human emissions of Cryptosporidium to surface water. The GloWPa-Crypto H1 (the Global Waterborne Pathogen model for Human Cryptosporidium emissions version 1) model is presented and run for 2010 and with scenarios for 2050. The new scenarios are based on the Shared Socio-economic Pathways (SSPs) developed for the climate community. The scenarios comprise assumptions on sanitation changes in line with the storylines and population and urbanisation changes from the SSPs. In SSP1 population growth is limited, urbanisation large and sanitation and waste water treatment strongly improve. SSP1* is the same as SSP1, but waste water treatment does not improve. SSP3 sees large population growth, moderate urbanisation and sanitation and waste water treatment fractions that are the same as in 2010. Total global Cryptosporidium emissions to surface water for 2010 are estimated to be 1.6 × 1017 oocysts per year, with hotspots in the most urbanised parts of the world. In 2050 emissions are expected to decrease by 24% or increase by 52% and 70% for SSP1, SSP3 and SSP1* respectively. The emissions increase in all scenarios for countries in the Middle East and Africa (MAF) region, while emissions in large parts in Europe decrease in scenarios SSP1 and SSP3. Improving sanitation by connecting the population to sewers, should be combined with waste water treatment, otherwise (SSP1*) emissions in 2050 are expected to be much larger than in a situation with strong population growth and slow development of safe water and improved sanitation (SSP3). The results show that population increase, urbanisation and changes in sanitation should be considered when water quality and resulting health risks are estimated by water managers or public health specialists.</t>
  </si>
  <si>
    <t>https://www.sciencedirect.com/science/article/pii/S1438463916300827</t>
  </si>
  <si>
    <t>Projecting basin-scale distributed irrigation and domestic water demands and values: a generic method for large-scale modeling</t>
  </si>
  <si>
    <t>Water Economics and Policy</t>
  </si>
  <si>
    <t>This paper presents a methodology to project irrigation and domestic water demands on a regional to global scale, in terms of both quantity and economic value. Projections are distributed at the water basin scale. Irrigation water demand is projected under climate change. It is simply computed as the difference between crop potential evapotranspiration for the different stages of the growing season and available precipitation. Irrigation water economic value is based on a yield comparison approach between rainfed and irrigated crops using average yields. For the domestic sector, we project the combined effects of demographic growth, economic development and water cost evolution on future demands. The method consists in building three-part inverse demand functions in which volume limits of the blocks evolve with the level of GDP per capita. The value of water along the demand curve is determined from price-elasticity, price and demand data from the literature, using the point-expansion method, and from water cost data. This generic methodology can be easily applied to large-scale regions, in particular developing regions where reliable data are scarce. As an illustration, it is applied to Algeria, at the 2050 horizon, for demands associated to reservoirs. Our results show that domestic demand is projected to become a major water consumption sector. The methodology is meant to be integrated into large-scale hydroeconomic models, to determine inter-sectorial and inter-temporal water allocation based on economic valuation.</t>
  </si>
  <si>
    <t>https://hal-enpc.archives-ouvertes.fr/hal-01425103/document</t>
  </si>
  <si>
    <t>Effects of climate change on supply and demand of rice in Cambodia</t>
  </si>
  <si>
    <t>The Japanese Journal of Rural Economics</t>
  </si>
  <si>
    <t>The objective of the study is to measure impacts of climate change on rice price and demand of rice in Cambodia under moderate emission scenario and high emission scenario, using supply and demand model of rice. The results show that yields of both wet and dry season rice and per capita consumption of rice under moderate emission scenario are higher than that under extreme climate change scenario, while rice price has the opposite trend. It can be concluded that climate change would affect marginalized groups of people in Cambodia. A well-established rice policy is necessary in Cambodia.</t>
  </si>
  <si>
    <t>https://www.jstage.jst.go.jp/article/jjre/18/0/18_33/_article/-char/ja/</t>
  </si>
  <si>
    <t>Global drivers of future river flood risk</t>
  </si>
  <si>
    <t>Understanding global future river flood risk is a prerequisite for the quantification of climate change impacts and planning e_x001B_ective adaptation strategies1 . Existing global flood risk projections fail to integrate the combined dynamics of expected socio-economic development and climate change.We present the first global future river flood risk projections that separate the impacts of climate change and socio-economic development. The projections are based on an ensemble of climate model outputs2 , socio-economic scenarios3 , and a state-of-the-art hydrologic river flood model combined with socio-economic impact models4,5 . Globally, absolute damage may increase by up to a factor of 20 by the end of the century without action. Countries in Southeast Asia face a severe increase in flood risk. Although climate change contributes significantly to the increase in risk in Southeast Asia6 , we show that it is dwarfed by the e_x001B_ect of socio-economic growth, even after normalization for gross domestic product (GDP) growth. African countries face a strong increase in risk mainly due to socio-economic change. However, when normalized to GDP, climate change becomes by far the strongest driver. Both highand low-income countries may benefit greatly from investing in adaptation measures, for which our analysis provides a basis</t>
  </si>
  <si>
    <t>https://www.nature.com/articles/nclimate2893</t>
  </si>
  <si>
    <t>Climate impacts of geoengineering in a delayed mitigation scenario</t>
  </si>
  <si>
    <t>Decarbonization in the immediate future is required to limit global mean temperature (GMT) increase to 2°C relative to preindustrial conditions, if geoengineering is not considered. Here we use the Community Earth System Model (CESM) to investigate climate outcomes if no mitigation is undertaken until GMT has reached 2°C. We find that late decarbonization in CESM without applying stratospheric sulfur injection (SSI) leads to a peak temperature increase of 3°C and GMT remains above 2° for 160 years. An additional gradual increase and then decrease of SSI over this period reaching about 1.5 times the aerosol burden resulting from the Mount Pinatubo eruption in 1992 would limit the increase in GMT to 2.0° for the specific pathway and model. SSI produces mean and extreme temperatures in CESM comparable to an early decarbonization pathway, but aridity is not mitigated to the same extent.</t>
  </si>
  <si>
    <t>https://agupubs.onlinelibrary.wiley.com/doi/abs/10.1002/2016GL070122</t>
  </si>
  <si>
    <t>D1. 1 Report on regionalized SSPs and RCPs resulting in a coherent set of climate and socioeconomic scenariosfor the Baltic Sea region</t>
  </si>
  <si>
    <t>BONUS</t>
  </si>
  <si>
    <t xml:space="preserve">This Deliverable reports on the development of long-term downscaled narratives of multiple regional drivers and pressures that determine future levels of nutrient loadings and fishing efforts in the Baltic Sea up to 2100. The narratives are based on recent developments of global socio-economic futures in climate change research: the Shared Socio-Economic Pathways (SSPs) (O’Neill et al., 2014; Edenhofer et al., 2010; Kriegler et al., 2012). We focus on the following SSPs:  SSP1 (Sustainability); SSP2 (Middle of the Road); SSP3 (Fragmentation) and SSP5 (Fossil-fueled Development). Each of these SSPs is expanded to the areas of: • agriculture; • atmospheric deposition; • waste water treatment plants (WWTPs); and • fisheries.... </t>
  </si>
  <si>
    <t>https://blogs.helsinki.fi/balticapp/files/2015/05/BONUS_BalticAPP_D1_1_Regionalized-SSPs.pdf</t>
  </si>
  <si>
    <t>Baseline projections for Latin America: base-year assumptions, key drivers and greenhouse emissions</t>
  </si>
  <si>
    <t>This paper provides an overview of the base-year assumptions and baseline projections for the set of models participating in the LAMP and CLIMACAP projects. We present the range in baseline projections for Latin America, and identify key differences between model projections including how these projections compare to historic trends. We find relatively large differences across models in base year assumptions related to population, GDP, energy and CO2 emissions due to the use of different data sources, but also conclude that this does not influence the range of projections. We find that population and GDP projections across models span a broad range, comparable to the range represented by the set of Shared Socioeconomic Pathways (SSPs). Kaya-factor decomposition indicates that the set of baseline scenarios mirrors trends experienced over the past decades. Emissions in Latin America are projected to rise as a result of GDP and population growth and a minor shift in the energy mix toward fossil fuels. Most scenarios assume a somewhat higher GDP growth than historically observed and continued decline of population growth. Minor changes in energy intensity or energy mix are projected over the next few decades.</t>
  </si>
  <si>
    <t>https://www.sciencedirect.com/science/article/pii/S014098831500033X</t>
  </si>
  <si>
    <t>What would it take to achieve the Paris temperature targets?</t>
  </si>
  <si>
    <t>https://agupubs.onlinelibrary.wiley.com/doi/abs/10.1002/2016GL069563</t>
  </si>
  <si>
    <t>Water futures and solution-Final Report</t>
  </si>
  <si>
    <t xml:space="preserve">The Water Futures and Solutions Initiative (WFaS) is a cross-sector, collaborative global water project. Its objective is to apply systems analysis, develop scientific evidence and identify water-related policies and management practices, working together consistently across scales and sectors to improve human well-being through water security. The approach is a stakeholder-informed, scenariobased assessment of water resources and water demand that employs ensembles of state-of-the-art socio-economic and hydrological models, examines possible futures and tests the feasibility, sustainability and robustness of options that can be implemented today and can be sustainable and robust across a range of possible futures and associated uncertainties. This report aims at assessing the global current and future water situation. </t>
  </si>
  <si>
    <t>http://pure.iiasa.ac.at/id/eprint/13008/</t>
  </si>
  <si>
    <t>Comparison and interactions between the long-term pursuit of energy independence and climate policies</t>
  </si>
  <si>
    <t xml:space="preserve">Ensuring energy security and mitigating climate change are key energy policy priorities. The recent IPCC Working Group III report emphasized that climate policies can deliver energy security as a co-benefit, in large part through reducing energy imports. Here, using five state-of-the-art global energy-economy models and eight long-term scenarios, we show that while deep cuts in greenhouse-gas emissions would indeed reduce energy imports, the reverse is not true: ambitious policies constraining energy imports would have only an insignificant impact on climate change. Restricting imports of all fuels would lower 21st century emissions by only 2%-15% against the Baseline scenario as compared to a 70% reduction in the 450 scenario. Restricting only oil imports would have virtually no impact on emissions. The modeled energy independence targets could be achieved at policy costs comparable to those of existing climate pledges but a fraction of the cost of limiting global warming to 2°C. </t>
  </si>
  <si>
    <t>http://pure.iiasa.ac.at/id/eprint/13282/7/Jewell%20et%20al%202016%20Independence%20post-print.pdf</t>
  </si>
  <si>
    <t>Parallel algorithm for calculating general equilibrium in multiregion economic growth models</t>
  </si>
  <si>
    <t>Ural Mathematical Journal</t>
  </si>
  <si>
    <t xml:space="preserve"> We develop and analyze a parallel algorithm for computing a solution in a multiregion dynamic general equilibrium model. The algorithm is based on an iterative method of the Gauss –Seidel type and exploits a special block structure of the model. Calculation of prices and input-output ratios in production for diﬀerent time steps is carried out in parallel. We implement the parallel algorithm using the OpenMP interface for systems with shared memory. The eﬃciency of the algorithm is studied with the numbers of cores varying in the full range from one to the number of time steps of the model</t>
  </si>
  <si>
    <t>https://doaj.org/article/90f5bd1dbd6b41fa8d59ae583d4a3b9c</t>
  </si>
  <si>
    <t>Agrimonde-Terra foresight: Land use and food security in 2050</t>
  </si>
  <si>
    <t>Agrimonde-Terra</t>
  </si>
  <si>
    <t xml:space="preserve">The Agrimonde-Terra’s “land use and food security” system encompasses 3 external drivers: global political, economic and social context, climate change and food diets; and 5 direct drivers: urbanrural relationships, farm structures, cropping systems, livestock systems and forest systems. Hypotheses about the future of these drivers up to 2050 have been built. Then each of these hypotheses has been translated into quantitative hypotheses. On this basis, the land-use change and the agricultural production and trade impacts of each Agrimonde-Terra scenario has been simulated with the GlobAgri-AgT model. The objective of this technical report is to describe in details the hypotheses about de future of the various drivers as well as the general rules adopted for translating them into quantitative hypotheses readily processible by the GlobAgri-AgT model. In the following, we describe successively each driver, the general rules adopted for translating its alternative development patterns into quantitative hypotheses, and the consequences of these general rules on concerned entry variables of the GlobAgri-AgT model. The latter is presented in appendix, pointing out its entry variables. </t>
  </si>
  <si>
    <t>https://www.researchgate.net/profile/Chantal_Mouel/publication/313722479_Agrimonde-Terra_foresight_Land_use_and_food_security_in_2050_Hypotheses_about_the_future_of_the_drivers_of_the_land_use_and_food_security_system_and_their_translation_into_quantitative_hypotheses/links/58a417e2a6fdcc05f166a7c6/Agrimonde-Terra-foresight-Land-use-and-food-security-in-2050-Hypotheses-about-the-future-of-the-drivers-of-the-land-use-and-food-security-system-and-their-translation-into-quantitative-hypotheses.pdf</t>
  </si>
  <si>
    <t>Irrigation freshwater withdrawal stress in future climate and socio-economic scenarios</t>
  </si>
  <si>
    <t>Future pressure over freshwater resources coming from irrigated crop production is captured by an Irrigation Withdrawal to Availability (IWA) indicator derived through a global Computable General Equilibrium framework. The metric is calculated for several socio-economic development pathways and considers technological evolution through differentiated irrigated and rainfed crop yield changes. The RESCU model employed explicitly uses freshwater as a factor in crop production, whilst clearly distinguishing between irrigated and rainfed production functions. Two scenarios are applied to three alternative SSPs (SSP1, SSP2, SSP5) – inherent yield improvements under a ‘no climate change’ assumption and yield changes due to climate change in the A1B carbon emissions pathway. Results show that freshwater withdrawals continue to expand in most of the regions that are currently water-stressed with the IWA increasing in some cases by more than 50% from 2004 levels. Other regions, such as China, benefit from yield improvements and thus shift from irrigated to rainfed crop production. Climate change leads to a further increase in the IWA for India and a decrease for Northern Africa, the rest of South Asia and the Middle East.</t>
  </si>
  <si>
    <t>https://ecomod.net/system/files/Nechifor-Vostinaru.Irrigation%20freshwater%20withdrawal%20stress%20in%20future%20climate%20and%20socio-economic%20scenarios.pdf</t>
  </si>
  <si>
    <t>Climate Change Impacts and Household Resilience</t>
  </si>
  <si>
    <t>This food policy report is a response to growing concerns about the impacts of climate change on Latin American economies, agriculture, and people. It assesses both local and global effects of changing agricultural yields on the economy, subnational regions, and different household types, including male- and female-headed households in Brazil, Mexico, and Peru. The three countries reflect economic and geographic diversity in Latin America and more than half of the region’s population. MAIN FINDINGS Climate change impacts tend to be relatively small at an economywide level in all three countries. However, sectoral and household-level economic impacts tend to be diverse across countries and subnational levels. They mainly depend on projected changes in agricultural yields, the share of agriculture in regional gross domestic product (GDP), crop-specific international trade balances, net food buyer/seller position, and income diversification of households. As for gender, results from this study suggest that femaleheaded households may be less vulnerable than male-headed households to the effects of climate change, highlighting the importance of considering women as a source for solutions for building resilience to climate change. Given the relatively small impacts of climate change and the degree of uncertainty associated with them, it is too early to define specific policy recommendations. POLICY IMPLICATIONS All three countries should try to maximize the benefits that may come with higher agricultural world market prices and to minimize the losses from reductions in agricultural yields.</t>
  </si>
  <si>
    <t>http://re.indiaenvironmentportal.org.in/files/file/Climate%20change%20impacts%20Prospects%20for%202050%20in%20Brazil%2C%20Mexico%2C%20and%20Peru.pdf</t>
  </si>
  <si>
    <t>Consumptive water footprint and virtual water trade scenarios for China—With a focus on crop production, consumption and trade</t>
  </si>
  <si>
    <t>The study assesses green and blue water footprints (WFs) and virtual water (VW) trade in China under alternative scenarios for 2030 and 2050, with a focus on crop production, consumption and trade. We consider five driving factors of change: climate, harvested crop area, technology, diet, and population. Four scenarios (S1–S4) are constructed by making use of three of IPCC's shared socio-economic pathways (SSP1–SSP3) and two of IPCC's representative concentration pathways (RCP 2.6 and RCP 8.5) and taking 2005 as the baseline year. Results show that, across the four scenarios and for most crops, the green and blue WFs per tonne will decrease compared to the baseline year, due to the projected crop yield increase, which is driven by the higher precipitation and CO2 concentration under the two RCPs and the foreseen uptake of better technology. The WF per capita related to food consumption decreases in all scenarios. Changing to the less-meat diet can generate a reduction in the WF of food consumption of 44% by 2050. In all scenarios, as a result of the projected increase in crop yields and thus overall growth in crop production, China will reverse its role from net VW importer to net VW exporter. However, China will remain a big net VW importer related to soybean, which accounts for 5% of the WF of Chinese food consumption (in S1) by 2050. All scenarios show that China could attain a high degree of food self-sufficiency while simultaneously reducing water consumption in agriculture. However, the premise of realizing the presented scenarios is smart water and cropland management, effective and coherent policies on water, agriculture and infrastructure, and, as in scenario S1, a shift to a diet containing less meat.</t>
  </si>
  <si>
    <t>https://www.sciencedirect.com/science/article/pii/S0160412016302033</t>
  </si>
  <si>
    <t>Pan-European Assessment of Fiscal Consequence of Climate Extremes</t>
  </si>
  <si>
    <t>EconAdapt</t>
  </si>
  <si>
    <t>While it remains debatable whether extreme hazard events can be attributable to climate change, disaster events at the European and global scales have already begun to impose significant costs on the public and private sectors. In light of these concerns, work package 5 of the ECONADAPT project comprises a case study of climate risk management, providing comparative analysis of adaptation and disaster risk management for EU member countries. The present analysis focuses on both short- to longer-term changes in the frequency, severity and duration of extreme weather events resulting from climate change. Building on the recommendations outlined in D 5.1, the aim of report D5.2 is to provide further analytical bases for climate risk analysis, within an iterative risk management framework. In particular, this study focuses on the domain of public finance and fiscal planning, and illustrates how climate risk concerns could be ‘mainstreamed’ into decisionmaking processes. Through the pan-European assessment of the fiscal consequences of extreme weather events in the EU, this deliverable (1) quantifies extreme event risks (in terms of potential capital stock losses) across an illustrative range of climate scenarios (with a time horizon of 2030 in the short-term and 2050 in the long-term); (2) identifies the fiscal repercussions in terms of public debt trajectories and, (3) identifies options for better stochastic planning to reduce and finance fiscal risks.  Two distinct approaches - fiscal risk scorecard and stochastic debt-assessment-   are used to gain both a broader understanding of fiscal and climate risks facing the EU28 member states and a more-in-depth understanding of Austria (the focus of our case study). The results of our analysis (which focuses on increased flood risk), indicate that the economic risk of climate extremes (relative to the size of economic and public finance resources) are estimated to be high in countries such as Hungary, Slovenia Latvia, Lithuania and Slovakia. Furthermore, these countries also have significant need for fiscal consolidation in the medium to long-term, thus proactive fiscal risk management is especially important. The fact that many EU member states are still in the early stages of designing and implementing their climate change adaptation strategies means that there are ample opportunities to consider an iterative risk management process, where state-of-the art scientific information on risk (hazard, exposure and vulnerability) is mainstreamed into economic and fiscal decision-making. Looking ahead, while EU member states strive for fiscal consolidation, sustainable growth and climate risk management, the mainstreaming of climate risk into fiscal planning will become all the more important. The new methodologies developed and presented in this deliverable will be useful in informing these discussions.</t>
  </si>
  <si>
    <t>http://pure.iiasa.ac.at/id/eprint/14861/</t>
  </si>
  <si>
    <t>The scenario model intercomparison project (ScenarioMIP) for CMIP6</t>
  </si>
  <si>
    <t>Projections of future climate change play a fundamental role in improving understanding of the climate system as well as characterizing societal risks and response options. The Scenario Model Intercomparison Project (ScenarioMIP)istheprimaryactivitywithinPhase6oftheCoupled Model Intercomparison Project (CMIP6) that will provide multi-model climate projections based on alternative scenarios of future emissions and land use changes produced with integratedassessmentmodels.Inthispaper,wedescribeScenarioMIP’s objectives, experimental design, and its relation to other activities within CMIP6. The ScenarioMIP design is one component of a larger scenario process that aims to facilitate a wide range of integrated studies across the climate science, integrated assessment modeling, and impacts, adaptation, and vulnerability communities, and will form an importantpartoftheevidencebaseintheforthcomingIntergovernmentalPanelonClimateChange(IPCC)assessments. At the same time, it will provide the basis for investigating a number of targeted science and policy questions that are especially relevant to scenario-based analysis, including the role of speciﬁc forcings such as land use and aerosols, the effect of a peak and decline in forcing, the consequences of scenarios that limit warming to below 2C, the relative contributions to uncertainty from scenarios, climate models, and internal variability, and long-term climate system outcomes beyond the 21st century. To serve this wide range of scientiﬁc communities and address these questions, a design has been identiﬁed consisting of eight alternative 21st century scenarios plus one large initial condition ensemble and a set of long-term extensions, divided into two tiers deﬁned by relative priority. Some of these scenarios will also provide a basis for variants planned to be run in other CMIP6Endorsed MIPs to investigate questions related to speciﬁc forcings. Harmonized, spatially explicit emissions and land use scenarios generated with integrated assessment models willbeprovidedtoparticipatingclimatemodelinggroupsby late 2016, with the climate model simulations run within the 2017–2018 time frame, and output from the climate model</t>
  </si>
  <si>
    <t>https://ore.exeter.ac.uk/repository/handle/10871/24643</t>
  </si>
  <si>
    <t>Projections of food consumption and the health impacts associated with changes in dietary and weight-related risk factors</t>
  </si>
  <si>
    <t>London International Development Centre</t>
  </si>
  <si>
    <t>Dietary and weight-related risk factors currently account for a greater burden of disease than any other group of risk factors. Here we estimate the changes in the health burden that is due to changes in selected dietary and weight-related risk factors for the year 2035 for 155 world regions. For our analysis, we linked the IMPACT agriculture-economic model, which we used to project future food consumption, to a comparative risk assessment of changes in fruit and vegetable consumption, red meat consumption, bodyweight among adults, and moderate and severe stunting among children. We find that changes in dietary and weight-related risk factors between 2015 and 2035 could lead to 76 million DALYs saved, corresponding to 1.7 million avoided deaths globally. About half of the DALYs are projected to be saved in South East Asia, 25% in the Western Pacific, 20% in Africa, and 2% in high-income countries, among others. Most DALYs were saved due to increased fruit and vegetable consumption (67 million), followed by reductions in underweight (31 million) and stunting (19 million), but they were partly offset by additional DALYs due to increased prevalence of obesity (27 million) and overweight (3 million), and increased red meat consumption (12 million</t>
  </si>
  <si>
    <t>https://ora.ox.ac.uk/objects/uuid:cd51cc58-a154-41e8-b855-f7cc449b0b15</t>
  </si>
  <si>
    <t>Source-based modeling of urban stormwater quality response to the selected scenarios combining future changes in climate and socio-economic factors</t>
  </si>
  <si>
    <t>SpringerLink</t>
  </si>
  <si>
    <t>The assessment of future trends in urban stormwater quality should be most helpful for ensuring the effectiveness of the existing stormwater quality infrastructure in the future and mitigating the associated impacts on receiving waters. Combined effects of expected changes in climate and socio-economic factors on stormwater quality were examined in two urban test catchments by applying a source-based computer model (WinSLAMM) for TSS and three heavy metals (copper, lead, and zinc) for various future scenarios. Generally, both catchments showed similar responses to the future scenarios and pollutant loads were generally more sensitive to changes in socio-economic factors (i.e., increasing traffic intensities, growth and intensification of the individual land-uses) than in the climate. Specifically, for the selected Intermediate socio-economic scenario and two climate change scenarios (RSP = 2.6 and 8.5), the TSS loads from both catchments increased by about 10 % on average, but when applying the Intermediate climate change scenario (RCP = 4.5) for two SSPs, the Sustainability and Security scenarios (SSP1 and SSP3), the TSS loads increased on average by 70 %. Furthermore, it was observed that well-designed and maintained stormwater treatment facilities targeting local pollution hotspots exhibited the potential to significantly improve stormwater quality, however, at potentially high costs. In fact, it was possible to reduce pollutant loads from both catchments under the future Sustainability scenario (on average, e.g., TSS were reduced by 20 %), compared to the current conditions. The methodology developed in this study was found useful for planning climate change adaptation strategies in the context of local conditions.</t>
  </si>
  <si>
    <t>https://link.springer.com/article/10.1007/s00267-016-0705-3</t>
  </si>
  <si>
    <t>Hotspots of uncertainty in land‐use and land‐cover change projections: a global‐scale model comparison</t>
  </si>
  <si>
    <t>Model‐based global projections of future land‐use and land‐cover (LULC) change are frequently used in environmental assessments to study the impact of LULC change on environmental services and to provide decision support for policy. These projections are characterized by a high uncertainty in terms of quantity and allocation of projected changes, which can severely impact the results of environmental assessments. In this study, we identify hotspots of uncertainty, based on 43 simulations from 11 global‐scale LULC change models representing a wide range of assumptions of future biophysical and socioeconomic conditions. We attribute components of uncertainty to input data, model structure, scenario storyline and a residual term, based on a regression analysis and analysis of variance. From this diverse set of models and scenarios, we find that the uncertainty varies, depending on the region and the LULC type under consideration. Hotspots of uncertainty appear mainly at the edges of globally important biomes (e.g., boreal and tropical forests). Our results indicate that an important source of uncertainty in forest and pasture areas originates from different input data applied in the models. Cropland, in contrast, is more consistent among the starting conditions, while variation in the projections gradually increases over time due to diverse scenario assumptions and different modeling approaches. Comparisons at the grid cell level indicate that disagreement is mainly related to LULC type definitions and the individual model allocation schemes. We conclude that improving the quality and consistency of observational data utilized in the modeling process and improving the allocation mechanisms of LULC change models remain important challenges. Current LULC representation in environmental assessments might miss the uncertainty arising from the diversity of LULC change modeling approaches, and many studies ignore the uncertainty in LULC projections in assessments of LULC change impacts on climate, water resources or biodiversity.</t>
  </si>
  <si>
    <t>https://onlinelibrary.wiley.com/doi/abs/10.1111/gcb.13337</t>
  </si>
  <si>
    <t>Analysis of Rural Electrification with Low Carbon Options in Nigeria</t>
  </si>
  <si>
    <t>New &amp; Renewable Energy</t>
  </si>
  <si>
    <t>The lack of access to electricity in rural Nigeria is a decades-old issue. This study provides a basis for rural electrification plans by projecting the plausible future supply and demand for electricity in the rural residential sector, using three alternate scenarios: EE; RE; and CP. Based on the projection, the feasible options are analyzed in terms of the total cost and CO2 emissions. The MAC curve was drawn to suggest policy priorities. Among these scenarios, the CP scenario is the most viable option in terms of both cost and CO2 emissions. This scenario saves USD 1.07 billion compared to the BAU, and has the lowest CO2 emissions among the scenarios. The MAC curve provides further insight in that the residential sector should purchase efficient cooking and lighting appliances, which requires USD 6.57 per tCO2e on average. On the supply side, the renewable energy technologies require USD 38.32 per tCO2e on average. Based on the findings, the policies balanced between CO2 reduction and social developments are suggested to the Federal Government of Nigeria.</t>
  </si>
  <si>
    <t>http://journalksnre.com/xml/07863/07863.pdf</t>
  </si>
  <si>
    <t>Disaster Risk Management as early adaptation</t>
  </si>
  <si>
    <t xml:space="preserve">Disaster events at the European and global scales impose significant costs on the public and private sectors. These costs are bound to increase with projected shifts in intensity, duration, and frequency of climate-related extremes such as floods and droughts. As well, non-climatic drivers, such as exposed people and assets, and their vulnerability are important drivers behind rising costs from climate-related disaster events. In light of these concerns, work package 5 of the ECONADAPT project presented a policy case study of climate risk management, providing comparative analysis of adaptation and disaster risk management for EU member countries. The analysis addressed both short- to longer-term changes in the frequency, severity and duration of extreme weather events resulting from climate change, but focussed strongly on riverine floods risk as the dominant climate-related risk in Europe and globally. The first task and deliverable of this work examined how European countries currently make decisions regarding the selection and design of risk management options at different scales. The second tasks focussed on the domain of public finance and fiscal planning, and how climate risk concerns could be considered iteratively in decision-making processes.  This final deliverable D5.3 synthesises lessons learned, policy recommendations, and provides some guidance. It is broken down into 3 challenges and related policy questions, which the research identified and tackled: (i) How to make the economic case at various governance scales? (ii) What is the experience of decision-making on investment into disaster risk management, particularly in light of climate change and uncertainties? (iii) What are useful tools and methods to support public sector risk management decisions in light of multiple stresses on public finance? Assessing the economic case for adaptation to extreme events at different scales We identify a strong case for sustained investment into disaster risk management (DRM) as early climate adaptation (CCA): an inventory of cost-benefit studies shows that the benefits over the lifetime of projects are substantially larger than the costs, which means that indeed DRM investments pay back. Also, almost three-quarters of the assessments of DRM investments collected in our database pay attention to climate-change aspects (sea level rise, rising riverine flood risk, changing precipitation patterns, etc.). What is more, we conclude that the narrow case for DRM investment (as part of early adaptation) can and is enhanced if further criteria relevant for the stakeholders are considered in decision-support, such as efficiency of options (how well is risk reduced), acceptability of investments, flexibility of implemented projects to accommodate climatic and socio-economic change and equity implications. Decision-making on DRM as early adaptation The evidence generated regarding the decision-making approaches on DRM shows some complexity at national, regional and local levels depending on the specific context and decision-making level. Some countries are actively factoring-in the effects of future climate change into flood risk management strategies. </t>
  </si>
  <si>
    <t>https://econadapt.eu/sites/default/files/docs/Deliverable%205-3%20approved%20for%20publishing_0.pdf</t>
  </si>
  <si>
    <t>Trade‐offs between land and water requirements for large‐scale bioenergy production</t>
  </si>
  <si>
    <t>Bioenergy is expected to play an important role in the future energy mix as it can substitute fossil fuels and contribute to climate change mitigation. However, large-scale bioenergy cultivation may put substantial pressure on land and water resources. While irrigated bioenergy production can reduce the pressure on land due to higher yields, associated irrigation water requirements may lead to degradation of freshwater ecosystems and to conflicts with other potential users. In this article, we investigate the trade-offs between land and water requirements of large-scale bioenergy production. To this end, we adopt an exogenous demand trajectory for bioenergy from dedicated energy crops, targeted at limiting greenhouse gas emissions in the energy sector to 1100 Gt carbon dioxide equivalent until 2095. We then use the spatially explicit global land- and water-use allocation model MAgPIE to project the implications of this bioenergy target for global land and water resources. We find that producing 300 EJ yr_x0001_1 of bioenergy in 2095 from dedicated bioenergy crops is likely to double agricultural water withdrawals if no explicit water protection policies are implemented. Since current human water withdrawals are dominated by agriculture and already lead to ecosystem degradation and biodiversity loss, such a doubling will pose a severe threat to freshwater ecosystems. If irrigated bioenergy production is prohibited to prevent negative impacts of bioenergy cultivation on water resources, bioenergy land requirements for meeting a 300 EJ yr_x0001_1 bioenergy target increase substantially (+ 41%) – mainly at the expense of pasture areas and tropical forests. Thus, avoiding negative environmental impacts of large-scale bioenergy production will require policies that balance associated water and land requirements.</t>
  </si>
  <si>
    <t>https://onlinelibrary.wiley.com/doi/abs/10.1111/gcbb.12226</t>
  </si>
  <si>
    <t>High resolution model intercomparison project (HighResMIP v1. 0) for CMIP6</t>
  </si>
  <si>
    <t>Robust projections and predictions of climate variability and change, particularly at regional scales, rely on the driving processes being represented with fidelity in model simulations. The role of enhanced horizontal resolution in improved process representation in all components of the climate system is of growing interest, particularly as some recent simulations suggest both the possibility of significant changes in large-scale aspects of circulation as well as improvements in small-scale processes and extremes. However, such high-resolution global simulations at climate timescales, with resolutions of at least 50 km in the atmosphere and 0.25° in the ocean, have been performed at relatively few research centres and generally without overall coordination, primarily due to their computational cost. Assessing the robustness of the response of simulated climate to model resolution requires a large multi-model ensemble using a coordinated set of experiments. The Coupled Model Intercomparison Project 6 (CMIP6) is the ideal framework within which to conduct such a study, due to the strong link to models being developed for the CMIP DECK experiments and other model intercomparison projects (MIPs). Increases in high-performance computing (HPC) resources, as well as the revised experimental design for CMIP6, now enable a detailed investigation of the impact of increased resolution up to synoptic weather scales on the simulated mean climate and its variability. The High Resolution Model Intercomparison Project (HighResMIP) presented in this paper applies, for the first time, a multi-model approach to the systematic investigation of the impact of horizontal resolution. A coordinated set of experiments has been designed to assess both a standard and an enhanced horizontal-resolution simulation in the atmosphere and ocean. The set of HighResMIP experiments is divided into three tiers consisting of atmosphere-only and coupled runs and spanning the period 1950–2050, with the possibility of extending to 2100, together with some additional targeted experiments. This paper describes the experimental set-up of HighResMIP, the analysis plan, the connection with the other CMIP6 endorsed MIPs, as well as the DECK and CMIP6 historical simulations. HighResMIP thereby focuses on one of the CMIP6 broad questions, “what are the origins and consequences of systematic model biases?”, but we also discuss how it addresses the World Climate Research Program (WCRP) grand challenges.</t>
  </si>
  <si>
    <t>https://gmd.copernicus.org/articles/9/4185/2016/</t>
  </si>
  <si>
    <t>Water saving potentials and possible trade-offs for future food and energy supply</t>
  </si>
  <si>
    <t>The sufficient supply of food and energy requires large amounts of fresh water. Mainly required for irrigation, but also processing and cooling purposes, water is one of the essential resources in both sectors. Rising global population numbers and economic development could likely cause an increase in natural resource demand over the coming decades, while at the same time climate change might lead to lower overall water availability. The result could be an increased competition for water resources mainly in water-stressed regions of the world in the future. In this study we explore a set of possible changes in consumption patterns in the agricultural and energy sector that could be primarily motivated by other goals than water conservation measures—for example personal health and climate change mitigation targets, and estimate the indirect effect such trends would have on global water requirements until 2050. Looking at five world regions, we investigated three possible changes regarding future food preferences, and two possible changes in future resource preferences for electricity and transport fuels. We find that while an increase in food supply as a result of higher protein demand would lead to an increase in water demand as well, this trend could be counteracted by other potential dietary shifts such as a reduction in grains and sugars. In the energy sector we find that an increasing water demand can be limited through specific resource and technology choices, while a significant growth of first-generation biofuels would lead to a drastic rise in water demand, potentially exceeding the water requirements for food supply. Looking at the two sectors together, we conclude that an overall increase in water demand for both food and energy is not inevitable and that changes in food and energy preferences could indeed lead to an alleviation of water resource use despite rising population numbers.</t>
  </si>
  <si>
    <t>https://www.sciencedirect.com/science/article/pii/S0959378016300358</t>
  </si>
  <si>
    <t>Documentation of the Socio-economic scenarios and adaptation narratives developed and used in the case study WPs</t>
  </si>
  <si>
    <t>ECONADAPT is an EC FP7 research project whose purpose is to support adaptation planning through building the knowledge base on the economics of adaptation to climate change and converting this into practical information for decision makers. Numerous participatory activities have been conducted to assess the needs of decision makers from EU, through country to local level. These included the bilateral meetings and interviews held at multiple levels detailed in Deliverable 1.1 as well as two key workshops. Adaptation planning is complex, multi-dimensional, multi-actor and characterized by high uncertainty. The impacts and consequences of a changing climate on Europe are and will be far-reaching; many specifics of future climate change are still unpredictable and uncertain. Moreover, many other developments, such as economic, social, political, and environmental changes, will determine whether different regions will suffer or be able to adapt in the face of climate change. Developing and appraising climate adaptation policies, pathways and projects can therefore feel very daunting to decision-makers. Tools and techniques that can help adaptation planners cope with multiple dimensions of future uncertainties are sought at multiple levels from EU, through country to local level decision-makers</t>
  </si>
  <si>
    <t>https://econadapt.eu/sites/default/files/docs/Deliverable%201-3%20approved%20for%20publishing%20with%20refs.pdf</t>
  </si>
  <si>
    <t>Predicting long-term food demand, cropland use, and prices</t>
  </si>
  <si>
    <t>Annual Review of Resource Economics</t>
  </si>
  <si>
    <t>This review seeks to survey, understand, and reconcile the widely divergent estimates of long-run global crop output, land use, and price projections in the current literature. We review the history of such projections and the different models and assumptions used in these exercises. We then introduce an analytical partial equilibrium model of the global crops sector, which provides a lens through which we can evaluate this previous work. The resulting decomposition of model responses into demand, extensive supply, and intensive supply elasticities offers important insights into the diversity of model parameterizations being employed by the existing models. Along with the methodology for implementing productivity growth, this helps explain some of the divergences in results. We employ a numerical version of the analytical model, which serves as an emulator of this entire class of models, to explore how uncertainties in the common underlying drivers and economic responses contribute to uncertain projections of output, prices, and land use in 2050. We place each of the published estimates reviewed here into the resulting empirical distribution of outcomes at mid-century. In addition, we quantify the sensitivity of these projections to model inputs. Our findings suggest that the top priority for future research should be improved estimation of agricultural factor supply elasticities, a topic that has been largely neglected in recent decades.</t>
  </si>
  <si>
    <t>https://www.annualreviews.org/doi/abs/10.1146/annurev-resource-100815-095333</t>
  </si>
  <si>
    <t>Exploring the impact of alternative population projections on prices, growth and poverty developments</t>
  </si>
  <si>
    <t>Food and Agriculture Organization of the United Nations</t>
  </si>
  <si>
    <t>This study aims at exploring the implications for future economic growth and poverty of different agricultural price trajectories through scenario analysis. Agricultural prices are not a given but the end result of underlying changes in demand and supply. Acknowledging that the future is uncertain we assess the implications of contrasting developments in population, a key driver of agricultural prices, through its impact on demand. Using MAGNET, a global computable general equilibrium (CGE) model we develop three scenarios. The reference or baseline scenario is built upon the “Middle of the road” Shared Socioeconomic Pathway (SSP2), projecting from 2010 to 2030 with no major divergence from historical patterns. We then construct alternative high and low price scenarios by varying assumptions on population growth. The aim is not to predict the future but to systematically think through how different paths of a key driver changes how the world may look. Any model covering the entire world economy uses a large number of assumptions with varying levels of empirical support. We therefore also highlight key assumptions which need more empirical scrutiny to improve our understanding of the likely direction of future development</t>
  </si>
  <si>
    <t>http://www.fao.org/3/I8312EN/i8312en.pdf</t>
  </si>
  <si>
    <t>Developing a dynamic approach to water budgeting for the Emirate of Abu Dhabi</t>
  </si>
  <si>
    <t>Environment Agency of Abu Dhabi</t>
  </si>
  <si>
    <t>Water demand in the Emirate of Abu Dhabi has increased significantly over the last decades. The largest demand sectors are agriculture, forests and parks followed by the residential and government sectors. According to previous studies, the main driving forces are population growth, economic development and changes in lifestyle that have increased the water demand for irrigation, human consumption and industrial processes. Several public policies intensified this water demand. Some of these are the expansion of agriculture with a view to protecting the rural heritage and making Abu Dhabi less dependent on imported food; desert greening policies with a view to providing a habitat for wild animals and stabilizing the sand around roads; development of public parks to enhance the aesthetic value of outdoor spaces; residential and commercial megaprojects with a view to catering for the local population and a growing tourism industry; and industrialization driven by the government’s diversification effort into non-oil industries. This report provides a comprehensive assessment of the current state of water sources and demands in Emirate of Abu Dhabi prepared through a rigorous analysis of the data gained from a literature review of published research articles, reports and through discussions during stakeholders’ workshops. Brief description of the developed model and its sensitivity to different inputs and calibration of demands drivers are then presented. The ultimate aim of the developed model is to help inform better management of the scarce water resources by identifying potential reductions in demands from various interventions assuming constant supply for a series of scenarios for the Emirate until 2050. The work reported here involves three stages. First stage involves development of the static baseline for supply and demand of the Abu Dhabi water budget. The second stage involves development of the dynamic water budget including the identification and engagement of data sources and dissemination of the model. The third stage considers the development of scenarios framework and assessment of future needs as per the projected conditions of demands and supply.</t>
  </si>
  <si>
    <t>https://eprints.usq.edu.au/34311/</t>
  </si>
  <si>
    <t>Large‐scale impact of climate change vs. land‐use change on future biome shifts in Latin America</t>
  </si>
  <si>
    <t>Climate change and land‐use change are two major drivers of biome shifts causing habitat and biodiversity loss. What is missing is a continental‐scale future projection of the estimated relative impacts of both drivers on biome shifts over the course of this century. Here, we provide such a projection for the biodiverse region of Latin America under four socio‐economic development scenarios. We find that across all scenarios 5–6% of the total area will undergo biome shifts that can be attributed to climate change until 2099. The relative impact of climate change on biome shifts may overtake land‐use change even under an optimistic climate scenario, if land‐use expansion is halted by the mid‐century. We suggest that constraining land‐use change and preserving the remaining natural vegetation early during this century creates opportunities to mitigate climate‐change impacts during the second half of this century. Our results may guide the evaluation of socio‐economic scenarios in terms of their potential for biome conservation under global change.</t>
  </si>
  <si>
    <t>https://onlinelibrary.wiley.com/doi/abs/10.1111/gcb.13355</t>
  </si>
  <si>
    <t>Economic Feasibility Evaluation of Water Increasing Adaptations by Using Cost and Benefit Analysis: A Case Study of Seawater Desalination on a Global Scale until 2050</t>
  </si>
  <si>
    <t>Tokyo Institute of Technology</t>
  </si>
  <si>
    <t>At present, more and more regions in the world are facing water scarcity due to the climate change and human activities. As a result, many adaptations to increase the water supply have been promptly developed over the world wild. In order to successfully implement these various adaptations, it is full of importance to evaluate their economic feasibility so as to assist the adaptation planners and practitioners to identify the most appropriate interventions for reducing vulnerability of water scarcity.</t>
  </si>
  <si>
    <t>https://www.jstage.jst.go.jp/article/jshwr/29/0/29_39/_article/-char/ja/</t>
  </si>
  <si>
    <t>Integrating Dynamic Adaptive Behaviour in Flood Risk Assessments</t>
  </si>
  <si>
    <t>Risk Management and Decision Processes Center, University of Pennsylvannia</t>
  </si>
  <si>
    <t>Recent floods in the United States and Asia again highlighted their devastating effects, and without investments in adaptation, the future impact of floods will continue to increase. Key to making accurate flood-risk projections are assessments of how disaster-risk reduction (DRR) measures reduce risk and how much risk remains after adaptation. Current flood-risk-assessment models are ill-equipped to address this, as they assume a static adaptation path, implying that vulnerability will remain constant. We present a multidisciplinairy approach that integrates different types of adaptive behaviour of governments (proactive and reactive) and residents (rational and boundedly rational) in a continentalscale risk-assessment framework for river flooding in the European Union (EU). Our methodology demonstrates how flood risk and adaptation might develop, indicates how DRR policies can steer decisions towards optimal behaviour, and calculates the residual risk that has to be covered by risk-transfer mechanisms. We find that differences in adaptation decision-making outweigh the effects of climate change scenarios RCP8.5 and 2.6 on future flood risk. Moreover, we illustrate the relevance of adaptation by individual households, which appears more influential than the benefits from government protection in risk reduction in the short term. The results highlight the importance of integrating behavioural methods from social sciences with quantitative models from the natural sciences, as advocated by both fields.</t>
  </si>
  <si>
    <t>https://pdfs.semanticscholar.org/915a/e07f3da639e31a7fe676f4781bced3a0bc25.pdf</t>
  </si>
  <si>
    <t>Introducing detailed land-based mitigation measures into a computable general equilibrium model</t>
  </si>
  <si>
    <t>We propose a new climate change mitigation assessment method focusing on agriculture, forestry, and land-use change sectors by coupling the computable general equilibrium (CGE) model with a bottom-up type technology model. The CGE model covers the entire economic market, but includes a rough description of mitigation measures, whereas the bottom-up type technology model takes into account abatement cost and mitigation effects of individual mitigation measures, but only focuses on a few sectors. The coupled framework enables us to connect relevant conditions and to complement the shortcomings of each model. As a test, we applied our method to Indonesia, which has set a national greenhouse gas emissions reduction target for 2020. A large proportion of Indonesia's greenhouse gas emissions are from the land-use sector. We assessed the differences in modeling behaviors between the CGE models with and without coupling the bottom-up type model. The two primary findings were: 1) consumption loss estimated by the coupled CGE (1.2%) was larger than the loss estimated by the uncoupled model (0.5%), because the emission reduction estimated by the bottom-up model was less than the standalone CGE's estimate; and 2) consumption loss caused by achieving the reduction target by 2020 in Indonesia strongly depends on the assumption of mitigation costs and available land area for the emission reduction measures.</t>
  </si>
  <si>
    <t>https://www.sciencedirect.com/science/article/pii/S0959652615003406</t>
  </si>
  <si>
    <t>Wildfires in a warmer climate: emission fluxes, emission heights, and black carbon concentrations in 2090–2099</t>
  </si>
  <si>
    <t>JGR Atmospheres</t>
  </si>
  <si>
    <t>Global warming is expected to considerably impact wildfire activity and aerosol emission release in the future. Due to their complexity, the future interactions between climate change, wildfire activity, emission release, and atmospheric aerosol processes are still uncertain. Here we use the process‐based fire model SPITFIRE within the global vegetation model JSBACH to simulate wildfire activity for present‐day climate conditions and future Representative Concentration Pathways (RCPs). The modeled fire emission fluxes and fire radiative power serve as input for the aerosol‐climate model ECHAM6‐HAM2, which has been extended by a semiempirical plume height parametrization. Our results indicate a general increase in extratropical and a decrease in tropical wildfire activity at the end of the 21st century. Changes in emission fluxes are most pronounced for the strongest warming scenario RCP8.5 (+49% in the extratropics, −37% in the tropics). Tropospheric black carbon (BC) concentrations are similarly affected by changes in emission fluxes and changes in climate conditions with regional variations of up to −50% to +100%. In the Northern Hemispheric extratropics, we attribute a mean increase in aerosol optical thickness of +0.031±0.002 to changes in wildfire emissions. Due to the compensating effects of fire intensification and more stable atmospheric conditions, global mean emission heights change by at most 0.3 km with only minor influence on BC long‐range transport. The changes in wildfire emission fluxes for the RCP8.5 scenario, however, may largely compensate the projected reduction in anthropogenic BC emissions by the end of the 21st century.</t>
  </si>
  <si>
    <t>https://agupubs.onlinelibrary.wiley.com/doi/abs/10.1002/2015JD024142</t>
  </si>
  <si>
    <t>Assessing uncertainties in global cropland futures using a conditional probabilistic modelling framework</t>
  </si>
  <si>
    <t>We present a modelling framework to simulate probabilistic futures of global cropland areas that are conditional on the SSP (shared socio-economic pathway) scenarios. Simulations are based on the Parsimonious Land Use Model (PLUM) linked with the global dynamic vegetation model LPJ-GUESS (Lund–Potsdam–Jena General Ecosystem Simulator) using socio-economic data from the SSPs and climate data from the RCPs (representative concentration pathways). The simulated range of global cropland is 893–2380 Mha in 2100 (± 1 standard deviation), with the main uncertainties arising from differences in the socio-economic conditions prescribed by the SSP scenarios and the assumptions that underpin the translation of qualitative SSP storylines into quantitative model input parameters. Uncertainties in the assumptions for population growth, technological change and cropland degradation were found to be the most important for global cropland, while uncertainty in food consumption had less influence on the results. The uncertainties arising from climate variability and the differences between climate change scenarios do not strongly affect the range of global cropland futures. Some overlap occurred across all of the conditional probabilistic futures, except for those based on SSP3. We conclude that completely different socio-economic and climate change futures, although sharing low to medium population development, can result in very similar cropland areas on the aggregated global scale.</t>
  </si>
  <si>
    <t>https://dspace.library.uu.nl/handle/1874/344474</t>
  </si>
  <si>
    <t>Ageing Europe: An application of National Transfer Accounts (NTA) for explaining and projecting trends in public finances</t>
  </si>
  <si>
    <t>EU</t>
  </si>
  <si>
    <t>In the last decades population ageing went hand in hand with increasing levels of education and better health of the population. Both of these developments are related with a higher labour force participation. In this paper we simulate possible developments of the labour force until 2050, taking into account increasing levels of education as well as age-specific trends in labour force participation and employment. Furthermore, we analyse the size of the age-, gender- and educationspecific labour force potential considering non-employed persons across countries. Among the population aged 50-69 we additionally differentiate persons by their health status. We conclude that a lack of potential workers is unlikely to be a major economic problem in the future, despite pronounced population ageing. Far more challenging for societies is the integration of this potential into employment.</t>
  </si>
  <si>
    <t>http://www.agenta-project.eu/Jacomo/upload/publications/d-7.1-submitted.pdf</t>
  </si>
  <si>
    <t>Land use change emission scenarios: anticipating a forest transition process in the Brazilian Amazon</t>
  </si>
  <si>
    <t>Following an intense occupation process that was initiated in the 1960s, deforestation rates in the Brazilian Amazon have decreased significantly since 2004, stabilizing around 6000 km2 yr−1 in the last 5 years. A convergence of conditions contributed to this, including the creation of protected areas, the use of effective monitoring systems, and credit restriction mechanisms. Nevertheless, other threats remain, including the rapidly expanding global markets for agricultural commodities, large‐scale transportation and energy infrastructure projects, and weak institutions. We propose three updated qualitative and quantitative land‐use scenarios for the Brazilian Amazon, including a normative ‘Sustainability’ scenario in which we envision major socio‐economic, institutional, and environmental achievements in the region. We developed an innovative spatially explicit modelling approach capable of representing alternative pathways of the clear‐cut deforestation, secondary vegetation dynamics, and the old‐growth forest degradation. We use the computational models to estimate net deforestation‐driven carbon emissions for the different scenarios. The region would become a sink of carbon after 2020 in a scenario of residual deforestation (~1000 km2 yr−1) and a change in the current dynamics of the secondary vegetation – in a forest transition scenario. However, our results also show that the continuation of the current situation of relatively low deforestation rates and short life cycle of the secondary vegetation would maintain the region as a source of CO2 – even if a large portion of the deforested area is covered by secondary vegetation. In relation to the old‐growth forest degradation process, we estimated average gross emission corresponding to 47% of the clear‐cut deforestation from 2007 to 2013 (using the DEGRAD system data), although the aggregate effects of the postdisturbance regeneration can partially offset these emissions. Both processes (secondary vegetation and forest degradation) need to be better understood as they potentially will play a decisive role in the future regional carbon balance.</t>
  </si>
  <si>
    <t>https://onlinelibrary.wiley.com/doi/abs/10.1111/gcb.13134</t>
  </si>
  <si>
    <t>Potential impact of climate and socioeconomic changes on future agricultural land use in West Africa</t>
  </si>
  <si>
    <t>Agriculture is a key component of anthropogenic land use and land cover changes that influence regional climate. Meanwhile, in addition to socioeconomic drivers, climate is another important factor shaping agricultural land use. In this study, we compare the contributions of climate change and socioeconomic development to potential future changes of agricultural land use in West Africa using a prototype land use projection (LandPro) algorithm. The algorithm is based on a balance between food supply and demand, and accounts for the impact of socioeconomic drivers on the demand side and the impact of climate-induced crop yield changes on the supply side. The impact of human decision-making on land use is explicitly considered through multiple “what-if” scenarios. In the application to West Africa, future crop yield changes were simulated by a processbased crop model driven with future climate projections from a regional climate model, and future changes of food demand is projected using a model for policy analysis of agricultural commodities and trade. Without agricultural intensification, the climate-induced decrease in crop yield together with future increases in food demand is found to cause a significant increase in cropland areas at the expense of forest and grassland by the midcentury. The increase in agricultural land use is primarily climate-driven in the western part of West Africa and socioeconomically driven in the eastern part. Analysis of results from multiple scenarios of crop area allocation suggests that human adaptation characterized by science-informed decision-making can potentially minimize future land use changes in many parts of the region.</t>
  </si>
  <si>
    <t>https://www.researchgate.net/profile/Liangzhi_You/publication/281929275_Potential_impact_of_climate_and_socioeconomic_changes_on_future_agricultural_land_use_in_West_Africa/links/5704718408ae74a08e24645e.pdf</t>
  </si>
  <si>
    <t>Demographic Metabolism at Work</t>
  </si>
  <si>
    <t>In this paper, we transform the age-old wisdom that societies change through generational replacement into a formalized model that allows for quantitative forecasts of such societal changes for decades into the future. Using the term “Demographic Metabolism” which was introduced by Norman Ryder 50 years ago, we show how the blend of this concept with the methods of multi-dimensional population dynamics results in a sophisticated model with strong predictive power, particularly for such characteristics that once established tend to be sticky along cohort lines. We evaluate this model empirically and give a comprehensive summary of recent applications to the reconstruction and projection of educational attainment distributions by age and sex for all countries of the world that already resulted in major new assessments of the societal level returns to education. We revisit the past application of the model for forecasting the future spread of the prevalence of European identity in the EU and show that despite of the recent European crisis, the Demographic Metabolism continued to work as projected. Finally, we apply the model to the changing attitudes towards homosexuality in Japan, Spain and the USA and produce projections of the average tolerance levels in those countries up to 2040.</t>
  </si>
  <si>
    <t>http://pure.iiasa.ac.at/id/eprint/12385/</t>
  </si>
  <si>
    <t>Enhanced economic connectivity to foster heat stress–related losses</t>
  </si>
  <si>
    <t>Environmental Economics</t>
  </si>
  <si>
    <t>Assessing global impacts of unexpected meteorological events in an increasingly connected world economy is important for estimating the costs of climate change. We show that since the beginning of the 21st century, the structural evolution of the global supply network has been such as to foster an increase of climate-related production losses. We compute first- and higher-order losses from heat stress–induced reductions in productivity under changing economic and climatic conditions between 1991 and 2011. Since 2001, the economic connectivity has augmented in such a way as to facilitate the cascading of production loss. The influence of this structural change has dominated over the effect of the comparably weak climate warming during this decade. Thus, particularly under future warming, the intensification of international trade has the potential to amplify climate losses if no adaptation measures are taken.</t>
  </si>
  <si>
    <t>https://advances.sciencemag.org/content/2/6/e1501026?intcmp=trendmd-adv</t>
  </si>
  <si>
    <t>Caribbean Scenarios 2050: GoLoCarSce Report</t>
  </si>
  <si>
    <t>Centre for Resource Management and Environmental Studies (CERMES) Faculty of Science and Technology, The University of the West Indies Cave Hill Campus, Barbados</t>
  </si>
  <si>
    <t>As part of the GoLoCarSce project to understand the complexity of future climate changes on Caribbean Small Island Developing States (SIDS), socio-economic and political frameworks needed to be developed to contextualise the projected scientific changes. Under the climate scenarios climatic, environment and bio-physical changes will be exacerbated, adapted to or mitigated against based on the Caribbean’s societal construct. Foresight scenarios have been developed to be used as tools for understanding the societal implications of the impacts of climate change on various natural resources and, as a result, future livelihoods. An adapted methodological foresight approach was used to create regional socio-economic scenarios for the Caribbean for 2050. This foresight process included three main step-wise yet iterative phases; developing regional scenarios, “up-linking” to global scenarios and downscaling to national storylines. At each phase different methods were used to feed into the development and robustness of the final scenarios. Phase one, building the regional scenarios included desktop research, expert interviews, and scenario workshops. Phase two focused on incorporating global trends into the regional storylines using Bayesian Conditional Probability Theory and thirdly downscaling from the regional to national level through case studies and systems dynamic modelling that allowed for economic projections to be made. The participatory and iterative process resulted in four regional scenarios; Cool Runnings, Island in the Sun, the Harder they Come, and Pirates of the Caribbean. Each scenario represents a distinct pathway where combinations of policies can be developed now or in the future to address the impact of climate change across the Caribbean. Scenario 1 “Cool Runnings” is a business driven future scenario where most social services are corporatised and regional integration is functional due to global pressures. Scenario 2 “Island in the Sun” is a possible future state where green technology, health and community governance dominate society. Scenario 3 “The Harder they Come” describes a Caribbean with a weakened position in the global market, increased protectionism on trade and uneven income distribution, and Scenario 4 is a “wild card” future scenario with two trajectories based on the strength of strong institutional governance. We split Scenario 4 into two distinct pathways. Pathway 1 outlines a Caribbean where the global economic depression fuels stagnant growth, increased inequality and resource shortages - “Pirates of the Caribbean”. Pathway 2, “Redemption of Paradise,” assumes strong institutional capacity particularly as a result of the economic collapse. The scenarios created can act as a catalyst for developing policy at present, in order to shape the future. By rigorously developing the scenarios they can act as a context for the scientifically based impact projections for climate change. In creating more than one foresight scenario, decision makers can assess how effective a policy may be under various environmental and societal conditions.</t>
  </si>
  <si>
    <t>https://pdfs.semanticscholar.org/c647/633be5b3a7c4405b262b65d5dfb0dcd2aec7.pdf</t>
  </si>
  <si>
    <t>Global energy demand in a warming climate</t>
  </si>
  <si>
    <t>Fondazione Eni Enrico Matte</t>
  </si>
  <si>
    <t>This paper combines an econometric analysis of the response of energy demand to temperature and humidity exposure with future scenarios of climate change and socioeconomic development to characterize climate impacts on energy demand at different spatial scales. Globally, future climate change is expected to have a moderate impact on energy demand, in the order of 7-17% around 2050, depending on the degree of warming, because of compensating effects across regions, fuels, and sectors. Climate-induced changes in energy demand are relatively larger in tropical regions. Almost all continents see unequivocal increases in final energy demand, driven by the commercial and industrial sectors. In Europe the reduction in the use of residential energy prevails, driving an overall reduction in aggregate final energy use. Total final energy goes up in almost all emerging G20 economies located in the tropics, whereas temperate G20 countries outside Europe can either increase or decrease total final energy use depending on the geographic incidence of changes in the frequency of hot and cold days. We find that climate change has a regressive impact on energy demand, with the incidence of increased energy demand overwhelmingly falling on low- and middle-income countries, raising the question whether climate change could exacerbate energy poverty.</t>
  </si>
  <si>
    <t>https://papers.ssrn.com/sol3/papers.cfm?abstract_id=2744532</t>
  </si>
  <si>
    <t>Climate change vulnerability in the agricultural sector in Latin America and the Caribbean</t>
  </si>
  <si>
    <t>CIAT</t>
  </si>
  <si>
    <t>Understanding a range of potential pathways regarding the economic impact of climate changes serves as foresight that allows for the development of investment and policy strategies to prepare for the potential future shocks based on plausible scenarios. In Latin America and the Caribbean (LAC), for example, research suggests that nearly all countries may experience declines in maize yields by 2055 due to expected changes in climate (Jones and Thornton 2003). Given that crop yields are a primary determinant of crop production, climate change thus has the potential to directly affect food security through affecting access, availability, quality and price stability of commodity food crops as well as the prices of the required inputs (Schmidhuber and Tubiello 2007). Additionally, in relation to food prices, Nelson et al. (2009) indicates that climate change impact on yields could increase prices of rice (32% to 37%), maize (52% to 55%), wheat (94% to 111%), and soybeans (11% to 14%). 2 As the potential economic impacts of climate change on agriculture are linked to a large number of variables with geographic components (e.g., estimates of population growth, timing of the agriculture seasons, crop mega-environments, soils, types of inputs required, distance and access to markets, etc.), it is necessary to evaluate these impacts in both spatially explicit and crop-specific terms. To better understand the potential impact of climate change in LAC we examine five important economic crops in the region alongside approximately 50 other commodities modeled in IMPACT. The crops, including dry beans, maize, rice, soybean and wheat, serve as important commodities supporting both economic activity and food security. As the Food and Agriculture Organization data indicates (See Figure 1), collectively, these crops are of increasing importance in LAC, especially in South America and the Caribbean, with steady declines in contribution to overall gross production value in Central America. Though shares of gross production value have clear trends over time, (downward in the case of Central America), they have also been subject to a great deal of variability as a function of local and international market pressures, prices of inputs, and differences in intensification versus extensification, and climate among other factors (Ruttan 2002).</t>
  </si>
  <si>
    <t>https://cgspace.cgiar.org/bitstream/handle/10568/96103/20160711-ECON_IMPACT_CC_LAC_Report-FINAL.pdf?sequence=1</t>
  </si>
  <si>
    <t>Impacts of climate change and ocean acidification on coral reef fisheries: an integrated ecological–economic model</t>
  </si>
  <si>
    <t>Coral reefs are highly productive shallow marine habitats at risk of degradation due to CO2-mediated global ocean changes, including ocean acidification and rising sea temperature. Consequences of coral reef habitat loss are expected to include reduced reef fisheries production. To our knowledge, the welfare impact of reduced reef fish supply in commercial markets has not yet been studied. We develop a global model of annual demand for reef fish in regions with substantial coral reef area and use it to project potential consumer surplus losses given coral cover projections from a coupled climate, ocean, and coral biology simulation (CO2-COST). Under an illustrative high emission scenario (IPCC RCP 8.5), 92% of coral cover is lost by 2100. Policies reaching lower radiative forcing targets (e.g., IPCC RCP 6.0) may partially avoid habitat loss, thereby preserving an estimated $14 to $20 billion in consumer surplus through 2100 (2014$ USD, 3% discount). Avoided damages vary annually, are sensitive to biological assumptions, and appear highest when coral ecosystems have moderate adaptive capacity. These welfare loss estimates are the first to monetize ocean acidification impacts to commercial finfisheries and complement the existing estimates of economic impacts to shellfish and to coral reefs generally.</t>
  </si>
  <si>
    <t>https://www.sciencedirect.com/science/article/pii/S0921800916304311</t>
  </si>
  <si>
    <t>What are the effects of Agro-Ecological Zones and land use region boundaries on land resource projection using the Global Change Assessment Model?</t>
  </si>
  <si>
    <t>Understanding potential impacts of climate change is complicated by spatially mismatched land representations between gridded datasets and models, and land use models with larger regions defined by geopolitical and/or biophysical criteria. Here we quantify the sensitivity of Global Change Assessment Model (GCAM) outputs to the delineation of Agro-Ecological Zones (AEZs), which are normally based on historical (1961–1990) climate. We reconstruct GCAM's land regions using projected (2071–2100) climate, and find large differences in estimated future land use that correspond with differences in agricultural commodity prices and production volumes. Importantly, historically delineated AEZs experience spatially heterogeneous climate impacts over time, and do not necessarily provide more homogenous initial land productivity than projected AEZs. We conclude that non-climatic criteria for land use region delineation are likely preferable for modeling land use change in the context of climate change, and that uncertainty associated with land delineation needs to be quantified.</t>
  </si>
  <si>
    <t>https://www.sciencedirect.com/science/article/pii/S1364815216305448</t>
  </si>
  <si>
    <t>Reactive nitrogen requirements to feed the world in 2050 and potential to mitigate nitrogen pollution</t>
  </si>
  <si>
    <t>Reactive nitrogen (Nr) is an indispensable nutrient for agricultural production and human alimentation. Simultaneously, agriculture is the largest contributor to Nr pollution, causing severe damages to human health and ecosystem services. The trade-off between food availability and Nr pollution can be attenuated by several key mitigation options, including Nr efficiency improvements in crop and animal production systems, food waste reduction in households and lower consumption of Nr-intensive animal products. However, their quantitative mitigation potential remains unclear, especially under the added pressure of population growth and changes in food consumption. Here we show by model simulations, that under baseline conditions, Nr pollution in 2050 can be expected to rise to 102–156% of the 2010 value. Only under ambitious mitigation, does pollution possibly decrease to 36–76% of the 2010 value. Air, water and atmospheric Nr pollution go far beyond critical environmental thresholds without mitigation actions. Even under ambitious mitigation, the risk remains that thresholds are exceeded.</t>
  </si>
  <si>
    <t>https://www.nature.com/articles/ncomms4858</t>
  </si>
  <si>
    <t>Framing climate uncertainty: socio-economic and climate scenarios in vulnerability and adaptation assessments</t>
  </si>
  <si>
    <t>Scenarios have become a powerful tool in integrated assessment and policy analysis for climate change. Socio-economic and climate scenarios are often combined to assess climate change impacts and vulnerabilities across different sectors and to inform risk management strategies. Such combinations of scenarios can also play an important role in enabling the interaction between experts and other stakeholders, framing issues and providing a means for making explicit and dealing with uncertainties. Drawing on experience with the application of scenarios to climate change assessments in recent Dutch research, the paper argues that scenario approaches need to be matched to the frames of stakeholders who are situated in specific decision contexts. Differentiated approaches (top-down, bottom-up and interactive) are needed to address the different frames and decision-making contexts of stakeholders. A framework is proposed to map scenarios and decision contexts onto two dimensions: the spatial scale of the context and the starting point of approach used in scenario development (top-down, bottom-up or incident-driven). Future climate and socio-economic scenario development will be shaped by the need to become better aligned with multiple interacting uncertainties salient to stakeholders.</t>
  </si>
  <si>
    <t>https://link.springer.com/article/10.1007/s10113-013-0519-2</t>
  </si>
  <si>
    <t>Land‐use change trajectories up to 2050: insights from a global agro‐economic model comparison</t>
  </si>
  <si>
    <t>Changes in agricultural land use have important implications for environmental services. Previous studies of agricultural land‐use futures have been published indicating large uncertainty due to different model assumptions and methodologies. In this article we present a first comprehensive comparison of global agro‐economic models that have harmonized drivers of population, GDP, and biophysical yields. The comparison allows us to ask two research questions: (1) How much cropland will be used under different socioeconomic and climate change scenarios? (2) How can differences in model results be explained? The comparison includes four partial and six general equilibrium models that differ in how they model land supply and amount of potentially available land. We analyze results of two different socioeconomic scenarios and three climate scenarios (one with constant climate). Most models (7 out of 10) project an increase of cropland of 10–25% by 2050 compared to 2005 (under constant climate), but one model projects a decrease. Pasture land expands in some models, which increase the treat on natural vegetation further. Across all models most of the cropland expansion takes place in South America and sub‐Saharan Africa. In general, the strongest differences in model results are related to differences in the costs of land expansion, the endogenous productivity responses, and the assumptions about potential cropland.</t>
  </si>
  <si>
    <t>https://onlinelibrary.wiley.com/doi/abs/10.1111/agec.12090</t>
  </si>
  <si>
    <t>A Population Policy Rationale for the Twenty‐First Century</t>
  </si>
  <si>
    <t>The Population Council</t>
  </si>
  <si>
    <t>In the twenty-first century most countries will have ended the phase of rapid population growth and will see their populations stabilize and often decline. What, then, should be the role of population policy? Should the goal be long-term constancy of population size, probably calling for pronatalist or pro-immigration policies? Or should policies seek to influence the size of the labor force or the composition of the population with respect to age or other demographic dimensions such as place of residence, level of education, or health status? And if we can settle on a goal, do we have the means to attain it? These are the questions I take up in this article. My premise is that governments in the future will see significant enough externalities from changing population size and structure to warrant policy engagement. Currently, many governments, particularly in Eastern Europe and Eastern Asia, are faced with rapidly aging and, soon to come, shrinking populations. Yet population researchers have little advice to offer on what can or should be done under such conditions beyond some fairly inconclusive discussion of pronatalist policies. My hope is to stimulate more systematic thinking about the goals and modalities of aggregate-level population policies in this century. I should note two matters bearing on the content of my discussion. First, I am concerned with populations and population issues as ordinarily construed in demography. These are distinct from individual human rights issues such as those related to reproductive rights and health. Whether or not any policy that may affect aggregate population trends is consistent with individual human rights is a crucial question, but it is not a “population” issue to be studied in demographic terms. Second, population composition as considered here is not just characterized by age and sex, or by geographic location. Other dimensions can be added based on their contribution to...</t>
  </si>
  <si>
    <t>https://onlinelibrary.wiley.com/doi/abs/10.1111/j.1728-4457.2014.00696.x</t>
  </si>
  <si>
    <t>Migration in an ageing Europe: What are the challenges?</t>
  </si>
  <si>
    <t>WWWforEurope</t>
  </si>
  <si>
    <t>We use new migration modelling and projection techniques in order to quantify the effect of migration in the context of ageing societies in Europe over the forthcoming decades. Using new empirical results, data and projections of migration flows developed in the framework of the WWWforEUROPE project, we inform the policy discussion concerning the role of demographic change, inequality dynamics, labour market integration of migrants and the sustainability of public finances in the continent.</t>
  </si>
  <si>
    <t>https://papers.ssrn.com/sol3/papers.cfm?abstract_id=2483852</t>
  </si>
  <si>
    <t>Land use change, agricultural markets and the environment</t>
  </si>
  <si>
    <t>L’Institut des Sciences et Industries du Vivant et de l’Environnement</t>
  </si>
  <si>
    <t>Land use change is estimated to have generated 17% of anthropogenic greenhouse gas emissions in the 2000s, a large part coming from deforestation. The main driver of these emissions is expansion of agricultural activities, for the need of local development in tropical regions. However, they have also been caused by the dynamics of globalisation which has stimulated agricultural trade flows. Thus, today, there are new concerns with respect to how agricultural policies are influencing land use changes in other parts of the world through international market responses. In this work I consider three concrete illustrations of where these effects can be of significant magnitude: i) agriculture intensification in developing countries, ii) trade agreements, and iii) biofuel policies. I find that for each of these policies, market responses are likely to play a significant role in the final greenhouse gas emission balance. Mitigation of emissions through agricultural intensification could have quite beneficial outcomes, but the rebound effect on the demand side would offset a large part of greenhouse gas emission savings attributable to the land sparing effect. With the example of a possible EU-MERCOSUR trade agreement, I also show the adverse effect of liberalising certain specific agricultural products closely connected to land use change dynamics without adequate accompanying measures. Last, the indirect land use change effect of biofuels is likely to offset a large part of their alleged GHG emission savings. Land use change responses depend on many behavioural parameters, however, and providing precise estimates constitutes a challenge. I use different modelling approaches to quantify their magnitude and extensively explore the level of confidence on the basis of current state of econometric findings.New approaches should be elaborated to take account of this externality in public policy assessments, together with an appropriate consideration of the uncertainty ranges associated with these effects.</t>
  </si>
  <si>
    <t>https://pastel.archives-ouvertes.fr/tel-01159212/</t>
  </si>
  <si>
    <t>Potential impacts of a EU-US Free Trade Agreement on the Swiss economy and external economic relations</t>
  </si>
  <si>
    <t>World Trade Institute</t>
  </si>
  <si>
    <t>In the wake of the recent finanical crisis, in 2013 the European Union and the United States launched a joint, ambitious effort to boost their respective economies through a comprehensive trade and investment agreement. Known as the Transatlantic Trade and Investment Partnership Agreement(T-TIP), the negotiations process that has followed, and that indeed is still on going, is supposed to bring about tariff-free trade in goods, reduction of non-tariff barriers for goods and services, and liberalizationof public procurement markets...</t>
  </si>
  <si>
    <t>https://boris.unibe.ch/70066/1/Economic%20Impacts%20of%20TTIP%20on%20Switzerland%20-%20Final%20Study%20WTI%20-%2009%20July%202014.pdf</t>
  </si>
  <si>
    <t>Limitations to human livelihoods and well-being in the context of climate change</t>
  </si>
  <si>
    <t>Humboldt-Universität zu Berlin</t>
  </si>
  <si>
    <t>Limitations to human livelihoods remain a problem in many regions of the world and climate change impacts are expected to exacerbate such limitations in the future. While a large body of research is devoted to the topic of human well-being, human needs and livelihood requirements, a systematic and applicable framework to assess livelihood limitations in the context of climate change is so far unavailable. This thesis _x001C_rst develops an approach to assess Adequate Human livelihood conditions for wEll-being And Development (AHEAD) on a global scale. The approach allows to relate sectoral impacts of climate change to an integrated measure of livelihood limitations, taking into account important determinants of the society as well as the environment. Two additional detailed sectoral studies on water availability and human health show how local and regional studies of speci_x001C_c livelihood aspects can complement generic, global assessments and provide an overall indication of the nature, severity and spatial distribution of limitations to human livelihoods. On the basis of a qualitative literature review to derive determinants of adequate livelihoods, a total of 16 elements are identi_x001C_ed allowing to assess the ful_x001C_lment of AHEAD. Two methodological approaches to operationalise AHEAD elements are presented, each contributing to improve our understanding of livelihood limitations. The _x001C_rst implementation to assess AHEAD ful_x001C_lment uses a systems thinking approach, which outlines the degree of activity and connectivity of each element and reveals how climate change impacts may propagate through the system and lead to indirect e_x001B_ects on many system components. The second approach uses the method of fuzzy logic to assess the global state of livelihood conditions, analysing in which regions of the world changes in water availability a_x001B_ect AHEAD in the coming decades. The subsequent sub-national studies serve to assess limitations to the sectors water and human health in detail, again employing a fuzzy logic methodology. The results of the system thinking assessment show, that water as an element of AHEAD is one of the most active system components. Impacts of climate change on water may have strong indirect e_x001B_ects on livelihood adequacy. The potential impacts of changes in water availability are quanti_x001C_ed in the second implementation of AHEAD, showing that water scarcity limits livelihood adequacy in many regions of the world. The utilisation of an ensemble of climate change and water models further allows to assess the relevance of model related uncertainty in this regard. As water availability plays a crucial role for the ful_x001C_lment of livelihood needs, the global assessment is complemented by a detailed analysis of the adequacy of water availability for relevant sectors. By taking into account sector-speci_x001C_c determinants, including aspects of water quality, infrastructure as well as detailed accounts of sectoral water resource needs, the approach allows to depict limitations in detail, also giving indications as to how water adequacy may be improved. Similarly, the analysis of heatwave impacts on human health provides a novel methodology to assess the multiple environmental and human in_x001D_uences which a_x001B_ect vulnerability and provides speci_x001C_c information on potential adaptation measures to reduce climate impacts. The _x001C_ndings provide knowledge of limitations to human livelihoods at a new level detail and disaggregation. By identifying the most decisive limiting factors, applicable information on how to most e_x001B_ectively improve human livelihoods is generated.</t>
  </si>
  <si>
    <t>https://edoc.hu-berlin.de/handle/18452/17700</t>
  </si>
  <si>
    <t>Shared socio-economic pathways and global income distribution</t>
  </si>
  <si>
    <t>18th Annual Conference on Global Economic Analysis</t>
  </si>
  <si>
    <t>New socio-economic pathways have been developed in the context of ongoing work for the Intergovernmental Panel on Climate Change (IPCC), starting with the Fifth Assessment Report (AR5). Economists, part of the Integrated Assessment Modeling Consortium (IAMC) and linked to the IPCC process, have been developing so-called shared socio-economic pathways (or SSPs) that are designed to span the spectrum of potential outcomes for the global economy along two broad axes—relating to the challenges of adaptation and mitigation respectively. Part of the storyline of the SSPs relates to relative developments of per capita incomes, i.e. different assumptions about processes of income convergence and divergence. To date, most of the analysis on income distribution has focused on the across country distribution of global GDP. The main purpose of this paper is to combine the across country analysis with within country assumptions about income distribution and to assess the implications for global and regional income distribution when populations are merged into larger entities. A focus on across country analysis provides a distorted picture of what the current distribution is and how it may evolve. Even in the most optimistic growth scenario, the degree of improvement in the Gini coefficient, one measure of global income distribution, is not nearly so great when taking into consideration within country distribution. This paper provides some insight into global income distribution taking into account differential macro growth rates as well as the changing within-country distribution. The main drivers—GDP and population—are taken from the publicly available database for the five SSP scenarios. The base distribution information is sourced from the World Bank’s Povcal website for developing countries and from the OECD for the OECD countries. The available country distributional data is used to calibrate parameterized distribution functions (e.g. log-normal). These latter are projected forward in time with assumptions about their evolution consistent with an interpretation of the SSP storylines. The parameterized distribution functions are then used to construct artificial household distributions for each country. These latter are then pooled in different regional aggregations, including a world aggregation, to assess implications for regional and global income distribution.</t>
  </si>
  <si>
    <t>https://www.gtap.agecon.purdue.edu/resources/res_display.asp?RecordID=4790</t>
  </si>
  <si>
    <t>International Studies Association</t>
  </si>
  <si>
    <t>https://iopscience.iop.org/article/10.1088/1748-9326/11/5/054002/meta</t>
  </si>
  <si>
    <t>Simulating Brazilian Electricity Demand Under Climate Change Scenarios</t>
  </si>
  <si>
    <t>Applied Economics</t>
  </si>
  <si>
    <t>Long-term load forecasts are important for planning the development of the electric power infrastructure. We present a methodology for simulating ensembles of daily long-term load forecasts for Brazil under climate change scenarios. For certain applications, it is important to choose an ensemble approach in order to estimate the (conditional) probability distribution of the load. High temporal resolution is necessary in order to preserve key features of the electricity demand that are particularly important in the face of increasing penetration of intermittent renewable power generation.</t>
  </si>
  <si>
    <t>https://ageconsearch.umn.edu/record/208689/</t>
  </si>
  <si>
    <t>Global risk assessment of climate-induced food production shocks: from seasonal scale to the end of this century</t>
  </si>
  <si>
    <t>National Institute for Agro-Environmental Sciences (NIAES)</t>
  </si>
  <si>
    <t>The five-year long research project for Global Risk Assessment toward Stable Production of Food (GRASP) at NIAES launched April, 2011 has entered the final phase. To date, a number of remarkable outcomes have achieved: seven papers were cited in five chapters of the Working Groups 1 and 2 contributions to the Fifth Assessment Report of the Intergovernmental Panel on Climate Change (IPCC); a paper was used as the input for the Food and Agriculture Organization of the United Nations (FAO) working paper (Rojas et al., 2015) and U.S. Department of Agriculture 2015 Agricultural Outlook Forum; the Japan’s first seasonal crop prediction information provided in this project in July, 2014 was used in the monthly report on international food demand and supply of the Ministry of Agriculture, Forestry and Fisheries (MAFF, 2014); the latest research information on the impacts of climate change and seasonal climate variability on crop production was provided to expert meetings at MAFF, APEC (Asia-Pacific Economic Cooperation) Food Security Workshop, G20 AMIS (Agricultural Market Information System), APEC Climate Center etc.; and a lot of papers published in high-impact journals, resulting in over 20 media exposures. As in the title “Next Challenges of Agro-Environmental Research in Monsoon Asia”, the MARCO Symposium 2015 aims at exchanging the latest results of studies on agriculture and environment and discussing the direction of future research and collaboration with strong focus on monsoonal Asia. This is an excellent opportunity to share the findings and experiences of GRASP project and discuss with distinguished experts. To that end, this article summarized the major outcomes of the project and outlined potential ways forward as the inputs for discussion</t>
  </si>
  <si>
    <t>http://www.naro.affrc.go.jp/archive/niaes/marco/marco2015/text/plenary-7_t_iizumi.pdf</t>
  </si>
  <si>
    <t>World Population and Human Capital in the 21st Century</t>
  </si>
  <si>
    <t>Population Network Newsletter</t>
  </si>
  <si>
    <t>World population is still likely to peak during the second half of this century, reaching about 9.4 billion in the 2060-2080 period followed by a slight decline to 9 billion by the end of the century. This is the result of the medium scenario used in a major new international effort to summarize the state of the art of the drivers of future fertility, mortality, migration, and education and translate them into scenarios by age, sex, and seven levels of educational attainment for 175 countries. A large number of international population experts (including 26 lead authors, 46 contributing authors, and over 550 demographic experts around the world who responded to an online questionnaire evaluating alternative arguments relating to future demographic trends) contributed to a 1056-page book, World Population and Human Capital in the 21st Century, published recently by Oxford University Press (OUP; see box on p.3).</t>
  </si>
  <si>
    <t>https://www.iiasa.ac.at/web/home/research/researchPrograms/WorldPopulation/PublicationsMediaCoverage/POPNETNewsletter/Popnet46-web.pdf</t>
  </si>
  <si>
    <t>Global food efficiency of climate change mitigation in agriculture</t>
  </si>
  <si>
    <t>International Conference of Agricultural Economists</t>
  </si>
  <si>
    <t>Concerns exist regarding potential trade-offs between climate change mitigation in agriculture and food security. Against this background, the Global Biosphere Management Model (GLOBIOM) is applied to a range of scenarios of mitigation of emissions from agriculture to assess the implications of climate mitigation for agricultural production, prices and food availability. The “food efficiency of mitigation” (FEM) is introduced as a tool to make statements about how to attain desired levels of agricultural mitigation in the most efficient manner in terms of food security. It is applied to a range of policy scenarios which contrast a climate policy regime with full global collaboration to scenarios of fragmented climate policies that grant exemptions to selected developing country groups. Results indicate increasing marginal costs of abatement in terms of food calories and suggest that agricultural mitigation is most food efficient in a policy regime with global collaboration. Exemptions from this regime cause food efficiency losses.</t>
  </si>
  <si>
    <t>https://cgspace.cgiar.org/handle/10568/68882</t>
  </si>
  <si>
    <t>What role does climate change play in agricultural market uncertainty? An integrated assessment taking into account market-driven adjustments</t>
  </si>
  <si>
    <t>Recent studies point to climate change being one of the long-term drivers of agricultural market uncertainty. To advance in the understanding of the influence of climate change on future agricultural market developments, we compare a reference scenario for 2030 with alternative simulation scenarios that differ regarding: (1) emission scenarios; (2) climate projections; and (3) the consideration of carbon fertilization effects. For each simulation scenario, the CAPRI model provides global and EUwide impacts of climate change on agricultural markets. Results show that climate change would considerably affect agrifood markets up to 2030. Nevertheless, market-driven adaptation strategies (production intensification, trade adjustments) would soften the impact of yield shocks on supply and demand. As a result, regional changes in production would be lower than foreseen by other studies focused on supply effects</t>
  </si>
  <si>
    <t>https://www.researchgate.net/profile/Maria_Blanco7/publication/282860001_What_role_does_climate_change_play_in_agricultural_market_uncertainty_An_integrated_assessment_taking_into_account_market-driven_adjustments/links/564cfa6e08aefe619b0dbbe0.pdf</t>
  </si>
  <si>
    <t>Analysis of the Impact of Technological Change on the Cost of Achieving Climate Change Mitigation Targets</t>
  </si>
  <si>
    <t>University of Massachusetts- Amherst</t>
  </si>
  <si>
    <t>There is widespread consensus that low carbon energy technologies will play a key role in the future global energy system. Many of the low-carbon technologies under consideration are not yet commercially available, and their ultimate value depends on a host of deeply uncertain socioeconomic, environmental, and technological considerations. While it is clear that significant investment in the energy system is needed, the optimal allocation of these investments is unclear. This dissertation develops a methodology for (1) analyzing the impact of low carbon energy technologies on the cost of meeting emission reduction targets (policy cost) and (2) using this information to develop optimal R&amp;D investment portfolios. We then apply this methodology to analyze the value of low carbon energy R&amp;D across two key dimensions of uncertainty and two theoretical models. In the first part we apply a set of expert-elicitation derived future technology scenarios to the Global Change Assessment Model and conduct a large ensemble of model runs. We then use the results of these runs to develop our methodology for viii analyzing the impact of technological change in low carbon energy technologies on policy cost. The second part builds on the methodology of part one by adding probabilistic information to the analysis. This allows us to not only measure the impact of technological change on policy costs, but also to derive optimal R&amp;D investment portfolios. We conduct a sensitivity analysis of our results across assumptions about the structure of the demand side of the energy system. In the third part we consider the influence of model choice on our results. We apply harmonized input assumptions to two different integrated assessment models and examine how the model outputs differ. We find that although the impacts of low carbon energy technologies vary widely across different scenarios of socioeconomic and technological development, as well as across the models used for the analysis, the optimal R&amp;D investment portfolios are surprisingly robust. We also find that return to R&amp;D investment is sharply decreasing.</t>
  </si>
  <si>
    <t>https://scholarworks.umass.edu/dissertations_2/475/</t>
  </si>
  <si>
    <t>Towards Innovative Solutions through Integrative Futures Analysis-Preliminary qualitative scenarios</t>
  </si>
  <si>
    <t>This report presents preliminary results of developing qualitative global water scenarios. The water scenarios are developed to be consistent with the underlying Shared SocioEconomic Pathways (SSPs). In this way different stakeholders in different contexts (climate, water) can be presented with consistent set of scenarios avoiding confusion and increasing policy impact. Water scenarios are based on the conceptual framework that has been developed specifically for this effort. The framework provides clear representation of important dimensions in the areas of Nature, Economy and Society and Water dimensions that are embedded in them. These critical dimensions are used to describe future changes in a consistent way for all scenarios. Three scenarios are presented based on SSP1, SSP2 and SSP3 respectively. Hydro-economic classes are introduced to further differentiate within scenarios based on economic and water conditions for specific regions and/or countries. In the process of building these preliminary water scenarios assumptions that are presented in this report, the number of challenges have been met. In the conclusions section these challenges are summarized and possible ways of tackling them are described.</t>
  </si>
  <si>
    <t>http://pure.iiasa.ac.at/id/eprint/11677/</t>
  </si>
  <si>
    <t>Post-2015 Development Agenda</t>
  </si>
  <si>
    <t>Copenhagen Consensus</t>
  </si>
  <si>
    <t>In 2013, the USDA estimates that there were 842 million people around the world suffering from food insecurity. Despite considerable progress in reducing poverty (a nearly 9% reduction was achieved between 2004 and 2010), 30% of these people live in India and about 190 million Indians remain undernourished. Food security remains a major problem for the country. India is nearly self-sufficient in production of cereals, but a wider variety of foodstuffs is needed and there are real problems in terms of food distribution and storage. This is despite a number of efforts designed to improve storage and distribution systems, the regulatory framework and provision of subsidies, to make sure more food gets to the people who need it. There is also the 2014 National Food Security Act, aimed particularly at improving food distribution. However, increased agricultural productivity also has an important part to play in improving food security. An important issue in India as elsewhere is the level of postharvest losses (PHL). In India, the best estimate is that 21% - one kilo of food out of every five harvested – is wasted. Most of this happens between the farm and the consumer, although there are also on-farm losses and a small amount of wastage by consumers. Consumer waste is a much smaller problem than in developed countries, though. Reducing losses would benefit both the farmer, who would have more food to sell, and the consumer, who would pay lower prices and so have more to eat. More dramatic changes in the spread of new technologies could push prices down further so that farmers might actually lose out, but in realistic scenarios both groups would gain. Reducing PHL can take considerable investment in infrastructure and storage facilities. For example, reducing losses by 5% would mean building 500,000 kilometres of paved road and increasing the amount of electricity available per head of population (although this would remain modest by emerging economy standards). Looking at two scenarios for gradual reduction of losses, either concentrating on staple foods or cutting waste of both these and more perishable produce such as fruit, vegetables and animal products, an investment of up to about $100 billion could be needed for rural infrastructure, including paved roads, railways and electricity supply. But for every rupee invested, we can expect benefits to farmers and consumers worth at least three rupees, making PHL reduction a very worthwhile investment. It is also likely that better infrastructure would have wider benefits which are not accounted for in this study. Another important contribution could be made by increasing agricultural productivity. Quite modest annual improvements in yield – 0.4% for crops and 0.2% for livestock products – would make a considerable difference, and could be achieved by spending just $10 billion more a year on agricultural research and development. The gains would be very large: at least R22 for every rupee invested. But improved productivity is not the whole answer. The overall benefits for both farmers and consumers are greater if losses of food are reduced, so it is important to invest in both rural infrastructure and agricultural research to really improve food security for poor Indians.</t>
  </si>
  <si>
    <t>https://www.copenhagenconsensus.com/sites/default/files/food_security_india_compiled_for_pdf.pdf</t>
  </si>
  <si>
    <t>Exploring the energy demand of the service sector and its role in global emissions</t>
  </si>
  <si>
    <t>Utrecht University</t>
  </si>
  <si>
    <t>The service sector has grown rapidly in the last decades, resulting in a significant increase of its energy consumption and subsequently greenhouse gas emissions. Therefore, it has become utterly important to understand what drives the sector's energy demand. For this purpose, this study takes a look at the regional development of each of the energy end-uses of the service sector: appliances, cooking, lighting, space cooling, space heating and water heating. In order to understand the energy demand trend of the service sector and its projection into the future, a global service sector model has been developed, within the IMAGE/TIMER model environment by linking the energy use of each of the end-uses to the sector’s value added (SVA). This model aims to facilitate the analysis of the energy demand behavior of the service sector by region, by end-use and by energy carrier and its relation to its main energy demand drivers: SVA, population and temperature. In the end, this model should be used to assess the efficacy of different energy policies for the sector in terms of greenhouse gases mitigation.</t>
  </si>
  <si>
    <t>https://dspace.library.uu.nl/handle/1874/334201</t>
  </si>
  <si>
    <t>Avoided economic impacts of climate change on agriculture: Integrating a land surface model (CLM) with a global economic model (iPETS)</t>
  </si>
  <si>
    <t>Colorado School of Mines</t>
  </si>
  <si>
    <t>Agricultural systems provide food and are also an important part of the economy for many countries, but crop yields are vulnerable to the effects of climate change. We assess the global impacts of climate change on agricultural systems under two climate projections (RCP8.5 and RCP4.5) in order to quantify the difference in impacts as climate change is reduced. We also employ two different socioeconomic pathways (SSP3 and SSP5) to assess the sensitivity of results to the underlying socioeconomic conditions. The integrated Population-Economy-Technology-Science (iPETS) model, a global integrated assessment model for projecting future energy use, land use and emissions, is used in conjunction with the Community Earth System Model (CESM), and particularly its land surface component, the Community Land Model (CLM), to evaluate climate change impacts on agriculture. iPETS results are produced at the level of nine world regions for the period 2005-2100. We employ climate impacts on crop yield derived from CLM, driven by CESM simulations of the two RCPs. These yield effects are applied within iPETS, imposed on baseline and mitigation scenarios for SSP3 and SSP5 that are consistent with the RCPs. We find that the reduced level of warming in RCP4.5 (relative to RCP8.5) can have either positive or negative effects on the economy since crop yield either increases or decreases with climate change depending on assumptions about CO2 fertilization. For example, yields are 10% lower, and crop prices +17% higher, in RCP4.5 relative to RCP8.5 if CO2 fertilization is included, whereas yields are 20% higher, and crop prices 19% lower, if it is not. We also find that in the mitigation scenarios, crop prices are substantially affected by mitigation actions as well as by climate impacts. For the scenarios we evaluated, the development pathway (SSP3 vs SSP5) has a larger impact on outcomes than climate (RCP4.5 vs RCP8.5), by a factor of 3 for crop prices, 11 for total cropland use, and 21 for GDP on global average.</t>
  </si>
  <si>
    <t>https://www.mines.edu/econbus/wp-content/uploads/sites/29/2017/02/wp201511.pdf</t>
  </si>
  <si>
    <t>Building global water use scenarios</t>
  </si>
  <si>
    <t>The Water Future and Solutions Initiative (WFaS) develops consistent, multi-model global water scenarios with the aim to analyze the water-food-energy-climateenvironment nexus and identify future hotspots of water insecurity and related impacts on food and energy security. WFaS coordinates its work with on-going scenario development in the fifth assessment review of the Intergovernmental Panel on Climate Change (IPCC), which has developed climate scenarios based on the Representative Concentration pathways (RCPs) and alternative futures of societal developments described in the Shared Socio-economic Pathways (SSPs). In its ‘fast-track’ scenario assessment WFaS applies available multi-model ensembles of RCP climate scenarios and population, urbanization, and economic development quantifications of the SSPs. Here we interpret SSP narratives to indicate direct or indirect consequences for key water dimensions. Critical scenario assumptions are assessed for different conditions in terms of a country or regions ability to cope with water-related risks and its exposure to complex hydrological conditions. For this purpose a classification of hydro-economic challenges across countries has been developed. Scenario assumptions were developed for defined categories of hydro-economic development challenges and relevant features of SSPs. In this way we systematically assess qualitatively key scenario drivers required for global water models. We then provide quantifications of assumptions for technological and structural changes for the industry and domestic sector. For the quantification of global scenarios of future water demand, we applied an ensemble of three global water models (H08, PCR-GLOBWB, WaterGAP). Ensemble results of global industrial water withdrawal highlight a steep increase in almost all SSP scenarios. Global amounts across the three models show a wide spread with the highest amounts reaching almost 2000 km3 yr-1 by 2050, more than doubled compared to the present industrial water use intensity (850 km3 yr-1 ). Increases in world population result in global domestic water withdrawals by 2050 reaching 700-1500 km3 yr-1 depending on scenario and water model. This is an increase of up to 250% compared to the present domestic water use intensity (400-450 km3 yr-1 ). We finally suggest improvements for future water use modelling</t>
  </si>
  <si>
    <t>http://pure.iiasa.ac.at/id/eprint/11675/</t>
  </si>
  <si>
    <t>Report on the optimal policy mix in a global general equilibrium setting</t>
  </si>
  <si>
    <t>Entracte</t>
  </si>
  <si>
    <t>Additional market failures beyond the climate externality, in particular regarding the innovation process, need to be addressed with specific instruments within a costefficient climate and energy policy. This is key to reduce long-term decarbonisation costs. This report examines instruments such as R&amp;D and learning-by-doing subsidies to induce innovation and reduce the costs of renewable or efficient energy technologies. In the ENTRACTE project, the two project partners FEEM and ZEW studied such policy mixes from to different perspectives. FEEM analysed what policies are required to achieve particular energy efficiency targets. They did so by extending the integrated assessment model WITCH with a new module that includes R&amp;D policies addressing energy efficiency measures, ZEW, studied the interaction of output and R&amp;D subsidies for immature renewable electricity generation technologies as well as subsidies for improving energy efficiency in the presence of carbon pricing. They did so by using a new calibrated model of the European electricity sector which incorporates the externalities described above. The analysis with the new WITCH module shows that after introducing high subsidy rates for R&amp;D in energy efficiency measures in the first years, its level could be reduced in subsequent years. In fact, a high subsidy rate would be removed completely after 30 years. Using a new multiple-market failure model of the EU power sector, the second part of the report focuses not only on optimal policy mixes but puts special emphasis on second-best situations in which one of the optimal policy instruments is unavailable. Key in this case is to discuss how to re-adjust the remaining instruments in such circumstances. The results of these exercises provide valuable insights for energy and climate policy design with incomplete and interacting sets of policy instruments under the existence of multiple market failures.</t>
  </si>
  <si>
    <t>http://entracte-project.eu/uploads/media/ENTRACTE_Report_Optimal_Policy_Mix_Global_General_Equilibrium_Setting.pdf</t>
  </si>
  <si>
    <t>Deliverable 8.1 (CMCC): Report on the ICES and the GEM-E3 model benchmark scenario for the subsequent analysis</t>
  </si>
  <si>
    <t>This deliverable describes briefly the ICES model, the GEM-E3-CAGE model, the benchmark scenario which will be used for the assessment of planned adaptation actions at the regional level, and how the GEM-E3-CAGE model will be used for the assessment of autonomous adaptation response. Within the ECONADAPT project, the ICES model is used to assess two different forms of planned adaptation, in a more general context of market-driven adaptation captured by endogenous relative price changes. There are thus two different ICES model versions with the same regional and sectoral detail. The first version extends the impact and adaptation assessments developing a more realistic behaviour of the public sector, and will be referred as ICES-XPS. It enables to consider the effects of public spending in adaptation interventions like sea-level rise and/or floods protection. The second version, from now on code named ICES-Irr, emphasises specific and private actions planned to deal with climate change impacts on agriculture. For assessment of the market-driven autonomous adaptation a simplified version of the GEME3 model named CAGE (Climate Assessment General Equilibrium) has been prepared. The model accounts for various market mechanisms which underpin autonomous adaptation, including capital mobility, labour market rigidities and substitution between domestic and imported products and services.</t>
  </si>
  <si>
    <t>https://econadapt.eu/sites/default/files/docs/Deliverable%208.1%20approved%20for%20publishing_0.pdf</t>
  </si>
  <si>
    <t>Global urban land use modeling to test its sensitivity of urban expansion to transportation cost and housing productivity changes</t>
  </si>
  <si>
    <t>Institute for Technology, Enterprise and Competitiveness, Doshisha University</t>
  </si>
  <si>
    <t>Urban expansion is considered to bring a substantial impact on the environment including biodiversity and climate change. In this study, we develop an urban spatial model incorporating the housing sector, and apply it to about 3,600 cities all over the world. This model is based on the monocentric-city model by Alonso, but it separates the land market and the floor market. Using the global data of urbanized area, we start with inversely estimating transportation costs for each city. Then, setting a socioeconomic scenario over a long-term period, we forecast urban expansion in conjunction with utility of local residents by 2050. We particularly examine the sensitivity of urban expansion to housing productivity improvement and transportation cost reduction. As a result, we found that population growth has a substantial impact on urban expansion, in which, while housing productivity improvement would restrain urban expansion, transportation cost reduction would overwhelmingly accelerate the expansion</t>
  </si>
  <si>
    <t>https://itec.doshisha.ac.jp/attach/page/ITEC-PAGE-JA-17/107315/file/14-06.pdf</t>
  </si>
  <si>
    <t>Scenarios to explore global food security up to 2050: Development process</t>
  </si>
  <si>
    <t>To guide policymaking, decision makers require a good understanding of the long-term drivers of food security and their interactions. Scenario analysis is widely considered as the appropriate tool to assess complex and uncertain problems, such as food security. This paper describes the development process, storylines and drivers of four new global scenarios up to the year 2050 that are specifically designed for food security modelling. To ensure the relevance, credibility and legitimacy of the scenarios a highly participatory process is used, involving a diverse group of stakeholders. A novel approach is introduced to quantify a selection of key drivers that directly can be used as input in global integrated assessment models to assess the impact of aid, trade, agricultural and science policies on global food and nutrition security.</t>
  </si>
  <si>
    <t>https://ageconsearch.umn.edu/record/212624/</t>
  </si>
  <si>
    <t>Index based climate vulnerability assessment for Hatiya of Noakhali of Bangladesh</t>
  </si>
  <si>
    <t>Bangladesh University of Engineering and Technology</t>
  </si>
  <si>
    <t>Climate change is the major threat to Bangladesh, and the elongated coastline is the primary victim of the climate extremes. Geographically Bangladesh is at critical location to be vulnerable to climate change. The impact of climate change has been increasing day by day, and the measuring local impact or vulnerability is essential to plan coping strategy. At global scale, there are several tools and techniques to measure vulnerability, whereas country specific tool is absent for Bangladesh. For developing an effective tool to measure vulnerability, Hatiya was selected to conduct the study as vulnerable location. The method of quantifying climate vulnerability index (CVI) has two separate parts- a) assessing the exposure (climate threat) by analyzing historical and regional climate model data, b) the other part is assessing the resilience and adaptability through participatory process and their future projections. Impact of climate change or the climate threat index (CTI) or exposure is calculated from observed (historical) and model data for baseline (2010) and projected 3 future so called time-slices of each 30 years period (i.e. 2020s, 2050s, and 2080s). The participatory results for resilience and adaptability are also projected to the same timeslices. Finally, the CVI is measured with a comprehensive empirical formula using the all three subindices. The results are denoted in the scale of 0 to 1, which means the minimum value of CVI could be 0 and the maximum value could be 1. The result of this study coincides with the general perception of vulnerability. The value of CVI from observed data is similar to the model data. On the other hand, model data have given regular incremental trends of CVI for a particular location. The least vulnerable location of Hatiya is Sonadia and most vulnerable location is Nalchira. Physical exposure and socio-cultural cohesions were the major impacted factors for determining CVI for different locations of Hatiya. The study also revealed that better access to resources or facilities does not necessarily mean that the locations are less vulnerable and have high adaptability and resilience because the socio-cultural and natural variables have significant impacts on vulnerability. This comprehensive approach may be used to assess the vulnerability of data-scarce communities or systems for designing initiatives to reduce the vulnerability of climate change.</t>
  </si>
  <si>
    <t>http://lib.buet.ac.bd:8080/xmlui/handle/123456789/3667</t>
  </si>
  <si>
    <t>Water scarcity and inter-basin interactions under global changes</t>
  </si>
  <si>
    <t>Université Paris-Saclay</t>
  </si>
  <si>
    <t>Global socioeconomic and climatic changes will increase the pressure on water resources in the Mediterranean region in the next decades. This thesis contemplates the question of how heterogeneously distributed water constraints might foster inter-basin interactions. To do so, it is necessary to assess localised water scarcity in terms of both water quantities and economic values, in a framework combining a river basin level modelling with an extended geographic coverage. The methodological approach used is generic hydroeconomic modelling. The first part of the thesis is dedicated to the projection and valuation of water demands. For the domestic sector, the approach is to build threepart inverse demand functions, calibrated at the country scale, taking into account structural change. For the agricultural sector, the economic benefits of irrigation water are calculated based on a yield comparison approach between rainfed and irrigated crops. The second part concentrates on the supply-side of the hydroeconomic model. Operating rules of the reservoirs and water allocation between demands are determined based on the maximisation of water benefits over time and space. A parameterisation-simulation-optimisation approach is used, with hedging parameters and branch allocation parameters optimisation. The model is applied to Algeria, at the 2050 horizon. The last part explores how this hydroeconomic model could be used to investigate inter-basin issues. In a context of heterogeneous water availability between basins, water dependent activities could relocate from water scarce areas to less constrained locations. The last chapter of the thesis suggests looking at the impacts of water scarcity on economic activities location and population migration in an economic geography framework.</t>
  </si>
  <si>
    <t>http://193.51.120.252/IMG/pdf/thesis_neverre_final.pdf</t>
  </si>
  <si>
    <t>Aviation environmental policy and issues of timescale</t>
  </si>
  <si>
    <t>Massachusetts Institute of Technology</t>
  </si>
  <si>
    <t>Every operational, technological, and policy decision affecting aviation represents a potential tradeoff among economic efficiency and impacts to climate, air quality, and community noise. Furthermore, effects in these domains occur over different temporal and spatial scales and with different aleatoric and epistemic uncertainty. Thus, robust, fast, and flexible tools that value these impacts on a common scale such as monetized changes in net welfare are needed along with methodologically sound and appropriate analysis frameworks to inform decisionmaking. The objectives of this thesis are threefold: 1) to advance the modeling tools used to calculate and value aviation's impact on the environment; 2) to analyze realworld aviation environmental policies and advance policy decision-making support; and 3) to explore the underlying issues of timescales in policy modeling, to develop and make explicit the treatment of these timescales, and thereby to improve policy support best-practices. In support of the first objective, a model is presented for calculating the health impacts of aviation noise, particularly hypertension, myocardial infarction, and stroke to complement current modeling approaches of the willingness-to-pay for noise abatement. Also, advances are made to an existing simplified climate model for aviation by improving the representation of uncertainty, updating modeling components for both long- and short-lived forcing agents, and developing a module to consistently model the life-cycle impacts of alternative fuels. Finally, a method for modeling the social costs of aviation lead emissions is developed. In support of the second thesis objective, three policy case studies are presented: aircraft noise certification, residential soundproofing and land acquisition, and general aviation lead emissions. The costs and benefits of different policies are evaluated for each case. Results are calculated with explicit accounting for scientific, modeling, and economic uncertainty and are presented considering a range of policy-maker preferences for near- or long-term benefits. The thesis finds that aircraft certification stringency increases up to -5 dB from prior noise limits are cost-beneficial for all discount rates and for the entire range of scientific and economic assumptions and that a -7 dB stringency is cost beneficial when environmental costs are high or are discounted at a lower rate than market costs. The benefits of these policies are less than $5 billion USD over the lifetime of the policy. Further, this thesis finds that noise impacts on health cause an additional 40%-60% of welfare damages compared to considering annoyance costs alone. Noise insulation projects for homes in the vicinity of an airport are found to be on average cost beneficial only when aircraft related noise levels are above 75dB Day-Night Level, and that residential land acquisition projects are not cost-beneficial when considering environmental benefits alone. Finally, the work estimates the average environmental cost of leaded fuel emissions from general aviation at $1.06 billion USD per annum, with the environmental costs of aviation lead being sensitive to background atmospheric lead concentrations. To support the third thesis objective, a framework is introduced for explicitly considering appropriate timescales in environmental policy analysis. This thesis identifies a modeling framework consisting of three timescales: the policy influence period, the environmental lifetime, and valuation timescale. Focusing on the policy influence period, this framework is tested using the noise stringency certification policy as a test case. Failure to account for the full policy lifetime leads to an undercounting of environmental benefits. Furthermore, not considering the full timescale of policy costs or the impact of exogenous technological improvement on cost projections can impact the apparent appropriateness of a potential policy. In the case of noise stringency certification, a -7 EPNdB stringency increase appears to have net costs when a static policy time period from 2006 to 2036 is considered, but is cost beneficial over a more appropriate timescale that covers the full costs and benefits of the policy.</t>
  </si>
  <si>
    <t>https://dspace.mit.edu/handle/1721.1/101493</t>
  </si>
  <si>
    <t>The trouble with herding cats: Country effects on the accuracy of conflict forecasting</t>
  </si>
  <si>
    <t>University of Oslo</t>
  </si>
  <si>
    <t>Armed conflict theory has in recent years seen an increase in the use of forecasting models. These have brought with them a shift from the use of explanatory power to predictive power when evaluating model performance (Gurr et al., 1999; Goldstone et al., 2010; Hegre et al., 2013). As methods of evaluation change, so must our diagnostic tools. Tests for statistical outliers are common, but so far little has been done to adapt such tests to the use of predictive power. In order to improve our understanding of theory, and ultimately to be able to give better advice to policy makers, it is important to investigate the effects of single countries on our model’s forecasts. In this thesis I present a method of testing for statistical outliers for forecasting models using common measures of predictive power. By applying the method to a forecasting model I attempt to uncover any patterns among the outlying countries that could help further the theoretical understanding of armed conflict occurrence. I utilize a dynamic forecasting model developed in Hegre et al. (2013) and a crosssectional time-series dataset containing 162 countries observed between 1950 and 2013. The model is repeated once for every country, each time dropping one of them from the estimation and evaluation process. The results are compiled into evaluation sets, and these are then used to estimate each country’s influence on model accuracy. Four measures of predictive power are used to evaluate this: ROC AUC, PR AUC, F-score and Brier score. I find that effect on coefficients is only partially related to effect on predictive power. By examining the outliers in detail I illustrate differences in how the measures weigh predictions, and how this affects the overall score. I also show how cross-validation using cross-sectional time-series data is problematic and greatly influenced by choice of evaluation period.</t>
  </si>
  <si>
    <t>https://www.duo.uio.no/handle/10852/45343</t>
  </si>
  <si>
    <t>From Haber-Bosch Nitrogen to Microbial Protein: The Potential of Increasing Global Sustainability</t>
  </si>
  <si>
    <t>Ghent University</t>
  </si>
  <si>
    <t>One of the main challenges for the 21st century is to balance the increasing demand for high-quality proteins while mitigating environmental impact. In particular, croplandbased production of protein-rich animal feed for livestock rearing results in large-scale land-expansion, nitrogen pollution and greenhouse gas emissions. Here we propose and analyse the long-term potential of alternative protein supply routes based on in reactor growing of microbial protein (MP) directly from Haber-Bosch nitrogen. Our analysis revealed that by 2050, MP could replace around 13% (1118%) of conventional feed protein demand. Of the different MP production scenarios considered, the agriculture-free and climate independent production of MP (landless MP production) appeared to be optimal since it allowed to decrease global cropland area expansion by 13% (144 Mha), global nitrogen losses by 9% (12 Mton Nr) and greenhouse gas emissions by 8% (46 Gt CO2 equivalents). Interestingly, the technology to industrially produce microbial protein at competitive costs and thus bringing forward such major shifts is at present accessible for implementation. The boundary conditions limiting the further expansion of MP are the low cost of vegetable protein such as soybean protein and the externalization of environmental impacts of intensive conventional protein production systems. Hence, dissemination of this important potential to increase global sustainability by integrating a straightforward microbial protein production process, is urgently warranted.</t>
  </si>
  <si>
    <t>https://biblio.ugent.be/publication/8165798/file/8165856</t>
  </si>
  <si>
    <t>Temporal and spatial distribution of global mitigation costs: INDC role and generation equity</t>
  </si>
  <si>
    <t>19th Annual Conference on Global Economic Analysis</t>
  </si>
  <si>
    <t>Each country’s Intended Nationally Determined Contribution (INDC) pledges an emission target for 2025 or 2030. Here, we evaluated the INDC emission pathway’s inter- and intragenerational equity by comparing the INDC pathway with an immediate emission reduction pathway by using AIM/CGE (Asian-pacific Integrated Model/Computable General Equilibrium). The results showed that, as compared with an immediate emission reduction pathway, the inter-generational equity status for INDC and post-INDC emission pathways is not favorable and the future generation suffers more from mitigation. Moreover, this conclusion was robust to the inequality aversion parameter of the discount rate. On the other hand, the INDC pathway has better intra-generational equity in the early part of the century than does the immediate emission reduction pathway with uniform carbon price across countries. However, intra-generational equity worsens later in the century. We suggest that an additional 20% emissions reduction in the INDCs would improve both inter- and intra-generational equity as compared to the current INDCs. We also suggest that countries should commit to more emissions reductions in the follow-up INDC communications and that continuous consideration for low-income countries is needed for global climate change cooperation after 2030.</t>
  </si>
  <si>
    <t>https://www.gtap.agecon.purdue.edu/resources/res_display.asp?RecordID=4892</t>
  </si>
  <si>
    <t>7.28, 2.86, 2.83, 2.79</t>
  </si>
  <si>
    <t>Climate change impacts and household resilience: Prospects for 2050 in Brazil, Mexico, and Peru</t>
  </si>
  <si>
    <t>https://www.ifpri.org/publication/climate-change-impacts-prospects-2050-brazil-mexico-and-peru</t>
  </si>
  <si>
    <t>Socio-economic Implications of Climate Stabilization Scenarios from MIROC Earth System Model</t>
  </si>
  <si>
    <t>USAEE Conference 2016</t>
  </si>
  <si>
    <t>Stabilization of climate in the long-term requires significant reductions in greenhouse gas (GHG) emissions at global scale. Setting a target for climate stabilization should consider important transformations in the society, basically affecting the future patterns of energy consumption and production, as well as the patterns of land use. Moreover, the cost for achieving such climate target may be considerable, thus, requiring an optimal allocation of efforts that minimizes the economic impact. This study presents the socio-economic implications of emission scenarios aiming at long-term targets for climate stabilization, estimated with an integrated assessment model (IAM). Emission scenarios are obtained from the earth system model (ESM) Model for Interdisciplinary Research on Climate (MIROC-ESM). The outcomes on supply and demand of energy, land use, and mitigation costs are presented. The emissions scenarios considered are consistent with the representative concentration pathway (RCP), and aim at a global radiative forcing by 2100 of around 4.5 W/m2 (RCP4.5) and 2.6 W/m2 (RCP2.6). The GCAM-SOUSEI model is applied to study the developments in energy, land use and emissions throughout the 21st century. This model is an IAM based on a partial equilibrium approach, which resolves the balance in supply and demand across the energy, land use and agricultural sectors. Compared to the standard RCPs, the emission scenarios from MIROC-ESM presented lower levels of allowable anthropogenic CO2 emissions for the same climate target. This is an outcome of the stronger feedback between the carbon-cycle and the climate, and the higher value for climate sensitivity assumed in MIROC-ESM in contrast to the climate model used in the development of RCPs. As a consequence, the changes in the energy and land systems are more drastic, while the cost of mitigations is higher. These differences were greater in the second half of the century for the intermediate target, while they occurred earlier for the ambitious target.</t>
  </si>
  <si>
    <t>https://pdfs.semanticscholar.org/c0ad/eec6e408dee82c9d6ab886c815e41abcb10b.pdf</t>
  </si>
  <si>
    <t>Agricultural R&amp;D; Policy in the Face of Climate and Economic Uncertainty</t>
  </si>
  <si>
    <t>Agricultural and Applied Economics Association (AAEA)</t>
  </si>
  <si>
    <t>Despite abundant and affordable food throughout developed world, currently 12.9 percent of population in developing countries is undernourished (World Food Program 2016). By 2050, world population is expected to increase by 33 percent, from 7.3 to 9.7 billion (United Nations 2015). When coupled with increases in income and changing diets, this may translate into a very substantial rise in the demand for agricultural production, by 70 percent (Bruinsma 2009). Studies looking at the future supply and demand of food indicate that meeting this demand may pose some challenges for the current food and environmental systems (Piesse and Thirtle 2010). The extent of environmental pressure and the resulting food price changes will hinge critically on the evolution of productivity growth in agriculture (Hertel 2015)...</t>
  </si>
  <si>
    <t>https://ageconsearch.umn.edu/record/235981/</t>
  </si>
  <si>
    <t>Understanding climate change impacts on shipping</t>
  </si>
  <si>
    <t>Newcastle Conference</t>
  </si>
  <si>
    <t>Many elements of sea transport may be affected by climate change. Some impacts may act on the supply of, others on the demand for shipping. Some may be more direct, others more indirect. Overall, climate change impacts are characterised by significant complexity and uncertainty. Scenarios can be a useful tool to explore uncertain futures. This paper explores causal chains linking climate change to shipping. A first case study estimates grain production, demand, and resultant import dependency in Egypt and Nigeria. A second case study analyses resultant stresses on the major ports of Alexandria (Egypt) and Lagos (Nigeria), compounded by projected sea level rise. Both case studies are framed by two wider climate change scenarios being developed in the Shipping in Changing Climates project. The two case studies are interlinked; but each draws on different methodologies (and literature) suited to the matter. The case studies illustrate the pathway towards a better understanding of the risks and opportunities which climate change may hold for the sector. Furthermore, the impact scenarios may form part of the wider suite of future scenarios for the shipping sector under the Shipping in Changing Climate project, contrasting high and low mitigation futures, across a range of socioeconomic scenarios from the climate change literature.</t>
  </si>
  <si>
    <t>https://conferences.ncl.ac.uk/media/sites/conferencewebsites/scc2016/2.2.5.pdf</t>
  </si>
  <si>
    <t>Bioenergy and its use to mitigate the climate impact of aviation</t>
  </si>
  <si>
    <t>The use of modern bioenergy presents an opportunity to mitigate CO2 emissions contributing to anthropogenic climate change by offsetting fossil fuel use, and the work presented in this thesis contributes to the literature on bioenergy and climate change mitigation in three areas. First, this thesis quantifies the maximum potential reduction in global lifecycle greenhouse gas (GHG) emissions from the use of bioenergy to offset demand for fossil fuel-derived electricity, heat and liquid fuels in 2050. The findings indicate that bioenergy could reduce annual emissions from these end-uses by a maximum of 4.9-38.7 Gt CO2 e, or 9-68%. The range of results reflects different assumptions defining potential bioenergy availability, and fossil fuel demand that could by offset by bioenergy, in 2050. In general, assumptions leading to greater calculated bioenergy availability, and fossil fuel demand, correspond to larger reductions in anthropogenic GHG emissions. In addition, offsetting fossil fuel-fired electricity and heat with bioenergy is found to be 1.6-3.9 times more effective for emissions mitigation than offsetting fossil fuel-derived liquid fuel, on average. At the same time, liquid fuels make up 18-49% of global final bioenergy in the scenarios considered for 2050, demonstrating that a mix of bioenergy end-uses maximizes lifecycle emissions reductions. The analysis also finds that GHG emissions reductions are maximized by limiting deployment of total available primary bioenergy to 29-91%, showing that lifecycle emissions including land use change (LUC) are a constraint on the usefulness of bioenergy for mitigating global climate change. Next, this thesis quantifies the environmental and economic performance of fermentation and advanced fermentation (AF) technologies for the production of renewable middle distillate (MD) fuels, including jet and diesel, in terms of lifecycle GHG emissions and minimum selling price (MSP). The attributional lifecycle GHG emissions of AF MD derived from sugarcane, corn grain and switchgrass are found to range from -27.0 to 19.7, 47.5 to 117.5, and 11.7 to 89.8 gCO 2 e/MJMD, respectively, compared to 90.0 gCO'c/MJMD for conventional petroleum-derived MD. These results are most sensitive to the co-product allocation method used, the efficiency and utility requirements of feedstock-to-fuel..</t>
  </si>
  <si>
    <t>https://dspace.mit.edu/handle/1721.1/108975</t>
  </si>
  <si>
    <t>Effects of scale and input data on assessing the future impacts of coastal flooding: An application of DIVA for the Emilia-Romagna coast</t>
  </si>
  <si>
    <t xml:space="preserve">frontiers </t>
  </si>
  <si>
    <t>This paper assesses sea-level rise related coastal flood impacts for Emilia-Romagna (Italy) using the Dynamic Interactive Vulnerability Assessment (DIVA) modeling framework and investigate the sensitivity of the model to four uncertainty dimensions, namely (1) elevation, (2) population, (3) vertical land movement, (4) scale and resolution of assessment. A one-driver-at-a-time sensitivity approach is used in order to explore and quantify the effects of uncertainties in input data and assessment scale on model outputs. Of particular interest is the sensitivity of flood risk estimates when using datasets of different resolution. The change in assessment scale is implemented through the use of a more detailed digital coastline and input data for the coastline segmentation process. This change leads to a 35-fold increase in the number of coastal segments and in a more realistic spatial representation of coastal flood impacts for the Emilia-Romagna coast. Furthermore, the coastline length increases by 43%, considerably influencing adaptation costs (construction of dikes). With respect to input data our results show that by the end of the century coastal flood impacts are more sensitive to variations in elevation and vertical land movement data than to variations in population data in the study area. The inclusion of local information on human induced subsidence rates increases the relative sea-level by 60 cm in 2100, resulting in coastal flood impacts that are up to 25% higher compared to those generated with the global DIVA values, which mainly account for natural processes. The choice of one elevation model over another can result in differences of ~45% of the coastal floodplain extent and up to 50% in flood damages by 2100. Our results emphasize that the scale of assessment and resolution of the input data can have significant implications for the results of coastal flood impact assessments. Understanding and communicating these implications is essential for effectively supporting decision makers in developing long-term robust and flexible adaptation plans for future changes of highly uncertain scale and direction.</t>
  </si>
  <si>
    <t>https://www.frontiersin.org/articles/10.3389/fmars.2016.00041</t>
  </si>
  <si>
    <t>Debunking the 'new normal': Why world food prices are expected to resume their long run downward trend</t>
  </si>
  <si>
    <t>Contrary to the opinions expressed by many commentators, the recent episode of higher prices for agricultural commodities is likely a transitory phenomenon. When compared to the last half-century, population growth is expected to be much slower in the coming decades, with nearly all of the growth occurring in lower income countries, where added population places less pressure on global markets. The impact of the recent surge in growth rates in the developing world, and the associated dietary upgrading, will be insufficient to overcome the population effect. Further, earlier projections of biofuels growth are proving overly enthusiastic in the wake of lower oil prices and environmental concerns. Consequently, our projections using the SIMPLE model of global agriculture suggest that, in the long run, food prices are expected to be slightly lower at mid-century than they were prior to the food price crisis (2006). However, this outcome is shown to depend critically on the rate of productivity growth in agriculture. Our projections involve expected global productivity growth over the 2006–2050 period which is only 60% as fast as over the historical period: 1961–2006. If total factor productivity growth slows more than this, perhaps due to adverse climate impacts or reduced investment in R&amp;D, then prices could rise in the coming decades. Also, we cannot rule out the possibility of a steeper price decline in the wake of recent signs of robust productivity growth in the developing world.</t>
  </si>
  <si>
    <t>https://www.sciencedirect.com/science/article/pii/S2211912415300134</t>
  </si>
  <si>
    <t>The future ain't what it used to be: Growth models, structural change, and history</t>
  </si>
  <si>
    <t>The construction of future scenarios for agricultural and food production requires the consideration of different strategic dimensions and drivers, some of which are economy-wide factors, whiles others may affect only agricultural activities. Also some dimensions play out in the short term while others have influence mainly in the medium to long term. Table 1 (from Díaz-Bonilla, 2015, and based on Zahniser (2012)) shows different strategic dimensions along those two axis (general economy/agricultural sector; and shorter term/longer term horizons). In this paper I focus only on medium- to long-term trends for economic growth, considering first the global historical experience and discussing then projections for future growth utilized in some important exercises of prospective.1 A conclusion is that many projections suggest further acceleration of world economic growth at levels that do not seem to be in line with historical experience. This paper then speculates about possible reasons for that discrepancy and discusses scenarios for future world growth.</t>
  </si>
  <si>
    <t>https://www.ifpri.org/publication/future-aint-what-it-used-be-growth-models-structural-change-and-history</t>
  </si>
  <si>
    <t>Climate change, agriculture, and adaptation in the Republic of Korea to 2050: An integrated assessment</t>
  </si>
  <si>
    <t>As the effects of climate change set in, and population and income growth exert increasing pressure on natural resources, food security is becoming a pressing challenge for countries worldwide. Awareness of these threats is critical to transforming concern into long-term planning, and modeling tools like the one used in the present study are beneficial for strategic support of decision making in the agricultural policy arena. The focus of this investigation is the Republic of Korea, where economic growth has resulted in large shifts in diet in recent decades, in parallel with a decline in both arable land and agricultural production, and a tripling of agricultural imports, compared to the early 2000s. Although these are recognized as traits of a rapidly growing economy, officials and experts in the country recognize that the trends expose the Republic of Korea to climate change shocks and fluctuations in the global food market. This study uses the IMPACT (International Model for Policy Analysis of Agricultural Commodities and Trade) economic model to investigate possible future trends of both domestic food production and dependence on food imports, as well as the effects from adoption of agricultural practices consistent with a climate change adaptation strategy. The goal is to help assess the prospects for sustaining improvements in food security and possibly inform the national debate on agricultural policy. Results show that historical trends of harvested area and imports may continue into the future under climate change. Although crop models suggest negative long-term impacts of climate change on rice yield in the Republic of Korea, the economic model simulations show that intrinsic productivity growth and market effects have the potential to limit the magnitude of losses; rice production and yield are projected to keep growing between 2010 and 2050, with a larger boost when adoption of improved technologies is taken into consideration. At the same time, food production and net exports from the country’s major trading partners are also projected to increase, although diminished by climate change effects. In sum, these results show that kilocalorie availability will keep growing in the Republic of Korea, and although climate change may have some impact by reducing the overall availability, the effect does not appear strong enough to have significant consequences on projected trends of increasing food security.</t>
  </si>
  <si>
    <t>https://www.ifpri.org/publication/climate-change-agriculture-and-adaptation-republic-korea-2050-integrated-assessment</t>
  </si>
  <si>
    <t>CenSES energy scenarios: design process and scenario description</t>
  </si>
  <si>
    <t>SINTEF</t>
  </si>
  <si>
    <t>Scenarios are a formal way to describe and examine future and uncertain developments, useful to increase knowledge and to give insights for policy development and decisionmaking. This report establishes a common basis for scenario analyses in the FME CenSES in the form of a set of CenSES energy scenarios. The established CenSES energy scenarios are developed with a bottom-up approach, with the aim to ensure the engagement of CenSES user partners. The scenarios result from a combination of defined futures, which have a European/global scope and a set of strategies, which have a Norwegian focus. The five futures are Green globe, Grass roots, Fossil society, Green governance and National ways. These are combined with the four different strategies Norwegian identity, Power Gas &amp; Oil, Renewable energy hub and New climate economy. A set of four apparent and four potential combinations is selected as the CenSES energy scenarios.</t>
  </si>
  <si>
    <t>https://sintef.brage.unit.no/sintef-xmlui/bitstream/handle/11250/2430075/TR+A7590+-+CenSES+energy+scenario.pdf?sequence=3</t>
  </si>
  <si>
    <t>Tipping points in neotropical forests: exploring causes, risks, consequences and prevention of large scale forest dieback</t>
  </si>
  <si>
    <t>Seventh Framework Programme</t>
  </si>
  <si>
    <t>In this report we summarise work on resilience points in tropical forests at regional and site scales in Latin America. In section 1, we review the issue of tipping points and explore the likelihood of climate change-induced or land-use change induced critical change in the neotropical forest ecosystems, based on current literature and recent results from the ROBIN and the related AMAZALERT project. This literature and novel results tend to indicate lower risk of critical transitions than was assumed in earlier work, but the need to monitor potential change is still essential. Although the risk of short-term collapse now appears to be small, there is a large uncertainty which means that the risk still exists. We point out the consequences of such potential degradation in terms of severe loss of ecosystem services. In section 2, we introduce a mechanistic model that is more realistic (and complex) than most of the simple models used for studying tipping points, yet less complex than the dynamic global vegetation models (DGVM’s). The model has a spatial dimension and combines two pressures: climate change (drying) and land use change (deforestation). We use the results of this model to illustrate potential pathways of degradation and providing some ideas about indicators for early warnings of undesirable outcomes. The results indicate synergy between climate change and deforestation: the impact of the combined effect is larger than the sum of the separate effects. In section 3, we review empirical knowledge on the subject. Analysis of remote sensing data shows that for certain conditions, several states are possible, e.g. dense forest or savannah. These alternative stable states suggest that tipping points do exist. We furthermore show novel unpublished data from Brazil that explore the resilience of the Amazon forest to extreme events such as the El Niño drought of 2005. The results show that although the forest as a whole has recovered from this extreme event, there are changes in time and space that indicate differences in the resilience of the forest between climatic zones...</t>
  </si>
  <si>
    <t>http://ainfo.cnptia.embrapa.br/digital/bitstream/item/154805/1/ROBIN-D2.3.4.-Resilience-and-Tipping-points.pdf</t>
  </si>
  <si>
    <t>Modeling agricultural energy demand within the IMAGE 3.0 framework</t>
  </si>
  <si>
    <t>Growing international consensus on the need to mitigate global climate change recently led UNFCCC parties to commit to an increase in global mean surface temperature (MST) well below 2ᵒC compared to pre-industrial levels. In this context, integrated assessment models (IAMs) can provide valuable insights in the long-term impacts of human development on climate change. This thesis aims to model regional final energy demand (FED) for two main agricultural processes, irrigation and synthetic fertilizer production, within the IAM IMAGE 3.0. This is done in a new Agricultural Energy Demand (AED) module. The methodology for irrigation energy demand consists of two main components; water conveyance from a withdrawal source to the field; and subsequent distribution across the field by an application system. The former uses aquifer and groundwater table depths to determine specific energy consumption (SEC), the latter a region specific mix of three field application systems; surface irrigation, sprinkler and drip. These systems are characterized by zero, high and low SECs respectively. Since the production of ammonia dominates world synthetic fertilizer energy demands, it is modelled in more detail than other fertilizer types. At the heart of the ammonia energy demand methodology is a multinomial logit equation which assigns regional market shares to four ammonia plant types; natural gas, coal, heavy oil and solid biomass. SEC for each of these plant types is determined by a technological learning curve. Additionally, each plant type can be equipped with a carbon capture and storage (CCS) add-on, which reduces net CO2 emissions. Model runs are made for a new set of human development scenarios called the Shared Socioeconomic Pathways (SSPs). These include three plausible baseline scenarios and one that is constrained by the 2ᵒC MST limit described earlier. Main results: projected global agricultural energy demand is dominated by ammonia production in all scenarios, and energy demand is higher for irrigation than for the production of all other fertilizer types combined. The SSP1 Sustainability scenario projects the lowest global AED, while the SSP3 Regional Rivalry and RCP2.6 2degree scenarios project the highest. These differences are mainly explained by the varying energy demands for ammonia production. The high ammonia energy demand in the 2ᵒC MST limit scenario is explained by its high deployment of biomass plants, which have a high SEC but very low net CO2 emissions. At the moment, the AED module covers an estimated 58.5% of world total AED and 2.0% of grand total final energy demand.</t>
  </si>
  <si>
    <t>https://dspace.library.uu.nl/handle/1874/341406</t>
  </si>
  <si>
    <t>Quantification of case study cities</t>
  </si>
  <si>
    <t>Developing post carbon cities of tomorrow is fundamental in the challenge of limiting climate change and humanities environmental impacts – particularly in the knowledge that 70-80% of the global population of over 9 billion people will be living in cities by 2050. The POCACITO project aims to facilitate the transition of European cities towards a post-carbon future by defining a Roadmap for the transition. Central to this is the modelling, quantification and comparative analysis of two possible future scenarios in 2050: business as usual (BAU) and post-carbon 2050 (PC 2050). This report outlines the process, methodology and results of the quantification of 2050 scenarios developed for ten case study cities: Barcelona, Copenhagen, Istanbul, Lisbon, Litoměřice, Malmö, Milan/Turin, Rostock and Zagreb. A series of participatory stakeholder workshops in the case study cities have been central to the project. They have brought together local stakeholders to construct a common post-carbon vision for 2050 (PC 2050) and a set of actions and milestones needed to reach the vision. Within WP5 two complimentary modelling and impact quantification methods will be performed. The first utilises the information and data already gained during the preceding work packages to focus on the impacts within the city system boundaries (city level assessment). The second will utilise the economic based multi-regional input-output (MRIO) approach to enable the consumption footprint of the cities to also be assessed (supply chain and city). Figure 1 provides an overview of the approach and the tasks that will be conducted for the two deliverables D5.2 and D5.3. This document only reports on the first stage, which is the modelling of the fundamental elements that help to describe the city: population, energy, transport, buildings and housing, GDP/economic development, industry sectors and employment.</t>
  </si>
  <si>
    <t>https://www.researchgate.net/profile/Steve_Harris12/publication/310589718_Quantification_of_the_Case_Study_Cities_2050_Scenarios/links/583207bf08ae102f073386b1.pdf</t>
  </si>
  <si>
    <t>Assessing Potential EU Trade Competitiveness from Abolition of the EU dairy quota</t>
  </si>
  <si>
    <t>The year 2015 marked the end of one of the longest surviving legacies of the ‘old’ Common Agricultural Policy (CAP) – the elimination of the milk quota. A review of the modelling literature reveals a number of ex ante impact assessments of quota abolition. The general consensus is that quota abolition will benefit aggregate EU milk and dairy output, largely through the mechanism of market price falls as quota rents dissipate. Despite evidence to the contrary in the dairy industry, a further common feature to all these studies is the assumption of perfect competition and constant returns to scale to characterise producer, as well as homogeneous product preferences. This study seeks to fill this gap in the literature by focusing on the export potential of EU dairy producers under conditions of imperfect competition, employing the latest developments in the applied modelling literature. Consistent with previous studies, the results reveal that milk quota elimination and the associated raw milk price falls, benefit EU dairy exporters in the medium term. In addition, the imperfectly competitive variant offers hitherto unseen empirical insights into the potential changes in the structure of the EU dairy industry. More specifically, the results explicitly quantify the concomitant impact of raw milk quota abolition on firm competitiveness (productivities), the resulting increasing degree of export orientation of EU dairy firms, and show how consolidation of EU dairy industry production into fewer larger operations increases welfare gains to the EU Member States.</t>
  </si>
  <si>
    <t>https://www.gtap.agecon.purdue.edu/resources/res_display.asp?RecordID=4899</t>
  </si>
  <si>
    <t>Risks to food availability and access from climate policies: An integrated assessment of regional food availability and access with alternative climate mitigation …</t>
  </si>
  <si>
    <t>University of Maryland</t>
  </si>
  <si>
    <t>Although mitigating GHG emissions is necessary to reduce the overall negative climate change impacts on crop yields and agricultural production, certain mitigation measures may generate unintended consequences to food availability and access due to land use competition and economic burden of mitigation. Prior studies have examined the co-impacts on food availability and global producer prices caused by alternative climate policies. More recent studies have looked at the reduction in total caloric intake driven by both changing income and changing food prices under one specific climate policy. However, due to inelastic calorie demand, consumers’ well-being are likely further reduced by increased food expenditures. Built upon existing literature, my dissertation explores how alternative climate policy designs might adversely affect both caloric intake...</t>
  </si>
  <si>
    <t>https://drum.lib.umd.edu/handle/1903/18799</t>
  </si>
  <si>
    <t>Long-term health risk of climate change associated surface PM2. 5 concentration variation: Multiple ACCMIP model data under different emission scenarios (RCP26 …</t>
  </si>
  <si>
    <t>University of Tennesee</t>
  </si>
  <si>
    <t>In this study, multiple models from Atmospheric Chemistry and Climate Model Intercomparison Project (ACCMIP) are utilized to derive the global burden of disease of chronic obstructive pulmonary disease (COPD), lung cancer (LNC), and lower respiratory infection (LRI) derived from surface PM2.5 elevation. Various Representative Concentration Pathways and Shared Socio-economic Pathways scenarios are compared as well as various models to deduct the impact from various scenarios. The time series variation and seasonal variation are also illustrated in this study. Multi-model ensemble was conducted to reduce the deviation in model projection output.Projection shows increase in the population normalized relative risk for COPD, LNC, and LRI disease between 2030 and 2000 for developed countries and northern Africa for various population scenarios using the average value for different emission scenarios from GISS-E2-R model output. MIROC-CHEM actually predicts a much lower normalized PM concentration or relative risk level than GISS-E2-R model. Black carbon adjusted relative risk results show that LNC derived relative risk might be much more sensitive for black carbon compared with COPD or LRI. LAC region is more sensitive to black carbon surface pollution compared with other regions for LRI relative risk.Dust storms in the Saharan regions can be a major contribution to risk elevation in Saharan and adjacent regions. Australia dust storm in the central Australia can also be responsible to the exposure at coastal areas. The emission increase in East Asia since 1980s can be responsible to the widespread risk elevation in recent years.</t>
  </si>
  <si>
    <t>https://trace.tennessee.edu/utk_gradthes/4087/</t>
  </si>
  <si>
    <t>A Simple Optimisation Model to explore Oil Market Super Cycles</t>
  </si>
  <si>
    <t>University of Queensland</t>
  </si>
  <si>
    <t>Long term movements in oil prices, such as super cycles, gain more significance when placed in the context of greenhouse gas mitigation policies that use market mechanisms. Therefore additional insight is required to gain a better understanding of the underlying driving forces behind oil market prices. This report is divided into two sections. The first contains a literature review and background summary of the work surrounding commodity price super cycles and the global oil market. This is followed by an analysis and summary of factors affecting global oil markets, and a discussion of how these are included in economic models. The second part details a small model of commodity price super cycles in the global oil market, using the optimisation of the social welfare function. This model is capable of producing a supply driven above trend movement, on the order of 10 years.</t>
  </si>
  <si>
    <t>http://www.davidolley.com/s/DavidOlley_MastersThesis_CirculationCopy.pdf</t>
  </si>
  <si>
    <t>The Emissions Gap Report 2016</t>
  </si>
  <si>
    <t>UNEP</t>
  </si>
  <si>
    <t>The strengthened long-term objectives of the Paris Agreement require even stronger actions than previously identified, calling for accelerated efforts pre-2020, as well as increasing the ambition of the Nationally Determined Contributions. The Paris Agreement has very specific language about the long-term goals and how to get there, including: • A long-term goal of keeping the increase in global average temperature to well below 2 degrees Celsius (°C) above pre-industrial levels. • An aim to limit the temperature increase to 1.5°C, as this would significantly reduce the risks and impacts of climate change. • The need for global emissions to peak as soon as possible, followed by a rapid decline – recognising that this will take longer for developing countries. Compared to the 2°C goal that was the reference point of earlier Emissions Gap Reports, these new objectives require stronger short-term action and deeper cuts in the medium and longer term, as the remaining carbon dioxide budget is now considerably lower. Against the background of the large emissions gap that was identified in previous reports, this further amplifies the need for ambitious early action that accelerates and strengthens the Nationally Determined...</t>
  </si>
  <si>
    <t>https://orbit.dtu.dk/files/127150239/EGR_2016_1_.pdf</t>
  </si>
  <si>
    <t>Adaptation of energy systems to climate change and water resource constraints</t>
  </si>
  <si>
    <t>University of Victoria</t>
  </si>
  <si>
    <t>This dissertation assesses the long-term technological and policy implications of adapting to water constraints and climate change impacts in the energy sector. Energy systems are increasingly vulnerable to climate change and water resource variability. Yet, the majority of long-term energy infrastructure plans ignore adaptation strategy. New analytical approaches are needed to address the spatial and temporal scales relevant to both climate change and water resources. The research in this dissertation overcomes these challenges with improved engineering-economic modeling. Specifically, the conventional systems-engineering energy technology planning framework is extended to incorporate: (1) robust capacity decisions in the electricity sector in light of impacts from hydro-climatic change and uncertain environmental performance of technology options; (2) an endogenous, spatially-distributed representation of water systems and feedbacks with energy demand; and (3) multi-objective decision-making. The computational modeling framework is applied to four regional case study analyses to quantify previously unaccounted for policy-relevant interactions between water, energy and climate systems. Application of the robust adaptation planning framework to the power system in British Columbia, Canada, reveals technology configurations offering long-term operational flexibility will be needed to ensure reliability under projected climate change impacts to provincial hydropower resources and electricity demand. The imposed flexibility requirements affect the suitability of technology options, and increases the cost of long-term electricity system operation. The case study analysis then focuses on the interaction between groundwater conservation and concurrent policy aimed at reducing electricity sector carbon emissions in the water-stressed country of Saudi Arabia. Application of the novel water-energy infrastructure planning framework reveals that transitioning away from non-renewable groundwater use by the year 2050 could increase national electricity demand by more than 40 % relative to 2010 conditions, and require investments similar to strategies aimed at transitioning away from fossil fuels in the electricity sector. The research in this dissertation demonstrates the crucial need for regional planners to account for adaptation to climate change and water resource constraints when developing long-term energy strategy.</t>
  </si>
  <si>
    <t>http://dspace.library.uvic.ca/handle/1828/7654</t>
  </si>
  <si>
    <t>Large scale adaptation strategies to climate change in the water-sector: An overview of the water allocation model WatCAM</t>
  </si>
  <si>
    <t>FutureWater</t>
  </si>
  <si>
    <t>For this study, the Water and Climate Adaptation Model (WatCAM) was investigated and improved. WatCAM is a water allocation model developed by FutureWater. It is based on other water allocation models like WEAP, but is more simplified. As a result, WatCAM requires little effort to set up and can be run with very low computation times. The ability to study impacts of adaptation strategies makes WatCAM a valuable tool. WatCAM was applied to a single river basin (water province) in order to gain better understanding about the model. In this case study, the effects of different future predictions (RCP and SSP scenarios) are investigated. It became evident that the already present water gap is only expected to increase in the future, independent of the scenario combination. An analysis of the adaptation strategies showed that – even with all pre-defined adaptation strategies – it is impossible to close the water gap in this water province. A comparison of WatCAMs global results with other studies indicate that results from WatCAM compare very good with those studies, but there is definitely room for improvement. This comparison led to a change in the groundwater component of WatCAM, making both the groundwater recharge and maximum extraction values more realistic. Furthermore, it is no longer possible for the model to completely deplete the groundwater reservoirs, which led to improbable situations. The final global results show that there are already plenty of water provinces extracting groundwater in an unsustainable way, and most of these areas are currently already experiencing water shortage. WatCAM simulated that these problems are expected to get worse in the future. Overall, WatCAM is a great tool providing the possibility to quickly analyze the current and future situation, and to assess the impacts of adaptation strategies.</t>
  </si>
  <si>
    <t>http://www.futurewater.nl/wp-content/uploads/2016/10/FW-report_WatCAM_JoostBuitink.pdf</t>
  </si>
  <si>
    <t>What does the Paris climate agreement mean for Finland and the European Union</t>
  </si>
  <si>
    <t>Climate Analytics</t>
  </si>
  <si>
    <t>One of the key elements of the Paris Agreement is the goal to hold warming to “well below 2°C and pursuing efforts to limit the temperature increase to 1.5°C above pre-industrial levels”. This long-term temperature goal requires global emissions to peak as soon as possibleand toreachglobally aggregated zero emissions in the second half of this century. This indicates a need to increase the ambition of climate policies and goals. Indeed, recent literature shows that delaying climate action will increase the overall costs of mitigation and lower the probability to achieving the Paris Agreement goal. This report looks into the implications of the Paris Agreement’s long-term goal for Finland and the European Union (EU). It finds the EU’s targets adopted for 2030 and 2050, and therefore also concerning Finland, are not ambitious enough to achieve the Paris Agreement goals. This implies that ambition levels need to be revised upwards in order to reach the goals set in the Paris Agreement.</t>
  </si>
  <si>
    <t>https://climateanalytics.org/media/ca_paris_agreement_finland_eu.pdf</t>
  </si>
  <si>
    <t>C4MIP–The Coupled Climate–Carbon Cycle Model Intercomparison Project: experimental protocol for CMIP6</t>
  </si>
  <si>
    <t>GeoScientific Model Development</t>
  </si>
  <si>
    <t>Coordinated experimental design and implementation has become a cornerstone of global climate modelling. Socalled Model Intercomparison Projects (MIPs) enable systematic and robust analysis of results across many models to identify common signals and understand model similarities and differences without being hindered by ad-hoc differences in model set-up or experimental boundary conditions. The activity known as the Coupled Model Intercomparison Project (CMIP) has thus grown significantly in scope and as it enters its 6th phase, CMIP6, the design and documentation of individual simulations has been devolved to individual climate science communities.</t>
  </si>
  <si>
    <t>https://pure.mpg.de/pubman/faces/ViewItemOverviewPage.jsp?itemId=item_2281807</t>
  </si>
  <si>
    <t>Modeling global water use for the 21st century: Water Futures and Solutions (WFaS) initiative and its approaches</t>
  </si>
  <si>
    <t>To sustain growing food demand and increasing standard of living, global water use increased by nearly 6 times during the last 100 years, and continues to grow. As water demands get closer and closer to the water availability in many regions, each drop of water becomes increasingly valuable and water must be managed more efficiently and intensively. However, soaring water use worsens water scarcity conditions already prevalent in semi-arid and arid regions, increasing uncertainty for sustainable food production and economic development. Planning for future development and investments requires that we prepare water projections for the future. However, estimations are complicated because the future of the world’s waters will be influenced by a combination of environmental, social, economic, and political factors, and there is only limited knowledge and data available about freshwater resources and how they are being used. The Water Futures and Solutions (WFaS) initiative coordinates its work with other ongoing scenario efforts for the sake of establishing a consistent set of new global water scenarios based on the shared socio-economic pathways (SSPs) and the representative concentration pathways (RCPs). The WFaS “fasttrack” assessment uses three global water models, namely H08, PCR-GLOBWB, and WaterGAP. This study assesses the state of the art for estimating and projecting water use regionally and globally in a consistent manner. It provides an overview of different approaches, the uncertainty, strengths and weaknesses of the various estimation methods, types of management and policy decisions for which the current estimation methods are useful. We also discuss additional information most needed to be able to improve water use estimates and be able to assess a greater range of management options across the water–energy–climate nexus.</t>
  </si>
  <si>
    <t>http://pure.iiasa.ac.at/id/eprint/11818/</t>
  </si>
  <si>
    <t>Making the most of demographic change in Southern Africa</t>
  </si>
  <si>
    <t>The countries of the Southern African Customs Union have relatively diverse demographic and economic starting points. These economies have the potential to realize demographic dividends and experience an acceleration in their income per capita growth and poverty reduction progress through forthcoming shifts in their age structures. Between 35 and 75 percent of poverty reduction in 2015– 50 in Southern African Customs Union economies could be attributed to demographic shifts in a business-as-usual scenario of economic development, if employment rates are at least maintained. The magnitude of the demographic dividends could be greater if countries are able to achieve policy outcomes in parallel in the areas of education, savings-investment, and employment. Scenario analyses of these different policy outcomes interacting with the shifting age structures in different ways suggest quantitatively different economic impacts despite qualitatively similar policies. Improving educational attainment is found to be most important in Lesotho and Swaziland; mobilizing savings for higher investment can be most useful for Botswana; and improving employment rates, especially by closing gender gaps, can be most useful for South Africa and Namibia.</t>
  </si>
  <si>
    <t>http://documents.worldbank.org/curated/en/673651471441330020/Making-the-most-of-demographic-change-in-Southern-Africa</t>
  </si>
  <si>
    <t>The global food – water – energy nexus</t>
  </si>
  <si>
    <t>Rabobank</t>
  </si>
  <si>
    <t>In this report we explore possible developments and response strategies for sustainable development issues directly related to the so-called food – energy – water nexus. We do this in two steps. First, we describe possible trends assuming a continuation of current policies (the reference or ‘business-as-usual’ scenario) in order to assess how consumption and production of food, energy and water might develop. Subsequently, in Section 2 we describe a set of possible response strategies that would achieve a more sustainable development. Both steps are based on model-based scenario analysis.</t>
  </si>
  <si>
    <t>https://www.rabobank.com/nl/images/20161121-Report_Rabobank.pdf</t>
  </si>
  <si>
    <t>The role of biomass in climate change mitigation</t>
  </si>
  <si>
    <t>Scientific literature addressing climate change mitigation options have highlighted the potentially important role of biomass as a substitute for fossil fuels in the provision of energy and materials. However significant uncertainties remain concerning the drivers and constraints of the available biomass, the overall greenhouse gas (GHG) benefit, and the most effective supply and demand chains. This thesis builds on the IMAGE integrated assessment model in order to improve the representation of the supply of biomass from different sources and its use in different end use sectors. Improvements include (i) representation of residue costs and supply as a function of agricultural and forestry demand, (ii) investigation of the spatially explicit GHG consequences of energy crop production and how increased production of biofuels affects overall carbon balances, (iii) representation of the long term energy demand and emissions of (bio)chemicals and effects of post-consumer-waste options such as recycling and cascading, and (iv) updating the techno-economic parameterization of different biomass conversion technologies and investigating how different biomass end uses compete with each other and the consequences on GHG mitigation. The improved model is used in order to conduct a scenario analysis covering a broad set of uncertainties concerning the future development of the land and energy systems. The scenarios are differentiated along socioeconomic lines (population growth, globalisation/regionalisation, technological improvements, lifestyle choices, etc.) as well as the application of policies aimed at meeting stringent climate targets, thus presenting a broad overview of different possible futures. The results show that though residues can play an important role in biomass supply (up to 50 EJPrim/yr), the main uncertainty concerning low GHG biomass availability is the development of agricultural production. With increased intensification and land abandonment large volumes of biomass can be produced with small effects on GHG emissions (up to 100 EJPrim/yr with an emission factor below 20 kgCO2/GJPrim). Bioenergy use is driven by fuel demand for transport or heating; however its most effective use (from a GHG perspective) is projected to be electricity production due to the continuing growth and high emissions of this sector. Small volumes are also demanded for the production of chemicals; however the emission mitigation potential of this sector is very small. Land management and technological improvements in second generation biofuel production as well as carbon capture and storage are critical in order to meet stringent climate targets. Overall biomass and bioenergy can contribute up to a quarter of final energy demand and plays a crucial role at reducing greenhouse gas emissions. The projections are compared with those of another integrated assessment model in order to highlight the effect of different model techniques and representations of the land and energy systems, showing that the overall trends are robust; however specific supply and demand strategies may differ. This thesis highlights the drivers, constraints and relevant dynamics of biomass availability, bioenergy demand and GHG consequences. The scenario analysis provides insights on uncertainties and the conditions required in order to maximize the GHG benefit of biomass use while highlighting potential synergies, barriers and pitfalls of different biomass strategies.</t>
  </si>
  <si>
    <t>https://dspace.library.uu.nl/handle/1874/333999</t>
  </si>
  <si>
    <t>Air quality impacts of European wildfire emissions in a changing climate</t>
  </si>
  <si>
    <t>Wildfires are not only a threat to human property and a vital element of many ecosystems, but also an important source of air pollution. In this study, we first review the available evidence for a past or possible future climate-driven increase in wildfire emissions in Europe. We then introduce an ensemble of model simulations with a coupled wildfire– dynamic-ecosystem model, which we combine with published spatial maps of both wildfire and anthropogenic emissions of several major air pollutants to arrive at air pollutant emission projections for several time slices during the 21st century. The results indicate moderate wildfire-driven emission increases until 2050, but there is a possibility of large increases until the last decades of this century at high levels of climate change. We identify southern and north-eastern Europe as potential areas where wildfires may surpass anthropogenic pollution sources during the summer months. Under a scenario of high levels of climate change (Representative Concentration Pathway, RCP, 8.5), emissions from wildfires in central and northern Portugal and possibly southern Italy and along the west coast of the Balkan peninsula are projected to reach levels that could affect annual mean particulate matter concentrations enough to be relevant for meeting WHO air quality targets</t>
  </si>
  <si>
    <t>http://pure.iiasa.ac.at/id/eprint/14103/</t>
  </si>
  <si>
    <t>Description of uncertainties associated with planned investments and incorporation in decision rules</t>
  </si>
  <si>
    <t>In this deliverable we present the results of the appraisals conducted in the two case studies of Work Package 6 of ECONADAPT. For the Vltava (Czech Republic) and the Bilbao (Spain) case studies, we assessed the benefits and costs of investment to adapt to climate-induced variations in flooding. In these appraisals, we emphasize the methodologies that allow addressing the multiple sources of uncertainty that typically characterize appraisals of climate change adaptation investments. Why is the work of this deliverable important? By carrying out these two case studies we intend to explore the methodological challenges connected with dealing with the large and diverse uncertainties that are typical of investments in adaptation to climate change. So far, adaptation to future climate change, and the relevant uncertainties have rarely been explicitly included in economic appraisal studies, even when the investments under study have multi-decadal life times that make them particularly vulnerable to long-term climatic and socio-economic change. Damages result from extreme events that may become more frequent over time. It is therefore important to quantify the risks posed by changing future conditions, without and with the investment in adaptation. Thanks to the lesson learned through the two cases we will be able to draw recommendations for practitioners to be followed in similar project appraisals in the EU context and beyond. Which method was used? In this deliverable, two methods have been applied and tested in terms of their suitability for tackling the challenges typical of appraisals of long-term investments with high uncertainties, such as those into adaptation to long-term climate change. In the Vltava case, we explored the boundaries of the Cost Benefit Analysis, a well-established method that has become routine in many contexts in the EU. In the Bilbao case, we set out to investigate the advantages that Real Option Analysis offers, especially the possibility it offers of explicitly considering the option of shifting the adaptation investment in time. Further, in the two cases we also explore two different approaches to the calculation of economic returns, and of the risk, of investments that depend on stochastic processes, such as the occurrence of natural disasters. The Bilbao case considers the frequency of the extreme events modelled with three Poisson processes, and the stochastic growth rate of the damage due to climate and socio-economic effects. The Vltava case integrates the damages of various return periods of known floods under the so-called risk curve that is often adopted in the field of flood risk assessment. What are the key results? We have carried out simulations in a cascade of models, spanning several disciplines, from climate, to hydrology, to flood risk, through to economic modeling, and produced economic appraisals mostly in terms of the Net Present Values of the adaptation investments planned. Further, for the Bilbao case, results are also expressed in terms of Value-at-Risk, and of Expected Shortfall of the investment, two risk measures that are often used in financial risk analysis.</t>
  </si>
  <si>
    <t>https://econadapt.eu/sites/default/files/docs/Deliverable%206.3_Final%20edit.pdf</t>
  </si>
  <si>
    <t>RCP 2.5</t>
  </si>
  <si>
    <t>Water Footprint and Virtual Water Trade of China</t>
  </si>
  <si>
    <t>UNESCO-IHE Institute for Water Education</t>
  </si>
  <si>
    <t>The long-term sustainability of human’s water consumption is being challenged by climate change, population growth, socio-economic development and intensified competition for finite water resources among different sectors. Previous studies into the relation between human consumption and indirect water resources use have unveiled the remote connections in virtual water (VW) trade networks, which show how communities externalize their water footprint (WF) to places far beyond their own region, but little has been done to understand variability in time. With a focus on crop production, consumption and trade of China, this study quantifies the inter-annual variability and developments in consumptive (green and blue) WFs and VW trade in China over the period 1978-2008 (Part 1) and assesses consumptive WFs and VW trade of China under alternative scenarios for 2030 and 2050 (Part 2). We consider five driving factors of change: climate, harvested crop area, technology, diet, and population. Evapotranspiration, crop yields and WFs of crops are estimated at a 5×5 arc-minute resolution for 22 crops. Four future scenarios (S1–S4) are constructed by making use of three of IPCC's shared socio-economic pathways (SSP1–SSP3) and two of IPCC's representative concentration pathways (RCP 2.6 and RCP 8.5) and taking 2005 as the baseline year. Results show that, over the period 1978-2008, crop yield improvements helped to reduce the national average WF of crop consumption per capita by 23%, with a decreasing contribution to the total from cereals and increasing contribution from oil crops. The total consumptive WFs of national crop consumption and crop production, however, grew by 6% and 7%, respectively. Historically, the net VW within China was from the water-rich South to the water-scarce North, but intensifying North-to-South crop trade reversed the net VW flow since 2000, which amounted 6% of North’s WF of crop production in 2008. China’s domestic inter-regional VW flows went dominantly from areas with a relatively large to areas with a relatively small blue WF per unit of crop, which in 2008 resulted in a trade-related blue water loss of 7% of the national total blue WF of crop production. By 2008, 28% of total water consumption in crop fields in China served the production of crops for export to other regions and, on average, 35% of the crop-related WF of a Chinese consumer was outside its own province. Across the four future scenarios and for most crops, the green and blue WFs per tonne will decrease compared to the baseline year, due to the projected crop yield increase, which is driven by the higher precipitation and CO2 concentration under the two RCPs and the foreseen uptake of better technology. The WF per capita related to food consumption decreases in all scenarios. Changing to the less-meat diet can generate a reduction in the WF of food consumption of 44% by 2050. As a result of the projected increase in crop yields and thus overall growth in crop production, China will reverse its role from net VW importer to net VW exporter. However, China will remain a big net VW importer related to soybean, which accounts for 5% of the WF of Chinese food consumption (in S1) by 2050. The past of China shows that domestic trade, as governed by economics and governmental policies rather than by regional differences in water endowments, determines inter-regional water dependencies and may worsen rather than relieve the water scarcity in a country. All future scenarios show that China could attain a high degree of food self-sufficiency while simultaneously reducing water consumption in agriculture. However, the premise of realizing the presented scenarios is smart water and cropland management, effective and coherent policies on water, agriculture and infrastructure, and, as in scenario S1, a shift to a diet containing less meat.</t>
  </si>
  <si>
    <t>http://ayhoekstra.nl/pubs/Report69.pdf</t>
  </si>
  <si>
    <t>Fishing for Proteins: How marine fisheries impact on global food security up to 2050.</t>
  </si>
  <si>
    <t>WWF Germany</t>
  </si>
  <si>
    <t>The world’s population is growing and caring for it is now placing the earth’s natural resources under severe pressure. One of the most pressing questions concerning the future centres on the food security of what will soon be nine billion people: how will we all have enough to eat? Can we change fishing and agriculture in such a way that they will feed us but their negative effects on the environment will remain limited to an absolute minimum? Will we be in a position to resolve distribution issues fairly and peacefully? According to estimates, global food requirements are set to double in the next 35 years. From a technological perspective, it seems possible that enough food can be produced for up to 10 billion people (Evans 1998). In terms of calories, farmers around the world harvest around one-third more food than is needed to feed the world’s population (BMEL 2015). Nevertheless, around a billion people go hungry every day. Their hunger is the result of a distribution problem and is a consequence of poverty and not of the lack of food availability. Something that is lacking in some regions is needlessly wasted in others: globally, around 30 to 40% of all food along the production and supply chain ends up in the bin (WWF 2015). The possibility of expanding cultivated land for the agricultural production of staple foods seems very unlikely; on the contrary, this option has reached its limits, or has already exceeded them in many areas. Many farming systems generate huge harvests of products like corn, rice, cereals and meat while simultaneously degrading resources such as soil and water. And what about fish? Fish plays a hugely important role in global food security. It provides more than 3.1 billion people with at least 20% of their animal protein but above all it is an important source of fatty acids and micronutrients (Thilstedt et al. 2016; FAO 2016; Béné et al. 2015). Fish currently supplies 17% of all the protein consumed in the world. This share will continue to grow because the rising income of consumers is accompanied by an increase in demand for high-quality fish (World Bank 2013). In addition to its importance as a source of food, fish is also of great socioeconomic importance: approximately 500 million individuals throughout the world make their living in some shape or form in the fishing industry (FAO 2014). Yet the state of global fish stocks is cause for concern. Among the scientifically assessed fish stocks, 31% are considered to be overfished and another 58% to be yet fully fished (FAO 2016; Costello et al. 2016). A further increase in fishing pressure could gravely jeopardise the health of the fully fished stocks (FAO 2016). In WWF’s view, the discussion about supplying the world’s population with high-quality protein neglects the fact that both food productions systems – the sea and the land – are closely interconnected and in terms of their capacity and natural limits must be viewed as one. Protein-rich soya is used in fish food whereas fish meal and fish oil are in turn part of the animal food of pigs and poultry. Marine catch rates can obviously not be increased, they have in fact been stagnating for almost 30 years. The demand for fish is currently much greater than can be covered by marine fish alone and already today half of all fish in the world is farmed or comes from aquaculture. This branch of the food industry, which has grown hugely over the last 40 years, requires both sea and land (see the box: Aquaculture).</t>
  </si>
  <si>
    <t>https://pdfs.semanticscholar.org/8836/16889a92aecc5c991f001a19d5a6ee9a4566.pdf</t>
  </si>
  <si>
    <t>Assessing cost-effectiveness of bioretention on stormwater in response to climate change and urbanization for future scenarios</t>
  </si>
  <si>
    <t>Bioretention, as a popular low impact development practice, has become more important to mitigate adverse impacts on urban stormwater. However, there is very limited information regarding ensuring the effectiveness of bioretention response to uncertain future challenges, especially when taking into consideration climate change and urbanization. The main objective of this paper is to identify the cost-effectiveness of bioretention by assessing the hydrology performance under future scenarios modeling. First, the hydrology model was used to obtain peak runoff and TSS loads of bioretention with variable scales under different scenarios, i.e., different Representative Concentration Pathways (RCPs) and Shared Socio-economic reference Pathways (SSPs) for 2-year and 10-year design storms in Singapore. Then, life cycle costing (LCC) and life cycle assessment (LCA) were estimated for bioretention, and the cost-effectiveness was identified under different scenarios. Our finding showed that there were different degree of responses to 2-year and 10-year design storms but the general patterns and insights deduced were similar. The performance of bioretenion was more sensitive to urbanization than that for climate change in the urban catchment. In addition, it was noted that the methodology used in this study was generic and the findings could be useful as reference for other LID practices in response to climate change and urbanization.</t>
  </si>
  <si>
    <t>https://www.sciencedirect.com/science/article/pii/S0022169416306643</t>
  </si>
  <si>
    <t>The effects of climate change on summer beach tourism and possible implications for adaptation</t>
  </si>
  <si>
    <t>European Community’s Seventh Framework Program</t>
  </si>
  <si>
    <t>In this paper we consider the effects of climate change to beach tourism in Europe for the period (2035-2065). We are especially interested in spatial and temporal reallocation of overnights stays under a changed climate and the influence of adaptation measures. Similar to other papers we find that for the period (2035-2065) impacts of climate change on beach tourism are relatively modest. Further we show that successful adaptation of some areas has negative effects for areas that do not adapt.</t>
  </si>
  <si>
    <t>https://klimarisiko.at/wp-content/uploads/2018/03/WP1_2015.pdf</t>
  </si>
  <si>
    <t>Science-based GHG emissions targets for agriculture and forestry commodities</t>
  </si>
  <si>
    <t>KR Foundation</t>
  </si>
  <si>
    <t>To limit global warming well below 2o C, as agreed in the Paris Agreement, climate actions of the Agriculture, Forestry and Other Land-Use (AFOLU) sector are crucial. The Greenhouse Gas (GHG) emissions of AFOLU represent approximately a quarter of global anthropogenic GHG emissions (10 to 12 GtCO2 eq per year) and need to be halved by 2050. At the same time, agricultural production is expected to double. To meet this challenge, companies need to act fast and need guidance to align their GHG emission reduction with climate science....</t>
  </si>
  <si>
    <t>http://aura.abdn.ac.uk/bitstream/handle/2164/11904/38830_UoA_IBES_Report_v3.pdf?sequence=1</t>
  </si>
  <si>
    <t>Effects of Scale and Input Data on Assessing the Future Impacts of Coastal Flooding</t>
  </si>
  <si>
    <t>frontiers in Marine Science</t>
  </si>
  <si>
    <t>This paper assesses sea-level rise related coastal flood impacts for Emilia-Romagna (Italy) using the Dynamic Interactive Vulnerability Assessment (DIVA) modeling framework and investigate the sensitivity of the model to four uncertainty dimensions, namely (1) elevation, (2) population, (3) vertical land movement, (4) scale and resolution of assessment. A one-driver-at-a-time sensitivity approach is used in order to explore and quantify the effects of uncertainties in input data and assessment scale on model outputs. Of particular interest is the sensitivity of flood risk estimates when using datasets of different resolution. The change in assessment scale is implemented through the use of a more detailed digital coastline and input data for the coastline segmentation process. This change leads to a 35-fold increase in the number of coastal segments and in a more realistic spatial representation of coastal flood impacts for the Emilia-Romagna coast. Furthermore, the coastline length increases by 43%, considerably influencing adaptation costs (construction of dikes). With respect to input data our results show that by the end of the century coastal flood impacts are more sensitive to variations in elevation and vertical land movement data than to variations in population data in the study area. The inclusion of local information on human induced subsidence rates increases the relative sea-level by 60 cm in 2100, resulting in coastal flood impacts that are up to 25% higher compared to those generated with the global DIVA values, which mainly account for natural processes. The choice of one elevation model over another can result in differences of ∼45% of the coastal floodplain extent and up to 50% in flood damages by 2100. Our results emphasize that the scale of assessment and resolution of the input data can have significant implications for the results of coastal flood impact assessments. Understanding and communicating these implications is essential for effectively supporting decision makers in developing long-term robust and flexible adaptation plans for future changes of highly uncertain scale and direction.</t>
  </si>
  <si>
    <t>https://edoc.hu-berlin.de/handle/18452/21438</t>
  </si>
  <si>
    <t>Macroeconomic outlook of sustainable energy and biorenewables innovations (MEV II)</t>
  </si>
  <si>
    <t>LEI Wageningen</t>
  </si>
  <si>
    <t>The transition from a fossil-based economy to a bioeconomy contributes to reduce the dependency on fossil fuels, to meet our greenhouse gas emission reduction targets, and strengthen the Dutch economy. This macroeconomic assessment of large-scale deployment of biomass to 2030 shows that a bioeconomy can positively contribute to the Dutch economy, contributes to achieving the emission reduction targets and elevates part of the cost of achieving the overall emission reduction targets. High technological change and global markets with low biomass prices are important to achieve these impacts. The economic impact is very much related to volatile fossil energy prices. Low fossil energy prices reduce the macroeconomic benefits but the contributions of the bioeconomy to emission reduction remain. To achieve the positive macroeconomic impacts and emission reduction a stimulus by policies (e.g. CO2 taxes, R&amp;D policies) is necessary.</t>
  </si>
  <si>
    <t>https://library.wur.nl/WebQuery/wurpubs/498313</t>
  </si>
  <si>
    <t>The EU 40% greenhouse gas emission reduction target by 2030 in perspective</t>
  </si>
  <si>
    <t>International Environmental Agreements</t>
  </si>
  <si>
    <t>We assess the fairness and ambition level of the EU’s Intended Nationally Determined Contribution (INDC) of reducing domestic greenhouse gas emissions by at least 40 % relative to 1990. For this, we calculate which reduction targets for other major emitting economies are comparable to the EU target, given widely diverging effort-sharing approaches. We introduce a novel approach in which the EU target is taken as starting point for allocating emission reductions to other regions. Under this approach, the global emission level is an outcome of the analysis, contrary to standard effort-sharing approaches in which the global climate goal is specified. We find that the INDC of the EU, if other regions take on comparable targets based on a differentiated convergence per-capita approach, could be sufficient for a global 2 C pathway. However, if emissions are allocated according to a historical responsibility approach, the global emission level in 2030 is much higher than the level of 2 C pathways. Furthermore, we conclude that India, Mexico, and Brazil have more ambitious INDCs than the EU according to both a differentiated convergence per-capita approach and a historical responsibility approach.</t>
  </si>
  <si>
    <t>https://link.springer.com/article/10.1007/s10784-016-9317-x</t>
  </si>
  <si>
    <t xml:space="preserve">Environmental and Economic Impact of Sea-Level Rise on the Basque Coast </t>
  </si>
  <si>
    <t>Universidad del País Vasco</t>
  </si>
  <si>
    <t>Among the projected impacts of climate change, sea-level rise poses a major threat to coastal areas. These impacts are expected to be particularly serious considering that much of the world's population is concentrated in these areas. The Basque Coast is not an exception. This dissertation complements a geological approach, from which to analyse and design different scenarios of recent changes in sea level, together with a socioeconomic approach, which translates and monetizes the biophysical impacts on three case studies. Additionally, we analyse the role of ecosystem services provided by wetlands on damage mitigation due to sea-level rise and ecosystembased adaptation. Along the history of Earth, both climate and sea level experienced important variations. The geological methodology is based on the study of recent changes of sea-level through the study of microfossils (foraminifera). This way, instead of using climate modelling to project future scenarios, we use past sea-level data to estimate sea-level by 2100. This is an innovative approach, built on what already happened on Earth during a specific period of its history. The primary objective is to develop four future scenarios of sea-level rise using estimations for different recent geological periods, namely the Anthropocene (1900AD-present), Holocene1 (7000-1900AD), Holocene2 (11000-7000BP) and the last Interglacial (LIG). The age of this last scenario has been estimated using luminescence dating techniques of a coastal sedimentary sequence found in Oyambre (Cantabria). The probable depositional age of the basal beach environment of the sequence would be ca. 116 to 108 ky. The economic approach focuses in translating the sea-level rise scenarios into economic impacts on the coastal systems potentially affected using Geographical Information Systems and flood maps. The impacts are measured considering three case studies: the Urdaibai Biosphere Reserve Estuary, the urban area along the Plentzia Estuary and the industrial area in the Muskiz Estuary (Petronor oil refinery). Based on the loss of salt marsh area, the costs of sea-level rise on these ecosystems has been measured. By 2100, the rise of mean sea level under Scenario 3 would cause an impact of 310,000- 612,000 euros (2013) in Urdaibai, depending on the discount rate used. In Plentzia, the costs would reach 288,000-756,000 euros (2013), while in Muskiz no salt marsh loss is expected. With regard to the impacts on the urban area around the Plentzia Estuary, no damages are expected under Scenario 2. Damages would be relatively small under Scenario 1. The costs by the end of the century range between 4.000 y 680.000 euros, depending on the discount rate used. Damage costs increase significantly under Scenario 3 and the impacts could reach between 0.1 and 12.3 million euros in 2100. The results of this project should contribute to raise awareness of regional policy makers and urgency of action to address adaptation to climate change. Furthermore, the range of economic impact estimates are expected to be useful for the policy making process.</t>
  </si>
  <si>
    <t>https://www.researchgate.net/profile/Elisa_Sainz_de_Murieta/publication/292144990_Environmental_and_economic_impacts_of_sea-level_rise_on_the_Basque_Coast/links/56ea99c508ae429b92b78e81/Environmental-and-economic-impacts-of-sea-level-rise-on-the-Basque-Coast.pdf</t>
  </si>
  <si>
    <t>Enhancing local action planning through quantitative flood risk analysis: a case study in Spain</t>
  </si>
  <si>
    <t>Natural Hazards and Earth Systems Science</t>
  </si>
  <si>
    <t>This article presents a method to incorporate and promote quantitative risk analysis to support local action planning against flooding. The proposed approach aims to provide a framework for local flood risk analysis, combining hazard mapping with vulnerability data to quantify risk in terms of expected annual affected population, potential injuries, number of fatalities, and economic damages. Flood risk is estimated combining GIS data of loads, system response, and consequences and using event tree modelling for risk calculation. The study area is the city of Oliva, located on the eastern coast of Spain. Results from risk modelling have been used to inform local action planning and to assess the benefits of structural and non-structural risk reduction measures. Results show the potential impact on risk reduction of flood defences and improved warning communication schemes through local action planning: societal flood risk (in terms of annual expected affected population) would be reduced up to 51 % by combining both structural and nonstructural measures. In addition, the effect of seasonal population variability is analysed (annual expected affected population ranges from 82 to 107 %, compared with the current situation, depending on occupancy rates in hotels and campsites). Results highlight the need for robust and standardized methods for urban flood risk analysis replicability at regional and national scale.</t>
  </si>
  <si>
    <t>https://riunet.upv.es/handle/10251/98043</t>
  </si>
  <si>
    <t>The implications of irrigation as a planned adaptation measure on an economy wide context</t>
  </si>
  <si>
    <t>University of Milan, Lombardy Advanced School of Economic Research (LASER)</t>
  </si>
  <si>
    <t>Agriculture is strongly exposed to future climate change. Indeed, changes in temperature, precipitation, rain patterns, water availability and frequency/intensity of extreme weather events would impact on agricultural production. Therefore, adaptation strategies are necessary to cope with the challenges comprised by expected changes in climate patterns. These responses can be driven by self-regulatory mechanism or planned policy intervention. Within this context, the development of irrigation is a key variable to climate change adaptation. Nevertheless, its role as an adaptation strategy is commonly ignored by applied economic models. This paper describes a new modelling approach to include irrigation within the ICES model, a multi-country, multi-sector, recursive dynamic CGE model of the world economy. The new specification distinguishes between irrigable and rainfed land. Moreover, it considers the additional capital, operational and maintenance costs that farmers face when they decide to use irrigable land. The new version of the model has been used to analyze whether irrigation expands as a consequence of climate change impacts. The results indicate that, when climate change negatively affects land productivity, farmers increase the demand of irrigated land. However, the economic costs and benefits of adaptation differ across countries</t>
  </si>
  <si>
    <t>https://air.unimi.it/retrieve/handle/2434/352870/517308/phd_unimi_R09436.pdf#page=86</t>
  </si>
  <si>
    <t>Sorghum and millets in Eastern and Southern Africa: facts, trends and outlook</t>
  </si>
  <si>
    <t>ICRISAT Research Program Markets, Institutions and Policies</t>
  </si>
  <si>
    <t>This report analyses current and projected trends for sorghum and millets in Eastern and Southern Africa (ESA). Cereal production in this region is dominated by maize (70%) with sorghum accounting for 7% and millets 2% of total cereal production. Between 1981 and 2012, trends in the area, production and yield of sorghum were negative for southern but positive for eastern Africa, where production doubled to reach 6 million tons. Production growth was led by Ethiopia and Somalia. Yields varied widely, from 5 t/ha in Botswana and 2 t/ha in Ethiopia to 0.3 t/ha in Zimbabwe. Sorghum was used primarily for food (64%) or food processing (14%) with 19% for other non-food uses and just 3% for animal feed. ESA was a net importer of sorghum, with Ethiopia and Sudan the largest importers, and Uganda the largest exporter. Domestic prices for sorghum were higher than world prices, which ranged from $100-200 USD per t. Despite its image as a poor man’s crop, the price of sorghum was higher than for maize in Ethiopia and Kenya, although not in Zimbabwe. Trends in the area, production and yield of millets over the same period showed weak but positive growth. Four countries – Ethiopia, Zimbabwe, Tanzania and Uganda – accounted for the bulk of production. Strong production growth in Ethiopia was offset by negative growth in Uganda due to civil unrest. Yields varied from 1.5 t/ha in Ethiopia to 0.2 t/ha in Zimbabwe. Millets were used primarily for food (68%) and food processing (20%), with just 3% for animal feed and none for non-food uses. World prices averaged $200-400 USD per t, or twice the price of sorghum. Domestic prices were above world prices, with the relative price of millet higher than maize in Ethiopia and Kenya, though not in Zimbabwe. Trade in millets was thinner than for sorghum, with Kenya being the biggest regional importer. The East African Community allows free trade in cereals among member states but this is hindered by high transport costs and periodic export bans in drought years. Since 2004, the region has run a trade deficit in sorghum and millets. Nominal Rates of Protection between 2005 and 2012 were negative for sorghum and maize in Ethiopia, subsidizing domestic consumers, but positive or close to zero in Kenya, protecting domestic producers. Projections using the IMPACT model (International Model for Policy Analysis of Agricultural Commodities and Trade) show production of sorghum in ESA rising from 6.6 million t in 2015 to 19.5 million t in 2050, and from 2.3 to 7 million t for millets. By 2050 ESA is projected to change from being a net importer to being a net exporter of sorghum (2.5 million t) and millets (1.8 million t). Scenarios were run to determine the impact of higher income growth, 25% faster yield increases for sorghum, millets and maize, and climate change using climate models GFDL (Geophysical Fluid Dynamics Laboratory) and MIROC (Model for Interdisciplinary Research on Climate). In combination, the effect is positive, increasing production of sorghum by 33% and of millets by 56% over the baseline scenario by 2050.These results suggest that in the future, sorghum and millets will play an increasingly important role in food security and trade.</t>
  </si>
  <si>
    <t>http://oar.icrisat.org/id/eprint/9441</t>
  </si>
  <si>
    <t>Climate Change Impact on Agricultural Land Use in West Africa and Its Implication on Regional Climate Projection</t>
  </si>
  <si>
    <t>University of Conneticut</t>
  </si>
  <si>
    <t>Projection of climate change impact on anthropogenic land use and the resulting feedback to the regional climate in West Africa is the core focus of this research. In the first part, we evaluate climate change impact on future crop yield, a key factor affecting agricultural land use in a region. Using a process-based crop model at a regional scale, we project future changes in cereal crop yields as a result of climate change for the West African countries. Without agricultural adaptation, the long-term mean of crop yield is projected to decrease in most of the countries by the middle of the century, while the inter-annual variability of yield increases significantly. This increase of yield variability is attributed to an increase of inter-annual variability of growing season temperature and/or precipitation in future climate. Using the projected crop yield as an input, we then develop a cropland projection model (LandPro_Crop), based on a balance between food supply and demand, to compare the contributions of climate change and socioeconomic development to potential future changes of agricultural land use in West Africa. The model accounts for the impact of socioeconomic drivers on the demand side and the impact of climate-induced crop yield changes on the supply side. The climate-induced decrease of crop yield together with increase of food demand are found to cause a significant increase in agricultur</t>
  </si>
  <si>
    <t>http://opencommons.uconn.edu/cgi/viewcontent.cgi?article=7246&amp;context=dissertations</t>
  </si>
  <si>
    <t>Development of a Water Risk Screening Methodology for the Supply Chain</t>
  </si>
  <si>
    <t>Eindhoven University of Technology</t>
  </si>
  <si>
    <t>The planet has a finite volume of freshwater available for human and ecological use. Surging demands from the growing world population, increased pollution, and global climate change have all contributed to extreme demands on earth’s freshwater resources. This isfurther amplified by unstable supply systems and insufficient regulatory frameworks. This thesis enables companies to assess the water risk of their upstream supply chain through different indicators that observe physical and amplifying water risks. Through a Monte Carlo Analytic Hierarchy Process methodology these indicators receive weights and are aggregated towards an index score that allows to assess supplier’s water risk based on their location. This index score is determining one dimension of the assessment complemented by others such as water inventory measures, or societal sustainability aspects such as the human rights to water. With this methodology, companies are able to identify the local and global context of water, include water inventory measures and derive their water risks in the supply chain. Through these three steps, they can reduce scope to engage with at-risk supply chain actors and demonstrate due diligence and stewardship for water. This thesis provides a twofold approach by focusing at first on a specific water intense raw material and its suppliers and second, by providing an overview of a large set of suppliers and identifying the ones with severe water risks.</t>
  </si>
  <si>
    <t>https://pure.tue.nl/ws/files/46944011/853074-1.pdf</t>
  </si>
  <si>
    <t>UK climate change risk assessment evidence report: chapter 7, international dimensions</t>
  </si>
  <si>
    <t>Adaptation Sub-Committee of the Committee on Climate Change, London.</t>
  </si>
  <si>
    <t>The three key dimensions of international risks and opportunities discussed in this chapter are (1) the global food system, (2) migration and displacement, and (3) geopolitical issues. The causes and consequences of these risks and opportunities are inter-related. Managing the risks depends on co-ordination of information and knowledge across government departments, as well as international co-operation and multi-lateral processes. European-level institutions and interventions are also critical for the management of many of the risks in this chapter. However, there are significant policy gaps in harmonising development, migration and food policies; and in strategically producing and using knowledge and data.</t>
  </si>
  <si>
    <t>http://eprints.whiterose.ac.uk/110942/1/UK-CCRA-2017-Chapter-7-International-dimensions.pdf</t>
  </si>
  <si>
    <t>Datasets of the phosphorus content in laundry and dishwasher detergents</t>
  </si>
  <si>
    <t>Data in Brief</t>
  </si>
  <si>
    <t>This data article provides the data of Phosphorus emissions from laundry and dishwasher detergents as part of the Phosphorus emissions from households. The household emissions are presented in the research article “Global nitrogen and phosphorus in urban waste water based on the Shared Socio-economic pathway” (van Puijenbroek et al., 2019) [1]. Laundry and dishwasher detergents are a major source of phosphorus loading of aquatic ecosystems in countries with a substantial use of laundry and dishwasher machines. In this article, datasets are presented with the global use of laundry and dishwasher detergents and the Phosphorus emissions due to laundry and dishwasher detergents. These results are presented for 10 world regions for 1970 and 2010, and for 2050 with 5 Shared Socio-economic Pathways. The outlook results for 2050 were based on the growth in income and population and on environmental policy for the introduction of Phosphorus free detergents.</t>
  </si>
  <si>
    <t>https://www.sciencedirect.com/science/article/pii/S2352340918314744</t>
  </si>
  <si>
    <t>The Climate Target Gap Is Widening. Can We Close It by Including Climate Finance in SSPs?</t>
  </si>
  <si>
    <t>The IPCC Special Report finds that current policies are not sufficient to limit global warming to well below 1.5°C, and that the gap between the actions on the ground and the required changes in order to meet the global goal is widening rapidly. One reason is that scientific assessments based on mitigation scenarios have so far focused on the required measures and investments rather than the role of the finance sector in mobilizing the resources needed. The lack of consideration of climate-related financial risks and opportunities makes the current generation of climate scenarios less useful for implementation and in many cases also unrealistic. We propose thus a novel research agenda to integrate the role of the financial sector and its climate sentiments into the scenarios and models used by the climate research community, including the Shared Socioeconomic Pathways. These innovations should help align policies, economy and society with the climate goals.</t>
  </si>
  <si>
    <t>https://papers.ssrn.com/sol3/papers.cfm?abstract_id=3266041</t>
  </si>
  <si>
    <t>Global fire emissions, fire area burned and air quality data projected using a global Earth system model (RCP45/SSP1 and RCP8. 5/SSP3)</t>
  </si>
  <si>
    <t>Joint Fire Science Program</t>
  </si>
  <si>
    <t>Emissions of aerosols and gases from fires have been shown to adversely affect US air quality at local to regional scales as well as downwind regions far away from the source. In addition, smoke from fires negatively affects humans, ecosystems, and climate. Recent observations have shown an upward trend of area burned over western US resulting from increasing fire activity, most likely related to climate change. Climate-driven changes in fire emissions may result in an increase of carbonaceous aerosol, and a significant increase in annual mean PM2.5 and haze. This project provided an integrated assessment of the effects of fires under different future climate and population scenarios on fine particulate matter mass (PM2.5) and ozone (O3) at global scale, with a particular focus on the United States. The objectives of this study, most of which were met, were: 1) use of climate projections to predict changes in fire activity in 2050, 2) identify potential changes in vegetation and fuels resulting from changes in climate and their implications in fire activity, 3) identify changes in fire occurrence and severity resulting from changes in future climate and vegetation and fuels, and 4) predict impacts on air quality resulting from changes in fire activity and climate on the mid-21st century. We employed the global Community Earth System Model (CESM) with the RCP climate, anthropogenic emissions and land use, and the SSP population projections (i.e., RCP4.5/SSP1 and RCP8.5/SSP3). Within CESM, we used a complex-based fire parameterization to project future climate- and human-driven fire emissions, and considered landscape, deforestation, agricultural and peat fires. Our study showed that on a global scale fire area burned is predicted to increase about 8% in 2050 and 30% at the end of the 21st century compared to present day as a result of climate and population density changes. When we isolated climate changes, we found more dramatic increases in area burned throughout the century, with 20-30% in 2050 and 28-77% in 2100, which shows the important role that fire suppression may play on a regional scale. Across the world, PM2.5 concentrations are predicted to increase significantly as a result of increased fire activity. These increases are most prominent over North America, EuroAsia and Equatorial regions, in which fire-driven PM2.5 may potentially offset anticipated reductions in anthropogenic emissions. During the summertime, fire emissions will dominate PM2.5 concentrations almost entirely across the US. The number of annual mortalities attributed to PM2.5 as well as visibility degradation are similar to the PM2.5 changes, with increases in fire PM2.5 offsetting benefits from anthropogenic PM2.5 reductions. Changes in fire emissions will also significantly impact future O3 air quality, with increases up to 9 ppb to the daily maximum 8-hour average over western US. Our study illustrates the need to consider the effects of fires in future air quality management and planning and emission policy making, as controlling anthropogenic emissions may not be enough to attain future air quality targets.</t>
  </si>
  <si>
    <t>https://www.firescience.gov/projects/13-1-01-4/project/13-1-01-4_final_report.pdf</t>
  </si>
  <si>
    <t>The implications of climate change on Germany's foreign trade: A global analysis of heat-related labour productivity losses</t>
  </si>
  <si>
    <t>https://ideas.repec.org/p/grz/wpaper/2018-20.html</t>
  </si>
  <si>
    <t>Health co-benefits from air pollution and mitigation costs of the Paris Agreement: a modelling study</t>
  </si>
  <si>
    <t>Although the co-benefits from addressing problems related to both climate change and air pollution have been recognised, there is not much evidence comparing the mitigation costs and economic benefits of air pollution reduction for alternative approaches to meeting greenhouse gas targets. We analysed the extent to which health co-benefits would compensate the mitigation cost of achieving the targets of the Paris climate agreement (2°C and 1·5°C) under different scenarios in which the emissions abatement effort is shared between countries in accordance with three established equity criteria. Methods: Our study had three stages. First, we used an integrated assessment model, the Global Change Assessment Model (GCAM), to investigate the emission (greenhouse gases and air pollutants) pathways and abatement costs of a set of scenarios with varying temperature objectives (nationally determined contributions, 2°C, or 1·5°C) and approaches to the distribution of climate change methods (capability, constant emission ratios, and equal per capita). The resulting emissions pathways were transferred to an air quality model (TM5-FASST) to estimate the concentrations of particulate matter and ozone in the atmosphere and the resulting associated premature deaths and morbidity. We then applied a monetary value to these health impacts by use of a term called the value of statistical life and compared these values with those of the mitigation costs calculated from GCAM, both globally and regionally. Our analysis looked forward to 2050 in accordance with the socioeconomic narrative Shared Socioeconomic Pathways 2. Findings The health co-benefits substantially outweighed the policy cost of achieving the target for all of the scenarios that we analysed. In some of the mitigation strategies, the median co-benefits were double the median costs at a global level. The ratio of health co-benefit to mitigation cost ranged from 1·4 to 2·45, depending on the scenario. At the regional level, the costs of reducing greenhouse gas emissions could be compensated with the health co-benefits alone for China and India, whereas the proportion the co-benefits covered varied but could be substantial in the European Union (7–84%) and USA (10–41%), respectively. Finally, we found that the extra effort of trying to pursue the 1·5°C target instead of the 2°C target would generate a substantial net benefit in India (US$3·28–8·4 trillion) and China ($0·27–2·31 trillion), although this positive result was not seen in the other regions. Interpretation Substantial health gains can be achieved from taking action to prevent climate change, independent of any future reductions in damages due to climate change. Some countries, such as China and India, could justify stringent mitigation efforts just by including health co-benefits in the analysis. Our results also suggest that the statement in the Paris Agreement to pursue efforts to limit temperature increase to 1·5°C could make economic sense in some scenarios and countries if health co-benefits are taken into account. Funding :European Union's Horizon 2020 research and innovation programme.</t>
  </si>
  <si>
    <t>https://www.sciencedirect.com/science/article/pii/S2542519618300299</t>
  </si>
  <si>
    <t>Economic consequences of global climate change and mitigation on future hydropower generation</t>
  </si>
  <si>
    <t>Hydropower generation plays a key role in mitigating GHG emissions from the overall power supply. Although the maximum achievable hydropower generation (MAHG) will be affected by climate change, it is seldom incorporated in integrated assessment models. In this study, we first used the H08 global hydrological model to project MAHG under two physical climate change scenarios. Then, we used the Asia-Pacific Integrated Model/Computable General Equilibrium integrated assessment model to quantify the economic consequences of the presence or absence of mitigation policy on hydropower generation. This approach enabled us to quantify the physical impacts of climate change and the effect of mitigation policy—together and in isolation—on hydropower generation and the economy, both globally and regionally. Although there was little overall global change, we observed substantial differences among regions in the MAHG average change (from − 71% in Middle East to 14% in Former Soviet Union in RCP8.5). We found that the magnitude of changes in regional gross domestic product (GDP) was small negative (positive) in Brazil (Canada) by 2100, for the no mitigation policy scenario. These consequences were intensified with the implementation of mitigation policies that enhanced the price competitiveness of hydropower against fossil fuel-powered technologies. Overall, our results suggested that there would be no notable globally aggregated impacts on GDP by 2100 because the positive effects in some regions were canceled out by negative effects in other regions.</t>
  </si>
  <si>
    <t>https://link.springer.com/article/10.1007/s10584-017-2131-9</t>
  </si>
  <si>
    <t>Economically robust protection against 21st century sea-level rise</t>
  </si>
  <si>
    <t>While sea-level rise could flood and displace hundreds of millions of people, a range of studies have shown that adaptation in the form of coastal protection can be very effective and cost-efficient in reducing coastal impacts. All of these studies have, however, investigated adaptation decisions within one given sea-level rise and one given socio-economic scenario, which is at odds with the actual decision problem coastal planers are facing in that they need to decide across scenarios. This study takes first steps at filling this gap by assessing for which parts of the global coastline coastal protection is economically robust across 21st century global mean sea-level rise from 0.3 m to 2.0 m, the five Shared Socio-economic Pathways and discount rates from 0 to 6%. We find that for 92,500 km of the global coastline it is economically robust to invest in protection (i.e. protection is cheaper than not protecting under every scenario considered). While these 92,500 km cover only 13% of the global coastline, they account for 90% of global coastal floodplain population and for 96% of assets in the global coastal floodplain. For 451,000 km of the global coastline (65%) covering 0.2% of coastal floodplain population and 0.2% of coastal floodplain assets globally, it is economically robust not to invest in protection. Our results suggest bifurcating coastal futures. On the one hand, richer, densely populated and urban areas are likely to be protected through higher and higher dikes. On the other hand, poorer rural areas will struggle to maintain safe human settlements and are likely to eventual retreat from the coast, raising difficult policy questions concerning transfer payments, compensation and liability for loss and damage.</t>
  </si>
  <si>
    <t>https://www.sciencedirect.com/science/article/pii/S095937801730688X</t>
  </si>
  <si>
    <t>Assessing China's Waste Management Activities Using a Computable General Equilibrium Model</t>
  </si>
  <si>
    <t>The Italian Association of Chemical Engineering</t>
  </si>
  <si>
    <t>In the last 30 years, China’s rapid economic development has been accompanied by serious environmental pollution problems. In 2007, the overall waste management cost is estimated to have reached about 230.5 bil CNY and 0.87 % of China’s Gross Domestic Product (GDP). To reduce the heavy environmental burden and realise the transformation of economic structure, the government proposed to pursue sustainable development in the 13th National Five-Year Plan (2015 - 2020). The objective of this paper is to evaluate the social-economic features of China’s waste management activities in different sustainable scenarios. To achieve this goal, this paper established a Social Accounting Matrix (SAM) distinguishing the waste management sectors from open sources, and then constructed a country-level dynamic multi-sectoral Computable General Equilibrium (CGE) model. Using this model, this paper analysed the situation of China’s waste management sectors in three Shared Socio-Economic Pathways (SSPs) until 2030. The simulation results showed that in a high sustainable scenario, the waste management cost will rise to 323.7 bil CNY in 2030, and its weight of GDP will drop to 0.23 %. In a middle road scenario and a rocky road scenario, the GDP losses in 2030 are 355.8 bil CNY and 376.9 bil CNY with a weight of 0.27 % and 0.30 %.</t>
  </si>
  <si>
    <t>https://pdfs.semanticscholar.org/ca46/00d9e1c367f44373d6607a0d2a3d76de8e52.pdf</t>
  </si>
  <si>
    <t>Economic Analyses of Regional Impacts with Adaptation to Climate Change for the Paris Agreement</t>
  </si>
  <si>
    <t>American Journal of Climate Change</t>
  </si>
  <si>
    <t>This study measures regional impacts of adaptation to climate change for the Paris Agreement under the Shared Socio-Economic Pathways and Representative Concentration Pathways scenarios. We develop a global economic model with adaptation to climate change. Simulated results indicate that: 1) Asian and African adaptation costs exceed more than one percent of GDP in the year 2100 under the business as usual scenario; 2) adaptation costs under the 2.0˚C target are higher in Asia and Africa than other regions; and 3) adaptation costs amount to one percent of GDP in Japan, EU and Latin America under the 1.5˚C target scenario by adaptation.</t>
  </si>
  <si>
    <t>https://www.scirp.org/html/6-2360615_87080.htm</t>
  </si>
  <si>
    <t>Mitigation scenarios must cater to new users</t>
  </si>
  <si>
    <t>Climate change mitigation scenarios are finding a wider set of users, including companies and financial institutions. Increased collaboration between scenario producers and these new communities will be mutually beneficial, educating companies and investors on climate risks while grounding climate science in real-world needs.</t>
  </si>
  <si>
    <t>https://www.nature.com/articles/s41558-018-0293-8</t>
  </si>
  <si>
    <t>Positive tipping points in a rapidly warming world</t>
  </si>
  <si>
    <t>Current Opinion in Environmental Sustainability</t>
  </si>
  <si>
    <t>The challenge of meeting the UNFCCC CoP21 goal of keeping global warming ‘well below 2 °C and to pursue efforts towards 1.5 °C’ (‘the 2–1.5 °C target’) calls for research efforts to better understand the opportunities and constraints for fundamental transformations in global systems dynamics which currently drive the unsustainable and inequitable use of the Earth's resources. To this end, this research reviews and introduces the notion of positive tipping points as emergent properties of systems–including both human capacities and structural conditions — which would allow the fast deployment of evolutionary-like transformative solutions to successfully tackle the present socio-climate quandary. Our research provides a simple procedural synthesis to help identify and coordinate the required agents’ capacities to implement transformative solutions aligned with such climate goal in different contexts. Our research shows how to identify the required capacities, conditions and potential policy interventions which could eventually lead to the emergence of positive tipping points in various social–ecological systems to address the 2–1.5 °C policy target. Our insights are based on the participatory downscaling of global Shared Socio-economic Pathways (SSPs) to Europe, the formulation of pathways of solutions within these scenarios and the results from an agent-based economic modelling.</t>
  </si>
  <si>
    <t>https://www.sciencedirect.com/science/article/pii/S1877343517300854</t>
  </si>
  <si>
    <t>A new flood risk assessment framework for evaluating the effectiveness of policies to improve urban flood resilience</t>
  </si>
  <si>
    <t>Urban Water Journal</t>
  </si>
  <si>
    <t>To better understand the impacts of flooding such that authorities can plan for adapting measures to cope with future scenarios, we have developed a modified Drivers-Pressures-State-Impact-Response (DPSIR) framework to allow policy makers to evaluate strategies for improving flood resilience in cities. We showed that this framework proved an effective approach to assessing and improving urban flood resilience, albeit with some limitations. This framework has difficulties in capturing all the important relationships in cities, especially with regards to feedbacks. There is therefore a need to develop improved techniques for understanding components and their relationships. While this research showed that risk assessment is possible even at the mega-city scale, new techniques will support advances in this field. Finally, a chain of models engenders uncertainties. However, the resilience approach promoted in this research, is an effective manner to work with uncertainty by providing the capacity to cope and respond to multiple scenarios.</t>
  </si>
  <si>
    <t>https://iahr.tandfonline.com/doi/abs/10.1080/1573062X.2018.1508598</t>
  </si>
  <si>
    <t>Country-level social cost of carbon</t>
  </si>
  <si>
    <t>The social cost of carbon (SCC) is a commonly employed metric of the expected economic damages from carbon dioxide (CO2) emissions. Although useful in an optimal policy context, a world-level approach obscures the heterogeneous geography of climate damage and vast differences in country-level contributions to the global SCC, as well as climate and socio-economic uncertainties, which are larger at the regional level. Here we estimate country-level contributions to the SCC using recent climate model projections, empirical climate-driven economic damage estimations and socio-economic projections. Central specifications show high global SCC values (median, US$417 per tonne of CO2 (tCO2); 66% confidence intervals, US$177–805 per tCO2) and a country-level SCC that is unequally distributed. However, the relative ranking of countries is robust to different specifications: countries that incur large fractions of the global cost consistently include India, China, Saudi Arabia and the United States.</t>
  </si>
  <si>
    <t>https://www.nature.com/articles/s41558-018-0282-y/</t>
  </si>
  <si>
    <t>A global historical data set of tropical cyclone exposure (TCE-DAT)</t>
  </si>
  <si>
    <t>Tropical cyclones pose a major risk to societies worldwide, with about 22 million directly affected people and damages of USD 29 billion on average per year over the last 20 years. While data on observed cyclones tracks (location of the center) and wind speeds are publicly available, these data sets do not contain information about the spatial extent of the storm and people or assets exposed. Here, we apply a simplified wind field model to estimate the areas exposed to wind speeds above 34, 64, and 96 knots (kn). Based on available spatially explicit data on population densities and gross domestic product (GDP) we estimate (1) the number of people and (2) the sum of assets exposed to wind speeds above these thresholds accounting for temporal changes in historical distribution of population and assets (TCE-hist) and assuming fixed 2015 patterns (TCE-2015). The associated spatially explicit and aggregated country-event-level exposure data (TCE-DAT) cover the period 1950 to 2015 and are freely available at https://doi.org/10.5880/pik.2017.011 (Geiger at al., 2017c). It is considered key information to (1) assess the contribution of climatological versus socioeconomic drivers of changes in exposure to tropical cyclones, (2) estimate changes in vulnerability from the difference in exposure and reported damages and calibrate associated damage functions, and (3) build improved exposure-based predictors to estimate higher-level societal impacts such as long-term effects on GDP, employment, or migration.</t>
  </si>
  <si>
    <t>https://oar.tib.eu/jspui/handle/123456789/3769</t>
  </si>
  <si>
    <t>Low carbon transition of global building sector under 2- and 1.5-degree targets</t>
  </si>
  <si>
    <t xml:space="preserve">Applied </t>
  </si>
  <si>
    <t>Building sector accounts for nearly 30% of global final energy usage, and its energy demand is expected to keep growing with the increasing population and expanding tertiary industry in the coming decades. To achieve global climate mitigation goal, building sector will need to fully tap its potential on energy conservation and CO2 reduction. This paper simulated the transformation pathways of global energy system under 2-degree and 1.5-degree climate targets with Global TIMES model, classified the 14 model regions into high, middle and low income region, and analyzed the main features and key challenges of each region’s building sector transition pathways. Modeling results show that: (1) For global building sector, 32 Gt of CO2 emissions reduction is required between 2010 and 2050 by 2-degree target, additional 28 Gt of reduction would be essential to achieve 1.5-degree target; (2) High income region would take the lead in building sector’s CO2 mitigation, while low income region may be increasingly important when the carbon constraint gets more stringent; (3) Electrification is a critical approach in building sector’s low carbon transition, by 2050, the share of electricity in final energy consumption is expected to reach 44%, 54% and 59% in reference, 2-degree and 1.5-degree scenarios respectively.</t>
  </si>
  <si>
    <t>https://www.sciencedirect.com/science/article/pii/S030626191830429X</t>
  </si>
  <si>
    <t>A comparison of definitions of affordability for flood risk adaption measures: a case study of current and future risk-based flood insurance premiums in Europe</t>
  </si>
  <si>
    <t>Mitigation and Adaptation Strategies for Global Change volume</t>
  </si>
  <si>
    <t>Risk-based insurance is a commonly proposed and discussed flood risk adaptation mechanism in policy debates across the world such as in the United Kingdom and the United States of America. However, both risk-based premiums and growing risk pose increasing difficulties for insurance to remain affordable. An empirical concept of affordability is required as the affordability of adaption strategies is an important concern for policymakers, yet such a concept is not often examined. Therefore, a robust metric with a commonly acceptable affordability threshold is required. A robust metric allows for a previously normative concept to be quantified in monetary terms, and in this way, the metric is rendered more suitable for integration into public policy debates. This paper investigates the degree to which risk-based flood insurance premiums are unaffordable in Europe. In addition, this paper compares the outcomes generated by three different definitions of unaffordability in order to investigate the most robust definition. In doing so, the residual income definition was found to be the least sensitive to changes in the threshold. While this paper focuses on Europe, the selected definition can be employed elsewhere in the world and across adaption measures in order to develop a common metric for indicating the potential unaffordability problem.</t>
  </si>
  <si>
    <t>https://link.springer.com/article/10.1007/s11027-017-9769-5</t>
  </si>
  <si>
    <t>The contribution of transport policies to the mitigation potential and cost of 2 C and 1.5 C goals</t>
  </si>
  <si>
    <t>The transport sector contributes around a quarter of global CO2 emissions; thus, low-carbon transport policies are required to achieve the 2 ◦C and 1.5 ◦C targets. In this paper, representative transport policy scenarios are structured with the aim of achieving a better understanding of the interaction between the transport sector and the macroeconomy. To accomplish this, the Asia–Pacific Integrated Model/Transport (AIM/Transport) model, coupled with a computable general equilibrium model (AIM/CGE), is used to simulate the potential for different transport policy interventions to reduce emissions and cost over the period 2005–2100. The results show that deep decarbonization in the transport sector can be achieved by implementing transport policies such as energy efficiency improvements, vehicle technology innovations particularly the deployment of electric vehicles, public transport developments, and increasing the car occupancy rate. Technological transformations such as vehicle technological innovations and energy efficiency improvements provide the most significant reduction potential. The key finding is that low-carbon transport policies can reduce the carbon price, gross domestic product loss rate, and welfare loss rate generated by climate mitigation policies to limit global warming to 2 ◦C and 1.5 ◦C. Interestingly, the contribution of transport policies is more effective for stringent climate change targets in the 1.5 ◦C scenario, which implies that the stronger the mitigation intensity, the more transport specific policy is required. The transport sector requires attention to achieve the goal of stringent climate change mitigation.</t>
  </si>
  <si>
    <t>https://iopscience.iop.org/article/10.1088/1748-9326/aabb0d/meta</t>
  </si>
  <si>
    <t>RCP 2.0, 2.9</t>
  </si>
  <si>
    <t>Income growth and climate change effects on global nutrition security to mid-century</t>
  </si>
  <si>
    <t>Twenty-first-century challenges for food and nutrition security include the spread of obesity worldwide and persistent undernutrition in vulnerable populations, along with continued micronutrient deficiencies. Climate change, increasing incomes and evolving diets complicate the search for sustainable solutions. Projecting to the year 2050, we explore future macronutrient and micronutrient adequacy with combined biophysical and socioeconomic scenarios that are country-specific. In all scenarios for 2050, the average benefits of widely shared economic growth, if achieved, are much greater than the modelled negative effects of climate change. Average macronutrient availability in 2050 at the country level appears adequate in all but the poorest countries. Many regions, however, will continue to have critical micronutrient inadequacies. Climate change alters micronutrient availability in some regions more than others. These findings indicate that the greatest food security challenge in 2050 will be providing nutritious diets rather than adequate calories. Research priorities and policies should emphasize nutritional quality by increasing availability and affordability of nutrient-dense foods and improving dietary diversity.</t>
  </si>
  <si>
    <t>https://www.nature.com/articles/s41893-018-0192-z</t>
  </si>
  <si>
    <t>Energy Intensity-the past, the future, and the role of institutions</t>
  </si>
  <si>
    <t>Conference Paper</t>
  </si>
  <si>
    <t>Projections of energy demand are important for the assessment of the potential and need of climate policies, while at the same time they provide one of the most crucial calibration issues for energy-economy models. We estimate and simulate energy intensity based on a panel regression and conditional convergence approach. We consider education, investments, and institutional factors and _x001C_nd them to positively impact energy intensity improvements. We link the estimated econometric models to an iterative projection model based on ordinary di_x001B_erential equations, resulting in a _x001C_nite long-term lower limit of energy intensity of GDP of 2.0MJ/$ in SSP2 (middle of the road scenario), or zero when a time trend is included</t>
  </si>
  <si>
    <t>https://www.researchgate.net/profile/Johannes_Emmerling2/publication/329879743_Energy_Intensity_-_convergence_projections_and_long-run_limits/links/5c1f8476458515a4c7f303fb/Energy-Intensity-convergence-projections-and-long-run-limits.pdf</t>
  </si>
  <si>
    <t>Long-distance migratory birds threatened by multiple independent risks from global change</t>
  </si>
  <si>
    <t>Many species migrate long distances annually between their breeding and wintering areas1 . Although global change affects both ranges, impact assessments have generally focused on breeding ranges and ignored how environmental changes influence migrants across geographical regions and the annual cycle2,3 . Using range maps and species distribution models, we quantified the risk of summer and winter range loss and migration distance increase from future climate and land cover changes on long-distance migratory birds of the Holarctic (n= 715). Risk estimates are largely independent of each other and magnitudes vary geographically. If seasonal range losses and increased migration distances are not considered, we strongly underestimate the number of threatened species by 18–49% and the overall magnitude of risk for 17–50% species. Many of the analysed species that face multiple global change risks are not listed by International Union for Conservation of Nature as threatened or near threatened. To neglect seasonal migration in impact assessments could thus seriously misguide species’ conservation.</t>
  </si>
  <si>
    <t>https://www.nature.com/articles/s41558-018-0312-9</t>
  </si>
  <si>
    <t>Modelling impacts of climate change and socio-economic change on the Ganga, Brahmaputra, Meghna, Hooghly and Mahanadi river systems in India and Bangladesh</t>
  </si>
  <si>
    <t>The Ganga-Brahmaputra-Meghna (GBM) River System, the associated Hooghly River and the Mahanadi River System represent the largest river basins in the world serving a population of over 780 million. The rivers are of vital concern to India and Bangladesh as they provide fresh water for people, agriculture, industry, conservation and support the Delta System in the Bay of Bengal. Future changes in both climate and socio-economics have been investigated to assess whether these will alter river flows and water quality. Climate datasets downscaled from three different Global Climate Models have been used to drive a daily process based flow and water quality model. The results suggest that due to climate change the flows will increase in the monsoon period and also be enhanced in the dry season. However, once socio-economic changes are also considered, increased population, irrigation, water use and industrial development reduce water availability in drought conditions, threatening water supplies and posing a threat to river and coastal ecosystems. This study, as part of the DECCMA (Deltas, vulnerability and Climate Change: Migration and Adaptation) project, also addresses water quality issues, particularly nutrients (N and P) and their transport along the rivers and discharge into the Delta System. Climate will alter flows, increasing flood flows and changing pollution dilution factors in the rivers, as well as other key processes controlling water quality. Socio-economic change will affect water quality, as water diversion strategies, increased population and industrial development alter the water balance and enhance fluxes of nutrients from agriculture, urban centers and atmospheric deposition.</t>
  </si>
  <si>
    <t>https://www.sciencedirect.com/science/article/pii/S0048969718315468</t>
  </si>
  <si>
    <t>Estimates of present and future flood risk in the conterminous United States</t>
  </si>
  <si>
    <t>Envrionmental Research Letters</t>
  </si>
  <si>
    <t>Past attempts to estimate rainfall-driven flood risk across the US either have incomplete coverage, coarse resolution or use overly simplified models of the flooding process. In this paper, we use a new 30 m resolution model of the entire conterminous US with a 2D representation of flood physics to produce estimates of flood hazard, which match to within 90% accuracy the skill of local models built with detailed data. These flood depths are combined with exposure datasets of commensurate resolution to calculate current and future flood risk. Our data show that the total US population exposed to serious flooding is 2.6–3.1 times higher than previous estimates, and that nearly 41 million Americans live within the 1% annual exceedance probability floodplain (compared to only 13 million when calculated using FEMA flood maps). We find that population and GDP growth alone are expected to lead to significant future increases in exposure, and this change may be exacerbated in the future by climate change.</t>
  </si>
  <si>
    <t>https://iopscience.iop.org/article/10.1088/1748-9326/aaac65&amp;quot;&amp;gt;here&amp;lt;/a&amp;gt;</t>
  </si>
  <si>
    <t>Aviation CO2 emissions reductions from the use of alternative jet fuels</t>
  </si>
  <si>
    <t>Although a relatively small contributor to annual anthropogenic CO2 emissions (~2.6%), commercial aviation activity is growing at ~5% per annum. As a result, alternative jet fuel (AJF) technologies have garnered interest as a means to achieve large, near-term emissions reductions for the industry. This analysis quantifies the potential for AJF to reduce aviation's CO2 emissions by assessing: the availability of AJF feedstock; AJF volumes that could be produced from that feedstock; the lifecycle emissions of AJF compared to petroleum-derived jet fuel; and the number of bio-refineries and capital investment required to achieve the calculated emission reductions. We find that, if the use of AJF is to reduce aviation's lifecycle GHG emissions by 50% or more by 2050, prices or policies will have to significantly incentivize the production of bioenergy and waste feedstocks, and AJF production will need to be prioritized over other potential uses of these resources. Reductions of 15% by 2050 would require construction of ~60 new bio-refineries annually (similar to growth in global biofuel production capacity in the early 2000s), and capital investment of ~12 billion USD2015 per year (~1/5 of annual capital investment in petroleum refining).</t>
  </si>
  <si>
    <t>https://www.sciencedirect.com/science/article/pii/S0301421517308224</t>
  </si>
  <si>
    <t>Will future climate change increase global energy use?</t>
  </si>
  <si>
    <t>Institute of Economic Research (IRENE), University of Neuchâtel</t>
  </si>
  <si>
    <t>Currently fossil-fuel-based energy accounts for 82% of global energy use and is the source of two-thirds of anthropogenic greenhouse-gas emissions (GHG). Such emissions are a primary climate change driver ultimately altering temperature and in turn influences energy use. This paper presents a global analysis of the link between energy use and temperature, along with the contributing factors of income, urbanization and population. We use an econometric model to estimate this link based on a panel dataset arising from 147 countries during 1990- 2014. We find that energy use per capita has a nonlinear, convex relationship with temperature—the use initially high at low temperatures, then declining to an inflection point, and subsequently rising at high temperatures. The temperature effects on energy use per capita are not globally uniform with differences across rich and poor countries. In particular, rich countries show a larger energy use response at high temperatures than poor countries do. Projections under unmitigated climate change indicate an increase in the global, annual total energy use of 41% by 2100, relative to a baseline of no climate change. The projected increases in global total energy use are substantially larger than prior estimates from studies focused on residential energy use and may further motivate aggressive GHG mitigation and climate change adaptation</t>
  </si>
  <si>
    <t>https://www.econstor.eu/handle/10419/191517</t>
  </si>
  <si>
    <t>Exploring future water shortage for large river basins under different water allocation strategies</t>
  </si>
  <si>
    <t>Climate change and socio-economic development increase variations in water availability and water use in the Pearl River Basin (PRB), China. This can potentially result in conflicts over water resources between water users, and cause water shortage in the dry season. To assess and manage water shortage in the PRB, we first explored two water availability and three water use scenarios. Next, four different strategies to allocate water were defined. These water allocation strategies prioritized upstream water use, Pearl River Delta water use, irrigation water use, and manufacturing water use, respectively. The impact of the four strategies on water use and related economic output was assessed under different water availability and water use scenarios. Results show that almost all the regions in the PRB are likely to face water shortage under the four strategies. The increasing water demand contributes twice as much as the decreasing water availability to water shortage. All four water allocation strategies are insufficient to solve the water scarcity in the PRB. The economic losses differ greatly under the four water allocation strategies. Prioritizing the delta region or manufacturing production would result in lower economic losses than the other two strategies. However, all of them are rather extreme strategies. Development of water resources management strategies requires a compromise between different water users.</t>
  </si>
  <si>
    <t>https://link.springer.com/article/10.1007/s11269-018-1975-8</t>
  </si>
  <si>
    <t>Carbon budgets for 1.5 and 2 C targets lowered by natural wetland and permafrost feedbacks</t>
  </si>
  <si>
    <t>Nature Geoscience</t>
  </si>
  <si>
    <t>Global methane emissions from natural wetlands and carbon release from permafrost thaw have a positive feedback on climate, yet are not represented in most state-of-the-art climate models. Furthermore, a fraction of the thawed permafrost carbon is released as methane, enhancing the combined feedback strength. We present simulations with an inverted intermediate complexity climate model, which follows prescribed global warming pathways to stabilization at 1.5 or 2.0 °C above pre-industrial levels by the year 2100, and which incorporates a state-of-the-art global land surface model with updated descriptions of wetland and permafrost carbon release. We demonstrate that the climate feedbacks from those two processes are substantial. Specifically, permissible anthropogenic fossil fuel CO2 emission budgets are reduced by 9–15% (25–38 GtC) for stabilization at 1.5 °C, and 6–10% (33–52 GtC) for 2.0 °C stabilization. In our simulations these feedback processes respond more quickly at temperatures below 1.5 °C, and the differences between the 1.5 and 2 °C targets are disproportionately small. This key finding holds for transient emission pathways to 2100 and does not account for longer-term implications of these feedback processes. We conclude that natural feedback processes from wetlands and permafrost must be considered in assessments of transient emission pathways to limit global warming.</t>
  </si>
  <si>
    <t>https://www.nature.com/articles/s41561-018-0174-9/</t>
  </si>
  <si>
    <t>A few scenarios still do not fit all</t>
  </si>
  <si>
    <t>For integrated climate change research, the Scenario Matrix Architecture provides a tractable menu of possible emissions trajectories, socio-economic futures and policy environments. However, the future of decision support may lie in searchable databases.</t>
  </si>
  <si>
    <t>https://www.nature.com/articles/s41558-018-0148-3</t>
  </si>
  <si>
    <t>Expert views on low-carbon transition strategies for the Dutch solar sector: A delay-based Fuzzy Cognitive Mapping approach</t>
  </si>
  <si>
    <t>IFAC-PapersOnLine</t>
  </si>
  <si>
    <t>Despite recent growth in respective investments, the Netherlands is not expected to achieve its near-term renewable energy targets, indicating that policy design tends to overlook specific uncertainties and implementation risks. In the aim of supporting policymaking towards a low-carbon transition of the Dutch power sector with a focus on solar power, this study employs a stakeholder-driven approach based on fuzzy cognitive maps, while considering the notion of time. Results appear to strongly depend on expectations of future socioeconomic developments and show that stakeholders favour soft measures over financial incentives.</t>
  </si>
  <si>
    <t>https://www.sciencedirect.com/science/article/pii/S2405896318328738</t>
  </si>
  <si>
    <t>Exploring institutional transformations to address high-end climate change in Iberia</t>
  </si>
  <si>
    <t>Either meeting the UNFCCC Paris agreement to limit global average warming below the 2–1.5 °C threshold, or going beyond it entails huge challenges in terms of institutional innovation and transformation. This research describes a participatory integrated assessment process aimed at exploring the options, opportunities, necessary capacities and implications for institutional co-operation and innovation in the Iberian Peninsula under High-End Climate Change (HECC). Using in-depth interviews and a novel participatory research approach, different scenario narratives and pathways about the future of Iberia have been identified using Shared Socio-economic Pathways (SSPs). Special attention is given to the knowledge and policy options needed to implement cross-border organizational changes and co-operation mechanisms that would support the Integrated Climate Governance of the Tagus and Guadiana river basins. We show that a wealth of institutional innovation pathways and specific options and solutions exist not only to reduce GHG emissions (mitigation) and the negative impacts of climate change (adaptation), but, above all, to generate new forms of social-ecological system interactions aligned with sustainability (transformation). In particular, and depending on which scenario contexts unfold in the future in Iberia, different kinds of institutional and governance capacities and clusters of solutions may be needed in order to achieve transformation.</t>
  </si>
  <si>
    <t>https://www.mdpi.com/2071-1050/10/1/161</t>
  </si>
  <si>
    <t>Extreme heat waves under 1.5 C and 2 C global warming</t>
  </si>
  <si>
    <t>Severe, extreme, and exceptional heat waves, such as those that occurred over the Balkans (2007), France (2003), or Russia (2010), are associated with increased mortality, human discomfort and reduced labour productivity. Based on the results of a very high-resolution global model, we show that, even at 1.5 °C warming, a significant increase in heat wave magnitude is expected over Africa, South America, and Southeast Asia. Compared to a 1.5 °C world, under 2 °C warming the frequency of extreme heat waves would double over most of the globe. In a 1.5 °C world, 13.8% of the world population will be exposed to severe heat waves at least once every 5 years. This fraction becomes nearly three times larger (36.9%) under 2 °C warming, i.e. a difference of around 1.7 billion people. Limiting global warming to 1.5 °C will also result in around 420 million fewer people being frequently exposed to extreme heat waves, and ~65 million to exceptional heat waves. Nearly 700 million people (9.0% of world population) will be exposed to extreme heat waves at least once every 20 years in a 1.5 °C world, but more than 2 billion people (28.2%) in a 2 °C world. With current emission trends threatening even the 2 °C target, our study is helpful to identify regions where limiting the warming to 1.5 °C would have the strongest benefits in reducing population exposure to extreme heat.</t>
  </si>
  <si>
    <t>https://iopscience.iop.org/article/10.1088/1748-9326/aab827/meta</t>
  </si>
  <si>
    <t>Extreme high‐temperature events over East Asia in 1.5° C and 2° C warmer futures: Analysis of NCAR CESM low‐warming experiments</t>
  </si>
  <si>
    <t>Extreme high‐temperature events have large socioeconomic and human health impacts. East Asia (EA) is a populous region, and it is crucial to assess the changes in extreme high‐temperature events in this region under different climate change scenarios. The Community Earth System Model low‐warming experiment data were applied to investigate the changes in the mean and extreme high temperatures in EA under 1.5°C and 2°C warming conditions above preindustrial levels. The results show that the magnitude of warming in EA is approximately 0.2°C higher than the global mean. Most populous subregions, including eastern China, the Korean Peninsula, and Japan, will see more intense, more frequent, and longer‐lasting extreme temperature events under 1.5°C and 2°C warming. The 0.5°C lower warming will help avoid 35%–46% of the increases in extreme high‐temperature events in terms of intensity, frequency, and duration in EA with maximal avoidance values (37%–49%) occurring in Mongolia. Thus, it is beneficial for EA to limit the warming target to 1.5°C rather than 2°C.</t>
  </si>
  <si>
    <t>https://agupubs.onlinelibrary.wiley.com/doi/abs/10.1002/2017GL076753</t>
  </si>
  <si>
    <t>Effects of long-term climate change on global building energy expenditures</t>
  </si>
  <si>
    <t>This paper explores potential future implications of climate change on building energy expenditures around the globe. Increasing expenditures result from increased electricity use for cooling, and are offset to varying degrees, depending on the region, by decreased energy consumption for heating. The analysis is conducted using a model of the global buildings sector within the GCAM integrated assessment model. The integrated assessment framework is valuable because it represents socioeconomic and energy system changes that will be important for understanding building energy expenditures in the future. Results indicate that changes in net expenditures are not uniform across the globe. Net expenditures decrease in some regions, such as Canada and Russia, where heating demands currently dominate, and increase the most in areas with less demand for space heating and greater demand for space cooling. We explain these results in terms of the basic drivers that link building energy expenditures to regional climate.</t>
  </si>
  <si>
    <t>https://www.sciencedirect.com/science/article/pii/S0140988318300112</t>
  </si>
  <si>
    <t>A Continental‐Scale Hydroeconomic Model for Integrating Water‐Energy‐Land Nexus Solutions</t>
  </si>
  <si>
    <t>https://agupubs.onlinelibrary.wiley.com/doi/abs/10.1029/2017WR022478@10.1002/(ISSN)1944-7973.HESSS4</t>
  </si>
  <si>
    <t>Population exposure to droughts in China under the 1.5° C global warming target</t>
  </si>
  <si>
    <t>The Paris Agreement proposes a 1.5 ◦C target to limit the increase in global mean temperature (GMT). Studying the population exposure to droughts under this 1.5 ◦C target will be helpful in guiding new policies that mitigate and adapt to disaster risks under climate change. Based on simulations from the InterSectoral Impact Model Intercomparison Project (ISI-MIP), the Standardized Precipitation Evapotranspiration Index (SPEI) was used to calculate drought frequencies in the reference period (1986–2005) and 1.5 ◦C global warming scenario (2020–2039 in RCP2.6). Then population exposure was evaluated by combining drought frequency with simulated population data from shared socioeconomic pathways (SSPs). In addition, the relative importance of climate and demographic change and the cumulative probability of exposure change were analyzed. Results revealed that population exposure to droughts in the east of China is higher than that in the west; exposure in the middle and lower reaches of the Yangtze River region is the highest, and it is lowest in the Qinghai-Tibet region. An additional 12.89 million people will be exposed to droughts under the 1.5 ◦C global warming scenario relative to the reference period. Demographic change is the primary contributor to exposure (79.95 %) in the 1.5 ◦C global warming scenario, more than climate change (29.93 %) or the interaction effect (−9.88 %). Of the three drought intensities – mild, moderate, and extreme – moderate droughts contribute the most to exposure (63.59 %). Probabilities of increasing or decreasing total drought frequency are roughly equal (49.86 % and 49.66 %, respectively), while the frequency of extreme drought is likely to decrease (71.83 % probability) in the 1.5 ◦C global warming scenario. The study suggested that reaching the 1.5 ◦C target is a potential way for mitigating the impact of climate change on both drought hazard and population exposure.</t>
  </si>
  <si>
    <t>https://www.earth-system-dynamics.net/9/1097/2018/esd-9-1097-2018.html</t>
  </si>
  <si>
    <t>Scenarios for demand growth of metals in electricity generation technologies, cars, and electronic appliances</t>
  </si>
  <si>
    <t>Enviromental Science and Technology</t>
  </si>
  <si>
    <t>This study provides scenarios toward 2050 for the demand of five metals in electricity production, cars, and electronic appliances. The metals considered are copper, tantalum, neodymium, cobalt, and lithium. The study shows how highly technology-specific data on products and material flows can be used in integrated assessment models to assess global resource and metal demand. We use the Shared Socioeconomic Pathways as implemented by the IMAGE integrated assessment model as a starting point. This allows us to translate information on the use of electronic appliances, cars, and renewable energy technologies into quantitative data on metal flows, through application of metal content estimates in combination with a dynamic stock model. Results show that total demand for copper, neodymium, and tantalum might increase by a factor of roughly 2 to 3.2, mostly as a result of population and GDP growth. The demand for lithium and cobalt is expected to increase much more, by a factor 10 to more than 20, as a result of future (hybrid) electric car purchases. This means that not just demographics, but also climate policies can strongly increase metal demand. This shows the importance of studying the issues of climate change and resource depletion together, in one modeling framework.</t>
  </si>
  <si>
    <t>Increasing crop production in Russia and Ukraine—regional and global impacts from intensification and recultivation</t>
  </si>
  <si>
    <t>Russia and Ukraine are countries with relatively large untapped agricultural potentials, both in terms of abandoned agricultural land and substantial yield gaps. Here we present a comprehensive assessment of Russian and Ukrainian crop production potentials and we analyze possible impacts of their future utilization, on a regional as well as global scale. To this end, the total amount of available abandoned land and potential yields in Russia and Ukraine are estimated and explicitly implemented in an economic agricultural sector model. We find that cereal (barley, corn, and wheat) production in Russia and Ukraine could increase by up to 64% in 2030 to 267 million tons, compared to a baseline scenario. Oilseeds (rapeseed, soybean, and sunflower) production could increase by 84% to 50 million tons, respectively. In comparison to the baseline, common net exports of Ukraine and Russia could increase by up to 86.3 million tons of cereals and 18.9 million tons of oilseeds in 2030, representing 4% and 3.6% of the global production of these crops, respectively. Furthermore, we find that production potentials due to intensification are ten times larger than potentials due to recultivation of abandoned land. Consequently, we also find stronger impacts from intensification at the global scale. A utilization of crop production potentials in Russia and Ukraine could globally save up to 21 million hectares of cropland and reduce average global crop prices by more than 3%</t>
  </si>
  <si>
    <t>https://iopscience.iop.org/article/10.1088/1748-9326/aaa4a4/meta</t>
  </si>
  <si>
    <t>Biomass-based negative emissions difficult to reconcile with planetary boundaries</t>
  </si>
  <si>
    <t>Under the Paris Agreement, 195 nations have committed to holding the increase in the global average temperature to well below 2 °C above pre-industrial levels and to strive to limit the increase to 1.5 °C (ref. 1 ). It is noted that this requires "a balance between anthropogenic emissions by sources and removals by sinks of greenhouse gases in the second half of the century"1 . This either calls for zero greenhouse gas (GHG) emissions or a balance between positive and negative emissions (NE)2,3 . Roadmaps and socio-economic scenarios compatible with a 2 °C or 1.5 °C goal depend upon NE via bioenergy with carbon capture and storage (BECCS) to balance remaining GHG emissions4–7 . However, large-scale deployment of BECCS would imply significant impacts on many Earth system components besides atmospheric CO2 concentrations8,9 . Here we explore the feasibility of NE via BECCS from dedicated plantations and potential trade-offs with planetary boundaries (PBs)10,11 for multiple socio-economic pathways. We show that while large-scale BECCS is intended to lower the pressure on the PB for climate change, it would most likely steer the Earth system closer to the PB for freshwater use and lead to further transgression of the PBs for land-system change, biosphere integrity and biogeochemical flows.</t>
  </si>
  <si>
    <t>https://www.nature.com/articles/s41558-017-0064-y</t>
  </si>
  <si>
    <t>Parallel parameter optimization algorithm in dynamic general equilibrium models</t>
  </si>
  <si>
    <t>We present a parallel parameter optimization algorithm for reproducing future projections of certain model outputs in dynamic general equilibrium models. The optimization problem is reduced to a nonlinear system of equations. The Jacobian matrix for a Newton-type solver in the problem is generated in parallel. The parameter optimization algorithm is implemented for parallel systems with distributed memory by using MPI. To achieve better performance of the parallel algorithm we use the parallel Fair – Taylor algorithm for computing an equilibrium path. Calculation of prices, input-output ratios and international trade for different time steps is carried out in parallel at each iteration of the method. The solution method is implemented for parallel systems with shared memory by using OpenMP. The effectiveness of the hybrid MPI+OpenMP parallel code for parameter optimization is demonstrated in the example of a global multi-sector energy economics model with scenarios that are used for studying climate change impacts on land use.</t>
  </si>
  <si>
    <t>https://www.sciencedirect.com/science/article/pii/S2405896318331811</t>
  </si>
  <si>
    <t>From bottleneck to breakthrough: urbanization and the future of biodiversity conservation</t>
  </si>
  <si>
    <t>Bioscience</t>
  </si>
  <si>
    <t>For the first time in the Anthropocene, the global demographic and economic trends that have resulted in unprecedented destruction of the environment are now creating the necessary conditions for a possible renaissance of nature. Drawing reasonable inferences from current patterns, we can predict that 100 years from now, the Earth could be inhabited by between 6 and 8 billion people, with very few remaining in extreme poverty, most living in towns and cities, and nearly all participating in a technologically driven, interconnected market economy. Building on the scholarship of others in demography, economics, sociology, and conservation biology, here, we articulate a theory of social–environmental change that describes the simultaneous and interacting effects of urban lifestyles on fertility, poverty alleviation, and ideation. By recognizing the shifting dynamics of these macrodrivers, conservation practice has the potential to transform itself from a discipline managing declines (“bottleneck”) to a transformative movement of recovery (“breakthrough”).</t>
  </si>
  <si>
    <t>https://www.ncbi.nlm.nih.gov/pmc/articles/PMC5972570/</t>
  </si>
  <si>
    <t>Contribution of the transport sector to climate change mitigation: insights from a global passenger transport model coupled with a computable general …</t>
  </si>
  <si>
    <t>A passenger transport model, Asia-pacific Integrated Model (AIM)/Transport, incorporating travelers’ mode of choice and transport technological details was developed in this study. This AIM/Transport was coupled with the AIM/Computable General Equilibrium (AIM/CGE) to capture interactive mechanisms between the transport sector, energy consumption, greenhouse gas (GHG) emissions, and the macro-economy. This paper presents the model structure and mathematical formulation of AIM/Transport, and explains how it was integrated with the CGE model by an iterative algorithm, taking into consideration the feedback between AIM/Transport and AIM/CGE. A numerical simulation proved that the integration of AIM/CGE and AIM/Transport can achieve a convergence after 13 iterations. A business-as-usual (BaU) scenario and a mitigation scenario were created to test the robustness of the model integration and how the mitigation potential and cost would be modified by coupling AIM/Transport. The key finding was that the carbon price and mitigation cost were modified with the coupled CGE-Transport model.</t>
  </si>
  <si>
    <t>https://www.sciencedirect.com/science/article/pii/S0306261917315490</t>
  </si>
  <si>
    <t>Exploring long run structural change with a dynamic general equilibrium model</t>
  </si>
  <si>
    <t>Department of Economics Ca’ Foscari University of Venice</t>
  </si>
  <si>
    <t>In this paper we present a computable general equilibrium model (G-RDEM), specifically designed for the generation of long run scenarios of economic development, featuring a nonhomothetic demand system, endogenous saving rates, differentiated industrial productivity growth, interest payments on foreign debt and time-varying input-output coefficients. To the best of our knowledge, this is the first model of this kind. We illustrate how parameters of the five modules of structural change have been estimated, and we test the model by comparing its results with those obtained by a more conventional recursive dynamic CGE model. Both models are driven by the same GDP and population data, exogenously provided by the IPCC Shared Socio-economic Pathway 3. GDP levels determine the endogenous productivity parameters. Population affects the definition of per capita income, which in turn affects the household demand system and the variation of input-output coefficients. Information on the demographic structure is also employed to modify the aggregate saving rate parameters. It is found that the two models do produce different findings, both globally and at the regional and industrial level. Understanding the origins of such differences sheds some light on how mechanisms of structural change operate in the long run.</t>
  </si>
  <si>
    <t>https://papers.ssrn.com/sol3/papers.cfm?abstract_id=3184110</t>
  </si>
  <si>
    <t>Terrestrial vertebrate biodiversity loss under future global land use change scenarios</t>
  </si>
  <si>
    <t>Efficient forward-looking mitigation measures are needed to halt the global biodiversity decline. These require spatially explicit scenarios of expected changes in multiple indicators of biodiversity under future socio-economic and environmental conditions. Here, we link six future (2050 and 2100) global gridded maps (0.25° × 0.25° resolution) available from the land use harmonization (LUH) database, representing alternative concentration pathways (RCP) and shared socio-economic pathways (SSPs), with the countryside species–area relationship model to project the future land use change driven rates of species extinctions and phylogenetic diversity loss (in million years) for mammals, birds, and amphibians in each of the 804 terrestrial ecoregions and 176 countries and compare them with the current (1900–2015) and past (850–1900) rates of biodiversity loss. Future land-use changes are projected to commit an additional 209–818 endemic species and 1190–4402 million years of evolutionary history to extinction by 2100 depending upon the scenario. These estimates are driven by land use change only and would likely be higher once the direct effects of climate change on species are included. Among the three taxa, highest diversity loss is projected for amphibians. We found that the most aggressive climate mitigation scenario (RCP2.6 SSP-1), representing a world shifting towards a radically more sustainable path, including increasing crop yields, reduced meat production, and reduced tropical deforestation coupled with high trade, projects the lowest land use change driven global biodiversity loss. The results show that hotspots of future biodiversity loss differ depending upon the scenario, taxon, and metric considered. Future extinctions could potentially be reduced if habitat preservation is incorporated into national development plans, especially for biodiverse, low-income countries such as Indonesia, Madagascar, Tanzania, Philippines, and The Democratic Republic of Congo that are otherwise projected to suffer a high number of land use change driven extinctions under all scenarios.</t>
  </si>
  <si>
    <t>https://www.mdpi.com/2071-1050/10/8/2764</t>
  </si>
  <si>
    <t>G-RDEM: A GTAP-based recursive dynamic CGE model for long-term baseline generation and analysis</t>
  </si>
  <si>
    <t xml:space="preserve"> We motivate and detail the newly developed G-RDEM recursive -dynamic Computable General Equilibrium model as a tool for long -term counterfactual analysis and baseline generation from given GDP and population projections. It encompasses an AIDADS demand system with non-linear Engel curves, debt accumulation from foreign saving and introduces sector specific productivity changes, endogenous aggregate saving rates, as well as time -varying input-output coefficients. Parameters for these relationships are econometrically estimated or taken from published work. The core of the model is derived from the GTAP standard model and seamlessly incorporated into the modular and flexible CGEBox modelling platform. Accordingly, it can be applied with various other extensions such as GTAP-AEZ, GTAP-Water or a regional breakdown for Europe to 280 NUTS2 regions. G-RDEM maintains the flexible aggregation from the GTAP data base. It is open source, encoded in GAMS and can be steered by a Graphical User Interface, which also encompasses a tool to analyse results with tables, graphs and maps. Existing GDP and population projections for the SocioEconomic Pathways 1 -5 can be directly incorporated for baseline construction. A comparison of the generated long -term structural composition of the economy against a simple recursive -dynamic variant, using the basic CDE demand system of the standard GTAP model, uniform productivity growth, fixed saving rates and technology parameters, and no debt accumulation shows that G-RDEM brings about much more plausible results, as well as a more realistic, internally consistent r epresentation of the economic structure in a hypothetical future.</t>
  </si>
  <si>
    <t>https://papers.ssrn.com/sol3/papers.cfm?abstract_id=3167781</t>
  </si>
  <si>
    <t>Decomposition of regional and sectoral economic impacts of climate change under new scenarios</t>
  </si>
  <si>
    <t>International Journal of Global Warming</t>
  </si>
  <si>
    <t>This study decomposes the heterogeneous regional and sectoral impacts of climate change using shared socio-economic pathways (SSPs) and representative concentration pathways (RCPs) scenarios. We separate value-added under the various scenario combinations into direct climate change damage costs, mitigation costs and other (indirect) value-added using a dynamic version of the evaluation model for environmental damage and adaption (EMEDA). In the decomposed EMEDA results, we find that: 1) each region has different rates of change in its direct climate change costs and mitigation costs. For example, Asia, the former Soviet Union, and the Middle East and Africa incur greater costs than the OECD and Latin America; 2) other value-added is largest in primary and tertiary industries, while mitigation costs are largest in the secondary sector; 3) the highest decomposed costs among the scenario combinations occur under the SSPs-RCP2.6 scenario.</t>
  </si>
  <si>
    <t>https://www.researchgate.net/profile/Koichi_Yamaura/publication/323084880_Decomposition_of_Regional_and_Sectoral_Economic_Impacts_of_Climate_Change_under_New_Scenarios/links/5ae18f93458515c60f66231d/Decomposition-of-Regional-and-Sectoral-Economic-Impacts-of-Climate-Change-under-New-Scenarios.pdf</t>
  </si>
  <si>
    <t>Bioenergy with carbon capture and storage (BECCS): Global potential, investment preferences, and deployment barriers</t>
  </si>
  <si>
    <t>Keeping global warming well below 2 °C entails radically transforming global energy production and use. However, one important mitigation option, the use of bioenergy with carbon capture and storage (BECCS), has so far received only limited attention as regards the sociopolitical preconditions for its deployment. Using questionnaire data from UN climate change conferences, this paper explores the influence of expertise, actor type, and origin on respondents’ a) preferences for investing in BECCS, b) views of the role of BECCS as a mitigation technology, globally and domestically, and c) assessment of possible domestic barriers to BECCS deployment. Non-parametric statistical analysis reveals the low priority assigned to investments in BECCS, the anticipated high political and social constraints on deployment, and a gap between its low perceived domestic potential to contribute to mitigation and a slightly higher perceived global potential. The most important foreseen deployment constraints are sociopolitical, which in turn influence the economic feasibility of BECCS. However, these constraints (e.g. lack of policy incentives and social acceptance) are poorly captured in climate scenarios, a mismatch indicating a need for both complemented model scenarios and further research into sociopolitical preconditions for BECCS.</t>
  </si>
  <si>
    <t>https://www.sciencedirect.com/science/article/pii/S2214629618302998</t>
  </si>
  <si>
    <t>Global drought and severe drought-affected populations in 1.5 and 2 C warmer worlds</t>
  </si>
  <si>
    <t>The 2015 Paris Agreement proposed a more ambitious climate change mitigation target on limiting global warming to 1.5 ◦C instead of 2 ◦C above preindustrial levels. Scientific investigations on environmental risks associated with these warming targets are necessary to inform climate policymaking. Based on the Coupled Model Intercomparison Project phase 5 (CMIP5) climate models, we present the first risk-based assessment of changes in global drought and the impact of severe drought on populations from additional 1.5 and 2 ◦C warming conditions. Our results highlight the risk of drought on a global scale and in several hotspot regions such as the Amazon, northeastern Brazil, southern Africa and Central Europe at both 1.5 and 2 ◦C global warming relative to the historical period, showing increases in drought durations from 2.9 to 3.2 months. Correspondingly, more total and urban populations would be exposed to severe droughts globally (+132.5 ± 216.2 million and +194.5 ± 276.5 million total population and +350.2 ± 158.8 million and +410.7 ± 213.5 million urban populations in 1.5 and 2 ◦C warmer worlds) and regionally (e.g., East Africa, West Africa and South Asia). Less rural populations (−217.7 ± 79.2 million and −216.2 ± 82.4 million rural populations in 1.5 and 2 ◦C warmer worlds) would be exposed to severe drought globally under climate warming, population growth and especially the urbanization-induced population migration. By keeping global warming at 1.5 ◦C above the preindustrial levels instead of 2 ◦C, there is a decrease in drought risks (i.e., less drought duration, less drought intensity and severity but relatively more frequent drought) and the affected total, urban and rural populations would decrease globally and in most regions. While challenging for both East Africa and South Asia, the benefits of limiting warming to below 1.5 ◦C in terms of global drought risk and impact reduction are significant.</t>
  </si>
  <si>
    <t>https://www.earth-system-dynamics.net/9/267/2018/esd-9-267-2018.html</t>
  </si>
  <si>
    <t>Climate Change Effects on Supply and Demand of Rice in India</t>
  </si>
  <si>
    <t>JARQ</t>
  </si>
  <si>
    <t>This study was conducted to clarify how climate change is expected to affect the demand and supply of rice in India, an important rice-producing and rice-consuming nation. The method, a supply-demand model, includes six functions: yield, area, export, stock change, demand, and price linkage. To reflect topographic and climate diversity, these analyses use state data instead of national data. Results for rice supply show the benefits and shortcomings of temperature, precipitation, and solar radiation as determined by location and season. Scenario analyses that combine the three dimensions of Representative Concentration Pathways (RCP) and Shared Socioeconomic Pathways (SSP) scenarios elucidate the future supply and demand of rice, revealing that rice production andper-capita consumption can be boosted most if India undergoes conventional development. Alternatively, a fragmented society that faces higher challenges regarding mitigation and adaptation is expected to engender lower rice yields. To maintain sufficient rice production, the government must undertake social development projects and adequately address climate change-related difficulties.</t>
  </si>
  <si>
    <t>https://www.jstage.jst.go.jp/article/jarq/52/3/52_255/_article/-char/ja/</t>
  </si>
  <si>
    <t>Large potential reduction in economic damages under UN mitigation targets</t>
  </si>
  <si>
    <t>International climate change agreements typically specify global warming thresholds as policy targets1, but the relative economic benefits of achieving these temperature targets remain poorly understood2,3. Uncertainties include the spatial pattern of temperature change, how global and regional economic output will respond to these changes in temperature, and the willingness of societies to trade present for future consumption. Here we combine historical evidence4 with national-level climate5 and socioeconomic6 projections to quantify the economic damages associated with the United Nations (UN) targets of 1.5 °C and 2 °C global warming, and those associated with current UN national-level mitigation commitments (which together approach 3 °C warming7). We find that by the end of this century, there is a more than 75% chance that limiting warming to 1.5 °C would reduce economic damages relative to 2 °C, and a more than 60% chance that the accumulated global benefits will exceed US$20 trillion under a 3% discount rate (2010 US dollars). We also estimate that 71% of countries—representing 90% of the global population—have a more than 75% chance of experiencing reduced economic damages at 1.5 °C, with poorer countries benefiting most. Our results could understate the benefits of limiting warming to 1.5 °C if unprecedented extreme outcomes, such as large-scale sea level rise8, occur for warming of 2 °C but not for warming of 1.5 °C. Inclusion of other unquantified sources of uncertainty, such as uncertainty in secular growth rates beyond that contained in existing socioeconomic scenarios, could also result in less precise impact estimates. We find considerably greater reductions in global economic output beyond 2 °C. Relative to a world that did not warm beyond 2000–2010 levels, we project 15%–25% reductions in per capita output by 2100 for the 2.5–3 °C of global warming implied by current national commitments7, and reductions of more than 30% for 4 °C warming. Our results therefore suggest that achieving the 1.5 °C target is likely to reduce aggregate damages and lessen global inequality, and that failing to meet the 2 °C target is likely to increase economic damages substantially.</t>
  </si>
  <si>
    <t>https://www.nature.com/articles/s41586-018-0071-9/</t>
  </si>
  <si>
    <t>A theory on the future of the rebound effect in a resource-constrained world</t>
  </si>
  <si>
    <t>Frontiers Energy Research</t>
  </si>
  <si>
    <t>The paradox underlying the rebound effect is that, due to secondary effects, improvements in resource efficiency provide smaller reductions in the consumption of energy and/or material resources than are expected—or even an overall net increase in resource use. The rebound effect has played a role in economic growth and industrialization, yet it remains a problem for the task of reducing negative environmental impacts. This paper proposes that the size of the rebound effect, and the type of impacts it causes, may be affected by future changes in the system within which it arises. Four types of rebound effect are considered: economy-wide effects, transformational effects, frontier effects, and international rebound effects. A conceptual model of the historical role of the rebound effect in socio-technical systems, and the relationship of socio-technical systems with natural capital and human-created capital, provides a “sandbox” for testing ideas about the future. The model theory draws upon the concepts of natural capital, the Global Ecological Footprint, and the Great Acceleration. How the size of four types of the rebound effect might change in future, as supplies of resources from natural capital become more constrained, is discussed within three storylines. In the first storyline, natural capital declines but remains fairly stable; rebound is much decreased as resources are less available and efficiency is used up more in stabilizing supplies of goods and services. In the second storyline, growth continues without constraint amid regional rivalry; eventually there is a strong downturn in availability of resources and negative impacts on both society and natural capital. In the third storyline, impact caps are implemented for different types of resources; for some time, industry and society adapt by investing in low resource-use innovation and global cooperation on management of natural capital; once natural capital recovers and stabilizes, growth and consumption may increase along with the rebound effect, but staying within a Global Ecological Footprint of 1 Earth. The theory and model in this paper are intended to contribute to new thinking on the subject of the rebound effect.</t>
  </si>
  <si>
    <t>https://www.frontiersin.org/articles/10.3389/fenrg.2018.00081/full</t>
  </si>
  <si>
    <t>Uncertain environmental footprint of current and future battery electric vehicles</t>
  </si>
  <si>
    <t>The future environmental impacts of battery electric vehicles (EVs) are very important given their expected dominance in future transport systems. Previous studies have shown these impacts to be highly uncertain, though a detailed treatment of this uncertainty is still lacking. We help to fill this gap by using Monte Carlo and global sensitivity analysis to quantify parametric uncertainty and also consider two additional factors that have not yet been addressed in the field. First, we include changes to driving patterns due to the introduction of autonomous and connected vehicles. Second, we deeply integrate scenario results from the IMAGE integrated assessment model into our life cycle database to include the impacts of changes to the electricity sector on the environmental burdens of producing and recharging future EVs. Future EVs are expected to have 45–78% lower climate change impacts than current EVs. Electricity used for charging is the largest source of variability in results, though vehicle size, lifetime, driving patterns, and battery size also strongly contribute to variability. We also show that it is imperative to consider changes to the electricity sector when calculating upstream impacts of EVs, as without this, results could be overestimated by up to 75%.</t>
  </si>
  <si>
    <t>https://pubs.acs.org/doi/abs/10.1021/acs.est.8b00261</t>
  </si>
  <si>
    <t>Land-use emissions play a critical role in land-based mitigation for Paris climate targets</t>
  </si>
  <si>
    <t>Scenarios that limit global warming to below 2 °C by 2100 assume significant land-use change to support large-scale carbon dioxide (CO2) removal from the atmosphere by afforestation/reforestation, avoided deforestation, and Biomass Energy with Carbon Capture and Storage (BECCS). The more ambitious mitigation scenarios require even greater land area for mitigation and/or earlier adoption of CO2 removal strategies. Here we show that additional land-use change to meet a 1.5 °C climate change target could result in net losses of carbon from the land. The effectiveness of BECCS strongly depends on several assumptions related to the choice of biomass, the fate of initial above ground biomass, and the fossil-fuel emissions offset in the energy system. Depending on these factors, carbon removed from the atmosphere through BECCS could easily be offset by losses due to land-use change. If BECCS involves replacing high-carbon content ecosystems with crops, then forest-based mitigation could be more efficient for atmospheric CO2 removal than BECCS.</t>
  </si>
  <si>
    <t>https://www.nature.com/articles/s41467-018-05340-z</t>
  </si>
  <si>
    <t>Coordinating AgMIP data and models across global and regional scales for 1.5 C and 2.0 C assessments</t>
  </si>
  <si>
    <t>Philosophical Transactions A</t>
  </si>
  <si>
    <t>The Agricultural Model Intercomparison and Improvement Project (AgMIP) has developed novel methods for Coordinated Global and Regional Assessments (CGRA) of agriculture and food security in a changing world. The present study aims to perform a proof of concept of the CGRA to demonstrate advantages and challenges of the proposed framework. This effort responds to the request by the UN Framework Convention on Climate Change (UNFCCC) for the implications of limiting global temperature increases to 1.5°C and 2.0°C above pre-industrial conditions. The protocols for the 1.5°C/2.0°C assessment establish explicit and testable linkages across disciplines and scales, connecting outputs and inputs from the Shared Socio-economic Pathways (SSPs), Representative Agricultural Pathways (RAPs), Half a degree Additional warming, Prognosis and Projected Impacts (HAPPI) and Coupled Model Intercomparison Project Phase 5 (CMIP5) ensemble scenarios, global gridded crop models, global agricultural economics models, site-based crop models and within-country regional economics models. The CGRA consistently links disciplines, models and scales in order to track the complex chain of climate impacts and identify key vulnerabilities, feedbacks and uncertainties in managing future risk. CGRA proof-of-concept results show that, at the global scale, there are mixed areas of positive and negative simulated wheat and maize yield changes, with declines in some breadbasket regions, at both 1.5°C and 2.0°C. Declines are especially evident in simulations that do not take into account direct CO2 effects on crops. These projected global yield changes mostly resulted in increases in prices and areas of wheat and maize in two global economics models. Regional simulations for 1.5°C and 2.0°C using site-based crop models had mixed results depending on the region and the crop. In conjunction with price changes from the global economics models, productivity declines in the Punjab, Pakistan, resulted in an increase in vulnerable households and the poverty rate.</t>
  </si>
  <si>
    <t>https://www.ncbi.nlm.nih.gov/pmc/articles/PMC5897826/</t>
  </si>
  <si>
    <t>Climate extremes, land–climate feedbacks and land-use forcing at 1.5 C</t>
  </si>
  <si>
    <t>Philosophical Transactions R</t>
  </si>
  <si>
    <t>This article investigates projected changes in temperature and water cycle extremes at 1.5°C of global warming, and highlights the role of land processes and land-use changes (LUCs) for these projections. We provide new comparisons of changes in climate at 1.5°C versus 2°C based on empirical sampling analyses of transient simulations versus simulations from the ‘Half a degree Additional warming, Prognosis and Projected Impacts’ (HAPPI) multimodel experiment. The two approaches yield similar overall results regarding changes in climate extremes on land, and reveal a substantial difference in the occurrence of regional extremes at 1.5°C versus 2°C. Land processes mediated through soil moisture feedbacks and land-use forcing play a major role for projected changes in extremes at 1.5°C in most midlatitude regions, including densely populated areas in North America, Europe and Asia. This has important implications for low-emissions scenarios derived from integrated assessment models (IAMs), which include major LUCs in ambitious mitigation pathways (e.g. associated with increased bioenergy use), but are also shown to differ in the simulated LUC patterns. Biogeophysical effects from LUCs are not considered in the development of IAM scenarios, but play an important role for projected regional changes in climate extremes, and are thus of high relevance for sustainable development pathways. This article is part of the theme issue ‘The Paris Agreement: understanding the physical and social challenges for a warming world of 1.5°C above pre-industrial levels’.</t>
  </si>
  <si>
    <t>https://royalsocietypublishing.org/doi/abs/10.1098/rsta.2016.0450</t>
  </si>
  <si>
    <t>International aviation and the Paris Agreement temperature goals</t>
  </si>
  <si>
    <t>Department for Transport</t>
  </si>
  <si>
    <t>Long-term goals for carbon dioxide (CO2) emissions from total and international global aviation are considered here in the context of the Paris Agreement, which sets out a goal to hold increases in global mean surface temperature to well below 2°C above pre-industrial levels by 2100 and to pursue efforts to limit this increase to 1.5°C. In order to put this into practice, a scientifically-based ‘cumulative carbon budget’ approach is being taken, whereby the cumulative anthropogenic CO2 released scales with the global mean surface temperature response, as shown by the Intergovernmental Panel on Climate Change (IPCC) and others. For the Paris Agreement’s goals to be met, large reductions in global greenhouse gas emissions are required. International aviation emissions of CO2 (~65% of the current total from aviation) fall to the International Civil Aviation Organization (ICAO), whereas domestic emissions (~35% of the current total from aviation) come under states’ Nationally Determined Contributions (NDCs). ICAO has set a ‘Carbon Neutral Growth’ goal (CNG2020) for international aviation emissions of CO2 not to increase over 2020 levels, which it aims to achieve largely by offsetting. It is shown here that even if international aviation CO2 emissions are offset above 2020 levels, projected cumulative emissions of CO2 from international aviation between 2016 and 2050 will consume between ~3% and 10% of the cumulative global CO2 budget, 1 as determined by background scenarios that limit global mean temperature increases to less than 2°C, or between ~4% and 15% for the sector as a whole. For scenarios closer to 1.5°C, aviation’s consumption of the CO2 budget would be a larger fraction. The Paris Agreement is a temperature-based target and therefore implies inclusion of all emissions that affect climate. Aviation has significant non-CO2 climate impacts from oxides of nitrogen (NOx), particle emissions, and effects on cloudiness that overall cause additional overall warming but these impacts are subject to greater scientific uncertainty than its CO2 impacts. Examples of CO2 emissionequivalents metrics indicate up to a doubling of aviation CO2 equivalent emissions to account for these non-CO2 effects. In order to limit temperatures to less than 2°C by 2100, global CO2 emissions will be required to go to zero around 2075; for 1.5°C scenarios, emissions will be required to go to zero around 2050. In both cases, further deeper emission cuts past the dates of zero emissions to ‘negative emissions’ are necessary – i.e. CO2 removal from the atmosphere. Therefore, for 1.5°C global scenarios, any continued emissions of CO2 from aviation using fossil fuels beyond around 2050 will be inconsistent with the Paris Agreement goals in the absence of extra measures, or alternatively, correspondingly increased negative emissions. Negative emissions technologies required to limit global mean surface temperatures are required as early as around 2035 but reliance on them to compensate for continued fossil fuel emissions from aviation would be risky. In light of this, revised goals for international aviation CO2 emissions over and above ICAO’s CNG2020 goal should be considered.</t>
  </si>
  <si>
    <t>https://e-space.mmu.ac.uk/id/eprint/622562</t>
  </si>
  <si>
    <t>Climate change, internal migration, and the future spatial distribution of population: a case study of New Zealand</t>
  </si>
  <si>
    <t>This paper evaluates the impact of climate change on the spatial distribution of population in New Zealand, focusing on the effects of climate on internal migration dynamics. Specifically, a gravity modelling framework is first used to identify climate variables that have statistically significant associations with internal migration. The gravity model is then embedded within a population projection model to evaluate the effect of climate scenarios on regional populations. Of the climate variables, only surface radiation in the origin exhibits a significant association with internal migration. Including this variable in the population projection model makes a small difference to the regional population distribution, and the difference between different climate scenarios is negligible. Overall, the results suggest that, while statistically significant, climate change in the form of changes in the distribution of the weather will have a negligible effect on the population distribution of New Zealand at the regional level. These null results probably reflect the high capacity for adaptation to climate change available to a developed country.</t>
  </si>
  <si>
    <t>https://link.springer.com/article/10.1007/s11111-017-0289-8</t>
  </si>
  <si>
    <t>Global agricultural trade pattern in a warming world: Regional Realities</t>
  </si>
  <si>
    <t>Global warming, coupled with disparate national population growth projections, could exert significant pressure on food prices, increasing the risk of food insecurity, particularly for net-importing countries. We investigated projected eventualities for a comprehensive set of 133 countries by the year 2030, and identified changes in the global agricultural crop trading pattern, with simulations from a multi-regional computable general equilibrium (CGE) model. We based our model on population growth and temperature scenarios, as per the IPCC fifth assessment report (AR5). Our simulations suggest an increase of 4.9% and 6.4% in global average prices and aggregate export crop volumes, respectively. This global exports expansion requires an increased 4.46% in current global aggregate crop output, since population growth raises demand, and thus, global average crop prices, further aggravating net importing countries’ financial burdens for food acquisition. Conversely, net exporting countries will fare better in the projected scenario due to increased agricultural income, as they are able to increase crop exports to meet the rising global demand and price. The gap in global income distribution widens, given that the majority of developing countries are coincidently located in tropical zones which are projected to experience negative crop yield shocks, while industrialized countries are located in cold and temperate zones projected to have favorable crop yield changes. National and international policy measures aimed at effectively alleviating net importing countries’ food security issues should also consider how global crop yields are geographically and diversely impacted by climate change.</t>
  </si>
  <si>
    <t>https://www.mdpi.com/2071-1050/10/8/2763</t>
  </si>
  <si>
    <t>Towards an Urban Preview: Modelling future urban growth with 2UP</t>
  </si>
  <si>
    <t>Projections of global population distribution and urbanization become increasingly important in scenario-based assessments of future climate related exposure and vulnerability. According to the UN World Population Prospects, the global population becomes increasingly urban, which triggers the worldwide expansion of urban areas. In recent years, global datasets of gridded population distribution have been developed. These are often characterised by having a relatively coarse spatial resolution of 5-10 km. The methods used simply scaled or extrapolated existing spatial patterns and population densities. The 2UP model is developed to simulate future urban growth and population distribution on a global scale. It includes specific allocation procedures to explicitly account for urban population density change and urban expansion. Besides the simulation of future change in population and urban area, the model is also used to disaggregate national level GDP scenarios. Both the population and GDP scenarios are provided by the Shared Socioeconomic Pathways. Figure 1 shows the conceptual model of 2UP. The basics of the model are similar to other spatial models like the Land Use Scanner (Loonen and Koomen, 2009).</t>
  </si>
  <si>
    <t>https://www.pbl.nl/sites/default/files/downloads/pbl-2018-Towards-an-urban-preview_3255.pdf</t>
  </si>
  <si>
    <t xml:space="preserve">Education and demography: a review of world population and human capital in the 21st </t>
  </si>
  <si>
    <t>Austrian Academy of Sciences Press</t>
  </si>
  <si>
    <t>This discussion piece is an extended review of the work on projecting the world’s population and human capital by country conducted by the Wittgenstein Centre (WIC). The project was led by Wolfgang Lutz, and its outcomes were published by Oxford University Press in a book that appeared in 2014. Using statistics from the book and elsewhere, this article starts with an overview of the development of educational attainment. The role that education plays in the WIC2014 model is identified. Definitions of ‘multi-dimensional’, ‘multi-state’, and ‘micro-simulation’ are offered, and are used to characterise the model. A thumbnail sketch of the main methods used in the projections is given. The final section sets out a possible agenda for the future development of the WIC2014 model. This review is intended to help readers tackle the more than 1,000 pages of argument and analysis in the book, which represents a major contribution to demographic research in the 21st century</t>
  </si>
  <si>
    <t>https://www.jstor.org/stable/26670703</t>
  </si>
  <si>
    <t>An overview of methods used to study the impact of climate change on agriculture in Central America and the Andean Region</t>
  </si>
  <si>
    <t>This discussion paper introduces a series of studies on the effects of climate change on agriculture in Central America and the Andean region. It presents a coherent logic as to why climate change is important to the regions not only for agriculture but also regarding the issues of unemployment, food insecurity, and poverty. It also introduces the datasets that are used in the analyses for the seven countries featured in the series, including new composite gridded datasets that measure the direct effect of climate change on crop productivity.</t>
  </si>
  <si>
    <t>http://www.indiaenvironmentportal.org.in/files/file/impact%20of%20climate%20change%20on%20agriculture%20in%20Central%20America%20and%20the%20Andean%20Region.pdf</t>
  </si>
  <si>
    <t>Shale gas and South Africa's challenge of meeting the NDC pledge</t>
  </si>
  <si>
    <t>South Africa is facing the triple challenge of (a) fueling economic development and meeting the growing energy demand; (b) increasing the reliability of the electricity system; and (c) ensuring that domestic greenhouse gas emissions peak no later than 2030 to meet its nationally determined contributions (NDC) under the 2015 Paris Agreement. Recently discovered domestic shale gas reserves are being considered as a potential new energy source to provide clean, reliable and cheap electricity while mitigating greenhouse gas emissions relative to the dominant coal sector. In order to determine if shale gas can play a viable role in solving South Africa’s energy trilemma, we apply a country-level version of the integrated assessment model MESSAGEix to analyze and quantify the interdependencies between shale gas, the energy system and South Africa’s greenhouse gas emissions trajectory. Our results indicate that shale gas extraction costs must be below than 3 USD/GJ for this energy source reach a significant share in the fuel mix; this is well below current cost estimates. If, however, low-cost shale gas is available, both coal and low-carbon sources are replaced by natural gas. Whether carbon dioxide emissions increase or decrease as a result depends on the stringency of the climate change mitigation policy in place: without carbon pricing, natural gas replaces coal and mitigates harmful emissions; under high carbon prices, power generation from coal is phased out in any case, and natural gas competes with zero-carbon renewables, leading to an increase of emissions compared to a no-shale scenario.</t>
  </si>
  <si>
    <t>https://pdfs.semanticscholar.org/d489/6265b170ada0d157aa005bbdc646b85a9d06.pdf</t>
  </si>
  <si>
    <t>Aligning integrated assessment modelling with socio-technical transition insights: An application to low-carbon energy scenario analysis in Europe</t>
  </si>
  <si>
    <t>Technological Forecasting and Social Change</t>
  </si>
  <si>
    <t>In this study, we present and apply an interdisciplinary approach that systematically draws qualitative insights from socio-technical transition studies to develop new quantitative scenarios for integrated assessment modelling. We identify the transition narrative as an analytical bridge between socio-technical transition studies and integrated assessment modelling. Conceptual interaction is realised through the development of two contrasting transition narratives on the role of actors in meeting the European Unions' 80% greenhouse gas emission reduction objective for 2050. The first transition narrative outlines how large-scale innovation trajectories are driven by incumbent actors, whereas the second transition narrative assumes more ‘alternative’ strategies by new entrants with strong opposition to large-scale technologies. We use the multi-level perspective to draw out plausible storylines on actor positioning and momentum of change for several technological and social niche-innovations in both transition narratives. These storylines are then translated into quantitative scenarios for integrated assessment modelling. Although both developed transition pathways align with the European Union's low-carbon objective for 2050, we find that each pathway depicts a substantial departure from systems that are known to date. Future research could focus on further systematic (joint) development of operational links between the two analytical approaches, as well as work on improved representation of demand-oriented solutions in techno-economic modelling.</t>
  </si>
  <si>
    <t>https://www.sciencedirect.com/science/article/pii/S0040162518300593</t>
  </si>
  <si>
    <t>The value of knowledge accumulation on climate sensitivity uncertainty: comparison between perfect information, single stage and act then learn decisions</t>
  </si>
  <si>
    <t>In COP21 followed by the Paris Agreement, the world is now seriously planning actions to mitigate greenhouse gas emissions toward a “below 2 °C above preindustrial levels” future. Currently, we are still far from identifying the emission pathways to achieve this target because of the various uncertainties in both climate science and the human behavior. As a part of the ICA-RUS project, conducted by Dr. Seita Emori of the National Institute for Environmental Studies we have studied how these uncertainties are eliminated by the accumulation of scientific knowledge and the decision-making processes. We consider the following three questions: first, when and how will the uncertainty range on the global temperature rise be eliminated, second which global emission pathway should be chosen before we get the perfect information, and third how much expenditure is justified in reducing the climate uncertainties. The first question has been investigated by one of the authors. Shiogama et al. (Sci Rep 6:18903, 2016) developed the Allen–Stott–Kettleborough (ASK) method further to estimate how quickly and in what way the uncertainties in future global mean temperature changes can decline when the current observation network of surface air temperature is maintained. Fourteen global climate model results in CMIP5 (CMIP http://cmip-pcmdi.llnl.gov/, 2017) are used as virtual observations of surface air temperature. The purpose of this study is to answer the remaining two questions. Based on the ASK research outcomes, we apply the multi stage decision-making known as Act Then Learn (ATL) process to an integrated assessment model MARIA which includes energy technologies, economic activities, land use changes and a simple climate model block. We reveal how accumulating observations helps to mitigate economic losses by expanding the existing ATL method to deal with the uncertainty eliminating process by ASK. The primary findings are as follows. First, the value of information largely increases as the climate target policy is more stringent. Second, even if the uncertainties in the equilibrium climate sensitivity are not fully resolved, scientific knowledge is still valuable. In other words, the expenditure for scientific researches is rationalized when we really concern the global climate changes.</t>
  </si>
  <si>
    <t>https://link.springer.com/article/10.1007/s11625-018-0528-7</t>
  </si>
  <si>
    <t>Quantified future challenges to sustainable food and nutrition security in the EU: Deliverable No. 10.2</t>
  </si>
  <si>
    <t>The European food system will evolve in the coming decades in the context of several important macro drivers such as the demographic and economic growth, technological progress, integration of global markets, or climate change. At the same time, it will be asked to not only provide enough food but also to contribute to the many goals stipulated in the 2030 Agenda for Sustainable Development as adopted by the United Nations General Assembly in 2015, including health, poverty eradication, responsible consumption and production...</t>
  </si>
  <si>
    <t>https://library.wur.nl/WebQuery/wurpubs/fulltext/460834</t>
  </si>
  <si>
    <t>Achieving China's Intended Nationally Determined Contribution and its co-benefits: Effects of the residential sector</t>
  </si>
  <si>
    <t>In preparation for the 21st Conference of Parties (COP21) held in December 2015, the participating parties under the UN Framework Convention on Climate Change (UNFCCC) agreed to submit their own targets for national greenhouse gas emission reductions and mitigation, and adaptation actions that they intended to take under the post-2020 international framework for climate change. They were called Intended Nationally Determined Contributions (INDCs). One of the important actions by 2030 in China's INDC is to lower carbon dioxide (CO2) emissions per unit of GDP by 60%–65% from 2005 levels. The purpose of this study is 1) to examine the efforts on China's residential sector in achieving the CO2 reduction target stated in China's INDC, 2) to estimate the range of carbon prices and mitigation potential in the INDC targets, and 3) to analyze the co-benefits of low carbon measures to reduce emissions of major short-lived climate pollutants and air pollutants in the residential sector, such as black carbon (BC), fine particulate matter (PM2.5), and sulfur dioxide (SO2). To account for climate diversity and its impact on household energy service demands, our analysis divides China into 31 sub-national regions. It was found that the residential sector has significant reduction potential to succeed with “no-regret” CO2 reduction measures. To achieve the range of China's INDC targets, households in both rural and urban China must implement more efficient technologies and marginal abatement in the range of around $40–$60 US/tCO2. Compared to the FIX scenario, CO2, BC, PM2.5, and SO2 emissions from the residential sector in the whole China are respectively reduced by 38%, 21%, 16%, and 31% in 2030 in the lower boundary of the INDC targets. However, reduction rates vary across provinces due to climatic variations and economic disparities. For example, cold provinces contribute more to the total emission reductions than warm provinces, under a national carbon emission cap to achieve the INDC targets. It is also important to note that there are large co-benefits to reducing air pollutants due to low carbon measures, thus achieving the INDC targets will help improve indoor air quality in the residential sector, especially in rural areas.</t>
  </si>
  <si>
    <t>https://www.sciencedirect.com/science/article/pii/S0959652617327877</t>
  </si>
  <si>
    <t>Simulating water quality and ecological status of Lake Vansjø, Norway, under land-use and climate change by linking process-oriented models with a Bayesian network</t>
  </si>
  <si>
    <t>Excess nutrient inputs and climate change are two of multiple stressors affecting many lakes worldwide. Lake Vansjø in southern Norway is one such eutrophic lake impacted by blooms of toxic blue-green algae (cyanobacteria), and classified as moderate ecological status under the EU Water Framework Directive. Future climate change may exacerbate the situation. Here we use a set of chained models (global climate model, hydrological model, catchment phosphorus (P) model, lake model, Bayesian Network) to assess the possible future ecological status of the lake, given the set of climate scenarios and storylines common to the EU project MARS (Managing Aquatic Ecosystems and Water Resources under Multiple Stress). The model simulations indicate that climate change alone will increase precipitation and runoff, and give higher P fluxes to the lake, but cause little increase in phytoplankton biomass or changes in ecological status. For the storylines of future management and land-use, however, the model results indicate that both the phytoplankton biomass and the lake ecological status can be positively or negatively affected. Our results also show the value in predicting a biological indicator of lake ecological status, in this case, cyanobacteria biomass with a BN model. For all scenarios, cyanobacteria contribute to worsening the status assessed by phytoplankton, compared to using chlorophyll-a alone.</t>
  </si>
  <si>
    <t>https://www.sciencedirect.com/science/article/pii/S0048969717333600</t>
  </si>
  <si>
    <t>How do transport policies contribute to a low carbon city? An integrated assessment using an urban computable general equilibrium model</t>
  </si>
  <si>
    <t>As the transport sector plays an increasingly important role in structuring future energy use and carbon dioxide emissions, decarbonization of the transport sector is necessary to achieve low carbon city development. In this paper, representative scenarios of low carbon transport policies are designed to create a better understanding of how the transport sector contributes to emissions reduction and increase of social welfare, using an integrated urban model which follows the tradition of the spatial computable equilibrium model. This integrated model is able to overcome the shortcomings of individual transport and economic models and capture the interplay between the transport sector and the urban economic system. The results show that the decarbonization goal can be achieved effectively by implementing transport policies such as the deployment of electric vehicles, speed regulation, pedestrian-friendly design, and bicycle-oriented development. Electric vehicles provide the most significant emissions reduction potential, whereas the lowest reduction is attributed to pedestrian-friendly design. However, the interesting finding is that the welfare increase generated by the decrease in the same quantity of emissions is most significant in the pedestrian-friendly design scenario. The trade-off between welfare and emissions reduction deserves attention when designing transport policy.</t>
  </si>
  <si>
    <t>https://www.sciencedirect.com/science/article/pii/S187661021830763X</t>
  </si>
  <si>
    <t>Does education matter?–economic dependency ratios by education</t>
  </si>
  <si>
    <t>When studying the economic consequences of changes in the age structure of the population, looking at economic dependency ratios provides us with some descriptive and intuitive initial insights. In this paper, we present two economic dependency ratios. The first ratio is based on economic activity status, and relates the number of dependent individuals to the number of workers. The second dependency ratio relates consumption to total labour income. To build up the second ratio, we rely on the recently set up National Transfer Accounts (NTA) for Austria. Simulations of the employment-based dependency ratio with constant agespecific employment rates indicate that the employment-based dependency ratio will increase from 1.23 in 2010 to 1.88 in 2050, based on a population scenario that assumes low mortality, medium fertility and medium migration in the future. The corresponding values for the NTA-based dependency with constant age-specific labour income and consumption are 1.12 in 2010 and 1.49 in 2050. We then compare how the dependency ratio would differ if we accounted for the increasing levels of educational attainment. While the education-specific age patterns of economic activities are kept constant as of 2010, the changing educational composition up to 2050 is accounted for. In Austria, higher educated individuals enter and exit the labour market at older ages and have more total labour income than lower educated individuals. Our simulations of the education-specific economic dependency ratios up to 2050, based on the optimistic projection scenario of low mortality and high educational levels in the future, show that the employment-based ratio will increase to 1.68 and the NTA-based dependency ratio will rise to 1.28. These increases are still considerable, but are well below the values found when changes in the educational composition are not taken into account.</t>
  </si>
  <si>
    <t>https://www.jstor.org/stable/26670706</t>
  </si>
  <si>
    <t>Climatic cost-benefit analysis under uncertainty and learning on climate sensitivity and damages</t>
  </si>
  <si>
    <t>Cost-benefit analyses on climate change have drawn considerable critique, primarily due to contestable choices of discounting and high uncertainties in climate sensitivity and climatic damages. Consequentially, it is argued that cost-benefit analysis can suggest mitigation rates that are nearly arbitrary. This article investigates how firm conclusions can be made from cost-benefit analysis if the main uncertainties are considered endogenously in the analysis and an extensive sensitivity analysis is carried out regarding the contestable assumptions. The SCORE model is used to calculate optimal emission pathways and carbon prices that hedge against climate sensitivity and damage risks using a wide range of plausible parametrizations. In a vast majority of cases the near-term emissions fall between 1.5 °C and 2 °C emission pathways, giving thus support for the Paris Agreement targets. Sequential decision-making allows hedging against uncertainties and readjusting mitigation efforts over time to reflect new information, leading to diverse stabilization temperatures in the long-term. Assumptions on mitigation costs, climate sensitivity and damages affect optimal near-term mitigation and long-term stabilization temperature more strongly than the discount rate choice. The consideration of parametric uncertainty on climate sensitivity and damages adds a substantial risk component to carbon pricing, while learning can induce significant price volatility in a decadal timescale.</t>
  </si>
  <si>
    <t>https://www.sciencedirect.com/science/article/pii/S0921800917316658</t>
  </si>
  <si>
    <t>What are the implications of sea-level rise for a 1.5, 2 and 3 °C rise in global mean temperatures in the Ganges-Brahmaputra-Meghna and other vulnerable deltas?</t>
  </si>
  <si>
    <t>Even if climate change mitigation is successful, sea levels will keep rising. With subsidence, relative sea-level rise represents a long-term threat to low-lying deltas. A large part of coastal Bangladesh was analysed using the Delta Dynamic Integrated Emulator Model to determine changes in flood depth, area and population affected given sea-level rise equivalent to global mean temperature rises of 1.5, 2.0 and 3.0 °C with respect to pre-industrial for three ensemble members of a modified A1B scenario. Annual climate variability today (with approximately 1.0 °C of warming) is potentially more important, in terms of coastal impacts, than an additional 0.5 °C warming. In coastal Bangladesh, the average depth of flooding in protected areas is projected to double to between 0.07 and 0.09 m when temperatures are projected at 3.0 °C compared with 1.5 °C. In unprotected areas, the depth of flooding is projected to increase by approximately 50% to 0.21–0.27 m, whilst the average area inundated increases 2.5 times (from 5 to 13% of the region) in the same temperature frame. The greatest area of land flooded is projected in the central and north-east regions. In contrast, lower flood depths, less land area flooded and fewer people are projected in the poldered west of the region. Over multi-centennial timescales, climate change mitigation and controlled sedimentation to maintain relative delta height are key to a delta’s survival. With slow rates of sea-level rise, adaptation remains possible, but further support is required. Monitoring of sea-level rise and subsidence in deltas is recommended, together with improved datasets of elevation.</t>
  </si>
  <si>
    <t>https://link.springer.com/article/10.1007/s10113-018-1311-0</t>
  </si>
  <si>
    <t>Unpacking Climate Impacts and Vulnerabilities of Cotton Farmers in Pakistan: A Case Study of Two Semi-arid Districts</t>
  </si>
  <si>
    <t>Earth Systems and Environment</t>
  </si>
  <si>
    <t>This paper aims to contribute to the understanding of climate risks and vulnerability facing cotton farmers in semi-arid regions of Pakistan. Given the ever-increasing climate change impacts on cotton production in Pakistan, especially in semi-arid regions where water scarcity puts additional pressure on water sensitive agricultural livelihoods, we have conducted this study to identify climate risks facing cotton farmers in two semi-arid districts of Punjab province (average annual contribution to total cotton production is 80%), based on various climate indicators (such as temperature, rainfall and climate extremes.). A mix of qualitative and quantitative methods has been used to explore factors of vulnerability and comparative vulnerabilities. In the cotton production stage, we found that vulnerability to climate change decreases with increase in the size of the landholding, mainly because large farmers have more financial resources at their disposal to deal with adverse climate impacts, such as crop damages and losses. Adaptive capacity, on the other hand, is found to be one of the significant factors determining the overall vulnerability at the household level, as level of exposure and sensitivity do not differ across different sized households. In other words, indicators of adaptive capacity, such as access to financial resources, diversified livelihoods and access to weather information plays a major role in reducing vulnerability against climate change.</t>
  </si>
  <si>
    <t>https://link.springer.com/article/10.1007/s41748-018-0068-4</t>
  </si>
  <si>
    <t>Near-and long-term global warming of current emissions</t>
  </si>
  <si>
    <t>CICERO</t>
  </si>
  <si>
    <t>Human activities influence the climate in a range of ways. While emissions of CO2 from burning of fossil fuels is the dominant factor behind the present rapid global warming, many other gases and particles also contribute. These may have short or long atmospheric lifetimes, and thus have climate impacts that are important in the near- or long-term, or both. They may also be either warming or cooling, and several climate perturbing substances may be emitted from the same sources. Consequently, determining the full impact of a given mitigation measure, aimed at reducing emissions if a given substance, is not trivial. In the present report, commissioned by the Norwegian Ministry of Climate and Environment, we discuss the near- and long-term climate impacts of present emissions of long-lived greenhouse gases (here defined as CO2 and N2O), and a range of short-lived climate forcers. Based on this, we discuss the potential for optimal mitigation strategies across regions and sectors, including co-benefits for health and agriculture</t>
  </si>
  <si>
    <t>https://pub.cicero.oslo.no/cicero-xmlui/handle/11250/2576659</t>
  </si>
  <si>
    <t>Economic and biophysical impacts on agriculture under 1.5° C and 2° C warming</t>
  </si>
  <si>
    <t>The goal of limiting global mean warming to well below 2 °C, and possibly to 1.5 °C, emerged in the Paris Agreement, motivated by the belief that achieving these targets‘would significantly reduce the risks and impacts of climate change’. Understanding the climate impacts of relatively low levels of warming, in particular whether there are substantial benefits to reducing emissions to limit warming to 1.5 °C rather than 2 °C, is importantfor informing climate policy, but such studies are scarce. Here we evaluate the difference in global biophysical and economic impacts related to agriculture between 1.5 °C–2 °C warming. Given the small difference in global average temperature, accountingfor uncertainties is important, and we include key uncertainties in three main components of the analysis: climate system (regional climate variability), biophysical system (crop response to CO2 fertilization), and economic system (trade responsiveness).We are unable to meaningfully distinguish the regional agricultural impacts occurring with 1.5 °C warmingfrom those occurring with 2 °C warming when accountingfor these uncertainties. Under some assumptions 1.5°C implies benefits relative to 2 °C, while under others it implies costs. Results are most sensitive to the uncertainty in the effect of CO2 fertilization on crop yield.</t>
  </si>
  <si>
    <t>https://iopscience.iop.org/article/10.1088/1748-9326/aae6a9/meta</t>
  </si>
  <si>
    <t>Short term policies to keep the door open for Paris climate goals</t>
  </si>
  <si>
    <t>Climate policy needs to account for political and social acceptance. Current national climate policy plans proposed under the Paris Agreement lead to higher emissions until 2030 than cost-effective pathways towards the Agreements’ long-term temperature goals would imply. Therefore, the current plans would require highly disruptive changes, prohibitive transition speeds, and large long-term deployment of risky mitigation measures for achieving the agreement’s temperature goals after 2030. Since the prospects of introducing the cost-effective policy instrument, a global comprehensive carbon price in the near-term, are negligible, we study how a strengthening of existing plans by a global roll-out of regional policies can ease the implementation challenge of reaching the Paris temperature goals. The regional policies comprise a bundle of regulatory policies in energy supply, transport, buildings, industry, and land use and moderate, regionally differentiated carbon pricing. We find that a global roll-out of these policies could reduce global CO2 emissions by an additional 10 GtCO2eq in 2030 compared to current plans. It would lead to emissions pathways close to the levels of cost-effective likely below 2 ◦C scenarios until 2030, thereby reducing implementation challenges post 2030. Even though a gradual phase-in of a portfolio of regulatory policies might be less disruptive than immediate cost-effective carbon pricing, it would perform worse in other dimensions. In particular, it leads to higher economic impacts that could become major obstacles in the long-term. Hence, such policy packages should not be viewed as alternatives to carbon pricing, but rather as complements that provide entry points to achieve the Paris climate goals.</t>
  </si>
  <si>
    <t>https://iopscience.iop.org/article/10.1088/1748-9326/aac4f1/meta</t>
  </si>
  <si>
    <t>Implementing nationally determined contributions: building energy policies in India's mitigation strategy</t>
  </si>
  <si>
    <t>The Nationally Determined Contributions are allowing countries to examine options for reducing emissions through a range of domestic policies. India, like many developing countries, has committed to reducing emissions through specific policies, including building energy codes. Here we assess the potential of these sectoral policies to help in achieving mitigation targets. Collectively, it is critically important to see the potential impact of such policies across developing countries in meeting national and global emission goals. Buildings accounted for around one third of global final energy use in 2010, and building energy consumption is expected to increase as income grows in developing countries. Using the Global Change Assessment Model, this study finds that implementing a range of energy efficiency policies robustly can reduce total Indian building energy use by 22% and lower total Indian carbon dioxide emissions by 9% in 2050 compared to the business-as-usual scenario. Among various policies, energy codes for new buildings can result in the most significant savings. For all building energy policies, well-coordinated, consistent implementation is critical, which requires coordination across different departments and agencies, improving capacity of stakeholders, and developing appropriate institutions to facilitate policy implementation.</t>
  </si>
  <si>
    <t>https://iopscience.iop.org/article/10.1088/1748-9326/aaad84/meta</t>
  </si>
  <si>
    <t>Towards a Safe Operating Space for the Netherlands</t>
  </si>
  <si>
    <t>The 2030 Agenda for Sustainable Development and its 17 Sustainable Development Goals (SDGs) sets an ambitious agenda to achieve a prosperous, socially inclusive and environmentally sustainable future for people and the planet (UN, 2015). It calls on governments to translate the SDGs’ global ambitions into national targets and policies. However, many SDG targets that address global environmental challenges (e.g. climate change, nutrient pollution, biodiversity loss) are defined at the global level and phrased in non-quantitative terms. Furthermore, the 2030 Agenda provides little guidance on how to translate those global ambitions into national targets. The SDGs thus require further operationalisation, both globally and nationally (Lucas et al., 2016). In this policy brief, we discuss the normative choices in setting national policy targets that are in line with SDG ambitions related to global environmental challenges, as well as the role scientific knowledge can play</t>
  </si>
  <si>
    <t>https://www.pbl.nl/sites/default/files/downloads/Towards_a_safe_operating_space_for_the_Netherlands_-_3333.pdf</t>
  </si>
  <si>
    <t>When the background matters: using scenarios from integrated assessment models in prospective life cycle assessment</t>
  </si>
  <si>
    <t xml:space="preserve">Journal of Industrial Economy </t>
  </si>
  <si>
    <t>Prospective life cycle assessment (LCA) needs to deal with the large epistemological uncertainty about the future to support more robust future environmental impact assessments of technologies. This study proposes a novel approach that systematically changes the background processes in a prospective LCA based on scenarios of an integrated assessment model (IAM), the IMAGE model. Consistent worldwide scenarios from IMAGE are evaluated in the life cycle inventory using ecoinvent v3.3. To test the approach, only the electricity sector was changed in a prospective LCA of an internal combustion engine vehicle (ICEV) and an electric vehicle (EV) using six baseline and mitigation climate scenarios until 2050. This case study shows that changes in the electricity background can be very important for the environmental impacts of EV. Also, the approach demonstrates that the relative environmental performance of EV and ICEV over time is more complex and multifaceted than previously assumed. Uncertainty due to future developments manifests in different impacts depending on the product (EV or ICEV), the impact category, and the scenario and year considered. More robust prospective LCAs can be achieved, particularly for emerging technologies, by expanding this approach to other economic sectors beyond electricity background changes and mobility applications as well as by including uncertainty and changes in foreground parameters. A more systematic and structured composition of future inventory databases driven by IAM scenarios helps to acknowledge epistemological uncertainty and to increase the temporal consistency of foreground and background systems in LCAs of emerging technologies.</t>
  </si>
  <si>
    <t>https://onlinelibrary.wiley.com/doi/abs/10.1111/jiec.12825</t>
  </si>
  <si>
    <t>Ratcheting ambition to limit warming to 1.5 C–trade-offs between emission reductions and carbon dioxide removal</t>
  </si>
  <si>
    <t>Mitigation scenarios to limit global warming to 1.5 ◦C or less in 2100 often rely on large amounts of carbon dioxide removal (CDR), which carry significant potential social, environmental, political and economic risks. A precautionary approach to scenario creation is therefore indicated. This letter presents the results of such a precautionary modelling exercise in which the models C-ROADS and En-ROADS were used to generate a series of 1.5 ◦C mitigation scenarios that apply increasingly stringent constraints on the scale and type of CDR available. This allows us to explore the trade-offs between near-term stringency of emission reductions and assumptions about future availability of CDR. In particular, we find that regardless of CDR assumptions, near-term ambition increase (‘ratcheting’) is required for any 1.5 ◦C pathway, making this letter timely for the facilitative, or Talanoa, dialogue to be conducted by the UNFCCC in 2018. By highlighting the difference between net and gross reduction rates, often obscured in scenarios, we find that mid-term gross CO2 emission reduction rates in scenarios with CDR constraints increase to levels without historical precedence. This in turn highlights, in addition to the need to substantially increase CO2 reduction rates, the need to improve emission reductions for non-CO2 greenhouse gases. Further, scenarios in which all or part of the CDR is implemented as non-permanent storage exhibit storage loss emissions, which partly offset CDR, highlighting the importance of differentiating between net and gross CDR in scenarios. We find in some scenarios storage loss trending to similar values as gross CDR, indicating that gross CDR would have to be maintained simply to offset the storage losses of CO2 sequestered earlier, without any additional net climate benefit.</t>
  </si>
  <si>
    <t>https://iopscience.iop.org/article/10.1088/1748-9326/aac0c1/meta</t>
  </si>
  <si>
    <t>Estimating energy service demand and CO2 emissions in the Chinese service sector at provincial level up to 2030</t>
  </si>
  <si>
    <t>China has been through a rapid development process of expanding tertiary industries and urbanization. Due to the aggressive expansion of service building space, energy consumption and CO2 emissions from the service sector are increasing significantly. In this study, we concentrate on China’s service sector and analyze CO2 emissions from six sub-sectors: offices, mercantile, food and lodging, education, healthcare and others. Considering the gap of tertiary industry development status and climate diversity across regions, we base our study on regional analyses and the study subjects include 31 provincial regions of mainland China. We first estimate floor area and energy service demand of each sub-sector based on difference-influencing indicators. Then we conduct a scenario analysis and use an AIM/Enduse bottom-up cost optimization model to evaluate the CO2 reduction potential brought about by efficient technologies in China’s service buildings. The results show that: 1) office and mercantile are two major sub-sectors in the service sector, while most of the floor area increase in the service sector is due to office buildings; 2) by 2030 a considerable part of energy consumption will be replaced by renewable energy, which leads to no-regrets CO2 emissions reductions; 3) renewable energy penetration potential is smaller in regions with larger tertiary industry GDP and CO2 emission reductions in cold and warm regions are caused by consumption decrease of coal and electricity respectively; 4) the optimization analysis allocates more reduction potential to regions with a smaller tertiary GDP share.</t>
  </si>
  <si>
    <t>https://www.sciencedirect.com/science/article/pii/S0921344918300892</t>
  </si>
  <si>
    <t>National water, food, and trade modeling framework: The case of Egypt</t>
  </si>
  <si>
    <t>This paper introduces a modeling framework for the analysis of real and virtual water flows at national scale. The framework has two components: (1) a national water model that simulates agricultural, industrial and municipal water uses, and available water and land resources; and (2) an international virtual water trade model that captures national virtual water exports and imports related to trade in crops and animal products. This National Water, Food &amp; Trade (NWFT) modeling framework is applied to Egypt, a water-poor country and the world's largest importer of wheat. Egypt's food and water gaps and the country's food (virtual water) imports are estimated over a baseline period (1986–2013) and projected up to 2050 based on four scenarios. Egypt's food and water gaps are growing rapidly as a result of steep population growth and limited water resources. The NWFT modeling framework shows the nexus of the population dynamics, water uses for different sectors, and their compounding effects on Egypt's food gap and water self-sufficiency. The sensitivity analysis reveals that for solving Egypt's water and food problem non-water-based solutions like educational, health, and awareness programs aimed at lowering population growth will be an essential addition to the traditional water resources development solution. Both the national and the global models project similar trends of Egypt's food gap. The NWFT modeling framework can be easily adapted to other nations and regions.</t>
  </si>
  <si>
    <t>https://www.sciencedirect.com/science/article/pii/S0048969718318461</t>
  </si>
  <si>
    <t>Quantifying land and people exposed to sea‐level rise with no mitigation and 1.5 C and 2.0 C rise in global temperatures to year 2300</t>
  </si>
  <si>
    <t>We use multiple synthetic mitigation sea‐level scenarios, together with a non‐mitigation sea‐level scenario from the Warming Acidification and Sea‐level Projector model. We find sea‐level rise (SLR) continues to accelerate post‐2100 for all but the most aggressive mitigation scenarios indicative of 1.5°C and 2.0°C. Using the Dynamic Interactive Vulnerability Assessment modeling framework, we project land and population exposed in the 1 in 100 year coastal flood plain under SLR and population change. In 2000, the flood plain is estimated at 540 × 103 km2. By 2100, under the mitigation scenarios, it ranges between 610 × 103 and 640 × 103 km2 (580 × 103 and 700 × 103 km2 for the 5th and 95th percentiles). Thus differences between the mitigation scenarios are small in 2100. However, in 2300, flood plains are projected to increase to between 700 × 103 and 960 × 103 km2 in 2300 (610 × 103 and 1290 × 103 km2) for the mitigation scenarios, but 1630 × 103 km2 (1190 × 103 and 2220 × 103 km2) for the non‐mitigation scenario. The proportion of global population exposed to SLR in 2300 is projected to be between 1.5% and 5.4% (1.2%–7.6%) (assuming no population growth after 2100) for the aggressive mitigation and the non‐mitigation scenario, respectively. Hence over centennial timescales there are significant benefits to climate change mitigation and temperature stabilization. However, sea‐levels will continue to rise albeit at lower rates. Thus potential impacts will keep increasing necessitating adaptation to existing coastal infrastructure and the careful planning of new coastal developments.</t>
  </si>
  <si>
    <t>https://agupubs.onlinelibrary.wiley.com/doi/abs/10.1002/2017EF000738</t>
  </si>
  <si>
    <t>Exploring the economic impact of changing climate conditions and trade policies on agricultural trade: A CGE analysis</t>
  </si>
  <si>
    <t>Economic Review</t>
  </si>
  <si>
    <t>Agricultural trade will play a significant role in the future contribution of the agriculture sector to local and global economic outcomes, including economic growth, rural employment, and food prices. Trade outcomes will be affected by changes in production that result from productivity effects associated with climate change. In addition, government intervention in markets may also have significant effects, both on production incentives for farmers and, ultimately, on the competitive conditions in international markets. This paper explores the ways in which changing global agricultural productivity and policy patterns affect economic outcomes. In the face of expected increased temperature stresses, variable water availability, limits to arable land and continued population growth, debates about how to ensure global food supply will meet future demand are intensifying. In the future, changing climate conditions may alter the relative productivity of regional agricultural production and, as a result, affect the trading patterns. Trade can play an important role in enabling products to move to areas of shortage. At the same time, the trading system is also affected by direct and indirect policy interventions. Policy decisions related to public support for agriculture and trade policies will influence outcomes by affecting the decisions of farmers, consumers, and traders and by altering the relative competitiveness of products on the marketplace.</t>
  </si>
  <si>
    <t>http://search.proquest.com/openview/56a7a794fa64f531753caceceb596b57/1?pq-origsite=gscholar&amp;cbl=47211</t>
  </si>
  <si>
    <t>Projections of historical and 21st century fluvial sediment delivery to the Ganges-Brahmaputra-Meghna, Mahanadi, and Volta deltas</t>
  </si>
  <si>
    <t>Regular sediment inputs are required for deltas to maintain their surface elevation relative to sea level, which is important for avoiding salinization, erosion, and flooding. However, fluvial sediment inputs to deltas are being threatened by changes in upstream catchments due to climate and land use change and, particularly, reservoir construction. In this research, the global hydrogeomorphic model WBMsed is used to project and contrast ‘pristine’ (no anthropogenic impacts) and ‘recent’ historical fluvial sediment delivery to the Ganges-Brahmaputra-Meghna, Mahanadi, and Volta deltas. Additionally, 12 potential future scenarios of environmental change comprising combinations of four climate and three socioeconomic pathways, combined with a single construction timeline for future reservoirs, were simulated and analysed. The simulations of the Ganges-Brahmaputra-Meghna delta showed a large decrease in sediment flux over time, regardless of future scenario, from 669 Mt/a in a ‘pristine’ world, through 566 Mt/a in the ‘recent’ past, to 79–92 Mt/a by the end of the 21st century across the scenarios (total average decline of 88%). In contrast, for the Mahanadi delta the simulated sediment delivery increased between the ‘pristine’ and ‘recent’ past from 23 Mt/a to 40 Mt/a (+77%), and then decreased to 7–25 Mt/a by the end of the 21st century. The Volta delta shows a large decrease in sediment delivery historically, from 8 to 0.3 Mt/a (96%) between the ‘pristine’ and ‘recent’ past, however over the 21st century the sediment flux changes little and is predicted to vary between 0.2 and 0.4 Mt/a dependent on scenario. For the Volta delta, catchment management short of removing or re-engineering the Volta dam would have little effect, however without careful management of the upstream catchments these deltas may be unable to maintain their current elevation relative to sea level, suggesting increasing salinization, erosion, flood hazards, and adaptation demands.</t>
  </si>
  <si>
    <t>https://www.sciencedirect.com/science/article/pii/S0048969718320680</t>
  </si>
  <si>
    <t>Storylines and pathways for adaptation in Europe</t>
  </si>
  <si>
    <t>Adapting to Climate Change in Europe</t>
  </si>
  <si>
    <t>This chapter focuses on how one can place climate change and adaptation actions in a wider context of societal change. It examines ways of conceptualizing the societal context for adaptation actions and illustrates how it plays out in different regions and substance areas in Europe and how this information can be used in reflecting on possibilities for adaptation at different levels. It places adaptation to climate change in the frame of Representative Concentration Pathways and Shared Socioeconomic Pathways, taking into account regional differences within Europe. The adaptation pathways are used as a central concept that helps to understand the range of available actions and the sequence of actions that can be taken under different scenarios of climate change and societal development. The chapter stresses the need to broadly understand the factors that affect adaptation challenges and that determine what one needs to consider in outlining future adaptation action.</t>
  </si>
  <si>
    <t>https://www.sciencedirect.com/science/article/pii/B9780128498873000022</t>
  </si>
  <si>
    <t>Impacts of future urban expansion on summer climate and heat-related human health in eastern China</t>
  </si>
  <si>
    <t>China is the largest and most rapidly urbanizing nation in the world, and is projected to add an additional 200 million city dwellers by the end of 2030. While this rapid urbanization will lead to vast expansion of built-up areas, the possible climate effect and associated human health impact remain poorly understood. Using a coupled urban-atmospheric model, we first examine potential effects of three urban expansion scenarios to 2030 on summer climate in eastern China. Our simulations indicate extensive warming up to 5 °C, 3 °C, and 2 °C in regard to low- (&gt; 0%), high- (&gt; 75%), and 100% probability urban growth scenarios, respectively. The partitioning of available energy largely explains the changes in 2-m air temperatures, and increased sensible heat flux with higher roughness length of the underlying urban surface is responsible for the increase of nighttime planetary boundary layer height. In the extreme case (the low-probability expansion pathway), the agglomeration of impervious surfaces substantially reduces low-level atmospheric moisture, consequently resulting in large-scale precipitation reduction. However, the effect of near-surface warming far exceeds that of moisture reduction and imposes non-negligible thermal loads on urban residents. Our study, using a scenario-based approach that accounts for the full range of urban growth uncertainty by 2030, helps better evaluate possible regional climate effects and associated human health outcomes in the most rapidly urbanizing areas of China, and has practical implications for the development of sustainable urban regions that are resilient to changes in both mean and extreme conditions.</t>
  </si>
  <si>
    <t>https://www.sciencedirect.com/science/article/pii/S0160412017317701</t>
  </si>
  <si>
    <t>Towards pathways bending the curve terrestrial biodiversity trends within the 21st century</t>
  </si>
  <si>
    <t>Unless actions are taken to reduce multiple anthropogenic pressures, biodiversity is expected to continue declining at an alarming rate. Models and scenarios can be used to help design the pathways that sustain a thriving nature and its ability to contribute to people. This approach has so far been hampered by the complexity associated with combining projections of pressures on, and subsequent responses from, biodiversity. Most previous assessments have projected continuous biodiversity declines and very few have identified pathways for reversing the loss of biodiversity without jeopardizing other objectives such as development or climate mitigation. The Bending The Curve initiative set out to advance quantitative modelling techniques towards ambitious scenarios for biodiversity. In this proof-of-concept analysis, we developed a modelling approach that demonstrates how global land use and biodiversity models can be combined to can shed light on pathways able to bend the curve of biodiversity trends as affected by land-use change, the biggest current threat to biodiversity. In order to address the uncertainties associated with such pathways we used a multimodel framework and relied on the Shared Socioeconomic Pathway/Representative Concentration Pathway scenario framework. This report describes the details of this modelling approach.</t>
  </si>
  <si>
    <t>http://pure.iiasa.ac.at/id/eprint/15241/</t>
  </si>
  <si>
    <t>Stabilization of global temperature at 1.5 C and 2.0 C: implications for coastal areas</t>
  </si>
  <si>
    <t>The effectiveness of stringent climate stabilization scenarios for coastal areas in terms of reduction of impacts/adaptation needs and wider policy implications has received little attention. Here we use the Warming Acidification and Sea Level Projector Earth systems model to calculate large ensembles of...</t>
  </si>
  <si>
    <t>https://royalsocietypublishing.org/doi/abs/10.1098/rsta.2016.0448</t>
  </si>
  <si>
    <t>Is Italy on the Pathway for Achieving Sustainable Development Goals?</t>
  </si>
  <si>
    <t>Getting Globalization Right</t>
  </si>
  <si>
    <t>In this paper, we investigate the current well-being and the future sustainability of Italy. A general equilibrium model is used to estimate the future evolution according to different scenarios in which selected policies are identified in order to evaluate their potential contribution to the SDG achievement. We provide evidence that in a scenario business-as-usual, Italy will not improve significantly its level of well-being. However, with a set of policies specifically targeted in 2030, the Italian sustainability would increase remarkably especially if all policies were implemented simultaneously.</t>
  </si>
  <si>
    <t>https://link.springer.com/chapter/10.1007/978-3-319-97692-1_10</t>
  </si>
  <si>
    <t>Uncertain impacts on economic growth when stabilizing global temperatures at 1.5 C or 2 C warming</t>
  </si>
  <si>
    <t>Phil. Trans. R. Soc. A</t>
  </si>
  <si>
    <t>Empirical evidence suggests that variations in climate affect economic growth across countries over time. However, little is known about the relative impacts of climate change on economic outcomes when global mean surface temperature (GMST) is stabilized at 1.5°C or 2°C warming relative to pre-industrial levels. Here we use a new set of climate simulations under 1.5°C and 2°C warming from the ‘Half a degree Additional warming, Prognosis and Projected Impacts’ (HAPPI) project to assess changes in economic growth using empirical estimates of climate impacts in a global panel dataset. Panel estimation results that are robust to outliers and breaks suggest that within-year variability of monthly temperatures</t>
  </si>
  <si>
    <t>https://royalsocietypublishing.org/doi/abs/10.1098/rsta.2016.0460</t>
  </si>
  <si>
    <t>The Global Effects of Widespread Adoption of Climate Smart Agriculture</t>
  </si>
  <si>
    <t xml:space="preserve">International Conference of Agricultural Economist </t>
  </si>
  <si>
    <t>Climate Smart Agriculture (CSA) is a relatively new approach to agricultural development that aims at increasing productivity in the agricultural sector under changing climate regimes while reducing greenhouse gas (GHG) emissions. We perform an ex-ante assessment of the effects of widespread adoption of CSA by linking spatially-disaggregated data from three different models and focus on three crops, maize, wheat, and rice, which represent about 41% of the global harvested area and 64 % of GHG emissions generated by crop production. The impact of adoption of selected CSA practices is evaluated against a plausible business-as-usual scenario for the period 2010 – 2050 under two climate change scenarios. We find that the highest possible impact of the CSA practices considered is to increase global maize and wheat production by about 4%, and global rice production by 9%. These changes lead to a decrease in the number of people at risk of hunger estimated to be between 23 and 40 million worldwide. Average annual reduction of GHG emissions ranges between 44 and 101 Mt CO2 e. While substantial, this reduction is only 4 – 10% of the estimated global reduction in emissions from the agricultural sector necessary to remain below a 2 °C warming.</t>
  </si>
  <si>
    <t>https://ageconsearch.umn.edu/record/277524/</t>
  </si>
  <si>
    <t>Exploring material stock efficiency of municipal water and sewage infrastructures in China</t>
  </si>
  <si>
    <t>A secured supply of clean water and sanitation relies on material- and capital-intensive municipal infrastructures, and thus requires a large quantity of material stocks. Major infrastructures sustaining the municipal water cycle from water supply to sewage management in China were probed for the period 1980–2050. The infrastructures proliferated rapidly in Chinese cities during the past three decades. The annual water supply capacity climbed from 11 to 100 km3, the sewage treatment capacity soared from 1.1 to 50 km3. To meet the demand of increasing urbanization, these infrastructures may have to more than doubly expand by 2050. Up to 3.3 gigatonnes (Gt) of construction materials, including 170 megatonnes (Mt) iron and steel and nearly 400 Mt cement (approximate to 10% of the global steel and cement production per annum), may be used to build up the infrastructure stocks. An indicator of material stock efficiency was devised to estimate potential and practical services per material stocks in the infrastructures can provide. Key findings include: (i) The conventional network-based water and sewage infrastructures might perform a declining material stock efficiency over the long run. (ii) The stock-based efficiency of the municipal infrastructures decreased by 25% from its peak in the early 1990s. It is driven down by the fact that pipe networks and sewage facilities are more material-intensive and usually developed behind water works. (iii) Nearly a half of the water supply capacity and 20% of the sewage treatment capacity were underutilized, leading to an evident gap between the potential and practical efficiency. The gap can be minimized by improving the utilization of the infrastructure's installed capacity.</t>
  </si>
  <si>
    <t>https://www.sciencedirect.com/science/article/pii/S0959652618302841</t>
  </si>
  <si>
    <t>Rising absolutely, declining relatively: agriculture, climate change, and job creation in Africa</t>
  </si>
  <si>
    <t>Agrekon</t>
  </si>
  <si>
    <t>It is a great pleasure and honour to present the Simon Brand Memorial Address in 2018. Memorial lectures contribute to our profession in several ways. They keep fresh in our minds the memory of a colleague who has made exceptional contributions, such as Simon Brand. But in addition, their regularity and continuity give us an overview of issues that our profession has found topical over the years. My remarks today will focus on youth employment in Africa south of the Sahara and the relevance of climate change for strategies to address it. In preparing today’s lecture, I went back to review the first Simon Brand Memorial Address, which was delivered by Bruce Johnston in 1992. The topic was agriculture, structural change, and the lessons from the Asian experience relevant for Africa. It was a subject that Johnston chose because he knew that he and Simon Brand had shared interest in it. One of the insights from that first memorial address is highly relevant to today’s presentation; namely, that in the early period of structural transformation agriculture absorbs labour rather than shedding it.</t>
  </si>
  <si>
    <t>https://www.tandfonline.com/doi/abs/10.1080/03031853.2018.1538002</t>
  </si>
  <si>
    <t>Has China's coal consumption already peaked? A demand-side analysis based on hybrid prediction models</t>
  </si>
  <si>
    <t>To deal simultaneously with the environmental problems caused by the current high-intensity exploitation and extensive use of coal resources, it is necessary to perform a scientific prediction of the trend and, especially, the peak of China’s coal demand. Based on the historical data on coal consumption and four primary factors (economic growth, energy structure, investment, and industrial structure) during the period of 1981–2015, this study established a hybrid model for coal demand prediction, using particle swarm optimization and cointegration methods. According to the prediction results combined with the actual statistics, in the business-as-usual scenario, China’s coal demand had peaked in 2014, then a downward trend started with an average annual decline rate of 5.85% for 2016 to 2020. However, future coal demand will keep increasing in the pessimism scenario. And in the optimism scenario, coal demand will decline much faster than the business-as-usual scenario. Sensitive analysis on four influential factors shows that coal demand is more sensitive to changes in investment and industrial structure, and more emphasis should be put on the supply and the demand side of coal industry.</t>
  </si>
  <si>
    <t>https://www.sciencedirect.com/science/article/pii/S0360544218315512</t>
  </si>
  <si>
    <t>Scenario development and foresight analysis: exploring options to inform choices</t>
  </si>
  <si>
    <t>Annual Review of Environment and Resources</t>
  </si>
  <si>
    <t xml:space="preserve">In an increasingly globalized and interconnected world, where social and environmental change occur ever more rapidly, careful futures-oriented thinking becomes crucial for effective decision making. Foresight activities, including scenario development, quantitative modeling, and scenario-guided design of policies and programs, play a key role in exploring options to address socioeconomic and environmental challenges across many sectors and decision-making levels. We take stock of recent methodological developments in scenario and foresight exercises, seek to provide greater clarity on the many diverse approaches employed, and examine their use by decision makers in different fields and at different geographic, administrative, and temporal scales. Experience shows the importance of clearly formulated questions, structured dialog, carefully designed scenarios, sophisticated biophysical and socioeconomic analysis, and iteration as needed to more effectively link the growing scenarios and foresight community with today's decision makers and to better address the social, economic, and environmental challenges of tomorrow. </t>
  </si>
  <si>
    <t>https://www.annualreviews.org/doi/abs/10.1146/annurev-environ-102017-030109</t>
  </si>
  <si>
    <t>Can the Global Forest Sector Survive 11° C Warming?</t>
  </si>
  <si>
    <t>Agricultural and Resource Economics Review</t>
  </si>
  <si>
    <t>Although most global forest economic studies have found that warming is likely to increase forest supply, these studies have examined only the limited warming expected through 2100. This study extends the analysis out to 2250 to test much higher levels of warming to examine very long term effects. Future warming is predicted to steadily increase forest productivity, with global timber supply predicted to increase through 2250, even with warming up to 11 °C warming. However, natural forestland and biomass will shrink. This result suggests far future forests will not be able to hold the same stock of carbon they hold today.</t>
  </si>
  <si>
    <t>https://www.cambridge.org/core/journals/agricultural-and-resource-economics-review/article/can-the-global-forest-sector-survive-11-c-warming/9D14E3E121F09A0596A1BEDFE316F414</t>
  </si>
  <si>
    <t>Heat-related health impacts under scenarios of climate and population change</t>
  </si>
  <si>
    <t>Recent assessments have found that a warming climate, with associated increases in extreme heat events, could profoundly affect human health. This paper describes a new modeling and analysis framework, built around the Benefits Mapping and Analysis Program—Community Edition (BenMAP), for estimating heat-related mortality as a function of changes in key factors that determine the health impacts of extreme heat. This new framework has the flexibility to integrate these factors within health risk assessments, and to sample across the uncertainties in them, to provide a more comprehensive picture of total health risk from climate-driven increases in extreme heat. We illustrate the framework’s potential with an updated set of projected heat-related mortality estimates for the United States. These projections combine downscaled Coupled Modeling Intercomparison Project 5 (CMIP5) climate model simulations for Representative Concentration Pathway (RCP)4.5 and RCP8.5, using the new Locating and Selecting Scenarios Online (LASSO) tool to select the most relevant downscaled climate realizations for the study, with new population projections from EPA’s Integrated Climate and Land Use Scenarios (ICLUS) project. Results suggest that future changes in climate could cause approximately from 3000 to more than 16,000 heat-related deaths nationally on an annual basis. This work demonstrates that uncertainties associated with both future population and future climate strongly influence projected heat-related mortality. This framework can be used to systematically evaluate the sensitivity of projected future heat-related mortality to the key driving factors and major sources of methodological uncertainty inherent in such calculations, improving the scientific foundations of risk-based assessments of climate change and human health.</t>
  </si>
  <si>
    <t>https://www.mdpi.com/1660-4601/15/11/2438</t>
  </si>
  <si>
    <t>Varying benefits of irrigation expansion for crop production under a changing climate and competitive water use among crops</t>
  </si>
  <si>
    <t>Replacing rainfed cropping systems with irrigated systems has been deemed an effective agricultural adaptation measure in response to climate change. However, few agricultural impact assessments have considered changes in the water availability because of climate change and water use competition among crops. Here we assessed future global crop production under a changing climate and expanded surface water irrigation using the large-scale crop-river coupled model CROVER. The future irrigated area was estimated by extrapolating from the historical linear trends. We present three interesting cases from this global analysis. The results under a high-emission scenario (Representative Concentration Pathway 8.5) showed that, in response to irrigation expansion, maize production in Europe will increase, whereas rice production in East Asia will not increase because of competitive water use between rice and other crops. Furthermore, we found that future precipitation over crop-producing areas in the Indus River watershed will decrease but that increased precipitation in the higher mountainous areas of the watershed will compensate for these diminished water resources, thereby reducing drought damage. Our findings reveal that competitive water use among crops and the geographical patterns of future changes in precipitation influence the benefits of expanding irrigation for crop production under a changing climate.</t>
  </si>
  <si>
    <t>https://agupubs.onlinelibrary.wiley.com/doi/abs/10.1029/2017EF000763</t>
  </si>
  <si>
    <t>Greenhouse Gas Emissions Budget for Victoria</t>
  </si>
  <si>
    <t>University of Melbourne</t>
  </si>
  <si>
    <t>In 2015, the Paris Agreement established a global goal of limiting the increase in warming to well below 2°C. Statelevel action on greenhouse gas emission reductions in Australia can be a significant driver for meeting the Paris Agreement goals and delivering an Australian contribution to the common global challenge of avoiding dangerous levels of climate change. This report on emissions budgets is provided for consideration of the independent expert panel to support their work in advising the Victorian government on interim targets. In 2014, the Climate Change Authority (CCA) determined a global 2000-50 budget of 1700 GtCO2eq for a 67% chance of global warming staying within 2°C. The CCA then determined Australia’s ‘fair share’ of the global budget at 0.97%, resulting in 10.1 GtCO2eq for 2013-50. Since 2014, there have been many studies on emissions budgets. In Part I of this report, we review recent studies on carbon and emissions budget to assess whether the CCA budget remains valid in the context of scientific and methodological developments and update the budget where there are direct scientific means for doing so. From this we derive an Australian 2017-50 budget. In Part II, we propose and test various budget-sharing approaches to determine a Victorian share of the Australian budget and present resulting trajectories for a range of 2030 emissions reduction targets. In Part III, we explore how Victoria’starget could account for the Paris Agreement’s decision to pursue a 1.5°C warming limit, from a budget perspective. We find that the global CCA budget still represents a ‘likely’ chance of staying below 2°C, where ‘likely’ is defined as 67% to 90%. However, using new scenario families from the Intergovernmental Panel on Climate Change (IPCC), the CCA budget is closer to a 90% likelihood than a 67% likelihood. We also suggest that it places Australia in line with the Paris Agreement’s decision to limit warming to ‘well below’ 2°C. After updating the CCA budget to recent measures of global warming potential and subtracting 2013-16 Australian emissions of approximately 2.3 GtCO2eq due to the passing of time, we derived an Australian 2017-50 budget of 8.1 GtCO2eq. To divide this budget among states and territories we tested a series of budget-sharing approaches. These yielded a range of Victorian 2017-50 emissions budgets. The range for four of these approaches was 1758 to 1918 MtCO2eq, with an average of 1851 MtCO2eq. In percentage terms, this results in a Victorian share of Australian emissions as 22.9%. Comparing the trajectories derived from the budget-sharing approaches to proposed 2005-30 emissions reductions suggests that mitigation targets of 28% and 45% would require greater emissions reduction rates after 2030 than before; pursuing a 55% target or higher mostly results in less steep reduction rates beyond 2030. However, these conclusions are heavily dependent on the chosen trajectory. For a Victorian budget of 1851 MtCO2eq, a purely linear trajectory from 2020 to 2050 suggests a 48.8% emissions reduction target in 2030 on 2005 levels. Due to developments in climate scenarios and the continued global growth in emissions over the last few years, options are limited for tightening the CCA’s 2017-50 budget to be in line with lower levels of global warming, such as pursuing a limit of 1.5°C. We must instead look to the 2050-2100 period. We find that for a 90% chance of staying within 2°C, global emissions from 2050 to 2100 remain constant at 2050 levels (which is net-zero carbon emissions). This would provide a 50% chance of staying below 1.5°C by 2100. For a 67% chance of staying below 1.5°C by 2100, and to be in line with the Paris Agreement to aim ‘well below’ 2°C and ‘pursue best efforts to limit warming at 1.5°C’, a downward trajectory of emissions is needed post-2050. This means that CO2 must be removed from the atmosphere so that the result is net negative emissions.</t>
  </si>
  <si>
    <t>https://www.researchgate.net/profile/Yann_Robiou_Du_Pont/publication/337444787_Greenhouse-Gas_Emissions_Budgets_for_Victoria/links/5dd7e7d1299bf10c5a279d8a/Greenhouse-Gas-Emissions-Budgets-for-Victoria.pdf</t>
  </si>
  <si>
    <t>Trade, food security and climate change: conceptual linkages and policy implications</t>
  </si>
  <si>
    <t>Agriculture is not only a contributor to climate change, it will also be severely affected by climate change. Some effects of warming on crop yields, increased weed and pest occurrences and the effects of extreme events (e.g. floods, storms, droughts) on agricultural production are already observed. These are likely to intensify in the future leading to declines in agricultural production in many parts of the world, fluctuations in world market prices and an increased number of people at risk of food insecurity. The paper provides an overview of the complex relationships between climate change and agricultural trade, their connection with food security and possible policy implications. While there is no clear evidence on the net effect of trade on Greenhouse Gas (GHG) emissions, trade could play an important role in climate change adaptation for ensuring food security. High-latitude countries can expect productivity gains from climate change and could export a part of their surpluses to adversely affected countries. Low-latitude countries will be most severely affected in terms of production losses and may need to buffer these losses through increased food imports. Open markets could ease the exchange between food surplus and food deficit regions. Potential environmental externalities and financial and distributional impacts on developing countries would need to be further investigated and, if necessary, accounted for through targeted policy measures. The first domestic climate policies proposed by the countries as part of their obligations under the Paris Agreement suggest close interlinkages with World Trade Organization (WTO) rules. They would need to be coordinated and reconciled at international level to promote climate change mitigation, while, at the same time, ensure the free tradability of food as a crucial adaptation measure to climate change.</t>
  </si>
  <si>
    <t>http://www.fao.org/3/CA2370EN/ca2370en.pdf</t>
  </si>
  <si>
    <t>Large-scale bioenergy production: how to resolve sustainability trade-offs?</t>
  </si>
  <si>
    <t>Large-scale 2nd generation bioenergy deployment is a key element of 1.5 °C and 2 °C transformation pathways. However, large-scale bioenergy production might have negative sustainability implications and thus may conflict with the Sustainable Development Goal (SDG) agenda. Here, we carry out a multi-criteria sustainability assessment of large-scale bioenergy crop production throughout the 21st century (300 EJ in 2100) using a global land-use model. Our analysis indicates that large-scale bioenergy production without complementary measures results in negative effects on the following sustainability indicators: deforestation, CO2 emissions from land-use change, nitrogen losses, unsustainable water withdrawals and food prices. One of our main findings is that single-sector environmental protection measures next to large-scale bioenergy production are prone to involve trade-offs among these sustainability indicators—at least in the absence of more efficient land or water resource use. For instance, if bioenergy production is accompanied by forest protection, deforestation and associated emissions (SDGs 13 and 15) decline substantially whereas food prices (SDG 2) increase. However, our study also shows that this trade-off strongly depends on the development of future food demand. In contrast to environmental protection measures, we find that agricultural intensification lowers some side-effects of bioenergy production substantially (SDGs 13 and 15) without generating new trade-offs—at least among the sustainability indicators considered here. Moreover, our results indicate that a combination of forest and water protection schemes, improved fertilization efficiency, and agricultural intensification would reduce the side-effects of bioenergy production most comprehensively. However, although our study includes more sustainability indicators than previous studies on bioenergy side-effects, our study represents only a small subset of all indicators relevant for the SDG agenda. Based on this, we argue that the development of policies for regulating externalities of large-scale bioenergy production should rely on broad sustainability assessments to discover potential trade-offs with the SDG agenda before implementation.</t>
  </si>
  <si>
    <t>https://iopscience.iop.org/article/10.1088/1748-9326/aa9e3b/meta</t>
  </si>
  <si>
    <t>Turning the global thermostat-who, when, and how much?</t>
  </si>
  <si>
    <t>Kiel Institute for the World Economy</t>
  </si>
  <si>
    <t>Engineering the climate via Solar Radiation Management (SRM) is increasingly considered as a component of future climate policies. We study the strategic incentives for countries to choose the level of SRM at different times in the future, accounting for the regionally uneven effect of SRM on climate variables, heterogeneous preferences of countries for the state of the global climate...</t>
  </si>
  <si>
    <t>https://www.econstor.eu/handle/10419/181447</t>
  </si>
  <si>
    <t>Synergy between Population Policy, Climate Adaptation and Mitigation</t>
  </si>
  <si>
    <t>Springer International Publishing</t>
  </si>
  <si>
    <t>Global, national and regional population projections are embedded in projections of future greenhouse gas emissions and in the anticipated impacts of climate change on food and water security. However, few studies acknowledge population growth as a variable affecting outcomes. Neither the uncertainty around population projections nor the scope for interventions to moderate growth is discussed. Instead, a deterministic approach is taken, assuming that population growth is governed by economic and educational advances. This chapter reviews the treatment of population in climate change scenarios and the prospects for proactive interventions to influence outcomes. Sensitivity analyses have demonstrated population to be a dominant determinant of emissions. The assumption that population growth is determined by economic and educational settings is not well supported in historical evidence. Indeed, economic advance has rarely been sustained where fertility remained above three children per woman. In contrast, population-focused voluntary family planning programmes have achieved rapid fertility decline, even in very poor communities, and enabled more rapid economic advance</t>
  </si>
  <si>
    <t>https://link.springer.com/content/pdf/10.1007/978-3-319-67702-6.pdf</t>
  </si>
  <si>
    <t>Water for Food and Energy Security: An assessment of the impacts of water scarcity on agricultural production and electricity generation in the Middle East and North Africa</t>
  </si>
  <si>
    <t>World Bank Study</t>
  </si>
  <si>
    <t>The interdependency between water, energy and food (WEF) is growing in importance as demand for each of these vital resources’ security increases. Several regions of the world are already experiencing WEF security challenges, which adversely affect sustainable economic growth (Bazilian et al. 2011). In addition, there is already evidence of the effects of climate change on the availability and demand for water, energy and food. At the same time, scarcity in either water, energy or food is caused not only by physical factors, but there are also social, political and economic issues at play that effect the allocation, availability, and use of these resources.</t>
  </si>
  <si>
    <t>https://elibrary.worldbank.org/doi/abs/10.1596/30185</t>
  </si>
  <si>
    <t>The future of natural gas infrastructure development in the United states</t>
  </si>
  <si>
    <t>Changes in the natural gas market have spawned the need for pipeline infrastructure planning. Previous studies have analyzed natural gas infrastructure development largely independent of the interactions of the natural gas sector with the broader economy. However, natural gas infrastructure development is strongly influenced by broader domestic and international socioeconomic conditions. We couple a global Human-Earth system model with state-level detail in the United States (GCAM-USA) that provides the broader socioeconomic context for natural gas supply and demand with a natural gas infrastructure investment model (NANGAM) to examine inter-state natural gas pipeline infrastructure development in the U.S. under a range of socioeconomic scenarios. Here we show that existing pipeline infrastructure in the U.S. is insufficient to satisfy the increasing demand for natural gas and investments in pipeline capacity will be required. However, the geographic distribution of investments within the U.S. is heterogeneous and depends on the capacity of existing infrastructure as well as the magnitude of increase in demand. Our results also illustrate the risks of under-utilization of pipeline capacity, in particular, under a scenario characterized by long-term systemic transitions toward a low-carbon economy. More broadly, our study highlights the value of integrated approaches to facilitate informed decision-making.</t>
  </si>
  <si>
    <t>https://www.sciencedirect.com/science/article/pii/S0306261918309085</t>
  </si>
  <si>
    <t>The GDP Temperature Relationship: Implications for Climate Change Damages</t>
  </si>
  <si>
    <t>Resources for the Future</t>
  </si>
  <si>
    <t>A growing literature characterizes climate change damages by relating temperature shocks to GDP. But theory does not clearly prescribe estimable forms of this relationship, yielding discretion to researchers and generating potentially considerable model uncertainty. We therefore employ model cross validation to assess the out-of-sample predictive accuracy of 401 variants of prominent models, identify the set of superior models, and characterize model uncertainty. Estimates of GDP impacts vary substantially across models, especially those assuming temperature effects on GDP growth, rather than levels. The best-performing models have non-linear temperature effects on GDP levels, and imply global GDP losses of 1-2% by 2100.</t>
  </si>
  <si>
    <t>https://media.rff.org/archive/files/document/file/RFF%20WP-18-17.pdf</t>
  </si>
  <si>
    <t>Energy-water-land Nexus in Latin America and the Caribbean: A perspective from the Paris agreement climate mitigation pledges</t>
  </si>
  <si>
    <t>Inter-American Development Bank</t>
  </si>
  <si>
    <t>The concept of the energy, water, and land (EWL) nexus encompasses a growing concern on the availability of vital resources derived from these intertwined systems, and how to manage the nexus resources to respond to the challenges posed by future human demands, aggravated by the perspective of climate change. This paper explores how the Paris Agreement Climate Mitigation Pledges might influence the EWL nexus in Latin America and the Caribbean (LAC). In particular, it explores the near-term and long-term implications of the Paris pledges on the EWL nexus in four of the major countries/economies in LAC: Argentina, Brazil, Colombia and Mexico. For this purpose, we employ the Global Change Assessment Model (GCAM), a state-of-the-art Integrated Assessment Model of human and natural processes that captures the national-level EWL synergies and tradeoffs and allows understanding of the key drivers of the EWL sectoral interactions and the role of climate policies such as the Nationally Determined Contributions (NDCs) that are included in the Paris pledges.</t>
  </si>
  <si>
    <t>https://www.econstor.eu/handle/10419/208117</t>
  </si>
  <si>
    <t>Optimal international technology cooperation for the low-carbon transformation</t>
  </si>
  <si>
    <t>Research on low-carbon transformation pathways has focused on carbon pricing as a means for climate stabilization. By contrast, technology policies remain the more prominent national climate policy instruments today: renewable energy subsidies amount to more than US$100 billion per year globally – more than twice the value of priced carbon in 2016. Given technology spillovers and global learning effects, it remains unclear how technology policies can be coordinated internationally as part of climate stabilization policy. Our study is the first to derive optimal technology and climate policy for the 2◦C target using an energy-economy-climate model. We show an economic rationale to include an international technology protocol alongside carbon pricing: Cumulative low-carbon subsidies of more than US$1 trillion from 2020 until the end of the century mainly support solar power as well as electric- and hydrogen-powered passenger vehicles. Higher carbon pricing could replace subsidies at very low cost, but mitigation cost increases from delayed carbon pricing can be reduced only somewhat by stepping up subsidies. Our study suggests that existing low-carbon subsidies must be complemented by full carbon pricing to achieve 2◦C cost-efficiently: Alongside the optimal carbon price, lowcarbon subsidies should amount to no more than ∼6% of the value of priced carb</t>
  </si>
  <si>
    <t>https://www.tandfonline.com/doi/abs/10.1080/14693062.2017.1409190</t>
  </si>
  <si>
    <t>Keeping global warming within 1.5 C constrains emergence of aridification</t>
  </si>
  <si>
    <t>Aridity—the ratio of atmospheric water supply (precipitation; P) to demand (potential evapotranspiration; PET)—is projected to decrease (that is, areas will become drier) as a consequence of anthropogenic climate change, exacerbating land degradation and desertification1–6. However, the timing of significant aridification relative to natural variability—defined here as the time of emergence for aridification (ToEA)—is unknown, despite its importance in designing and implementing mitigation policies7–10. Here we estimate ToEA from projections of 27 global climate models (GCMs) under representative concentration pathways (RCPs) RCP4.5 and RCP8.5, and in doing so, identify where emergence occurs before global mean warming reaches 1.5 °C and 2 °C above the preindustrial level. On the basis of the ensemble median ToEA for each grid cell, aridification emerges over 32% (RCP4.5) and 24% (RCP8.5) of the total land surface before the ensemble median of global mean temperature change reaches 2 °C in each scenario. Moreover, ToEA is avoided in about two-thirds of the above regions if the maximum global warming level is limited to 1.5 °C. Early action for accomplishing the 1.5 °C temperature goal can therefore markedly reduce the likelihood that large regions will face substantial aridification and related impacts.</t>
  </si>
  <si>
    <t>https://www.nature.com/articles/s41558-017-0034-4/</t>
  </si>
  <si>
    <t>Modelling regional cropping patterns under scenarios of climate and socio-economic change in Hungary</t>
  </si>
  <si>
    <t>Impacts of socio-economic, political and climatic change on agricultural land systems are inherently uncertain. The role of regional and local-level actors is critical in developing effective policy responses that accommodate such uncertainty in a flexible and informed way across governance levels. This study identified potential regional challenges in arable land use systems, which may arise from climate and socio-economic change for two counties in western Hungary: Veszprém and Tolna. An empirically-grounded, agent-based model was developed from an extensive farmer household survey about local land use practices. The model was used to project future patterns of arable land use under four localised, stakeholder-driven scenarios of plausible future socio-economic and climate change. The results show strong differences in farmers' behaviour and current agricultural land use patterns between the two regions, highlighting the need to implement focused policy at the regional level. For instance, policy that encourages local food security may need to support improvements in the capacity of farmers to adapt to physical constraints in Veszprém and farmer access to social capital and environmental awareness in Tolna. It is further suggested that the two regions will experience different challenges to adaptation under possible future conditions (up to 2100). For example, Veszprém was projected to have increased fallow land under a scenario with high inequality, ineffective institutions and higher-end climate change, implying risks of land abandonment. By contrast, Tolna was projected to have a considerable decline in major cereals under a scenario assuming a de-globalising future with moderate climate change, inferring challenges to local food self-sufficiency. The study provides insight into how socio-economic and physical factors influence the selection of crop rotation plans by farmers in western Hungary and how farmer behaviour may affect future risks to agricultural land systems under environmental change.</t>
  </si>
  <si>
    <t>https://www.sciencedirect.com/science/article/pii/S0048969717327420</t>
  </si>
  <si>
    <t>MARS Final Report</t>
  </si>
  <si>
    <t>Water resources globally are affected by a complex mixture of stressors resulting from a range of drivers, including urban and agricultural land use, hydropower generation and climate change. Understanding how stressors interfere and impact upon ecological status and ecosystem services is essential for developing effective River Basin Management Plans and shaping future environmental policy. The EU-funded project MARS (Managing Aquatic ecosystems and water Resources under multiple Stress) addressed the nature of these problems for Europe's water resources and the need to find solutions at a range of spatial scales. MARS was operating at three scales: At the water body scale, the mechanistic understanding of stressor interactions and their impact upon water resources, ecological status and ecosystem services were examined through multi-factorial experiments and the analysis of long time-series. At the river basin scale, modelling and empirical approaches was adopted to characterise relationships between multiple stressors and ecological responses, functions, services and water resources. The effects of future land use and mitigation scenarios in 16 European river basins have been assessed. At the European scale, large-scale spatial analysis were carried out to identify the relationships amongst stress intensity, ecological status and service provision, with a special focus on large transboundary rivers, lakes and fish. The project offered support to managers and policy makers in the practical implementation of the Water Framework Directive (WFD), of related legislation and of the Blueprint to Safeguard Europe's Water Resources by advising the 3rd River Basin Management Planning cycle, the revision of the WFD and by developing new tools for diagnosing and predicting multiple stressors. The final report at hand overviews the project’s objectives and provides a concise summary of the main scientific results obtained in MARS. It furthermore outlines the potential impact and the main dissemination activities. Given that the project has published about 230 scientific publications, the results presented in this report are necessarily selective and aim at a comprehensive overview of the MARS outcome illustrated by a few examples, which are described in more detail.</t>
  </si>
  <si>
    <t>http://www.mars-project.eu/files/download/final_report/MARS_FinalReport_April2018.pdf</t>
  </si>
  <si>
    <t>Public adaptation to climate change: The economy-wide costs and benefits and implications for government budgets</t>
  </si>
  <si>
    <t>Ethz</t>
  </si>
  <si>
    <t>While the direct and indirect economic impacts of climate change have been analyzed in several papers for different sectors and countries, adaptation so far has not been analyzed in a similarly intensive way. The present paper addresses this gap by analyzing the costs and damage reduction of different public adaptation actions in three sectors: agriculture, forestry, and flood risk management. By using a computable general equilibrium model for Austria up to 2050, we assess the implications of different types of adaptation (structural measures, ecosystem management, R&amp;D) for the government budget, taking account of climate change induced damage reduction as well as economy-wide feedback effects. We show that public adaptation can lead to substantial positive macroeconomic effects on GDP, welfare, and employment and that, despite the additional direct public expenses for adaptation, the overall government revenues and therefore the budget increase (relative to the climate change impact scenario). These higher revenues are most notably the reduced tax loss from less severe climate change impacts as well as higher labor tax revenues as soft and green adaptation measures stimulate employment.</t>
  </si>
  <si>
    <t>https://ethz.ch/content/dam/ethz/special-interest/mtec/cer-eth/resource-econ-dam/documents/research/sured/sured-2018/27-Bednar-Friedl-Public_adaptation_to_climate_change_.pdf</t>
  </si>
  <si>
    <t>Barriers to and consequences of a solar-based energy transition in Greece</t>
  </si>
  <si>
    <t>Environmental Innovation and Societal Transitions</t>
  </si>
  <si>
    <t>In Greece, the renewable energy potential and a low-quality building stock constitute the background of a possible low-carbon energy transition. This transition, however, faces significant uncertainties, ranging from long-term effects of the ongoing economic recession and technological lock-ins, to the stability of the regulatory framework and issues of public acceptance. Such uncertainties may eventually give rise to significant barriers to, as well as severe economic and social consequences of, the envisaged transition. Here, in a structured approach to eliciting the knowledge embedded in stakeholders, we identify such risks and explore their dynamics and role in a sustainable transition to a power system that is based on large-scale solar projects and prosuming in the residential sector. We then employ a modelling ensemble, consisting of a macroeconomic dynamic stochastic general equilibrium model and a business strategy assessment model, in order to quantify and evaluate the extent of the identified risks’ impact.</t>
  </si>
  <si>
    <t>https://www.sciencedirect.com/science/article/pii/S221042241830251X</t>
  </si>
  <si>
    <t>Limited Role of Working Time Shift in Offsetting the Increasing Occupational‐Health Cost of Heat Exposure</t>
  </si>
  <si>
    <t>Climate change increases workers' exposure to heat stress. To prevent heat‐related illnesses, according to occupational‐health recommendations, labor capacity must be reduced. However, this preventive measure is expected to be costly, and the costs are likely to rise as the scale and scope of climate change impacts increase over time. Shifting the start of the working day to earlier in the morning could be an effective adaptation measure for avoiding the impacts of labor capacity reduction. However, the plausibility and efficacy of such an intervention have never been quantitatively assessed. Here we investigate whether working time shifts can offset the economic impacts of labor capacity reduction due to climate change. Incorporating a temporally (1 hr) and spatially (0.5° × 0.5°) high‐resolution heat exposure index into an integrated assessment model, we calculated the working time shift necessary to offset labor capacity reduction and economic loss under hypothetical with‐ and without‐realistic‐adaptation scenarios. The results of a normative scenario analysis indicated that a global average shift of 5.7 (4.0–6.1) hours is required, assuming extreme climate conditions in the 2090s. Although a realistic (&lt;3 hr) shift nearly halves the economic cost, a substantial cost corresponding to 1.6% (1.0–2.4%) of global total gross domestic product is expected to remain. In contrast, if stringent climate‐change mitigation is achieved, a realistic shift limits the remaining cost to 0.14% (0.12–0.47%) of global total gross domestic product. Although shifting working time is shown to be effective as an adaptation measure, climate‐change mitigation remains indispensable to minimize the impact.</t>
  </si>
  <si>
    <t>https://agupubs.onlinelibrary.wiley.com/doi/abs/10.1029/2018EF000883</t>
  </si>
  <si>
    <t>The carbon dioxide removal model intercomparison project (CDRMIP): rationale and experimental protocol for CMIP6</t>
  </si>
  <si>
    <t>The recent IPCC reports state that continued anthropogenic greenhouse gas emissions are changing the climate, threatening “severe, pervasive and irreversible” impacts. Slow progress in emissions reduction to mitigate climate change is resulting in increased attention to what is called geoengineering, climate engineering, or climate intervention – deliberate interventions to counter climate change that seek to either modify the Earth’s radiation budget or remove greenhouse gases such as CO2 from the atmosphere. When focused on CO2, the latter of these categories is called carbon dioxide removal (CDR). Future emission scenarios that stay well below 2 ◦C, and all emission scenarios that do not exceed 1.5 ◦C warming by the year 2100, require some form of CDR. At present, there is little consensus on the climate impacts and atmospheric CO2 reduction efficacy of the different types of proposed CDR. To address this need, the Carbon Dioxide Removal Model Intercomparison Project (or CDRMIP) was initiated. This project brings together models of the Earth system in a common framework to explore the potential, impacts, and challenges of CDR. Here, we describe the first set of CDRMIP experiments, which are formally part of the 6th Coupled Model Intercomparison Project (CMIP6). These experiments are designed to address questions concerning CDR-induced climate “reversibility”, the response of the Earth system to direct atmospheric CO2 removal (direct air capture and storage), and the CDR potential and impacts of afforestation and reforestation, as well as ocean alkalinization</t>
  </si>
  <si>
    <t>https://gmd.copernicus.org/articles/11/1133/2018/</t>
  </si>
  <si>
    <t>On the macro-economic impact of bioenergy and biochemicals–Introducing advanced bioeconomy sectors into an economic modelling framework with a case study for the Netherlands</t>
  </si>
  <si>
    <t>Biomass and Bioenergy</t>
  </si>
  <si>
    <t>Advanced uses of biomass for bioenergy and biochemicals are being gradually introduced and are expected to grow considerably in regional economies, thus raising questions on their mid-term macro-economic impacts. To assess these impacts, we use a computable general equilibrium model and a regional energy systems model side-by-side. The former is extended with new sectors of lignocellulosic biofuels, bioelectricity, biochemicals, lignocellulosic biomass supply and tradeable pellets. Next to 1st generation biofuels and other renewable energy supply, the economic impacts of bioeconomy are assessed for technology development and trade openness scenarios. We demonstrate the macro-economic model by assessing developments of the Dutch bioeconomy in 2030. Under rapid technical growth and trade openness, the models consistently show increased biomass consumption and supply of bioenergy and biochemicals from lignocellulose through large-scale deployment of advanced biomass conversion technologies. Traditional fossil-based sectors are replaced by biomass, which brings additional macro-economic benefits on gross domestic product (0.8 bn€ a−1) and value added (0.7 bn€ a−1). Furthermore, it reduces projected decline in trade balance (0.7 bn€ a−1) and employment (2.5–4.5%) compared to low technology development. Extending the temporal scope to beyond 2030 may demonstrate additional macro-economic benefits of bioeconomy. This requires assessing the influence of improvements in the agricultural sector that may lower biomass prices, learning and other developments of promising biomass conversion technologies in the longer term. Uncertain fossil fuel and CO2 price developments necessitate additional sensitivity analysis.</t>
  </si>
  <si>
    <t>https://www.sciencedirect.com/science/article/pii/S0961953417303562</t>
  </si>
  <si>
    <t>Future environmental and agricultural impacts of Brazil's Forest Code</t>
  </si>
  <si>
    <t>The role of improving the enforcement of Brazil's Forest Code in reducing deforestation in the Amazon has been highlighted in many studies. However, in a context of strong political pressure for loosening environmental protections, the future impacts of a nationwide implementation of the Forest Code on both environment and agriculture remain poorly understood. Here, we present a spatially explicit assessment of Brazil's 2012 Forest Code through the year 2050; specifically, we use a partial equilibrium economic model that provides a globally consistent national modeling framework with detailed representation of the agricultural sector and spatially explicit land-use change. We test for the combined or isolated impacts of the different measures of the Forest Code, including deforestation control and obligatory forest restoration with or without environmental reserve quotas. Our results show that, if rigorously enforced, the Forest Code could prevent a net loss of 53.4 million hectares (Mha) of forest and native vegetation by 2050, 43.1 Mha (81%) of which are in the Amazon alone. The control of illegal deforestation promotes the largest environmental benefits, but the obligatory restoration of illegally deforested areas creates 12.9 Mha of new forested area. Environmental reserve quotas further protect 5.8 Mha of undisturbed natural vegetation. Compared to a scenario without the Forest Code, by 2050, cropland area is only reduced by 4% and the cattle herd by 8%. Our results show that compliance with the Forest Code requires an increase in cattle productivity of 56% over four decades, with a combination of a higher use of supplements and an adoption of semi-intensive pasture management. We estimate that the enforcement of the Forest Code could contribute up to 1.03 PgCO2e to the ambitious GHG emissions reduction target set by Brazil for 2030.</t>
  </si>
  <si>
    <t>https://iopscience.iop.org/article/10.1088/1748-9326/aaccbb</t>
  </si>
  <si>
    <t>Risk assessment of the low-carbon transition of Austria's steel and electricity sectors</t>
  </si>
  <si>
    <t>To limit global temperature increase below +2°C, societies need to reduce greenhouse gas emissions radically within the next few decades. Amongst other mitigation measures, this requires transforming process-emission intensive industries towards emission neutrality. One way to this end is the renewables-based electrification of industries. We present results of a recent co-production process which brought together stakeholders from industry, policy, administration and science to co-create climate-neutral transition pathways for the steel and electricity sectors in Austria. The results summarized here are the definition of reliable pathways and the identification of associated risks pertaining to pathway implementation, including a macro-economic quantification. We find that risks to implementation (barriers) are at least as important as risks of implementation (negative consequences). From the quantitative analysis we find that, provided that barriers can be reduced, macroeconomic costs of the transition are only moderate and that stakeholders might overestimate risks, when neglecting economy-wide feedbacks.</t>
  </si>
  <si>
    <t>https://www.sciencedirect.com/science/article/pii/S2210422418301412</t>
  </si>
  <si>
    <t>Modeling the effects of climatic and land use changes on phytoplankton and water quality of the largest Turkish freshwater lake: Lake Beyşehir</t>
  </si>
  <si>
    <t>Climate change and intense land use practices are the main threats to ecosystem structure and services of Mediterranean lakes. Therefore, it is essential to predict the future changes and develop mitigation measures to combat such pressures. In this study, Lake Beyşehir, the largest freshwater lake in the Mediterranean basin, was selected to study the impacts of climate change and various land use scenarios on the ecosystem dynamics of Mediterranean freshwater ecosystems and the services that they provide. For this purpose, we linked catchment model outputs to the two different processed-based lake models: PCLake and GLM-AED, and tested the scenarios of five General Circulation Models, two Representation Concentration Pathways and three different land use scenarios, which enable us to consider the various sources of uncertainty. Climate change and land use scenarios generally predicted strong future decreases in hydraulic and nutrient loads from the catchment to the lake. These changes in loads translated into alterations in water level as well as minor changes in chlorophyll a (Chl-a) concentrations. We also observed an increased abundance of cyanobacteria in both lake models. Total phosphorus, temperature and hydraulic loading were found to be the most important variables determining cyanobacteria biomass. As the future scenarios revealed only minor changes in Chl-a due to the significant decrease in nutrient loads, our results highlight that reduced nutrient loading in a warming world may play a crucial role in offsetting the effects of temperature on phytoplankton growth. However, our results also showed increased abundance of cyanobacteria in the future may threaten ecosystem integrity and may limit drinking water ecosystem services. In addition, extended periods of decreased hydraulic loads from the catchment and increased evaporation may lead to water level reductions and may diminish the ecosystem services of the lake as a water supply for irrigation and drinking water.</t>
  </si>
  <si>
    <t>https://www.sciencedirect.com/science/article/pii/S0048969717333168</t>
  </si>
  <si>
    <t>Sustainable development, poverty eradication and reducing inequalities</t>
  </si>
  <si>
    <t>Cambridge University Press</t>
  </si>
  <si>
    <t>This chapter takes sustainable development as the starting point and focus for analysis. It considers the broad and multifaceted bi-directional interplay between sustainable development, including its focus on eradicating poverty and reducing inequality in their multidimensional aspects, and climate actions in a 1.5°C warmer world. These fundamental connections are embedded in the Sustainable Development Goals (SDGs). The chapter also examines synergies and trade-offs of adaptation and mitigation options with sustainable development and the SDGs and offers insights into possible pathways, especially climate-resilient development pathways towards a 1.5°C warmer world.</t>
  </si>
  <si>
    <t>http://centaur.reading.ac.uk/81048/</t>
  </si>
  <si>
    <t>The economic potential of residue management and fertilizer use to address climate change impacts on mixed smallholder farmers in Burkina Faso</t>
  </si>
  <si>
    <t>There are large yield gaps in the mixed smallholder farming systems of Africa, with limited opportunities to sustainably increase productivity and adapt to climate change. In this study, the ex-ante potential of residue retention and fertilization measures to meet this challenge is assessed using a positive mathematical programming (PMP) model. This micro-economic model captures decision making at the farm level for a sample population in Northern Burkina Faso for the 2010 to 2045 simulation period. In contrast to previous studies of mixed farms in this area, we model each individual farm in the sample population, instead of one or a small number of representative farms. We are therefore able identify groups of farms for which each measure is profitable, applied either individually or as a combined package. This approach also enables simulation of the economic impacts from indiscriminate applications of the measures or “smart” applications which are restricted to the farms that profit from the measures. Our findings are aligned with other studies showing that residue retention causes trade-offs between crop and livestock production, while fertilization can synergistically raise returns to both production activities. The annual profit losses from the “middle of the road” RCP6 trajectory of climate change assumed in this study were estimated to reach 15% by 2045. The smart package of measures increased aggregate profit the most, although not by nearly enough to claw back the losses from climate change. The fertilizer measures were the next most profitable, with indiscriminately applied residue retention being the only measure to reduce aggregate profit relative to this climate change baseline. Importantly, the measures that are the most profitable at the aggregate level are not necessarily those that would be the most widely adopted. For example, residue retention is profitable for a larger share of the sample population than fertilization. The advantage of the population scale analysis used in this study is that it prevents measures such as residue retention, which can benefit a significant share of farms, from being disregarded by practitioners because they appear to be unprofitable at the aggregate level or when viewed through the lens of an average representative farm. Finally, amidst the growing emphasis of studies on the benefits of packages compared to individual measures, the findings from this study are more equivocal about this choice, suggesting that extension programs should have the flexibility to apply measures individually or as a package.</t>
  </si>
  <si>
    <t>https://www.sciencedirect.com/science/article/pii/S0308521X18300271</t>
  </si>
  <si>
    <t>Trade-offs between crop-related (physical and virtual) water flows and the associated economic benefits and values: a case study of the 2 Yellow River Basin 3</t>
  </si>
  <si>
    <t>Water issues in many river basins associated with droughts, water over-exploitation and pollution are increasingly being driven by remote pressures through intensified virtual water (VW) flows. However, little attention has been paid to the internal trade-offs between the (physical and virtual) water flows and the associated economic benefits and incomes that the water generated. Here we estimate the concomitant reversed flows of economic benefits and values to the physical and VW flows in crop production and consumption at a basin level, by taking the Yellow River Basin (YRB) in both current three typical years (2003, 2004, and 2006, which were dry, average, and wet, respectively) and possible four scenarios for 2050 under climate-socio-economic changes as the study case. An algorithm for estimation of the economic net benefits of green and blue water use for crop production based on the water footprint (WF) accounting is developed. Results show that the net benefit of blue water (irrigation) was 13–42 % lower than that of green water used in irrigated croplands in the basin. Cropping pattern has defined the spatial heterogeneity in the levels of net benefits of water used for crops within the YRB. Provinces located in the relatively drier upper and middle reaches had high irrigation withdrawal rates while a low economic return to farmers because of growing relatively cheap crops. The YRB got increasingly net income due to exports of wheat, cotton and apples even though as a crop-related net VW importer associated to the intra-national trades. Considered scenarios for 2050 suggested that the economic returns of crop-related physical and VW flows were more sensitive than the quantity levels of corresponding water flows. This study implies the importance of managing the internal trade-offs or mutual effects between the water resources consumption and economic returns, in order to get a win-win situation in maximizing both the water use efficiency and economic productivities per drop of water flows.</t>
  </si>
  <si>
    <t>https://d-nb.info/1167927877/34</t>
  </si>
  <si>
    <t>Climate change and global market integration</t>
  </si>
  <si>
    <t>Four scenarios are developed in this paper including a baseline scenario, a climate change scenario, a climate change and trade liberalisation scenario, and a trade liberalisation scenario, to explore the impacts of climate change and trade liberalisation, and the adaptation potential of trade liberalisation in mitigating the adverse impact of climate change. Compared to the baseline as characterised by the assumed shared socio-economic pathway (SSP3) and crop yields growth due to technological progress, the impacts of climate change are projected to be overall negative for food and agricultural production and gross domestic product (GDP) at the global scale. Global food and agricultural productions (incl. crops, livestock, processed food, and fish) are projected to decline by 0.28 percent on average by 2050, due to climate-induced crop yield losses, with the world GDP projected to fall by 0.18 percent accordingly. Consistent with the production decline, global calorie intake, an indicator of food availability, is expected to decline by 0.28 percent. This is connected with a worldwide decline of food purchasing power (2.9 percent), an indicator of food accessibility...</t>
  </si>
  <si>
    <t>http://www.fao.org/3/CA2332EN/ca2332en.pdf</t>
  </si>
  <si>
    <t>Flood damage costs under the sea level rise with warming of 1.5 C and 2 C</t>
  </si>
  <si>
    <t>We estimate a median global sea level rise up to 52 cm (25–87 cm, 5th–95th percentile) and up to 63 cm (27−112 cm, 5th—95th percentile) for a temperature rise of 1.5 ◦C and 2.0 ◦C by 2100 respectively. We also estimate global annual flood costs under these scenarios and find the difference of 11 cm global sea level rise in 2100 could result in additional losses of US$ 1.4 trillion per year (0.25% of global GDP) if no additional adaptation is assumed from the modelled adaptation in the base year. If warming is not kept to 2 ◦C, but follows a high emissions scenario (Representative Concentration Pathway 8.5), global annual flood costs without additional adaptation could increase to US$ 14 trillion per year and US$ 27 trillion per year for global sea level rise of 86 cm (median) and 180 cm (95th percentile), reaching 2.8% of global GDP in 2100. Upper middle income countries are projected to experience the largest increase in annual flood costs (up to 8% GDP) with a large proportion attributed to China. High income countries have lower projected flood costs, in part due to their high present-day protection standards. Adaptation could potentially reduce sea level induced flood costs by a factor of 10. Failing to achieve the global mean temperature targets of 1.5 ◦C or 2 ◦C will lead to greater damage and higher levels of coastal flood risk worldwide.</t>
  </si>
  <si>
    <t>https://pdfs.semanticscholar.org/e34a/4d4e918f2c610a6ed831b3fafeeee3e88f8a.pdf</t>
  </si>
  <si>
    <t>Co-producing climate policy and negative emissions: trade-offs for sustainable land-use</t>
  </si>
  <si>
    <t>Under the Paris Agreement, nations have committed to preventing dangerous global warming. Scenarios for achieving net-zero emissions in the second half of this century depend on land (forests and bioenergy) to remove carbon from the atmosphere. Modelled levels of land-based mitigation could reduce the availability of productive agricultural land, and encroach on natural land, with potentially significant social and environmental consequences. However, these issues are poorly recognized in the policy-uptake of modelled outputs. Understanding how science and policy interact to produce expectations about mitigation pathways allows us to consider the trade-offs inherent in relying on land for mitigation</t>
  </si>
  <si>
    <t>https://www.cambridge.org/core/journals/global-sustainability/article/coproducing-climate-policy-and-negative-emissions-tradeoffs-for-sustainable-landuse/CE06F8A4BB2745389C53EEBE84EB95E7</t>
  </si>
  <si>
    <t>Grazing systems expansion and intensification: Drivers, dynamics, and trade-offs</t>
  </si>
  <si>
    <t>Grazing systems dynamics are driven by a complex combination of socio-economic, political and environmental contexts. Although the drivers and dynamics can be highly location-specific, we focus on describing global trends as well as trends by agro-ecological, socio-economic and political contexts. Global grasslands have expanded in area over the last decades. A decreasing trend has however been observed since the 21st century. Grazing systems’ management has also intensified. While these dynamics can have socio-economic and environmental benefits, they have often led to unsustainable systems, exemplified by deforestation and land degradation. Opportunities for land expansion without damaging forests and natural ecosystems are increasingly limited around the world and future increases in grazing systems production will need to mainly come from increases in productivity per animal and per unit area. We highlight some priority research areas and issues for policy makers to consider to help the movement towards more sustainable systems.</t>
  </si>
  <si>
    <t>https://www.sciencedirect.com/science/article/pii/S2211912417300391</t>
  </si>
  <si>
    <t>Climate change vs. socio-economic development: understanding the future South Asian water gap</t>
  </si>
  <si>
    <t>The Indus, Ganges, and Brahmaputra (IGB) river basins provide about 900 million people with water resources used for agricultural, domestic, and industrial purposes. These river basins are marked as “climate change hotspots”, where climate change is expected to affect monsoon dynamics and the amount of meltwater from snow and ice, and thus the amount of water available. Simultaneously, rapid and continuous population growth as well as strong economic development will likely result in a rapid increase in water demand. Since quantification of these future trends is missing, it is rather uncertain how the future South Asian water gap will develop. To this end, we assess the combined impacts of climate change and socio-economic development on the future “blue” water gap in the IGB until the end of the 21st century. We apply a coupled modelling approach consisting of the distributed cryospheric–hydrological model SPHY, which simulates current and future upstream water supply, and the hydrology and crop production model LPJmL, which simulates current and future downstream water supply and demand. We force the coupled models with an ensemble of eight representative downscaled general circulation models (GCMs) that are selected from the RCP4.5 and RCP8.5 scenarios, and a set of land use and socio-economic scenarios that are consistent with the shared socio-economic pathway (SSP) marker scenarios 1 and 3. The simulation outputs are used to analyse changes in the water availability, supply, demand, and gap. The outcomes show an increase in surface water availability towards the end of the 21st century, which can mainly be attributed to increases in monsoon precipitation. However, despite the increase in surface water availability, the strong socio-economic development and associated increase in water demand will likely lead to an increase in the water gap during the 21st century. This indicates that socio-economic development is the key driver in the evolution of the future South Asian water gap. The transgression of future environmental flows will likely be limited, with sustained environmental flow requirements during the monsoon season and unmet environmental flow requirements during the low-flow season in the Indus and Ganges river basins.</t>
  </si>
  <si>
    <t>https://dspace.library.uu.nl/handle/1874/381574</t>
  </si>
  <si>
    <t>Land-use Change Trajectories in Existing Scenario Studies</t>
  </si>
  <si>
    <t>Éditions Quæ</t>
  </si>
  <si>
    <t>Land use and land-use change have become core issues in the debate on the future of agricultural and food systems around the world. On the one hand, the world will be facing a growing food demand in the coming decades, following the expected increase in both world population and income per capita. Historically, increased global food needs were met by an expansion in the agricultural area and increased agricultural productivity through the intensification of production systems. Such historical adjustments of agricultural land area and yields have been thrown into question since they are detrimental to the environment. On the other hand, agriculture is acknowledged as a significant lever for climate change mitigation, through bioenergy production and through the close relationship between land use and land-use change and greenhouse gas (GHG) emissions. In both cases, promoting mitigation strategies could likely challenge agriculture’s food production objective. Because the future of agricultural and food systems is closely related to the future of climate change and because land-use change is a key factor in the food-climate nexus, scenario studies dealing with the future of agricultural and food systems from a food security perspective, a climate change perspective or both, are increasing their emphasis on the future of land use and on land-use change trajectories.</t>
  </si>
  <si>
    <t>https://www.researchgate.net/profile/Marie_De_Lattre-Gasquet/publication/329221226_Options_for_public_policies_chapter_17/links/5bfd8e1b4585157b8172972f/Options-for-public-policies-chapter-17.pdf#page=331</t>
  </si>
  <si>
    <t>Negative emissions—Part 2: Costs, potentials and side effects</t>
  </si>
  <si>
    <t>The most recent IPCC assessment has shown an important role for negative emissions technologies (NETs) in limiting global warming to 2 ◦C cost-effectively. However, a bottom-up, systematic, reproducible, and transparent literature assessment of the different options to remove CO2 from the atmosphere is currently missing. In part 1 of this three-part review on NETs, we assemble a comprehensive set of the relevant literature so far published, focusing on seven technologies: bioenergy with carbon capture and storage (BECCS), afforestation and reforestation, direct air carbon capture and storage (DACCS), enhanced weathering, ocean fertilisation, biochar, and soil carbon sequestration. In this part, part 2 of the review, we present estimates of costs, potentials, and side-effects for these technologies, and qualify them with the authors’ assessment. Part 3 reviews the innovation and scaling challenges that must be addressed to realise NETs deployment as a viable climate mitigation strategy. Based on a systematic review of the literature, our best estimates for sustainable global NET potentials in 2050 are 0.5–3.6 GtCO2 yr−1 for afforestation and reforestation, 0.5–5 GtCO2 yr−1 for BECCS, 0.5–2 GtCO2 yr−1 for biochar, 2–4 GtCO2 yr−1 for enhanced weathering, 0.5–5 GtCO2 yr−1 for DACCS, and up to 5 GtCO2 yr−1 for soil carbon sequestration. Costs vary widely across the technologies, as do their permanency and cumulative potentials beyond 2050. It is unlikely that a single NET will be able to sustainably meet the rates of carbon uptake described in integrated assessment pathways consistent with 1.5 ◦C of global warming.</t>
  </si>
  <si>
    <t>https://iopscience.iop.org/article/10.1088/1748-9326/aabf9f/meta</t>
  </si>
  <si>
    <t>Energy demand futures by global models: projections of a complex system</t>
  </si>
  <si>
    <t>Anthropogenic greenhouse gas emissions (GHG) have increased to a level that is the highest in history. As a result, the atmospheric concentration of greenhouse gases has reached 4411 parts per million carbon dioxide equivalent (ppm CO2 eq) in 2014 . This is 56 ppm CO2 eq. more than the value around the first Conference of Parties (COP) of the Climate Convention (UNFCCC) in 1995 (UN 1997) (EEA 2016). The Intergovernmental Panel on Climate Change (IPCC) has concluded that continued emissions of greenhouse gases at these levels will cause warming and long-lasting changes in all components of the climate system, increasing the likelihood of severe and irreversible impacts for ecosystems and people across the world (IPCC 2014a). Fossil fuel combustion and industrial processes currently account for roughly for two-thirds of global GHG emissions and have in fact contributed to almost 80% of the total GHG emission increase between 1970-2011 (IEA 2015a; IPCC 2014b)</t>
  </si>
  <si>
    <t>https://dspace.library.uu.nl/handle/1874/359565</t>
  </si>
  <si>
    <t>Mechanism of CO2 emission reduction by global energy interconnection</t>
  </si>
  <si>
    <t>Global Energy Connection</t>
  </si>
  <si>
    <t>The challenge of global warming has become a driving force for a global energy transition. The Global Energy Interconnection (GEI) is a modern energy system aimed at meeting the global power demand in a clean and green manner. With the development of clean replacement, electricity replacement, and grid interconnection strategies, GEI contributes to the global temperature control by dramatically reducing the level of energy-related CO2 emissions. This study proposes an integrated framework for analyzing the mechanism of CO2 emission reduction via GEI implementation. The obtained results demonstrate that the total cumulative contribution of GEI to mitigating the effects of CO2 emissions (estimated by conducting a scenario analysis) corresponds to a total reduction of 3100 Gt CO2. The contributions of the clean replacement, electricity replacement, and carbon capture and storage GEI components to this process are equal to 55, 42, 5%, respectively. Using GEI, the utilization of clean energy in 2050 will increase by a factor of 4.5 at an annual growth rate of 4.4%, and the electrification rate will be 2.4 times greater than the current one.</t>
  </si>
  <si>
    <t>https://www.sciencedirect.com/science/article/pii/S2096511718300616</t>
  </si>
  <si>
    <t>Land-use implications of achieving greenhouse gas emissions</t>
  </si>
  <si>
    <t>The issue of greenhouse gas emissions neutrality as indicated in the Paris Agreement is increasingly gaining interest among policymakers. However, key questions need to be addressed before the concept could be used. The Paris Agreement is aimed to keeping global warming to well below 2 °C and to pursue efforts to limit it further, to 1.5 °C. These targets, in themselves, do not provide any guidance for policymakers and investors about how to achieve them. As part of a stocktaking process, policy makers are looking into various reduction targets and policy measures that could contribute to the climate targets. The Paris Agreement also states the aim of global greenhouse gas (GHG2) emissions peaking as soon as possible, and of achieving a balance between anthropogenic emissions by sources and removals by sinks of greenhouse gases in the second half of this century. The second aim is often referred to as the concept of greenhouse gas emissions neutrality. This publication discusses some of the relevant questions related to this concept.</t>
  </si>
  <si>
    <t>http://pure.iiasa.ac.at/id/eprint/15440/</t>
  </si>
  <si>
    <t>Social vulnerability to climate change in European cities–state of play in policy and practice</t>
  </si>
  <si>
    <t>European Topic Centre on Climate Change impacts, Vulnerability and Adaptation</t>
  </si>
  <si>
    <t>Climate change impacts do not affect all citizens in the same way. Extreme events like flooding from heavy rainfall or urban heat often cause worse impacts on certain vulnerable groups. These groups include people living in areas with low environmental qualities (green space and air quality), people with low socio-economic status, and people with physical conditions that present greater difficulties in preparing for, and in recovering from, climate change impacts. The reasons for these difficulties can lie in the lack of economic resources or, in particular, physical conditions like poor health, or living alone, or suffering from other social disadvantages like being a tenant or not understanding the national language. Adaptation solutions implemented without involving these groups can exclude them from participating in the decision-making process and may deepen existing inequalities in the distribution of climate change consequences across urban societies. In most European cities, there is still limited awareness about this problem and about the need for assessments and adaptation policy design that targets vulnerable groups. The aim of this technical paper is to provide the state-of-play in policy and practice for assessing social vulnerability and developing socially just adaptation responses to climate change in urban areas. The paper is organized as follows: It describes how the present-day understanding of social vulnerability and equity in relation to climate change impacts and adaptation options have evolved (Chapter 2) and how this understanding can inform the way assessments and adaptation planning and guidance are designed (Chapter 3). A collection of case studies describes how the principles have been implemented in European cities (Chapter 4). The findings of the paper have been discussed with a group of experts during a dedicated workshop. Chapter 5 summarises these discussions and Chapter 6 draws the conclusions from the paper and the recommendations provided by the experts. The insights provided by this paper can potentially contribute to a discussion about the need for changes in (urban) adaptation policies which aim to decrease the social inequalities and injustice caused by climate change impacts and by creating more just adaptation solutions. Such a debate should inform adaptation planning in cities, and also the on-going process of evaluating the EU Adaptation Strategy and the integration of existing guidance documents for cities.</t>
  </si>
  <si>
    <t>https://www.adaptecca.es/sites/default/files/u50/eea_social_vulnerability_to_climate_change_european_cities.pdf</t>
  </si>
  <si>
    <t>Bioenergy with carbon capture and storage: From global potentials to domestic realities</t>
  </si>
  <si>
    <t>European Liberal Forum</t>
  </si>
  <si>
    <t>This book explores the role of bioenergy with carbon capture and storage (BECCS) in climate governance. It starts by discussing BECCS’ global mitigation potential, as depicted in the idealized world of climate scenarios. Chapter 2 shows that almost all climate scenarios compatible with the high likelihood of limiting global warming to 2°C deploy BECCS. While excluding BECCS from these models’ technology portfolios does not necessarily make 2°C compatible scenarios impossible, it does mean that the projected cost of meeting that goal increases.</t>
  </si>
  <si>
    <t>http://www.diva-portal.org/smash/record.jsf?pid=diva2:1261268</t>
  </si>
  <si>
    <t>Global trends of methane emissions and their impacts on ozone concentrations</t>
  </si>
  <si>
    <t>Methane is a greenhouse gas and air pollutant producing health damaging tropospheric ozone. By 2050 in Europe 6,000 to 11,000 ozone-related premature deaths can be avoided per year (worldwide 70,000 to 130,000) when implementing ambitious methane reduction strategies worldwide. This works informs Europe’s forthcoming methane strategy</t>
  </si>
  <si>
    <t>https://pdfs.semanticscholar.org/fd4d/ea0411a83803be00835410cd4d67b11923d4.pdf</t>
  </si>
  <si>
    <t>Integrated Solutions for Water, Energy and Land Progress report 3</t>
  </si>
  <si>
    <t>UNIDO</t>
  </si>
  <si>
    <t>The overall goal of the project is to develop tools and capacities to support the sustainable management of water, energy and land, through the development of a truly integrated “nexus approach”. The project takes a global approach, but it also focuses in on two transboundary basins facing multiple development and environmental challenges: The Indus and the Zambezi basins. The global assessment seeks to develop an integrated view of the risks that different regions of the world might face in the future to meet key water, energy and land-related development and environmental targets, and the exposure and vulnerability of world populations to them. In addition, the project seeks to identify strategies and solutions for achieving sustainable pathways for water, energy, and land (WEL) taking into account a range of possible climate and socio-economic futures. Dissemination of the global outcomes is carried out through the development of web-visualization tools, and a wide range of publications including policy briefs, policy reports and peer review papers. These outcomes are expected to support international organizations and donors in identifying investment risks and opportunities, support global policy making, and more widely contribute to the scientific debate on sustainable development pathways. Within the basins, the project seeks to develop tools and processes that can be utilized, and improved by basin researchers and regional planners beyond the lifetime of the project to build a common understanding of: 1) the benefits of applying a WEL nexus approach in national/basin planning as oppose to sectoral development plans, and 2) provide evidence-based information on what cost-effective solutions exist to for riparian countries to jointly meet WEL development and environmental goals. Building capacities around nexus research and management is also a key feature of this project, and efforts are being devoted to train basin researchers and planners in the use of the nexus tools (models and participatory exercises), as well as facilitating spaces for crosssectoral engagement and knowledge exchange around the nexus. This dual track approach will help building an enabling environment that can facilitate better management of the water, food, and energy sectors, and hopefully unlock and optimize the sustainable development agenda of the two basins.</t>
  </si>
  <si>
    <t>http://pure.iiasa.ac.at/id/eprint/15892/</t>
  </si>
  <si>
    <t>Economic impact for Central America, Panama and the Dominican Republic (CAPDR) of changes in US trade policy, increased regional integration and new trade agreements</t>
  </si>
  <si>
    <t>21st Annual Conference on Global Economic Analysis</t>
  </si>
  <si>
    <t>We quantify the economic impact for the CAPDR region (Central America, Panama and Dominican Republic) of potential scenarios that include drastic changes to current US trade policies. We also quantify the economic potential of alternative trade policy measures by the CAPDR region, such as deeper regional integration and the negotiation of new preferential trade agreements (PTAs) with other regions. We employ a dynamic CGE model variation of the standard CGE GTAP model, which includes imperfect competition and "online" capital accumulation based on Francois et al. (2005). An important innovation of our CGE model is that we also calibrate international capital flows to reflect the estimated impact of the depth of PTAs on bilateral FDI inflows, which is taken from a separate study (Kox and Rojas-Romagosa, 2017). Our main results are that, as expected, the revocation of the US-CAPDR PTAs will have a large and significant negative economic impact on the CAPDR region, with substantial GDP and potential job losses. These losses will be larger if the region also retaliates by rising trade costs with the US. The best trade policy alternative for CAPDR will be to deepen regional integration, in particular within the CAPDR region and with the Pacific Alliance countries (Mexico, Chile, Colombia and Peru). On the other hand, signing PTAs with the Mercosur block and East and Southeast countries, will bring positive effects, but of a smaller magnitude than pursuing deeper regional integration.</t>
  </si>
  <si>
    <t>https://www.gtap.agecon.purdue.edu/resources/res_display.asp?RecordID=5493</t>
  </si>
  <si>
    <t>First forcing estimates from the future CMIP6 scenarios of anthropogenic aerosol optical properties and an associated Twomey effect</t>
  </si>
  <si>
    <t>We present the first forcing interpretation of the future anthropogenic aerosol scenarios of CMIP6 with the simple plumes parameterisation MACv2-SP. The nine scenarios for 2015 to 2100 are based on anthropogenic aerosol emissions for use in CMIP6 (Riahi et al., 2017; Gidden et al., 2018). We use the emissions to scale the observationally informed anthropogenic aerosol optical properties and the associated effect on the cloud albedo of present-day (Fiedler et al., 2017; Stevens et al., 2017) into the future. The resulting scenarios in MACv2-SP are then ranked according to their strength in forcing magnitude and spatial asymmetries for anthropogenic aerosol. All scenarios, except SSP3- 70 and SSP4-60, show a decrease in anthropogenic aerosol by 2100 with a range from 108 % to 36 % of the anthropogenic aerosol optical depth in 2015. We estimate the radiative forcing of anthropogenic aerosol from high- and lowend scenarios in the mid-2090s by performing ensembles of simulations with the atmosphere-only configuration of MPIESM1.2. MACv2-SP translates the CMIP6 emission scenarios for inducing anthropogenic aerosol forcing. With the implementation in our model, we obtain forcing estimates for both the shortwave instantaneous radiative forcing (RF) and the effective radiative forcing (ERF) of anthropogenic aerosol relative to 1850. Here, ERF accounts for rapid atmospheric adjustments and natural variability internal to the model. The ERF of anthropogenic aerosol for the mid-2090s ranges from − 0.15 W m−2 for SSP1-19 to −0.54 W m−2 for SSP3-70, i.e. the mid-2090s ERF is 30 %–108 % of the value in the mid-2000s due to differences in the emission pathway alone. Assuming a stronger Twomey effect changes these ERFs to −0.39 and −0.92 W m−2 , respectively, which are similar to estimates obtained from models with complex aerosol parameterisations. The year-to-year standard deviations around 0.3 W m−2 associated with natural variability highlight the necessity to average over sufficiently long time periods for estimating ERF; this is in contrast to RF that is typically well constrained after simulating just 1 year. The scenario interpretation of MACv2-SP will be used within the framework of CMIP6 and other cutting-edge scientific endeavours.</t>
  </si>
  <si>
    <t>https://www.osti.gov/biblio/1557143</t>
  </si>
  <si>
    <t>The equity and development dimensions in the Paris agreement: assessment and policy responses</t>
  </si>
  <si>
    <t>Ca’ Foscari University</t>
  </si>
  <si>
    <t>This doctoral dissertation investigates equity and development issues in the context of the Paris Agreement. It first provides an overview of the main elements of the Paris Agreement, complemented by an assessment of how the equity principle is addressed in the final text and how its implementation has evolved over time within the UNFCCC process. The analysis then evaluates the Nationally Determined Contributions (NDCs), which represent a crucial element of the agreement, according to different metrics based on equity. The third chapter uses a recursive-dynamic Computable General Equilibrium model coupled with an empirical analysis on past data to quantitatively estimate the future impacts of the mitigation objectives, included in the NDCs, on developing countries’ poverty and inequality, emphasizing also the relationship between climate change and two important Sustainable Development Goals. The research then explores the role of climate finance tools in offsetting potential tradeoffs induced by the climate policy, focusing in particular on the effects of different allocation schemes of the Green Climate Fund on GDP and clean energy deployment. Overall findings suggest that the concept and implementation of the equity principle within the UNFCCC changed over the years, with the Common but Differentiated Responsibility losing its initial influence. Although the Paris Agreement abandoned the Annex I/non-Annex I countries dichotomy, the new language is not clear enough to avoid future challenges. In addition, the mitigation contributions proposed by countries are far from being consistent with the objectives of the Paris Agreement in terms of both stringency and equity. A significant gap affects the NDCs of major emitters with the only exception of India. Looking at the development opportunities, the analysis shows that the Paris Agreement is projected to slow down poverty reduction efforts, especially in countries that proposed a relatively more stringent mitigation objective. The aggregate effect, however, is not so broad. Conversely, potential synergies emerge between climate change interventions and within-country income inequality. Finally, the Green Climate Fund can play an important role in compensating for the cost of climate policy, even though the current distribution of funds could not incentivize countries to propose more ambitious emission reduction targets.</t>
  </si>
  <si>
    <t>http://157.138.7.91/handle/10579/14083</t>
  </si>
  <si>
    <t>RCP 3.6</t>
  </si>
  <si>
    <t>Greenhouse gas mitigation scenarios for major emitting countries-Analysis of current climate policies and mitigation commitments: 2019 update</t>
  </si>
  <si>
    <t>NewClimate Institute</t>
  </si>
  <si>
    <t>The 21st session of the Conference of the Parties (COP21) to the United Nations Framework Convention on Climate Change (UNFCCC) held in 2015, adopted the Paris Agreement as the new international climate policy agreement for the post-2020 period (UNFCCC, 2015a). In the lead-up to COP21, governments were asked to put forward offers on how – and by how much – they were willing to reduce their greenhouse gas (GHG) emissions after 2020; these are so-called “intended nationally determined contributions” (INDCs). Nearly 200 countries submitted their INDCs before the COP21 (UNFCCC, 2015b), which became “nationally determined contributions” (NDCs) following the ratification of the agreement.</t>
  </si>
  <si>
    <t>http://pure.iiasa.ac.at/id/eprint/16219/</t>
  </si>
  <si>
    <t>Using Dynamic Global Vegetation Models (DGVMs) for Projecting Ecosystem Services at Regional Scales</t>
  </si>
  <si>
    <t>Atlas of Ecosystem Services</t>
  </si>
  <si>
    <t>Latin America is experiencing land-use change, often for beef and crop production, and this is likely to continue in the future. Climate change might have severe impacts on Latin American biomes. These anthropogenic changes put the provisioning of multiple ecosystem services at risk. We therefore made use of regionally specific socio-economic development scenarios for Latin America [1]. Dynamic Global Vegetation Models (DGVMs) offer the possibility to integrate large amounts of geospatial data to quantify and project a large range of ecological variables that describe changes in vegetation cover (biome shifts) and that are important for ecosystem service provisioning under future scenarios. We combined the land-use change (LUC) of a best-case scenario (i.e., low rates of LUC) and a worst-case scenario (i.e., high rates of LUC) to demonstrate...</t>
  </si>
  <si>
    <t>https://link.springer.com/chapter/10.1007/978-3-319-96229-0_10</t>
  </si>
  <si>
    <t xml:space="preserve">Climate and Land-use Change: A Synthesis of LURNZ Modelling </t>
  </si>
  <si>
    <t>Motu</t>
  </si>
  <si>
    <t>Climate Changes, Impacts and Implications (CCII) was a four-year project (ending in September 2016) designed to tackle a broad research question: What are the predicted climatic conditions and assessed/potential impacts and implications of climate variability and trends on New Zealand and its regional biophysical environment, the economy and society, at projected critical temporal steps up to 2100? The CCII project brought together an interdisciplinary research team with experience and modelling capabilities in climate, ecosystems, land and water use, economics and sociocultural research (Ausseil et al. 2017, Rutledge et al. 2017a, Rutledge et al. 2017b). This note summarises Motu’s contributions to the land-use modelling effort within the project. We completed simulations of land-use change using a version of the Land Use in Rural New Zealand (LURNZ) model that had been adapted to consider climate change scenarios. LURNZ results informed the analysis of impacts and implications at the national scale under Research Aim 3 (Identifying feedbacks, understanding cumulative impacts, and recognising limits) of the project, and at the catchment scale under the Lowland and Upland case studies of Research Aim 2 (Identifying pressure points, critical steps and potential responses). Our results complemented parallel simulations in the New Zealand Forest and Agriculture Regional Model (NZ-FARM), a model of land use run by Landcare Research.</t>
  </si>
  <si>
    <t>https://motu.nz/assets/Documents/our-work/environment-and-agriculture/environmental-modelling/Climate-and-Land-Use-Change.pdf</t>
  </si>
  <si>
    <t>The Long-term Role of Hydropower in Ecuador's Power System: Assessing Climate Change and Cost Uncertainties</t>
  </si>
  <si>
    <t>UCL Energy Institute</t>
  </si>
  <si>
    <t>Hydropower is the leading source of renewable electricity generation worldwide. Traditionally, hydropower has been perceived as a cheap, reliable and a low greenhouse gas emitting energy source. However, evidence suggests that, given hydropower’s dependency on the hydrological cycle, it could be particularly vulnerable to the effects of climate change. In addition, hydropower infrastructure has shown to be prone to significant cost overruns and delays, due to the inherent complexities that accompany its deployment. Previous research has quantified these issues but little investigation has taken place to assess them in an integrated manner. The interest of this research is to assess how assumptions about climate change, policy and costs can induce shifts in generation portfolio optima, particularly of power systems that are based or plan to be based on hydropower in the long-term. For this purpose, a series of hydrological, hydropower and energy system models have been developed in order to take these factors into account, and search generation alternatives regarding technical characteristics (i.e. power system operation, energy system configuration, demand), economic specificities (i.e. technology costs, resource prices, cost risk) and geospatial factors (i.e. water resource distribution, precipitation, climate change). The proposed method is illustrated with a case study for the Republic of Ecuador until 2050, a South American country that relies heavily on hydropower and plans to continue harnessing its potential in the future. Findings have identified that hydropower will remain an important least-cost and lowemitting electricity source in Ecuador’s future, however its share in the electricity generation matrix could vary greatly. Furthermore, portfolio analysis has revealed the trade-off between generation portfolio cost and risk. Suggesting that shifting away from run-ofriver hydropower, gas and oil-fired generation towards a system with larger shares of hydropower with reservoir, solar PV and geothermal energy can help hedge the power system against the uncertainties of climate change, fossil fuel price volatility and electricity infrastructure cost overruns. Failing to diversify the power system could create a lock-in to natural gas. This research adds to the literature seeking to provide insights for new hydropower developments particularly concentrated in emerging economies of South East Asia, South America and Africa.</t>
  </si>
  <si>
    <t>https://discovery.ucl.ac.uk/id/eprint/10072694/</t>
  </si>
  <si>
    <t>Long Run Food Security in Niger: Agricultural Productivity, Climate Change, and Population</t>
  </si>
  <si>
    <t>Purdue University</t>
  </si>
  <si>
    <t>This dissertation examines long-run food security in Niger in an era of climate change and comprises three interlinked essays. The first essay investigates the socio-economic projections for Niger in the current climate change literature in a growth accounting framework and provides a critical assessment to evaluate global projections in the context of a low-income developing country. The second essay quantifies the combined and individual impacts of income, population growth, agricultural productivity, and climate change on food security outcomes by mid-century in rural and urban Niger. Finally, the third essay assesses three policy scenarios considering accelerated investments in agricultural research and dissemination (R&amp;D), reductions in fertility rates, and regional market integration.</t>
  </si>
  <si>
    <t>https://hammer.figshare.com/articles/LONG_RUN_FOOD_SECURITY_IN_NIGER_AGRICULTURAL_PRODUCTIVITY_CLIMATE_CHANGE_AND_POPULATION_GROWTH/9346892</t>
  </si>
  <si>
    <t>Beyond costs: a governance based approach to electricity access modelling in Sub-Saharan Africa</t>
  </si>
  <si>
    <t>University of Utrecht</t>
  </si>
  <si>
    <t>Private sector investment is crucial to reaching 100% electricity access by 2030 in SubSaharan Africa (SDG7), and a strong enabling environment is key to unlocking it. Amongst others, governance and regulatory quality are important enabling factors. To indicate which regions in Sub-Saharan Africa are most suitable for private sector investment, this report presents an Electricity Access Governance Index (EAGI) which uses 4 different governance indicators to assess the quality of governance related to electricity access investment for countries in Sub-Saharan Africa. The index is included in a spatial electrification model by modifying the discount rate for each country based on EAGI scores. The model produces results for the optimal, least-cost technologies for grid-cells in Africa to provide 100% electricity access and shows that private sector investment in mini-grid and standalone technologies is needed in large parts of SubSaharan Africa. In central Africa there is considerable potential for private sector investment in small-scale hydropower, while most of west Africa is dominated by central grid-expansion. A country case study of the DRC revealed that besides governance and regulatory quality, logistics and accessibility are key factors in determining private sector investment. For investment in Ghana a case study showed that the private sector should focus on investing in technologies to supplement the existing grid in countries with high levels of current electricity access and an unreliable grid. The results of this research can be used to inform investment strategies, and to suggest policy improvements in the countries studied.</t>
  </si>
  <si>
    <t>https://dspace.library.uu.nl/handle/1874/383969</t>
  </si>
  <si>
    <t>Global heat stress on health, wildfires, and agricultural crops under different levels of climate warming</t>
  </si>
  <si>
    <t>Environmental International</t>
  </si>
  <si>
    <t>The effects of heat stress are spatially heterogeneous owing to local variations in climate response, population density, and social conditions. Using global climate and impact models from the Inter-Sectoral Impact Model Intercomparison Project, our analysis shows that the frequency and intensity of heat events increase, especially in tropical regions (geographic perspective) and developing countries (national perspective), even with global warming held to the 1.5 °C target. An additional 0.5 °C increase to the 2 °C warming target leads to &gt;15% of global land area becoming exposed to levels of heat stress that affect human health; almost all countries in Europe will be subject to increased fire danger, with the duration of the fire season lasting 3.3 days longer; 106 countries are projected to experience an increase in the wheat production-damage index. Globally, about 38%, 50%, 46%, 36%, and 48% of the increases in exposure to health threats, wildfire, crop heat stress for soybeans, wheat, and maize could be avoided by constraining global warming to 1.5 °C rather than 2 °C. With high emissions, these impacts will continue to intensify over time, extending to almost all countries by the end of the 21st century: &gt;95% of countries will face exposure to health-related heat stress, with India and Brazil ranked highest for integrated heat-stress exposure. The magnitude of the changes in fire season length and wildfire frequency are projected to increase substantially over 74% global land, with particularly strong effects in the United States, Canada, Brazil, China, Australia, and Russia. Our study should help facilitate climate policies that account for international variations in the heat-related threats posed by climate change.</t>
  </si>
  <si>
    <t>https://www.sciencedirect.com/science/article/pii/S0160412018328654</t>
  </si>
  <si>
    <t>Advancing the development and use of climate-change scenarios: A multi-scale analysis to explore socio-economic European futures</t>
  </si>
  <si>
    <t>Wageningen University</t>
  </si>
  <si>
    <t>Climate change is one of the greatest challenges of our time and requires unprecedented changes to mitigate greenhouse gas emissions and adapt to climate-change impacts. However, different definitions of climate change are used by scientists, decision makers and stakeholders, making it a challenge for climate-change science to be credible, demanddriven and policy-relevant at the same time. These issues relate to (i) the ontology of climate change, i.e. its essence and its multiple drivers in the context of the anomalous speed of complex human-environmental interaction (the ‘what’), and (ii) the epistemological challenges posed by the different knowledge systems, viewpoints and stakes that have evolved from an earlier dominant positivist viewpoint to the current post-modern and relativist viewpoints (the ‘how’). In the context of this knowledge paradigm, the future is by definition unknown and unknowable. Climate-change scientists have to deal with a high degree of uncertainty about the future and a high level of complexity by structuring analysis with scenario typologies ad methodologies. The challenge of scenarios is to be scientifically credible (credibility) while at the same time reflecting different viewpoints (legitimacy) in order to be relevant for decision-making (salience). These three criteria are complemented with a fourth ‘consistency’ criteria, which evaluates scenario typologies (elaborated in Section 1.2) and their balance between credibility and legitimacy. The challenge of fulfilling these criteria is amplified by the lack of a clear goal and methodology for scenario analysis, which I address by classifying the typologies and methodologies of scenarios analysed in this thesis in the context of the state-of-the-art knowledge.</t>
  </si>
  <si>
    <t>https://library.wur.nl/WebQuery/wurpubs/fulltext/466803</t>
  </si>
  <si>
    <t>Resumé on performance of EU food systems towards European FNS and SDGs. Deliverable 2.3: WP 2 Mapping of trends in food systems and related R&amp;I …</t>
  </si>
  <si>
    <t>European Union’s Horizon 2020</t>
  </si>
  <si>
    <t>The Sustainable Development Goals (SDGs), adopted by all United Nations member states in 2015, are an urgent call for action by all countries - developed and developing - as they recognize the importance of working together to combat the growing challenges facing the world. The multiple development goals with a focus on sustainability cover a wide range of social, economic, and environmental topics including, but not limited to, ending poverty, improving health and education, reducing inequality, spurring economic growth, tackling climate change, and preserving natural resources. As the heart of the 2030 agenda, these well-inclusive policy goals provide a shared blueprint for prosperity for all people on the planet, with a clear-targeted, traceable, and measurable approach.</t>
  </si>
  <si>
    <t>https://library.wur.nl/WebQuery/wurpubs/fulltext/472316</t>
  </si>
  <si>
    <t>Assessing Resilience and Sustainability in German large-scale corporate arable farms</t>
  </si>
  <si>
    <t>European agriculture is facing multiple economic, environmental, institutional and social challenges which are threatening the stability of production. This also applies for the case study (CS) in the Altmark region, which is located in the North of the federal state “Sachsen-Anhalt” in the East of Germany. The farming system of this case study is characterized by large-scale corporate arable farms. The occurring shocks and long-term pressures are, for instance, emigration due to little social infrastructure, low yields due to dry summers and non-availability of qualified work force. This thesis is part of the Towards SUstainable and REsilient EU FARMing systems” (SURE-Farm) project. In the first part of the thesis the Framework for Participatory Impact Assessment adapted for SURE-farm (FoPIA-Surefarm) was used as an integrated assessment (IA) tool to assess current sustainability and resilience of farming systems in the Altmark. In the second part of the thesis a scenario development for the Altmark region was conducted to identified trends of the demographic dynamics and their impact for the case study’s’ resilience. FoPIA-Surefarm was conducted in a workshop with twelve participants from different stakeholder groups of the farming system. The participants defined the importance and performance of functions and indicators of the farming system. Secondly, strategies of the last 18 years to improve the resilience were identified. Those strategies and the so-called resilience attributes were assessed for their contribution to the resilience capacities: robustness, adaptability and transformability. The most important function of the farming system is the “provision of food” and “economic viability”. The function “economic viability” scored lower in performance compared to “food production”. Overall “natural resources” is the third most important function and scores the best performance. The indicator wages is perceived low performing by the participants and determined as main challenge. Strategies in the past to increase the farming system resilience were grouped into “cost saving measures”, “adding value to the production” and “government regulations”. The strategies contributed mostly to the robustness and adaptability of the farming system. The resilience attributes contribute to the robustness of the system but also indicate the spatial heterogeneity and the extensive farming management of the farming system, which makes it adaptable. However, the financial and human capital is limited because the farming system is not sustainable in terms of profitability and consequently cannot pay decent wages. The highest scored resilience attribute is “socially-self organized” and contains a chance for the resilience, through networks between the farming system actors in the Altmark. Conclusions from the stakeholder workshop are that the farming system is mainly adaptable and also robust in particular processes but experiences a lock-in due to low profitability. Consequently, transformability of the farming system is considered to be low.</t>
  </si>
  <si>
    <t>https://edepot.wur.nl/496265</t>
  </si>
  <si>
    <t>Food in the Anthropocene: the EAT–Lancet Commission on healthy diets from sustainable food systems</t>
  </si>
  <si>
    <t>Food systems have the potential to nurture human health and support environmental sustainability; however, they are currently threatening both. Providing a growing global population with healthy diets from sustainable food systems is an immediate challenge. Although global food production of calories has kept pace with population growth, more than 820 million people have insufficient food and many more consume low-quality diets that cause micronutrient deficiencies and contribute to a substantial rise in the incidence of diet-related obesity and diet-related non-communicable diseases, including coronary heart disease, stroke, and diabetes. Unhealthy diets pose a greater risk to morbidity and mortality than does unsafe sex, and alcohol, drug, and tobacco use combined. Because much of the world's population is inadequately nourished and many environmental systems and processes are pushed beyond safe boundaries by food production, a global transformation of the food system is urgently needed.</t>
  </si>
  <si>
    <t>https://dl.uswr.ac.ir/bitstream/Hannan/79713/1/2019%20Lancet%20Volume%20393%20Issue%2010170%20February%20%284%29.pdf</t>
  </si>
  <si>
    <t>The projected hydrologic cycle under the scenario of 936 ppm CO2 in 2100</t>
  </si>
  <si>
    <t>Hydrogeology Journal</t>
  </si>
  <si>
    <t>A host of environmental consequences will result from global warming, but arguably, the effect on water resources is one of the most consequential. This paper synthesizes results of published modeling studies that examined the groundwater system and hydrologic cycle under the Representative Concentration Pathway (RCP) 8.5 scenario (CO2 at 936-ppm level at year 2100). Natural replenishment of groundwater occurs predominantly from infiltration of precipitation and surface impoundments. Therefore, the first stage of the study was to review a changed hydrologic cycle under RCP 8.5 in terms of influence from (1) precipitation, evapotranspiration, and soil moisture; (2) surface water and its interaction with groundwater; (3) extreme hydrologic events, and (4) teleconnection patterns. The general pattern of climate impact on groundwater resources follows the precipitation pattern with depletion in tropical and/or subtropical regions and with increase in the high-latitude regions of the Northern and Southern Hemispheres. However, regional variability also corresponds to the heterogenous impact of climate changes on regional distribution of precipitation and evapotranspiration, localized interaction between surface water and groundwater, and distances from the oceans with rising sea level. The decline of the water table in many areas may seriously reduce irrigated crop production and adversely impact groundwater-dependent ecosystems. Relatively fewer studies have been conducted on climate-change impacts on groundwater resources compared to surface-water systems, and the uncertainties on the recharge estimates are large. There appears to be an urgent need for including groundwater systems in climate impact assessment and in climate mitigation strategies.</t>
  </si>
  <si>
    <t>https://link.springer.com/article/10.1007/s10040-018-1844-9</t>
  </si>
  <si>
    <t>Non-CO2 Greenhouse Gas Mitigation in the 21st Century</t>
  </si>
  <si>
    <t>It is important to understand how the reduction of other greenhouse gases than CO2 can reinforce existing climate policy. This particularly includes methane (CH4), nitrous oxide (N2O), fluorinated gases (F-gases) and various aerosols (micro particles). Together, these comprise a bit more than a quarter of the total greenhouse gas emissions. Prior studies showed that policy strategies aimed at all greenhouse gases lead to the lowest policy costs and the highest climate benefits. This study shows that many possible mitigation measures exist to reduce non-CO2 GHGs at relatively low costs. Moreover, a stronger focus on non-CO2 species with a short atmospheric lifetime could lead to advantageous climate effects in the short term. However, these benefits are temporary when reaching ambitious climate goals (e.g. as the Paris goals), since short-lived non-CO2 species are expected to be reduced in any such scenario. Timely reduction of non-CO2 emission does offer permanent health benefits because of improved air quality. In that respect, combining climate and air quality policy is most effective (with an estimated 11 million avoided deaths worldwide between now and 2030). Reducing soot (BC) emissions is a very cost-effective measure in terms of health. It is a less suitable climate policy measure since it leads to small or even negative climate benefits. Lastly, this research examines the consequences of the use of GWP-metrics in climate policy (this is used to compare greenhouse gases based on their climate impacts). The use of the 100-year GWP (current policy) is shown to be effective because it allows for sufficient reduction of non-CO2 emissions. show less</t>
  </si>
  <si>
    <t>https://dspace.library.uu.nl/handle/1874/380367</t>
  </si>
  <si>
    <t>Modelling national, provincial and city-level low-carbon energy transformation pathways</t>
  </si>
  <si>
    <t>Earlier emission peak and higher reduction rate after the peak are crucial for China's domestic low-carbon energy transformations and the 2 °C global climate target. However, much remains to be resolved concerning long-term sectoral and regional coping strategies. In this study, we developed a spatial downscaling framework to identify the roles played by different provinces and sectors in promoting early emission peak, and the spatiotemporal variations of city-level reduction potentials for the building sector by coupling an integrated assessment model with openly available information. Simulations show that peaking emissions five years earlier means an additional 12.5 Gt CO2 emission cut during 2015–2035 and building sector needs to increase renewable penetration to 22% and further improve emission efficiency by 12%, which are both greater than other end use sectors. More developed eastern regions would peak earlier than national target and some central cities are expected to double their per capita building emissions. While for the less developed northern and western regions to peak on time it is necessary that the gap of CO2 emission intensity between these cities and national average narrow down from 9.8t/thousand RMB in 2020 to 5.9t/thousand RMB in 2030.</t>
  </si>
  <si>
    <t>https://www.sciencedirect.com/science/article/pii/S0301421519306834</t>
  </si>
  <si>
    <t>Unveiling a greener world: assessing foresting commitments and projects about their economic and mitigation potentials</t>
  </si>
  <si>
    <t>Università Ca' Foscari</t>
  </si>
  <si>
    <t>Finally, by means of a computable general equilibrium model, the third essay addresses the economic impacts from the fulfillment of global initiative to restore 350 million hectares of forests by 2030, known as Bonn Challenge. This work evaluates the effects caused by the implementation of this initiative regarding relative changes in land prices, total production and market prices of land intensive sectors (forestry, crops and livestock grazing). Similarly, impacts on regional Gross Domestic Product (GDP) were also assessed. The results show non-marginal variation on land prices by the implementation of the restoration effort, particularly at African countries under the initiative, which presented land prices rises from 35.72% up to 105.94%. Similar price variations were also found for forestry, crops and livestock products. With regard to the effects in GDP, the accumulated variation of GDP ranged from -0.8% to 0% in most regions, both under or out Bonn Challenge initiative. The work concludes that, in order to fairly share the economic impacts from Bonn Challenge’s implementation, the restoration activities should be more evenly distributed across the world, reducing the burden of developing regions, in special African countries.</t>
  </si>
  <si>
    <t>http://157.138.7.91/handle/10579/14964</t>
  </si>
  <si>
    <t>World Trade Report 2019</t>
  </si>
  <si>
    <t>World Trade Organization</t>
  </si>
  <si>
    <t>Services have become the backbone of the global economy and the most dynamic component of international trade. Trade in services has been expanding rapidly, at a faster pace than trade in goods since 2011. Services currently account for around three quarters of GDP in developed economies, up from 40 per cent in 1950, and many developing economies are becoming increasingly services-based. In some cases, this is occurring even more rapidly than in developed economies. Technology is making it easier to trade services. Much services trade until recently required producers and consumers to be in physical proximity. But in the current services economy, it is becoming significantly easier to trade in services, thanks in large part to digitalization. The growing cross-border tradability of services is opening new opportunities for national economies and individuals. Fulfilling the potential offered by the internationalization of services requires finding new pathways to advance international trade cooperation. While technology plays an instrumental role in expanding services trade, it is not sufficient. Various obstacles continue to hinder trade in services. Finding new ways to overcome these obstacles may be necessary if governments are to realize the full potential offered by the growing internationalization of services.</t>
  </si>
  <si>
    <t>https://www.wita.org/wp-content/uploads/2019/10/WTO-World-Trade-Report.pdf#page=190</t>
  </si>
  <si>
    <t>Trade in Technology: A Potential Solution to the Food Security Challenge of the 21st Century</t>
  </si>
  <si>
    <t>22nd Annual Conference on Global Economic Analysis</t>
  </si>
  <si>
    <t>With the path of 20th century food prices now comfortably in the rearview mirror (Figure 1), the question of whether agricultural technological progress would be able to keep pace with growing population appears to have been put to rest. The global agricultural price index in the year 2000 was only one-quarter of its value in 1900, and just 40% of its average value at the end of the 1970s. This is clear evidence that, over the course of the entire 20th century, improvements in agricultural technology outpaced population growth. Of course, there were many commodity price spikes that arose during this time, with the most dramatic being in the wake of the Russian crop failure during the early 1970s when this price index more than doubled. A later doubling occurred at the beginning of the 21st century, when a perfect storm of growing bioenergy demands, low commodity stocks and crop failures led to the index rising from less than 40 to more than 80 over a decade’s time (Abbott, Hurt, and Tyner 2011). As with the earlier price spikes, this has led to a flurry of concern about Malthusian scarcity scenarios, and a burst of investments in agricultural research and development</t>
  </si>
  <si>
    <t>https://www.gtap.agecon.purdue.edu/resources/res_display.asp?RecordID=5899</t>
  </si>
  <si>
    <t>Estimating global demand for coniferous sawnwood taking uncertain variables into account</t>
  </si>
  <si>
    <t>Norwegian University of Life Sciences</t>
  </si>
  <si>
    <t>This thesis aims at providing new estimates regarding the global demand for coniferous sawnwood. Individual and representative elasticities of demand for the sample of 92 countries that represented 97 % of the global coniferous sawnwood demand in 2015 were estimated using econometric methods. Both the availability and the quality of data impose challenges with obtaining reliable results. The estimates from the panel data regressions seem more reliable than those from the country-individual regressions. These can be used as proxies for country-specific price and income elasticities of demand and add updated estimates to the limited amount of literature on the subject.</t>
  </si>
  <si>
    <t>https://nmbu.brage.unit.no/nmbu-xmlui/handle/11250/2611412</t>
  </si>
  <si>
    <t>Quantitative assessment of the sustainability of greenhouse gas mitigation strategies in the AFOLU sector at the global scale</t>
  </si>
  <si>
    <t>The large-scale implementation of emission reduction strategies in the agriculture, forestry and other land uses (AFOLU) sector raises questions about their sustainability. For example, second-generation bio-fuels threaten biodiversity and the reforestation of agricultural land increases food prices. In addition, these emission reduction strategies are highly dependent on socio-economic conditions describing the rest of the food system (agricultural trade liberalization, economic development, population growth, etc.). For example, an increase in food demand, due to population growth and economic development, can increase pressures on the food system, leading to ecosystem degradation and increased greenhouse gas emissions. In this thesis, we seek to clarify the impacts on biodiversity, food and greenhouse gas emission of large-scale mitigation strategies in the AFOLU sector under different socio-economic conditions. To do this, we used prospective modeling to simulate various global land uses in 2030, 2050 and 2100 under different scenarios. More specifically, to study the impact of different mitigation strategies on biodiversity indicators, we coupled the Nexus Land-Use (NLU) model with the Projecting Responses of Ecological Diversity In Changing Terrestrial Systems (PREDICTS) biodiversity model. A nitrogen balance is also built to specify the link between intensification and environmental impact.In the first chapter, we assessed the impact of scenarios of increased legume production in Europe on greenhouse gas emissions in the AFOLU sector. We found that the main environmental benefit of legumes is to provide proteins as a substitute for animal products rather than enabling a lower consumption of synthetic fertilizer through the increased leguminous nitrogen fixation. Most of the emission reduction takes place in the animal production sector and outside Europe. This first chapter also highlights the importance of indirect mechanisms that lead to a reduction in N2O emissions associated with nitrogen fertilization in the plant sector. The sensitivity of these results to different reforestation scenario led me to then focus on the interactions between mitigation strategies.In the second chapter, we analyzed the trade-offs and synergies between biodiversity and food security for different combinations of mitigation scenarios. Large-scale bioenergy production had negative effects on different biodiversity indicators (species richness and biodiversity intactness index) as well as on different food security indicators (food prices and production costs). Although presenting a trade-off between biodiversity protection and food security, a combination of diet change and reforestation scenarios can improve biodiversity and food security in many cases compared to a situation without mitigation.In a third chapter, we identified global land-use scenarios that ensure to stay within planetary boundaries in terms of nitrogen cycle, biosphere integrity, non-CO2 emissions from the AFOLU sector and forest conservation. We showed that despite the uncertainty surrounding the determination of global boundaries, the most robust environmental scenarios that ensure to stay within these global boundaries are mainly composed of reforestation, dietary changes and increased efficiency in the use of inputs in crop production.</t>
  </si>
  <si>
    <t>https://tel.archives-ouvertes.fr/tel-02368885/</t>
  </si>
  <si>
    <t>Pathways for a Brazilian biobased economy: towards optimal utilization of biomass</t>
  </si>
  <si>
    <t>Biofuels bioproducts &amp; biorefining-Biofpr</t>
  </si>
  <si>
    <t>Biomass is responsible for 25% of the primary energy supply in Brazil. However, future biomass demand will be influenced by many factors. This study evaluates potential pathways for the utilization of biomass in Brazil until 2050, while considering novel biobased sectors (renewable jet fuel and biochemicals), resource competition, and greenhouse gas (GHG) emissions. Whereas other least-cost optimization models assess biobased options to meet energy and chemicals demand in Brazil to a limited extent, this study provides a detailed breakdown of biomass feedstock, including an extensive portfolio of biomass conversion technologies. A least-cost optimization model is used to assess the demand for energy and chemicals, and the competition between biomass and other climate-mitigation measures such as renewable power generation technologies, carbon capture and storage (CCS), and energy efficiency. Varied over the three scenarios, 86–96% of the sustainable biomass supply potential is used. Under more stringent mitigation targets, novel biomass conversion technologies start to play an important role: Biobased electricity production with CCS, jet fuel production from lignocellulosic biomass, and chemicals are partly produced from ethanol and bio-naphtha. The modeling framework provides a transparent view of which type of biomass can be used for which specific purpose. It is therefore an interesting tool for future research, for example to examine the dynamic interaction with</t>
  </si>
  <si>
    <t>https://www.rug.nl/research/portal/files/93865773/Lap_et_al_2019_Biofuels_Bioproducts_and_Biorefining_2_.pdf</t>
  </si>
  <si>
    <t>Report on the role of energy efficiency in strengthening the Paris climate agreement</t>
  </si>
  <si>
    <t>European Union's Horizon 2020</t>
  </si>
  <si>
    <t>The purpose of this deliverable is to analyze the role of energy efficiency in future energy transition scenarios. Mitigation pathways have traditionally focused on the low carbon technological transformation. However, meeting stringent climate objectives will require significant reductions in energy use. Energy efficiency can also provide important co-benefits...</t>
  </si>
  <si>
    <t>http://www.penny-project.eu/wp-content/uploads/2019/10/PENNY_D4_3__Revised_Post_Review.pdf</t>
  </si>
  <si>
    <t>Final Technical Report-Quantification of Land-Use/Land Cover Change as Driver of Earth System Dynamics</t>
  </si>
  <si>
    <t>USDOE Office of Science</t>
  </si>
  <si>
    <t>Human land-use activities have resulted in large changes to the biogeochemical and biophysical properties of the Earth surface, with impacts on climate. In the future, land-use activities are likely to expand and/or intensify further to meet future demands for food, feed, fiber, and energy. The fifth phase of the Coupled Model Intercomparison Project achieved a qualitative scientific advance in studying the effects of land-use on climate. The overall science goal of this proposal is built on those and other advances to understand the effects on land-use activities (past- future) on the coupled carbon-climate system. In particular, we seek to address the following three major science questions: What is the sensitivity of the climate system to potentially altered land-use activities? How have land-use activities (past-future) altered relevant land-surface properties important for climate prediction? What are the effects of land-use activities on the climate system past-future? To address these questions, we build upon and integrate our team’s leadership experience and ongoing efforts in land-use modeling, climate modeling, remote sensing, and integrated assessment. The proposal has three major objectives: 1: Develop metrics to quantify climate sensitivity to land-use/land-cover change using DOE-ESM/CESM; 2: develop new essential input data products and algorithms for land-use in DOE-ESM/CESM (past-future); and 3: design model experiments to isolate and quantify the effects of land-use on climate in DOE- ESM/CESM.</t>
  </si>
  <si>
    <t>https://www.osti.gov/biblio/1523270</t>
  </si>
  <si>
    <t>Water Scarcity: Insufficient Supply from Rivers and Streams</t>
  </si>
  <si>
    <t>IVM Institute for Environmental Studies</t>
  </si>
  <si>
    <t>Water scarcity, the inability of water resources to meet water demand (Young, 2005; Hanemann, 2006; Rijsberman, 2006), is considered to be one of the most important global risks for society (Howell, 2013). In recent decades, changes in hydro-climatic conditions along with socio-economic developments have aggravated water scarcity conditions both globally and regionally (Alcamo et al., 1997; Vörösmarty et al., 2000; Kummu et al., 2010; Van Beek et al., 2011; Wada et al., 2011; Van Vliet et al., 2013; Veldkamp et al., 2015). Projected increases in water demand due to changing lifestyles and a growing population, as well as projected changes in hydro-climatic conditions, are expected to further increase both the probability of water scarcity events, as well as their societal impact (Vörösmarty et al., 2000; Stahl, 2001, Lehner et al., 2006; Alcamo et al., 2007; Arnell et al., 2011, 2013; Sperna Weiland et al., 2012; Gosling and Arnell, 2013; Hanasaki et al., 2013; Van Vliet et al., 2013; Arnell and Lloyd-Hughes, 2014; Haddeland et al., 2014; Prudhomme et al., 2014; Schewe et al., 2014; Schlosser et al., 2014; Wada et al., 2014a; Kiguchi et al., 2015).</t>
  </si>
  <si>
    <t>https://www.pbl.nl/sites/default/files/downloads/pbl-2018-the-geography-of-future-water-challenges-water-scarity_3147.pdf</t>
  </si>
  <si>
    <t>Future urban climate projection in a tropical megacity based on global climate change and local urbanization scenarios</t>
  </si>
  <si>
    <t>The effects of urbanization on the future atmospheric environments of cities worldwide remain uncertain in the context of climate change. We introduce a general method for modeling the effects of climate change and urbanization that can be applied to any city and apply the model to Greater Jakarta megacity. Global climate change scenarios (RCP2.6 and RCP8.5) were coupled with distributed urbanization scenarios (compact and business-as-usual (BaU), based on projections of future urban morphology and anthropogenic heating) in a mesoscale weather model. Despite the predominant influence of global effects, the urban effects of individual grids were spatially varied. The highest temperature increase caused by RCP8.5&amp;BaU scenario was detected in the northwestern outskirts of Jakarta. Meanwhile, the projected temperature was one-third lower in the RCP2.6&amp;Compact scenario. Overall, this study offers a general method for projecting future urban climates, not only for Jakarta but also for other megacities in developing countries.</t>
  </si>
  <si>
    <t>https://www.sciencedirect.com/science/article/pii/S2212095518302487</t>
  </si>
  <si>
    <t>Non-market impacts: ecosystems and biodiversity</t>
  </si>
  <si>
    <t>World‐wide biodiversity has declined significantly during the last 100 years driven mostly by an increase in agriculture area at the expense of natural habitats (Sala, van Vuuren, and Zaitsev 2005). In the future it is expected that climate change could become an equally important threat to biodiversity (Sala et al. 2000; van Vuuren, Sala, and Pereira 2006). The impact of climate change could in particular be important for sensitive systems (e.g. mountain systems), in the case of rapid climate change and in the case of large‐scale disruption of existing climate systems (e.g. drying of Amazon regions). In these cases, it might be difficult for ecosystems to adapt to the new climate.</t>
  </si>
  <si>
    <t>https://www.coacch.eu/wp-content/uploads/2019/11/D2.5_Non-market_impacts_ecosystems_and_biodiversity.pdf</t>
  </si>
  <si>
    <t>A deep dive into the modelling assumptions for biomass with carbon capture and storage (BECCS): A transparency exercise.</t>
  </si>
  <si>
    <t>Bioenergy with carbon capture and storage (BECCS) is envisaged as a critical element of most deep decarbonisation pathways compatible with the Paris Agreement. Such a transformational upscaling – to 3 - 7 Gt CO2/yr by 2050 – requires an unprecedented technological, economic, socio-cultural and political effort, along with, crucially, transparent communication between all stakeholders. Integrated Assessment Models (IAMs) that underpin the 1.5°C scenarios assessed by IPCC have played a critical role in building and assessing deep decarbonisation narratives. However, their high-level aggregation and their complexity can cause them to be perceived as non-transparent by stakeholders outside of the IAM community. This paper bridges this gap by offering a comprehensive assessment of BECCS assumptions as used in IAMs so as to open them to a wider audience. We focus on key assumptions that underpin five aspects of BECCS: biomass availability, BECCS technologies, CO2 transport and storage infrastructure, BECCS costs, and wider system conditions which favour the deployment of BECCS. Through a structured review, we find that all IAMs communicate wider system assumptions and major cost assumptions transparently. This quality however fades as we dig deeper into modelling details. This is particularly true for sets of technological elements such as CO2 transport and storage infrastructure, for which we found the least transparent assumptions. We also found that IAMs are less transparent on the completeness of their treatment of the five BECCS aspects we investigated, and not transparent regarding the inclusion and treatment of socio-cultural and institutional-regulatory dimensions of feasibility which are key BECCS elements as suggested by the IPCC. We conclude with a practical discussion around ways of increasing IAM transparency as a bridge between this community and stakeholders from other disciplines, policy decision makers, financiers, and the public.</t>
  </si>
  <si>
    <t>https://iopscience.iop.org/article/10.1088/1748-9326/ab5c3e/meta</t>
  </si>
  <si>
    <t xml:space="preserve">New &amp; Renewable Energy </t>
  </si>
  <si>
    <t>Projected Impacts on Greenhouse Gas Emissions of Changes in Chinese Diet</t>
  </si>
  <si>
    <t>This paper examines the environmental and economic impacts in 2030 of the recently revised People’s Republic of China’s national dietary guidelines. In 2016, the publication of these guidelines attracted widespread media attention for their potential to help mitigate the worst effects of climate change due to their recommendation that citizens of the People’s Republic of China (China) eat less meat. Effective and efficient climate change policies are increasingly necessary and important given the short window of time remaining to avoid climate catastrophe. China bears an especially large burden in enacting these policies given its large population and rapidly developing economy. Globally, the agricultural sector is a significant contributor to global GHG emissions, making up between 13% and 25% of total anthropogenic emissions according to various estimations (World Resources Institute 2019; Vermuelen et al. 2012).</t>
  </si>
  <si>
    <t>https://www.gtap.agecon.purdue.edu/resources/res_display.asp?RecordID=5877</t>
  </si>
  <si>
    <t>Review of Indian Low Carbon Scenarios</t>
  </si>
  <si>
    <t>Climate Change Signals and Response</t>
  </si>
  <si>
    <t>An increase in global temperatures at rapid rate is attributed to greenhouse gas emissions mainly from our energy system. This paper performs a comparison and meta-analysis of low carbon scenarios based on integrated assessment models to provide insights on India’s greenhouse gas mitigation potential. This review compares the range of scenario formulation methods, analytical models, energy demand estimation methods, baseline scenarios, mitigation drivers, and low carbon scenario assumptions. A meta-analysis was conducted to provide insights on findings from these scenarios by analyzing trends in energy mix, electricity production, and emissions for 2050. The analysis of mitigation scenarios shows a clear decline in energy and carbon intensity for year 2050. The studies use a range of policies and targets for analyzing mitigation potential for India. This paper highlights trends in past studies where earlier studies have used parametric changes to create energy scenarios while recent studies have also used structural changes and policy options. The policy scenarios suggest a reduction in energy intensity by 70% with emission intensity declining by more than 90% by 2050. The emissions in policy scenarios stabilize in the range of 1300–2600 million tonne CO2 by 2050 averaged at 2118 million tonnes. The policy scenarios also suggest a phaseout of coal and its substitution with gas combined with carbon capture, nuclear, and solar. The study further discusses emerging avenues for future research and implications for policy modeling in Indian context.</t>
  </si>
  <si>
    <t>https://link.springer.com/chapter/10.1007/978-981-13-0280-0_11</t>
  </si>
  <si>
    <t>Decarbonizing Freight Transport: Mobile Carbon Capture from Heavy-Duty Vehicles</t>
  </si>
  <si>
    <t>University of Michigan</t>
  </si>
  <si>
    <t>Predictions for future carbon dioxide emission reductions largely rely on power generation shifts to renewable energy sources and passenger vehicle electrification, while emissions from onroad freight shipping using heavy-duty vehicles (HDV) are expected to increase significantly over the coming decades. Mobile carbon capture (MCC) using porous solid adsorbents is a yet unexplored decarbonization strategy, the evaluation of which requires a study of the ideal materials and conditions for capture as well as the environmental, economic, and social implications of a global mobile carbon capture program for heavy-duty vehicles (HDVCC). While many porous materials are researched as carbon capture adsorbents, their carbon dioxide storage capacity at higher temperatures, in the range of 40°C to 75ºC and representative of vehicle exhaust streams, is critical to assess performance under realistic conditions. To quantify the impact on uptake capacity of elevated temperatures characteristic of vehicle exhaust, pressure swing isotherms were conducted on eight commercially available porous adsorbents at temperatures from 25°C to 100ºC. The materials tested included two activated carbons, two zeolite molecular sieves, and four metal-organic framework (MOF) adsorbents.</t>
  </si>
  <si>
    <t>https://deepblue.lib.umich.edu/handle/2027.42/151521</t>
  </si>
  <si>
    <t>The role of building policies for long-term energy efficiency</t>
  </si>
  <si>
    <t>Politecnico di Milano</t>
  </si>
  <si>
    <t>Buildings consume around one third of the world final energy use, hence they have been the focus of numerous policies and programmes to reduce buildings sector emissions. In particular, the European Policy for Building Directives stands out with the ambitious long-term objective of improving the existing building stock to nearly-Zero Energy Building standards by 2050. Within this sector, very long lifespans of buildings and retrofits leads to significant lock-in risks, resulting in inertia for policies energy efficiency and pointing to the urgency of ambitious and immediate measures. This research work aims at developing a new modelling method, with the capacity to represent long lasting building structures and evaluate decision-making for improving energy efficiency of the building envelope, where benefits play out in the long-term and require farsighted strategies. The buildings vintages and thermal insulation investment module is integrated in the EDGE global buildings model, developed by the Potsdam Institute for Climate Impact Research. The contribution of this work is (1) to show how building stock and thermal insulation dynamics across regions can affect world final energy demand until 2050. (2) Investigate the current gap between the European Union buildings policy objective and the estimated future trends. (3) Analyze the amount of final energy saved if the rest of the world would follow European policies. (4) Examine the role of energy prices in improving thermal insulation levels. (5) Outline the impact that uncertainties on input parameters show on the highlighted outcomes. Model projections suggest that following current trends, final energy demand for space heating and cooling is expected to increase by 60% by 2050. Strong rise in both new construction rates and cooling demand in China and in other warm world regions is estimated, pointing to the benefit of constructing energyefficient new buildings. European final energy demand is expected to decrease by 20% by 2050, compared to 2015, while the implementation of the European buildings Policy would lead to an additional 60% reduction in 2050. Energy price increase shows an important role in improving thermal insulation levels. Results are most sensitive to assumptions on market heterogeneity, while different assumptions on future global socio-economic development lead to similar levels of energy consumption in 2050, due to contradicting effects. The European policy targets are computed to be reachable if the best assumptions on investment cost decrease, technology choice, renovation rates and energy price increase are implemented. Further work on the improved representation of technologies and renovated buildings in the new developed model is suggested.</t>
  </si>
  <si>
    <t>https://www.politesi.polimi.it/bitstream/10589/146397/3/2019_04_Rovelli_Davide.pdf</t>
  </si>
  <si>
    <t>Synergies and trade-offs of climate change mitigation policies: an integrative assessment approach</t>
  </si>
  <si>
    <t>The large degree of transformational change that would be necessary to limit global temperature change to 2°C would not only avoid dangerous climate change, but will affect societies in many more aspects. Depending how these transformations are designed, they can have co-benefits and trade-offs for other economic, social or environmental objectives and influence the policy costs of reaching such objectives.The aim of this thesis is to assess synergies and trade-offs of climate change mitigation policies. For this purpose, an IAM has been used that integrates socioeconomic, energy, land and climate systems. Additional modules to this model have been designed throughout the course of the PhD, as well as a link with another method to process model outputs with the aim of assessing synergies and trade-offs and check for robustness of specific policies.More concretely, chapter 2 analyses the role of behavioural change in the climate change mitigation portfolio, and its impact on climate policy costs. Chapter 3 looks at the land use occupation of solar energy and the related environmental impacts in terms of land cover change and land use change emissions. In the next chapters, a link is introduced between an integrated assessment model and robust portfolio analysis. Chapter 4 uses this link to optimise low-carbon power technology investment portfolio in order to achieve both greenhouse gas emission savings and energy security improvement, while chapter 5 uses the link by optimizing energy technology subsidies, mixed with land policies, in developing countries to achieve simultaneous progress in three different Sustainable Development Goals.</t>
  </si>
  <si>
    <t>https://addi.ehu.es/handle/10810/35323</t>
  </si>
  <si>
    <t>Economic impacts of climate mitigation: Health co-benefits and agricultural impacts.</t>
  </si>
  <si>
    <t>The transition to low carbon economies is one of the most urgent challenges society needs to face in order to prevent and reduce the harmful effects of climate change. Every mitigation strategy requires the energy system to be substantially transformed. Additionally, changing the energy systems has a diverse range of associated co-benefits and side effects, with substantial economic implications, that are not usually integrated in policy design.The aim of this PhD thesis is to analyze air pollution driven co-effects of different climate change scenarios and mitigation options, with a special focus on health and agriculture by developing an innovative methodology which combines the use of an integrated assessment model (GCAM), an air quality model (TM5-FASST) and economic valuations methods.Chapter 2 analyzes air pollution driven damages in crop yields and the resulting effects on agricultural markets of a scenario where there is no climate policy established. Afterward, Chapter 3 examines which are the implications of reverting current fossil fuels subsidies into clean solar technologies in terms of air pollution. Then, the subsequent chapters analyze health co-benefits associated to different transition pathways. While Chapter 4 estimates the potential co-benefits of achieving both the 2°C and the 1.5°C objectives following different burden-sharing criteria, Chapter 5 focuses on co-benefits associated to achieving the 2°C target under different technological scenarios.</t>
  </si>
  <si>
    <t>https://addi.ehu.es/handle/10810/35306</t>
  </si>
  <si>
    <t>Understanding Implications of Key Economic Factors for Land Dynamics and Food Systems in a Changing World</t>
  </si>
  <si>
    <t>Humboldt University of Berlin</t>
  </si>
  <si>
    <t>Human beings are currently facing a new set of intersecting challenges in a changing world, in which increasing population and income are placing unprecedented demands on agricultural goods. Beyond conventional economic concerns, climate change is generating additional strains that threaten to hammer away at global agricultural supply in general. The dominant economic strategies currently used to fulfill demand are also facing challenges, as productivity growth in the agricultural sector is decreasing, and agricultural trade still faces severe market distortion. Acknowledging these contemporary challenges, this dissertation takes into consideration three key economic factors – governance performance, productivity growth, and trade liberalization – and assesses their impacts on land dynamics and food prices in a changing world. Building upon an agro-economic dynamic optimization model known as MAgPIE, this dissertation firstly seeks to enhance representation of the economic factors in the model in the following ways: 1) modeling governance performance by using lending interest rates as discount rates to reflect associated risk-accounting factors; 2) applying multiple productivity indicators to assess future potential of global productivity growth under different socioeconomic conditions; and 3) modeling agricultural trade on the basis of a bilateral trade structure, in order to consider trade policy instruments directly, which in reality are bilateral in nature</t>
  </si>
  <si>
    <t>https://edoc.hu-berlin.de/handle/18452/20727</t>
  </si>
  <si>
    <t>Effects of water stress on food security and socio-economic development</t>
  </si>
  <si>
    <t>MADFORWATER - DevelopMent AnD application of integrated technological and management solutions FOR wasteWATER treatment and efficient reuse in agriculture tailored to the needs of Mediterranean African Countries</t>
  </si>
  <si>
    <t>World population is expected to rise above 9 billion persons by 2050 (FAO, 2009) posing significant challenges for the agricultural sector, which will have to ensure sustainable food production to feed this growing global population. However, most of this expected population growth will occur within developing countries, many which are already facing considerable levels of food insecurity. Despite significant progress towards the achievement of global food security in the last decades most recent data show that the number of people suffering from hunger has increased in the last three years, evidencing that unless significant efforts are made, Sustainable Development Goal (SDG) 2 (Zero Hunger) may not be met by 2030 (FAO et al., 2018). Northern African countries are not an exception. Even if their relative situation within the Near East and North Africa (NENA) region regarding food security is more positive than in other countries - Northern Africa being the only sub-region that achieved the Millennium Development Goal (MDG) hunger target for 2015-, the last food security reports show that the Prevalence of Undernourishment (PoU) has increased since 2014 (FAO et al., , 2018). This trends may be reinforced by constrained access to key resources such as land and water.</t>
  </si>
  <si>
    <t>http://amsacta.unibo.it/6311/</t>
  </si>
  <si>
    <t>Global economic and food security impacts of demand-driven water scarcity</t>
  </si>
  <si>
    <t>21st Annual Conference on Global Economic Analysis, Cartagena, Colombia</t>
  </si>
  <si>
    <t>Global freshwater demand will likely continue its expansion under current expectations of economic and population growth. Withdrawals in regions which are already water-scarce will impose further pressure on the renewable water resource base threatening the long-term availability of freshwater across the many economic activities dependent on this resource for various functions. This paper assesses the economy-wide implications of demand-driven water scarcity under the “middle-of-theroad” SSP2 pathway by considering the trade-offs between the macroeconomic and food security impacts. The study employs the RESCU-Water CGE model comprising an advanced level of detail regarding water uses across economic activities and which allows for a sector-specific endogenous adaptation to water scarcity. A sustainable withdrawal threshold is imposed in regions with extended river-basin overexploitation (India, South Asia, Middle East and Northern Africa) whilst different water management options are considered through four alternative allocation methods across users. The scale of macroeconomic effects is dependent on the relative size of sectors with low-water productivity, the size of water uses in these sectors, and the flexibility of important water users to substitute away from water inputs in conditions of scarcity. The largest negative GDP deviations are obtained in scenarios with limited mobility to re-allocate water across users. A significant alleviation is obtained when demand patterns are shifted based on differences in water productivity, however, with a significant imposition on food security prospects.</t>
  </si>
  <si>
    <t>https://www.gtap.agecon.purdue.edu/resources/res_display.asp?RecordID=5510</t>
  </si>
  <si>
    <t>Valuing the global mortality consequences of climate change accounting for adaptation costs and benefits</t>
  </si>
  <si>
    <t>Becker Friedman Institute</t>
  </si>
  <si>
    <t>We develop empirically-grounded estimates of willingness-to-pay to avoid excess mortality risks caused by climate change. Using 40 countries’ subnational data, we estimate a mortalitytemperature relationship that enables global extrapolation to countries without data and projection of its future evolution, accounting for adaptation benefits. Further, we develop a revealed preference approach to recover unobserved adaptation costs. We combine these components with 33 high-resolution climate simulations, which produces a right-skewed distribution of global WTP with a mean of $38.1 per tCO2 under a high emissions scenario. Projections generally indicate increased mortality in today’s poor locations and higher adaptation expenditures in rich ones.</t>
  </si>
  <si>
    <t>https://papers.ssrn.com/sol3/papers.cfm?abstract_id=3224365</t>
  </si>
  <si>
    <t>Sensitivity of the radiative forcing by stratospheric sulfur geoengineering to the amount and strategy of the SO2injection studied with the LMDZ-S3A model</t>
  </si>
  <si>
    <t>The enhancement of the stratospheric sulfate aerosol layer has been proposed as a method of geoengineering to abate global warming. Previous modelling studies found that stratospheric aerosol geoengineering (SAG) could effectively compensate for the warming by greenhouse gases on the global scale, but also that the achievable cooling effect per sulfur mass unit, i.e. the forcing efficiency, decreases with increasing injection rate. In this study we use the atmospheric general circulation model LMDZ with the sectional aerosol module S3A to determine how the forcing efficiency depends on the injected amount of SO2, the injection height, and the spatio-temporal pattern of injection. We find that the forcing efficiency may decrease more drastically for larger SO2 injections than previously estimated. As a result, the net instantaneous radiative forcing does not exceed the limit of –2 Wm−2 for continuous equatorial SO2 injections and it decreases (in absolute value) for injection rates larger than 20 Tg S yr−1 . In contrast to other studies, the net radiative forcing in our experiments is fairly constant with injection height (in a range 17 to 23 km) for a given amount of SO2 injected. Also, spreading the SO2 injections between 30◦ S and 30◦ N or injecting only seasonally from varying latitudes does not result in a significantly larger (i.e. more negative) radiative forcing. Other key characteristics of our simulations include a consequent stratospheric heating, caused by the absorption of solar and infrared radiation by the aerosol, and changes in stratospheric dynamics, with a collapse of the quasi-biennial oscillation at larger injection rates, which has impacts on the resulting spatial aerosol distribution, size, and optical properties. But it has to be noted that the complexity and uncertainty of stratospheric processes cause considerable disagreement among different modelling studies of stratospheric aerosol geoengineering. This may be addressed through detailed model intercomparison activities, as observations to constrain the simulations of stratospheric aerosol geoengineering are not available and analogues (such as volcanic eruptions) are imperfect.</t>
  </si>
  <si>
    <t>https://www.atmos-chem-phys.net/18/2769/2018/acp-18-2769-2018.pdf</t>
  </si>
  <si>
    <t>The calibration of economic growth</t>
  </si>
  <si>
    <t>ifo Institute</t>
  </si>
  <si>
    <t>In this chapter, I construct carbon dioxide emission scenarios for Europe until 2100. The three most important ways in which this chapter contributes to the literature are, first, that economic growth is driven by endogenous investments into research and development. Second, the model is formally calibrated, using data that span a period (1850-2008) longer than the projection period (2008-2100). Third, this work provides statistically valid confidence intervals of economic growth, which translate into a measure of uncertainty regarding future carbon emissions. Forecasts are made on the regional level for Europe as a whole, Western Europe, Eastern Europe and the former USSR. The calibration of economic growth yields higher future annual growth rates in Western Europe than in Eastern Europe and the former USSR. In order to offset this higher economic growth (or equivalently in order to keep future carbon emissions until 2100 at the same level as today), Western Europe would have to reduce its energy and emission intensities by roughly 1 % annually, while in Eastern Europe and former USSR countries approximately 0.5 % of annual reductions would be sufficient. Because of past economic turmoil the estimated uncertainty that is tied to future economic growth is larger in Eastern Europe and former USSR countries than in Western Europe.</t>
  </si>
  <si>
    <t>https://edoc.ub.uni-muenchen.de/21842/</t>
  </si>
  <si>
    <t>Optimal policy for carbon pricing: Challenging the Hotelling rule and dissecting mitigation cost uncertainties</t>
  </si>
  <si>
    <t>Utrecht University &amp; PBL Netherlands Environmental Assessment Agency</t>
  </si>
  <si>
    <t>In this thesis, we apply mathematical techniques to three topics in climate policy. First, we calculate the optimal time profile of carbon prices. From classical economic theory, the optimal carbon price path is shown to grow exponentially at the same rate as the discount rate. However, we show that under simple assumptions like learning-by-doing and inertia, this rule does not yield optimal price paths anymore. Second, we analyse the sensitivity of the amount of negative emissions in IAM scenarios to changes in the discount rate. In the third part, we create a simple IAM to calculate the cost as function of temperature goal, and analyse its uncertainty. We compare the literature uncertainties from geo-physical sources to the uncertainties from socio-economic modelling. show less</t>
  </si>
  <si>
    <t>https://dspace.library.uu.nl/handle/1874/372378</t>
  </si>
  <si>
    <t>Development and application of integrated technological and management solutions FOR wastewater treatment and efficient reuse in agriculture tailored to the needs of Mediterranean African Countries</t>
  </si>
  <si>
    <t>Agricultural development plays an important role in the economies of the Mediterranean African Countries. Food demand is increasing in the Mediterranean African Countries and consumption patterns are changing. The countries face common challenges in their strategy to improve food security. The most significant challenges are a rapid population growth, urbanisation, dependency on rainfed agriculture with fluctuating yields, water scarcity, increased water demands, and challenges in water quality. Water scarcity has reached a critical point in the region, and the dependency on rainfall makes the Mediterranean African Countries extra vulnerable to climate changes. The Mediterranean African Countries offers plenty of opportunities for agricultural development: Availability of arable land, a temperate Mediterranean climate with year-round production possibilities, and a growing consumer market. A number of different efforts had been made in the past to quantify the Water Stress and Water Vulnerability in the past. Within this study, the 2016 AWDO framework had been used to allow a more consistent comparison of information both with previous and forthcoming international studies.</t>
  </si>
  <si>
    <t>http://amsacta.unibo.it/id/eprint/6085</t>
  </si>
  <si>
    <t>The IPBES assessment report on land degradation and restoration</t>
  </si>
  <si>
    <t>IPBES</t>
  </si>
  <si>
    <t>The Assessment Report on Land Degradation and Restoration by the Intergovernmental Science-Policy Platform on Biodiversity and Ecosystem Services (IPBES) provides a critical analysis of the state of knowledge regarding the importance, drivers, status, and trends of terrestrial ecosystems. The Report recognizes that combatting land degradation, which is a pervasive, systemic phenomenon occurring in all parts of the world, is an urgent priority in order to protect the biodiversity and ecosystem services that are vital to all life on Earth and to ensure human well-being. The Report identifies a mix of governance options, policies and management practices that can help support stakeholders working at all levels to reduce the negative environmental, social and economic consequences of land degradation and to rehabilitate and restore degraded land. The Report encompasses all the terrestrial regions and biomes of the world, recognizing that land degradation drivers and processes can vary in severity within regions and countries as much as between them, and includes the full range of human-altered systems, including but not limited to drylands, agricultural and agroforestry systems, savannahs and forests and aquatic systems associated with these areas.</t>
  </si>
  <si>
    <t>https://jyx.jyu.fi/handle/123456789/63998</t>
  </si>
  <si>
    <t>Archetyping shared socioeconomic pathways across scales: an application to Central Asia and European case studies</t>
  </si>
  <si>
    <t>The complex interactions of drivers represented in scenarios and climate change impacts across scales have led to the development of multiscale scenarios. Since the recent development of global shared socioeconomic pathways (SSPs), which have started being downscaled to lower scales, the potential of scenarios to be relevant for decision making and facilitate appreciation and inclusion of different perspectives has been increasing, compared with a single-scale global scenario set. However, in practice, quantitative downscaling of global scenarios results in narratives that are compressed from the global level to fit the local context to enhance consistency between global and local scales. We brought forward the concept of scenario archetypes to analyze multiscale SSP scenario narratives and highlight important diverging assumptions within the same archetype. Our methodology applied scenario archetypes both as typologies, to allocate specific cases of scenarios into existing scenario archetypes, and building blocks, conceptualized with worldviews from cultural theory. Although global SSPs generally match existing archetypes and tend to be well defined, the socially unequal SSPs at subglobal scales are more nuanced, and dominant worldviews are much less straighforward to interpret than in global scenarios. The closest match was the great transition–sustainability (SSP1) archetype, whereas the most divergent was the market forces–fossil fuel development (SSP5) archetype. Overall, our results highlight the need to improve uptake of bottom-up approaches in global scenarios to improve appreciation of different perspectives as sought after in multiscale scenarios.</t>
  </si>
  <si>
    <t>http://nora.nerc.ac.uk/id/eprint/526288/</t>
  </si>
  <si>
    <t>The imperative for climate action to protect health</t>
  </si>
  <si>
    <t>New England Journal of Medicine</t>
  </si>
  <si>
    <t>Climate change is already adversely affecting human health and health systems,1,2 and projected climate change is expected to alter the geographic range and burden of a variety of climate-sensitive health outcomes and to affect the functioning of public health and health care systems. If no additional actions are taken, then over the coming decades, substantial increases in morbidity and mortality are expected in association with a range of health outcomes, including heat-related illnesses, illnesses caused by poor air quality, undernutrition from reduced food quality and security, and selected vectorborne diseases in some locations; at the same time, worker productivity is expected to decrease, particularly at low latitudes.3,4 Vulnerable populations and regions will be differentially affected, with expected increases in poverty and inequities as a consequence of climate change. Investments in and policies to promote proactive and effective adaptation and reductions in greenhouse-gas emissions (mitigation) would decrease the magnitude and pattern of health risks, particularly in the medium-to-long term.</t>
  </si>
  <si>
    <t>https://www.nejm.org/doi/full/10.1056/NEJMra1807873</t>
  </si>
  <si>
    <t>Investment Needs for Irrigation Infrastructure along Different Socioeconomic Pathways</t>
  </si>
  <si>
    <t>This paper conducts an assessment of the global costs for expanding, upgrading, and improving irrigation infra-structure in developing countries, along different future scenarios toward 2050. It uses the GLobal BIOsphere Man-agement Model, a partial equilibrium model of the global agricultural and forestry sectors. It examines the impacts of irrigation expansion on the agriculture and food system, from the perspective of different Sustainable Development Goals, in particular food security (goal 2), land use change and biodiversity (goal 15), greenhouse gas emissions (goal 13), and sustainable water use (goal 6). It finds that irriga-tion support policies improve food security globally and can reduce the burden on land by limiting expansion of cropland area. However, the effectiveness of irrigation to achieve a larger set of goals depends on the regional con-text. In South Asia and the Middle East and North Africa, the expansion of irrigation increases unsustainable water extraction practices. A sensitivity analysis is conducted to evaluate the uncertainty of the infrastructure costs and impacts under different socioeconomic developments, levels of radiative forcing and climate change scenarios, dietary patterns, trade openness, and efficiencies of irriga-tion systems. The findings indicate that irrigation systems could play an important role in adaptation to the most adverse climate change; however, increased water scarcity may also limit adaptation potentials.</t>
  </si>
  <si>
    <t>https://elibrary.worldbank.org/doi/abs/10.1596/1813-9450-8744</t>
  </si>
  <si>
    <t>Anthropogenic aerosol forcing under the Shared Socioeconomic Pathways</t>
  </si>
  <si>
    <t>Emissions of anthropogenic aerosols are expected to change drastically over the coming decades, with potentially significant climate implications. Using the most recent generation of harmonized emission scenarios, the Shared Socioeconomic Pathways (SSPs) as input to a global chemistry transport and radiative transfer model, we provide estimates of the projected future global and regional burdens and radiative forcing of anthropogenic aerosols under three contrasting pathways for air pollution levels: SSP1-1.9, SSP2- 4.5 and SSP3-7.0. We find that the broader range of future air pollution emission trajectories spanned by the SSPs compared to previous scenarios translates into total aerosol forcing estimates in 2100 relative to 1750 ranging from − 0.04 in SSP1-1.9 to −0.51 W m−2 in SSP3-7.0. Compared to our 1750–2015 estimate of −0.55 W m−2 , this shows that, depending on the success of air pollution policies and socioeconomic development over the coming decades, aerosol radiative forcing may weaken by nearly 95 % or remain close to the preindustrial to present-day level. In all three scenarios there is a positive forcing in 2100 relative to 2015, from 0.51 in SSP1-1.9 to 0.04 W m−2 in SSP3-7.0. Results also demonstrate significant differences across regions and scenarios, especially in South Asia and Africa. While rapid weakening of the negative aerosol forcing following effective air quality policies will unmask more of the greenhouse-gas-induced global warming, slow progress on mitigating air pollution will significantly enhance the atmospheric aerosol levels and risk to human health in these regions. In either case, the resulting impacts on regional and global climate can be significant.</t>
  </si>
  <si>
    <t>https://www.atmos-chem-phys.net/19/13827/2019/acp-19-13827-2019.pdf</t>
  </si>
  <si>
    <t>On Growth Projections in the Shared Socioeconomic Pathways</t>
  </si>
  <si>
    <t>Global Environmental Politics</t>
  </si>
  <si>
    <t>The recently developed Shared Socioeconomic Pathways (SSPs) have enabled researchers to explore coupled human–nature dynamics in new and more complex ways. Despite their wide applicability and unquestionable advantage over earlier scenarios, the utility of the SSPs for conducting societal impact assessments is impaired by shortcomings in the underlying economic growth projections. In particular, the assumed economic convergence and absence of major growth disruptions break with historical growth trajectories in the developing world. The consequence is that the SSP portfolio becomes too narrow, with an overly optimistic lower band of growth projections. This is not a trivial concern, since resulting impact assessments are likely to underestimate the full human and material costs of climate change, especially for the poorest and most vulnerable societies. In response, we propose that future quantifications of the SSPs should incorporate the likelihood of growth disruptions, informed by scenarios of the relevant political contexts that historically have been important in curbing growth.</t>
  </si>
  <si>
    <t>https://www.mitpressjournals.org/doi/abs/10.1162/glep_a_00525</t>
  </si>
  <si>
    <t>Evaluation of long-term urban transitions in a megacity's building sector based on alternative socioeconomic pathways</t>
  </si>
  <si>
    <t>https://www.sciencedirect.com/science/article/pii/S2210670718307832</t>
  </si>
  <si>
    <t>Empirically based spatial projections of US population age structure consistent with the shared socioeconomic pathways</t>
  </si>
  <si>
    <t>Spatially-explicit population projections by age are increasingly needed for understanding bilateral human–environment interactions. Conventional demographic methods for projecting age structure experience substantial challenges at small spatial scales. In search of a potentially better-performing alternative, we develop an empirically based spatial model of population age structure and test its application in projecting US population age structure over the 21st century under various socioeconomic scenarios (SSPs). The model draws on 40 years of historical data explaining changes in spatial age distribution at the county level. It demonstrates that a very good model fit is achievable even with parsimonious data input, and distinguishes itself from existing methods as a promising approach to spatial age structure modeling at the global level where data availability is often limited. Results suggest that wide variations in the spatial pattern of county-level age structure are plausible, with the possibility of substantial aging clustered in particular parts of the country. Aging is experienced most prominently in thinly populated counties in the Midwest and the Rocky Mountains, while cities and surrounding counties, particularly in California, as well as the southern parts of New England and the Mid-Atlantic region, maintain a younger population age structure with a lower proportion in the most vulnerable 70+ age group. The urban concentration of younger people, as well as the absolute number of vulnerable elderly people can vary strongly by SSP.</t>
  </si>
  <si>
    <t>https://iopscience.iop.org/article/10.1088/1748-9326/ab4a3a/meta</t>
  </si>
  <si>
    <t>Projecting the future impacts of China's cropland balance policy on ecosystem services under the shared socioeconomic pathways</t>
  </si>
  <si>
    <t>China has implemented a strict policy of cropland balance to reduce the impacts of built-up land expansion on food production. However, this policy only alleviates the quantitative loss of cropland, while exerting unexpected damages to ecosystem services. Given that China’s built-up land will continue to expand in the foreseeable future, the evaluation of potential ecological cost of obtaining a cropland balance is important to help seeking a sustainable strategy for cropland protection. To address this issue, this study develops a cellular automaton model to conduct multiple scenario simulations under the assumptions of shared socioeconomic pathways. The results reveal the inferior physical condition of the reclaimed cropland for compensation. Despite the quantity balance achieved, the lost productivity is compensated by only 28–31%. If the lost productivity is intended to be fully offset, however, the amounts of reclaimed cropland should be more than double, leading to substantial declines in ecosystem services. These findings suggest the failure of the current cropland balance policy, because either the lost cropland or productivity had to be compensated at a high cost of ecological declines. The results also imply that upgrading the quality of remaining cropland is more important than maintaining the quantity balance.</t>
  </si>
  <si>
    <t>https://www.sciencedirect.com/science/article/pii/S0959652619343598</t>
  </si>
  <si>
    <t>Extending the Shared Socioeconomic Pathways at the city scale to inform future vulnerability assessments–The case of Boston, Massachusetts</t>
  </si>
  <si>
    <t>SocArXiv</t>
  </si>
  <si>
    <t>Climate change will impact cities’ infrastructure and urban dwellers, who often show differentiated capacity to cope with climate-related hazards. An emerging research field, using the latest global socioeconomic and climate scenarios – namely the Shared Socioeconomic Pathways (SSPs) and Representative Concentration (RCPs) – is exploring how different socioeconomic pathways will influence future society’s ability to cope with climate change impacts. While the SSPs have been extensively used at the global scale, their use at the local and urban scale has remained rare, as they first need to be contextualized and extended for the particular place of interest. In this study, we present and apply a method to develop multi-scale extended SSPs at the city and neighborhood scale. Using Boston, Massachusetts, as a case study, we combined scenario matching, experts’ elicitation, and participatory processes to contextualize and make the global SSPs relevant at the urban scale. We subsequently employed the extended SSPs to explore future neighborhood-level vulnerability to extreme heat under multiple plausible socioeconomic trajectories, highlighting the usefulness of extended SSPs in informing future vulnerability assessments. The large differences in outcomes hint at the enormous potential of risk reduction that social and urban planning policies could trigger in the next decades.</t>
  </si>
  <si>
    <t>https://osf.io/preprints/socarxiv/5epcy/</t>
  </si>
  <si>
    <t xml:space="preserve">Prediction of Technological Change under Shared Socioeconomic Pathways and Regional Differences: A Case Study of Irrigation Water Use Efficiency Changes in Chinese Provinces </t>
  </si>
  <si>
    <t>Technological changes in water use efficiency directly influence regional sustainable development. However, few studies have attempted to predict changes in water use efficiency because of the complex influencing factors and regional diversity. The Chinese Government has established a target of 0.6 for the effective utilization coefficient of irrigation water, but it is not clear how the coefficient will change in different provinces in the future. The purpose of this study is to predict irrigation water use efficiency changes using a conditional convergence model and combined with the shared socioeconomic pathways (SSPs) scenario settings and hydro-economic (HE) classification to group 31 Chinese provinces by their different economic and water resources conditions. The results show that the coefficient exponentially converges to 0.6 in half the provinces under SSP1 (sustainability), SSP2 (middle of the road), and SSP5 (conventional development) by 2030, whereas SSP3 (fragmentation) and SSP4 (inequality) are generally inefficient development pathways. HE-3 provinces (strong economic capacity, substantial hydrological challenges) achieve the greatest efficiency improvements (with all coefficients above 0.6), and SSP1 is a suitable pathway for these provinces. HE-2 provinces (strong economic capacities, low hydrological challenges) have relatively low efficiency because they lack incentives to save water, and SSP1 is also suitable for these provinces. For most HE-1 provinces (low economic capacity, low hydrological challenges), the coefficients are less than 0.6, and efforts are required to enhance their economic capacity under SSP1 or SSP5. HE-4 provinces (low economic capacity, substantial hydrological challenges) would improve efficiency in a cost-efficient manner under SSP2.</t>
  </si>
  <si>
    <t>https://www.mdpi.com/2071-1050/11/24/7103</t>
  </si>
  <si>
    <t>Future socioeconomic conditions may have a larger impact than climate change on nutrient loads to the Baltic Sea</t>
  </si>
  <si>
    <t>The Baltic Sea is suffering from eutrophication caused by nutrient discharges from land to sea, and these loads might change in a changing climate. We show that the impact from climate change by mid-century is probably less than the direct impact of changing socioeconomic factors such as land use, agricultural practices, atmospheric deposition, and wastewater emissions. We compare results from dynamic modelling of nutrient loads to the Baltic Sea under projections of climate change and scenarios for shared socioeconomic pathways. Average nutrient loads are projected to increase by 8% and 14% for nitrogen and phosphorus, respectively, in response to climate change scenarios. In contrast, changes in the socioeconomic drivers can lead to a decrease of 13% and 6% or an increase of 11% and 9% in nitrogen and phosphorus loads, respectively, depending on the pathway. This indicates that policy decisions still play a major role in climate adaptation and in managing eutrophication in the Baltic Sea region.</t>
  </si>
  <si>
    <t>https://link.springer.com/article/10.1007/s13280-019-01243-5</t>
  </si>
  <si>
    <t>Global habitat loss and extinction risk of terrestrial vertebrates under future land-use-change scenarios</t>
  </si>
  <si>
    <t>Habitat transformations caused by human land-use change are considered major drivers of ongoing biodiversity loss1,2,3, and their impact on biodiversity is expected to increase further this century4,5,6. Here, we used global decadal land-use projections to year 2070 for a range of shared socioeconomic pathways, which are linked to particular representative concentration pathways, to evaluate potential losses in range-wide suitable habitat and extinction risks for approximately 19,400 species of amphibians, birds and mammals. Substantial declines in suitable habitat are identified for species worldwide, with approximately 1,700 species expected to become imperilled due to land-use change alone. National stewardship for species highlights certain South American, Southeast Asian and African countries that are in particular need of proactive conservation planning. These geographically explicit projections and model workflows embedded in the Map of Life infrastructure are provided to facilitate the scrutiny, improvements and future updates needed for an ongoing and readily updated assessment of changing biodiversity. These forward-looking assessments and informatics tools are intended to support national conservation action and policies for addressing climate change and land-use change impacts on biodiversity.</t>
  </si>
  <si>
    <t>https://www.nature.com/articles/s41558-019-0406-z</t>
  </si>
  <si>
    <t>Dependence of economic impacts of climate change on anthropogenically directed pathways</t>
  </si>
  <si>
    <t>There are great uncertainties in the projected economic impacts of climate change¹, arising from uncertainties in the climate response², the climate change mitigation pathway³ and the socioeconomic development pathway⁴. Although the relative contributions of these factors are important for climate change related decision-making, they are poorly understood. Here, we show to what extent the projected economic impacts of climate change can be attributed to these three factors. Our modelling framework consisting of global, multisectoral impact models coupled with an integrated assessment model enables us to estimate the global total economic impacts of climate change while incorporating these uncertainty sources. Whereas the most pessimistic pathway without mitigation would result in a net economic impact equivalent to 6.6% (3.9–8.6%) of global gross domestic product at the end of this century, the pathways with stringent mitigation would limit the impact to around or less than 1%. Although the uncertainties are great, the climate change mitigation pathway is the dominant factor and socioeconomic developments can also contribute to alleviate the impacts of climate change. These results suggest that decisions on mitigation and development have a great influence in determining the economic impacts of climate change, regardless of the uncertainties in the climate response.</t>
  </si>
  <si>
    <t>https://www.nature.com/articles/s41558-019-0578-6</t>
  </si>
  <si>
    <t>Global modeling of nature's contributions to people</t>
  </si>
  <si>
    <t>The magnitude and pace of global change demand rapid assessment of nature and its contributions to people. We present a fine-scale global modeling of current status and future scenarios for several contributions: water quality regulation, coastal risk reduction, and crop pollination. We find that where people’s needs for nature are now greatest, nature’s ability to meet those needs is declining. Up to 5 billion people face higher water pollution and insufficient pollination for nutrition under future scenarios of land use and climate change, particularly in Africa and South Asia. Hundreds of millions of people face heightened coastal risk across Africa, Eurasia, and the Americas. Continued loss of nature poses severe threats, yet these can be reduced 3- to 10-fold under a sustainable development scenario.</t>
  </si>
  <si>
    <t>https://science.sciencemag.org/content/366/6462/255.abstract</t>
  </si>
  <si>
    <t>Importance of Cross-Sector Interactions When Projecting Forest Carbon across Alternative Socioeconomic Futures</t>
  </si>
  <si>
    <t>In recent decades, the carbon sink provided by the U.S. forest sector has offset a sizable portion of domestic greenhouse gas (GHG) emissions. In the future, the magnitude of this sink has important implications not only for projected U.S. net GHG emissions under a reference case but also for the cost of achieving a given mitigation target. The larger the contribution of the forest sector towards reducing net GHG emissions, the less mitigation is needed from other sectors. Conversely, if the forest sector begins to contribute a smaller sink, or even becomes a net source, mitigation requirements from other sectors may need to become more stringent and costlier to achieve economy wide emissions targets. There is acknowledged uncertainty in estimates of the carbon sink provided by the U.S. forest sector, attributable to large ranges in the projections of, among other things, future economic conditions, population growth, policy</t>
  </si>
  <si>
    <t>https://www.nowpublishers.com/article/OpenAccessDownload/JFE-0449</t>
  </si>
  <si>
    <t>Tens of thousands additional deaths annually in cities of China between 1.5° C and 2.0° C warming</t>
  </si>
  <si>
    <t>The increase in surface air temperature in China has been faster than the global rate, and more high temperature spells are expected to occur in future. Here we assess the annual heat-related mortality in densely populated cities of China at 1.5 °C and 2.0 °C global warming. For this, the urban population is projected under five SSPs, and 31 GCM runs as well as temperature-mortality relation curves are applied. The annual heat-related mortality is projected to increase from 32.1 per million inhabitants annually in 1986–2005 to 48.8–67.1 per million for the 1.5 °C warming and to 59.2–81.3 per million for the 2.0 °C warming, taking improved adaptation capacity into account. Without improved adaptation capacity, heat-related mortality will increase even stronger. If all 831 million urban inhabitants in China are considered, the additional warming from 1.5 °C to 2 °C will lead to more than 27.9 thousand additional heat-related deaths, annually.</t>
  </si>
  <si>
    <t>https://www.nature.com/articles/s41467-019-11283-w/</t>
  </si>
  <si>
    <t>MAgPIE 4–a modular open-source framework for modeling global land systems</t>
  </si>
  <si>
    <t>The open-source modeling framework MAgPIE (Model of Agricultural Production and its Impact on the Environment) combines economic and biophysical approaches to simulate spatially explicit global scenarios of land use within the 21st century and the respective interactions with the environment. Besides various other projects, it was used to simulate marker scenarios of the Shared Socioeconomic Pathways (SSPs) and contributed substantially to multiple IPCC assessments. However, with growing scope and detail, the non-linear model has become increasingly complex, computationally intensive and non-transparent, requiring structured approaches to improve the development and evaluation of the model. Here, we provide an overview on version 4 of MAgPIE and how it addresses these issues of increasing complexity using new technical features: modular structure with exchangeable module implementations, flexible spatial resolution, in-code documentation, automatized code checking, model/output evaluation and open accessibility. Application examples provide insights into model evaluation, modular flexibility and region-specific analysis approaches. While this paper is focused on the general framework as such, the publication is accompanied by a detailed model documentation describing contents and equations, and by model evaluation documents giving insights into model performance for a broad range of variables. With the open-source release of the MAgPIE 4 framework, we hope to contribute to more transparent, reproducible and collaborative research in the field. Due to its modularity and spatial flexibility, it should provide a basis for a broad range of land-related research with economic or biophysical, global or regional focus.</t>
  </si>
  <si>
    <t>https://gmd.copernicus.org/articles/12/1299/2019/</t>
  </si>
  <si>
    <t>Projected increases in magnitude and socioeconomic exposure of global droughts in 1.5° C and 2° C warmer climates</t>
  </si>
  <si>
    <t>The Paris Agreement sets a long-term temperature goal to hold global warming to well below 2.0 ◦C and strives to limit it to 1.5 ◦C above preindustrial levels. Droughts with either intense severity or a long persistence could both lead to substantial impacts such as infrastructure failure and ecosystem vulnerability, and they are projected to occur more frequently and trigger intensified socioeconomic consequences with global warming. However, existing assessments targeting global droughts under 1.5 and 2.0 ◦C warming levels usually neglect the multifaceted nature of droughts and might underestimate potential risks. This study, within a bivariate framework, quantifies the change in global drought conditions and corresponding socioeconomic exposures for additional 1.5 and 2.0 ◦C warming trajectories. The drought characteristics are identified using the Standardized Precipitation Evapotranspiration Index (SPEI) combined with the run theory, with the climate scenarios projected by 13 Coupled Model Inter-comparison Project Phase 5 (CMIP5) global climate models (GCMs) under three representative concentration pathways (RCP 2.6, RCP4.5 and RCP8.5). The copula functions and the most likely realization are incorporated to model the joint distribution of drought severity and duration, and changes in the bivariate return period with global warming are evaluated. Finally, the drought exposures of populations and regional gross domestic product (GDP) under different shared socioeconomic pathways (SSPs) are investigated globally. The results show that within the bivariate framework, the historical 50-year droughts may double across 58 % of global landmasses in a 1.5 ◦C warmer world, while when the warming climbs up to 2.0 ◦C, an additional 9 % of world landmasses would be exposed to such catastrophic drought deteriorations. More than 75 (73) countries’ populations (GDP) will be completely affected by increasing drought risks under the 1.5 ◦C warming, while an extra 0.5 ◦C warming will further lead to an additional 17 countries suffering from a nearly unbearable situation. Our results demonstrate that limiting global warming to 1.5 ◦C, compared with 2 ◦C warming, can perceptibly mitigate the drought impacts over major regions of the world.</t>
  </si>
  <si>
    <t>https://www.hydrol-earth-syst-sci-discuss.net/hess-2019-480/</t>
  </si>
  <si>
    <t>A framework for global twenty-first century scenarios and models of biological invasions</t>
  </si>
  <si>
    <t>BioScience</t>
  </si>
  <si>
    <t>Biological invasions have emerged as an eminent feature of global change, with substantial impacts on the environment and human livelihoods. Current research demonstrates that the numbers and impacts of alien species are rising unabatedly. At the same time, we lack a thorough understanding of potential future trajectories for the decades to come. With the recent establishment of comprehensive global databases, it is, for the first time, feasible to develop and quantify future scenarios of biological invasions. Therefore, we propose a conceptual framework for how to develop alien species scenarios for the twenty-first century and how to identify relevant steps and challenges along the way. The concept will be important to inform research, policy, stakeholders, and the general public. Furthermore, we call for the scientific community to join forces and to operationalize the framework for scenarios and models of biological invasions to develop an important baseline for understanding and managing future biological invasions.</t>
  </si>
  <si>
    <t>https://academic.oup.com/bioscience/article-abstract/69/9/697/5532759</t>
  </si>
  <si>
    <t>Projections of declining fluvial sediment delivery to major deltas worldwide in response to climate change and anthropogenic stress</t>
  </si>
  <si>
    <t>Deltas are resource rich, low-lying areas where vulnerability to flooding is exacerbated by natural and anthropogenically induced subsidence and geocentric sea-level rise, threatening the large populations oftenfound in these settings. Delta ‘drowning’ is potentially offset by deposition of sediment on the delta surface, making the delivery of fluvial sediment to the delta a key balancing control in offsetting relative sea-level rise, provided that sediment can be dispersed across the subaerial delta. Here we analyse projected changes in fluvial sediment flux over the 21st century to 47 of the world’s major deltas under 12 environmental change scenarios. The 12 scenarios were constructed usingfour climate pathways (Representative Concentration Pathways 2.6, 4.5, 6.0 and 8.5), three socioeconomic pathways(Shared Socioeconomic Pathways 1, 2 and 3), and one reservoir construction timeline. A majority (33/47) of the investigated deltas are projected to experience reductions in sediment flux by the end of the century, when considering the average of the scenarios, with mean and maximum declines of 38% and 83%, respectively, between 1990–2019 and 2070–2099. These declines are driven by the effects of anthropogenic activities(changing land management practices and dam construction) overwhelming the effects offuture climate change. The resultsframe the extent and magnitude offuture sustainability of major global deltas. They highlight the consequences of direct(e.g. damming) and indirect(e.g. climate change) alteration of fluvial sediment flux dynamics and stress the need for further in-depth analysisfor individual deltas to aid in developing appropriate management measures.</t>
  </si>
  <si>
    <t>https://iopscience.iop.org/article/10.1088/1748-9326/ab304e/meta</t>
  </si>
  <si>
    <t>Data-driven spatial modeling of global long-term urban land development: The SELECT model</t>
  </si>
  <si>
    <t>Environmental Modelling and Software</t>
  </si>
  <si>
    <t>Built-up land/impervious surface expansion links urbanization and environmental change. To enable large-scale long-term spatially-explicit studies, we took a data-driven approach exploiting newly-available time series of fine-spatial-resolution remote sensing observations, and developed the Spatially-Explicit, Long-term, Empirical City developmenT (SELECT) model. Closely calibrated to observational data, SELECT functions at several spatial scales, with multiple design traits capturing local variations of urbanization, and ensuring performance for long-term extrapolations in scenario analyses (e.g. the Shared Socioeconomic Pathways). It showed low estimation residuals, explained high fractions of the response's variations, and scored well in all robustness and generalizability tests we ran. When compared with a typical spatial-interaction-based model for projecting global built-up land in 2030, SELECT allocated more new development to areas with similar characteristics to locations that exhibited expansive urban growth historically, while the example spatial-interaction-based model allocated more new development to areas with high amounts of existing built-up land.</t>
  </si>
  <si>
    <t>https://www.sciencedirect.com/science/article/pii/S1364815219301707</t>
  </si>
  <si>
    <t>Impact of Carbon Price on Renewable Energy Using Power Market System</t>
  </si>
  <si>
    <t>International Workshop of Advanced Manufacturing and Automation</t>
  </si>
  <si>
    <t>Reducing anthropogenic greenhouse gas emissions is a critical element to keep global warming below 2 °C. In terms of the IEA report, the largest sources of emission in 2016, which approaches to 42% of global total, is generated by power sector and heat sector. This indicates that reducing the emission in the power sector can play a crucial role to limit global warming. Large shares of low-carbon generators such as renewables, power plants with carbon capture and storage and implementing a sustainable environmental tax or carbon price are the possible approaches to reduce the emissions from the power sector. The paper investigates how carbon prices affect the Northern European power system. The power system model is net transfer capacity-based model which aims to minimize economic performance, such as operational cost and environmental cost, with the common power system constraints and large expansions of sustainable energy development, i.e., solar and wind energy. The carbon prices are based on scenarios of the Shared Socioeconomic Pathways (SSPs) which aims to limit global warming to below 2 °C with a probability greater than 66%. Four scenarios are conducted based on SSPs carbon prices. Results show that the carbon prices have a great impact on the economic performance of the power system, i.e., the higher carbon price, the higher power prices. Increasing carbon prices result in decreasing of coal production including hard coal and lignite coal production but increasing the gas production. This is due to different fuel carbon prices. Furthermore, renewable energy such as wind production continues to increase. This implies a positive relationship between renewable energy and carbon prices, such as the higher the carbon prices, the higher renewable energy production.</t>
  </si>
  <si>
    <t>https://link.springer.com/chapter/10.1007/978-981-15-2341-0_84</t>
  </si>
  <si>
    <t>Projections of temperature-related non-accidental mortality in Nanjing, China</t>
  </si>
  <si>
    <t>Biomedical and Environmental Sciences</t>
  </si>
  <si>
    <t>The health effects of climatic changes constitute an important research area, yet few researchers have reported city- or region-specific projections of temperature-related deaths based on assumptions about mitigation and adaptation. Herein, we provide quantitative projections for the number of additional deaths expected in the future, owing to the cold and heat in the city of Nanjing, China, based on 31 global circulation models (GCMs), two representative concentration pathways (RCPs) (RCP4.5 and RCP8.5), and three population scenarios [a constant scenario and two shared socioeconomic pathways (SSPs) (SSP2 and SSP5)], for the periods of 2010-2039, 2040-2069, and 2070-2099. The results show that for the period 2070-2099, the net number of temperature-related deaths can be comparable in the cases of RCP4.5/SSP2 and RCP8.5/SSP5 owing to the offsetting effects attributed to the increase of heat related deaths and the decrease of cold-related deaths. In consideration of this adaptation, we suggest that RCP4.5/SSP2 is a better future development pathway/scenario.</t>
  </si>
  <si>
    <t>http://www.besjournal.com/en/article/doi/10.3967/bes2019.019</t>
  </si>
  <si>
    <t>Climate Change Scenarios and Implications for Marine System Sustainability</t>
  </si>
  <si>
    <t xml:space="preserve">Journal of Coastal Research </t>
  </si>
  <si>
    <t>Strengthening climate change scenario research is a prerequisite for reducing the impact of climate change on the marine system. This paper systematically reviews the evolution of climate change scenarios from three aspects: its meaning, main characteristics and application. The results show that: (1) Different climate scenarios have played an important role in previous IPCC assessment reports. Special report on emission scenario (SRES) reduce the difference of climate simulation results among different research teams. Representative concentration path (RCP) scenarios strengthen the reference role of emission scenarios for researchers and decision makers in research and response to climate change. Shared socioeconomic path (SSP) scenarios integrate climate policy and socio-economic scenarios to better meet climate change. Research group needs of response, adaptation and vulnerability; (2) Scenario generation technology has gone through three stages of historical data space-time analogy, serial development and parallel development, the improvement of which shortens the development cycle and enhances the consistency of results; (3) The difference of different scenarios is reflected in the characteristics and applications of scenarios, and links the mapping between SRS, RCP and SSP scenarios</t>
  </si>
  <si>
    <t>https://bioone.org/journals/journal-of-coastal-research/volume-94/issue-sp1/SI94-010.1/Climate-Change-Scenarios-and-Implications-for-Marine-System-Sustainability/10.2112/SI94-010.1.short</t>
  </si>
  <si>
    <t>Global seafood production from mariculture: current status, trends and its future under climate change</t>
  </si>
  <si>
    <t>University of British Colombia</t>
  </si>
  <si>
    <t>Mariculture is growing rapidly over the last three decades at an average rate of about 3.7% per year from 2001 to 2010. However, questions about mariculture sustainable development are uncertain because of diverse environmental challenges and concerns that the sector faces. Changing ocean conditions such as temperature, acidity, oxygen level and primary production can affect mariculture production, directly and indirectly, particularly the open and semi-open ocean farming operations. This dissertation aims to understand climate change impact on future seafood production from mariculture. Firstly, I update the existing Global Mariculture Database (GMD) with recent mariculture production and create a farm-gate price database to match the production data. I show that global mariculture production in 2015 was 27.6 million tonnes, with a farm-gate value of USD 85 billion. Secondly, I develop quantitative models to predict the present-day global suitable...</t>
  </si>
  <si>
    <t>https://open.library.ubc.ca/collections/24/24/items/1.0384558</t>
  </si>
  <si>
    <t>Twenty First Century Economic Slowdown and Its Impact on CO₂ Emissions in the United States</t>
  </si>
  <si>
    <t>University of Colorado Boulder</t>
  </si>
  <si>
    <t>There is an emerging consensus among the academic community that United States economic growth will slow over the next century. However, there is an uncertainty regarding how quickly or by how much growth will slow. This project analyzes the effects of possible slowdowns in GDP per-capita growth on CO₂ emissions. The Shared Socioeconomic Pathways (SSPs) forecast slowdowns in economic growth based on assumptions made by the various SSP narratives. This project compares SSP growth forecasts with one of the more pessimistic projections offered by Robert Gordon. Gordon predicts that GDP per-capita growth will slow to the rate of 0.2% per-year (lower than any of the SSPs forecast). The methodology of this thesis creates modified SSPs based on Gordon’s growth projections to analyze the impact of slowing economic growth on CO₂ emissions. The result of this analysis suggests that slower growth in the Middle of the Road scenario (SSP2) will lead to a reduction of carbon emissions by half as much in 2100 as the reduction from shifting to the sustainability scenario (SSP1). The implication of Gordon’s economic projections could have a sizable impact on emission reduction, one comparable to significant changes to the energy sector.</t>
  </si>
  <si>
    <t>https://scholar.colorado.edu/downloads/z603qz32g</t>
  </si>
  <si>
    <t>Quantifying economic impacts of climate change under nine future emission scenarios within CMIP6</t>
  </si>
  <si>
    <t>The concept of “environmental determinism” suggests that climate conditions played a substantial role in shaping modern society. To minimize the social costs of future climate change and to promote economic development through identification of cost-effective adaptation strategies and mitigation policies, quantitative assessments are needed for obtaining a better understanding of the causal impacts of climate change on human society. In this work, we estimate the economic impacts of climate change during the 21st century under nine CMIP6 scenarios, using the PAGE-ICE integrated assessment model driven by the latest anthropogenic emission and socio-economic projections. Our results show that the largest climate change damages occur under the SSP3-7.0 scenario (involving regional rivalry and high anthropogenic emissions), followed by the SSP3-LowNTCF scenario (which considers significantly reduced NTCF emissions), and that climate change damage costs are expected to grow much faster than global GDP (reaching ~47% of global GDP in 2100). Gaps in adaptation resulting from regional inequalities would lead to higher climate change damages in poorer and warmer regions such as Africa and the Middle East. The outcomes obtained under the SSP1-1.9 and SSP1-2.6 scenarios, in which the warming limit targets of 1.5 °C and 2 °C set forth in the Paris Agreement are considered, respectively, reveal that aggressive mitigation strategies pass a cost-benefit analysis and could significantly reduce the economic impacts of climate change.</t>
  </si>
  <si>
    <t>https://www.sciencedirect.com/science/article/pii/S0048969719349423</t>
  </si>
  <si>
    <t>The role of the discount rate for emission pathways and negative emissions</t>
  </si>
  <si>
    <t>The importance of the discount rate in cost-benefit analysis of long term problems, such as climate change, has been widely acknowledged. However, the choice of the discount rate is hardly discussed when translating policy targets—such as 1.5 °C and 2 °C–into emission reduction strategies with the possibility of overshoot. Integrated assessment models (IAMs) have quantified the sensitivity of low carbon pathways to a series of factors, including economic and population growth, national and international climate policies, and the availability of low carbon technologies, including negative emissions. In this paper we show how and to what extent emission pathways are also influenced by the discount rate. Using both an analytical and a numerical IAM, we demonstrate how discounting affects key mitigation indicators, such as the time when net global emissions reach zero, the amount of carbon budget overshoot, and the carbon price profile. To ensure inter-generational equity and be coherent with cost-benefit analysis normative choices, we suggest that IAMs should use lower discount rates than the ones currently adopted. For a 1000 GtCO2 carbon budget, reducing the discount rate from 5% to 2% would more than double today's carbon price (from 21 to 55 $/tCO2) and more than halve the carbon budget overshoot (from 46% to 16%), corresponding to a reduction of about 300 GtCO2 of net negative emissions over the century.</t>
  </si>
  <si>
    <t>https://iopscience.iop.org/article/10.1088/1748-9326/ab3cc9/meta</t>
  </si>
  <si>
    <t>Impact of climate and population change on temperature-related mortality burden in Bavaria, Germany</t>
  </si>
  <si>
    <t>Background. Recent studies on temperature-related mortality burden generally found higher cold-related deaths than heat-related deaths. In the future, it is anticipated that global warming will, on one hand result in larger heat-related mortality but on the other hand lead to less cold-related mortality. Thus, it remains unclear whether the net change in temperature-related mortality burden will increase in the future under climate change. Objectives. We aimed to quantify the impact of climate change on heat-, cold-, and the total temperature-related (net change) mortality burden taking into account the future demographic changes across five districts in Bavaria, Germany by the end of the 21st century. Methods. We applied location-specific age-specific exposure-response functions (ERFs) to project the net change in temperature-related mortality burden during the future period 2083–2099 as compared to the baseline period 1990–2006. The projections were under different combinations of five climate change scenarios (assuming a constant climate, Representative Concentration Pathway [RCP] 2.6, RCP4.5, RCP6.0, and RCP8.5) and six population projection scenarios (assuming a constant population, Shared Socio-economic Pathway [SSP] 1, SSP2, SSP3, SSP4, and SSP5). Our projections were under the assumption of a constant vulnerability of the future population. We furthered compared the results with projections using location-specific overall all-age ERFs, i.e. not considering the age-effect and population aging. Results. The net temperature-related mortality for the total population was found to increase significantly under all scenarios of climate and population change with the highest total increments under SSP5-RCP8.5 by 19.61% (95% empirical CI (eCI): 11.78, 30.91). Under the same scenario for age ≥ 75, the increment was by 30.46% (95% eCI: 18.60, 47.74) and for age &lt;75, the increment was by 0.28% (95% eCI: −2.84, 3.24). Considering the combination SSP2-RCP2.6, the middle-of-the road population and the lowest climate change scenario, the net temperature-related mortality for the total population was found to still increase by 9.33% (95% eCI: 5.94, 12.76). Contrastingly, the mortality projection without consideration of an age-effect and population aging under the same scenario resulted in a decrease of temperature-related deaths by −0.23% (95% eCI −0.64, 0.14), thus showing an underestimation of temperature-related mortality. Furthermore, the results of climate-only effect showed no considerable changes, whereas, the population-only effect showed a high, up to 17.35% (95% eCI: 11.46, 22.70), increment in the net temperature-related deaths. Conclusion. The elderly population (age ≥ 75), highly vulnerable to both heat and cold, is projected to be about four folds the younger population (age &lt; 75) in the future. Thus, the combined effect of global warming and population aging results in an increase in both the heat- and the cold-related deaths. The population-effect dominates the climate-effect. Mitigation and age-specific adaptation strategies might greatly reduce the temperature-related mortality burden in the future.</t>
  </si>
  <si>
    <t>https://iopscience.iop.org/article/10.1088/1748-9326/ab5ca6/meta</t>
  </si>
  <si>
    <t>The role of transport electrification in global climate change mitigation scenarios</t>
  </si>
  <si>
    <t>Electrification is widely considered an attractive solution for reducing the oil dependency and environmental impact of road transportation. Many countries have been establishing increasingly stringent and ambitious targets in support of transport electrification. We conducted scenario simulations to depict the role of transport electrification in climate change mitigation and how the transport sector would interact with the energy-supply sector. The results showed that transport electrification without the replacement of fossil-fuel power plants leads to the unfortunate result of increasing emissions instead of achieving a low-carbon transition. While transport electrification alone would not contribute to climate change mitigation, it is interesting to note that switching to electrified road transport under the sustainable shared socioeconomic pathways permitted an optimistic outlook for a low-carbon transition, even in the absence of a decarbonized power sector. Another interesting finding was that the stringent penetration of electric vehicles can reduce the mitigation cost generated by the 2 °C climate stabilization target, implying a positive impact for transport policies on the economic system. With technological innovations such as electrified road transport, climate change mitigation does not have to occur at the expense of economic growth. Because a transport electrification policy closely interacts with energy and economic systems, transport planners, economists, and energy policymakers need to work together to propose policy schemes that consider a cross-sectoral balance for a green sustainable future.</t>
  </si>
  <si>
    <t>https://iopscience.iop.org/article/10.1088/1748-9326/ab6658/meta</t>
  </si>
  <si>
    <t>The Demographic Metabolism Model of Human Capital Formation</t>
  </si>
  <si>
    <t>This chapter transforms the age-old wisdom that societies change through generational replacement into a formalized model that allows for quantitative forecasts of such societal changes for decades into the future. Using the term “Demographic Metabolism” introduced by Ryder, we show how the blend of this concept with the methods of multi-dimensional population dynamics results in a sophisticated model with strong predictive power. We evaluate this model empirically revisiting its application to forecasting future population distributions by age, sex, and level of educational attainment and investigate the implications of different scenarios in terms of future vulnerability to climate change, as well as the development outlook in the Democratic Republic of Congo.</t>
  </si>
  <si>
    <t>https://link.springer.com/chapter/10.1007/978-3-030-21599-6_5</t>
  </si>
  <si>
    <t>The role of non-CO2 mitigation options within the dairy industry for pursuing climate change targets</t>
  </si>
  <si>
    <t>Mitigation of non-CO2 climate forcing agents must complement the mitigation of CO2 to achieve long-term temperature and climate policy goals. A large share of global non-CO2 greenhouse gas emissions is attributed to agriculture, with a significant contribution related to dairy production. As demonstrated by the results of a recent USDA coordinated project, Dairy-CAP, dairy farmers can significantly reduce their greenhouse gas emissions by implementing beneficial management practices (BMPs). This study assesses the potential mitigation of projected climate change if greenhouse gases associated with the dairy subsector were reduced. To compare the performance of several mitigation measures under future climate change, we employ a fully coupled Earth system model of intermediate complexity, the MIT Earth System Model. With an interactive carbon-cycle, the model is capable of addressing important feedbacks between the climate and terrestrial biosphere impacting greenhouse gas concentrations. We illustrate the importance of ongoing mitigation efforts in the agricultural sector to reduce non-CO2 greenhouse gas emissions towards established climate goals. If BMPs are implemented globally within the next three decades, projected warming by the end of the century can be reduced by 0.21 °C on average or 6% of total warming, with dairy farm mitigation contributing to 0.03 °C of the temperature reduction.</t>
  </si>
  <si>
    <t>https://iopscience.iop.org/article/10.1088/1748-9326/ab28a3/meta</t>
  </si>
  <si>
    <t>Gaps between fruit and vegetable production, demand, and recommended consumption at global and national levels: an integrated modelling study</t>
  </si>
  <si>
    <t>Current diets are detrimental to both human and planetary health and shifting towards more balanced, predominantly plant-based diets is seen as crucial to improving both. Low fruit and vegetable consumption is itself a major nutritional problem. We aim to better quantify the gap between future fruit and vegetable supply and recommended consumption levels by exploring the interactions between supply and demand in more than 150 countries from 1961 to 2050. Methods In this global analysis, we use the International Model for Policy Analysis of Agricultural Commodities and Trade, which simulates the global agricultural sector, to explore the role of insufficient production of fruits and vegetables and the effects of food waste and public policy in achieving recommended fruit and vegetable consumption. First, we estimate the average historical (1961–2010) and future (2010–50) national consumption levels needed to meet WHO targets (a minimum target of 400 g/person per day or age-specific recommendations of 330–600 g/person per day) using population pyramids; for future consumption, we use projections from the Shared Socioeconomic Pathways (SSPs), a set of global socioeconomic scenarios characterised by varied assumptions on economic and population growth. We then simulate future fruit and vegetable production and demand to 2050 under three such scenarios (SSP1–3) to assess the potential impacts of economic, demographic, and technological change on consumer and producer behaviour. We then explore the potential effects of food waste applying various waste assumptions (0–33% waste). Finally, we apply two policy analysis frameworks (the NOURISHING framework and the Nuffield ladder) to assess the current state of public policy designed to achieve healthy diets. Findings Historically, fruit and vegetable availability has consistently been insufficient to supply recommended consumption levels. By 2015, 81 countries representing 55% of the global population had average fruit and vegetable availability above WHO's minimum target. Under more stringent age-specific recommendations, only 40 countries representing 36% of the global population had adequate availability. Although economic growth will help to increase fruit and vegetable availability in the future, particularly in lower-income countries, this alone will be insufficient. Even under the most optimistic socioeconomic scenarios (excluding food waste), many countries fail to achieve sufficient fruit and vegetable availability to meet even the minimum recommended target. Sub-Saharan Africa is a particular region of concern, with projections suggesting, by 2050, between 0·8 and 1·9 billion people could live in countries with average fruit and vegetable availability below 400 g/person per day. Food waste is a serious obstacle that could erode projected gains. Assuming 33% waste and socioeconomic trends similar to historical patterns, the global average availability in 2050 falls below age-specific recommendations, increasing the number of people living in countries with insufficient supply of fruits and vegetables by 1·5 billion compared with a zero waste scenario. Interpretations Increasing fruit and vegetable consumption is an important component of a shift towards healthier and more sustainable diets. Economic modelling suggests that even under optimistic socioeconomic scenarios future supply will be insufficient to achieve recommended levels in many countries. Consequently, systematic public policy targeting the constraints to producing and consuming fruits and vegetables will be needed. This will require a portfolio of interventions and investments that focus on increasing fruit and vegetable production, developing technologies and practices to reduce waste without increasing the consumer cost, and increasing existing efforts to educate consumers on healthy diets.</t>
  </si>
  <si>
    <t>https://www.sciencedirect.com/science/article/pii/S2542519619300956</t>
  </si>
  <si>
    <t>Co-designing Indus Water-Energy-Land Futures</t>
  </si>
  <si>
    <t>One Earth</t>
  </si>
  <si>
    <t>The Indus River Basin covers an area of around 1 million square kilometers and connects four countries: Afghanistan, China, India, and Pakistan. More than 300 million people depend to some extent on the basin’s water, yet a growing population, increasing food and energy demands, climate change, and shifting monsoon patterns are exerting increasing pressure. Under these pressures, a “business as usual” (BAU) approach is no longer sustainable, and decision makers and wider stakeholders are calling for more integrated and inclusive development pathways that are in line with achieving the UN Sustainable Development Goals. Here, we propose an integrated nexus modeling framework co-designed with regional stakeholders from the four riparian countries of the Indus River Basin and discuss challenges and opportunities for developing transformation pathways for the basin’s future.</t>
  </si>
  <si>
    <t>https://www.sciencedirect.com/science/article/pii/S2590332219300879</t>
  </si>
  <si>
    <t>Pathways of human development threaten biomes' protection and their remaining natural vegetation</t>
  </si>
  <si>
    <t>biorxiv</t>
  </si>
  <si>
    <t>Protected areas have been one of the most commonly applied conservation tools to prevent ecosystem degradation. International conservation targets have been created to incentivize widespread expansion of protected area networks, but this call might clash with expected future land use change. Here we investigated how future land use trajectories (2015-2090), representing a wide range of plausible future scenarios would impact the remaining areas of primary vegetation under different protection levels across the world’s biomes. We then highlight areas under greater risk of conflict between conservation (highly protected) and land use expansion (high projected change), and areas where these two can better co-exist (lower protection with high projected change and/or high protection with low projected change).</t>
  </si>
  <si>
    <t>https://www.biorxiv.org/content/10.1101/776443v1.abstract</t>
  </si>
  <si>
    <t>Internalizing the impacts of air pollution: a global integrated Cost-Benefit Analysis</t>
  </si>
  <si>
    <t>European Institute on Economics and the Environment</t>
  </si>
  <si>
    <t>Air pollution (AP) is considered the main environmental problem by the World Health Organization (WHO) [1, 2, 3]. Outdoor AP is responsible for 3.3 million premature deaths yearly worldwide [4]. With the continuous burning of fossil fuels and the increasing number of population living in cities, where polluting intense activities are very concentrated, this number is bound to increase if no oriented or integrated policy is in place. The increasing public awareness towards the effects of air pollution [5, 6] is urging local and national governments to act on air pollution reduction. At the same time, in the context of the United Nations Framework Convention on Climate Change (UNFCCC), nations worldwide have committed to reduce their Greenhouse Gas (GHG) emissions. Policymakers are then facing two major environmental problems that have the same origin: fuel burning. However, their temporal and regional scales do not totally coincide, nor their impacts are the same. While CC is a global problem at the planetary scale, air pollution is generally a short-term local-to-regional problem, which is more easily perceived by the population than the mid-to-long term impacts of climate change. Climate targets are typically formulated over a long time frame such as a century, while policy-makers have shorter governance cycles and are mainly concerned with short-term impacts on the population. Air pollution represents a stronger and more appealing argument than climate in the political agendas [7].</t>
  </si>
  <si>
    <t>https://laleluia.github.io/page/img/IEW_CBA.pdf</t>
  </si>
  <si>
    <t>Conservation attention necessary across at least 44% of Earth's terrestrial area to safeguard biodiversity</t>
  </si>
  <si>
    <t>bioRxiv</t>
  </si>
  <si>
    <t>More ambitious conservation efforts are needed to stop the global degradation of ecosystems and the extinction of the species that comprise them. Here, we estimate the minimum amount of land needed to secure known important sites for biodiversity, Earth’s remaining wilderness, and the optimal locations for adequate representation of terrestrial species distributions and ecoregions. We discover that at least 64 million km2 (43.6% of Earth’s terrestrial area) requires conservation attention either through site-scale interventions (e.g. protected areas) or landscape-scale responses (e.g. land-use policies). Spatially explicit land-use scenarios show that 1.2 million km2 of land requiring conservation attention is projected to be lost to intensive human land-use by 2030 and therefore requires immediate protection. Nations, local communities and industry are urged to implement the actions necessary to safeguard the land areas critical for conserving biodiversity.</t>
  </si>
  <si>
    <t>https://www.biorxiv.org/content/10.1101/839977v1.abstract</t>
  </si>
  <si>
    <t>Global Woody Biomass Harvest Volumes and Forest Area Use Under Different SSP-RCP Scenarios</t>
  </si>
  <si>
    <t>In this study, we investigate the effects of climate change mitigation and socioeconomic development on global forest resources use. The analysis is based on the Global Biosphere Management Model (GLOBIOM), which is a recursive dynamic land-use model. Climate change mitigation and socioeconomic development are included in the model as exogenous parameters taken from the SSP-RCP scenarios, which separate between the shared socioeconomic pathways(“SSPs”) and the representative concentration pathways (“RCPs”). The effect of SSP-RCP scenarios is restricted to factors that are quantitatively documented in the SSP database (economic growth, population growth, bioenergy demand, and carbon prices). Our results indicate that both climate change mitigation and socio-economic development may increase harvest volumes and harvested area considerably in the future. This happens because there are no opportunity costs of using forest area for harvesting in the model. We show that such opportunity costs can be added in the model by considering carbon storage changes between forest types and carbon payments on them. These payments increases woody biomass prices and make woody biomass harvesting for modern bioenergy less profitable mitigation option relative to carbon sequestration in the standing forests. However, the payments do not have much impact on the profitability of...</t>
  </si>
  <si>
    <t>https://www.researchgate.net/profile/Pekka_Lauri2/publication/337224237_Global_Woody_Biomass_Harvest_Volumes_and_Forest_Area_Use_Under_Different_SSP-RCP_Scenarios/links/5dcc1a1292851c81804bf46e/Global-Woody-Biomass-Harvest-Volumes-and-Forest-Area-Use-Under-Different-SSP-RCP-Scenarios.pdf</t>
  </si>
  <si>
    <t>Food web and fisheries in the future Baltic Sea</t>
  </si>
  <si>
    <t>We developed numerical simulations of potential future ecological states of the Baltic Sea ecosystem at the end of century under five scenarios. We used a spatial food web (Ecospace) model, forced by a physical–biogeochemical model. The scenarios are built on consistent storylines that describe plausible developments of climatic and socioeconomic factors in the Baltic Sea region. Modelled species diversity and fish catches are driven by climate- and nutrient load-related changes in habitat quality and by fisheries management strategies. Our results suggest that a scenario including low greenhouse gas concentrations and nutrient pollution and ecologically focused fisheries management results in high biodiversity and catch value. On the other hand, scenarios envisioning increasing societal inequality or economic growth based on fossil fuels, high greenhouse gas emissions and high nutrient loads result in decreased habitat quality and diminished biodiversity. Under the latter scenarios catches are high but they predominantly consist of lower-valued fish.</t>
  </si>
  <si>
    <t>https://link.springer.com/article/10.1007/s13280-019-01229-3</t>
  </si>
  <si>
    <t>Increased population exposure to extreme droughts in China due to 0.5 C of additional warming</t>
  </si>
  <si>
    <t>Drought, one of the major natural disasters in China, generally causes the largest socioeconomic loss each year and also has severe human health impacts. It is thus crucial to assess the changes in droughts in this region under different climate change scenarios. This study examines the impacts of stabilized 1.5 °C and 2.0 °C warming at the end of the 21st century on drought events in China by using a set of coupled Earth system model low-warming simulations. If warming is limited to 1.5 °C or 2.0 °C, these simulations suggest that droughts will become more frequent and more intense compared to the present day, particularly over the northern regions of China. In comparison to the 1.5 °C warmer future, the 0.5 °C additional warming in the 2.0 °C warmer future will account for approximately 9% of the increase in the drought occurrence in China and approximately 8% of extreme droughts, while there are relatively small responses for moderate and severe droughts. Consequently, the additional warming would lead to significantly higher drought impacts, and the population exposure to the extreme droughts is projected to increase by approximately 17%, although the exposure to moderate droughts decreases. Therefore, our results suggest that the mitigation of anthropogenic warming by 0.5 °C to achieve the 1.5 °C warmer climate instead of the 2.0 °C climate may have benefits for future drought risks and impacts.</t>
  </si>
  <si>
    <t>https://iopscience.iop.org/article/10.1088/1748-9326/ab072e/meta</t>
  </si>
  <si>
    <t>Extreme precipitation in China in response to emission reductions under the Paris Agreement</t>
  </si>
  <si>
    <t>To avoid more severe impacts from climate change, countries worldwide pledged to implement intended nationally determined contributions (INDCs) for emission reductions (as part of the Paris Agreement). However, it remains unclear what the resulting precipitation change in terms of regional extremes would be in response to the INDC scenarios. Here, we analyzed China’s extreme precipitation response of the next few decades to the updated INDC scenarios within the framework of the Paris Agreement. Our results indicate increases in the intensity and frequency of extreme precipitation (compared with the current level) in most regions in China. The maximum consecutive five-day precipitation over China is projected to increase ~16%, and the number of heavy precipitation days will increase as much as ~20% in some areas. The probability distributions of extreme precipitation events become wider, resulting in the occurrence of more record-breaking heavy precipitation in the future. We further considered the impacts of precipitation-related extremes and found that the projected population exposure to heavy precipitation events will significantly increase in almost all Chinese regions. For example, for heavy precipitation events that exceed the 20 year baseline return value, the population exposure over China increases from 5.7% (5.1–6.0%) to 15.9% (14.2–16.4%) in the INDC-pledge scenario compared with the present-day level. Limiting the warming to lower levels (e.g., 1.5 °C or 2.0 °C) would reduce the population exposure to heavy precipitation, thereby avoiding impacts associated with more intense precipitation events. These results contribute to an improved understanding of the future risk of climate extremes, which is paramount for the design of mitigation and adaptation policies in China.</t>
  </si>
  <si>
    <t>https://www.mdpi.com/2073-4441/11/6/1167</t>
  </si>
  <si>
    <t>Emissions and emergence: a new index comparing relative contributions to climate change with relative climatic consequences</t>
  </si>
  <si>
    <t>We develop a new index which maps relative climate change contributions to relative emergent impacts of climate change. The index compares cumulative emissions data with patterns of signal-to-noise ratios (S/N) in regional temperature (Frame et al 2017 Nat. Clim. Change 7 407–11). The latter act as a proxy for a range of local climate impacts, so emergent patterns of this ratio provide an informative way of summarising the regional disparities of climate change impacts. Here we combine these with measures of regional/national contributions to climate change to develop an 'emissions-emergence index' (EEI) linking regions'/countries' contributions to climate change with the emergent regional impacts of climate change. The EEI is a simple but robust indicator which captures relative contributions to and regional impacts from climate change. We demonstrate the applicability of the EEI both for discussions of historical contributions and impacts, and for considering future relative contributions and impacts, and examine its utility in the context of existing related metrics. Finally, we show how future emissions pathways can either imply a growth or reduction of regional climate change inequalities depending on the type and compositions of socioeconomic development strategies.</t>
  </si>
  <si>
    <t>https://iopscience.iop.org/article/10.1088/1748-9326/ab27fc/meta</t>
  </si>
  <si>
    <t>An Integrated Modelling Approach to Study Future Water Demand Vulnerability in the Montargil Reservoir Basin, Portugal</t>
  </si>
  <si>
    <t>This paper describes an integrated modelling approach to study water use vulnerability in a typical Mediterranean basin under different climate change projections. The soil water assessment tool (SWAT) and the MOHID (from modelo hidrodinâmico) Water model were used to evaluate the impacts of two climate scenarios (GFDL-ESM2M and IPSL-CM5A-LR) on water availability in Montargil’s basin and reservoir (Portugal) during two decadal timelines (2030 and 2060). Reservoir performance metrics were estimated considering also two water demand scenarios: an average of the water demand in the last 10 years; and the largest annual demand of the last 10 years. The SWAT model results showed a future decrease of inflows to the reservoir, with its volumetric reliability decreasing from 100% in the historical simulation to about 60–70% in the IPSL-CM5A-LR climate scenario and 40–50% in the GFDL-ESM2M climate scenario. The time reliability also decreased to less than 30%, while the resiliency for the water demand decreased to an average 20–35% for both climate scenarios. These impacts indicate the importance of the managing systems in an integrative mode to prevent water resources reduction in the region.</t>
  </si>
  <si>
    <t>https://www.mdpi.com/2071-1050/11/1/206</t>
  </si>
  <si>
    <t>Recent recovery of the boreal spring sensible heating over the Tibetan Plateau will continue in CMIP6 future projections</t>
  </si>
  <si>
    <t>The spring sensible heating (SH) over the Tibetan Plateau (TP) serves as a huge 'air pump', significantly influencing the Asian summer monsoon, has experienced a decreasing trend. However, it remains unclear whether this decline will continue. Therefore, we here examine the long-term trends of spring SH over the central and eastern TP (CETP) based on a meteorological station-based calculated SH dataset, and CMIP6 multi-model simulations. These two sources confirmed the previous finding that the SH peaks in May. Further, we find that the declining SH was replaced by a fast recovery after approximate 2000 in the station-based SH. This is to some extent verified by the historical simulations of CMIP6 models. Importantly, CMIP6 future projections suggest that this increasing trend will continue, and get stronger with higher radiative forcing from SSP126 to SSP585. Mechanism analysis indicates that the previous decreasing trend in SH was mainly caused by the decline of 10 m wind speed, while the recent and future increasing trend results from the rising ground-air temperature difference. We suggest that this increasing trend of spring SH over the CETP may serve as an alternative driver for the enhancement of the East Asian summer monsoon in the future.</t>
  </si>
  <si>
    <t>https://iopscience.iop.org/article/10.1088/1748-9326/ab57a3/meta</t>
  </si>
  <si>
    <t>Probabilistic assessment and projections of US weather and climate risks and economic damages</t>
  </si>
  <si>
    <t>Weather and climate extremes cause significant economic damages and fatalities. Over the last few decades, the frequency of these disasters and their economic damages have significantly increased in the USA. The prediction of the future evolution of these damages and their relation to global warming and US economic growth is essential for deciding on cost-efficient mitigation pathways. Here we show using a probabilistic extreme value statistics framework that both the increase in US Gross Domestic Product per capita and global warming are significant covariates in probabilistically modeling the increase in economic damages. We also provide evidence that the Pacific Decadal Oscillation affects the number of fatalities. Using the Intergovernmental Panel on Climate Change scenarios, we estimate the potential future economic risks. We find that by 2060, the extreme risks (as measured by 200-year effective return level) will have increased by 3–5.4 times. The damage costs due to extreme risks are projected to be between 0.1 and 0.7% of US Gross Domestic Product by 2060 and could reach 5–16% by 2100.</t>
  </si>
  <si>
    <t>https://link.springer.com/article/10.1007/s10584-019-02558-8</t>
  </si>
  <si>
    <t>A pan-South-America assessment of avoided exposure to dangerous extreme precipitation by limiting to 1.5° C warming</t>
  </si>
  <si>
    <t>This study investigates the future changes in dangerous extreme precipitation event in South America, using the multi-model ensemble simulations from the HAPPI experiments. The risks of dangerous extreme precipitation events occurrence, and changes in area and population exposure are quantified. Our results show that the likelihood of dangerous extreme precipitation increases in large parts of South America under future warming; changes in extreme precipitation are non-linear with increasing global mean temperatures; and exposure plays a minor role compared to hazard. In all the models, limiting warming to 1.5 °C as opposed to 2 °C shows a general reduction in both area and population exposure to dangerous extreme precipitation throughout South America. The southeast region of South America exhibited the highest multi-model median percentage of avoided area exposure at 13.3%, while the southwest region shows the lowest percentage at 3.1%. Under all Shared Socioeconomic Pathways, South America Monsoon region and southern South America region yielded the highest multi-model median percentage of avoided population exposure (&gt;10%). The strong spatial heterogeneity in projected changes in all the models highlights the importance of considering location-specific information when designing adaptation measures and investing in disaster preparedness.</t>
  </si>
  <si>
    <t>https://iopscience.iop.org/article/10.1088/1748-9326/ab50a2/meta</t>
  </si>
  <si>
    <t>Anthropogenic shift towards higher risk of flash drought over China</t>
  </si>
  <si>
    <t>Flash droughts refer to a type of droughts that have rapid intensification without sufficient early warning. To date, how will the flash drought risk change in a warming future climate remains unknown due to a diversity of flash drought definition, unclear role of anthropogenic fingerprints, and uncertain socioeconomic development. Here we propose a new method for explicitly characterizing flash drought events, and find that the exposure risk over China will increase by about 23% ± 11% during the middle of this century under a socioeconomic scenario with medium challenge. Optimal fingerprinting shows that anthropogenic climate change induced by the increased greenhouse gas concentrations accounts for 77% ± 26% of the upward trend of flash drought frequency, and population increase is also an important factor for enhancing the exposure risk of flash drought over southernmost humid regions. Our results suggest that the traditional drought-prone regions would expand given the humaninduced intensification of flash drought risk.</t>
  </si>
  <si>
    <t>https://www.nature.com/articles/s41467-019-12692-7.pdf?origin=ppub</t>
  </si>
  <si>
    <t>Comparing the impact of future cropland expansion on global biodiversity and carbon storage across models and scenarios</t>
  </si>
  <si>
    <t>Philosophical Transactions B</t>
  </si>
  <si>
    <t>Land-use change is a direct driver of biodiversity and carbon storage loss. Projections of future land-use often include notable expansion of cropland areas in response to changes in climate and food demand, although there are large uncertainties in results between models and scenarios. This study examines these uncertainties by comparing three different socio-economic scenarios (SSP1-3) across three models (IMAGE, GLOBIOM and PLUMv2). It assesses the impacts on biodiversity metrics and direct carbon loss from biomass and soil as a direct consequence of cropland expansion. Results show substantial variation between models and scenarios, with little overlap across all nine projections. Although SSP1 projects the least impact, there are still significant impacts projected. IMAGE and GLOBIOM project the greatest impact across carbon storage and biodiversity metrics due to both extent and location of cropland expansion. Furthermore, for all the biodiversity and carbon metrics used, there is a greater proportion of variance explained by model used. This demonstrates the importance of improving the accuracy of land-based models. Incorporating effects of land-use change in biodiversity impact assessments would also help better prioritise future protection of biodiverse and carbon-rich areas</t>
  </si>
  <si>
    <t>http://eprints.whiterose.ac.uk/153734/</t>
  </si>
  <si>
    <t>The Arctic surface climate in CMIP6: status and developments since CMIP5</t>
  </si>
  <si>
    <t>Cornell University</t>
  </si>
  <si>
    <t>Here we evaluate the sea ice, surface air temperature, and sea-level-pressure from 31 of the models used in the Coupled Model Intercomparison Project Phase 6 (CMIP6) for their biases, trends, and variability, and compare them to the CMIP5 ensemble and the ERA5 reanalysis for the period 1979 to 2004. The principal purpose of this assessment is to provide an overview of the ability of the CMIP6 ensemble to represent the Arctic climate, and to see how this has changed since the last Phase of CMIP. Overall, we find a distinct improvement in the representation of the sea ice volume, but also in the sea ice extent, mostly linked to improvements in the seasonal cycle in the Barents Sea. However, numerous model biases have persisted into CMIP6 including too-cold conditions in the winter (4 K cold bias) and a negative trend in the day-to-day variability over ice in winter. We find that under the low emission scenario, SSP126, the Arctic climate is projected to stabilize by 2060 with a sea ice extent of around 2.5 million km2 and a temperature 4.7 K warmer than the early 20th century average, compared to 1.7 K of warming globally.</t>
  </si>
  <si>
    <t>https://arxiv.org/abs/1912.11654</t>
  </si>
  <si>
    <t>Escaping the perfect storm of simultaneous climate change impacts on agriculture and marine fisheries</t>
  </si>
  <si>
    <t>Climate change can alter conditions that sustain food production and availability, with cascading consequences for food security and global economies. Here, we evaluate the vulnerability of societies to the simultaneous impacts of climate change on agriculture and marine fisheries at a global scale. Under a “business-as-usual” emission scenario, ~90% of the world’s population—most of whom live in the most sensitive and least developed countries—are projected to be exposed to losses of food production in both sectors, while less than 3% would live in regions experiencing simultaneous productivity gains by 2100. Under a strong mitigation scenario comparable to achieving the Paris Agreement, most countries—including the most vulnerable and many of the largest CO2 producers—would experience concomitant net gains in agriculture and fisheries production. Reducing societies’ vulnerability to future climate impacts requires prompt mitigation actions led by major CO2 emitters coupled with strategic adaptation within and across sectors.</t>
  </si>
  <si>
    <t>https://advances.sciencemag.org/content/5/11/eaaw9976?utm_campaign=Carbon%20Brief%20Daily%20Briefing&amp;utm_medium=email&amp;utm_source=Revue%20newsletter</t>
  </si>
  <si>
    <t>A substantial rise in the area and population affected by dryness in South Asia under 1.5° C, 2.0° C and 2.5° C warmer worlds</t>
  </si>
  <si>
    <t>Millions of people in South Asia face water scarcity every year. Previous studies based on the multi-model ensemble mean reported a decline in dryness (the ratio of potential evapotranspiration and precipitation) in South Asia under the warming climate. However, using observations and simulations from skilful climate models (BEST-GCMs) that simulate the critical monsoon features and show less bias to simulate observed climate, we show that dryness has significantly increased over the Gangetic Plain and parts of Pakistan during 1951–2016. Moreover, a rise in global mean temperature of 1.5 °C from the pre-industrial level will result in an increased dryness over half of South Asia affecting more than 790(±336) million people. Population affected by dryness is projected to 890 (±485) and 1960 (±1033) million under 2.0° and 2.5° warming worlds, respectively. Previously reported reduced aridity under the warming climate based on multi-model ensemble is mainly due to the GCMs that have less skill to simulate monsoon features. The GCMs with less skill project a higher increase (~25%) in the monsoon season precipitation, which is largely due to their higher sensitivity of convective precipitation to warming. We show that the risk of water scarcity and dryness in South Asia under warming climate is higher than previously reported.</t>
  </si>
  <si>
    <t>https://iopscience.iop.org/article/10.1088/1748-9326/ab4862/meta</t>
  </si>
  <si>
    <t>Fossil fuel resources, decarbonization, and economic growth drive the feasibility of Paris climate targets</t>
  </si>
  <si>
    <t>Understanding how reducing carbon dioxide (CO2) emissions impacts climate risks requires probabilistic projections of the baseline (“business-as-usual”) emissions. Previous studies deriving these baseline projections have broken important new ground, but are largely silent on two key questions: (i) What are the effects of deep uncertainties surrounding key assumptions such as remaining fossil fuel resources? (ii) Which uncertainties are the key drivers of the projected emissions and global warming? Here we calibrate a simple integrated assessment model using century-scale observations to project global emissions and committed temperature anomalies over the 21st century. We show that the projected emissions are highly sensitive to assumptions about available fossil fuel resources and decarbonization rates. We find that even under an optimistic, low-fossil fuel resources scenario, the median committed warming just by emitted CO2 in 2100 exceeds the 1.5 degree Celsius Paris Agreement target. Across the analyzed scenarios, the probability of exceeding the 2 degree Celsius target just from emitted CO2 ranges from 24% to 39%. The climate-system uncertainties and decarbonization rates are the key factors directly driving this uncertainty. Several economic growth parameters explain a large share of variability though their interactions</t>
  </si>
  <si>
    <t>https://arxiv.org/abs/1908.01923</t>
  </si>
  <si>
    <t>Integrated policy assessment and optimisation over multiple sustainable development goals in Eastern Africa</t>
  </si>
  <si>
    <t>Heavy reliance on traditional biomass for household energy in eastern Africa has significant negative health and environmental impacts. The African context for energy access is rather different from historical experiences elsewhere as challenges in achieving energy access have coincided with major climate ambitions. Policies focusing on household energy needs in eastern Africa contribute to at least three sustainable development goals (SDGs): climate action, good health, and improved energy access. This study uses an integrated assessment model to simulate the impact of land policies and technology subsidies, as well as the interaction of both, on greenhouse gas (GHG) emissions, exposure to air pollution and energy access in eastern Africa under a range of socioeconomic pathways. We find that land policies focusing on increasing the sustainable output of biomass resources can reduce GHG emissions in the region by about 10%, but also slightly delay progress in health and energy access goals. An optimised portfolio of energy technology subsidies consistent with a global Green Climate Funds budget of 30–35 billion dollar, can yield another 10% savings in GHG emissions, while decreasing mortality related to air pollution by 20%, and improving energy access by up to 15%. After 2030, both land and technology policies become less effective, and more dependent on the overall development path of the region. The analysis shows that support for biogas technology should be prioritised in both the short and long term, while financing liquefied petroleum gas and ethanol technologies also has synergetic climate, health and energy access benefits. Instead, financing PV technologies is mostly relevant for improving energy access, while charcoal and to a lesser extend fuelwood technologies are relevant for curbing GHG emissions if their finance is linked to land policies. We suggest that integrated policy analysis is needed in the African context for simultaneously reaching progress in multiple SDGs.</t>
  </si>
  <si>
    <t>https://iopscience.iop.org/article/10.1088/1748-9326/ab375d/meta</t>
  </si>
  <si>
    <t>Future E-Waste Scenarios</t>
  </si>
  <si>
    <t>StEP (Bonn), UNU ViE-SCYCLE (Bonn) &amp; UNEP IETC (Osaka)</t>
  </si>
  <si>
    <t>StEP, UNU, and UNEP IETC have been working extensively on e-waste issues and made an attempt to look into the future of the problem in order to initiate policy level discussions on the challenges and opportunities ahead. Having insight into the future will help policymakers and industries, as well as other stakeholders, to make better strategic decisions. Forecasting is also necessary vis-à-vis strategic concepts towards sustainable development, such as circular economy and the UN’s Agenda 2030.</t>
  </si>
  <si>
    <t>http://wedocs.unep.org/handle/20.500.11822/30809</t>
  </si>
  <si>
    <t>Effect of changes in population density and crop productivity on farm households in Malawi</t>
  </si>
  <si>
    <t>This study examines the ex‐ante farm‐household effects of changes in family size, yield potential, and yield gaps using a farm‐household simulation model that reflects the economic and biophysical conditions of central Malawi. Disparities between growth in human population and crop yields present challenges for farm‐household crop production and income in sub‐Saharan Africa. We focus on the effect of growth in yield potential and a more efficient use of livestock manure as approaches to improving crop production and incomes in the face of looming population pressures. Our results suggest that, even without considering climate change, expected changes in population density and crop prices in 2050 mean that per person crop production and income may fall by 21% compared to 2013 values if yield potential and yield gaps remain constant. However, per person crop production and income could increase in 2050 by 8% compared to 2013 values if (1) growth rates of yield potential rise for maize by 1.13% each year and for legumes rise by at least 0.4% each year, and (2) farmers use livestock manure more efficiently. Our foresight approach to considering crop production at the farm‐household scale supplements macro‐scale analyses of the production dimension of food security.</t>
  </si>
  <si>
    <t>https://onlinelibrary.wiley.com/doi/abs/10.1111/agec.12513</t>
  </si>
  <si>
    <t>Biofuel versus protein policies: what best strategy for self-sufficiency and climate mitigation in the EU?</t>
  </si>
  <si>
    <t>172nd EAAE Seminar</t>
  </si>
  <si>
    <t>The European Parliament recently adopted a plan for a European strategy for the promotion of protein crops for food and feed. While the motivation is to reduce further deepening of the dependence on third-party imports, it is also anticipated that increased sourcing of protein feed from the EU will contribute to reduce deforestation and lower GHG emission footprint from EU livestock production. However, a significant part of the protein meals currently sourced from the EU is the result of a different policy, the Renewable Energy Directive, that promotes the use of vegetable oil for fossil fuel substitution in the EU transportation sector. This paper compares two different strategies to decrease reliance of the EU feed protein market to imports - direct support to oilseed production, and incorporation targets for biodiesel in transport. We assess GHG emission impacts of these scenarios using GLOBIOM, a partial equilibrium model of agriculture and land use, enriched with detailed representation of the oilseed supply chains. The results show that direct substitution of soybean feed with protein meal from rapeseed and sunflower decreases deforestation related GHG emissions even though increased demand for agricultural land contributes to higher GHG emissions from agricultural production. Direct substitution of soybean feed leads to net savings if the protein crops are sourced from Europe. However, when a demand for vegetable oil-based biofuel is introduced as the primary driver of feed substitution, the land-use emissions go in opposite direction, with net increase in overall GHG emissions, partly due to additional imports of palm oil from Southeast Asia. Therefore, a supply-oriented policy targeting domestic protein and oil crops appear environmentally preferable to sponsoring demand of vegetable oil for energy use, which shows the importance of connecting better the discussions on the Renewable Energy Directive and the European strategy for the promotion of protein crops for food and feed.</t>
  </si>
  <si>
    <t>https://ageconsearch.umn.edu/record/289709/</t>
  </si>
  <si>
    <t>A theoretical basis for the equivalence between physical and economic climate metrics and implications for the choice of Global Warming Potential time horizon</t>
  </si>
  <si>
    <t>The global warming potential (GWP) is widely used in policy analysis, national greenhouse gas (GHG) accounting, and technology life cycle assessment (LCA) to compare the impact of non-CO2 GHG emissions to the impact of CO2 emissions. While the GWP is simple and versatile, different views about the appropriate choice of time horizon—and the factors that affect that choice—can impede decision-making. If the GWP is viewed as an approximation to a climate metric that more directly measures economic impact—the global damage potential (GDP)—then the time horizon may be viewed as a proxy for the discount rate. However, the validity of this equivalence rests on the theoretical basis used to equate the two metrics. In this paper, we develop a new theoretical basis for relating the GWP time horizon and the economic discount rate that avoids the most restrictive assumptions of prior studies, such as an assumed linear relationship between economic damages and temperature. We validate this approach with an extensive set of numerical experiments using an up-to-date climate emulator that represents state-dependent climate-carbon cycle feedbacks. The numerical results largely confirm the theoretical finding that, under certain reasonable assumptions, time horizons in the GWP of 100 years and 20 years are most consistent with discount rates of approximately 3% and 7% (or greater), respectively.</t>
  </si>
  <si>
    <t>https://link.springer.com/article/10.1007/s10584-019-02486-7</t>
  </si>
  <si>
    <t>Population, urbanization and economic scenarios over the Belt and Road region under the Shared Socioeconomic Pathways</t>
  </si>
  <si>
    <t>Journal of Geographic Sciences</t>
  </si>
  <si>
    <t>The countries throughout the Belt and Road region account for more than 60% of the world’s population and half of the global economy. Future changes in this area will have significant influences on the global economic growth, industrial structure and resource allocation. In this study, the proportion of the urban population to the total population and the gross domestic product were used to represent the levels of urbanization and economic development, respectively. The population, urbanization and economic levels of the Belt and Road countries for 2020–2050 were projected under the framework of the IPCC's shared socioeconomic pathways (SSPs), and the following conclusions are drawn. (1) The population, urbanization and economic levels in the Belt and Road region will likely increase under all five pathways. The population will increase by 2%–8%/10a during 2020–2050 and reach 5.0–6.0 billion in 2050. Meanwhile, the urbanization rate will increase by 1.4%–7.5%/10a and reach 49%–75%. The GDP will increase by 17%–34%/10a and reach 134–243 trillion USD. (2) Large differences will appear under different scenarios. The SSP1 and SSP5 pathways demonstrate relatively high urbanization and economic levels, but the population size is comparatively smaller; SSP3 shows the opposite trend. Meanwhile, the economy develops slowly under SSP4, but it has a relatively high urbanization level, while SSP2 exhibits an intermediate trend. (3) In 2050, the population will increase relative to 2016 in most countries, and population size in the fastest growing country in Central Asia and the Middle East countries will be more than double. Urbanization will develop rapidly in South Asia, West Asia and Central Asia, and will increase by more than 150% in the fastest growing countries.</t>
  </si>
  <si>
    <t>https://link.springer.com/article/10.1007/s11442-020-1715-x</t>
  </si>
  <si>
    <t>Pathways for the transition of the Polish power sector and associated risks</t>
  </si>
  <si>
    <t>In Poland, coal has been a key driver of energy security and, despite its declining role, still accounts for most of the country’s power generation mix. Transition potential for the fossil fuel-based power sector can be reflected in a heated debate between a coal-oriented, evolutionary process of slowly reducing emissions; and a more ambitious renewable energy-driven pathway. Both pathways feature barriers; some are evident in standard economic analyses, while others are not. Here, we use a bottom-up energy model to identify the optimal energy mix for the two pathways, and a dynamic stochastic general equilibrium macroeconomic model to assess their socioeconomic implications. We then employ fuzzy cognitive maps to explore which agenda appears to be favoured by stakeholders, and identify omitted risk channels associated with both pathways. Finally, based on these insights, we reiterate the modelling analyses and assess the socioeconomic implications of some of the identified risk channels.</t>
  </si>
  <si>
    <t>https://www.sciencedirect.com/science/article/pii/S2210422418302405</t>
  </si>
  <si>
    <t>Assessing the impacts of China's environmental tax using a dynamic computable general equilibrium model</t>
  </si>
  <si>
    <t>Since 2018, China has put into practice the new Environmental Protection Tax Law, which levies taxes on non-greenhouse pollutants with stringent standards. To fully study the socioeconomic and environmental impacts of this policy, this paper establishes a dynamic country-level Compute General Equilibrium (CGE) model with the electricity sector disaggregated into 5 technologies and 19 major taxable pollutants included. Five scenarios are developed, including the baseline scenario BaU, the low environmental tax scenario LowET, the high environmental tax scenario HighET, the low environmental tax and low carbon tax scenario LowETC, and the high environmental tax and high carbon tax scenario HighETC. The simulation results show that the environmental tax could help reduce emissions of most kinds of pollutants but bring negative effects on the Gross Domestic Product (GDP). Compared to the BaU scenario, the GDP loss by 2030 would be 0.10%, 0.21%, 0.32% and 0.67% in the LowET, HighET, LowETC and HighETC scenarios. The emission of sulphur dioxide (SO2) will decrease by 3.55%, 7.15%, 6.70% and 13.01%, and the emission of carbon dioxide (CO2) will be reduced by 2.21%, 4.62%, 8.91% and 16.77%. The result also shows that the heavy polluted sectors and energy-intensive sectors will suffer higher output loss, while the clean energy sectors and service sector will experience an increase in the output in the policy scenarios.</t>
  </si>
  <si>
    <t>https://www.sciencedirect.com/science/article/pii/S0959652618330245</t>
  </si>
  <si>
    <t>Integrated assessment of biomass supply and demand in climate change mitigation scenarios</t>
  </si>
  <si>
    <t>Biomass is often seen as a key component of future energy systems as it can be used for heat and electricity production, as a transport fuel, and a feedstock for chemicals. Furthermore, it can be used in combination with carbon capture and storage to provide so-called “negative emissions”. At the same time, however, its production will require land, possibly impacting food security, land-based carbon stocks, and other environmental services. Thus, the strategies adopted in the supply, conversion, and use of biomass have a significant impact on its effectiveness as a climate change mitigation measure. We use the IMAGE 3.0 integrated assessment model to project three different global, long term scenarios spanning different socioeconomic futures with varying rates of population growth, economic growth, and technological change, and investigate the role of biomass in meeting strict climate targets. Using these scenarios we highlight different possibilities for biomass supply and demand, and provide insights on the requirements and challenges for the effective use of this resource as a climate change mitigation measure. The results show that in scenarios meeting the 1.5 °C target, biomass could exceed 20% of final energy consumption, or 115–180 EJPrim/yr in 2050. Such a supply of bioenergy can only be achieved without extreme levels land use change if agricultural yields improve significantly and effective land zoning is implemented. Furthermore, the results highlight that strict mitigation targets are contingent on the availability of advanced technologies such as lignocellulosic fuels and carbon capture and storage.</t>
  </si>
  <si>
    <t>https://www.sciencedirect.com/science/article/pii/S0959378018303765</t>
  </si>
  <si>
    <t>Agricultural non-CO 2 emission reduction potential in the context of the 1.5° C target</t>
  </si>
  <si>
    <t>Agricultural methane and nitrous oxide emissions represent around 10–12% of total anthropogenic GHG emissions and have a key role to play in achieving a 1.5 °C (above pre-industrial) climate stabilization target. Using a multi-model assessment approach, we quantify the potential contribution of agriculture to the 1.5 °C target and decompose the mitigation potential by emission source, region and mitigation mechanism. The results show that the livestock sector will be vital to achieve emission reductions consistent with the 1.5 °C target mainly through emission-reducing technologies or structural changes. Agriculture may contribute emission reductions of 0.8–1.4 Gt of CO2-equivalent (CO2e) yr−1 at just US$20 per tCO2e in 2050. Combined with dietary changes, emission reductions can be increased to 1.7–1.8 GtCO2e yr−1 . At carbon prices compatible with the 1.5 °C target, agriculture could even provide average emission savings of 3.9 GtCO2e yr−1 in 2050, which represents around 8% of current GHG emissions.</t>
  </si>
  <si>
    <t>https://www.nature.com/articles/s41558-018-0358-8</t>
  </si>
  <si>
    <t>Societal decisions about climate mitigation will have dramatic impacts on eutrophication in the 21 st century</t>
  </si>
  <si>
    <t>Excessive nitrogen runoff leads to degraded water quality, harming human and ecosystem health. We examine the impact of changes in land use and land management for six combinations of socioeconomic pathways and climate outcomes, and find that societal choices will substantially impact riverine total nitrogen loading (+54% to −7%) for the continental United States by the end of the century. Regional impacts will be even larger. Increased loading is possible for both high emission and low emission pathways, due to increased food and biofuel demand, respectively. Some pathways, however, suggest that limiting climate change and eutrophication can be achieved concurrently. Precipitation changes will further exacerbate loading, resulting in a net increase of 1 to 68%. Globally, increases in cropland area and agricultural intensification will likely impact vast portions of Asia. Societal and climate trends must therefore both be considered in designing strategies for managing inland and coastal water quality.</t>
  </si>
  <si>
    <t>https://www.nature.com/articles/s41467-019-08884-w</t>
  </si>
  <si>
    <t>The current and future global distribution and population at risk of dengue</t>
  </si>
  <si>
    <t>Nature Microbology</t>
  </si>
  <si>
    <t>Dengue is a mosquito-borne viral infection that has spread throughout the tropical world over the past 60 years and now affects over half the world’s population. The geographical range of dengue is expected to further expand due to ongoing global phenomena including climate change and urbanization. We applied statistical mapping techniques to the most extensive database of case locations to date to predict global environmental suitability for the virus as of 2015. We then made use of climate, population and socioeconomic projections for the years 2020, 2050 and 2080 to project future changes in virus suitability and human population at risk. This study is the first to consider the spread of Aedes mosquito vectors to project dengue suitability. Our projections provide a key missing piece of evidence for the changing global threat of vector-borne disease and will help decision-makers worldwide to better prepare for and respond to future changes in dengue risk.</t>
  </si>
  <si>
    <t>https://www.nature.com/articles/s41564-019-0476-8</t>
  </si>
  <si>
    <t>The impact of socio-economic development and climate change on E. coli loads and concentrations in Kabul River, Pakistan</t>
  </si>
  <si>
    <t>Microbial pollution is a major problem worldwide. High concentrations of Escherichia coli have been found in Kabul River in Pakistan. E. coli concentrations vary under different socio-economic conditions, such as population and livestock densities, urbanisation, sanitation and treatment of wastewater and manure, and climate-change aspects, such as floods and droughts. In this paper, we assess potential future E. coli loads and concentrations in the Kabul River using the Soil and Water Assessment Tool with scenarios that are based on the most recent Shared Socio-economic Pathways and Representative Concentration Pathways (SSPs and RCPs) developed for the Intergovernmental Panel on Climate Change (IPCC). Scenario_1 considers moderate population and livestock density growth, planned urbanisation and strongly improved wastewater and manure treatment (based on SSP1, “Sustainability”), and moderate climate change (RCP4.5, moderate greenhouse gas (GHG) emissions). Scenario_2 considers strong population and livestock density growth, moderate urbanisation, slightly improved wastewater treatment, no manure treatment (based on SSP3, “Regional rivalry”) and strong climate change (RCP8.5, high GHG emissions). Simulated E. coli responses to Scenario_2 suggest a mid-century increase in loads by 111% and a late century increase of 201% compared to baseline loads. Similarly, simulated E. coli loads are reduced by 60% for the mid-century and 78% for the late century compared to the baseline loads. When additional treatment is simulated in Scenario_1, the loads are reduced even further by 94%, 92% and 99.3% compared to the baseline concentrations when additional tertiary treatment, manure treatment or both have been applied respectively. This study is one of the first to apply combined socio-economic development and climate change scenario analysis with an E. coli concentration model to better understand how these concentrations may change in the future. The scenario analysis shows that reducing E. coli concentrations in Pakistan's rivers is possible, but requires strongly improved waste water treatment and manure management measures.</t>
  </si>
  <si>
    <t>https://www.sciencedirect.com/science/article/pii/S0048969718338166</t>
  </si>
  <si>
    <t>Tracing the climate signal: Mitigation of anthropogenic methane emissions can outweigh a large Arctic natural emission increase</t>
  </si>
  <si>
    <t>Scientific Reports</t>
  </si>
  <si>
    <t>Natural methane emissions are noticeably influenced by warming of cold arctic ecosystems and permafrost. An evaluation specifically of Arctic natural methane emissions in relation to our ability to mitigate anthropogenic methane emissions is needed. Here we use empirical scenarios of increases in natural emissions together with maximum technically feasible reductions in anthropogenic emissions to evaluate their potential influence on future atmospheric methane concentrations and associated radiative forcing (RF). The largest amplification of natural emissions yields up to 42% higher atmospheric methane concentrations by the year 2100 compared with no change in natural emissions. The most likely scenarios are lower than this, while anthropogenic emission reductions may have a much greater yielding effect, with the potential of halving atmospheric methane concentrations by 2100 compared to when anthropogenic emissions continue to increase as in a business-as-usual case. In a broader perspective, it is shown that man-made emissions can be reduced sufficiently to limit methane-caused climate warming by 2100 even in the case of an uncontrolled natural Arctic methane emission feedback, but this requires a committed, global effort towards maximum feasible reductions.</t>
  </si>
  <si>
    <t>https://www.nature.com/articles/s41598-018-37719-9</t>
  </si>
  <si>
    <t>GCAM v5. 1: representing the linkages between energy, water, land, climate, and economic systems</t>
  </si>
  <si>
    <t>This paper describes GCAM v5.1, an open source model that represents the linkages between energy, water, land, climate, and economic systems. GCAM is a market equilibrium model, is global in scope, and operates from 1990 to 2100 in 5-year time steps. It can be used to examine, for example, how changes in population, income, or technology cost might alter crop production, energy demand, or water withdrawals, or how changes in one region's demand for energy affect energy, water, and land in other regions. This paper describes the model, including its assumptions, inputs, and outputs. We then use 11 scenarios, varying the socioeconomic and climate policy assumptions, to illustrate the results from the model. The resulting scenarios demonstrate a wide range of potential future energy, water, and land uses. We compare the results from GCAM v5.1 to historical data and to future scenario simulations from earlier versions of GCAM and from other models. Finally, we provide information on how to obtain the model.</t>
  </si>
  <si>
    <t>https://www.osti.gov/biblio/1510767</t>
  </si>
  <si>
    <t>The sensitivity of the costs of reducing emissions from deforestation and degradation (REDD) to future socioeconomic drivers and its implications for mitigation policy design</t>
  </si>
  <si>
    <t>Climate change mitigation policies for the land use, land use change, and forestry (LULUCF) sector are commonly assessed based on marginal abatement cost curves (MACC) derived from optimization models or engineering approaches. Yet, little is known about the space of validity of MACCs and how they are influenced by changes in main underlying drivers. In this study, we apply the Global Forest Model (G4M) to explore the sensitivity of MACCs to variation of socioeconomic drivers of deforestation, afforestation, and forest management activities. Particularly, three key factors are considered: (I) wood price, as an indicator of timber market developments; (II) agricultural land price, as a proxy representing the developments on agricultural markets; and (III) corruption coefficient, representing the progress in institutional development and measuring abatement costs use efficiency. The results indicate that the MACCs are more sensitive to the corruption coefficient than to agricultural land price and wood price. Furthermore, we find that the MACCs are more robust with high carbon dioxide (CO2) price and that the sensitivity of the MACCs is higher at low CO2 prices. In general, it can be concluded that when assessing medium-term mitigation policies characterized by low CO2 prices, MACCs need to be developed in-line with institutions currently in place. When designing long-term mitigation policy characterized by high CO2 prices, the role of the analyzed drivers in MACCs estimation is less important.</t>
  </si>
  <si>
    <t>https://link.springer.com/article/10.1007/s11027-018-9817-9</t>
  </si>
  <si>
    <t>Untangling the water-food-energy-environment nexus for global change adaptation in a complex Himalayan water resource system</t>
  </si>
  <si>
    <t>Holistic water management approaches are essential under future climate and socio-economic changes, especially while trying to achieve inter-disciplinary societal goals such as the Sustainable Development Goals (SDGs) of clean water, hunger eradication, clean energy and life on land. Assessing water resources within a water-food-energy-environment nexus approach enables the relationships between water-related sectors to be untangled while incorporating impacts of societal changes. We use a systems modelling approach to explore global change impacts on the nexus in the mid-21st century in a complex western Himalayan water resource system in India, considering a range of climate change and alternative socio-economic development scenarios. Results show that future socio-economic changes will have a much stronger impact on the nexus compared to climate change. Hydropower generation and environmental protection represent the major opportunities and limitations for adaptation in the studied system and should, thereby, be the focus for actions and systemic transformations in pursue of the SDGs. The emergence of scenario-specific synergies and trade-offs between nexus component indicators demonstrates the benefits that water resource systems models can make to designing better responses to the complex nexus challenges associated with future global change.</t>
  </si>
  <si>
    <t>https://www.sciencedirect.com/science/article/pii/S0048969718343924</t>
  </si>
  <si>
    <t>A new scenario logic for the Paris Agreement long-term temperature goal</t>
  </si>
  <si>
    <t>To understand how global warming can be kept well below 2 degrees Celsius and even 1.5 degrees Celsius, climate policy uses scenarios that describe how society could reduce its greenhouse gas emissions. However, current scenarios have a key weakness: they typically focus on reaching specific climate goals in 2100. This choice may encourage risky pathways that delay action, reach higher-than-acceptable mid-century warming, and rely on net removal of carbon dioxide thereafter to undo their initial shortfall in reductions of emissions. Here we draw on insights from physical science to propose a scenario framework that focuses on capping global warming at a specific maximum level with either temperature stabilization or reversal thereafter. The ambition of climate action until carbon neutrality determines peak warming, and can be followed by a variety of long-term states with different sustainability implications. The approach proposed here closely mirrors the intentions of the United Nations Paris Agreement, and makes questions of intergenerational equity into explicit design choices.</t>
  </si>
  <si>
    <t>https://www.nature.com/articles/s41586-019-1541-4</t>
  </si>
  <si>
    <t>Estimations of indirect and direct anthropogenic dust emission at the global scale</t>
  </si>
  <si>
    <t>Dust emission acts as a crucial part in the dust cycle that determines dust related processes at both regional and global scale, such as long-range transport, dry/wet deposition, and radiation forcing. However, most dust emission simulations utilizing dust emission scheme merely investigate natural dust, neglecting the contributions of anthropogenic dust induced by direct or indirect anthropogenic activities, resulting in great uncertainties in estimating dust emissions by previous numerical modelling. To comprehensively reproduce the anthropogenic dust emissions process, both “indirect” and “direct” anthropogenic dust emission schemes were constructed to simulate anthropogenic dust emissions originated from diverse kinds of source regions in the study. Cloud-Aerosol Lidar and Infrared Pathfinder Satellite Observations (CALIPSO) retrievals were utilized as the constraint of anthropogenic dust simulations. Results showed that using both indirect and direct anthropogenic dust emission schemes show good performance on reproducing the spatio-temporal distributions of anthropogenic dust at the global scale during 2007–2010. High value centers of anthropogenic dust emission fluxes locate in India, the east of China, North America, and Africa. Compared with natural dust emissions, indirect anthropogenic dust emissions show an indistinctive seasonal variation, with seasonal differences generally less than 0.42 μg m−2 s−1. Among indirect anthropogenic dust emissions, pasturelands produce more anthropogenic dust particles emission into the atmosphere than croplands at approximately 0.28 μg m−2 s−1, contributing 75.9% of indirect anthropogenic dust emissions. The developing regions emit much higher direct anthropogenic dust emissions than those from developed regions. This study reveals the non-negligible environmental problems especially in urban areas due to anthropogenic dust.</t>
  </si>
  <si>
    <t>https://www.sciencedirect.com/science/article/pii/S1352231018308471</t>
  </si>
  <si>
    <t>Feasible future global scenarios for human life evaluations</t>
  </si>
  <si>
    <t>Subjective well-being surveys show large and consistent variation among countries, much of which can be predicted from a small number of social and economic proxy variables. But the degree to which these life evaluations might feasibly change over coming decades, at the global scale, has not previously been estimated. Here, we use observed historical trends in the proxy variables to constrain feasible future projections of self-reported life evaluations to the year 2050. We find that projected effects of macroeconomic variables tend to lead to modest improvements of global average life evaluations. In contrast, scenarios based on non-material variables project future global average life evaluations covering a much wider range, lying anywhere from the top 15% to the bottom 25% of present-day countries. These results highlight the critical role of non-material factors such as social supports, freedoms, and fairness in determining the future of human well-being.</t>
  </si>
  <si>
    <t>https://www.nature.com/articles/s41467-018-08002-2</t>
  </si>
  <si>
    <t>Prospective Water Supply Mix for Life Cycle Assessment and Resource Policy Support—Assessment of Forecasting Scenarios Accounting for Future Changes in Water Demand and Availability</t>
  </si>
  <si>
    <t>Freshwater comes from different sources unevenly distributed over time and space around the world and plays a key role in the planning of all social and economic sectors on a regional scale. In this context, a consistent framework for modeling regional water supply mix (WSmix) at a worldwide scale has already been developed for use in life cycle assessment (LCA). However, changes in water sources, driven by climate and socio-economic changes, will occur, affecting WSmix. This study aims to assess the need for a Prospective WSmix (P-WSmix) for implementation in LCA and water footprint studies as well as regional water management strategies. Environmental and socio-economic factors affecting future water supply are defined. Projections of the three main components of the P-WSmix (i.e., water sources mix (P-WOmix), technology evolutions, and associated electricity mix) are proposed for two water users (public water and irrigation), under three scenarios and time horizons until mid-21st century. For implementation of the P-WSmix in LCA, a P-WOmix database is provided for 74 countries on all continents as well as a prospective technological matrix and prospective electricity mixes. An illustrative case study shows the importance of including P-WSmix in LCI databases for the LCA of infrastructures or products with a long life span and tangible water use during use or end-of-life phase, through the example of a toilet flushing system. P-WSmix has an important added value in supporting regional adaptation strategies for the future water supply management.</t>
  </si>
  <si>
    <t>https://pubs.acs.org/doi/abs/10.1021/acs.est.8b04071</t>
  </si>
  <si>
    <t>Using a systemic approach to address the requirement for Integrated Water Resource Management within the Water Framework Directive</t>
  </si>
  <si>
    <t>Sustainable management of water resources calls for integration of ideas and approaches and revolves around assessment of causal-effect relationships as tools towards defining informed mitigation options and planning. The current paper presents a new holistic approach developed within the Globaqua Coordination Project that combines indicator-based well-established and tested concepts towards developing informed Programmes of Measures and River basin management plans: a. The DPSIR framework that has been engaged as central instrument to address the Water Framework Directive requirements and the concepts embedded in the Integrated Water Resource Management; b. The Ecosystem Services Approach emphasizing on the links between ecosystem services, changes in ecosystems and human well-being, c. Scenario assessment for valuation of future conditions to ensure the sustainability in the use of water resources. The implementation of the new combined framework in two river basins, Ebro in Spain and Evrotas in Greece, stressed the need for revised options targeting elimination of water pollution, measures to ensure water supply that covers the demand even under conditions of climate change and increased water stress and the need for improved valuation of environmental and resource use costs.</t>
  </si>
  <si>
    <t>https://www.sciencedirect.com/science/article/pii/S0048969719320893</t>
  </si>
  <si>
    <t>Nitrate leaching losses from two Baltic Sea catchments under scenarios of changes in land use, land management and climate</t>
  </si>
  <si>
    <t>Pollution with excess nutrients deteriorate the water quality of the Baltic Sea. The effect of combined land use and climate scenarios on nitrate leaching and nitrogen (N) loads to surface waters from two Baltic Sea catchments (Norsminde in Denmark and Kocinka in Poland) was explored using different models; the NLES and Daisy models for nitrate leaching, and MIKE SHE or MODFLOW/MT3DMS for N transport. Three Shared Socioeconomic Pathways (SSP1, SSP2 and SSP5) defined change in land use and agricultural activities. The climate change scenarios covered 2041–2060 compared with 1991–2010 under RCP8.5, applying four different climate models. Increases in predicted N-load from climate change vary from 20 to 60% depending on climate model. SSPs moderate these N-load changes with small changes for SSP1 to large increases for SSP5, with greater increases for Norsminde than Kocinka due to land use differences. This stresses needs for new measures and governing schemes to meet sustainability targets.</t>
  </si>
  <si>
    <t>https://link.springer.com/article/10.1007/s13280-019-01254-2</t>
  </si>
  <si>
    <t>Identifying trade-offs and co-benefits of climate policies in China to align policies with SDGs and achieve the 2° C goal</t>
  </si>
  <si>
    <t>The Paris Agreement set long-term global climate goals to pursue stabilization of the global mean temperature increase at below 2 °C (the so-called 2 °C goal). Individual countries submitted their own short-term targets, mostly for the year 2030. Meanwhile, the UN's sustainable development goals (SDGs) were designed to help set multiple societal goals with respect to socioeconomic development, the environment, and other issues. Climate policies can lead to intended or unintended consequences in various sectors, but these types of side effects rarely have been studied in China, where climate policies will play an important role in global greenhouse gas emissions and sustainable development is a major goal. This study identified the extent to which climate policies in line with the 2 °C goal could have multi-sectoral consequences in China. Carbon constraints in China in the 2Deg scenario are set to align with the global 2 °C target based on the emissions per capita convergence principle. Carbon policies for NDC pledges as well as policies in China regarding renewables, air pollution control, and land management were also simulated. The results show that energy security and air quality have co-benefits related to climate policies, whereas food security and land resources experienced negative side effects (trade-offs). Near-term climate actions were shown to help reduce these trade-offs in the mid-term. A policy package that included food and land subsidies also helped achieve climate targets while avoiding the adverse side effects caused by the mitigation policies. The findings should help policymakers in China develop win–win policies that do not negatively affect some sectors, which could potentially enhance their ability to take climate actions to realize the global 2 °C goal within the context of sustainable development.</t>
  </si>
  <si>
    <t>https://iopscience.iop.org/article/10.1088/1748-9326/ab59c4/meta</t>
  </si>
  <si>
    <t>Differences between low-end and high-end climate change impacts in Europe across multiple sectors</t>
  </si>
  <si>
    <t>The Paris Agreement established the 1.5 and 2 °C targets based on the recognition “that this would significantly reduce the risks and impacts of climate change”. We tested this assertion by comparing impacts at the regional scale between low-end (&lt; 2 °C; RCP2.6) and high-end (&gt; 4 °C; RCP8.5) climate change scenarios accounting for interactions across six sectors (agriculture, forestry, biodiversity, water, coasts and urban) using an integrated assessment model. Results show that there are only minor differences in most impact indicators for the 2020s time slice, but impacts are considerably greater under high-end than low-end climate change in the 2050s and 2080s. For example, for the 2080s, mitigation consistent with the Paris Agreement would reduce aggregate Europe-wide impacts on the area of intensive agriculture by 21% (on average across climate models), on the area of managed forests by 34%, on water stress by 14%, on people flooded by 10% and on biodiversity vulnerability by 16%. Including socio-economic scenarios (SSPs 1, 3, 4, 5) results in considerably greater variation in the magnitude, range and direction of change of the majority of impact indicators than climate change alone. In particular, socio-economic factors much more strongly drive changes in land use and food production than changes in climate, sometimes overriding the differences due to low-end and high-end climate change. Such impacts pose significant challenges for adaptation and highlight the importance of searching for synergies between adaptation and mitigation and linking them to sustainable development goals.</t>
  </si>
  <si>
    <t>https://link.springer.com/article/10.1007/s10113-018-1352-4</t>
  </si>
  <si>
    <t>Freshwater resources under success and failure of the Paris climate agreement</t>
  </si>
  <si>
    <t>Population growth will in many regions increase the pressure on water resources and likely increase the number of people affected by water scarcity. In parallel, global warming causes hydrological changes which will affect freshwater supply for human use in many regions. This study estimates the exposure of future population to severe hydrological changes relevant from a freshwater resource perspective at different levels of global mean temperature rise above pre-industrial level (1Tglob). The analysis is complemented by an assessment of water scarcity that would occur without additional climate change due to population change alone; this is done to identify the population groups that are faced with particularly high adaptation challenges. The results are analysed in the context of success and failure of implementing the Paris Agreement to evaluate how climate mitigation can reduce the future number of people exposed to severe hydrological change. The results show that without climate mitigation efforts, in the year 2100 about 4.9 billion people in the SSP2 population scenario would more likely than not be exposed to severe hydrological change, and about 2.1 billion of them would be faced with particularly high adaptation challenges due to already prevailing water scarcity. Limiting warming to 2 ◦C by a successful implementation of the Paris Agreement would strongly reduce these numbers to 615 million and 290 million, respectively. At the regional scale, substantial water-related risks remain at 2 ◦C, with more than 12 % of the population exposed to severe hydrological change and high adaptation challenges in Latin America and the Middle East and north Africa region. Constraining 1Tglob to 1.5 ◦C would limit this share to about 5 % in these regions.</t>
  </si>
  <si>
    <t>https://www.earth-syst-dynam.net/10/205/2019/</t>
  </si>
  <si>
    <t>Projecting terrestrial biodiversity intactness with GLOBIO 4</t>
  </si>
  <si>
    <t>Scenario‐based biodiversity modelling is a powerful approach to evaluate how possible future socio‐economic developments may affect biodiversity. Here, we evaluated the changes in terrestrial biodiversity intactness, expressed by the mean species abundance (MSA) metric, resulting from three of the shared socio‐economic pathways (SSPs) combined with different levels of climate change (according to representative concentration pathways [RCPs]): a future oriented towards sustainability (SSP1xRCP2.6), a future determined by a politically divided world (SSP3xRCP6.0) and a future with continued global dependency on fossil fuels (SSP5xRCP8.5). To this end, we first updated the GLOBIO model, which now runs at a spatial resolution of 10 arc‐seconds (~300 m), contains new modules for downscaling land use and for quantifying impacts of hunting in the tropics, and updated modules to quantify impacts of climate change, land use, habitat fragmentation and nitrogen pollution. We then used the updated model to project terrestrial biodiversity intactness from 2015 to 2050 as a function of land use and climate changes corresponding with the selected scenarios. We estimated a global area‐weighted mean MSA of 0.56 for 2015. Biodiversity intactness declined in all three scenarios, yet the decline was smaller in the sustainability scenario (−0.02) than the regional rivalry and fossil‐fuelled development scenarios (−0.06 and −0.05 respectively). We further found considerable variation in projected biodiversity change among different world regions, with large future losses particularly for sub‐Saharan Africa. In some scenario‐region combinations, we projected future biodiversity recovery due to reduced demands for agricultural land, yet this recovery was counteracted by increased impacts of other pressures (notably climate change and road disturbance). Effective measures to halt or reverse the decline of terrestrial biodiversity should not only reduce land demand (e.g. by increasing agricultural productivity and dietary changes) but also focus on reducing or mitigating the impacts of other pressures.</t>
  </si>
  <si>
    <t>https://onlinelibrary.wiley.com/doi/abs/10.1111/gcb.14848</t>
  </si>
  <si>
    <t>Projecting impacts of global climate and land‐use scenarios on plant biodiversity using compositional‐turnover modelling</t>
  </si>
  <si>
    <t>Nations have committed to ambitious conservation targets in response to accelerating rates of global biodiversity loss. Anticipating future impacts is essential to inform policy decisions for achieving these targets, but predictions need to be of sufficiently high spatial resolution to forecast the local effects of global change. As part of the intercomparison of biodiversity and ecosystem services models of the Intergovernmental Science‐Policy Platform on Biodiversity and Ecosystem Services, we present a fine‐resolution assessment of trends in the persistence of global plant biodiversity. We coupled generalized dissimilarity models, fitted to &gt;52 million records of &gt;254 thousand plant species, with the species–area relationship, to estimate the effect of land‐use and climate change on global biodiversity persistence. We estimated that the number of plant species committed to extinction over the long term has increased by 60% globally between 1900 and 2015 (from ~10,000 to ~16,000). This number is projected to decrease slightly by 2050 under the most optimistic scenario of land‐use change and to substantially increase (to ~18,000) under the most pessimistic scenario. This means that, in the absence of climate change, scenarios of sustainable socio‐economic development can potentially bring extinction risk back to pre‐2000 levels. Alarmingly, under all scenarios, the additional impact from climate change might largely surpass that of land‐use change. In this case, the estimated number of species committed to extinction increases by 3.7–4.5 times compared to land‐use‐only projections. African regions (especially central and southern) are expected to suffer some of the highest impacts into the future, while biodiversity decline in Southeast Asia (which has previously been among the highest globally) is projected to slow down. Our results suggest that environmentally sustainable land‐use planning alone might not be sufficient to prevent potentially dramatic biodiversity loss, unless a stabilization of climate to pre‐industrial times is observed.</t>
  </si>
  <si>
    <t>https://onlinelibrary.wiley.com/doi/abs/10.1111/gcb.14663</t>
  </si>
  <si>
    <t>Nonlinear increases in extreme temperatures paradoxically dampen increases in extreme humid-heat</t>
  </si>
  <si>
    <t>Nonlinear increases in warm season temperatures are projected for many regions, a phenomenon we show to be associated with relative surface drying. However, negative human health impacts are physiologically linked to combinations of high temperatures and high humidity. Since the amplified warming and drying are concurrent, the net effect on humid-heat, as measured by the wet bulb temperature (T W), is uncertain. We demonstrate that globally, on the hottest days of the year, the positive effect of amplified warming on T W is counterbalanced by a larger negative effect resulting from drying. As a result, the largest increases in T W and T x do not occur on the same days. Compared to a world with linear temperature change, the drying associated with nonlinear warming dampens mid-latitude T W increases by up to 0.5 °C, and also dampens the rise in frequency of dangerous humid-heat (T W &gt; 27 °C) by up to 5 d per year in parts of North America and Europe. Our results highlight the opposing interactions among temperature and humidity changes and their effects on T W, and point to the importance of constraining uncertainty in hydrological and warm season humidity changes to best position the management of future humid-heat risks</t>
  </si>
  <si>
    <t>https://iopscience.iop.org/article/10.1088/1748-9326/ab28b7/meta</t>
  </si>
  <si>
    <t>Impacts of future agricultural change on ecosystem service indicators</t>
  </si>
  <si>
    <t>A future of increasing atmospheric carbon dioxide concentrations, changing climate, growing human populations, and shifting socioeconomic conditions means that the global agricultural system will need to adapt in order to feed the world. These changes will affect not only agricultural land, but terrestrial ecosystems in general. Here, we use the coupled land use and vegetation model LandSyMM to quantify future land use change and resulting impacts on ecosystem service indicators 5 including carbon sequestration, runoff, and nitrogen pollution. We additionally hold certain variables, such as climate or land use, constant to assess the relative contribution of different drivers to the projected impacts. While indicators of some ecosystem services (e.g., flood and drought risk) see trends that are mostly dominated by the direct effects of climate change, others (e.g., carbon sequestration) depend critically on land use and management. Scenarios in which climate change mitigation is more difficult (Shared Socioeconomic Pathways 3 and 5) have the strongest impacts on ecosystem service indicators, such as a loss 10 of 13–19% of land in biodiversity hotspots and a 28% increase in nitrogen pollution. Evaluating a suite of ecosystem service indicators across scenarios enables the identification of tradeoffs and co-benefits associated with different climate change mitigation and adaptation strategies and socioeconomic developments</t>
  </si>
  <si>
    <t>https://pdfs.semanticscholar.org/5597/bd5dd8367004cc39c632fab7079d6ffe0398.pdf</t>
  </si>
  <si>
    <t>Energy transformation cost for the Japanese mid-century strategy</t>
  </si>
  <si>
    <t>The costs of climate change mitigation policy are one of the main concerns in decarbonizing the economy. The macroeconomic and sectoral implications of policy interventions are typically estimated by economic models, which tend be higher than the additional energy system costs projected by energy system models. Here, we show the extent to which policy costs can be lower than those from conventional economic models by integrating an energy system and an economic model, applying Japan’s mid-century climate mitigation target. The GDP losses estimated with the integrated model were significantly lower than those in the conventional economic model by more than 50% in 2050. The representation of industry and service sector energy consumption is the main factor causing these differences. Our findings suggest that this type of integrated approach would contribute new insights by providing improved estimates of GDP losses, which can be critical information for setting national climate policies.</t>
  </si>
  <si>
    <t>https://www.nature.com/articles/s41467-019-12730-4</t>
  </si>
  <si>
    <t>Past and future spread of the arbovirus vectors Aedes aegypti and Aedes albopictus</t>
  </si>
  <si>
    <t>Nature Microbiology</t>
  </si>
  <si>
    <t>The global population at risk from mosquito-borne diseases—including dengue, yellow fever, chikungunya and Zika—is expanding in concert with changes in the distribution of two key vectors: Aedes aegypti and Aedes albopictus. The distribution of these species is largely driven by both human movement and the presence of suitable climate. Using statistical mapping techniques, we show that human movement patterns explain the spread of both species in Europe and the United States following their introduction. We find that the spread of Ae. aegypti is characterized by long distance importations, while Ae. albopictus has expanded more along the fringes of its distribution. We describe these processes and predict the future distributions of both species in response to accelerating urbanization, connectivity and climate change. Global surveillance and control efforts that aim to mitigate the spread of chikungunya, dengue, yellow fever and Zika viruses must consider the so far unabated spread of these mosquitos. Our maps and predictions offer an opportunity to strategically target surveillance and control programmes and thereby augment efforts to reduce arbovirus burden in human populations globally.</t>
  </si>
  <si>
    <t>https://www.nature.com/articles/s41564-019-0376-y</t>
  </si>
  <si>
    <t>Modelling cost-effective pathways for natural gas infrastructure: A southern Brazil case study</t>
  </si>
  <si>
    <t>Currently, natural gas in Brazil represents around 12.9% of the primary energy supply, with consistent annual growth during the last decade. However, Brazil is entering a time of uncertainty regarding future gas supply, mainly as import from Bolivia is being renegotiated. As such, diversification of gas supply sources and routes need to be considered. Energy systems and infrastructure models are essential tools in assisting energy planning decisions and policy programmes at regional and international levels. In this study, a novel combination of a simulation-based integrated assessment model (MUSE-South_Brazil) and the recently-developed Gas INfrastructure Optimisation model (GINO) is presented. The Brazilian region represented by the five southern states served by the Bolivian gas pipeline (GASBOL) has been investigated. Modelled projections suggest that regional gas demand would increase from 38.8 mcm/day in 2015 to 104.3 mcm/day by 2050, mainly driven by the increasing demand in the industry and power sectors. Therefore existing regional gas infrastructure would be insufficient to cover future demands. Three different renegotiation scenarios between Brazil and Bolivia were modelled, obtaining distinct cost-optimal infrastructure expansion pathways. Depending on the scenario, the model expects gas demand to be covered by other supply options, such as an increase in pre-salt production, LNG imports and imports from a new Argentinian pipeline.</t>
  </si>
  <si>
    <t>https://www.sciencedirect.com/science/article/pii/S0306261919314862</t>
  </si>
  <si>
    <t>Exploring future scenarios of ethanol demand in Brazil and their land-use implications</t>
  </si>
  <si>
    <t>Ethanol biofuel demand in Brazil is highly dependent on macroeconomic and policy drivers, making it difficult to anticipate future production and associated environmental implications. Here we develop scenarios of ethanol demand in Brazil towards 2030, based on a thorough examination of key influencing drivers, i.e. GDP and population growth, fleet composition, blending policies, fuel prices and energy efficiency. We then estimate their land-use implications using a detailed partial equilibrium model, GLOBIOM-Brazil. We find that ethanol demand is highly sensitive to the drivers considered and could increase between 37.4 and 70.7 billion litres in 2030 depending on the scenario. Such increase is 13% and 114% above the 2018 production. This represents an expansion in sugarcane area between 1.2 and 5 million hectares (14%–58% above the land-use in 2018). Compared to the low demand scenario, a high demand for ethanol in 2030 would drive sugarcane expansion mostly into pastureland (72%) and natural vegetation mosaics (19%). Our results suggest that future ethanol demand in Brazil should not substantially affect food production nor native forest. This outcome will however depend on the compliance with the sugarcane agro-ecological zoning (AEZ) by the ethanol sector in Brazil, a key assumption of our projections.</t>
  </si>
  <si>
    <t>https://www.sciencedirect.com/science/article/pii/S0301421519305452</t>
  </si>
  <si>
    <t>Meeting global cooling demand with photovoltaics during the 21st century</t>
  </si>
  <si>
    <t>Energy and Environmental Science</t>
  </si>
  <si>
    <t>Space conditioning, and cooling in particular, is a key factor in human productivity and well-being across the globe. During the 21st century, global cooling demand is expected to grow significantly due to the increase in wealth and population in sunny nations across the globe and the advance of global warming. The same locations that see high demand for cooling are also ideal for electricity generation via photovoltaics (PV). Despite the apparent synergy between cooling demand and PV generation, the potential of the cooling sector to sustain PV generation has not been assessed on a global scale. Here, we perform a global assessment of increased PV electricity adoption enabled by the residential cooling sector during the 21st century. Already today, utilizing PV production for cooling could facilitate an additional installed PV capacity of approximately 540 GW, more than the global PV capacity of today. Using established scenarios of population and income growth, as well as accounting for future global warming, we further project that the global residential cooling sector could sustain an added PV capacity between 20–200 GW each year for most of the 21st century, on par with the current global manufacturing capacity of 100 GW. Furthermore, we find that without storage, PV could directly power approximately 50% of cooling demand, and that this fraction is set to increase from 49% to 56% during the 21st century, as cooling demand grows in locations where PV and cooling have a higher synergy. With this geographic shift in demand, the potential of distributed storage also grows. We simulate that with a 1 m3 water-based latent thermal storage per household, the fraction of cooling demand met with PV would increase from 55% to 70% during the century. These results show that the synergy between cooling and PV is notable and could significantly accelerate the growth of the global PV industry.</t>
  </si>
  <si>
    <t>https://pubs.rsc.org/en/content/articlehtml/2019/ee/c9ee00002j</t>
  </si>
  <si>
    <t>RCP 3.0</t>
  </si>
  <si>
    <t>Reconciling global sustainability targets and local action for food production and climate change mitigation</t>
  </si>
  <si>
    <t>The Sustainable Development Goals (SDGs) imply country-led implementation. Yet, their achievement depends on sustainability targets compatible across different sectors and scales. Our study examines how the GHG emission intensity of agriculture (EIA) should evolve globally, regionally (Western Europe) and nationally (The Netherlands) under different socioeconomic pathways, so that two major aims of SDGs 2 and 13 (i.e. sufficient food production and climate change mitigation) are achieved simultaneously. Results show that, by 2050, relative to 2010 values, EIA should decrease at all three levels when measured on a product basis (GHG emissions per ton dry matter) and on a land basis (GHG emissions per ha). This indicates that, globally, agriculture should be intensified per unit area, while in Western Europe and even more so in the Netherlands additional emission reductions require increased production efficiency and lower production volumes. Projected reductions in methane and nitrous oxide emissions from enteric fermentation, manure management and fertilizer application in Dutch agriculture are much higher than what would be achieved through the extrapolation of current trends. Given the high costs of increasing production efficiency further, our analysis indicates the need for significantly more ambitious policy targets and systemic changes, including reduced consumption of animal-sourced food. Besides shedding light on the interaction between climate and agricultural strategies, our analysis illustrates the application of cross-scale thinking in the operationalization of the SDG agenda and underscores the need for concerted action amongst countries.</t>
  </si>
  <si>
    <t>https://www.sciencedirect.com/science/article/pii/S0959378019302286</t>
  </si>
  <si>
    <t>A CLEWS Nexus modeling approach to assess water security trajectories and infrastructure needs in Latin America and the Caribbean</t>
  </si>
  <si>
    <t>IDB Working Paper Series</t>
  </si>
  <si>
    <t>This working paper presents an up-to-date and prospective assessment of water security throughout the Latin America and Caribbean (LAC) region, with a focus on infrastructure needs, to aid in strategic thinking towards planning and management in key water-using sectors such as agriculture, energy and water supply. This assessment is grounded on a physically-based analysis of water supply and demand, highlights the climate-land-energy-water-socioeconomics (CLEWS) nexus contributions to water security in the region and addresses uncertainty in projections and their implications through a variety of potential future scenarios of climate change and socioeconomic development in the region. This investigation can be thought of as an exercise of envisioning possible futures of water security for the LAC region, explaining existing vulnerabilities when it comes to CLEWS nexus and laying out water infrastructure needs for addressing current and likely future problems under a range of such scenarios. The analysis that leads to estimates of infrastructure needs in the water sector is based on a multi-sector nexus approach that is at the core of the methodology employed in computing water supply and demand. This is both an important distinction and a contribution of this research compared to traditional single-sector approaches to assess projected water demands and associated infrastructure needs. By providing a socioeconomic quantitative framework for integrated analysis of water supply and demand, climate scenarios, and other forcing factors such as land use change and technological developments, this research can be extended to analytically explore different types of policy and investment interventions in multiple water demand sectors.</t>
  </si>
  <si>
    <t>https://www.econstor.eu/handle/10419/208137</t>
  </si>
  <si>
    <t>Historical and future anthropogenic warming effects on the year 2015 droughts, fires and fire emissions of CO2 and PM2. 5 in equatorial Asia</t>
  </si>
  <si>
    <t>In 2015, El Niño caused severe droughts in equatorial Asia (EA). The severe droughts enhanced fire activities in 15 the dry seasons, leading to massive fire emissions of CO2 and aerosols. Using large event attribution ensembles of the MIROC5 atmospheric global climate model, we suggest that historical anthropogenic warming increased the chances of meteorological droughts exceeding the 2015 observations in the EA area. Large probability increases in stronger droughts than the 2015 event are found in the ensemble simulations of 1.5°C and 2.0°C global warming according to the Paris Agreement goals. Further drying is projected in the 3.0°C ensemble. 20 We combine these experiments and empirical functions between precipitation, burned area, and fire emissions of CO2 and PM2.5. Increases in the chances of the burned area and the emissions of CO2 and PM2.5 exceeding the 2015 observations due to anthropogenic climate change in the past are not significant. In contrast, there are significant increases in the burned area and CO2 and PM2.5 emissions even if the 1.5°C and 2.0°C goals are achieved. If global warming reaches 3.0°C, as is expected from the current mitigation policies of nations, the chances of the burned area, CO2 and PM2.5 emissions exceeding the 2015 25 observed values become approximately 100%, at least in the single model ensembles. We also compare changes in fire CO2 emissions due to climate changes and the land-use CO2 emission scenarios of five shared socio-economic pathways, where the climate change effects on fire are not considered. There are two main implications. First, in a national policy context, future EA climate policy will need to consider these climate change effects regarding both mitigation and adaptation aspects. Second, the consideration of fire increases would change global CO2 emissions and the 30 mitigation strategy, which suggests that future climate change mitigation studies should take these factors into account.</t>
  </si>
  <si>
    <t>https://www.earth-syst-dynam-discuss.net/esd-2019-46/esd-2019-46.pdf</t>
  </si>
  <si>
    <t>Projecting global urban land expansion and heat island intensification through 2050</t>
  </si>
  <si>
    <t>Urban populations are expected to increase by 2–3 billion by 2050, but we have limited understanding of how future global urban expansion will affect urban heat island (UHI) and hence change the geographic distributions of extreme heat risks. Here we develop spatially explicit probabilistic global projections of UHI intensification due to urban land expansion through 2050. Our projections show that urban land areas are expected to expand by 0.6–1.3 million km2 between 2015 and 2050, an increase of 78%–171% over the urban footprint in 2015. This urban land expansion will result in average summer daytime and nighttime warming in air temperature of 0.5 °C–0.7 °C, up to ~3 °C in some locations. This warming is on average about half, and sometimes up to two times, as strong as that caused by greenhouse gas (GHG) emissions (multi-model ensemble average projections in Representative Concentration Pathway 4.5). This extra urban expansion-induced warming, presented here, will increase extreme heat risks for about half of the future urban population, primarily in the tropical Global South, where existing forecasts already indicate stronger GHG emissions-warming and lack of adaptive capacity. In these vulnerable urban areas, policy interventions to restrict or redistribute urban expansion and planning strategies to mitigate UHIs are needed to reduce the wide ranges of impacts on human health, energy system, urban ecosystem, and infrastructures.</t>
  </si>
  <si>
    <t>https://iopscience.iop.org/article/10.1088/1748-9326/ab4b71/meta</t>
  </si>
  <si>
    <t>Forecasting annual energy consumption using machine learnings: Case of Indonesia</t>
  </si>
  <si>
    <t>IOP Conf. Series: Earth and Environmental Science</t>
  </si>
  <si>
    <t>To understand the future trajectory of energy consumption, we propose to utilize two different machine learning algorithm, artificial neural networks (ANN) and a model tree. Taking Indonesia as a case, the annual gross energy consumption was estimated by modelling a function of urbanization, real GDP per capita proxy for affluence (economic growth), and real capital use per capita. Utilizing the time period of 1971–2014, we train and test the model. Utilizing the root mean square error and the mean absolute error for model selection, we found the tree-based model has a better performance rather than the ANN. Having more superior performance, the tree-based model was then used to forecast the annual energy consumption for the future years. Using specific scenario, the energy consumption is predicted will increase from 883 kg per capita in 2014 to become 1243 kg per capita in 2040. Providing better accuracy, the approach applied in this study can easily be replicated for other countries. Furthermore, it also can be considered in simulating energy demand and environmental consequence in the future.</t>
  </si>
  <si>
    <t>https://iopscience.iop.org/article/10.1088/1755-1315/257/1/012032/meta</t>
  </si>
  <si>
    <t>Global advanced bioenergy potential under environmental protection policies and societal transformation measures</t>
  </si>
  <si>
    <t>Global Change Biology Bioenergy</t>
  </si>
  <si>
    <t>Bioenergy plays an important role in low greenhouse gas stabilization scenarios. Among various possible sources of bioenergy, dedicated bio‐crops could contribute to most of the potential. However, large scale bio‐crop deployment raises sustainability concerns. Policies to alleviate the pressure of bio‐crops on the terrestrial environment can affect bioenergy potential and production costs. Here, we estimated the maximum bioenergy potential under environmental protection policies (biodiversity and soil protection) and societal transformation measures from demand and supply side (demand‐side policy includes sustainable diet; supply‐side policy includes advanced technology and trade openness for food) by using an integrated assessment modelling framework, which consists of a general equilibrium model (Asian‐Pacific Integrated Model/Computable General Equilibrium) and a spatial land use allocation model (Asian‐Pacific Integrated Model/Platform for Land‐Use and Environmental Model). We found that the global advanced bioenergy potential under no policy was 245 EJ/year and that 192 EJ/year could be produced under US$5/GJ. These figures were 149 EJ/year and 110 EJ/year, respectively, under a full environmental policy. Biodiversity protection has a greater impact than soil protection due to its larger coverage and stronger implementation. Societal transformation measures effectively increase them to 186 EJ/year and 143 EJ/year, respectively, even under full environmental policies. These results imply that the large‐scale bioenergy deployment possibly needed for the climate target to limit the global mean temperature increase well below 2°C compared to the preindustrial level might face a trade‐off with environmental protection targets and that possible mitigation pathways in harmony with other environmental issues need to be explored.</t>
  </si>
  <si>
    <t>https://onlinelibrary.wiley.com/doi/abs/10.1111/gcbb.12614</t>
  </si>
  <si>
    <t>The Role of Carbon Capture and Storage in the Mitigation of Climate Change</t>
  </si>
  <si>
    <t>Scenario analysis clearly indicates that CCS is a critical technology in Paris consistent ‘well below 2°C’ scenarios. While the optimal deployment of CCS will be debated, the literature is clear that CCS is needed at a large-scale. Scenarios show CCS plays a key role in the power sector and industry, on fossil fuels and bioenergy, and in all world regions. The design of the Paris Agreement around five-yearly cycles to raise ambition is likely to lead to lower and uncertain carbon prices and thereby discourage the deployment of CCS. To ensure that CCS is deployed at the necessary scale, and to make a meaningful contribution to the Paris Agreement’s ‘well below 2°C’ goal, it is likely innovative government support for CCS is necessary to operate in parallel to conventional climate policies.</t>
  </si>
  <si>
    <t>https://pub.cicero.oslo.no/cicero-xmlui/handle/11250/2633470</t>
  </si>
  <si>
    <t>How does climate change adaptation affect public budgets? Development of an assessment framework and a demonstration for Austria</t>
  </si>
  <si>
    <t>Public adaptation to climate change affects government budgets directly on the expenditure side, but also indirectly via changes in the tax base and government consumption patterns. While such indirect effects have been analyzed intensively for mitigation policies, similarly detailed model-based frameworks and studies for adaptation policy are still missing. The objectives of the present paper are (i) to fill this gap by proposing a general modeling framework that allows for a comprehensive analysis of effects of adaptation on federal budgets, both on the expenditure and the revenue side, as well as of macroeconomic effects and (ii) to demonstrate its usefulness by applying this framework to the case of Austria. We find that public adaptation can lead to substantial positive macroeconomic effects on gross domestic product (GDP), welfare, and employment. The results are robust with respect to assumptions about the effectiveness of adaptation. Also, we demonstrate that it is essential for analysis to cover both the expenditure and revenue side, as overall government revenues can increase due to adaptation, offsetting additional direct public expenses for adaptation, thus increasing the budget balance. This is because of less severe climate change impacts and the corresponding lower payments for post-disaster relief and unemployment benefits as well as higher tax revenues. We thus strongly recommend making use of economy-wide modeling frameworks when planning for adaptation, as they shed light on the true costs and benefits of adaptation.</t>
  </si>
  <si>
    <t>https://link.springer.com/article/10.1007/s11027-019-9842-3</t>
  </si>
  <si>
    <t>Heat Stress Response to National-Committed Emission Reductions under the Paris Agreement</t>
  </si>
  <si>
    <t>With the changes in global temperature and humidity, heat stress is expected to intensify in the coming decades. Under the scenario that greenhouse gas emissions keep increasing until the end of this century, there is the possibility of extensive global exposure to high heat stress. While under new mitigation efforts (as part of the Paris Agreement, signatory nations pledged to implement the Intended Nationally Determined Contributions (INDCs) for emission reductions), the regional response of heat stress to pledged emission reductions remains unclear. In this study, we analyze the heat stress response in global hotspot regions, targeting emission scenarios resulting from the INDCs pledges. Our study revealed that under the INDCs-continuous mitigation, the heat stress effect in global hotspot regions (North China, South Asia, and the Amazon) is estimated to be lower than 29 °C in the next three decades and to be from &gt;33 °C to less than 30 °C to this century end. The heat stress effect indicates a great reduction at the continuous mitigation compared with the delayed mitigation, and the population exposed to dangerous heat stress would also decrease approximately one order of magnitude. If limiting warming to a lesser amount (1.5/2 °C targets), significantly further reduction of the population exposed to heat stress in the middle and low latitudes can be achieved, thus avoiding the adverse effects associated with heat stress. Therefore, the national intended mitigation actions under the Paris Agreement will play a crucial role in reducing the heat stress risk in these hot and humid regions. These findings will help to improve the understanding of the future risks of heat stress and are crucial for mitigation and adaptation actions in hotspot areas (approximately 1/3 of the world’s population).</t>
  </si>
  <si>
    <t>https://www.mdpi.com/1660-4601/16/12/2202</t>
  </si>
  <si>
    <t>Regional Temperature Response in Central Asia to National Committed Emission Reductions</t>
  </si>
  <si>
    <t>National committed greenhouse gas emission reduction actions are the center of the Paris Agreement, and are known as ‘Intended Nationally Determined Contributions’ (INDC) that aim to slow down global warming. The climate response to INDC emission reduction is a focus in climate change science. In this study, data from 32 global climate models from the Coupled Model Intercomparison Project Phase 5 (CMIP5) were applied to investigate the changes in the mean and extreme high temperatures in Central Asia (CA) under the INDC scenario above the present-day level. The results show that the magnitude of warming in CA is remarkably higher than the global mean. Almost all the regions in CA will experience more intense, more frequent, and longer-lasting extreme high-temperature events. In comparison with the INDC scenario, the reduced warming of the 2.0 °C/1.5 °C target scenarios will help avoid approximately 44–61%/65–80% of the increase in extreme temperature events in terms of the intensity, frequency, and duration in CA. These results contribute to an improved understanding of the benefits of limiting global warming to the 2.0 °C/1.5 °C targets, which is paramount for mitigation and adaptation planning.</t>
  </si>
  <si>
    <t>https://www.mdpi.com/1660-4601/16/15/2661</t>
  </si>
  <si>
    <t>Predicting lake quality for the next generation: Impacts of catchment management and climatic factors in a probabilistic model framework</t>
  </si>
  <si>
    <t>Lake ecosystems across the world are under combined pressures of eutrophication and climate change, which increase the risk of harmful cyanobacteria blooms, reduced ecological status, and degraded ecosystem services. In Europe, the third cycle of river basin management plans (2021–2027) according to the Water Framework Directive must take into account the potential impacts of climate change on water quality, including effects on relevant biological indicators. Here, we applied a Bayesian network as a meta-model for linking future climate and land-use scenarios for the time horizon 2050–2070, via process-based catchment and lake models, to cyanobacteria abundance and ecological status of a eutrophic lake. Building upon previous applications of the model, a new version was developed to include relevant climatic variables such as wind speed. Explorative scenarios showed that the combination of low wind and high temperature gave the most synergistic effects on cyanobacteria under high levels of eutrophication (Chl-a concentration). Considering the management target of good ecological status, however, the climate-related promotion of cyanobacteria blooms contributed most to degrading the ecological status at intermediate levels of eutrophication. Future developments of this model will aim to strengthen the link between climate variables and ecological responses, to make the model also useful for seasonal forecasting.</t>
  </si>
  <si>
    <t>https://www.mdpi.com/2073-4441/11/9/1767</t>
  </si>
  <si>
    <t>Analysing interactions among Sustainable Development Goals with Integrated Assessment Models</t>
  </si>
  <si>
    <t>Global Transitions</t>
  </si>
  <si>
    <t>To achieve all Sustainable Development Goals (SDGs) by 2030, it is necessary to understand how they interact with each other. Integrated Assessment Models (IAMs) represent many human–environment interactions and can inform policymakers about the synergies and trade-offs involved in meeting multiple goals simultaneously. We analyse how IAMs, originally developed to study interactions among energy, the economy, climate, and land, can contribute to a wider analysis of the SDGs in order to inform integrated policies. We compare the key interactions identified among the SDGs in an expert survey, with their current and planned representation in models as identified in a survey among modellers. We also use text mining to reveal past practices by extracting the themes discussed in the IAM literature, linking them to the SDGs, and identifying the interactions among them, thus corroborating our previous results. This combination of methods allowed us to discuss the role of modelling in informing policy coherence and stimulate discussions on future research. The analysis shows that IAMs cover the SDGs related to climate because of their design. It also shows that most IAMs cover several other areas that are related to resource use and the Earth system as well. Some other dimensions of the 2030 Agenda are also covered, but socio-political and equality goals, and others related to human development and governance, are not well represented. Some of these are difficult to capture in models. Therefore, it is necessary to facilitate a better representation of heterogeneity (greater geographical and sectoral detail) by using different types of models (e.g. national and global) and linking different disciplines (especially social sciences) together. Planned developments include increased coverage of human development goals and contribute to policy coherence.</t>
  </si>
  <si>
    <t>https://www.sciencedirect.com/science/article/pii/S2589791819300179</t>
  </si>
  <si>
    <t>Bringing the sharing-sparing debate down to the ground—Lessons learnt for participatory scenario development</t>
  </si>
  <si>
    <t>Land Use Policy</t>
  </si>
  <si>
    <t>The concepts of Land Sharing (LSH) and Land Sparing (LSP) shall help to manage trade-offs between land use and biodiversity conservation but applications in real world contexts are scarce. We review the literature on scenario and stakeholder processes and present a participatory approach to translate the LSH/LSP concept into practice. It is based on a scenario definition process harmonized across five case studies in Europe and resulted in semi-quantitative participative LSH and LSP scenarios. Harmonization eases comparability among case studies despite fundamentally different scenarios due to heterogeneous conditions across the regions. A key challenge was the right level of standardization for the scenario process to reach a common understanding across case study regions while acknowledging regional peculiarities. The resulting scenarios support for regional specific planning recommendations and can be input to quantitative ecosystem service and biodiversity models.</t>
  </si>
  <si>
    <t>https://www.sciencedirect.com/science/article/pii/S0264837718302552</t>
  </si>
  <si>
    <t>Dynamic Integrated Marine Climate, Biodiversity, Fisheries, Aquaculture and Seafood Market Model (DIVERSE)</t>
  </si>
  <si>
    <t>Institute for the Oceans and Fisheries</t>
  </si>
  <si>
    <t>Global change drivers, such as population growth, increasing consumption, inequity in resource distribution, overfishing, climate change, and pollution, are challenging the sustainability of global coupled human-natural seafood production system. Modelling the linkages between the biophysical and socio-economic components of the seafood production systems are useful to explore the interactions between these drivers and policy responses. Such models can be applied to project future scenario of seafood sustainability under global change. This chapter describes the basic framework of an integrated assessment model for the ocean, fisheries, and aquaculture called Dynamic Integrated Marine Climate, Biodiversity, Fisheries, Aquaculture and Seafood Market Model (DIVERSE) and its potential applications. DIVERSE includes four interconnected sub-components: climate-living marine resources, fishing effort dynamics, mariculture, and global seafood market. DIVERSE is supported by a system of linked and harmonized infrastructure of environmental, biodiversity, fisheries, and socio-economic data. In parallel, scenarios of direct and indirect drivers of changes in the marine human-natural system are developed based on the Shared Socioeconomic Pathway (SSP) framework. Some of the main research questions in the context of exploring scenarios and pathways for ocean futures under climate change are also highlighted. The DIVERSE model has the potential to link to other integrated assessment models to explore broader societal challenges related to the future of global (including land, ocean, and freshwater) food systems, and in general biodiversity and ecosystem services.</t>
  </si>
  <si>
    <t>https://fisheries.sites.olt.ubc.ca/files/2019/12/Fisheries-Center-Report_27_3_final-DEC12.pdf#page=1</t>
  </si>
  <si>
    <t>Paris Climate Agreement passes the cost-benefit test</t>
  </si>
  <si>
    <t>The Paris Climate Agreement aims to keep temperature rise well below 2 °C. This implies mitigation costs as well as avoided climate damages. Here we show that independent of the normative assumptions of inequality aversion and time preferences, the agreement constitutes the economically optimal policy pathway for the century. To this end we consistently incorporate a damage-cost curve reproducing the observed relation between temperature and economic growth into the integrated assessment model DICE. We thus provide an inter-temporally optimizing cost-benefit analysis of this century’s climate problem. We account for uncertainties regarding the damage curve, climate sensitivity, socioeconomic future, and mitigation costs. The resulting optimal temperature is robust as can be understood from the generic temperature-dependence of the mitigation costs and the level of damages inferred from the observed temperature-growth relationship. Our results show that the politically motivated Paris Climate Agreement also represents the economically favourable pathway, if carried out properly.</t>
  </si>
  <si>
    <t>https://www.nature.com/articles/s41467-019-13961-1</t>
  </si>
  <si>
    <t>Provision of aquatic ecosystem services as a consequence of societal changes: The case of the Baltic Sea</t>
  </si>
  <si>
    <t>Population Ecology</t>
  </si>
  <si>
    <t>Aquatic ecosystem services are important for human wellbeing, but they are much less studied than terrestrial ecosystem services. The objectives of this study are to broaden, itemize and exemplify the human-nature interactions in modeling the future provision of aquatic ecosystem services. We include shared socioeconomic and representative concentration pathways, used extensively in climate research, as drivers of change for the future development of the Baltic Sea. Then we use biogeochemical and ecosystem models to demonstrate the future development of exemplary supporting, provisioning and cultural ecosystem services for two distinct combinations of regionally downscaled global climate and socioeconomic futures. According to the model simulations, the two global futures (“Sustainable well-being” vs. “Fossil-fuelled development”) studied lead to clearly deviating trajectories in the provision of marine ecosystem services. Under the “Sustainable well-being”-scenario primary production decreases by 20%, catches of demersal fish increases and the recreation opportunities increase significantly by the end of the ongoing century. Under the “fossil-fuelled development”-scenario primary production doubles, fisheries focus on less valued pelagic fish and the recreation possibilities will decrease. Long-term projections of aquatic ecosystem services prepared for alternative global socioeconomic futures can be used by policy makers and managers to adaptively and iteratively adjust mitigation and adaptation effort with plausible future changes in the drivers of water pollution.</t>
  </si>
  <si>
    <t>https://esj-journals.onlinelibrary.wiley.com/doi/abs/10.1002/1438-390X.12033</t>
  </si>
  <si>
    <t>A pathway of global food supply adaptation in a world with increasingly constrained groundwater</t>
  </si>
  <si>
    <t>Many of the world's major freshwater aquifers are being exploited unsustainably, with some projected to approach environmentally unsafe drawdown limits within the 21st century. Given that aquifer depletion tends to occur in important crop producing regions, the prospect of running dry poses a significant threat to global food security. Here we use the Global Change Assessment Model (GCAM) to explore the response of land use and agriculture sectors to severe constraints on global water resources. We simulate a scenario in which a number of important groundwater aquifers become depleted to the point where further water withdrawal is unviable, either due to excessive extraction costs or environmental limits being reached. Results are then benchmarked against a scenario that neglects constraints on water withdrawals. We find that groundwater depletion and associated water price increases drive two distinct responses in the agriculture sector: an expansion of rain fed agriculture, and a shift in irrigated crop production toward regions with cheaper water resources. Losses in crop production are most pronounced in water stressed regions where groundwater is being depleted unsustainably to meet irrigation demands—namely northwest India, Pakistan, the Middle East, western United States, Mexico, and Central Asia. While these results highlight substantial risks for the affected regional agricultural economies, we show that modest changes in irrigation and location of crop growth, in a world with frictionless trade, could ensure global food demands are met despite severe water constraints.</t>
  </si>
  <si>
    <t>https://www.sciencedirect.com/science/article/pii/S004896971931589X</t>
  </si>
  <si>
    <t>Macroeconomic implications of switching to process-emission-free iron and steel production in Europe</t>
  </si>
  <si>
    <t>Climate change is one of the most serious threats to the human habitat. The required structural change to limit anthropogenic forcing is expected to fundamentally change daily social and economic life. The production of iron and steel is a special case of economic activities since it is not only associated with combustion but particularly with process emissions of greenhouse gases which have to be dealt with likewise. Traditional mitigation options of the sector like efficiency measures, substitution with less emission-intensive materials, or scrap-based production are bounded and thus insufficient for rapid decarbonization necessary for complying with long-term climate policy targets. Iron and steel products are basic materials at the core of modern socio-economic systems, additionally being essential also for other mitigation options like hydro and wind power. Therefore, a system-wide assessment of recent technological developments enabling almost complete decarbonization of the sector is substantially relevant. Deploying a recursive-dynamic multi-region multi-sector computable general equilibrium approach, we investigate switches from coke-to hydrogen-based iron and steel technologies in a scenario framework where industry decisions (technological choice and timing) and climate policies are misaligned. Overall, we find that the costs of industry transition are moderate, but still ones that may represent a barrier for implementation because the generation deciding on low-carbon technologies and bearing (macro)economic costs might not be the generation benefitting from it. Our macroeconomic assessment further indicates that anticipated bottom-up estimates of required additional domestic renewable electricity tend to be overestimated. Relative price changes in the economy induce electricity substitution effects and trigger increased electricity imports. Sectoral carbon leakage is an imminent risk and calls for aligned course of action of private and public actors.</t>
  </si>
  <si>
    <t>https://www.sciencedirect.com/science/article/pii/S0959652618335224</t>
  </si>
  <si>
    <t>Quantifying operational lifetimes for coal power plants under the Paris goals</t>
  </si>
  <si>
    <t>A rapid transition away from unabated coal use is essential to fulfilling the Paris climate goals. However, many countries are actively building and operating coal power plants. Here we use plant-level data to specify alternative trajectories for coal technologies in an integrated assessment model. We then quantify cost-effective retirement pathways for global and country-level coal fleets to limit long-term temperature change. We present our results using a decision-relevant metric: the operational lifetime limit. Even if no new plants are built, the lifetimes of existing units are reduced to approximately 35 years in a well-below 2 °C scenario or 20 years in a 1.5 °C scenario. The risk of continued coal expansion, including the near-term growth permitted in some Nationally Determined Contributions (NDCs), is large. The lifetime limits for both 2 °C and 1.5 °C are reduced by 5 years if plants under construction come online and 10 years if all proposed projects are built.</t>
  </si>
  <si>
    <t>https://www.nature.com/articles/s41467-019-12618-3</t>
  </si>
  <si>
    <t>The impact of climate change on fertility</t>
  </si>
  <si>
    <t>We examine the potentialfor climate change to impactfertility via adaptations in human behavior.We start by discussing awide range of economic channels throughwhich climate changemight impactfertility, including sectoral reallocation, the gender wage gap, longevity, and childmortality. Then,we build a quantitative model that combines standard economic-demographic theorywith existing estimates of the economic consequences of climate change. In the model, increases in global temperature affect agricultural and non-agricultural sectors differently. Near the equator,wheremany poor countries are located, climate change has a larger negative effect on agriculture. The resulting scarcity in agricultural goods acts as aforce towards higher agricultural prices and wages, leading to a labor reallocation into this sector. Since agriculture makes less use of skilled labor, climate damage decreases the return to acquiring skills, inducing parents to invest less resources in the education of each child and to increasefertility. These patterns are reversed at higher latitudes, suggesting that climate changemay exacerbate inequities by reducingfertility and increasing education in richer northern countries, while increasingfertility and reducing education in poorer tropical countries.While themodel only examines the role of one mechanism, it suggests that climate change could have an impact onfertility, indicating the needforfuturework on this important topic.</t>
  </si>
  <si>
    <t>https://iopscience.iop.org/article/10.1088/1748-9326/ab0843/meta</t>
  </si>
  <si>
    <t>Biodiversity can benefit from climate stabilization despite adverse side effects of land-based mitigation</t>
  </si>
  <si>
    <t>Limiting the magnitude of climate change via stringent greenhouse gas (GHG) mitigation is necessary to prevent further biodiversity loss. However, some strategies to mitigate GHG emission involve greater land-based mitigation efforts, which may cause biodiversity loss from land-use changes. Here we estimate how climate and land-based mitigation efforts interact with global biodiversity by using an integrated assessment model framework to project potential habitat for five major taxonomic groups. We find that stringent GHG mitigation can generally bring a net benefit to global biodiversity even if land-based mitigation is adopted. This trend is strengthened in the latter half of this century. In contrast, some regions projected to experience much growth in land-based mitigation efforts (i.e., Europe and Oceania) are expected to suffer biodiversity loss. Our results support the enactment of stringent GHG mitigation policies in terms of biodiversity. To conserve local biodiversity, however, these policies must be carefully designed in conjunction with land-use regulations and societal transformation in order to minimize the conversion of natural habitats.</t>
  </si>
  <si>
    <t>https://www.nature.com/articles/s41467-019-13241-y</t>
  </si>
  <si>
    <t>Expanding the soy moratorium to Brazil's Cerrado</t>
  </si>
  <si>
    <t>The Cerrado biome in Brazil is a tropical savanna and an important global biodiversity hot spot. Today, only a fraction of its original area remains undisturbed, and this habitat is at risk of conversion to agriculture, especially to soybeans. Here, we present the first quantitative analysis of expanding the Soy Moratorium (SoyM) from the Brazilian Amazon to the Cerrado biome. The SoyM expansion to the Cerrado would prevent the direct conversion of 3.6 million ha of native vegetation to soybeans by 2050. Nationally, this would require a reduction in soybean area of approximately 2%. Relative risk of future native vegetation conversion for soybeans would be driven by the Brazilian domestic market, China, and the European Union. We conclude that, to preserve the Cerrado’s biodiversity and ecosystem services, urgent action is required, including a zero native vegetation conversion agreement such as the SoyM.</t>
  </si>
  <si>
    <t>https://advances.sciencemag.org/content/5/7/eaav7336.abstract</t>
  </si>
  <si>
    <t>Climate change, agriculture and food security: impacts and the potential for adaptation and mitigation</t>
  </si>
  <si>
    <t>Sustainable Food and Agriculture</t>
  </si>
  <si>
    <t>Climate change is a significant and growing threat to food security—already affecting vulnerable populations in many developing countries and expected to affect an ever increasing number of people across more areas in the future unless immediate actions are taken. This chapter reviews research on climate change and its impacts on agriculture and food security at global, regional and national scales. We summarize the International Food Policy Research Institute’s latest long-term projections of the impacts of climate change on agricultural area, yields, production, consumption, prices, and trade for major crop and livestock commodities, as well as their implications for food security. Results are reported at the global level and by region for several alternative socioeconomic and climate scenarios. Options for adaptation and mitigation are also discussed, along with the critical role of institutions, governance, policy, and finance.</t>
  </si>
  <si>
    <t>https://www.sciencedirect.com/science/article/pii/B9780128121344000042</t>
  </si>
  <si>
    <t>Increased frequency of and population exposure to extreme heat index days in the United States during the 21st century</t>
  </si>
  <si>
    <t>Environmental Research Communications</t>
  </si>
  <si>
    <t>The National Weather Service of the United States uses the heat index—a combined measure of temperature and relative humidity—to define risk thresholds warranting the issuance of public heat alerts. We use statistically downscaled climate models to project the frequency of and population exposure to days exceeding these thresholds in the contiguous US for the 21st century with two emissions and three population change scenarios. We also identify how often conditions exceed the range of the current heat index formulation. These 'no analog' conditions have historically affected less than 1% of the US by area. By mid-21st century (2036–2065) under both emissions scenarios, the annual numbers of days with heat indices exceeding 37.8 °C (100 °F) and 40.6 °C (105 °F) are projected to double and triple, respectively, compared to a 1971–2000 baseline. In this timeframe, more than 25% of the US by area would experience no analog conditions an average of once or more annually and the mean duration of the longest extreme heat index event in an average year would be approximately double that of the historical baseline. By late century (2070–2099) with a high emissions scenario, there are four-fold and eight-fold increases from late 20th century conditions in the annual numbers of days with heat indices exceeding 37.8 °C and 40.6 °C, respectively; 63% of the country would experience no analog conditions once or more annually; and extreme heat index events exceeding 37.8 °C would nearly triple in length. These changes amount to four- to 20-fold increases in population exposure from 107 million person-days per year with a heat index above 37.8 °C historically to as high as 2 billion by late century. The frequency of and population exposure to these extreme heat index conditions with the high emissions scenario is roughly twice that of the lower emissions scenario by late century.</t>
  </si>
  <si>
    <t>https://iopscience.iop.org/article/10.1088/2515-7620/ab27cf/meta</t>
  </si>
  <si>
    <t>Increasing impacts from extreme precipitation on population over China with global warming</t>
  </si>
  <si>
    <t>Science Bulletin</t>
  </si>
  <si>
    <t>Precipitation-related extremes are among the most impact-relevant consequences of a warmer climate, particularly for China, a region vulnerable to global warming and with a large population. Understanding the impacts and risks induced by future extreme precipitation changes is critical for mitigation and adaptation planning. Here, extreme precipitation changes under different levels of global warming and their associated impacts on populations in China are investigated using multimodel climate projections from the Coupled Model Intercomparison Project Phase 5 and population projections under Shared Socio-economic Pathways. Heavy precipitation would intensify with warming across China at a rate of 6.52% (5.22%–8.57%) per degree of global warming. The longest dry spell length would increase (decrease) south (north) of ~34°N. The low warming target of the Paris Agreement could substantially reduce the extreme precipitation related impacts compared to higher warming levels. For the area weighted average changes, the intensification in wet extremes could be reduced by 3.22%, 9.42% and 16.70% over China, and the lengthening of dry spells could be reduced by 0.72%, 4.75% and 5.31% in southeastern China, respectively, if global warming is limited to 1.5 °C as compared to 2, 3 and 4 °C. The Southeastern China is the hotspot of enhanced impacts due to the dense population. The impacts on populations induced by extreme precipitation changes are dominated by climate change, while future population redistribution plays a minor role.</t>
  </si>
  <si>
    <t>https://www.sciencedirect.com/science/article/pii/S2095927319306899</t>
  </si>
  <si>
    <t>Bridging uncertainty concepts across narratives and simulations in environmental scenarios</t>
  </si>
  <si>
    <t>Springer Link</t>
  </si>
  <si>
    <t>Uncertainties in our understanding of current and future climate change projections, impacts and vulnerabilities are structured by scientists using scenarios, which are generally in qualitative (narrative) and quantitative (numerical) forms. Although conceptually strong, qualitative and quantitative scenarios have limited complementarity due to the lack of a fundamental bridge between two different concepts of uncertainty: linguistic and epistemic. Epistemic uncertainty is represented by the range of scenarios and linguistic variables within them, while linguistic uncertainty is represented by the translation of those linguistic variables via the fuzzy set approach. Both are therefore incorporated in the models that utilise the final quantifications. The application of this method is demonstrated in a stakeholder-led development of socioeconomic scenarios. The socioeconomic scenarios include several vague elements due to heterogeneous linguistic interpretations of future change on the part of stakeholders. We apply the so-called ‘Centre of Gravity’ (CoG) operator to defuzzify the quantifications of linguistic values provided by stakeholders. The results suggest that, in these cases, uniform distributions provide a close fit to the membership functions derived from ranges of values provided by stakeholders. As a result, the 90 or 95% intervals of the probability density functions are similar to the 0.1 or 0.05 degrees of membership of the linguistic values of linguistic variables. By bridging different uncertainty concepts (linguistic and epistemic uncertainties), this study offers a substantial step towards linking qualitative and quantitative scenarios.</t>
  </si>
  <si>
    <t>https://link.springer.com/article/10.1007/s10113-018-1338-2</t>
  </si>
  <si>
    <t>Climate policy implications of nonlinear decline of Arctic land permafrost and other cryosphere elements</t>
  </si>
  <si>
    <t>Arctic feedbacks accelerate climate change through carbon releases from thawing permafrost and higher solar absorption from reductions in the surface albedo, following loss of sea ice and land snow. Here, we include dynamic emulators of complex physical models in the integrated assessment model PAGE-ICE to explore nonlinear transitions in the Arctic feedbacks and their subsequent impacts on the global climate and economy under the Paris Agreement scenarios. The permafrost feedback is increasingly positive in warmer climates, while the albedo feedback weakens as the ice and snow melt. Combined, these two factors lead to significant increases in the mean discounted economic effect of climate change: +4.0% ($24.8 trillion) under the 1.5 °C scenario, +5.5% ($33.8 trillion) under the 2 °C scenario, and +4.8% ($66.9 trillion) under mitigation levels consistent with the current national pledges. Considering the nonlinear Arctic feedbacks makes the 1.5 °C target marginally more economically attractive than the 2 °C target, although both are statistically equivalent.</t>
  </si>
  <si>
    <t>https://www.nature.com/articles/s41467-019-09863-x</t>
  </si>
  <si>
    <t>Qualitative and quantitative risk assessment of expanding photovoltaics in the Netherlands</t>
  </si>
  <si>
    <t>Expanding photovoltaics (PV) is important for reaching Dutch renewable energy and climate targets. In this paper, we assess risks of scaling up PV in the Dutch electricity sector and economy. With a computable general equilibrium model setup to analyse scenarios until 2050, we show that increasing PV shares initially lead to higher costs of electricity supply and thus retail prices. Until 2025, large storage investments will be required, leading to lower consumption possibilities presenting a critical barrier to initiate PV expansion. However, from 2025 onwards PV installation costs are expected to become competitive to wind power, leading to lower costs of electricity supply and electricity retail prices, with positive macroeconomic effects. Overall, we find positive long-term effects of PV expansion on GDP, welfare and employment from 2025 until mid-century. With stakeholders we then investigate system-level obstacles for PV expansion in the Netherlands. A key observation is that inconsistent policy mixes are an obstacle to successful PV implementation.</t>
  </si>
  <si>
    <t>https://www.sciencedirect.com/science/article/pii/S2210422419302680</t>
  </si>
  <si>
    <t>Forests: Carbon Sequestration, Biomass Energy, or Both?</t>
  </si>
  <si>
    <t>There is a continuing debate over the role that woody bioenergy plays in climate mitigation. This paper clarifies this controversy and illustrates the impacts of woody biomass demand on forest harvests, prices, timber management investments and intensity, forest area, and the resulting carbon balance under different climate mitigation policies. Increased bioenergy demand increases forest carbon stocks thanks to afforestation activities and more intensive management relative to a no-bioenergy case. Some natural forests, however, are converted to more intensive management, with potential biodiversity losses. Incentivizing both wood-based bioenergy and forest sequestration could increase carbon sequestration and conserve natural forests simultaneously. We conclude that the expanded use of wood for bioenergy will result in net carbon benefits, but an efficient policy also needs to regulate forest carbon sequestration.</t>
  </si>
  <si>
    <t>https://advances.sciencemag.org/content/6/13/eaay6792</t>
  </si>
  <si>
    <t>Carbon mitigation of China's building sector on city-level: Pathway and policy implications by a low-carbon province case study</t>
  </si>
  <si>
    <t>Curbing the increasing carbon emissions from residential and commercial buildings would be of great importance for achieving China's NDC (Nationally Determined Contributions) target. However, studies on city-level emission pathways and mitigation strategies aiming at building sector are still far from sufficient, especially for regions in Central China. Considering the large potential for further building energy demand increase within this area, this study focuses on Hubei, one of the first batch low-carbon pilot provinces to investigate the possibility of earlier emission peak and reduction potentials by prefecture-level city. When downscaling provincial energy use and emissions estimated from local government plans and academic research, statistical data was applied to exploring the relationship between building energy consumption and socioeconomic variables, then spatial allocation factor could be generated after combining with projections of grid-level GDP and population. Results show that by replacing coal and natural gas (NG) that are currently the main heating &amp; cooking energy sources with more electricity and renewable energy, emissions from the building sector would peak around 2025, which is especially true for three major big cities with higher emission growth rate due to population and urban expansions. Moreover, when considering additional improvement on building energy efficiency, provincial reductions burden would be more evenly distributed among cities. It is implied that by formulating tiered mitigation policies for cities at various economic development levels, including decarbonization of energy structure and improvement of energy efficiency, more cities would peak their emissions from the building sector before 2030. This analytical framework innovatively create a multi-city platform for the simulation of building sector mitigation pathway to facilitate cities' low-carbon development.</t>
  </si>
  <si>
    <t>https://www.sciencedirect.com/science/article/pii/S0959652618337247</t>
  </si>
  <si>
    <t>Meeting the Sustainable Development Goal for Electricity Access -- Using a Multi-Scenario Approach to Understand the Cost Drivers of Power Infrastructure in Sub-Saharan Africa</t>
  </si>
  <si>
    <t>This paper explores the investments needed to achieve universal access to electricity in Sub-Saharan Africa by 2030, and the additional operation and maintenance costs these investments entail. It also explores the drivers of these costs, by exploring hundreds of scenarios that combine alternative assumptions on the level of service targeted, population growth, urbanization, industrial demand, and technology cost. The main driver of electrification costs is found to be the tier of service offered to newly connected households. The annual investment required to reach universal access varies between US$14.5 billion per year on average for the basic access scenarios (0.7 percent of the region’s gross domestic product per year over the period) and US$22.7 billion on average for the high-quality scenarios (1 percent of gross domestic product). In the basic access scenario, costs depend mostly on industrial demand, which takes a large share of total demand. In the high-quality scenarios, costs depend on urbanization rates, as it is cheaper to connect urban households to the grid. Investment costs are not sufficient to provide reliable service, and when operations and maintenance are accounted for, total costs increase to US$39.7 billion on average for the basic scenarios and US$61.5 billion on average for the high-quality scenarios.</t>
  </si>
  <si>
    <t>http://documents.worldbank.org/curated/en/743251550243810604/Meeting-the-Sustainable-Development-Goal-for-Electricity-Access-Using-a-Multi-Scenario-Approach-to-Understand-the-Cost-Drivers-of-Power-Infrastructure-in-Sub-Saharan-Africa</t>
  </si>
  <si>
    <t>Economy-wide effects of coastal flooding due to sea level rise: A multi-model simultaneous treatment of mitigation, adaptation, and residual impacts</t>
  </si>
  <si>
    <t>This article presents a multi-model assessment of the macroeconomic impacts of coastal flooding due to sea level rise and the respective economy-wide implications of adaptation measures for two greenhouse gas (GHG) concentration targets, namely the Representative Concentration Pathways (RCP)2.6 and RCP4.5, and subsequent temperature increases. We combine our analysis, focusing on the global level, as well as on individual G20 countries, with the corresponding stylized RCP mitigation efforts in order to understand the implications of interactions across mitigation, adaptation and sea level rise on a macroeconomic level. Our global results indicate that until the middle of this century, differences in macroeconomic impacts between the two climatic scenarios are small, but increase substantially towards the end of the century. Moreover, direct economic impacts can be partially absorbed by substitution effects in production processes and via international trade effects until 2050. By 2100 however, we find that this dynamic no longer holds and economy-wide effects become even larger than direct impacts. The disturbances of mitigation efforts to the overall economy may in some regions and for some scenarios lead to a counterintuitive result, namely to GDP losses that are higher in RCP26 than in RCP45, despite higher direct coastal damages in the latter scenario. Within the G20, our results indicate that China, India and Canada will experience the highest macroeconomic impacts, in line with the respective direct climatic impacts, with the two first large economies undertaking the highest mitigation efforts in a cost-efficient global climate action. A sensitivity analysis of varying socioeconomic assumptions highlights the role of climate-resilient development as a crucial complement to mitigation and adaptation efforts.</t>
  </si>
  <si>
    <t>https://iopscience.iop.org/article/10.1088/2515-7620/ab6368/meta</t>
  </si>
  <si>
    <t>Exploring low-carbon futures: A web service approach to linking diverse climate-energy-economy models</t>
  </si>
  <si>
    <t>The use of simulation models is essential when exploring transitions to low-carbon futures and climate change mitigation and adaptation policies. There are many models developed to understand socio-environmental processes and interactions, and analyze alternative scenarios, but hardly one single model can serve all the needs. There is much expectation in climate-energy research that constructing new purposeful models out of existing models used as building blocks can meet particular needs of research and policy analysis. Integration of existing models, however, implies sophisticated coordination of inputs and outputs across different scales, definitions, data and software. This paper presents an online integration platform which links various independent models to enhance their scope and functionality. We illustrate the functionality of this web platform using several simulation models developed as standalone tools for analyzing energy, climate and economy dynamics. The models differ in levels of complexity, assumptions, modeling paradigms and programming languages, and operate at different temporal and spatial scales, from individual to global. To illustrate the integration process and the internal details of our integration framework we link an Integrated Assessment Model (GCAM), a Computable General Equilibrium model (EXIOMOD), and an Agent Based Model (BENCH). This toolkit is generic for similar integrated modeling studies. It still requires extensive pre-integration assessment to identify the ‘appropriate’ models and links between them. After that, using the web service approach we can streamline module coupling, enabling interoperability between different systems and providing open access to information for a wider community of users</t>
  </si>
  <si>
    <t>https://www.mdpi.com/1996-1073/12/15/2880</t>
  </si>
  <si>
    <t>Ranking European capitals by exposure to heat waves and cold waves</t>
  </si>
  <si>
    <t>Urban Climate</t>
  </si>
  <si>
    <t>In warming Europe, we are witnessing a growth in urban population with aging trend, which will make the society more exposed and vulnerable to extreme weather events. In the period 1950–2015 the occurrence of extreme heat waves increased across European capitals. As an example, in 2010 Moscow was hit by the strongest heat wave of the present era, killing more than ten thousand people. The cold extremes will have decreasing tendency as global warming progresses, however due to higher variability of future climates, the cold wave hazard may remain locally important threat. Moreover, the heat and cold-related mortality will be enhanced with foreseen demographic evolution in European cities.</t>
  </si>
  <si>
    <t>https://www.sciencedirect.com/science/article/pii/S2212095518302700</t>
  </si>
  <si>
    <t>Making the Paris agreement climate targets consistent with food security objectives</t>
  </si>
  <si>
    <t>Climate change mitigation is crucial to limit detrimental impacts of climate change on food production. However, cost-optimal mitigation pathways consistent with the Paris agreement project large-scale land-based mitigation for bio-energy and afforestation to achieve stringent climate targets. Land demand from land-based mitigation leads to competition with food production, raising concerns that climate policy (SDG13 – climate action) conflicts with food security objectives (SDG2 – zero hunger). In this study we use the computable general equilibrium model MAGNET and the IMAGE integrated assessment model to quantify the food security effects of large-scale land-based mitigation. Subsequently, we implement two measures to prevent reduced food security: increased agricultural intensification and reduced meat consumption. We show that large-scale land-based mitigation (∼600 Mha in 2050) leads to increased food prices (11%), reduced food availability (230 kcal/cap/day) and substantially more people at risk of hunger (230 million) compared to the baseline scenario in 2050, most notably in developing regions. Land-based mitigation also leads to yield increases (9%) and intensified ruminant production (11%). Additional crop yield improvement (9%) and intensification in ruminant production (3%) could prevent the negative effect of mitigation on food security. Introducing a reduction in meat consumption in high- and middle-income regions reduces required crop yield improvement (7%) and ruminant intensification (2%). Our study highlights the importance of transparency about food security effects in climate change mitigation scenarios. In addition, it provides an example of explicitly including measures to limit negative trade-offs in mitigation scenarios. In this way, we show how the Paris agreement can be made consistent with food security objectives and how multiple Sustainable Development Goals can be achieved.</t>
  </si>
  <si>
    <t>https://www.sciencedirect.com/science/article/pii/S2211912418301263</t>
  </si>
  <si>
    <t>Not all carbon dioxide emission scenarios are equally likely: a subjective expert assessment</t>
  </si>
  <si>
    <t>Climate researchers use carbon dioxide emission scenarios to explore alternative climate futures and potential impacts, as well as implications of mitigation and adaptation policies. Often, these scenarios are published without formal probabilistic interpretations, given the deep uncertainty related to future development. However, users often seek such information, a likely range or relative probabilities. Without further specifications, users sometimes pick a small subset of emission scenarios and/or assume that all scenarios are equally likely. Here, we present probabilistic judgments of experts assessing the distribution of 2100 emissions under a business-as-usual and a policy scenario. We obtain the judgments through a method that relies only on pairwise comparisons of various ranges of emissions. There is wide variability between individual experts, but they clearly do not assign equal probabilities for the total range of future emissions. We contrast these judgments with the emission projection ranges derived from the shared socio-economic pathways (SSPs) and a recent multi-model comparison producing probabilistic emission scenarios. Differences on long-term emission probabilities between expert estimates and model-based calculations may result from various factors including model restrictions, a coverage of a wider set of factors by experts, but also group think and inability to appreciate long-term processes.</t>
  </si>
  <si>
    <t>https://link.springer.com/article/10.1007/s10584-019-02500-y</t>
  </si>
  <si>
    <t>Global Investment Costs for Coastal Defense through the 21st Century</t>
  </si>
  <si>
    <t>Sea-level rise threatens low-lying areas around the world’s coasts with increased coastal flooding during storms. One response to this challenge is to build or upgrade coastal flood defenses. This report examines the potential investment costs of such an adaptation strategy applied globally over the 21st century for sea-level rise scenarios consistent with three Representative Concentration Pathways and 3 Shared Socioeconomic Pathways. For all the protection models considered, much less than half of the world’s coast is protected. The total defense costs are significantly higher than earlier estimates, amounting to as much as US$18.3 trillion. With cost-benefit analysis, there are large uncertainties and empirical observations of protection standards are limited. Hence, the estimates should be considered as indicative, and this remains an important topic for future research. Further, building defenses is not a one-off capital investment. Over the 21st century, the cost of a comprehensive protection strategy is dominated by maintenance costs in all the cases considered in this report. This indicates that in addition to capital investment, the development of appropriate institutions and governance mechanisms to deliver maintenance, as well as the necessary funding streams, are essential for such a protection-based adaptation strategy to be effective.</t>
  </si>
  <si>
    <t>http://documents.worldbank.org/curated/en/433981550240622188/Global-Investment-Costs-for-Coastal-Defense-through-the-21st-Century</t>
  </si>
  <si>
    <t>Future scenarios and projections for fisheries on the high seas under a changing climate</t>
  </si>
  <si>
    <t>IIED</t>
  </si>
  <si>
    <t>Areas beyond national jurisdiction (ABNJ) – the ‘high seas’ – cover 43 per cent of the Earth’s surface or 61 per cent of the world’s oceans. High seas capture fisheries production grew from about 450,000 tonnes in 1950 to almost 5.2 million tonnes by 1989. Between 2009 and 2014, it averaged 4.3 million tonnes annually (slightly over 4 per cent of total annual marine catch) (SeaAroundUs). Recent studies suggest that high seas fisheries play a minor role in global food security (Schiller et al. 2018, Teh et al. 2016). However, in some Pacific Island nations, food commodities such as canned tuna from fish caught in exclusive economic zones (EEZs) and on the high seas are becoming increasingly important in closing food nutrition gaps (Bell et al. 2019). Unsustainable fishing is a key threat to biodiversity (Norse et al. 2012; White and Costello 2014) and fish stocks (Pauly and Zeller 2016) on the high seas. This threat is compounded by climate change (Cheung et al. 2017) and stark inequalities between countries in sharing the benefits of exploiting the high seas (Sala et al. 2018). Climate-induced shifts in species distribution affecting fish and fisheries add to the problems (Cheung et al. 2017)</t>
  </si>
  <si>
    <t>https://pdfs.semanticscholar.org/e815/32dcd23d2b5c4cfc567235de616c0a49fad9.pdf</t>
  </si>
  <si>
    <t>Determinants of energy futures—a scenario discovery method applied to cost and carbon emission futures for South American electricity infrastructure</t>
  </si>
  <si>
    <t>Energy policy and investment are commonly informed by a small number of scenarios, modelled with proprietary models and closed data-sets. It limits what levels of insight that can be derived from it. This paper overcomes these critical concerns by exploring a large number of scenarios with an open-data and open-source model to address regional mitigation policy. Focusing on South America, we translate an ensemble of long-term electricity supply scenarios into policy insights and use post-processing methods to present a systematic mapping of solution outputs to model inputs. We find demand levels, the cost of capital and the level of CO2-limits to be significant determinants of total investment cost. Low-carbon pathways are associated with low demand and low cost of capital. When cost of capital increases a shift away from wind and hydropower to natural gas and solar PV is seen. We further show that appropriate concessionary finance together with energy efficiency measures are critical—at a continental level—to unlock economic, low-carbon investment.</t>
  </si>
  <si>
    <t>https://iopscience.iop.org/article/10.1088/2515-7620/ab06de/meta</t>
  </si>
  <si>
    <t>Towards a Moral Compass to Guide Sustainability Transformations in a High-End Climate Change World</t>
  </si>
  <si>
    <t>High-end climate change (HECC) raises unprecedented challenges for the transformation of society’s governance arrangements. In such potentially dangerous situation, these challenges have profound moral—rather than only scientific, technical, or managerial—implications. Unfortunately, despite the growing recognition of the necessity for morally-grounded, urgent social-ecological reconfigurations in order to sustainably navigate the uncertain landscape derived from HECC, explicit moral guidance to support the transformation of governance arrangements is still lacking. This work, through the metaphor of a moral compass, proposes a normative tool to support an integrated assessment processes in order to confront the moral challenges and dilemmas in governance and thus favour sustainable transformations under conditions of HECC.</t>
  </si>
  <si>
    <t>https://www.mdpi.com/2071-1050/11/10/2971</t>
  </si>
  <si>
    <t>The economically optimal warming limit of the planet</t>
  </si>
  <si>
    <t>Both climate-change damages and climate-change mitigation will incur economic costs. While the risk of severe damages increases with the level of global warming (Dell et al., 2014; IPCC, 2014b, 2018; Lenton et al., 2008), mitigating costs increase steeply with more stringent warming limits (IPCC, 2014a; Luderer et al., 2013; Rogelj et al., 2015). Here, we show that the global warming limit that minimizes this century’s total economic costs of climate change lies between 1.9 and 2 ◦C, if temperature changes continue to impact national economic growth rates as observed in the past and if instantaneous growth effects are neither compensated nor amplified by additional growth effects in the following years. The result is robust across a wide range of normative assumptions on the valuation of future welfare and inequality aversion. We combine estimates of climate-change impacts on economic growth for 186 countries (applying an empirical damage function from Burke et al., 2015) with mitigation costs derived from a state-of-the-art energy–economy–climate model with a wide range of highly resolved mitigation options (Kriegler et al., 2017; Luderer et al., 2013, 2015). Our purely economic assessment, even though it omits non-market damages, provides support for the international Paris Agreement on climate change. The political goal of limiting global warming to “well below 2 degrees” is thus also an economically optimal goal given above assumptions on adaptation and damage persistence.</t>
  </si>
  <si>
    <t>https://www.earth-syst-dynam.net/10/741/2019/</t>
  </si>
  <si>
    <t>Inequality and the social cost of carbon</t>
  </si>
  <si>
    <t>CESifo Working Papers</t>
  </si>
  <si>
    <t>This paper presents a novel way to disentangle inequality aversion over time from inequality aversion between regions in the computation of the Social Cost of Carbon. Our approach nests a standard efficiency based Social Cost of Carbon estimate and an equity weighted Social Cost of Carbon estimate as special cases. We also present a methodology to incorporate more fine grained regional resolutions of income and damage distributions than typically found in integrated assessment models. Finally, we present quantitative estimates of the Social Cost of Carbon that use our disentangling of different types of inequality aversion. We use two integrated assessment models (FUND and RICE) for our numerical exercise to get more robust findings. Our results suggest that inequality considerations lead to a higher (lower) SCC values in high (low) income regions relative to an efficiency based approach, but that the effect is less strong than found in previous studies that use equity weighting. Our central estimate is that the Social Cost of Carbon increases roughly by a factor of 2.5 from a US perspective when our disentangled equity weighting approach is used</t>
  </si>
  <si>
    <t>https://www.journals.uchicago.edu/doi/abs/10.1086/701900</t>
  </si>
  <si>
    <t>Air Quality and Health Impact of Future Fossil Fuel Use for Electricity Generation and Transport in Africa</t>
  </si>
  <si>
    <t>Africa has ambitious plans to address energy deficits and sustain economic growth with fossil fueled power plants. The continent is also experiencing faster population growth than anywhere else in the world that will lead to proliferation of vehicles. Here, we estimate air pollutant emissions in Africa from future (2030) electricity generation and transport. We find that annual emissions of two precursors of fine particles (PM2.5) hazardous to health, sulfur dioxide (SO2) and nitrogen oxides (NOx), approximately double by 2030 relative to 2012, increasing from 2.5 to 5.5 Tg SO2 and 1.5 to 2.8 Tg NOx. We embed these emissions in the GEOS-Chem model nested over the African continent to simulate ambient concentrations of PM2.5 and determine the burden of disease (excess deaths) attributable to exposure to future fossil fuel use. We calculate 48000 avoidable deaths in 2030 (95% confidence interval: 6000−88000), mostly in South Africa (10400), Nigeria (7500), and Malawi (2400), with 3-times higher mortality rates from power plants than transport. Sensitivity of the burden of disease to either population growth or air quality varies regionally and suggests that emission mitigation strategies would be most effective in Southern Africa, whereas population growth is the main driver everywhere else.</t>
  </si>
  <si>
    <t>https://pubs.acs.org/doi/abs/10.1021/acs.est.9b04958</t>
  </si>
  <si>
    <t>Ex‐ante evaluation of promising soybean innovations for sub‐Saharan Africa</t>
  </si>
  <si>
    <t>Food and Energy Security</t>
  </si>
  <si>
    <t>This study undertakes an ex‐ante evaluation of the effects of alternative technology and policy options on soybean supply and demand in sub‐Saharan Africa (SSA) to 2050. Current soybean consumption in SSA is dominated by cooking oil followed by soybean cake used as animal feed. Due to weak processing sectors and low soybean yields, the region is currently importing about 70% of its consumption requirements. Based on the results from a geospatial bio‐economic modeling framework, soybean consumption in SSA is projected to more than double by 2050 compared to 2010 due in part to a rising population and rising incomes. On the other hand, supply from domestic production is projected to increase by 80% over the same period. Hence, by 2050, net imports into SSA would be nearly 4 times higher than supply from domestic production. Under a future drier climate, some of the production gains achieved through soybean research and extension would be lost and this would further worsen the soybean demand gap in SSA relative to the baseline. This study shows that relying on conventional breeding alone to increase soybean yields in SSA would not be enough to substantially reduce the future demand gap. A combination of promising innovations affecting the soybean value chain across SSA would be needed to close the soybean demand gap in SSA by 2050 under a drier future climate.</t>
  </si>
  <si>
    <t>https://onlinelibrary.wiley.com/doi/abs/10.1002/fes3.172</t>
  </si>
  <si>
    <t>Labor supply assumptions-A missing link in food security projections</t>
  </si>
  <si>
    <t>Improved skills and rural-urban location of labor are generally implicit or ignored in food security projections. We analyze alternative labor supply assumptions for four contrasting scenarios. Changing skill levels and urbanization reverses a decrease in food prices and improves instead of worsens within country income inequality. It however slows the decrease in number of people with less than 2500 calories a day available, and increases the environmental impact of agriculture. With urbanization, observed net income benefits of higher food prices for the poor may no longer hold in the future. Explicitly addressing demographic change is thus key in projections guiding policymakers to address the unequal impacts of food security, combat climate change and promote sustainable food production.</t>
  </si>
  <si>
    <t>https://www.sciencedirect.com/science/article/pii/S2211912418301305</t>
  </si>
  <si>
    <t>Impacts of environmental and socio-economic factors on emergence and epidemic potential of Ebola in Africa</t>
  </si>
  <si>
    <t>Recent outbreaks of animal-borne emerging infectious diseases have likely been precipitated by a complex interplay of changing ecological, epidemiological and socio-economic factors. Here, we develop modelling methods that capture elements of each of these factors, to predict the risk of Ebola virus disease (EVD) across time and space. Our modelling results match previously-observed outbreak patterns with high accuracy, and suggest further outbreaks could occur across most of West and Central Africa. Trends in the underlying drivers of EVD risk suggest a 1.75 to 3.2-fold increase in the endemic rate of animal-human viral spill-overs in Africa by 2070, given current modes of healthcare intervention. Future global change scenarios with higher human population growth and lower rates of socio-economic development yield a 1.63-fold higher likelihood of epidemics occurring as a result of spill-over events. Our modelling framework can be used to target interventions designed to reduce epidemic risk for many zoonotic diseases.</t>
  </si>
  <si>
    <t>https://www.nature.com/articles/s41467-019-12499-6</t>
  </si>
  <si>
    <t>Changes in flood damage with global warming on the eastern coast of Spain</t>
  </si>
  <si>
    <t>Flooding is one of the main natural hazards in the world and causes huge economic and human impacts. Assessing the flood damage in the Mediterranean region is of great importance, especially because of its large vulnerability to climate change. Most past floods affecting the region were caused by intense precipitation events; thus the analysis of the links between precipitation and flood damage is crucial. The main objective of this paper is to estimate changes in the probability of damaging flood events with global warming of 1.5, 2 and 3 ∘C above pre-industrial levels and taking into account different socioeconomic scenarios in two western Mediterranean regions, namely Catalonia and the Valencian Community. To do this, we analyse the relationship between heavy precipitation and flood-damage estimates from insurance datasets in those two regions. We consider an ensemble of seven regional climate model (RCM) simulations spanning the period 1976–2100 to evaluate precipitation changes and to drive a logistic model that links precipitation and flood-damage estimates, thus deriving statistics under present and future climates. Furthermore, we incorporate population projections based on five different socioeconomic scenarios. The results show a general increase in the probability of a damaging event for most of the cases and in both regions of study, with larger increments when higher warming is considered. Moreover, this increase is higher when both climate and population change are included. When population is considered, all the periods and models show a clearly higher increase in the probability of damaging events, which is statistically significant for most of the cases.</t>
  </si>
  <si>
    <t>https://www.nat-hazards-earth-syst-sci.net/19/2855/2019/</t>
  </si>
  <si>
    <t>Increasing nitrogen export to sea: A scenario analysis for the Indus River</t>
  </si>
  <si>
    <t>The Indus River Basin faces severe water quality degradation because of nutrient enrichment from human activities. Excessive nutrients in tributaries are transported to the river mouth, causing coastal eutrophication. This situation may worsen in the future because of population growth, economic development, and climate change. This study aims at a better understanding of the magnitude and sources of current (2010) and future (2050) river export of total dissolved nitrogen (TDN) by the Indus River at the sub-basin scale. To do this, we implemented the MARINA 1.0 model (Model to Assess River Inputs of Nutrients to seAs). The model inputs for human activities (e.g., agriculture, land use) were mainly from the GLOBIOM (Global Biosphere Management Model) and EPIC (Environmental Policy Integrated Model) models. Model inputs for hydrology were from the Community WATer Model (CWATM). For 2050, three scenarios combining Shared Socio-economic Pathways (SSPs 1, 2 and 3) and Representative Concentration Pathways (RCPs 2.6 and 6.0) were selected. A novelty of this study is the sub-basin analysis of future N export by the Indus River for SSPs and RCPs. Result shows that river export of TDN by the Indus River will increase by a factor of 1.6–2 between 2010 and 2050 under the three scenarios. &gt;90% of the dissolved N exported by the Indus River is from midstream sub-basins. Human waste is expected to be the major source, and contributes by 66–70% to river export of TDN in 2050 depending on the scenarios. Another important source is agriculture, which contributes by 21–29% to dissolved inorganic N export in 2050. Thus a combined reduction in both diffuse and point sources in the midstream sub-basins can be effective to reduce coastal water pollution by nutrients at the river mouth of Indus.</t>
  </si>
  <si>
    <t>https://www.sciencedirect.com/science/article/pii/S0048969719335545</t>
  </si>
  <si>
    <t>The Influence of Remote Aerosol Forcing from Industrialized Economies on the Future Evolution of East and West African Rainfall</t>
  </si>
  <si>
    <t>American Meterology Society</t>
  </si>
  <si>
    <t>Past changes in global industrial aerosol emissions have played a significant role in historical shifts in African rainfall, and yet assessment of the impact on African rainfall of near-term (10–40 yr) potential aerosol emission pathways remains largely unexplored. While existing literature links future aerosol declines to a northward shift of Sahel rainfall, existing climate projections rely on RCP scenarios that do not explore the range of air quality drivers. Here we present projections from two emission scenarios that better envelop the range of potential aerosol emissions. More aggressive emission cuts result in northward shifts of the tropical rainbands whose signal can emerge from expected internal variability on short, 10–20-yr time horizons. We also show for the first time that this northward shift also impacts East Africa, with evidence of delays to both onset and withdrawal of the short rains. However, comparisons of rainfall impacts across models suggest that only certain aspects of both the West and East African model responses may be robust, given model uncertainties. This work motivates the need for wider exploration of air quality scenarios in the climate science community to assess the robustness of these projected changes and to provide evidence to underpin climate adaptation in Africa. In particular, revised estimates of emission impacts of legislated measures every 5–10 years would have a value in providing near-term climate adaptation information for African stakeholders.</t>
  </si>
  <si>
    <t>https://journals.ametsoc.org/doi/abs/10.1175/JCLI-D-18-0716.1</t>
  </si>
  <si>
    <t>Effects of climate and land‐use change scenarios on fire probability during the 21st century in the Brazilian Amazon</t>
  </si>
  <si>
    <t>The joint and relative effects of future land‐use and climate change on fire occurrence in the Amazon, as well its seasonal variation, are still poorly understood, despite its recognized importance. Using the maximum entropy method (MaxEnt), we combined regional land‐use projections and climatic data from the CMIP5 multimodel ensemble to investigate the monthly probability of fire occurrence in the mid (2041–2070) and late (2071–2100) 21st century in the Brazilian Amazon. We found striking spatial variation in the fire relative probability (FRP) change along the months, with October showing the highest overall change. Considering climate only, the area with FRP ≥ 0.3 (a threshold chosen based on the literature) in October increases 6.9% by 2071–2100 compared to the baseline period under the representative concentration pathway (RCP) 4.5 and 27.7% under the RCP 8.5. The best‐case land‐use scenario (“Sustainability”) alone causes a 10.6% increase in the area with FRP ≥ 0.3, while the worse‐case land‐use scenario (“Fragmentation”) causes a 73.2% increase. The optimistic climate‐land‐use projection (Sustainability and RCP 4.5) causes a 21.3% increase in the area with FRP ≥ 0.3 in October by 2071–2100 compared to the baseline period. In contrast, the most pessimistic climate‐land‐use projection (Fragmentation and RCP 8.5) causes a widespread increase in FRP (113.5% increase in the area with FRP ≥ 0.3), and prolongs the fire season, displacing its peak. Combining the Sustainability land‐use and RCP 8.5 scenarios causes a 39.1% increase in the area with FRP ≥ 0.3. We conclude that avoiding the regress on land‐use governance in the Brazilian Amazon (i.e., decrease in the extension and level of conservation of the protected areas, reduced environmental laws enforcement, extensive road paving, and increased deforestation) would substantially mitigate the effects of climate change on fire probability, even under the most pessimistic RCP 8.5 scenario.</t>
  </si>
  <si>
    <t>https://onlinelibrary.wiley.com/doi/abs/10.1111/gcb.14709</t>
  </si>
  <si>
    <t>Challenges in producing policy-relevant global scenarios of biodiversity and ecosystem services</t>
  </si>
  <si>
    <t>Global Ecology and Conservation</t>
  </si>
  <si>
    <t>Scenario-based modelling is a powerful tool to describe relationships between plausible trajectories of drivers, possible policy interventions, and impacts on biodiversity and ecosystem services. Model inter-comparisons are key in quantifying uncertainties and identifying avenues for model improvement but have been missing among the global biodiversity and ecosystem services modelling communities. The biodiversity and ecosystem services scenario-based inter-model comparison (BES-SIM) aims to fill this gap. We used global land-use and climate projections to simulate possible future impacts on terrestrial biodiversity and ecosystem services using a variety of models and a range of harmonized metrics. The goal of this paper is to reflect on the steps taken in BES-SIM, identify remaining methodological challenges, and suggest pathways for improvement. We identified five major groups of challenges; the need to: 1) better account for the role of nature in future human development storylines; 2) improve the representation of drivers in the scenarios by increasing the resolution (temporal, spatial and thematic) of land-use as key driver of biodiversity change and including additional relevant drivers; 3) explicitly integrate species- and trait-level biodiversity in ecosystem services models; 4) expand the coverage of the multiple dimensions of biodiversity and ecosystem services; and finally, 5) incorporate time-series or one-off historical data in the calibration and validation of biodiversity and ecosystem services models. Addressing these challenges would allow the development of more integrated global projections of biodiversity and ecosystem services, thereby improving their policy relevance in supporting the interlinked international conservation and sustainable development agendas.</t>
  </si>
  <si>
    <t>https://www.sciencedirect.com/science/article/pii/S2351989419306183</t>
  </si>
  <si>
    <t>A model-based analysis on energy systems transition for climate change mitigation and ambient particulate matter 2.5 concentration reduction</t>
  </si>
  <si>
    <t>One of the most serious concerns facing developing countries is high concentrations of ambient particulate matter (PM2.5). Concurrently, climate change has also been a major challenge for countries around the world. Energy systems are dominant emission sources of both PM2.5 and carbon dioxide (CO2). This study investigates cost-efficient energy system transitions for individual or dual targets of climate change mitigation and PM2.5 concentration reduction by a global energy systems model. We set two levels of mitigation efforts for each of the CO2 and PM2.5 emissions, whose stringent one corresponds to the long-term target of the Paris agreement and current national air quality standards, respectively. For PM2.5 reduction, a combination of moderate improvement in energy efficiency and a transition from coal to gas and renewable energies and a significant deployment of end-of-pipe measures for scrubbing air pollutants is shown to be among the most cost-efficient strategy. For CO2 reduction, drastic improvement in energy efficiency and a rapid transition from coal to gas, renewable and nuclear energies is the most cost-efficient strategy, in contrast. There is a larger co-benefit on PM2.5 concentration reduction from CO2 reduction measures than the converse, and the co-benefit varies regionally. Developing countries such as India have a huge potential of co-benefits, and energy efficiency improvement and fuel switching are key measures to bring them. The simultaneous achievement costs of the dual targets are smaller than the sum of individual achievement costs, and the cost reduction varies significantly depending on the level of each mitigation target.</t>
  </si>
  <si>
    <t>https://link.springer.com/article/10.1007/s11027-018-9806-z</t>
  </si>
  <si>
    <t>Halving energy demand from buildings: The impact of low consumption practices</t>
  </si>
  <si>
    <t>Limiting global warming below 1.5 °C requires rapid decarbonization of energy systems. Reductions of energy demand have an important role to play in a sustainable energy transition. Here we explore the extent to which the emergence of low energy consuming practices, encompassing new behaviors and the adoption of more efficient technologies, could contribute to lowering energy demand and thereby to reducing CO2 emissions. To this end, we design three detailed energy consumption profiles which could be adopted by individuals in current and future wealthy regions. To what extent does the setting of air conditioners to higher temperatures or the widespread use of efficient showerheads reduce the aggregate energy demand? We investigate the potential of new practices at the global level for 2050 and 2100. The adoption of new, energy saving practices could reduce global energy demand from buildings by up to 47% in 2050 and 61% in 2100 compared to a scenario following current trends. This strong reduction is primarily accounted for by changes in hot water usage, insulation of buildings and consumer choices in air conditioners and heat pumps. New behaviors and efficient technologies could make a significant long-term contribution to reducing buildings' energy demand, and thus facilitate the achieval of stringent climate change mitigation targets while limiting the adverse sustainability impacts from the energy supply system.</t>
  </si>
  <si>
    <t>https://www.sciencedirect.com/science/article/pii/S0040162518311818</t>
  </si>
  <si>
    <t>Societal breakdown as an emergent property of large-scale behavioural models of land use change</t>
  </si>
  <si>
    <t>Human land use has placed enormous pressure on natural resources and ecosystems worldwide and may even prompt socio-ecological collapses under some circumstances. Efforts to avoid such collapses are hampered by a lack of knowledge about when they may occur and how they may be prevented. Computational models that illuminate potential future developments in the land system are invaluable tools in this context. While such models are widely used to project biophysical changes, they are currently less able to explore the social dynamics that will be key aspects of future global change. As a result, strategies for navigating a hazardous future may suffer from “blind spots” at which individual, social and political behaviours divert the land system away from predicted pathways. We apply CRAFTY-EU, an agent-based model of the European land system, in order to investigate the effects of human behavioural aspects of land management at the continental scale. We explore a range of potential futures using climatic and socio-economic scenarios and present a coherent set of cross-sectoral projections without imposed equilibria or optimisation. These projections include various behavioural responses to scenarios including non-economic motivations, aversion to change and heterogeneity in decision-making. We find that social factors and behavioural responses have dramatic impacts on simulated dynamics and can contribute to a breakdown of the land system’s essential functions in which shortfalls in food production of up to 56 % emerge. These impacts are largely distinct from, and at least as large as, those of projected climatic change. We conclude that the socio-economic aspects of future scenarios require far more detailed and varied treatment. In particular, deviation from simple economic rationality at individual and aggregate scales may profoundly alter the nature of land system development and the achievability of policy goals.</t>
  </si>
  <si>
    <t>https://www.earth-syst-dynam.net/10/809/2019/esd-10-809-2019-discussion.html</t>
  </si>
  <si>
    <t>Importance and vulnerability of the world's water towers</t>
  </si>
  <si>
    <t>Mountains are the water towers of the world, supplying a substantial part of both natural and anthropogenic water demands1,2. They are highly sensitive and prone to climate change3,4, yet their importance and vulnerability have not been quantified at the global scale. Here we present a global water tower index (WTI), which ranks all water towers in terms of their water-supplying role and the downstream dependence of ecosystems and society. For each water tower, we assess its vulnerability related to water stress, governance, hydropolitical tension and future climatic and socio-economic changes. We conclude that the most important (highest WTI) water towers are also among the most vulnerable, and that climatic and socio-economic changes will affect them profoundly. This could negatively impact 1.9 billion people living in (0.3 billion) or directly downstream of (1.6 billion) mountainous areas. Immediate action is required to safeguard the future of the world’s most important and vulnerable water towers.</t>
  </si>
  <si>
    <t>https://www.nature.com/articles/s41586-019-1822-y</t>
  </si>
  <si>
    <t>300 years of tropospheric ozone changes using CMIP6 scenarios with a parameterised approach</t>
  </si>
  <si>
    <t>Tropospheric Ozone (O3) is both an air pollutant and a greenhouse gas. Predicting changes to O3 is therefore important for both air quality and near-term climate forcing. It is computationally expensive to predict changes in tropospheric O3 from every possible future scenario in composition climate models like those used in the 6th Coupled Model Intercomparison Project (CMIP6). Here we apply the different emission pathways used in CMIP6 with a model based on source-receptor relationships for tropospheric O3 to predict historical and future changes in O3 and its radiative forcing over a 300 year period (1750–2050). Changes in regional precursor emissions (nitrogen oxides, carbon monoxide and volatile organic compounds) and global methane abundance are used to quantify the impact on tropospheric O3 globally and across 16 regions, neglecting any impact from changes in climate. We predict large increases in global surface O3 (+8 ppbv) and O3 radiative forcing (+0.3 W m−2) over the industrial period. Nine different Shared Socio-economic Pathways are used to assess future changes in O3. Scenarios involving weak air pollutant controls and climate mitigation are inadequate in limiting the future degradation of surface O3 air quality and enhancement of near-term climate warming over all regions. Middle-of-the-road and strong mitigation scenarios reduce both surface O3 concentrations and O3 radiative forcing by up to 5 ppbv and 0.17 W m−2 globally, providing benefits to future air quality and near-term climate forcing. Sensitivity experiments show that targeting mitigation measures towards reducing global methane abundances could yield additional benefits for both surface O3 air quality and near-term climate forcing. The parameterisation provides a valuable tool for rapidly assessing a large range of future emission pathways that involve differing degrees of air pollutant and climate mitigation. The calculated range of possible responses in tropospheric O3 from these scenarios can be used to inform other modelling studies in CMIP6.</t>
  </si>
  <si>
    <t>https://www.sciencedirect.com/science/article/pii/S1352231019304443</t>
  </si>
  <si>
    <t>Scenario quantification for the power sector in Europe and Norway until 2050</t>
  </si>
  <si>
    <t>SINTEF Energi AS</t>
  </si>
  <si>
    <t>In order to quantify a set of scenarios for the European and Norwegian energy system, a set of two linked models is applied. These comprise a global assessment model and an expansion model for the European power system. This setup of linked model allows to apply global framework developments in more specific sector models on a regional basis. For the assessment of defined energy scenarios, global shared socioeconomic pathways are simulated in the global assessment models. Analysis results are then to provide a framework for cases, which are assessed in a power system expansion model, to achieve more detailed insight to the development European and Norwegian power system in the light of a necessary transition to a low emission society. Results show that global development pathways have a significant impact on the European energy sector. Furthermore, a faster technology development allows for a postponing of emission reduction but relies on the availability of negative emission technologies in the second half of our century.</t>
  </si>
  <si>
    <t>https://sintef.brage.unit.no/sintef-xmlui/handle/11250/2611998</t>
  </si>
  <si>
    <t>Citizen and Landscape Governance</t>
  </si>
  <si>
    <t>Springer</t>
  </si>
  <si>
    <t>Biodiversity governance requires relevant biodiversity data and interpretation, policy proposals. Essential Biodiversity Variables are a major concept to identify priorities in regards to these data, how to organize and relate the different kind of biodiversity data. A major type of biodiversity variables to develop to examine and improve human–biodiversity relationships concern ecosystems, where their diversity ought to be related to human livelihoods diversity. In this regard, beyond ‘historical’ and ‘modern’ landscapes, ‘ecological’ and ‘post-modern’ landscapes ought to be characterized and promoted, a way to improve biodiversity–society relationships; in particular the quality of democratic procedures in regards to (i) the diversity of biodiversity-society models, landscapes, and options proposed, (ii) the number of biological, social, and cultural dimensions explored.</t>
  </si>
  <si>
    <t>https://link.springer.com/chapter/10.1007/978-3-030-30069-2_11</t>
  </si>
  <si>
    <t>Societal transformations in models for energy and climate policy: The ambitious next step</t>
  </si>
  <si>
    <t>Whether and how long-term energy and climate targets can be reached depend on a range of interlinked factors: technology, economy, environment, policy, and society at large. Integrated assessment models of climate change or energy-system models have limited representations of societal transformations, such as behavior of various actors, transformation dynamics in time, and heterogeneity across and within societies. After reviewing the state of the art, we propose a research agenda to guide experiments to integrate more insights from social sciences into models: (1) map and assess societal assumptions in existing models, (2) conduct empirical research on generalizable and quantifiable patterns to be integrated into models, and (3) build and extensively validate modified or new models. Our proposed agenda offers three benefits: interdisciplinary learning between modelers and social scientists, improved models with a more complete representation of multifaceted reality, and identification of new and more effective solutions to energy and climate challenges.</t>
  </si>
  <si>
    <t>https://www.sciencedirect.com/science/article/pii/S2590332219302246</t>
  </si>
  <si>
    <t>Low carbon scenarios and policies for the power sector in Botswana</t>
  </si>
  <si>
    <t>The Government of Botswana has pledged a nationally determined contribution (NDC) as a commitment to the Paris Agreement. For the power sector, the NDC states that the government expects renewable energy (RE) to meet 25% of peak electricity demand by 2030. However, due to high initial cost of RE technologies, the government plans to maintain a coal-based power system in the future. Therefore, the purpose of this paper is to examine Botswana’s national plan from an economic perspective, using scenario and cost analysis, to explore the possibility of the power sector’s low carbon transition in the light of Botswana’s NDC. Five scenarios are designed to reflect a range of investment cost changes of RE technologies. While most scenarios only achieve 19% (P3, P4 and P5) and 54% (P6) of the NDC’s power sector target, the P7 scenario far exceeds the goal by achieving 188% of the NDC target. Furthermore, as the difference of levelized cost of electricity among the scenarios is minimal, the P7 scenario is the most attractive pathway for the government. Even for other scenarios, the government should still deploy the suggested capacity of solar photovoltaic (PV) as it is both economically and socially beneficial in the long term. However, in these cases, the government’s political will to meet the NDC’s power sector target and to promote the solar PV industry will be critical in designing future power sector policies.</t>
  </si>
  <si>
    <t>https://www.tandfonline.com/doi/abs/10.1080/14693062.2018.1490243</t>
  </si>
  <si>
    <t>Modelling leadership-driven Scenarios of Global Mitigation Effort</t>
  </si>
  <si>
    <t>UCL Energy Institutes</t>
  </si>
  <si>
    <t>This report presents a modelling analysis undertaken by UCL Energy Institute on behalf of the Committee on Climate Change, to explore the UK contribution to the global effort to meet the longterm temperature goal of the Paris Agreement. In particular, it looks at the potential for ‘leadershipdriven’ global transitions and the implications on the global effort of the UK undertaking rapid emission reductions as part of a broader coalition of countries with ambitious climate policy objectives that are in line with the ‘common-but-differentiated-responsibility’ principle outlined in the Paris Agreement.</t>
  </si>
  <si>
    <t>https://www.theccc.org.uk/wp-content/uploads/2019/05/Modelling-%E2%80%98leadership-driven%E2%80%99-scenarios-of-the-global-mitigation-effort.pdf</t>
  </si>
  <si>
    <t>Multimodel analysis of future land use and climate change impacts on ecosystem functioning</t>
  </si>
  <si>
    <t>Land use and climate changes both affect terrestrial ecosystems. Here, we used threecombinations of Shared Socioeconomic Pathways and Representative Concentration Pathways(SSP1xRCP26, SSP3xRCP60, and SSP5xRCP85) as input to three dynamic global vegetation models to assessthe impacts and associated uncertainty on several ecosystem functions: terrestrial carbon storage and ﬂuxes,evapotranspiration, surface albedo, and runoff. We also performed sensitivity simulations in which wekept either land use or climate (including atmospheric CO2) constant from year 2015 on to calculate theisolated land use versus climate effects. By the 2080–2099 period, carbon storage increases by up to87 ± 47 Gt (SSP1xRCP26) compared to present day, with large spatial variance across scenarios and models.Most of the carbon uptake is attributed to drivers beyond future land use and climate change, particularlythe lagged effects of historic environmental changes. Future climate change typically increases carbonstocks in vegetation but not soils, while future land use change causes carbon losses, even for net agriculturalabandonment (SSP1xRCP26). Evapotranspiration changes are highly variable across scenarios, and modelsdo not agree on the magnitude or even sign of change of the individual effects. A calculated decrease inJanuary and July surface albedo (up to −0.021 ± 0.007 and −0.004 ± 0.004 for SSP5xRCP85) and increasein runoff (+67 ± 6 mm/year) is largely driven by climate change. Overall, our results show that future landuse and climate change will both have substantial impacts on ecosystem functioning. However, futurechanges can often not be fully explained by these two drivers and legacy effects have to be considered</t>
  </si>
  <si>
    <t>https://agupubs.onlinelibrary.wiley.com/doi/abs/10.1029/2018EF001123</t>
  </si>
  <si>
    <t>The Nexus Solutions Tool (NEST): An open platform for optimizing multi-scale energy-water-land system transformations</t>
  </si>
  <si>
    <t>The energy-water-land nexus represents a critical leverage future policies must draw upon to reduce trade-offs between sustainable development objectives. Yet, existing long-term planning tools do not provide the scope or level of integration across the nexus to unravel important development constraints. Moreover, existing tools and data are not always made openly available or are implemented across disparate modeling platforms that can be difficult to link directly with modern scientific computing tools and databases. In this paper, we present the Nexus Solutions Tool (NEST): a new open modeling platform that integrates multi-scale energy-water-land resource optimization with distributed hydrological modeling. The new approach provides insights into the vulnerability of water, energy and land resources to future socioeconomic and climatic change and how multi-sectoral policies, technological solutions and investments can improve the resilience and sustainability of transformation pathways while avoiding counterproductive interactions among sectors. NEST can be applied at different spatial and temporal resolutions, and is designed specifically to tap into the growing body of open access geospatial data available through national inventories and the earth system modeling community. A case study analysis of the Indus River Basin in South Asia demonstrates the capability of the model to capture important interlinkages across system transformation pathways towards the United Nations’ Sustainable Development Goals, including the intersections between local and regional transboundary policies and incremental investment costs from rapidly increasing regional consumption projected over the coming decades.</t>
  </si>
  <si>
    <t>https://www.research-collection.ethz.ch/handle/20.500.11850/383006</t>
  </si>
  <si>
    <t>A new global gridded anthropogenic heat flux dataset with high spatial resolution and long-term time series</t>
  </si>
  <si>
    <t>Exploring global anthropogenic heat and its effects on climate change is necessary and meaningful to gain a better understanding of human–environment interactions caused by growing energy consumption. However, the variation in regional energy consumption and limited data availability make estimating long-term global anthropogenic heat flux (AHF) challenging. Thus, using high-resolution population density data (30 arc-second) and a top-down inventory-based approach, this study developed a new global gridded AHF dataset covering 1970–2050 based historically on energy consumption data from the British Petroleum (BP); future projections were built on estimated future energy demands. The globally averaged terrestrial AHFs were estimated at 0.05, 0.13, and 0.16 W/m2 in 1970, 2015, and 2050, respectively, but varied greatly among countries and regions. Multiple validation results indicate that the past and future global gridded AHF (PF-AHF) dataset has reasonable accuracy in reflecting AHF at various scales. The PF-AHF dataset has longer time series and finer spatial resolution than previous data and provides powerful support for studying long-term climate change at various scales.</t>
  </si>
  <si>
    <t>https://www.nature.com/articles/s41597-019-0143-1</t>
  </si>
  <si>
    <t>Development of the Community Water Model (CWatM v1.04) A high-resolution hydrological model for global and regional assessment of integrated water resources management</t>
  </si>
  <si>
    <t>We develop a new large-scale hydrological and water resources model, the Community Water Model (CWatM), which can simulate hydrology both globally and regionally at different resolutions from 30 arc min to 30 arc sec at daily time steps. CWatM is open-source in the Python programming environment and has a modular structure. It uses global, freely available 15 data in the netCDF4 file format for reading, storage, and production of data in a compact way. CWatM includes general surface and groundwater hydrological processes, but also takes into account human activities, such as water use and reservoir regulation, by calculating water demands, water use, and return flows. Reservoirs and lakes are included in the model scheme. CWatM is used in the framework of the Inter-Sectoral Impact Model Intercomparison Project (ISIMIP), which compares global model outputs. The flexible model structure allows dynamic interaction with hydro-economic and water quality models for the 20 assessment and evaluation of water management options. Furthermore, the novelty of CWatM is its combination of state-of the-art hydrological modeling, modular programming, an online user manual and automatic source code documentation, global and regional assessments at different spatial resolutions, and a potential community to add to, change, and expand the opensource project. CWatM also strives to build a community learning environment which is able to freely use an open-source hydrological model and flexible coupling possibilities to other sectoral models, such as energy and agriculture.</t>
  </si>
  <si>
    <t>https://www.geosci-model-dev-discuss.net/gmd-2019-214/gmd-2019-214.pdf</t>
  </si>
  <si>
    <t>Sensitivity of Agricultural Development to Water-Related Drivers: The Case of Andalusia (Spain)</t>
  </si>
  <si>
    <t>Future agricultural development will be challenged by the impacts of climate change on water, which are expected to be particularly strong in southern European regions. Thus, exploring interrelations between agriculture and water under climate change is essential to frame informed policies that ensure sustainable water management while enhancing food production. Nevertheless, studies that address future agriculture development focus on climate-induced changes in crop productivity and often disregard the water dimension. In this research, we have conducted a sensitivity analysis of agricultural development to drivers of water use in Andalusia in 2050 based on outcomes from the CAPRI-Water model. The results from the analysis show that water cost is the most determinant factor in shaping agricultural land, offsetting the impact of the driver of water availability. In contrast, irrigation water use is driven not only by water cost but also by irrigation efficiency. The magnitude of the sensitivity to these drivers differs significantly across crops. Policies aimed at improving resource use efficiency can contribute to strengthening the resilience and adaptation capacity of future agricultural systems to climate change. To achieve this goal, the policies must consider crop sensitivity to irrigation costs and the potential rebound effect.</t>
  </si>
  <si>
    <t>https://www.mdpi.com/2073-4441/11/9/1854</t>
  </si>
  <si>
    <t>Down scaling of climate change scenarii to river basin level: A transdisciplinary methodology applied to Evrotas river basin, Greece</t>
  </si>
  <si>
    <t>The Mediterranean region is anticipated to be (or, already is) one of the hot spots for climate change, where freshwater ecosystems are under threat from the effects of multiple stressors. Climate change is impacting natural resources and on the functioning of Ecosystem Services. The challenges about modelling climate change impact on water cycle in general and specifically on socio-economic dynamics of the society leads to an exponential amount of results that restrain interpretation and added value of forecasting at local level. One of the main challenges when dealing with climate change projections is the quantification of uncertainties. Modellers might have limited information or understanding from local river catchment management practices and from other disciplines with relevant insights on socio-economic and environmental complex relationship between biosphere and human based activities. Current General Circulation Models cannot fulfil the requirements of high spatial detail required for water management policy. This article reports an innovative transdisciplinary methodology to down scale Climate Change scenarii to river basin level with a special focus on the development of climate change narrative under SSP5-RCP8.5 combination called Myopic scenario and SSP1-RCP4.5 combination called Sustainable scenario. Local Stakeholder participative workshop in the Evrotas river basin provide perception of expected changes on water demand under to two developed scenario narratives.</t>
  </si>
  <si>
    <t>https://www.sciencedirect.com/science/article/pii/S0048969718352628</t>
  </si>
  <si>
    <t>Caribbean climate change vulnerability: Lessons from an aggregate index approach</t>
  </si>
  <si>
    <t>The study examines the potential influence of sub-regional variations in climate, and specifically heavy rain events, in determining relative vulnerabilities of locations in twelve Caribbean countries. An aggregate vulnerability index, referred to as the Caribbean Vulnerability Score (CVS), is created using historical demographic and socioeconomic data and climate data representing extreme rain events. Four scenarios are explored. Firstly, comparative vulnerabilities are determined when heavy rainfall is incorporated in CVS versus when it is excluded. The impact of climate change is also investigated using future climate data derived from statistical downscaling but holding demographic and socioeconomic sub-indices constant. The analysis is repeated with projections of future demographic structure from the Shared Socioeconomic Pathway data (SSP3), future climate projections and constant socioeconomic. Finally, the sensitivity of the results is examined with respect to applying different weights i.e. versus using equal weights for the climate and non-climatic components of CVS as is done for the first three scenarios. Results suggest that the inclusion of historical susceptibility to rainfall extremes influences relative vulnerabilities within the Caribbean when compared to the rankings of vulnerability derived using only socioeconomic and demographic inputs. In some cases significant increases in relative rankings are noted. Projected changes in the intensity of rain events across the Caribbean region in the 2030s and 2050s, do not significantly alter the top and lowest ranked vulnerable locations when demographic and socioeconomic indices are held constant. Changes may however occur in the order of the top ranked locations dependent on scenario and time slice. In general, future shifts in relative vulnerabilities were found to be dependent on (i) changes in both future climate and demographic scenarios, (ii) the time horizons being considered, and (iii) the weighting assigned to climate in the future.</t>
  </si>
  <si>
    <t>https://www.ncbi.nlm.nih.gov/pmc/articles/PMC6619692/</t>
  </si>
  <si>
    <t>World Population Trends and the Rise of homo sapiens literata</t>
  </si>
  <si>
    <t>World population has increased remarkably from one billion around 1804, to two billion by 1927, to the current 7.7 billion. While growth in absolute terms is still at record high levels, the rate of increase has declined over the past decades and there is a credible prospect of world population peaking during the second half of the 21st century before reaching the 10 billion mark. This prospect will largely depend on whether female literacy continues to spread in Africa and Western Asia as it already has in other parts of the world. While throughout history literacy has been limited to tiny and mostly male elites, it was only over the course of the 20th century that mass education of both men and women rapidly spread on the global scale, leaving only limited pockets of female illiteracy concentrated in Africa. In this paper I argue that this phenomenal rise in global literacy – and in particular female literacy – has been a primary driver of human development through the cognitive changes associated with learning to assign abstract meaning to a combination of signs and thus discouraged fatalism in favor of more rational planning in one’s behavior. Because of this overriding importance of female literacy for demographic and socioeconomic development in this paper I coin the notion of “homo sapiens literata” to highlight the decisive role of female education and point to the fact that educated humans tend to behave in a qualitatively different way from their illiterate counterparts. The paper concludes with discussing alternative scenarios for population and education trends, up to 2100, following the SSP (Shared Socioeconomic Pathway) narratives. The dramatically divergent paths illustrate how investments in the near future, particularly in the universal education of girls, will be highly relevant for future resilience of the human species and the adaptive capacity to already unavoidable environmental change.</t>
  </si>
  <si>
    <t>http://pure.iiasa.ac.at/id/eprint/16214/</t>
  </si>
  <si>
    <t>Nutrient losses to surface waters in Hai He basin: A case study of Guanting reservoir and Baiyangdian lake</t>
  </si>
  <si>
    <t>Agricultural Water Management</t>
  </si>
  <si>
    <t>Hai He basin is located in the densely populated North China Plain that is providing food to more than 100 million people. The fast developing agriculture and urbanization in Hai He basin have resulted in discharging nutrient-rich wastewater into lakes and reservoirs, leading to eutrophication and water scarcity such as in Guanting reservoir and Baiyangdian lake. In this study we analyzed future trends in nutrient inputs into Guanting reservoir and Baiyangdian lake by applying the MARINA (Model to Assess River Inputs of Nutrients to seAs) model. We analyzed trends between 2012 and 2050 for a business-as-usual scenario (SSP3) and a scenario based on Current Environmental Policies (CEP). In addition, we assessed future impacts of two important events on river export of nutrients: the 2022 Olympic Winter Games in the Guanting basin (OLY scenario), and the development of Xiong’an in the Baiyangdian basin (URB scenario). Finally, we assumed implementation of advanced technologies to reduce nutrients in rivers (OLY+ and URB+). Our study has five main findings. First, nutrients in Guanting reservoir and Baiyangdian lake were mainly from agriculture in 2012. Second, nutrient export doubles between 2012 and 2050 in SSP3. Third, effective implementation of current environmental policies could reduce the future pollution to levels below that in 2012. Fourth, improved sewage systems associated with the 2022 Winter Olympic Games could not reduce nutrient pollution effectively in Guanting reservoir, indicating that reducing nutrient losses from agriculture may be more effective to improve water quality than urban waste water treatment. Fifth, urbanization in the Baiyangdian basin may increase river export of nutrients to the lake by 28-43% compared to the CEP scenario (URB scenario). Highly effective waste treatment is needed not only in Xiong’an but also in surrounding areas to ensure the availability of clean water (URB+ scenario). Our results could improve our understanding of nutrient management for specific lakes and reservoirs, and highly relevant for policy making for effective environmental policies.</t>
  </si>
  <si>
    <t>https://www.sciencedirect.com/science/article/pii/S0378377418309107</t>
  </si>
  <si>
    <t>The Economic and social impacts of water scarcity in the IR Iran</t>
  </si>
  <si>
    <t>International E-Journal of Advances in Social Sciences</t>
  </si>
  <si>
    <t>The past 15 years of exceptionally severe water scarcity in the Islamic Republic of Iran have resulted in the desertification and salinity of formerly arable lands, drying out of Iranian lakes and rivers, and quickly shrinking groundwater resources, while water demand has risen, along with the size of the Iranian population, of which over 70% lives in urban areas now. We have aimed to discover the causes of water scarcity in the IR Iran and evaluated its social and economic impacts. First, we computed the Weighted Anomaly Standardized Precipitation (WASP) Index for the period of 1979-2014. To illustrate the social impact of water scarcity, we analyzed the current water risk for the twenty most populous Iranian cities, by employing the composite index approach to translate hydrological data into comprehensible indicators of water related risks, and made a projection for 2020-2030, by modeling potential changes in the future demand and supply of water. To demonstrate the economic impact of water scarcity, we evaluated the overall agricultural contribution to the IR Iran GDP. We have found that the 1999 severe drought in the IR Iran commenced a period of unusually dry conditions that is still ongoing. The rapidly growing Iranian urban populations presently experience a medium to extremely high overall water risk, with extremely high baseline water stress that, in part, is due to the lack of upstream protected lands. The relationship between baseline water stress and drought severity has been determined as weak, confirming that other factors than drought are equally or more important contributors to the existing water risk. Our projection calculations indicate that Iranian urban populations will continue to experience an extremely high water stress for the coming decade. Due to the fast growth of these populations as well as considerable rise of value added to the IR Iran GDP by other sectors of the national economy, the contribution of agricultural production to the national GDP has declined from about 25% to under 10% (although its total yield has risen considerably) during the past 30 years. This decrease has been directly proportional to the increased foreign food imports, dependency on the IR Iran oil exports and reduction in the non-oil exports. The main causes of water scarcity in the IR Iran appear to be due to climatic factors, insufficient environmental protection, and over-exploitation and mismanagement of water resources, especially by the agricultural sector. In conclusion, our study proposes anti-wasting water management action plan that recommends shifting the IR Iran government response to water scarcity from reactive survival strategies to proactive crisis prevention, with emphasis on safeguarding, monitoring, early warning, and effective step-by-step preparedness and readiness, and by laterally integrating water management between all levels of the IR Iran government, including local, regional and national, for a sustainable, resilient and prosperous economy of the Islamic Republic of Iran now and in the future.</t>
  </si>
  <si>
    <t>https://dergipark.org.tr/en/download/article-file/704969</t>
  </si>
  <si>
    <t>Impacts of Urban Expansion on Terrestrial Carbon Storage in China</t>
  </si>
  <si>
    <t>Urban expansion is one of the main factors driving terrestrial carbon storage (TCS) changes. Accurate accounting of TCS and rigorous quantification of its changes caused by historical urban expansion may help us to better predict its changes in the future. This study focuses on the carbon impacts of urbanization in China where the share of the urban population has increased from 18% in 1978 to 59% in 2017 and the growing will continue in the coming decades. Our results show that China’s TCS decreased at an accelerating pace over the past three decades with an average reduction of 0.72TgC/y in 1980–1990 and 8.72TgC/y in 2000–2010, mostly due to conversion from cropland and woodland to urban land. Through simulating urban expansion under four scenarios from 2010 to 2050, we found a potential increasing trend in land conversion from woodland to urban land. This conversion trend would result in carbon storage loss at an average rate of 9.31TgC/y ∼ 12.94TgC/y in 2010–2050. The increasing trend in both land conversion and carbon storage loss is especially visible in the population centers of the Yangtze River Delta and the Pearl River Delta. Considering that the indirect emission effects of urbanization, such as farmland displacement, population migration, and land degradation, may be much larger, the overall emission impact of forthcoming urban expansion in China would increase the uncertainty of the nation’s carbon emissions and potentially undermine China’s targets as committed in the Paris Climate Agreement.</t>
  </si>
  <si>
    <t>https://pubs.acs.org/doi/abs/10.1021/acs.est.9b00103</t>
  </si>
  <si>
    <t>Lyme disease risks in Europe under multiple uncertain drivers of change</t>
  </si>
  <si>
    <t>Environmental Health Prospectives</t>
  </si>
  <si>
    <t>Background: Debates over whether climate change could lead to the amplification of Lyme disease (LD) risk in the future have received much attention. Although recent large-scale disease mapping studies project an overall increase in Lyme disease risk as the climate warms, such conclusions are based on climate-driven models in which other drivers of change, such as land-use/cover and host population distribution, are less considered. Objectives: The main objectives were to project the likely future ecological risk patterns of LD in Europe under different assumptions about future socioeconomic and climate conditions and to explore similarity and uncertainty in the projected risks. Methods: An integrative, spatially explicit modeling study of the ecological risk patterns of LD in Europe was conducted by applying recent advances in process-based modeling of tick-borne diseases, species distribution mapping, and scenarios of land-use/cover change. We drove the model with stakeholder-driven, integrated scenarios of plausible future socioeconomic and climate change [the Shared Socioeconomic Pathway (SSPs) combined with the Representative Concentration Pathways (RCPs)]. Results: The model projections suggest that future temperature increases may not always amplify LD risk: Low emissions scenarios (RCP2.6) combined with a sustainability socioeconomic scenario (SSP1) resulted in reduced LD risk. The greatest increase in risk was projected under intermediate (RCP4.5) rather than high-end (RCP8.5) climate change scenarios. Climate and land-use change were projected to have different roles in shaping the future regional dynamics of risk, with climate warming being likely to cause risk expansion in northern Europe and conversion of forest to agriculture being likely to limit risk in southern Europe. Conclusions: Projected regional differences in LD risk resulted from mixed effects of temperature, land use, and host distributions, suggesting region-specific and cross-sectoral foci for LD risk management policy. The integrated model provides an improved explanatory tool for the system mechanisms of LD pathogen transmission and how pathogen transmission could respond to combined socioeconomic and climate changes. https://doi.org/10.1289/EHP4615</t>
  </si>
  <si>
    <t>https://ehp.niehs.nih.gov/doi/abs/10.1289/EHP4615</t>
  </si>
  <si>
    <t>Towards an integrated assessment of climate and socio-economic change impacts and implications in New Zealand</t>
  </si>
  <si>
    <t>New Zealand's isolation and primarily land-based economy make it heavily dependent on future global climate and economic change. We combined global assumptions from the new IPCC scenario framework and local conditions to conduct a site-specific assessment of future scenarios. We used a spatially explicit integrated assessment that combined economic and biophysical models, to help quantify the potential impacts of a complex set of climate-induced impacts, coupled with regional environmental and land-use policy. Three scenarios were chosen, involving stakeholders, to gain insight into local sensitivity to climate versus socio-economic change. The results provide the direction of changes for demographic, economic, and environmental factors, including some ecosystem services. They highlight the strong influence of policies on regional economic output and ecosystem services relative to just accounting for the physical impacts of climate change. The quantitative modelling results might be used to identify adaptation options in light of climate change implications.</t>
  </si>
  <si>
    <t>https://www.sciencedirect.com/science/article/pii/S1364815218308922</t>
  </si>
  <si>
    <t>Expansion of coccidioidomycosis endemic regions in the United States in response to climate change</t>
  </si>
  <si>
    <t>Coccidioidomycosis (Valley fever) is a fungal disease endemic to the southwestern United States. Across this region, temperature and precipitation influence the extent of the endemic region and number of Valley fever cases. Climate projections for the western United States indicate that temperatures will increase and precipitation patterns will shift, which may alter disease dynamics. We estimated the area potentially endemic to Valley fever using a climate niche model derived from contemporary climate and disease incidence data. We then used our model with projections of climate from Earth system models to assess how endemic areas will change during the 21st century. By 2100 in a high warming scenario, our model predicts that the area of climate‐limited endemicity will more than double, the number of affected states will increase from 12 to 17, and the number of Valley fever cases will increase by 50%. The Valley fever endemic region will expand north into dry western states, including Idaho, Wyoming, Montana, Nebraska, South Dakota, and North Dakota. Precipitation will limit the disease from spreading into states farther east and along the central and northern Pacific coast. This is the first quantitative estimate of how climate change may influence Valley fever in the United States. Our predictive model of Valley fever endemicity may provide guidance to public health officials to establish disease surveillance programs and design mitigation efforts to limit the impacts of this disease.</t>
  </si>
  <si>
    <t>https://agupubs.onlinelibrary.wiley.com/doi/abs/10.1029/2019GH000209</t>
  </si>
  <si>
    <t>Combining the effects of increased atmospheric carbon dioxide on protein, iron, and zinc availability and projected climate change on global diets: a modelling study</t>
  </si>
  <si>
    <t>Background Increasing atmospheric concentrations of carbon dioxide (CO2) affect global nutrition via effects on agricultural productivity and nutrient content of food crops. We combined these effects with economic projections to estimate net changes in nutrient availability between 2010 and 2050. Methods In this modelling study, we used the International Model for Policy Analysis of Agricultural Commodities and Trade to project per capita availability of protein, iron, and zinc in 2050. We used estimated changes in productivity of individual agricultural commodities to model effects on production, trade, prices, and consumption under moderate and high greenhouse gas emission scenarios. Two independent sources of data, which used different methodologies to determine the effect of increased atmospheric CO2 on different key crops, were combined with the modelled food supply results to estimate future nutrient availability. Findings Although technological change, market responses, and the effects of CO2 fertilisation on yield are projected to increase global availability of dietary protein, iron, and zinc, these increases are moderated by negative effects of climate change affecting productivity and carbon penalties on nutrient content. The carbon nutrient penalty results in decreases in the global availability of dietary protein of 4·1%, iron of 2·8%, and zinc of 2·5% as calculated using one dataset, and decreases in global availability of dietary protein of 2·9%, iron of 3·9%, and zinc of 3·4% using the other dataset. The combined effects of projected increases in atmospheric CO2 (ie, carbon nutrient penalty, CO2 fertilisation, and climate effects on productivity) will decrease growth in the global availability of nutrients by 19·5% for protein, 14·4% for iron, and 14·6% for zinc relative to expected technology and market gains by 2050. The many countries that currently have high levels of nutrient deficiency would continue to be disproportionately affected. Interpretation This approach is an improvement in estimating future global food security by simultaneously projecting climate change effects on crop productivity and changes in nutrient content under increased concentrations of CO2, which accounts for a much larger effect on nutrient availability than CO2 fertilisation. Regardless of the scenario used to project future consumption patterns, the net effect of increasing concentrations of atmospheric CO2 will slow progress in decreasing global nutrient deficiencies. Funding US Environmental Protection Agency, Consultative Group on International Agricultural Research (CIGAR) Research Program on Policies, Institutions and Markets (PIM), and the CGIAR Research Program on Climate Change and Food Security (CCAFS).</t>
  </si>
  <si>
    <t>https://www.sciencedirect.com/science/article/pii/S2542519619300944</t>
  </si>
  <si>
    <t>The research cost of adapting agriculture to climate change: A global analysis to 2050</t>
  </si>
  <si>
    <t>Investments in agricultural research and development (R&amp;D) made over the next fewdecades will likely prove critical in offsetting adverse climate change impacts on theglobal food system. In this study, we offer cost estimates of public R&amp;D-led adapta-tion to climate change grounded in an explicit framework relating the flow of annualR&amp;D expenditures to building knowledge capital and thereby raising productivity inagriculture. Our research uses a comprehensive collection of historical public agricul-tural R&amp;D expenditure and a literature review of elasticity estimates linking knowl-edge stocks to agricultural productivity growth for key world regions. Given climate-driven crop yield projections generated from extreme combinations of crop and globalcirculation models, we find that offsetting crop yield losses projected by climate andcrop models over 2006–2050 would require increased R&amp;D adaptation investmentsof between $187 billion and $1,384 billion (in 2005 $PPP) if we invest between 2020and 2040. This is 16–118% higher than global R&amp;D investment if present spendingtrends continue. Although these costs are significant, worldwide R&amp;D-led climateadaptation could offer favorable economic retur ns. Moreover, R&amp;D-led adaptationcould deliver gains in food security and environmental sustainability by mitigatingfood price increases and slowing cropland expansion</t>
  </si>
  <si>
    <t>https://onlinelibrary.wiley.com/doi/abs/10.1111/agec.12550</t>
  </si>
  <si>
    <t>Assessing the Effectiveness of the WFD as a Tool to Address Different Levels of Water Scarcity Based on Two Case Studies of the Mediterranean Region</t>
  </si>
  <si>
    <t>Despite being a natural phenomenon, water scarcity is, to a great extent, human-induced, particularly affected by climate change and by the increased water resources vulnerability. The Water Framework Directive (WFD), an ‘umbrella’ directive that aims to provide holistic approaches to the management of water resources and is supported by a number of Communication documents on water scarcity, requires for prompt responses to ensure ‘healthy’ water bodies of good ecological status. The current paper presents a multidisciplinary approach, developed and engaged within the Globaqua Project, to provide an assessment of the main challenges towards addressing water scarcity with emphasis on the climate change projections, in two Mediterranean regions. The current paper attempts to critically assess the effectiveness of the WFD as a tool to address water scarcity and increase sustainability in resource use. Criticism lies on the fact that the WFD does not directly refer to it, still, water scarcity is recognized as a factor that increases stress on water resources and deteriorates their status. In addition, the Program of Measures (PoMs) within the WFD clearly contribute to reducing vulnerability of water resources and to ensure current and future water use, also under the impact of the projected climate change.</t>
  </si>
  <si>
    <t>https://www.mdpi.com/2073-4441/11/4/840</t>
  </si>
  <si>
    <t>Uncertainties in Coastal Flood Risk Assessments in Small Island Developing States</t>
  </si>
  <si>
    <t>Natural Hazards and Earth System Science</t>
  </si>
  <si>
    <t>Considering the likely increase of coastal flooding in Small Island Developing States (SIDS), coastal managers at the local 10 and global level have been developing initiatives aimed at implementing Disaster Risk Reduction (DRR) measures and adapting to climate change. Developing science-based adaptation policies requires accurate coastal flood risk (CFR) assessments, which are often subject to the scarcity of sufficiently accurate input data for insular states. We analysed the impact of uncertain inputs on coastal flood damage estimates, considering: (i) significant wave height, (ii) storm surge level and (iii) sea level rise (SLR) contributions to extreme sea levels, as well as the error-driven uncertainty in (iv) bathymetric and (v) 15 topographic datasets, (vi) damage models and (vii) socioeconomic changes. The methodology was tested through a sensitivity analysis using an ensemble of hydrodynamic models (XBeach and SFINCS) coupled with an impact model (Delft-FIAT) for a case study at the islands of São Tomé and Príncipe. Model results indicate that for the current time horizon, depth damage functions (DDF) and digital elevation model (DEM) dominate the overall damage estimation uncertainty. We find that, when introducing climate and socioeconomic uncertainties to the analysis, SLR projections become the most relevant input for the 20 year 2100 (followed by DEM and DDF). In general, the scarcity of reliable input data leads to considerable predictive error in CFR assessments in SIDS. The findings of this research can help to prioritise the allocation of limited resources towards the acquisitions of the most relevant input data for reliable impact estimation</t>
  </si>
  <si>
    <t>https://www.nat-hazards-earth-syst-sci-discuss.net/nhess-2019-392/nhess-2019-392.pdf</t>
  </si>
  <si>
    <t>Annual green water resources and vegetation resilience indicators: definitions, mutual relationships, and future climate projections</t>
  </si>
  <si>
    <t>Remote Sensing</t>
  </si>
  <si>
    <t>Satellites offer a privileged view on terrestrial ecosystems and a unique possibility to evaluate their status, their resilience and the reliability of the services they provide. In this study, we introduce two indicators for estimating the resilience of terrestrial ecosystems from the local to the global levels. We use the Normalized Differential Vegetation Index (NDVI) time series to estimate annual vegetation primary production resilience. We use annual precipitation time series to estimate annual green water resource resilience. Resilience estimation is achieved through the annual production resilience indicator, originally developed in agricultural science, which is formally derived from the original ecological definition of resilience i.e., the largest stress that the system can absorb without losing its function. Interestingly, we find coherent relationships between annual green water resource resilience and vegetation primary production resilience over a wide range of world biomes, suggesting that green water resource resilience contributes to determining vegetation primary production resilience. Finally, we estimate the changes of green water resource resilience due to climate change using results from the sixth phase of the Coupled Model Inter-comparison Project (CMIP6) and discuss the potential consequences of global warming for ecosystem service reliability.</t>
  </si>
  <si>
    <t>https://www.mdpi.com/2072-4292/11/22/2708</t>
  </si>
  <si>
    <t>The role of advanced demand-sector technologies and energy demand reduction in achieving ambitious carbon budgets</t>
  </si>
  <si>
    <t>Limiting cumulative carbon emissions to keep global temperature increase to well below 2 °C (and as low as 1.5 °C) is an extremely challenging task, requiring rapid reduction in the carbon intensity of all sectors of the economy and with limited leeway for residual emissions. Addressing residual emissions in ‘challenging-to-decarbonise’ sectors such as the industrial and aviation sectors relies on the development and commercialization of innovative advanced technologies, currently still in their infancy. The aim of this study was to (a) explore the role of advanced technologies in achieving deep decarbonisation of the energy system and (b) provide technology-specific details of how rapid and deep carbon intensity reductions can be achieved in the energy demand sectors. This was done using TIAM-Grantham – a linear cost optimization model of the global energy system with a detailed representation of demand-side technologies. We find that the inclusion of advanced technologies in the demand sectors, together with energy demand reduction through behavioural changes, enables the model to achieve the rapid and deep decarbonisation of the energy system associated with limiting global warming to below 2 °C whilst at the same time reduces reliance on negative emissions technologies by up to ∼18% compared to the same scenario with a standard set of technologies. Realising such advanced technologies at commercial scales, as well as achieving such significant reductions in energy demand, represents a major challenge for policy makers, businesses and civil society. There is an urgent need for continued R&amp;D efforts in the demand sectors to ensure that advanced technologies become commercially available when we need them and to avoid the gamble of overreliance on negative emissions technologies to offset residual emissions.</t>
  </si>
  <si>
    <t>https://www.sciencedirect.com/science/article/pii/S0306261919300339</t>
  </si>
  <si>
    <t>Estimating the increase in regional evaporative water consumption as a result of vegetation restoration over the Loess Plateau, China</t>
  </si>
  <si>
    <t xml:space="preserve">Journal of Geophysical Research </t>
  </si>
  <si>
    <t>One of the world's largest revegetation programs, the Grain for Green Project (GfGP), has been taking place on the Loess Plateau of China since 1999. Such massive revegetation causes changes in the region's hydrological cycle, water availability, and ecological sustainability through enhanced evapotranspiration (ET). Here we quantify effects of the GfGP's revegetation on ET over this water‐stressed region. Our approach involves use of a modified Priestley‐Taylor Jet Propulsion Laboratory (PT‐JPL) model, incorporating vegetation dynamics as a new component. The original PT‐JPL model has been expanded from site scale to regional scale, thereby allowing its application to the Loess Plateau. The modified PT‐JPL model was calibrated and validated against flux tower‐measured and water balance‐based ET observations. The model performed well at a regional scale with the incorporation of vegetation dynamics. To quantify the net effect of revegetation on evaporative water consumption after the GfGP, we compared scenarios with and without revegetation. We find the revegetation has led to a significant increase in ET across the Loess Plateau, of 4.39 mm/yr averaged over the past 15 years (mean annual precipitation was 464 mm). Compared with the no revegetation scenario, the GfGP revegetation appreciably enhanced evaporative water consumption across the Loess Plateau, by approximately 31 × 108 m3/yr (or 4.90 mm/yr). Our findings suggest that to maintain ecologically sustainable restoration and rational use of water resources, factors including the strength of revegetation and the relationship between evaporative water consumption and revegetation type should be considered.</t>
  </si>
  <si>
    <t>https://agupubs.onlinelibrary.wiley.com/doi/abs/10.1029/2019JD031295</t>
  </si>
  <si>
    <t>Implications of Japan's long term climate mitigation target and the relevance of uncertain nuclear policy</t>
  </si>
  <si>
    <t>Achieving long-term climate mitigation goals in Japan faces several challenges, starting with the uncertain nuclear power policy after the 2011 earthquake, the uncertain availability and progress of energy technologies, as well as energy security concerns in light of a high dependency on fuel imports. The combined weight of these challenges needs to be clarified in terms of the energy system and macroeconomic impacts. We applied a general equilibrium energy economic model to assess these impacts on an 80% emission reduction target by 2050 considering several alternative scenarios for nuclear power deployment, technology availability, end use energy efficiency, and the price of fossil fuels. We found that achieving the mitigation target was feasible for all scenarios, with considerable reductions in total energy consumption (39%–50%), higher shares of low-carbon sources (43%–72% compared to 15%), and larger shares of electricity in the final energy supply (51%–58% compared to 42%). The economic impacts of limiting nuclear power by 2050 (3.5% GDP loss) were small compared to the lack of carbon capture and storage (CCS) (6.4% GDP loss). Mitigation scenarios led to an improvement in energy security indicators (trade dependency and diversity of primary energy sources) even in the absence of nuclear power. Moreover, preliminary analysis indicates that expanding the range of renewable energy resources can lower the macroeconomic impacts of the long term target considerably, and thus further in depth analysis is needed on this aspect.</t>
  </si>
  <si>
    <t>https://www.tandfonline.com/doi/abs/10.1080/14693062.2019.1634507</t>
  </si>
  <si>
    <t>Macroeconomic modelling under energy constraints: Global low carbon transition scenarios</t>
  </si>
  <si>
    <t>Integrated Assessment Models provide a framework to study sustainability transitions and their economic impacts. Models seldom consider energy constraints, taking supply availability for granted and thus suggesting a mere change in the energy mix from non-renewables to renewables. In order to address these limitations, a macro-economic module within a broader system dynamics model (MEDEAS) has been developed. The model has been run for the whole world from 1995 to 2050 under three different scenarios: Business as Usual (BAU), considering no further transition policies and keeping current trends; Green Growth (GG), undertaking the low-carbon transition according to the Paris Agreement set of policies and with high GDP growth standards; and Post-Growth (PG), testing the sustainability transition under a GDP non-growth/degrowth approach. The results reveal the conflict between economic growth, climate policy and the sustainability of resources. Whereas a BAU approach would not even be an option to achieve climate goals, a GG view would not only face the downsizing of economic output, but neither would it be able to achieve the 2 °C objective. The success of the PG approach in meeting emissions objectives suggests a redirection from economic growth policies to an industrial policy that incorporates efficiency and redistribution.</t>
  </si>
  <si>
    <t>https://www.sciencedirect.com/science/article/pii/S0301421519306779</t>
  </si>
  <si>
    <t>Households’ adaptation in a warming climate. Air conditioning and thermal insulation choices</t>
  </si>
  <si>
    <t>Adjustments in the final use of energy are a critical margin of adaptation for maintaining indoor thermal comfort. This paper explores how households have been adopting air conditioning and thermal insulation to cope with different climatic conditions, and how climatic factors interact with socio-economic, demographic, and household characteristics across eight OECD countries. Changes in the cumulative number of hot and cold days over the year, urbanization, demographics and household characteristics, including attitudes towards energy efficiency, strongly affect those two margins of adaptation, along with income. If the historically-observed adaptation behaviour is maintained also under future socio-economic pathways and climate scenarios, the impact of global warming and income on air conditioning adoption will be reinforced by urbanization trends, which on the contrary will make it more difficult to improve building thermal insulation.</t>
  </si>
  <si>
    <t>https://www.sciencedirect.com/science/article/pii/S1462901119304216</t>
  </si>
  <si>
    <t>Gridded Emissions for CMIP6</t>
  </si>
  <si>
    <t>Spatially distributed anthropogenic and open burning emissions are fundamental data needed by Earth system models. We describe the methods used for generating gridded data sets produced for use by the 15 modelling community, particularly for the Coupled Model Inter-comparison Project Phase 6. The development of three sets of gridded data for historical open burning, historical anthropogenic, and future scenarios were coordinated to produce consistent data over 1750-2100. Historical data up to 2014 were provided with annual resolution and future scenario data in 10-year intervals. Emissions are provided on a sectoral basis, along with additional files for speciated non-Methane Volatile Organic Compounds 20 (NMVOCs). An automated framework was developed to produce these datasets to ensure that they are reproducible and facilitate future improvements. We discuss the methodologies used to produce these data along with limitations and potential for future work.</t>
  </si>
  <si>
    <t>https://d-nb.info/1192445333/34</t>
  </si>
  <si>
    <t>Exploring effective short-lived climate pollutant mitigation scenarios by considering synergies and trade-offs of combinations of air pollutant measures and low carbon measures towards the level of the 2 °C target in Asia</t>
  </si>
  <si>
    <t>Environmental Policy</t>
  </si>
  <si>
    <t>This study analyzes emissions pathways and mitigation potentials of greenhouse gases (GHGs), air-pollution and short-lived climate pollutants (SLCPs), while taking mitigation actions for achieving a 2 °C global temperature change limit above pre-industrial levels, so-called “2 °C target.” The study evaluates SLCPs (i.e. BC, CH4, tropospheric O3) mitigation scenarios by considering synergies and tradeoffs of various combinations of low-carbon measures and air pollutants control measures. It was found that, even if CO2 emissions pathways in this study are all similar to achieve the 2 °C target, reaching a carbon price at around 400 US$/tCO2eq. in 2050, SLCPs and air pollutants emissions pathways and mitigation potentials are largely influenced by combinations of some key mitigation measures. The maximum mitigation potential reductions of SLCPs (BC, CH4) and air pollutants (NOx, CO, NMVOC, which are precursors of tropospheric O3) in Asia are 89%, 22%, 67%, 37%, and 11% respectively by 2050 compared to the 2010 levels. After considering both direct SLCP reduction effects (i.e. mitigating BC, CH4) and indirect SLCP reduction effects (i.e. mitigating NOx, CO, NMVOC for reducing tropospheric O3 generation and atmospheric CH4 concentration), it can be adjudged that combinations of widespread promotion of renewable energies, drastic electrification in transport, residential and commercial sectors, high biofuel shares in the transport sector, and a certain level of deployment of removal devices would be effective SLCP mitigation scenarios.</t>
  </si>
  <si>
    <t>https://www.sciencedirect.com/science/article/pii/S0269749118358251</t>
  </si>
  <si>
    <t>Climate Change, Agriculture, and Adaptation Options for Honduras</t>
  </si>
  <si>
    <t>We use both biophysical and bioeconomic models to assess the impact of climate change on Honduran agriculture out to 2050. We find that for some key crops, such as maize and sugarcane, yield reductions will likely be larger in Honduras than most of the rest of the world will experience. We argue that the highest-value crop for Honduras—coffee—may also be the hardest hit by climate change. Maize is projected to have a productivity loss of around 12 percent as a direct result of climate change, but because of increased prices from climate change, yields are projected to only decline by 9 percent, as farmers will invest more in productivity. Beans are projected to lose 10 percent in yield, even after adjusting for the increased investment in productivity by farmers. Livestock may also experience productivity shocks due to climate change, particularly in the southern part of the country. We make recommendations to policy makers to enact appropriate policies to help farmers adapt to the various productivity losses that would otherwise be experienced because of climate change.</t>
  </si>
  <si>
    <t>https://www.researchgate.net/profile/Arie_Sanders/publication/332656120_Climate_Change_Agriculture_and_Adaptation_Options_for_Honduras/links/5cc2178ba6fdcc1d49aefaea/Climate-Change-Agriculture-and-Adaptation-Options-for-Honduras.pdf</t>
  </si>
  <si>
    <t>Comparing generalized and customized spread models for nonnative forest pests</t>
  </si>
  <si>
    <t>Ecological Applications</t>
  </si>
  <si>
    <t>While generality is often desirable in ecology, customized models for individual species are thought to be more predictive by accounting for context specificity. However, fully customized models require more information for focal species. We focus on pest spread and ask: How much does predictive power differ between generalized and customized models? Further, we examine whether an intermediate “semi‐generalized” model, combining elements of a general model with species‐specific modifications, could yield predictive advantages. We compared predictive power of a generalized model applied to all forest pest species (the generalized dispersal kernel or GDK) to customized spread models for three invasive forest pests (beech bark disease [Cryptococcus fagisuga], gypsy moth [Lymantria dispar], and hemlock woolly adelgid [Adelges tsugae]), for which time‐series data exist. We generated semi‐generalized dispersal kernel models (SDK) through GDK correction factors based on additional species‐specific information. We found that customized models were more predictive than the GDK by an average of 17% for the three species examined, although the GDK still had strong predictive ability (57% spatial variation explained). However, by combining the GDK with simple corrections into the SDK model, we attained a mean of 91% of the spatial variation explained, compared to 74% for the customized models. This is, to our knowledge, the first comparison of general and species‐specific ecological spread models’ predictive abilities. Our strong predictive results suggest that general models can be effectively synthesized with context‐specific information for single species to respond quickly to invasions. We provided SDK forecasts to 2030 for all 63 United States pests in our data set.</t>
  </si>
  <si>
    <t>https://esajournals.onlinelibrary.wiley.com/doi/abs/10.1002/eap.1988</t>
  </si>
  <si>
    <t>TIMES modeling of the large-scale popularization of electric vehicles under the worldwide prohibition of liquid vehicle sales</t>
  </si>
  <si>
    <t>The transport sector accounts for approximately one-quarter of the energy consumption and one-fifth of carbon emissions in the world, and decarbonization of the transport sector is relatively more difficult than other sectors. In recent years, several countries have launched plans to eliminate liquid vehicles. To study the prospective impacts of the elimination policies for liquid vehicles, this research applies Global TIMES to model the large-scale popularization of electric vehicles worldwide in 6 scenarios with various elimination plans. The results show that if the prohibition policies are implemented between 2025 and 2035, energy consumption of the global transport sector will decrease by 56.0% and direct carbon emissions will decline by 84.4% in 2050 compared to the reference scenario. Furthermore, decarbonization of the power sector is crucial to mitigate indirect carbon emissions from the transport electricity use. To keep the sum of cumulative direct and indirect carbon emissions of the transport sector from 2010 to 2050 within the 2 °C limit, the carbon intensity of the power sector should decrease to 370 t/GWh, 255 t/GWh and 45 t/GWh by 2040 when countries will implement the prohibition policies from 2025 to 2035, 2030 to 2040 and 2035 to 2045, respectively. Toward the 1.5 °C target, decarbonization of the power sector should be much more radical and more actions will be essential. Electrification of the transport sector should begin even earlier (electrification rate exceeds 10% by 2020) and transport turnover should drop by more than 15% by 2050 compared to the reference scenario.</t>
  </si>
  <si>
    <t>https://www.sciencedirect.com/science/article/pii/S0306261919313145</t>
  </si>
  <si>
    <t>Integrate Risk From Climate Change in China Under Global Warming of 1.5 and 2.0° C.</t>
  </si>
  <si>
    <t>Risk of climate‐related impacts results from the interaction of climate‐related hazards (including hazardous events and trends) with the vulnerability and exposure of human and natural systems. Despite the commitment of the Paris Agreement, the integrate research on climate change risk combining risk‐causing factors and risk‐bearing bodies, the regional differences in climate impacts are still missing. In this paper we provide a quantitative assessment of hazards and socioeconomic risks of extreme events, risks of risk‐bearing bodies in China under global warming of 1.5 and 2.0 °C based on future climate scenarios, and quantitative evaluation theory for climate change risk. For severe heat waves, hazards might significantly intensify. Affected population under 2.0 °C warming might increase by more than 60% compared to that of 1.5 °C. Hazards of severe droughts and floods might strengthen under Representative Concentration Pathway 8.5 scenario. Economic losses might double between warming levels of 1.5 and 2.0 °C, and the population affected by severe floods might continuously increase. Under the integrate effects of multiple disasters, the regions with high population and economic risks would be concentrated in eastern China. The scope would gradually expand to the west with socioeconomic development and intensification of extreme events. High ecological risks might be concentrated in the southern regions of the Yangtze River Basin, while the ecological risk in northern China would expand. High agriculture yield risks might be distributed mainly in south of the North China Plain, the Sichuan Basin, south of the Yangtze River, and west of Northwest China, and the risk levels might continuously increase.</t>
  </si>
  <si>
    <t>https://agupubs.onlinelibrary.wiley.com/doi/abs/10.1029/2019EF001194</t>
  </si>
  <si>
    <t>Modelling of sectoral energy demand through energy intensities in MEDEAS integrated assessment model</t>
  </si>
  <si>
    <t>The estimation of future energy demand is a key factor for the development of effective alternative policies towards a low carbon economy. This paper describes a novel method to estimate the energy demand in the new integrated assessment framework MEDEAS based on the projection of sectoral final energy intensities. The dynamic of each of the sectoral final energy intensity is broken down into (1) improvement in energy efficiency and (2) substitution of the final energy. The speed of changes in these factors depend on physical supply-demand unbalances in the market, climate mitigation and other energy saving policies and the perception of scarcity of the different economic agents. The simulated case studies in MEDEAS-World under the narrative of the Business-as-usual (BAU) scenario have allowed validating the model's robustness and showing the potentiality of its application.</t>
  </si>
  <si>
    <t>https://www.sciencedirect.com/science/article/pii/S2211467X19301117</t>
  </si>
  <si>
    <t>Comparison of health and economic impacts of PM2. 5 and ozone pollution in China</t>
  </si>
  <si>
    <t>Many studies have reported associations between air pollution and health impacts, but few studies have explicitly differentiated the economic effects of PM2.5 and ozone at China's regional level. This study compares the PM2.5 and ozone pollution-related health impacts based on an integrated approach. The research framework combines an air pollutant emission projection model (GAINS), an air quality model (GEOS-Chem), a health model using the latest exposure-response functions, medical prices and value of statistical life (VSL), and a general equilibrium model (CGE). Results show that eastern provinces in China encounter severer loss from PM2.5 and more benefit from mitigation policy, whereas the lower income western provinces encounter severer health impacts and economic burdens due to ozone pollution, and the impact in southern and central provinces is relatively lower. In 2030, without control policies, PM 2.5 pollution could lead to losses of 2.0% in Gross Domestic Production (GDP), 210 billion Chinese Yuan (CNY) in health expenditure and a life loss of around 10,000 billion, while ozone pollution could contribute to GDP loss by 0.09% (equivalent to 78 billion CNY), 310 billion CNY in health expenditure, and a life loss of 2300 billion CNY (equivalent to 2.7% of GDP). By contrast, with control policies, the GDP and VSLs loss in 2030 attributable to ambient air pollution could be reduced significantly. We also find that the health and economic impacts of ozone pollution are significantly lower than PM2.5, but are much more difficult to mitigate. The Chinese government should promote air pollution control policies that could jointly reduce PM2.5 and ozone pollution.</t>
  </si>
  <si>
    <t>https://www.sciencedirect.com/science/article/pii/S0160412019310530</t>
  </si>
  <si>
    <t>Progress of Innovations to Improve the Nexus for the Case Studies</t>
  </si>
  <si>
    <t>In SIM4NEXUS, the Shared Socioeconomic Pathway (SSP) 2 baseline data is applied to case studies that vary in geographic scale, from global, continental, regional (transboundary cross-country) to national and sub-national levels. In those, several systems and sectors that belong to the domains of water, land, energy, food and climate, are investigated. Society and economy are also taken into account as they play a key role as drivers to most of the dynamics of those domains. This deliverable extends the “basic” SSP2 global narrative used to develop a local narrative. (Global SSP2 data are retrieved from the International Institute for Applied Systems Analysis (IIASA) SSP database – and ‘downscaled’ where possible.) The local narrative is then simulated and a local scenario is developed. The narrative is simulated by running models applied to each case study. To do so, interactions at the nexus between each domain are found for each case study. The (nexus) interactions are then represented in the initial conditions of the thematic models for each case study. The thematic models are run with varying levels of integration. The output determines the baseline scenario. Interdomain (nexus) dynamics, impacts and system responses inherent in the baseline are subsequently identified. The baseline scenario provides a picture of the outcomes expected from an SSP development future across the nexus domains, society and the economy. Against the Baseline Scenario, others can be compared. Different drivers, constraints and other assumptions will define those scenarios. SSPs describe global plausible futures. Each SSP is characterized by different socio-economic development trajectories. They result in different combinations of adaptation and mitigation challenges. The trajectories are qualitatively and quantitatively described. Specific elements of that description include: demographics, human development, economy and lifestyle, policies and institutions, technology, and environment and resources. These are framed at a global level, and are ideally suited to inform integrated assessment models (IAMs) of emissions and land use, climate impacts, adaptation and vulnerability.</t>
  </si>
  <si>
    <t>https://www.sim4nexus.eu/userfiles/Deliverables/Deliverable_D1.8%20-%20resubmission.pdf</t>
  </si>
  <si>
    <t>Determining a Carbon Reference Level for a High-Forest-Low-Deforestation Country</t>
  </si>
  <si>
    <t>Research Highlights: A transparent approach to developing a forest reference emissions level (FREL) adjusted to future local developments in Southern Cameroon is demonstrated. Background and Objectives: Countries with low historical deforestation can adjust their forest reference (emission) level (FREL/FRL) upwards for REDD+ to account for likely future developments. Many countries, however, find it difficult to establish a credible adjusted reference level. This article demonstrates the establishment of a FREL for southern Cameroon adjusted to societal megatrends of strong population—and economic growth combined with rapid urbanization. It demonstrates what can be done with available information and data, but most importantly outlines pathways to further improve the quality of future FREL/FRL’s in light of possibly accessing performance-based payments. Materials and Methods: The virtual FREL encompasses three main elements: Remotely sensed activity data; emission factors derived from the national forest inventory; and the adjustment of the reference level using a land use model of the agriculture sector. Sensitivity analysis is performed on all three elements using Monte Carlo methods. Results: Deforestation during the virtual reference period 2000–2015 is dominated by non-industrial agriculture (comprising both smallholders and local elites) and increases over time. The land use model projections are consistent with this trend, resulting in emissions that are on average 47% higher during the virtual performance period 2020–2030 than during the reference period 2000–2015. Monte Carlo analysis points to the adjustment term as the main driver of uncertainty in the FREL calculation. Conclusions: The available data is suitable for constructing a FREL for periodic reporting to the UNFCCC. Enhanced coherence of input data notably for activity data and adjustment is needed to apply for a performance-based payment scheme. Expanding the accounting framework to include forest degradation and forest gain are further priorities requiring future research.</t>
  </si>
  <si>
    <t>https://www.mdpi.com/1999-4907/10/12/1095</t>
  </si>
  <si>
    <t>Using genuine savings for climate policy evaluation with an integrated assessment model</t>
  </si>
  <si>
    <t>Environmental and Research Economics</t>
  </si>
  <si>
    <t>There has been a recent increase in efforts to develop broader models to assess the impact of climate change and climate change policies, both in terms of impact measures (beyond GDP) and in terms of modelling complexity (beyond DICE/RICE models). Climate policies aimed at reducing CO2 emissions can have impacts in multiple sectors of the economy, and can change consumption levels over time. We show how the sustainability indicator Genuine Savings can be endogenised within a general equilibrium model and used as a criterion for judging the impacts of such policies in terms of future well-being. Differences in Genuine Savings rates between CO2 emission reduction scenarios are discussed. We show how a broader, Genuine Savings-based assessment of climate change can result in a re-evaluation of the consequences and costs of inaction in terms of various climate change-related policies; and how multiple environmental and well-being outcomes can be analysed within a unified modelling framework.</t>
  </si>
  <si>
    <t>https://link.springer.com/article/10.1007/s10640-018-0292-2</t>
  </si>
  <si>
    <t>Marginal climate and air quality costs of aviation emissions</t>
  </si>
  <si>
    <t>Aviation emissions have been found to cause 5% of global anthropogenic radiative forcing and ~16 000 premature deaths annually due to impaired air quality. When aiming to reduce these impacts, decision makers often face trade-offs between different emission species or impacts in different times and locations. To inform rational decision-making, this study computes aviation's marginal climate and air quality impacts per tonne of species emitted and accounts for the altitude, location, and chemical composition of emissions. Climate impacts are calculated using a reduced-order climate model, and air quality-related health impacts are quantified using marginal atmospheric sensitivities to emissions from the adjoint of the global chemistry-transport model GEOS-Chem in combination with concentration response functions and the value of statistical life. The results indicate that 90% of the global impacts per unit of fuel burn are attributable to cruise emissions, and that 64% of all damages are the result of air quality impacts. Furthermore, nitrogen oxides (NO x ), carbon dioxide (CO2), and contrails are collectively responsible for 97% of the total impact. Applying our result metrics to an example, we find that a 20% NOx stringency scenario for new aircraft would reduce the net atmospheric impacts by 700 m USD during the first year of operation, even if the NO x emission reductions cause a small increase in CO2 emissions of 2%. In such a way, the damage metrics can be used to rapidly evaluate the atmospheric impacts of market growth as well as emissions trade-offs of aviation-related policies or technology improvements.</t>
  </si>
  <si>
    <t>https://iopscience.iop.org/article/10.1088/1748-9326/ab4942/meta</t>
  </si>
  <si>
    <t>Impacts of export restructuring on national economy and CO2 emissions: A general equilibrium analysis for China</t>
  </si>
  <si>
    <t>Sectoral adjustment for China’s export is vital to transform the Chinese economic structure so that high-quality development can be achieved. However, it is unknown to what extent export restructuring will affect the national economy and carbon dioxide (CO2) emissions. This study quantifies the potential economic and CO2 emission impacts of export restructuring under various export structure patterns and climate policies scenarios by using a global computable general equilibrium (CGE) model. Results show that China’s export restructuring will lead to 0.5–0.7% increase of Gross Domestic Production (GDP) and 2.0–2.2% increase of consumption in 2030 under all the non-climate policy scenarios, although the export volume will decrease. Meanwhile, CO2 emissions per GDP and total employment will both decrease under all the scenarios. At the sectoral level, the transport equipment sector will increase significantly in output, employment and CO2 emissions, while the textile sector will suffer substantial output and employment losses. Considering the application of climate policies, the USA pattern has the highest GDP and is the most carbon efficient among the three export structures. China’s export restructuring will also increase global GDP and consumption by around 0.2% and 0.4%, respectively. Such results suggest that encouraging export of service, transport equipment and reducing export of textile would be effective for China’s economic development and CO2 emission reduction.</t>
  </si>
  <si>
    <t>https://www.sciencedirect.com/science/article/pii/S0306261919306567</t>
  </si>
  <si>
    <t>Increased population exposure to precipitation extremes in China under global warming scenarios</t>
  </si>
  <si>
    <t>Atmospheric and Oceanic Science Letters</t>
  </si>
  <si>
    <t>Precipitation extremes are among the most dangerous climate-related hazards over China, and they are expected to significantly increase in the future in both frequency and intensity. Exposure to precipitation extremes and changes therein are determined by extreme events and the corresponding population changes. Here, the authors analyze the changing population exposure across China in the future using ensembles of high-resolution simulations with RegCM4 and population scenarios. The authors find that aggregate exposure over China increases by nearly 21.6% under the RCP4.5-SSP2 scenario by the end of this century, although populations are projected to decrease. East China will experience the largest absolute increase in exposure from 424 million person-events to 546 million person-events, while the Tibetan Plateau region will experience the largest relative increase of nearly 44.4%. This increase in exposure mainly results from the climate effect contribution. Further assessments indicate that the exposure increase over China does not rely on the greenhouse gas emissions and population growth scenarios, but the higher emissions scenario generally leads to higher exposure regardless of population growth, highlighting the efficacy of mitigation efforts in reducing exposure to precipitation extremes.</t>
  </si>
  <si>
    <t>https://www.tandfonline.com/doi/abs/10.1080/16742834.2020.1697168</t>
  </si>
  <si>
    <t>Multiple visions of the future and major environmental scenarios</t>
  </si>
  <si>
    <t>Scientific programming in environmental science often relies on short-term (3 to 5 years) trend-based projections for contextual elements like the demography or the economy to construct or justify its choice of priorities. However, this approach does not take into account numerous factors of change or disruption over a longer term (10 to 20, or even 50 years), although a decade or two are needed to effectively deal with the stakes of research. These stakes become more acute over the long term, as consequences of predicted changes (e. g. climate) or other factors such as pollution, biodiversity erosion, reduction of ecosystemic services.... This complex question justifies turning to a foresight approach. Because it enables tipping points to be envisaged for some key variables of the system studied (in this case, the environment), the scenario method seems well adapted to proposing several contrasting visions of the future.. The research question is: how a large screening of international studies on environmental scenarios can help framing the reflection on research priorities about environment? To help take its strategic reflection forward, in June 2015 the French national research alliance for the environment (AllEnvi) commissioned its transversal foresight group to identify the major families of scenarios described in foresight studies dealing with the environment since 2000. The summary of the 307 scenarios produced by analyzing 99 international studies highlighted 11 possible societal and environmental pathways. Analyzing these families of scenarios thus makes it easier to clarify the multiple roles that science can play, according to contrasting dynamics. Consequently, this study shows how a systematic review of foresight studies and their related visions of the future of environment can stimulate and enlighten the reflection on the ways societies can (re)define their future, by combining environmental, governance and social sciences. .</t>
  </si>
  <si>
    <t>https://www.sciencedirect.com/science/article/pii/S0040162517316761</t>
  </si>
  <si>
    <t>D2. 2 Impacts on agriculture including forestry &amp; fishery</t>
  </si>
  <si>
    <t>Climate change has the potential to affect the agriculture, forestry and fisheries sector, both negatively (e.g. from lower rainfall, increasing variability, extreme heat) and positively (e.g. from CO2 fertilization, extended seasons). These effects will arise from gradual climate change and extreme events that will directly affect production, but also from indirect effects, e.g. changes in prevalence of pests and diseases. These will affect productivity and, in turn, production, consumption, prices, trade and land use. This study analyses the impacts of slow‐onset climate change on agriculture, forestry and fisheries, with a focus on the European Union. For this purpose, new estimates are derived from a suite of models to quantify the costs of climate change on these sectors. A broad range of climate models, crop models (EPIC, GEPIC and LPJmL 5), forest models (G4M, FLAM) and living marine resources models are combined with two bio‐economic models (MAgPIE 4 and GLOBIOM) covering the land use and marine production sectors. The impact of additional factorssuch as socioeconomic pathways, level of warming, CO2 fertilization, are also quantified. Thisstudy findsthat the magnitude of climate induced yield impacts highly differs across sectors. In the case of crops cultivated in the EU, climate impacts on winter wheat, oil seeds and sugar crops are of a much lower magnitude compared to impacts on corn. This induces large area reallocations for corn and other crops due to changes in relative profitability, resulting in agricultural losses in Southern and Eastern Europe, and gains in Northern and Western Europe. When it comes to forest, two pathways of climate impacts are analysed: first, through the impact on forest increments and harvest potentials, and second, through the enhanced risk of forest fires. The biophysical forest model G4M estimatesthat increased temperature and decreased precipitation cause a reduction in the biomass and growth rate of forests in Southern Europe, especially towards 2070 under RCP8.5. Furthermore, the potential burned area in Europe will increase significantly in Europe especially under the RCP8.5 scenario, where burned areas could more than double compared to present‐ day. Climate‐induced interactions between the agriculture and forestry sectors are however of limited magnitude</t>
  </si>
  <si>
    <t>https://www.coacch.eu/wp-content/uploads/2019/11/D2.2-Impacts-on-agriculture-forestry-fishery-1.pdf</t>
  </si>
  <si>
    <t>Effects of increasing aridity on ambient dust and public health in the US southwest under climate change</t>
  </si>
  <si>
    <t>The U.S. Southwest is projected to experience increasing aridity due to climate change. We quantify the resulting impacts on ambient dust levels and public health using methods consistent with the Environmental Protection Agency's Climate Change Impacts and Risk Analysis framework. We first demonstrate that U.S. Southwest fine (PM2.5) and coarse (PM2.5‐10) dust levels are strongly sensitive to variability in the 2‐month Standardized Precipitation‐Evapotranspiration Index across southwestern North America. We then estimate potential changes in dust levels through 2099 by applying the observed sensitivities to downscaled meteorological output projected by six climate models following an intermediate (Representative Concentration Pathway 4.5, RCP4.5) and a high (RCP8.5) greenhouse gas concentration scenario. By 2080–2099 under RCP8.5 relative to 1986–2005 in the U.S. Southwest: (1) Fine dust levels could increase by 57%, and fine dust‐attributable all‐cause mortality and hospitalizations could increase by 230% and 360%, respectively; (2) coarse dust levels could increase by 38%, and coarse dust‐attributable cardiovascular mortality and asthma emergency department visits could increase by 210% and 88%, respectively; (3) climate‐driven changes in dust concentrations can account for 34–47% of these health impacts, with the rest due to increases in population and baseline incidence rates; and (4) economic damages of the health impacts could total $47 billion per year additional to the 1986–2005 value of $13 billion per year. Compared to national‐scale climate impacts projected for other U.S. sectors using the Climate Change Impacts and Risk Analysis framework, dust‐related mortality ranks fourth behind extreme temperature‐related mortality, labor productivity decline, and coastal property loss.</t>
  </si>
  <si>
    <t>https://agupubs.onlinelibrary.wiley.com/doi/abs/10.1029/2019GH000187</t>
  </si>
  <si>
    <t>An uncertain future for the endemic Galliformes of the Caucasus</t>
  </si>
  <si>
    <t>Impacts of climate change are already evident in ecosystems worldwide. High-latitude and altitude regions are at greatest risk because the effects of climate change are greater in these regions, and species from these areas have limited ability to track their climate envelopes. The Caucasian snowcock (Tetraogallus caucasicus) and the Caucasian grouse (Lyrurus mlokosiewiczi) are both high-altitude specialists that are endemic to a restricted range in the Caucasus mountains of Europe. Little research has been performed to determine the status of the populations or the potential impacts of climate change. We investigated how climate and land use change may impact both species in future and determined whether their life history traits may increase their vulnerability using a combined exposure and trait-based index. We compared several climate models, and in all instances, both species showed drastic range contractions although the extent of the contraction varied with each model. Traits like habitat specialism, ground nesting and incubation period meant that both species may be considered “most vulnerable” in the exposure and trait-based index. Given that both species already occur near the maximum elevations of the Caucasus, and that they lack any dispersal capabilities due to the isolation from alternative mountainous areas, research efforts need to be prioritized to improve our knowledge about their population status, to monitor future trends and to begin developing species action plans that conserve these endemic and iconic species of Europe. Both species are flagship and umbrella species and may serve as indicator species, their protection may therefore benefit a whole range of other species inhabiting this vulnerable Alpine ecosystem. Especially the Caucasian grouse has a high aesthetic value and is favoured by hunters in the region. The potential demise of this species may therefore also be negative for local communities.</t>
  </si>
  <si>
    <t>https://www.sciencedirect.com/science/article/pii/S0048969718336714</t>
  </si>
  <si>
    <t>Global Resources Outlook 2019: Natural Resources for the Future We Want</t>
  </si>
  <si>
    <t>UN Environment</t>
  </si>
  <si>
    <t>The international community has set ambitious goals for global prosperity and protecting the planet, including the achievement of the Sustainable Development Goals and environmental conventions such as the United Nations Framework Convention on Climate Change (UNFCCC), the Convention on Biological Diversity (CBD) and the United Nations Convention to Combat Desertification (UNCCD). Progress towards these ambitions is in our grasp – but a fundamental change in how natural resources are used around the world is necessary if these objectives are to be achieved. Natural resources are used to build infrastructure and drive economic progress, but they also have consequences in terms of negative impacts for the environment and human well-being</t>
  </si>
  <si>
    <t>http://pure.iiasa.ac.at/id/eprint/15879/1/unep_252_global_resource_outlook_2019_web.pdf</t>
  </si>
  <si>
    <t xml:space="preserve">1* </t>
  </si>
  <si>
    <t>The Challenge Ahead: Non-Linear Interactions in Current Societal Dynamics</t>
  </si>
  <si>
    <t>Global Sustainable Technology &amp; Innovation Conferences</t>
  </si>
  <si>
    <t>http://pure.iiasa.ac.at/id/eprint/15981/1/20190625%20G-STIC2019%20PublicatieTWI2050%20%28lowres%29.pdf</t>
  </si>
  <si>
    <t>A spatially explicit assessment of growing water stress in China from the past to the future</t>
  </si>
  <si>
    <t>In this study, we examine the spatial and temporal characteristics of water stress in China for the historical (1971–2010) and the future (2021–2050) periods using a multimodel simulation approach. Three water stress indices (WSIs), that is, the ratios of water withdrawals to locally generated runoff (WSIR), to natural streamflow (WSIQ), and to natural streamflow minus upstream consumptive water withdrawals (WSIC), are used for the assessment. At the basin level, WSIR estimates generally match the reported data and indicate severe water stress in most northern basins. At the grid cell level, the WSIs show distinct spatial patterns of water stress wherein WSIR (WSIQ) estimates higher (lower) water stress compared to WSIC. Based on the WSIC estimates, 368 million people (nearly one third of the total population) are affected by severe water stress annually during the historical period, while WSIR and WSIQ suggest 595 and 340 million, respectively. Future projections of WSIC indicate that more than 600 million people (43% of the total) might be affected by severe water stress, and half of China's land area would be exposed to stress. The found aggravating water stress conditions could be partly attributed to the elevated future water withdrawals. This study emphasizes the necessity of considering explicit upstream and downstream relations with respect to both water availability and water use in water stress assessment and calls for more attention to increasing levels of water stress in China in the coming decades.</t>
  </si>
  <si>
    <t>https://agupubs.onlinelibrary.wiley.com/doi/abs/10.1029/2019EF001181</t>
  </si>
  <si>
    <t>Sailing on solar: Could green ammonia decarbonise international shipping</t>
  </si>
  <si>
    <t>Environmental Defense Fund</t>
  </si>
  <si>
    <t>In the last decade we have seen enormous changes in energy markets around the world. Falling costs of renewable energy technologies like wind and solar have opened up vast new markets. Shipping, which accounts for 2.6 percent of global emissions and is projected to increase by 50 to 250 percent by midcentury without action, is one such potential market. New marine fuels, derived from abundant renewable resources in countries around the world, could provide a crucial future opportunity to tackle shipping’s contribution to global climate change. Such a transition would also bring potential development gains. Ports and shipping already underpin many countries’ economic growth; if shipping becomes a reliable source of demand for clean solutions, it can also provide the impetus for large new investments in energy projects. The paper explores one of those potential new fuels: “green ammonia,” which can be synthesised from solar power, water and air, provided that this is additional renewable capacity and does not increase fossil fuel use. A detailed case study brings the concept to life. Of course, there is no silver bullet; a range of solutions will be needed to effectively address the climate challenge. No group of experts can identify today, with certainty, the precise technology pathway that can achieve our climate goals. The policy challenge – and the opportunity – is to create the economic incentives that will encourage deployment of the most cost-effective solutions available today and unleash innovation in the technologies of tomorrow</t>
  </si>
  <si>
    <t>https://pdfs.semanticscholar.org/8ce1/a376c8f0b85c340fe8a677838d2286a15ee5.pdf</t>
  </si>
  <si>
    <t>Global crop output and irrigation water requirements under a changing climate</t>
  </si>
  <si>
    <t>Heliyon</t>
  </si>
  <si>
    <t>The anthropogenic increases in CO2 atmospheric concentrations are expected to lead to multiple and possibly opposing effects on crop performance with important implications for crop water productivity. The study integrates the global responses to mounting concentrations at three levels – climatic, cropping and economic – to determine the deviations in crop production and irrigation water requirements from a 'no climate change' socioeconomic development storyline. The biophysical effects are considered comprehensively for eight crop classes by taking into account alterations both to rainfed and irrigation yields, and to irrigation water intensities. These changes in crop growing conditions are explored in the 2004–2050 timeframe across two concentrations pathways (RCP2.6 and RCP 8.5) with the inclusion of the CO2 fertilisation effect. The economic responses are determined through a global water CGE model (RESCU-Water) comprising a bottom-up representation of crop systems. Changes in climatic conditions reduce crop output and depress the global water demand for irrigated crops in spite of an increase in irrigation water intensities. Discrepancies in crop production impacts between tropical and temperate regions increase with CO2 concentration levels. Embedding CO2 fertilisation more than offsets these adverse effects by determining a net increase in crop production and a reduction in irrigation water requirements at a regional level. The resulting water savings potential, even in the lower concentrations scenario (RCP2.6), warrant more research with the aim of reducing the different classes of uncertainty regarding the effects of CO2 fertilisation.</t>
  </si>
  <si>
    <t>https://www.sciencedirect.com/science/article/pii/S2405844018336661</t>
  </si>
  <si>
    <t>Trade and trade-offs: Shipping in changing climates</t>
  </si>
  <si>
    <t>Marine Policy</t>
  </si>
  <si>
    <t>This paper addresses the evolution of maritime transport demand in response to global climate change mitigation and adaptation efforts. The complexity of the global shipping system makes predicting volumes and patterns of long-term future international maritime trade a challenging task which is best explored by building scenarios rather than ‘precise’ forecasts. We present four contrasting scenarios of international maritime trade out to 2050, available in high resolution in terms of the dimensions studied (regions, countries, commodities, decades), which are consistent with high and low levels of global CO2 mitigation and associated climate impacts. The scenarios project trade increasing to between two and four times the 2010 value by 2050. Scenarios characterised by low temperature increases and material intensity lead to the lower bound trade increase with high trade growth in bioenergy commodities. Unfettered production growth across countries, high temperature increases and material intensity lead to a quadrupling of trade across energy, containerised, dry and wet commodities. The estimated range is lower than those in existing scenarios and forecasts in which globalisation is assumed to continue apace. The scenarios which project the highest growth presupposes both limited decarbonisation (in contrast to the Paris Agreement) and continued growth in expanding markets. The scenarios therefore become a valuable policy and decision-making tool to address technological and operational change required of the shipping sector, if it is to deliver mitigation in line with the Paris Agreement.</t>
  </si>
  <si>
    <t>https://www.sciencedirect.com/science/article/pii/S0308597X18306638</t>
  </si>
  <si>
    <t>The UK's contribution to a Paris-consistent global emissions reduction pathway</t>
  </si>
  <si>
    <t>Grantham Institute</t>
  </si>
  <si>
    <t>This report presents analysis which outlines the extent to which the UK could be an international leader in greenhouse gas emissions reduction efforts to meet the 2015 Paris Agreement long-term temperature goal, which is to limit global warming to “well below” 2oC and pursue efforts towards a 1.5oC limit. The report considers three different strands of analysis relevant to this question. The first is the UK’s recent achievements in emissions reductions, when compared to other countries, as an indicator of its ability to make rapid future emissions reductions. The second is the relative effort of more developed regions such as the UK, compared to other less developed regions, in modelled low-carbon scenarios consistent with achieving the Paris goal. The third are the current pledges and ambitions made by different countries, as well as their own national-level modelling of deep mitigation pathways, an indicator of their own degree of ambition and capability. The first strand of analysis highlights that the UK has led the world in energy-sector CO2 emissions reductions, which form the majority of its greenhouse gas emissions, in recent years. The UK has achieved this primarily through decarbonising its energy supply faster than other countries, primarily because of a rapid decarbonisation of its power sector, with a shift away from coal and towards lowcarbon generation sources such as wind and solar. There remains considerable room for the UK to further decarbonise its economy, since it has lagged many countries’ performance in other sectors, notably transport, buildings and agriculture. The UK’s relatively strong institutional regulatory and policy framework make it well placed to replicate other countries’ efforts in decarbonising their demand (transport, buildings and agriculture) sectors, as well as further decarbonising its power sector. The second strand of analysis demonstrates that, in modelled low-carbon pathway scenarios that seek to minimize the global cost of mitigation, there tends to be higher per person emissions in developed regions (such as the UK) in many well below 2oC scenarios by 2050, compared to less developed regions. In 1.5oC scenarios, there is a convergence amongst all regions to highly decarbonised, approximately net zero CO2, economies, by 2050. These results must be treated with caution, since they only tend to take into account theoretical mitigation cost differences between regions and do not account for differences in institutional capacity and access to finance, which might hamper less developed regions from realizing their (theoretically cheaper) mitigation options. The third strand of the analysis highlights that the EU’s current plans would see it achieve lower levels of per person emissions by 2050 when compared to Japan and the USA (two other major economies which also have 2050 targets). In addition, it suggests that certain countries and regions (including the EU and UK), could feasibly reach very low (&lt;1.5tCO2 per person) emissions by 2050, whereas other regions might be less likely to do so, on the strength of their current ambitions, as well as on the basis of a number of challenges that they currently face, including a heavy reliance on fossil fuels. Taken together, these analytical strands suggest the UK can be part of a leading group of countries in reducing emissions towards Paris-consistent climate goals, owing to its recent emissions reduction performance, current level of ambition and its own identification of feasible, deep decarbonisation pathways. However, a number of further considerations must be taken into account, including detailed sectoral analysis of UK mitigation potential, in particular around the energy demand sectors which have so far lagged both the UK’s power sector, as well as the performance of other international leaders in these sectors.</t>
  </si>
  <si>
    <t>https://www.imperial.ac.uk/media/imperial-college/grantham-institute/public/publications/evidence--submission-papers/The-UK-contribution-to-a-Paris-consistent-global-emissions-reduction-pathway.pdf</t>
  </si>
  <si>
    <t>Evaluating adaptation measures for reducing flood risk: A case study in the city of Colombo, Sri Lanka</t>
  </si>
  <si>
    <t>Many cities around the world face frequent problems with flooding, which is expected to get worse due to anthropogenic climate change and further urbanization. To tackle these problems often local infrastructural adaptation measures are proposed. In this study a chain of state-of-the-art models is presented that can be used to evaluate the benefits of such measures. Also, a method is presented to calculate the costs of not responding to a changing environment that is slowly aggravating floods. These methods are applied to a case study in the city of Colombo in Sri Lanka. Colombo faces problems with floods that are expected to get worse by further wetland reduction and climate change. Several local measures (infrastructural interventions) are proposed to tackle that problem. This paper shows a method to quantify the expected reduction in future flood damages resulting from the proposed measures, and compares the risk reduction to the proposed measure costs. This is done by creating probabilistic inundation depth maps using a 1D2D hydrodynamic model. A detailed flood damage model and socio-economic development scenarios are then applied to estimate damage with and without the measures. An economic analysis is done to demonstrate the benefits of the measures, which can be used by decision makers. Additionally, calculations are carried out of future flood risk increases when wetland reduction in Colombo continues. In this case, the effect of stopping wetland encroachment is found to be larger than the effect of the structural adaptation measures.</t>
  </si>
  <si>
    <t>https://www.sciencedirect.com/science/article/pii/S2212420918314845</t>
  </si>
  <si>
    <t>A novel energy systems model to explore the role of land use and reforestation in achieving carbon mitigation targets: A Brazil case study</t>
  </si>
  <si>
    <t>Due to its low global share of direct energy consumption and greenhouse gas emissions (1–2%), the implications of technological transitions in the agricultural and forestry sector on the energy system have been overlooked. This paper introduces the Agriculture and Land Use Sector module part of the ModUlar energy System Environment (MUSE), a novel energy system simulation model. The study presents a generalisable method that enables energy modellers to characterise agricultural technologies within an energy system modelling framework. Different mechanisation processes were characterised to simulate intensification/extensification transitions in the sector and its wider implications in the energy and land use system aiming at providing reliable non-energy outputs similarly to those found in dedicated land use models. Additionally, a forest growth model has been integrated to explore the role of reforestation alongside decarbonisation measures in the energy system in achieving carbon mitigation pathways. To illustrate the model's capabilities, Brazil is used as case study. Outputs suggest that by 2030 under a 2 °C mitigation scenario, most of Brazil agricultural production would move from ‘transitional’ to ‘modern’ practices, improving productivity and reducing deforestation rates, at the expense of higher energy and fertiliser demand. By mid-century Brazil has the potential to liberate around 24.4 Mha of agricultural land, where large-scale reforestation could have the capacity to sequester around 5.6 GtCO2, alleviating mitigation efforts in the energy system, especially reducing carbon capture and storage technology investments in the industry and power sector.</t>
  </si>
  <si>
    <t>https://www.sciencedirect.com/science/article/pii/S0959652619318876</t>
  </si>
  <si>
    <t>Potential economic effects of a global trade conflict: Projecting the medium-run effects with the WTO global trade model</t>
  </si>
  <si>
    <t>WTO</t>
  </si>
  <si>
    <t>The WTO Global Trade Model is employed to project the medium-run economic effects of a global trade conflict. The trade conflict scenario is based on recent estimates in the literature of the difference between cooperative and non-cooperative tariffs. The study provides three main insights. First, the projected macroeconomic effects in the medium run are considerable. A global trade conflict started in 2019 would lead to a reduction in global GDP in 2022 of about 1.96% and a reduction in global trade of about 17% compared to the baseline. For context global GDP fell about 2.1% and global trade 12.4% in the global financial crisis of 2009. Second, behind the single-digit aggregate production effects there are much larger, double-digit sectoral production effects in many countries, leading to a painful adjustment process. In general, a global trade conflict leads to a reallocation of resources away from the most efficient allocation based on comparative advantage. Third, the large swings in sectoral production lead to substantial labour displacement. On average 1.15% and 1.74% of high-skilled and low-skilled workers respectively would leave their initial sector of employment.</t>
  </si>
  <si>
    <t>https://www.econstor.eu/handle/10419/195777</t>
  </si>
  <si>
    <t>Spatial Pattern of Climate Change Effects on Lithuanian Forestry</t>
  </si>
  <si>
    <t>Research Highlights: Validating modelling approach which combines global framework conditions in the form of climate and policy scenarios with the use of forest decision support system to assess climate change impacts on the sustainability of forest management. Background and Objectives: Forests and forestry have been confirmed to be sensitive to climate. On the other hand, human efforts to mitigate climate change influence forests and forest management. To facilitate the evaluation of future sustainability of forest management, decision support systems are applied. Our aims are to: (1) Adopt and validate decision support tool to incorporate climate change and its mitigation impacts on forest growth, global timber demands and prices for simulating future trends of forest ecosystem services in Lithuania, (2) determine the magnitude and spatial patterns of climate change effects on Lithuanian forests and forest management in the future, supposing that current forestry practices are continued. Materials and Methods: Upgraded version of Lithuanian forestry simulator Kupolis was used to model the development of all forests in the country until 2120 under management conditions of three climate change scenarios. Selected stand-level forest and forest management characteristics were aggregated to the level of regional branches of the State Forest Enterprise and analyzed for the spatial and temporal patterns of climate change effects. Results: Increased forest growth under a warmer future climate resulted in larger tree dimensions, volumes of growing stock, naturally dying trees, harvested assortments, and also higher profits from forestry activities. Negative impacts were detected for the share of broadleaved tree species in the standing volume and the tree species diversity. Climate change effects resulted in spatially clustered patterns—increasing stand productivity, and amounts of harvested timber were concentrated in the regions with dominating coniferous species, while the same areas were exposed to negative dynamics of biodiversity-related forest attributes. Current forest characteristics explained 70% or more of the variance of climate change effects on key forest and forest management attributes. Conclusions: Using forest decision support systems, climate change scenarios and considering the balance of delivered ecosystem services is suggested as a methodological framework for validating forest management alternatives aiming for more adaptiveness in Lithuanian forestry.</t>
  </si>
  <si>
    <t>https://vb.vdu.lt/object/elaba:41207049/41207049.pdf</t>
  </si>
  <si>
    <t>Urban warming and future air-conditioning use in an Asian megacity: importance of positive feedback</t>
  </si>
  <si>
    <t>NPJ Climate and Atmospheric Science</t>
  </si>
  <si>
    <t>The impact of feedback between urban warming and air-conditioning (AC) use on temperatures in future urban climates is explored in this study. Pseudo-global warming projections are dynamically downscaled to 1 km using a regional climate model (RCM) coupled to urban canopy and building energy models for current and six future global warming (ΔTGW) climates based on IPCC RCP8.5. Anthropogenic heat emissions from AC use is projected to increase almost linearly with ΔTGW, causing additional urban warming. This feedback on urban warming reaches 20% of ΔTGW in residential areas. This further uncertainty in future projections is comparable in size to that associated with: a selection of emission scenarios, RCMs, and urban planning scenarios. Thus this feedback should not be neglected in future urban climate projections, especially in hot cities with large AC use. The impact of the feedback during the July 2018 Japanese heat waves is calculated to be 0.11 °C.</t>
  </si>
  <si>
    <t>https://www.nature.com/articles/s41612-019-0096-2</t>
  </si>
  <si>
    <t>Assessing the macroeconomic impacts of individual behavioral changes on carbon emissions</t>
  </si>
  <si>
    <t>In the last decade, instigated by the Paris agreement and United Nations Climate Change Conferences (COP22 and COP23), the efforts to limit temperature increase to 1.5 °C above pre-industrial levels are expanding. The required reductions in greenhouse gas emissions imply a massive decarbonization worldwide with much involvement of regions, cities, businesses, and individuals in addition to the commitments at the national levels. Improving end-use efficiency is emphasized in previous IPCC reports (IPCC 2014). Serving as the primary ‘agents of change’ in the transformative process towards green economies, households have a key role in global emission reduction. Individual actions, especially when amplified through social dynamics, shape green energy demand and affect investments in new energy technologies that collectively can curb regional and national emissions. However, most energy-economics models—usually based on equilibrium and optimization assumptions—have a very limited representation of household heterogeneity and treat households as purely rational economic actors. This paper illustrates how computational social science models can complement traditional models by addressing this limitation. We demonstrate the usefulness of behaviorally rich agent-based computational models by simulating various behavioral and climate scenarios for residential electricity demand and compare them with the business as usual (SSP2) scenario. Our results show that residential energy demand is strongly linked to personal and social norms. Empirical evidence from surveys reveals that social norms have an essential role in shaping personal norms. When assessing the cumulative impacts of these behavioral processes, we quantify individual and combined effects of social dynamics and of carbon pricing on individual energy efficiency and on the aggregated regional energy demand and emissions. The intensity of social interactions and learning plays an equally important role for the uptake of green technologies as economic considerations, and therefore in addition to carbon-price policies (top-down approach), implementing policies on education, social and cultural practices can significantly reduce residential carbon emissions.</t>
  </si>
  <si>
    <t>https://link.springer.com/article/10.1007/s10584-019-02566-8</t>
  </si>
  <si>
    <t>Future public sector flood risk and risk sharing arrangements: An assessment for Austria</t>
  </si>
  <si>
    <t>Climate change, along with socio-economic development, will increase the economic impacts of floods. While the factors that influence flood risk to private property have been extensively studied, the risk that natural disasters pose to public infrastructure and the resulting implications on public sector budgets, have received less attention. We address this gap by developing a two-staged model framework, which first assesses the flood risk to public infrastructure in Austria. Combining exposure and vulnerability information at the building level with inundation maps, we project an increase in riverine flood damage, which progressively burdens public budgets. Second, the risk estimates are integrated into an insurance model, which analyzes three different compensation arrangements in terms of the monetary burden they place on future governments' budgets and the respective volatility of payments. Formalized insurance compensation arrangements offer incentives for risk reduction measures, which lower the burden on public budgets by reducing the vulnerability of buildings that are exposed to flooding. They also significantly reduce the volatility of payments and thereby improve the predictability of flood damage expenditures. These features indicate that more formalized insurance arrangements are an improvement over the purely public compensation arrangement currently in place in Austria.</t>
  </si>
  <si>
    <t>https://www.sciencedirect.com/science/article/pii/S0921800917317895</t>
  </si>
  <si>
    <t>Future hot and dry years worsen Nile Basin water scarcity despite projected precipitation increases</t>
  </si>
  <si>
    <t>Compound extremes—particularly hot and dry years—can reduce crop yields and result in acute water scarcity. These risks are particularly pronounced in the Upper Nile Basin, a chronically water stressed agricultural region that includes western Ethiopia, South Sudan, and Uganda. While the causes of humanitarian crises in the Nile Basin are complex and involve governance, conflict, and climate, we demonstrate that nearly all recent regional crop failures have occurred amid hot and dry conditions and low runoff supplies. Using an observational ensemble, we find that such hot and dry years have been more frequent in recent decades, driven by increasing regional temperatures. This trend is likely to continue despite climate model projections of increasing regional precipitation. By the late 21st century, the frequency of hot and dry years may rise by a factor of 1.5–3, even if warming is limited to 2 °C. Regional water scarcity will continue to be a chronic issue for the Upper Nile from population growth alone, but runoff deficits during future hot and dry years will amplify this effect, leaving an additional 5–15% of the future population facing water scarcity. Climate change, along with the region's complex water politics, dependence on subsistence agriculture, and history of geopolitical instability, places the region at risk of severe food and water shortages as hot and dry years become more frequent. Adaptation and climate‐resilient water management policies informed by an understanding of compound extremes will be essential to manage these risks.</t>
  </si>
  <si>
    <t>https://agupubs.onlinelibrary.wiley.com/doi/abs/10.1029/2019EF001247</t>
  </si>
  <si>
    <t>A review of projections of demand and supply of livestock-derived foods and the implications for livestock sector management in LSIL focus countries. Mid-Project …</t>
  </si>
  <si>
    <t>CGIAR Research Program on Climate Change</t>
  </si>
  <si>
    <t>National planners and others in the international development community are looking to transform a rising demand for animal-source foods in many low- and middle-income countries into opportunities that benefit poor and vulnerable people. Scenario analysis and sectoral reviews aid the understanding of emerging opportunities and the potential of existing systems to harness them. An analysis was done of country-level results of a global model simulating the production and consumption to 2050 of livestock-derived foods under various scenarios of economic and climate change. The scenario results were assessed alongside historical data and relevant national policies of the livestock sectors of selected countries, to identify key entry points for further pro-poor livestock sector development. While increased focus on trade in livestock and livestock products seems rationale for some countries in the study, climate change and sustainability are given more prominence for others. The results provide context to planned stakeholder engagements on national programs and policies affecting livestock in the study countries.</t>
  </si>
  <si>
    <t>https://cgspace.cgiar.org/handle/10568/101135</t>
  </si>
  <si>
    <t>Demographic Scenarios for the EU: Migration, population and education</t>
  </si>
  <si>
    <t>At the very heart of a changing society lies the number and composition of its members. Population growth has shaped the EU over recent decades and now its population is ageing. The slow-moving shift towards longer-living, lower-fertility, higher-educated societies brings the EU to new demographic frontiers, as it does in North America and East Asia. Facing these developments naturally prompts the questions: Who will live and work in Europe in the coming decades? How many, and with what skills? To answer these, we consider key factors that will influence European demographics over the coming decades. To move beyond some common misconceptions, this report brings relevant scientific analyses to the forefront by presenting a series of demographic scenarios for the future of the EU. By examining not only the role of migration, fertility and mortality, but also education and labour force participation, we can outline a more comprehensive view of possible futures than conventional demographic projections.</t>
  </si>
  <si>
    <t>http://pure.iiasa.ac.at/id/eprint/15942/</t>
  </si>
  <si>
    <t>Costs or benefits? Assessing the economy-wide effects of the electricity sector's low carbon transition–The role of capital costs, divergent risk perceptions and …</t>
  </si>
  <si>
    <t>Energy Strategy Reviews</t>
  </si>
  <si>
    <t>To mitigate climate change, societies strive to transform the energy sector towards greenhouse gas emission neutrality, a move which assessment studies often indicate incurs large macroeconomic costs. In this context the weighted average costs of capital (WACC) are especially important, as renewables are highly capital intensive. In particular, investors' perceptions and expectations of risks are fundamental determinants of WACC and thus strongly influence the macroeconomic outcome of transition analyses. For the case of Europe's electricity sector transition, we analyze this sensitivity by choosing different WACC settings, driven also by different policy settings redirecting expectations. First, we find that when differentiating WACC across regions and technologies more accurately than usually done in the literature, immediate and substantial macroeconomic benefits from the transition emerge. We thereby reveal a systematic overestimation of low-carbon transition costs in the literature. Second, we find that when pricing-in increasing trust in renewables, these benefits get significantly larger, outweighing possible negative macroeconomic effects from the risk of stranding of fossil-based assets. We also demonstrate that in developed regions such as Europe, de-risking renewables is an effective lever for reaching climate targets, which indicates the relevance of green macroprudential regulation.</t>
  </si>
  <si>
    <t>https://www.sciencedirect.com/science/article/pii/S2211467X19300665</t>
  </si>
  <si>
    <t>Program for climate-smart livestock systems. Country stocktake: Ethiopia</t>
  </si>
  <si>
    <t>ILRI</t>
  </si>
  <si>
    <t>This is one of a series of documents that summarises information relating to the livestock sector in the three PCSL countries (Ethiopia, Kenya and Uganda). Prevailing livestock systems and their baseline performance in Ethiopia is summarised first, followed by a summary of what is known about the impacts of climate change on livestock production and livestock systems. Section 4 briefly summarises some recent research on adaptation and mitigation options for livestock systems in Ethiopia. Section 5 considers some of the work that has been done to date on projections for the livestock sector to the middle of the century. Section 6 considers the national livestock and climate change policy environment. The paper concludes with a consideration of system intervention points and major gaps in knowledge, to help guide project activities in Ethiopia</t>
  </si>
  <si>
    <t>https://cgspace.cgiar.org/handle/10568/106291</t>
  </si>
  <si>
    <t>Sustainability of Urban Development with Population Decline in Different Policy Scenarios: A Case Study of Northeast China</t>
  </si>
  <si>
    <t>Urban shrinkage is becoming a major global challenge and causing a series of challenges to the sustainable urban development. In this study, a system dynamics-based model was proposed and used to dynamically evaluate the sustainability of the urban development under five different policy scenarios in response to population shrinkage. A model was applied to socioeconomic data from eight shrinking cities in Northeast China from 2002 to 2017 to investigate the past and future trends in their urban development sustainability from 2002 to 2035. The results show that the development sustainability indices of the eight cities increased overall up to 2017. However, some then peaked and are now declining. The model predicts that the cities would vary considerably in their development sustainability across the five different scenarios. For example, with smart shrinkage policies, cities are predicted to sustain their current levels of development sustainability; meanwhile, with anti-shrinkage policies, where growth-oriented development is pursued, some cities are also predicted to see improvements in sustainability. The present study provides a technical approach to simulating and investigating the circular feedback mechanism between components of a city system and effectively correlating population shrinkage with urban development sustainability across different policy responses to urban shrinkage.</t>
  </si>
  <si>
    <t>https://www.mdpi.com/2071-1050/11/22/6442</t>
  </si>
  <si>
    <t>MIROC-INTEG1: A global bio-geochemical land surface model with human water management, crop growth, and land-use change</t>
  </si>
  <si>
    <t>Future changes in the climate system could have significant impacts on the natural environment and human activities, which in turn affect changes in the climate system. In the interaction between natural and human systems under climate change conditions, land use is one of the elements that play an essential role. Future climate change will affect the availability of water 25 and food, which may impact land-use change. On the other hand, human land-use change can affect the climate system through bio-geophysical and bio-geochemical effects. To investigate these interrelationships, we developed MIROC-INTEG1 (MIROC INTEGrated terrestrial model version 1), an integrated model that combines the global climate model MIROC (Model for Interdisciplinary Research on Climate) with water resources, crop production, land ecosystem, and land use models. In this paper, we introduce the details and interconnections of the sub-models of MIROC-INTEG1, compare historical simulations 30 with observations, and identify the various interactions between sub-models. MIROC-INTEG1 makes it possible to quantitatively evaluate the feedback processes or nexus between climate, water resources, crop production, land use, and ecosystem, and to assess the risks, trade-offs and co-benefits associated with future climate change and prospective mitigation and adaptation policies</t>
  </si>
  <si>
    <t>https://www.geosci-model-dev-discuss.net/gmd-2019-184/gmd-2019-184.pdf</t>
  </si>
  <si>
    <t>What relevant information do the integrated assessment models and scenarios from the 1.5 C special report provide for Norway?</t>
  </si>
  <si>
    <t>The Norwegian Environment Agency (Miljødirektoratet) has requested a report to “get more detailed and nationally policy relevant information about the IAM-scenarios assessed in the Intergovernmental Panel on Climate Change (IPCC) Special Report on 1.5 °C global warming, and key features and assumptions in the modelling frameworks.” We present information for scenarios consistent with 1.5°C and 2°C, but avoid scenarios with large-scale bioenergy with carbon capture and storage (as requested). Among the topics discussed in this report are emission pathways, carbon price trajectories, deployment of negative emission technologies, land use change, investment needs, deployment of key abatement options, demand for primary energy and base materials, portfolio of abatement options, and scenarios. The starting point is the emission scenario database linked to the special report on global warming of 1.5 °C. However, not all information asked for by the Norwegian Environment Agency is available in the scenarios database or produced by integrated assessment models. The emission scenarios are integrated pathways (trajectories over time) developed by global integrated assessment models that represent key societal systems and their interactions, such as the energy system, agriculture, land use, and the economy. Emission scenarios consistent with 1.5 °C and 2 °C of global warming are very demanding as these targets require large-scale transformations of society and its systems, including how energy is produced, how agricultural systems are organized, and how food, energy, and materials are consumed. Some aspects of all the scenarios can be considered as unrealistic, very difficult, or in conflict with other societal objectives. Some models cannot reach ambitious climate targets, particularly 1.5°C. Accompanied with this report, we also produce large Excel documents with numerous sheets and figures on the topics discussed he</t>
  </si>
  <si>
    <t>https://pub.cicero.oslo.no/cicero-xmlui/handle/11250/2632541</t>
  </si>
  <si>
    <t>A Systems Perspective to Market–Based Mechanisms (MBM) Comparison for International Shipping</t>
  </si>
  <si>
    <t>There is a long history of debate on which Market-based Mechanism (MBM) should international shipping adopt to reduce carbon dioxide (CO2) emissions. However, literature presents differing preferences for a suitable MBM for international shipping. There are those who support a carbon tax, those who support an ETS, and those who remain on the fence. Hence, this study aims to find out: which MBM is suitable to reduce CO2 emissions for international shipping?The paper begins with an overview of the current state of the MBM around the world. Thereafter, we build a conceptual model based on a systems perspective to understand the relationship between CO2 reduction, Research &amp; Development (R&amp;D), adoption of existing technology and financial resources. For the purpose of comparative analysis, definitions of the two MBMs, bunker levy and ETS, and their possible sub-types are presented. To determine which MBM is more suitable, we follow a multi-criteria decision making approach where the criteria are derived from our systems perspective conceptual model and from literature. To reduce ambiguity, criteria with multiple meanings are further divided into unequivocal criteria and operationalised with a specific mechanism.</t>
  </si>
  <si>
    <t>https://papers.ssrn.com/sol3/papers.cfm?abstract_id=3347448</t>
  </si>
  <si>
    <t>Tackling the Stiglitz Report: Measuring Social Progress and Economic Performance under Various Climate Policy Scenarios</t>
  </si>
  <si>
    <t>Modern Economy</t>
  </si>
  <si>
    <t>This paper attempts to connect the measurement of social progress from the Stiglitz report and climate change mitigation (CCM) by the Intergovernmental Panel on Climate Change (IPCC) assessment reports. Each report has been addressed insufficiently on the issue, although both reports have common interests in development patterns and pathways for the economy, humanity, and society. This study used our original integrated assessment model and applied for measuring various indicators for sustainable development, such as genuine savings (known as GS) and human appropriation of net photosynthetic primary production (HANPP). We expanded an analysis of sustainable development indicators of quality of life (QoL) and of the human development index (HDI) and introduced a modified quality of life indicator. These indicators expand on the “classical” GDP loss, which has been well analyzed in the majority of CCM literature. Our model’s main framework is based on the Regional Integrated model of Climate and the Economy (RICE) extended from Ramsey-Cass-Koopmans with a simplified climate model and added three original resource balance models with environmental consequences with a life cycle impact assessment (LCIA) model. We prepared various climate policy scenarios ranging from business as usual to economically efficient, CO2 double stabilization, and targeting two degrees Celsius (DC). We believe this work has three contributions. First, in contrast with the World model by the Limits to Growth, our model has an economic foundation where genuine savings is introduced. Second, while the Stiglitz report only extrapolates the current genuine savings trend, we are able to calculate the future trajectories of sustainable development indicators, based on a sophisticated integrated assessment model. Third, when compared to the RICE analysis, which sought the optimal climate policy in the sense of cost-benefit analysis, our model in</t>
  </si>
  <si>
    <t>https://www.scirp.org/html/2-7202271_96467.htm</t>
  </si>
  <si>
    <t>Brazilian future land-use dynamics and impacts of deforestation policiesLocus UFV</t>
  </si>
  <si>
    <t>Land use interacts with a dichotomous relationship between agricultural production and forest conservation, it depends on socioeconomic and biophysical features, and it has time and geographic specific dynamics. National environmental policies can drive national land-use change (LUC) and, due to interconnected global markets, it affects international land dynamics in positive or negative ways. The present research uses a global land-use model to assess Brazilian land-use dynamics by projecting and evaluating i) Brazilian LUC over this century and ii) the national and international impacts of Brazilian deforestation policies over 2050. Results on LUC over this century suggest that Brazilian land use can evolve in diverse pathways depending on the socioeconomic and biophysical assumptions. Pastureland presents an important decrease in the next decades while cropland takes over it and keeps increasing up to 2040, especially in the South and Northeast. Deforestation and depletion of natural land fade out in the next decades and this dynamic can be due to the abandonment of pasturelands and to policies to reduce deforestation. If the world tracks the path to stay below the 2- degree warming, Brazil would benefit of the establishment of a biofuel market by producing and exporting bioenergy crops, but at the cost of increased food prices due to higher land competition. Results on the impacts of deforestation mitigation revealed that these policies have a major impact on reducing deforestation in Brazil. Mitigation policies for Legal Amazon and Cerrado present a net saving of up to 50 million ha of forestland from 1995 to 2050 and are associated with higher crop yields. This policy promotes agricultural reallocation to other countries, resulting in deforestation and Carbon emissions in these countries, but such effects are lower than the Brazilian mitigation. This counterbalancing demonstrates that Brazil’s mitigation results are higher than its effective contribution to global mitigation. By one side, the diverse land-use pathways to 2100 suggest that Brazil may still have time to drive its LUC according to its interests. However, as relative global results are lower than the individual Brazilian achievement, the time that Brazil may still have to act and drive its land use may also be used to design cooperative international policies in order to enhance global effectiveness.</t>
  </si>
  <si>
    <t>https://www.locus.ufv.br/handle/123456789/27524</t>
  </si>
  <si>
    <t>Response of the river discharge in the Tocantins River Basin, Brazil, to environmental changes and the associated effects on the energy potential</t>
  </si>
  <si>
    <t>Climate change is expected to impact the hydrological regime worldwide, and land use and land cover change may alter the effects of the former in some cases. Secondary growth in deforested and abandoned areas is one of the main consequences of land use and cover changes in Amazonia. Among land uses, the effects of the secondary growth in water availability in large scale basins are not well understood. This work analyzes the potential effects of secondary growth under climate and land use change on water availability and hydropower in the Tocantins basin, in the Legal Amazon region of Brazil, using the MHD-INPE hydrological model driven by different climate scenarios and two future socioeconomic-based potential land use scenarios. The model projects decrease on discharge under climate change scenarios, which further cause the simulated hydropower energy potential to decrease significantly. When only deforestation scenarios are included, the effects of climate change are weakened, but when secondary growth is also considered, the effects of climate change are enhanced. Results suggest that different aspects of environmental change, such as secondary growth, may affect water production and the sectors depending on it.</t>
  </si>
  <si>
    <t>https://link.springer.com/article/10.1007/s10113-018-1396-5</t>
  </si>
  <si>
    <t>Impact of a nitrogen emission control area (NECA) on the future air quality and nitrogen deposition to seawater in the Baltic Sea region</t>
  </si>
  <si>
    <t>Air pollution due to shipping is a serious concern for coastal regions in Europe. Shipping emissions of nitrogen oxides (NOx) in air over the Baltic Sea are of similar magnitude (330 kt yr−1) as the combined land-based NOx emissions from Finland and Sweden in all emission sectors. Deposition of nitrogen compounds originating from shipping activities contribute to eutrophication of the Baltic Sea and coastal areas in the Baltic Sea region. For the North Sea and the Baltic Sea a nitrogen emission control area (NECA) will become effective in 2021; in accordance with the International Maritime Organization (IMO) target of reducing NOx emissions from ships. Future scenarios for 2040 were designed to study the effect of enforced and planned regulation of ship emissions and the fuel efficiency development on air quality and nitrogen deposition. The Community Multiscale Air Quality (CMAQ) model was used to simulate the current and future air quality situation. The meteorological fields, the emissions from ship traffic and the emissions from land-based sources were considered at a grid resolution of 4×4 km2 for the Baltic Sea region in nested CMAQ simulations. Model simulations for the present-day (2012) air quality show that shipping emissions are the major contributor to atmospheric nitrogen dioxide (NO2) concentrations over the Baltic Sea. In the business-as-usual (BAU) scenario, with the introduction of the NECA, NOx emissions from ship traffic in the Baltic Sea are reduced by about 80 % in 2040. An approximate linear relationship was found between ship emissions of NOx and the simulated levels of annual average NO2 over the Baltic Sea in the year 2040, when following different future shipping scenarios. The burden of fine particulate matter (PM2.5) over the Baltic Sea region is predicted to decrease by 35 %–37 % between 2012 and 2040. The reduction in PM2.5 is larger over sea, where it drops by 50 %–60 % along the main shipping routes, and is smaller over the coastal areas. The introduction of NECA is critical for reducing ship emissions of NOx to levels that are low enough to sustainably dampen ozone (O3) production in the Baltic Sea region. A second important effect of the NECA over the Baltic Sea region is the reduction in secondary formation of particulate nitrate. This lowers the ship-related PM2.5 by 72 % in 2040 compared to the present day, while it is reduced by only 48 % without implementation of the NECA. The effect of a lower fuel efficiency development on the absolute ship contribution of air pollutants is limited. Still, the annual mean ship contributions in 2040 to NO2, sulfur dioxide and PM2.5 and daily maximum O3 are significantly higher if a slower fuel efficiency development is assumed. Nitrogen deposition to the seawater of the Baltic Sea decreases on average by 40 %–44 % between 2012 and 2040 in the simulations. The effect of the NECA on nitrogen deposition is most significant in the western part of the Baltic Sea. It will be important to closely monitor compliance of individual ships with the enforced and planned emission regulations.</t>
  </si>
  <si>
    <t>https://www.atmos-chem-phys.net/19/1721/2019/</t>
  </si>
  <si>
    <t>D2. 3 Impacts on infrastructure, built environment, and transport</t>
  </si>
  <si>
    <t xml:space="preserve">This document will assess climate risks due to increased coastal and river flooding for the infrastructure, built environment, and the transport sector according to the protocol defined in D1.6 using the scenarios defined in D1.5. European (and global) scale impacts and economic costs of rising sea-level and associated rising extreme water levels (storm surges) on the built environment will be assessed using the DIVA model. The assessment includes the impacts of gradual land loss due to submergence and erosion as well as the impact of increased damage to coastal built environment provoked by extreme sea-level events. European scale impact and costs of river flooding on the built environment will be assessed by adding direct and indirect damages on built environment and infrastructure drawing from latest studies in this field (e.g. BASE, CLIMRISK) to the latest result from JRC’s LISFLOOD-FP modelling. Main outputs are estimates of annual expected flooding damage in different scenarios, at resolutions ranging from 12 by 12 kilometre scale to NUTS2 level for Europe. For road infrastructure, the traditional grid-based approach is complemented by a new object-based approach, in order to develop better damage estimates. For this purpose, also a new set of road-specific damage curves was developed. Main outputs are estimates of annual expected damages of river floods in different scenarios for infrastructure networks on a European scale. These results are available at the road segment level as well as aggregated on NUTS-3, and any higher NUTS aggregation level.
</t>
  </si>
  <si>
    <t>https://www.coacch.eu/wp-content/uploads/2019/11/D2.3_final_ottimizzato.pdf</t>
  </si>
  <si>
    <t>Climate Risk Management [CRM] Framework for India: Addressing Loss and Damage (L&amp;D)</t>
  </si>
  <si>
    <t>Globally, weather and climate-related risks, which potentially cause loss and damage, have increased dramatically over the past few decades. The most recent climate projections indicate a significant increase in the frequency, duration and intensity of extreme weather events as well as severe slow-onset climaterelated changes. These pose a growing risk to sustainable development of communities and countries. Internationally there is an increasing recognition that adaptation and mitigation may not be enough to manage the impacts of climate change and both climate science and the international climate negotiations stress the urgent need to develop and implement effective climate risk assessment and management approaches in order to avert, minimize and address losses and damages. Specifically, a working definition for Loss and Damage (L&amp;D) by the UNFCCC has been as follows: “Loss and damage refers to negative effects of climate variability and climate change that people have not been able to cope with or adapt to.”</t>
  </si>
  <si>
    <t>http://pure.iiasa.ac.at/id/eprint/16220/1/GIZ_NIDM_Climate%20RiskManagementFramework.pdf</t>
  </si>
  <si>
    <t>Where are we heading? 2030 Projection</t>
  </si>
  <si>
    <t>CGIAR</t>
  </si>
  <si>
    <t>The projections in this chapter show the possible scenarios in maize production for year 2030 under the assumption that there will be no unusual changes in the production or in the value chain of this cereal. The results of these projections will provide timely information on the obstacles that Colombia could face in the coming years in the production of maize, and even more, to close the growing gap in demand. It is worth noting that, considering the scope of these projections, a distinction was made between the demand for yellow and white maize, the former used mainly for animal feed, whereas the latter for human consumption. This is important because, as highlighted in the previous section, the demand for yellow and white maize follows different trends in Colombia, a fact that justifies a differentiated analysis for each type. In addition, the irrigation and rainfed maize production systems have been separated for the projections. This is substantial to bear in mind, as historical trends show that traditional maize production systems are progressively giving way to more technified ones.</t>
  </si>
  <si>
    <t>https://cgspace.cgiar.org/handle/10568/105510</t>
  </si>
  <si>
    <t>An autopilot for energy models–automatic generation of renewable supply curves, hourly capacity factors and hourly synthetic electricity demand for arbitrary …</t>
  </si>
  <si>
    <t>Energy system models are increasingly being used to explore scenarios with large shares of variable renewables. This requires input data of high spatial and temporal resolution and places a considerable preprocessing burden on the modeling team. Here we present a new code set with an open source license for automatic generation of input data for large-scale energy system models for arbitrary regions of the world, including sub-national regions, along with an associated generic capacity expansion model of the electricity system. We use ECMWF ERA5 global reanalysis data along with other public geospatial datasets to generate detailed supply curves and hourly capacity factors for solar photovoltaic power, concentrated solar power, onshore and offshore wind power, and existing and future hydropower. Further, we use a machine learning approach to generate synthetic hourly electricity demand series that describe current demand, which we extend to future years using regional SSP scenarios. Finally, our code set automatically generates costs and losses for HVDC interconnections between neighboring regions. The usefulness of our approach is demonstrated by several different case studies based on input data generated by our code. We show that our model runs of a future European electricity system with high share of renewables are in line with results from more detailed models, despite our use of global datasets and synthetic demand.</t>
  </si>
  <si>
    <t>https://www.semanticscholar.org/paper/An-autopilot-for-energy-models-%E2%80%93-automatic-of-and-Mattsson-Verendel/ae0918915865271728adf5f5bf7d7189adbb1edb</t>
  </si>
  <si>
    <t>A protocol to develop Shared Socio-economic Pathways for European agriculture</t>
  </si>
  <si>
    <t>Moving towards a more sustainable future requires concerted actions, particularly in the context of global climate change. Integrated assessments of agricultural systems (IAAS) are considered valuable tools to provide sound information for policy and decision-making. IAAS use storylines to define socio-economic and environmental framework assumptions. While a set of qualitative global storylines, known as the Shared Socio-economic Pathways (SSPs), is available to inform integrated assessments at large scales, their spatial resolution and scope is insufficient for regional studies in agriculture. We present a protocol to operationalize the development of Shared Socio-economic Pathways for European agriculture – Eur-Agri-SSPs – to support IAAS. The proposed design of the storyline development process is based on six quality criteria: plausibility, vertical and horizontal consistency, salience, legitimacy, richness and creativity. Trade-offs between these criteria may occur. The process is science-driven and iterative to enhance plausibility and horizontal consistency. A nested approach is suggested to link storylines across scales while maintaining vertical consistency. Plausibility, legitimacy, salience, richness and creativity shall be stimulated in a participatory and interdisciplinary storyline development process. The quality criteria and process design requirements are combined in the protocol to increase conceptual and methodological transparency. The protocol specifies nine working steps. For each step, suitable methods are proposed and the intended level and format of stakeholder engagement are discussed. A key methodological challenge is to link global SSPs with regional perspectives provided by the stakeholders, while maintaining vertical consistency and stakeholder buy-in. We conclude that the protocol facilitates systematic development and evaluation of storylines, which can be transferred to other regions, sectors and scales and supports inter-comparisons of IAAS.</t>
  </si>
  <si>
    <t>https://www.sciencedirect.com/science/article/pii/S0301479719314197</t>
  </si>
  <si>
    <t>The vulnerabilities of agricultural land and food production to future water scarcity</t>
  </si>
  <si>
    <t>Rapidly increasing populations coupled with increased food demand requires either an expansion of agricultural land or sufficient production gains from current resources. However, in a changing world, reduced water availability might undermine improvements in crop and grass productivity and may disproportionately affect different parts of the world. Using multi-model studies, the potential trends, risks and uncertainties to land use and land availability that may arise from reductions in water availability are examined here. In addition, the impacts of different policy interventions on pressures from emerging risks are examined. Results indicate that globally, approximately 11% and 10% of current crop- and grass-lands could be vulnerable to reduction in water availability and may lose some productive capacity, with Africa and the Middle East, China, Europe and Asia particularly at risk. While uncertainties remain, reduction in agricultural land area associated with dietary changes (reduction of food waste and decreased meat consumption) offers the greatest buffer against land loss and food insecurity.</t>
  </si>
  <si>
    <t>https://www.sciencedirect.com/science/article/pii/S0959378018307489</t>
  </si>
  <si>
    <t>The negative emission potential of alkaline materials</t>
  </si>
  <si>
    <t>7 billion tonnes of alkaline materials are produced globally each year as a product or by-product of industrial activity. The aqueous dissolution of these materials creates high pH solutions that dissolves CO2 to store carbon in the form of solid carbonate minerals or dissolved bicarbonate ions. Here we show that these materials have a carbon dioxide storage potential of 2.9–8.5 billion tonnes per year by 2100, and may contribute a substantial proportion of the negative emissions required to limit global temperature change to &lt;2 °C.</t>
  </si>
  <si>
    <t>https://www.nature.com/articles/s41467-019-09475-5</t>
  </si>
  <si>
    <t>The challenge of feeding the world while preserving natural resources: Findings of a global bioeconomic model</t>
  </si>
  <si>
    <t>Sustainable Solutions for Food Security</t>
  </si>
  <si>
    <t>In this chapter, we use a modeling approach to answer the question concerning how population growth, income growth, and climate change might affect the ability of the world’s farmers to produce enough food for the planet through the year 2050. We also ask how much the cost will be in terms of land taken from forests and other natural vegetation to be used as cropland. In the analysis, we take into account productivity gains due to technological advances (such as more productive seeds) and changes in input intensity in response to changes in commodity prices. We discover that climate change creates a drag on productivity increase, resulting in the need to convert more land to agricultural uses. Yet the increase in cropland due strictly to climate change in 2050 will be only 0.8–1.5% of current cropland. More than 80% of the land converted to cropland by 2050 will be due to increased demands from a larger, wealthier population rather than from a changing climate. The greatest percentage increases in cropland will occur in Africa and Latin America, while the largest percentage change in cropland from climate change alone will be in Latin America. While climate change will lead to an increase in malnutrition and result in lower food security, projected growth in income and overall agricultural production will lead to a decrease in malnutrition that is of greater magnitude than the increase from climate change. The model presented in this chapter extends to 2050. If greenhouse gas emissions continue at a relatively high rate, the impact of climate change on food and agriculture should increase greatly in the latter half of the century. Therefore, while the outcomes presented in this chapter suggest modestly negative effects by 2050, the threat that climate change presents to global food security should not be discounted for the longer term.</t>
  </si>
  <si>
    <t>https://link.springer.com/chapter/10.1007/978-3-319-77878-5_9</t>
  </si>
  <si>
    <t>Cross-sectoral and trans-national interactions in national-scale climate change impacts assessment—the case of the Czech Republic</t>
  </si>
  <si>
    <t>Assessing the combined impacts of future climate and socio-economic change at the country level is vital for supporting national adaptation policies. Here, we use a novel modelling approach to study the systemic impacts of climate and socio-economic changes on the Czech Republic, taking account of cross-sectoral interactions between agriculture, water, forestry, land-use and biodiversity, and, for the first time, trans-national interactions. We evaluate the national-level baseline results, scenario-neutral model sensitivities, and climate and socio-economic scenario impacts using a European-scale integrated modelling tool. Consistently across most climate and socio-economic scenarios, the Czech Republic is projected to have increasing importance as a crop-growing region in Europe, due to an increased competitive advantage within the continent. Arable land in the Czech Republic expands, at the expense of livestock farming and forestry, with associated impacts of increased water scarcity and reduced biodiversity for the country. Accounting for trans-national interactions in national-scale assessments provides more realistic assessments of impacts and helps to identify the changing role of the country within its regional and continental domain. Such improved understanding can support policy-makers in developing national adaptation actions that reduce adverse impacts and realise opportunities.</t>
  </si>
  <si>
    <t>https://link.springer.com/article/10.1007/s10113-019-01558-9</t>
  </si>
  <si>
    <t>Building Regional Sustainable Development Scenarios with the SSP Framework</t>
  </si>
  <si>
    <t xml:space="preserve">Climate change is having an increasing effect on human society and ecosystems. The United Nations has established 17 sustainable development goals, one of which is to cope with climate change. How to scientifically explore uncertainties and hazards brought about by climate change in the future is crucial. The new Intergovernmental Panel on Climate Change (IPCC) has proposed shared socioeconomic pathways (SSPs) to project climate change scenarios. SSP has been analyzed globally, but how regions and nations respond to the global climate change and mitigation policies is seldom explored, which do not meet the demand for regional environmental assessment and social sustainable development. Therefore, in this paper, we reviewed and discussed how SSPs were applied to regions, and this can be summarized into four main categories: (1) integrated assessment model (IAM) scenario analysis, (2) SSPs-RCPs-SPAs framework scenario analysis, (3) downscaling global impact assessment model, and (4) regional impact assessment model simulation. The study provides alternative ways to project land use, water resource, energy, and ecosystem service in regions, which can carry out related policies and actions to address climate change in advance and help achieve sustainable development. </t>
  </si>
  <si>
    <t>https://www.mdpi.com/2071-1050/11/20/5712</t>
  </si>
  <si>
    <t>SSP Long Run Scenarios for European NUTS2 Regions</t>
  </si>
  <si>
    <t>In this paper we illustrate the development of a modeling framework aimed at producing detailed quantitative estimates for economic variables, consistent with Shared Socio-economic Pathways, and their assumptions about national income and population. Our model not only provides information on industrial production levels, employment, consumption patterns, trade flows and other macroeconomic variables, but disaggregates them further at the sub-national level, for European NUTS2 regions. Estimates are produced by an especially designed dynamic general equilibrium model (G-RDEM), augmented with a regional down-scaling module. The latter takes into account the different sectoral composition of the regional economies, their endowments of primary resources, as well as the possible existence of structural and agglomeration externalities. After describing the methodology, the paper presents an illustrative sample of results produced by the model, focusing on Italian regions and the Shared Socio-economic Pathway 1 in the period 2011-2051.</t>
  </si>
  <si>
    <t>https://papers.ssrn.com/sol3/papers.cfm?abstract_id=3427909</t>
  </si>
  <si>
    <t>Dynamic Energy Return on Energy Investment (EROI) and material requirements in scenarios of global transition to renewable energies</t>
  </si>
  <si>
    <t>A novel methodology is developed to dynamically assess the energy and material investments required over time to achieve the transition from fossil fuels to renewable energy sources in the electricity sector. The obtained results indicate that a fast transition achieving a 100% renewable electric system globally by 2060 consistent with the Green Growth narrative could decrease the EROI of the energy system from current ~12:1 to ~3:1 by the mid-century, stabilizing thereafter at ~5:1. These EROI levels are well below the thresholds identified in the literature required to sustain industrial complex societies. Moreover, this transition could drive a substantial re-materialization of the economy, exacerbating risk availability in the future for some minerals. Hence, the results obtained put into question the consistence and viability of the Green Growth narrative.</t>
  </si>
  <si>
    <t>https://www.sciencedirect.com/science/article/pii/S2211467X19300926</t>
  </si>
  <si>
    <t>Mitigation scenarios for non-energy GHG</t>
  </si>
  <si>
    <t>Achieving the Paris Climate Agreement Goals</t>
  </si>
  <si>
    <t>Presentation of non-energy emission pathways in line with the new UNFCCC Shared Socio-Economic Pathways (SSP) scenario characteristics and the evaluation of the multi-gas pathways against various temperature thresholds and carbon budgets (1.5 °C and 2.0 °C) over time, and additionally against a 1.5 °C carbon budget in 2100, followed by a discussion of the results in the context of the most recent scientific literature in this field. Presentation of the non-energy GHG mitigation scenarios calculated to complement the energy-related CO2 emissions derived in Chap</t>
  </si>
  <si>
    <t>https://link.springer.com/chapter/10.1007/978-3-030-05843-2_4</t>
  </si>
  <si>
    <t>Closing the TIMES Integrated Assessment Model (TIAM‐FR) Raw Materials Gap with Life Cycle Inventories</t>
  </si>
  <si>
    <t>Integrated assessment models are in general not constrained by mineral resource supply. In this paper, we introduce a material accounting method as a first step toward addressing the raw materials gap in the TIMES integrated assessment model (TIAM‐FR version). The method consists of attributing process‐based life cycle inventories (LCIs) taken from the ecoinvent 3.3 database to the TIAM‐FR technology processes constituting the global energy system. We demonstrate the method performing a prospective exercise on the electricity‐generating sector in a second shared socioeconomic pathway (SSP2) baseline scenario on the 2010–2100 time horizon. We start by disaggregating the LCIs into three separate life phases (construction, operation, and decommissioning) and coupling them to their respective TIAM‐FR electric outputs (new capacities, electricity production, and end‐of‐life capacities) in order to estimate the annual mineral resource requirements. Prospective uses of fossil fuels and metallic and nonmetallic mineral resources are quantified dynamically at the life phase and regional levels (15 world regions). The construction of hydropower, solar power, and wind power plants generate increasing use of metallic and nonmetallic mineral resources in successive peak and valley periods. However, the use of fossil fuels is much higher than the use of mineral resources all along the horizon. Finally, we evaluate how sensitive the global material use is to the allocation of a share of infrastructure activities to the decommissioning phase. This approach could be extended to other integrated assessment models and possibly other energy sectors.</t>
  </si>
  <si>
    <t>https://onlinelibrary.wiley.com/doi/abs/10.1111/jiec.12780</t>
  </si>
  <si>
    <t>Beyond Water Stress: Structural Adjustment and Macroeconomic Consequences of the Emerging Water Scarcity</t>
  </si>
  <si>
    <t>Economy-Wide Modeling of Water at Regional and Global Scales</t>
  </si>
  <si>
    <t>This work analyzes some system-wide macroeconomic consequences of lower (sustainable) water availability, when global economic growth is postulated according to the Shared Socio-Economic Pathway 1 (SSP1), for the reference year 2050. After finding that the rather optimistic forecasts of economic development cannot be met in most water scarce macro-regions, we assess what consequences for the structure of the economy, welfare and the terms of trade, the insufficiency of water resources would imply. The analysis is undertaken by means of numerical simulations with a global computable general equilibrium model, under a set of alternative hypotheses. In particular, we consider whether (or not) the regional economic systems have a differentiated capability of adaptation (by means of innovation and modification of economic processes), and whether (or not) the scarce water resources can be allocated among industries, such that more water is assigned where its economic value is greater.</t>
  </si>
  <si>
    <t>https://link.springer.com/chapter/10.1007/978-981-13-6101-2_4</t>
  </si>
  <si>
    <t>Impacts of Climate Change, Income Change, and Mitigation Measures on CO₂ Emission in the Korean Residential Sector in 2050</t>
  </si>
  <si>
    <t>Journal of Climate Change Research</t>
  </si>
  <si>
    <t>http://ekscc.re.kr/xml/19215/19215.pdf</t>
  </si>
  <si>
    <t>Ten principles to integrate the water-energy-land nexus with climate services for co-producing local and regional integrated assessments</t>
  </si>
  <si>
    <t>The water-energy-land nexus requires long-sighted approaches that help avoid maladaptive pathways to ensure its promise to deliver insights and tools that improve policy-making. Climate services can form the foundation to avoid myopia in nexus studies by providing information about how climate change will alter the balance of nexus resources and the nature of their interactions. Nexus studies can help climate services by providing information about the implications of climate-informed decisions for other economic sectors across nexus resources. First-of-its-kind guidance is provided to combine nexus studies and climate services. The guidance consists of ten principles and a visual guide, which are discussed together with questions to compare diverse case studies and with examples to support the application of the principles.</t>
  </si>
  <si>
    <t>https://www.sciencedirect.com/science/article/pii/S0048969719335880</t>
  </si>
  <si>
    <t>Emerging Asian aerosol patterns</t>
  </si>
  <si>
    <t>The climate of South and East Asia is affected by anthropogenic aerosols, but the magnitude of the aerosol imprint is not well known. As regional emissions are rapidly changing, potential related climate risks must be quantified.</t>
  </si>
  <si>
    <t>https://www.nature.com/articles/s41561-019-0424-5</t>
  </si>
  <si>
    <t>Rebuilding the linkage between livestock and cropland to mitigate agricultural pollution in China</t>
  </si>
  <si>
    <t>An increasing disconnect between livestock production and croplands has been observed in many world regions, including China, which has the world’s largest livestock production sector. Here we propose a cropland-based livestock production system to rebuild the linkage between livestock and cropland from both agriculture production and human consumption perspectives for China. In 2015, the total excretion nitrogen (N) generated by livestock production operations was 14.6 Tg N, and it would grow to 15.0 Tg in 2030 by extrapolating current trends. The optimal demand of total N by crops in China was estimated to be 23.0 Tg N in 2030, suggesting that Chinese livestock would be within the carrying capacity of cropland on national level, but substantial variations were found across provinces. The carrying capacity of cropland with regard to N input from manure would be exceeded in 74% provinces, under the assumption that manure providing half of the N supply for crops. Furthermore, from the perspective of domestic feed supply for livestock production, about 51% of feed N needs to be imported. If following the optimized dietary structure of China to manage livestock sector, livestock production could be reduced by 37% in excretion nitrogen, which would not only benefit the food security and human health, but also mitigate the agricultural pollution. Accordingly, policy regulations on reduction and spatially reallocation of livestock production on a regional scale could substantially reduce manure N loss from 10.5 Tg yr−1 to 1–1.2 Tg yr−1 under different recoupled scenarios.</t>
  </si>
  <si>
    <t>https://www.sciencedirect.com/science/article/pii/S0921344919300114</t>
  </si>
  <si>
    <t>Advancing disaster policies by integrating dynamic adaptive behaviour in risk assessments using an agent-based modelling approach</t>
  </si>
  <si>
    <t>Recent floods in the United States and Asia again highlighted their devastating effects, and without investments in adaptation, the future impact of floods will continue to increase. Key to making accurate flood-risk projections are assessments of how disaster-risk reduction (DRR) measures reduce risk and how much risk remains after adaptation. Current flood-risk-assessment models are ill-equipped to address this, as they assume a static adaptation path, implying that vulnerability will remain constant. We present a multi-disciplinary approach that integrates different types of adaptive behaviour of governments (proactive and reactive) and households (rational and boundedly rational) in a continental-scale risk-assessment framework for river flooding in the European Union. Our methodology demonstrates how flood risk and adaptation might develop, indicates how DRR policies can steer decisions towards optimal behaviour, and indicates how much residual risk remains that has to be covered by risk-transfer mechanisms. We find that the increase in flood risk due to climate change may be largely offset by adaptation decisions. Moreover, we illustrate that adaptation by households may be more influential for risk reduction than government protection in the short term. The results highlight the importance of integrating behavioural methods from social sciences with quantitative models from the natural sciences, as advocated by both fields.</t>
  </si>
  <si>
    <t>https://iopscience.iop.org/article/10.1088/1748-9326/ab0770/meta</t>
  </si>
  <si>
    <t>IVM</t>
  </si>
  <si>
    <t>Areas with a high water scarcity risk, both now and in the future, are predominantly located in the Middle East, Southeast Asia, and northern Africa; The relatively high level of water scarcity risk in the Netherlands, found as a result of the approach chosen for this study, highlights the country’s dependence on incoming freshwater resources from upstream areas (e.g. the Rhine and the Meuse), as well as its dependence on international trade and the corresponding virtual water flows; The water scarcity risk is expected to intensify worldwide between 2010 and 2050, irrespective of climate change and/or socio-economic developments; • Both climate change and socio-economic developments have been shown to exert a significant influence on future water scarcity risk; When looking at water scarcity hotspots, socio-economic development is a slightly more important driver of the increase in future water scarcity risk for Asia and Africa, but in regions with lower population growth rates, climate change is the dominant driver The overlap in risk levels for flooding and water scarcity related to surface runoff is particularly prevalent in Sudan, Pakistan, Bangladesh, and Rwanda.</t>
  </si>
  <si>
    <t>Evaluation of sub-national population projections: A case study for London and the Thames Valley</t>
  </si>
  <si>
    <t>Applied Spatial Analysis and Policy</t>
  </si>
  <si>
    <t>Sub-national population projections help allocate national funding to local areas for planning local services. For example, water utilities prepare plans to meet future water demand over long-term horizons. Future demand depends on projected populations and households and forecasts of per household and per capita domestic water consumption in supply zones. This paper reports on population projections prepared for a water utility, Thames Water, which supplies water to over nine million people in London and the Thames Valley. Thames Water required an evaluation of the accuracy of the delivered projections against alternatives and estimates of uncertainty. The paper reviews how such evaluations have been made by researchers. The factors leading to variation in sub-national projections are identified. The methods, assumptions and results for English sub-national areas, used in five sets of projections, are compared. There is a consensus across projections about the future fertility and mortality but varying views about the future impact of internal and international migration flows. However, the greatest differences were between projections using ethnic populations and those using homogeneous populations. Areas with high populations of ethnic minorities were projected to grow faster when an ethnic-specific model was used. This result is important for assessing projections for countries housing diverse populations with different demographic profiles. Historic empirical prediction intervals are used to assess the uncertainty of the London and the Thames Valley projections. By 2101 the preferred projection suggests that the population of the Thames Water region will have grown by 85% within an 80% empirical prediction interval between 45 and 125%.</t>
  </si>
  <si>
    <t>https://link.springer.com/article/10.1007/s12061-018-9270-x</t>
  </si>
  <si>
    <t>Sustainable Agriculture and Climate Change</t>
  </si>
  <si>
    <t>Innovations in Sustainable Agriculture</t>
  </si>
  <si>
    <t>Climate change, a change in the statistical distribution of weather patterns for an extended period, is caused by natural factors such as variations in solar radiation, and human activities. Climate change is expected to affect the frequency, distribution, intensity, and location of extreme events, and thus will affect the sustainability of agriculture. In this regard, management and adaptation strategies to mitigate the climate change effects are direly needed to ensure stable yields in the world and food security. Sustainable agriculture provides a potential solution to enable agricultural systems to feed a growing population while successfully operating within the changing environmental conditions. International cooperation in research and actions is very important and may yield great benefits to cope with the climate change challenges. This chapter introduce the issues of climate change, describe its characteristics, discusses its impacts on sustainable agriculture and highlight the potential risks involved. Strategies for sustainable agriculture under climate change have also been proposed.</t>
  </si>
  <si>
    <t>https://link.springer.com/chapter/10.1007/978-3-030-23169-9_14</t>
  </si>
  <si>
    <t>Global Carbon Mitigation Potential of Harvested Wood Products</t>
  </si>
  <si>
    <t>Carbon stored in harvest wood products (HWPs) is seen as a potential mitigation strategy, and countries have started to estimate their HWP carbon pool according to the latest IPCC guidelines. However, a solid estimate of country-level carbon pools and the global mitigation potential of HWPs has been lacking, making it difficult to ascertain how much countries can rely on HWPs in their climate policies. We estimated the HWP mitigation potential from 1961 to 2065 for 180 countries following IPCC carbon accounting guidelines, consistent with FAOSTAT historical data and plausible futures outlined by the Shared Socioeconomic Pathways. We found that the global HWP pool was a net sink of 335 Mt CO2e yr-1in 2015, and as much as 441 Mt CO2e yr-1by 2030. While HWPs offset sizeable amounts carbon emissions from industry, the HWP carbon pool is small compared to overall emissions (&lt;1 %). Our results highlight many challenges countries face when including their HWP carbon pool to meet their international climate targets. An emissions gap persists under current IPCC Good Practice Guidelinesas traded feedstock is ineligible for national GHG inventories, and could reach 120 Mt CO2e yr-1by 2065 with inequitable effects across regions. Mitigation estimates differ considerably among plausible future socioeconomic developments, and economic shocks can force HWPs to become a carbon source of emissions. While current accounting fails to acknowledge the full mitigation potential of HWPs, their potential compared to overall is miniscule even under the most optimistic assumption.</t>
  </si>
  <si>
    <t>https://pdfs.semanticscholar.org/f06e/e14fb6ba730237bac60ef8cde264bafb9a1a.pdf</t>
  </si>
  <si>
    <t>Towards optimal 1.5° and 2° C emission pathways for individual countries: A Finland case study</t>
  </si>
  <si>
    <t>Nationally Determined Contributions (NDCs) submitted so far under the Paris Agreement are not in line with its long-term temperature goal. To bridge this gap, countries are required to provide regular updates and enhancements of their long-term targets and strategies, based on scientific assessments. The goal of this paper is to demonstrate a policy-support approach for evaluating NDCs and guiding enhanced ambition. The approach rests on deriving national targets in line with the Paris Agreement by downscaling regional results of Integrated Assessment Models (IAMs) to the country level. The method of downscaling relies on a reduced complexity IAM: SIAMESE (Simplified Integrated Assessment Model with Energy System Emulator). We apply the approach to an EU28 member state – Finland – with the aim of providing useful insights for policy makers to consider cost-effective mitigation options. Results over the historical period confirm that our approach is valid when national policies are similar to those across the larger IAM region, but must include country-specific circumstances. Strengths and limitations of the approach are discussed. We assess the remaining carbon budget and analyse the different implications of 2 °C and 1.5 °C global warming limits for the emissions pathway and energy mix in Finland over the 21st century.</t>
  </si>
  <si>
    <t>https://www.sciencedirect.com/science/article/pii/S0301421519302691</t>
  </si>
  <si>
    <t>An inter-model assessment of the role of direct air capture in deep mitigation pathways</t>
  </si>
  <si>
    <t>The feasibility of large-scale biological CO2 removal to achieve stringent climate targets remains unclear. Direct Air Carbon Capture and Storage (DACCS) offers an alternative negative emissions technology (NET) option. Here we conduct the first inter-model comparison on the role of DACCS in 1.5 and 2 °C scenarios, under a variety of techno-economic assumptions. Deploying DACCS significantly reduces mitigation costs, and it complements rather than substitutes other NETs. The key factor limiting DACCS deployment is the rate at which it can be scaled up. Our scenarios’ average DACCS scale-up rates of 1.5 GtCO2/yr would require considerable sorbent production and up to 300 EJ/yr of energy input by 2100. The risk of assuming that DACCS can be deployed at scale, and finding it to be subsequently unavailable, leads to a global temperature overshoot of up to 0.8 °C. DACCS should therefore be developed and deployed alongside, rather than instead of, other mitigation options.</t>
  </si>
  <si>
    <t>https://www.nature.com/articles/s41467-019-10842-5?stream=top</t>
  </si>
  <si>
    <t>Developing and testing improved analytical tools for priority setting of livestock research</t>
  </si>
  <si>
    <t>International Livestock Research Institute</t>
  </si>
  <si>
    <t>A quantitative assessment tool, previously developed for the prioritization of livestock research at the International Livestock Research Institute (ILRI), was adapted for use in the phase II proposals of the CGIAR research program (CRP) on Livestock agri-food systems (McCleod 2016). However, some identified weaknesses limit the potential of this tool to contribute to a wider scope of ex-ante impact assessments. These weaknesses include limitations in the selection and calculation of indicators used to assess the potential socioeconomic and environmental outcomes of candidate research options and a weak accounting for appropriate research impact pathways within the prioritization framework. Thus, an activity was proposed to develop a new prioritization framework using improved analytical models and data sets. The aim of this exercise was to enhance the ability of the Livestock CRP to prioritize research investments. The new prioritization framework generated from this exercise contributes data, tools and methods that will guide the evolution of the program’s research portfolio towards improved alignment to universal goals of poverty reduction, food and nutrition security and enhanced management of natural resources. Amongst other outcomes, a better-aligned research portfolio of the Livestock CRP will contribute value through generating research outputs that develop and deploy improved agronomic and animal husbandry practices, contribute to reduced market barriers for target producers, provide improved livelihood opportunities for poorer livestock-keeping households and improve access to healthier diets for nutritionally vulnerable populations. The proposed analytical framework incorporates quantifiable measures of important research impacts, potentially providing more credible estimates for CRP outcome targets. This report summarizes the motivation, methods and results from this exercise to upgrade the existing framework and tools for livestock research prioritization under the Livestock CRP. The next section presents a review of previous prioritization exercises on agricultural research within the CGIAR and livestock research at ILRI under the Livestock CRP. The concepts, tools and data informing these exercises are also presented. Then, a section follows describing proposed extensions to the existing analytical framework, which first outlines identified gaps. Next, we present the outcomes from developing and testing improved tools within this framework. We present the underlying data and analysis. The final section summarizes the implications of the current exercise and concludes on the way forward.</t>
  </si>
  <si>
    <t>https://cgspace.cgiar.org/bitstream/handle/10568/106347/SIF_priortization_PR.pdf?sequence=1</t>
  </si>
  <si>
    <t>Estimation of economic losses from tropical cyclones in China at 1.5° C and 2.0° C warming using the regional climate model COSMO‐CLM</t>
  </si>
  <si>
    <t>International Journal of Climatology</t>
  </si>
  <si>
    <t>Adverse impacts and increasing economic losses from tropical cyclones (TCs) are a major focus in respect to the potential global warming of 1.5 °C or even 2.0 °C. Based on observed meteorological data and county‐scale loss records, loss‐inducing rainfall and wind speed thresholds are identified using the regional climate model CCLM to project future TC events in China. An established damage function is combined with future gross domestic product predictions under five shared socio‐economic pathways. At the 1.5 °C warming level, normalized TC losses will be four times higher than in the reference period (1986–2005). At the 2.0 °C warming level, a sevenfold increase is projected. Relative to the 1.5 °C warming level, TCs will become more frequent under the 2.0 °C scenario, especially along the southeast coast of China. Nearly 0.2–0.5% of the increase in gross domestic product might be offset by TC losses between the 1.5 °C and 2.0 °C warming levels, and the single highest TC loss at 2.0 °C may double that at 1.5 °C, with a larger affected area and more severe rainstorms and wind speeds. Rainfall is attributed more often to TC losses than wind speed. Limiting global warming at 1.5 °C would avoid an estimated increase in TC losses of more than 120 billion CNY annually.</t>
  </si>
  <si>
    <t>https://rmets.onlinelibrary.wiley.com/doi/abs/10.1002/joc.5838</t>
  </si>
  <si>
    <t>Final countdown for biodiversity hotspots</t>
  </si>
  <si>
    <t>Conservation Letters</t>
  </si>
  <si>
    <t>Most of Earth's biodiversity is found in 36 biodiversity hotspots, yet less than 10% natural intact vegetation remains. We calculated models projecting the future state of most of these hotspots for the year 2050, based on future climatic and agroeconomic pressure. Our models project an increasing demand for agricultural land resulting in the conversion of &gt;50% of remaining natural intact vegetation in about one third of all hotspots, and in 2–6 hotspots resulting from climatic pressure. This confirms that, in the short term, habitat loss is of greater concern than climate change for hotspots and their biodiversity. Hotspots are most severely threatened in tropical Africa and parts of Asia, where demographic pressure and the demand for agricultural land is highest. The speed and magnitude of pristine habitat loss is, according to our models, much greater than previously shown when combining both scenarios on future climatic and agroeconomic pressure.</t>
  </si>
  <si>
    <t>https://conbio.onlinelibrary.wiley.com/doi/abs/10.1111/conl.12668</t>
  </si>
  <si>
    <t>The role of global dietary transitions for safeguarding biodiversity</t>
  </si>
  <si>
    <t>Diets lower in meat could reduce agricultural expansion and intensification thereby reducing biodiversity impacts. However, land use requirements, associated with alternate diets, in biodiverse regions across different taxa are not fully understood. We use a spatially explicit global food and land system model to address this gap. We quantify land-use change in locations important for biodiversity across taxa and find diets low in animal products reduce agricultural expansion and intensity in regions with high biodiversity. Reducing ruminant meat consumption alone however was not sufficient to reduce fertiliser and irrigation application in biodiverse locations. The results differed according to taxa, emphasising that land-use change effects on biodiversity will be taxon specific. The links shown between global meat consumption and agricultural expansion and intensification in the biodiverse regions of the world indicates the potential to help safeguard biodiverse natural ecosystems through dietary change.</t>
  </si>
  <si>
    <t>https://www.sciencedirect.com/science/article/pii/S0959378018309038</t>
  </si>
  <si>
    <t>Insight into Energy Scenarios: A comparison of key transition indicators of 2° C scenarios</t>
  </si>
  <si>
    <t>Utrecht University Repository</t>
  </si>
  <si>
    <t>Several organisations and companies have developed scenarios to explore global future energy pathways that achieve the Paris climate goal. This study compares 2 °C scenarios developed by Shell, BP, the International Energy Agency (IEA), the International Renewable Energy Agency (IRENA), the World Energy Council (WEC) and the European Commission (EC). It also compares these scenarios to the IPCC’s 2 °C scenarios, with a focus on main transition indicators.</t>
  </si>
  <si>
    <t>https://dspace.library.uu.nl/handle/1874/386435</t>
  </si>
  <si>
    <t>Trade-offs are unavoidable in multi-objective adaptation even in a post-Paris Agreement world</t>
  </si>
  <si>
    <t>In a post-Paris Agreement world, where global warming has been limited to 1.5 or 2 °C, adaptation is still needed to address the impacts of climate change. To reinforce the links between such climate actions and sustainable development, adaptation responses should be aligned with goals of environmental conservation, economic development and societal wellbeing. This paper uses a multi-sectoral integrated modelling platform to evaluate the impacts of a + 1.5 °C world to the end of the 21st century under alternative Shared Socioeconomic Pathways (SSPs) for Europe. It evaluates the ability of adaptation strategies to concurrently improve a range of indicators, relating to sustainable development, under the constraints imposed by the contrasting SSPs. The spatial synergies and trade-offs between sustainable development indicators (SDIs) are also evaluated across Europe. We find that considerable impacts are present even under low-end climate change, affecting especially biodiversity. Even when the SDIs improve with adaptation, residual impacts of climate change affect all the SDIs, apart from sustainable production. All but one of the adaptation strategies have unintended consequences on one or multiple SDIs, although these differ substantially between strategies, regions and socio-economic scenarios. The exception was the strategy to increase social and human capital. Other strategies that lead to successful adaptation with limited unintended consequences are those aiming at adoption of sustainable behaviours and implementation of sustainable water management. This work stresses the continuing importance of adaptation even under 1.5 °C or 2 °C of global warming. Further, it demonstrates the need for policy-makers to develop holistic adaptation strategies that take account of the synergies and trade-offs between sectoral adaptation strategies, sectors and regions, and are also constrained by scenario context to avoid over-optimistic assessments.</t>
  </si>
  <si>
    <t>https://www.sciencedirect.com/science/article/pii/S0048969719340045</t>
  </si>
  <si>
    <t>Understanding the Sustainable Aviation Biofuel Feedstock Potential in sub-Saharan Africa</t>
  </si>
  <si>
    <t>World Wildlife Fund</t>
  </si>
  <si>
    <t>The WWF-SA and the Roundtable on Sustainable Biomaterials (RSB) were collectively undertaking a project to support the development of sustainable aviation biofuels in South Africa and the sub-Saharan Africa region. The IIASA/FAO Global Agro-Ecological Zones (GAEZ) modelling system was applied for the estimation of the production potential of bio-energy feedstocks across Sub-Saharan Africa. GAEZ together with IIASA’s World Food System (WFS) are the main components of the ecological-economic modelling framework that connects biophysical and socio-economic processes on a global scale. It was used to analyze two development scenarios to estimate the sustainable biofuel potentials that are compatible with long-term food security and environmental integrity. The study applies sustainability criteria developed by the RSB. They include land use and conservation (no deforestation, preserve protected areas and areas of high environmental value), food security (retain adequate land for food production), greenhouse gas emission savings (minimum of 60% savings compared to fossil fuels when using a 20-year accounting period), and water security (only rain-fed biofuel production considered). Land reserves in sub-Saharan Africa compliant with the land-related RSB principles (termed REMAIN land) indicate the availability and productivity for biofuel feedstocks of some 1.9 million km2 grass- and shrubland. The greenhouse gas saving criteria set by the RSB implies that almost exclusively perennial biofuel feedstocks, requiring less frequent and less intensive cultivation of soils, can meet those criteria when conversion of natural grassland or shrub land is involved. Considering all 11 biofuel feedstocks evaluated in this study and selection of the best feedstock in energy terms when multiple feedstock production is agronomically viable, 0.8 million km2 are agro-ecologically very suitable (prime land) or suitable (good land) for biofuel feedstock production. The technical biofuel potential of these areas amount to 7.1 thousand PJ of biofuels (lower heating value equivalent). The majority of this biofuel ‘umbrella’ stems from miscanthus (52%), followed by oil-palm (18%), and sugarcane (13%). In the future, the estimated biofuel potentials of the available REMAIN land will likely be significantly reduced. Depending on scenario, by 2050, a reduction in the order of 20% is due to land conversion for food production needed in response to future demographic changes and improved diets due to the expected economic development process and income growth in sub-Saharan Africa. The land suitability and yield impacts of climate change will further reduce potential biofuel production by about 10-15%, especially when the potential is based only on perennial crops as a consequence of imposing a strict GHG criterion for soil carbon recuperation. The estimated biofuel potential on prime and good land compliant with the RSB sustainability criteria in 2050 amounts to 3.0– 4.0 thousand PJ. Results show a small but not insignificant potential for the production of sustainable biofuels in sub-Saharan Africa. It could be prioritized for the aviation industry, which has limited other options when it comes to reducing carbon emissions. This report represents a summary report that is based on the technical report titled “Sustainable aviation biofuel feedstock potential in sub-Saharan Africa: A systems analysis investigation into the current and future potential for biofuel feedstock production in sub-Saharan Africa.”</t>
  </si>
  <si>
    <t>http://pure.iiasa.ac.at/id/eprint/15708/</t>
  </si>
  <si>
    <t>Climate and carbon budget implications of linked future changes in CO2 and non-CO2 forcing</t>
  </si>
  <si>
    <t>The approximate proportional relationship between cumulative carbon emissions and instantaneous global temperature rise (the carbon budget approximation) has proven to be a useful concept to translate policy-relevant temperature objectives into CO2 emissions pathways. However, when non-CO2 forcing is changing along with CO2 forcing, errors in the approximation increases. Using the GCAM model to produce an ensemble of ~3000 scenarios, we show that linked changes in CO2 forcing, aerosol forcing, and non-CO2 greenhouse gas (GHG) forcing lead to an increase in total non-CO2 forcing over the 21st century across mitigation scenarios. This increase causes the relationship between instantaneous temperature and cumulative CO2 emissions to become more complex than the proportional approximation often assumed, particularly for low temperature objectives such as 1.5 °C. The same linked changes in emissions also contribute to a near-term increase in aerosol forcing that effectively places a limit on how low peak temperature could be constrained through GHG mitigation alone. In particular, we find that 23% of scenarios that include CCS (but only 1% of scenarios that do not include CCS) achieve a temperature objective of 1.5 °C without temperature overshoot.</t>
  </si>
  <si>
    <t>https://iopscience.iop.org/article/10.1088/1748-9326/ab08a9/meta</t>
  </si>
  <si>
    <t>A simplified water accounting procedure to assess climate change impact on water resources for agriculture across different European river basins</t>
  </si>
  <si>
    <t>European agriculture and water policies require accurate information on climate change impacts on available water resources. Water accounting, that is a standardized documentation of data on water resources, is a useful tool to provide this information. Pan-European data on climate impacts do not recognize local anthropogenic interventions in the water cycle. Most European river basins have a specific toolset that is understood and used by local experts and stakeholders. However, these local tools are not versatile. Thus, there is a need for a common approach that can be understood by multi-fold users to quantify impact indicators based on local data and that can be used to synthesize information at the European level. Then, policies can be designed with the confidence that underlying data are backed-up by local context and expert knowledge. This work presents a simplified water accounting framework that allows for a standardized examination of climate impacts on water resource availability and use across multiple basins. The framework is applied to five different river basins across Europe. Several indicators are extracted that explicitly describe green water fluxes versus blue water fluxes and impacts on agriculture. The examples show that a simplified water accounting framework can be used to synthesize basin-level information on climate change impacts which can support policymaking on climate adaptation, water resources and agriculture.</t>
  </si>
  <si>
    <t>https://www.mdpi.com/2073-4441/11/10/1976</t>
  </si>
  <si>
    <t>PENNY</t>
  </si>
  <si>
    <t>Both energy efficiency and greenhouse gas emission reductions are key pillars of the energy transition. Europe energy and climate strategy highlights both as indispensable tools. Similarly, the 1.5 special report of the IPCC has highlighted how low energy demand is key for attaining stringent climate targets without the need for heavy infrastructural changes and negative emissions. Furthermore, energy efficiency can generate significant co-benefits, such as improved air quality, reduced energy expenditures and limited reliance on energy imports. Despite the clear inter-relation between energy efficiency and GHG reductions, so far most of the model based assessments of the Paris agreement has relied on supply side, technological based transformation. This report focuses on the role of energy demand and energy efficiency when envisioning future trends with and without climate policies. We use mixed methods combining empirical and model based approaches to evaluate how energy demand will evolve in the future, and what can energy efficiency improvements do to help Europe and the world meet the Paris agreement targets. The results show dramatic variations in future energy trends in the absence of global climate cooperation. Depending on the evolution of socio-economic, behavioural and institutional factors, energy intensity will vary by as much as three times. These different futures bear different consequences for the actions needed to comply with the 1.5-2°C Paris targets. The model based analysis show that energy efficiency induced by price changes and regulation can help achieve the decarbonization objectives at lower social costs. But it also indicates an immediate need to invest in research and development of new, more efficient products and services, as well as to devise policy provisions to limit rebound effects.</t>
  </si>
  <si>
    <t>Climate impacts on hydropower in Colombia: A multi-model assessment of power sector adaptation pathways</t>
  </si>
  <si>
    <t>Climate change is likely to affect water availability and therefore hydropower generation in many regions of the world. In drying regions, hydropower generation may be impaired, creating a need for new power investments that would otherwise have been unnecessary. In this study we apply two partial equilibrium models (GCAM and TIAM-ECN) and two general equilibrium models (MEG4C and Phoenix) to identify possible pathways of power sector adaptation for Colombia under climate change. We adopt two GCM projections that deteriorate hydropower generation over the next three decades, and simulate each for two radiative forcing scenarios (RCP8.5 and RCP4.5). Relative to Colombia's projected power demand growth over the coming decades, losses in hydropower generation are marginal. Nonetheless, climate-driven losses in hydropower must be compensated by alternative technologies´expansion, which vary significantly across models. When climate policy is implemented (RCP4.5), three distinct expansion pathways emerge: increased solar and wind energy (TIAM-ECN); significant power demand reductions (Phoenix and MEG4C); and increased fossil resources with carbon dioxide capture and storage (GCAM). We show the need to explore the tradeoffs/synergies among alternative expansion pathways and their potential impacts on other sectors (e.g. water and land), and for effective policies to incentivize their adoption in Colombia.</t>
  </si>
  <si>
    <t>https://www.sciencedirect.com/science/article/pii/S0301421518308632</t>
  </si>
  <si>
    <t>A dynamic climate finance allocation mechanism reflecting the Paris Agreement</t>
  </si>
  <si>
    <t>Reaching the goal of the Paris Agreement requires substantial investment. The developed country parties have agreed to provide USD$100 billion in climate finance annually from 2020 to 2025. Ongoing negotiations on post-2025 commitments are likely to exceed that sum and include a broader scope of parties. However, there is no guidance regarding the allocation of contributions. Here, we develop a dynamic mechanism based on two conventional pillars of a burden sharing mechanism: emission responsibility and ability to pay. The mechanism adds dynamic components that reflect the Paris principle to 'ratchet-up' ambition; it rewards countries with ambitious mitigation targets and relieves countries with a high degree of climate vulnerability. Including developed country parties only, we find that ten countries should bear 85% of climate finance contributions (65% if all parties to the Paris Agreement are included). In both scopes, increasing climate ambition is rewarded. If the EU increased its emission reduction target from 40% to 55% by 2030, member states could reduce their climate finance contributions by up to 3.3%. The proposed mechanism allows for an inclusion of sub-, supra- or non-state actors. For example, we find a contribution of USD$3.3 billion annually for conventionally excluded emissions from international aviation and shipping.</t>
  </si>
  <si>
    <t>https://iopscience.iop.org/article/10.1088/1748-9326/ab443b/meta</t>
  </si>
  <si>
    <t>Co-designing a low-carbon transition pathway focusing on energy supply for the iron and steel sector</t>
  </si>
  <si>
    <t>Routledge</t>
  </si>
  <si>
    <t>The EU’s decarbonisation goals for 2050, as laid down in the Roadmap formoving to a competitive low-carbon economy in 2050, aim for reducing greenhousegas (GHG) emissions by 80 to 95% (compared with 1990 levels) and requiressteep emission reductions after 2030 (EUR-Lex–52011DC0112–EN–EUR-Lex,n.d.). So far, decarbonisation efforts have relied on gradual improvements in energy efficiency or expansion of renewables, but over coming decades there is a need to accelerate efforts through breakout technologies and cost reduction. De Pee et al. (2018) emphasise in their analysis that decarbonisation pathways for the industrial sector are less defined (than, for example, when compared with the power sector) as the sector is embedded in a global context and has a relatively high share of emissions from feedstocks and high-temperature heat. In Austria, GHG emissions from energy production, transport and other energy sources in total decreased between 1990 and 2014 by about 5% while emissions from industry (including process emissions) increased by 12% (European Environment Agency, 2016). Besides energy efficiency measures, further and stronger mitigation and more radical action is required, such as substituting current industrial processes with low-emission alternatives. For some industrial sectors this could be the most fundamental change of the production process in their history.</t>
  </si>
  <si>
    <t>https://www.oapen.org/download?type=document&amp;docid=1005955#page=45</t>
  </si>
  <si>
    <t>Marine biogeochemical cycling and oceanic CO2 uptake simulated by the NUIST Earth System Model version 3</t>
  </si>
  <si>
    <t>Geoscience Model Development</t>
  </si>
  <si>
    <t xml:space="preserve">In this study, we evaluate the performance of Nanjing University of Information Science and Technology Earth System Model, version 3 (hereafter NESM v3) in simulating the marine biogeochemical cycle and CO2 uptake. Compared with observations, NESM v3 reproduces reasonably well the large-scale patterns of upper ocean biogeochemical fields including nutrients, alkalinity, dissolved inorganic, chlorophyll, and net primary production. The model also reasonably reproduces 15 current-day oceanic CO2 uptake, the total CO2 uptake is 149 PgC from 1850 to 2016. In the 1ptCO2 experiment, the NESM v3 produced carbon-climate (𝛾=-7.9 PgC/K) and carbon-concentration sensitivity parameters (𝛽 =0.8 PgC/ppm) are comparable with CMIP5 model results. The nonlinearity of carbon uptake in the NESM v3 accounts for 10.3% of the total carbon uptake, which is within the range of CMIP5 model results (3.6%~10.6%). Some regional discrepancies between model simulations and observations 20 are identified and the possible causes are investigated. In the upper ocean, the simulated biases in biogeochemical fields are mainly associated with the shortcoming in simulated ocean circulation. Weak upwelling in the Indian Ocean suppresses the nutrient entrainment to the upper ocean, therefore reducing the biological activities and resulting in underestimation of net primary production and chlorophyll concentration. In the Pacific and the Southern Ocean, high-nutrient and low-chlorophyll result from the 25 strong iron limitation. Alkalinity shows high biases in high-latitude oceans due to the strong convective mixing. The major discrepancy in biogeochemical fields is seen in the deep Northern Pacific. The simulated high concentration of nutrients, alkalinity and dissolved inorganic carbon water is too deep due to the excessive deep ocean remineralization. Despite these model-observation discrepancies, it is expected that the NESM v3 can be employed as a useful modeling tool to investigate large scale interactions between the ocean carbon cycle and climate change. </t>
  </si>
  <si>
    <t>https://www.geosci-model-dev-discuss.net/gmd-2019-288/gmd-2019-288.pdf</t>
  </si>
  <si>
    <t>Producing policy-relevant science by enhancing robustness and model integration for the assessment of global environmental change</t>
  </si>
  <si>
    <t>We use the flexible model coupling technology known as the bespoke framework generator to link established existing modules representing dynamics in the global economy (GEMINI_E3), the energy system (TIAM-WORLD), the global and regional climate system (MAGICC6, PLASIM-ENTS and ClimGEN), the agricultural system, the hydrological system and ecosystems (LPJmL), together in a single integrated assessment modelling (IAM) framework, building on the pre-existing framework of the Community Integrated Assessment System. Next, we demonstrate the application of the framework to produce policy-relevant scientific information. We use it to show that when using carbon price mechanisms to induce a transition from a high-carbon to a low-carbon economy, prices can be minimised if policy action is taken early, if burden sharing regimes are used, and if agriculture is intensified. Some of the coupled models have been made available for use at a secure and user-friendly web portal.</t>
  </si>
  <si>
    <t>https://www.sciencedirect.com/science/article/pii/S136481521731352X</t>
  </si>
  <si>
    <t>Future Regional Contributions for Climate Change Mitigation: Insights from Energy Investment Gap and Policy Cost</t>
  </si>
  <si>
    <t>Mitigating climate change and ensuring regional equity development is equitable are matters of global concern. Systematic and in-depth research into these issues is seldom conducted. In this research we combine qualitative and quantitative studies and use six state-of-the-art energy-economy analysis models and four long term scenarios to explore the distribution of regional contributions for climate change mitigation in the future. We focus on the energy investment gap and policy cost. The study’s conclusion is that, under the assumption of carbon tax as a source of energy investment from 2025, the global positive energy investment gap in the climate change mitigation scenario will not appear until around 2035–2040. Asia and OECD90+EU (Countries from the OECD 1990, EU and its candidates) are the regions that will have a significant direct impact on the global energy investment gap under climate policies in the future. However, from the perspective of the relative value (the percentage of the energy investment gap relative to the energy investment in the Current Policies (CPol) scenario), Asia will contribute the most to the global energy investment gap under the climate stability policies. Under the Nationally Determined Contributions (NDC) scenario, Asia will contribute the most in the near term and REF will contribute the most in the medium term. The findings show that OECD90+EU will bear more cost in the pledges scenario, and Asia will bear more cost in the climate stability scenarios in the medium term. Contrary to the common sense expectation, the developed regions will contribute the least in terms of the proportion of the policy cost to the respective economic aggregates under the climate stability scenarios in the medium and long term, but the opposite is true in the developing regions. By and large, from the perspective of the current climate change mitigation policies, the developed regions and developing regions will achieve a win-win situation in the long run, but the relative contribution of the developed regions is not as great as was previously expected. These novel findings should prove to be useful to policy makers when developing transition strategies for climate change mitigation.</t>
  </si>
  <si>
    <t>https://www.mdpi.com/2071-1050/11/12/3341/htm</t>
  </si>
  <si>
    <t>Strong time dependence of ocean acidification mitigation by atmospheric carbon dioxide removal</t>
  </si>
  <si>
    <t>In Paris in 2015, the global community agreed to limit global warming to well below 2 ∘C, aiming at even 1.5 ∘C. It is still uncertain whether these targets are sufficient to preserve marine ecosystems and prevent a severe alteration of marine biogeochemical cycles. Here, we show that stringent mitigation strategies consistent with the 1.5 ∘C scenario could, indeed, provoke a critical difference for the ocean’s carbon cycle and calcium carbonate saturation states. Favorable conditions for calcifying organisms like tropical corals and polar pteropods, both of major importance for large ecosystems, can only be maintained if CO2 emissions fall rapidly between 2025 and 2050, potentially requiring an early deployment of CO2 removal techniques in addition to drastic emissions reduction. Furthermore, this outcome can only be achieved if the terrestrial biosphere remains a carbon sink during the entire 21st century.</t>
  </si>
  <si>
    <t>https://www.nature.com/articles/s41467-019-13586-4</t>
  </si>
  <si>
    <t>Methods for integrating high-resolution land, climate, and infrastructure scenarios in a hydrologic simulation model</t>
  </si>
  <si>
    <t>MethodsX</t>
  </si>
  <si>
    <t>Global alterations of the hydrologic cycle by humans have led to alarming rates of water shortages and irreversible ecosystem change. Our ability to manage water resources lies in accurately modeling water availability at scales meaningful to management. Although hydrologic models have been used to understand the implications of future climate and land cover change on regional water availability, many modeling approaches fail to integrate human infrastructures (HI) with bio-geophysical drivers to facilitate sustainable regional water resource management. This paper presents an integrated framework, inclusive of modeling and data needs, to quantify the effects of both bio-geophysical and HI influence on regional surface water hydrology. The framework enables the integration of high spatial and temporal anthropogenic alterations of water availability for identifying hot-spots and hot-moments of hydrological stresses within individual river-segments using a hydrologic simulation model, Soil and Water Analysis Tool (SWAT).</t>
  </si>
  <si>
    <t>https://www.sciencedirect.com/science/article/pii/S2215016119302754</t>
  </si>
  <si>
    <t>Assessment of carbon effects from two projects from the Rainforest Foundation Norway's programme portfolio</t>
  </si>
  <si>
    <t>CICERO Reports</t>
  </si>
  <si>
    <t>The Rainforest Foundation Norway (RFN) has commissioned CICERO to do a project on the carbon effects of two REDD+ projects as a literature study. The two sites are found in Indonesia and Colombia. We have assessed carbon densities and carbon stocks. Further, we have assessed how different hypothetical storylines could lead to different CO2 emissions at the two sites. The last part of the report is an assessment and proposal of methods that RFN can utilize to quantify the greenhouse gas effects of future projects. We have based our carbon stock and potential carbon emission estimates on datasets from Global Forest Watch</t>
  </si>
  <si>
    <t>https://pub.cicero.oslo.no/cicero-xmlui/handle/11250/2601768</t>
  </si>
  <si>
    <t>Assessing Rural Accessibility and Rural Roads Investment Needs Using Open Source Data</t>
  </si>
  <si>
    <t>Policy Research Working Papers, World Bank</t>
  </si>
  <si>
    <t>Rural accessibility is the only metric used in the Sustainable Development Goals to track progress toward better transport services in low- and middle-income countries. This paper estimates the rural accessibility index, defined as the proportion of the rural population who live within 2 kilometers of an all-season road, in 166 countries using open data. It then explores the cost of increasing the rural accessibility index in 19 countries, using an algorithm that prioritizes rural roads investments based on their impact on rural access and connectivity. Investment costs quickly balloon as the rural accessibility index increases, questioning the affordability of universal access to paved roads for many countries by 2030. If countries spent 1 percent of their gross domestic product annually on the upgrade of rural roads, even under optimistic assumptions on growth of gross domestic product, rural accessibility would only increase from 39 to 52 percent by 2030 across all developing countries. Alternative solutions to rural integration must thus be implemented in the short run until countries can afford to increase significantly access to all weather roads. For example, drones that supply regular food and medicine supply to remote communities are much more affordable than roads in the short term.</t>
  </si>
  <si>
    <t>https://elibrary.worldbank.org/doi/abs/10.1596/1813-9450-8746</t>
  </si>
  <si>
    <t>Water quality modelling of the Mekong River basin: climate change and socioeconomics drive flow and nutrient flux changes to the Mekong Delta</t>
  </si>
  <si>
    <t>The Mekong delta is recognised as one of the world's most vulnerable mega-deltas, being subject to a range of environmental pressures including sea level rise, increasing population, and changes in flows and nutrients from its upland catchment. With changing climate and socioeconomics there is a need to assess how the Mekong catchment will be affected in terms of the delivery of water and nutrients into the delta system. Here we apply the Integrated Catchment model (INCA) to the whole Mekong River Basin to simulate flow and water quality, including nitrate, ammonia, total phosphorus and soluble reactive phosphorus. The impacts of climate change on all these variables have been assessed across 24 river reaches ranging from the Himalayas down to the delta in Vietnam. We used the UK Met Office PRECIS regionally coupled climate model to downscale precipitation and temperature to the Mekong catchment. This was accomplished using the Global Circulation Model GFDL-CM to provide the boundary conditions under two carbon control strategies, namely representative concentration pathways (RCP) 4.5 and a RCP 8.5 scenario. The RCP 4.5 scenario represents the carbon strategy required to meet the Paris Accord, which aims to limit peak global temperatures to below a 2 °C rise whilst seeking to pursue options that limit temperature rise to 1.5 °C. The RCP 8.5 scenario is associated with a larger 3–4 °C rise. In addition, we also constructed a range of socio-economic scenarios to investigate the potential impacts of changing population, atmospheric pollution, economic growth and land use change up to the 2050s. Results of INCA simulations indicate increases in mean flows of up to 24%, with flood flows in the monsoon period increasing by up to 27%, but with increasing periods of drought up to 2050. A shift in the timing of the monsoon is also simulated, with a 4 week advance in the onset of monsoon flows on average. Decreases in nitrogen and phosphorus concentrations occur primarily due to flow dilution, but fluxes of these nutrients also increase by 5%, which reflects the changing flow, land use change and population changes.</t>
  </si>
  <si>
    <t>https://www.sciencedirect.com/science/article/pii/S0048969719313130</t>
  </si>
  <si>
    <t xml:space="preserve">Bioenergy with carbon capture and storage (BECCS) is envisaged as a critical element of most deep decarbonisation pathways compatible with the Paris Agreement. Such a transformational upscaling – to 3 - 7 Gt CO2/yr by 2050 – requires an unprecedented technological, economic, socio-cultural and political effort, along with, crucially, transparent communication between all stakeholders. Integrated Assessment Models (IAMs) that underpin the 1.5°C scenarios assessed by IPCC have played a critical role in building and assessing deep decarbonisation narratives. However, their high-level aggregation and their complexity can cause them to be perceived as non-transparent by stakeholders outside of the IAM community. This paper bridges this gap by offering a comprehensive assessment of BECCS assumptions as used in IAMs so as to open them to a wider audience. We focus on key assumptions that underpin five aspects of BECCS: biomass availability, BECCS technologies, CO2 transport and storage infrastructure, BECCS costs, and wider system conditions which favour the deployment of BECCS. Through a structured review, we find that all IAMs communicate wider system assumptions and major cost assumptions transparently. This quality however fades as we dig deeper into modelling details. This is particularly true for sets of technological elements such as CO2 transport and storage infrastructure, for which we found the least transparent assumptions. We also found that IAMs are  less transparent on the completeness of their treatment of the five BECCS aspects we investigated, and not transparent regarding the inclusion and treatment of socio-cultural and institutional-regulatory dimensions of feasibility which are key BECCS elements as suggested by the IPCC. We conclude with a practical discussion around ways of increasing IAM transparency as a bridge between this community and stakeholders from other disciplines, policy decision makers, financiers, and the public. </t>
  </si>
  <si>
    <t>D2. 3: REPORT ON SELECTED MODEL IMPROVEMENTS</t>
  </si>
  <si>
    <t>Suprema</t>
  </si>
  <si>
    <t xml:space="preserve">For each model a number of improvements for the individual models are planned. They will cover a wide range of improvements which are necessary to conduct the planned Narrative scenarios and take-up some of the priorities identified by stakeholders. Hence, not all priorities can be taken up, as data is not available, implementation will require more efforts and time, or additional research is required. The plan is quite ambitious and it realisation in some cases will depend on the speed on the progress and data access. For AGMEMOD is foreseen the expansion and improvement of the existing market expert network, improved representation of the price transmission mechanism, a better representation of agricultural policies, improved representation of environmental regulation/constraints and an alignment with shared socio-economic pathways until 2050. With respect to CAPRI it is planned to improve the integration across spatial scales, to undertake further steps to broaden activity and land-use representation in non-EU countries, to improve mitigation modelling and to represent better adoption of new technologies by farmers. The plans for GLOBIOM comprise an expanded representation of SDGs with a focus on SDGs related to the environment and production and to cover extreme weather events. In MAGNET, it is foreseen to improve the representation of SDGs with a focus on SDGs related to socio-economic issues, cover extreme weather events, to improved land use change representation and the adoption of technologies so as to account for innovation. </t>
  </si>
  <si>
    <t>https://www.suprema-project.eu/images/SUPREMA-D23.pdf</t>
  </si>
  <si>
    <t>Pervasive human-driven decline of life on Earth points to the need for transformative change</t>
  </si>
  <si>
    <t>The human impact on life on Earth has increased sharply since the 1970s, driven by the demands of a growing population with rising average per capita income. Nature is currently supplying more materials than ever before, but this has come at the high cost of unprecedented global declines in the extent and integrity of ecosystems, distinctness of local ecological communities, abundance and number of wild species, and the number of local domesticated varieties. Such changes reduce vital benefits that people receive from nature and threaten the quality of life of future generations. Both the benefits of an expanding economy and the costs of reducing nature’s benefits are unequally distributed. The fabric of life on which we all depend—nature and its contributions to people—is unravelling rapidly. Despite the severity of the threats and lack of enough progress in tackling them to date, opportunities exist to change future trajectories through transformative action. Such action must begin immediately, however, and address the root economic, social, and technological causes of nature’s deterioration.</t>
  </si>
  <si>
    <t>https://science.sciencemag.org/content/366/6471/eaax3100.abstract</t>
  </si>
  <si>
    <t>A meta-analysis of recent foresight documents in support of the 5th SCAR Foresight Exercise</t>
  </si>
  <si>
    <t>Common Agricultural and Wider Bioeconomy research agenda</t>
  </si>
  <si>
    <t>The Standing Committee on Agricultural Research (SCAR) decided to carry out a new Foresight Exercise (FE), the fifth in a series started in 2007, that will have a timely and ambitious subject: Natural resources and food systems: transitions towards a “safe and just” operating space. As for the previous FE, the objective is to provide useful insights and recommendations to the European Commission (EC), to Member States (MS) and Associated Countries (AC) in the adoption of policies and in the organisation of research for the composite field of the Bioeconomy1 . Since the publication of the fourth FE in 2015, important events occurred that shape the current public debate on sustainable development. To name just three</t>
  </si>
  <si>
    <t>https://scar-europe.org/images/FORESIGHT/CASA-Study-Meta-Analysis-Foresight-SUB.pdf</t>
  </si>
  <si>
    <t>D1. 3: NARRATIVES FOR IMPLEMENTATION IN IMPACT ASSESSMENTS</t>
  </si>
  <si>
    <t xml:space="preserve">This deliverable presents the narratives of the impact analyses in SUPREMA and serves as input for the scenarios to be run with the SUPREMA models. We envisage three narratives, respectively related to the baseline and scenarios: (a) Baseline, (b) EU common agricultural policy (CAP) and (c) climate change policy. Note that the feedback of the stakeholder workshops, respectively, on needs and narratives has been taken into account in the narratives. Applying a participatory approach involving stakeholders and their first-hand information ensures that insights from the “real world” are taken up into the SUPREMA modelling. The CAP narrative focuses on CAP measures related to climate and the environment. These are new fundamental obligation on EU member states, being an important priority within their CAP strategic plans. We elaborate on the economic elements, primary agricultural production, supply chain and consumer preferences, including sustainability considerations of the CAP. For climate policy, the modelling undertaken within SUPREMA aims at assessing the potential contribution of the EU agricultural sector to climate change mitigation efforts, by considering mitigation targets (e.g. various levels of ambitions for methane reduction), specific sectors (e.g. relating to different types of manure management) and regions (EU versus other countries). In the narratives, we include life style changes, which are linked to consumer preference that are part of the CAP narrative. Sustainability is explicitly captured by carbon sequestration and growth in the supply of bioenergy, both representing new economic opportunities and linking the SUPREMA narrative on climate policy to the sustainable development goals.
</t>
  </si>
  <si>
    <t>https://www.suprema-project.eu/images/Deliverable_D1.3_-_final_version.pdf</t>
  </si>
  <si>
    <t>Towards Universal Access to Clean Cooking Solutions in Sub-Saharan Africa</t>
  </si>
  <si>
    <t>A transition away from the use of fuelwood and charcoal for cooking can prevent hundreds of thousands of premature deaths caused by household air pollution. This study explores various policy options and pathways for such a transition in Sub-Saharan Africa, and their implications for costs, child health, biodiversity and greenhouse gas emissions</t>
  </si>
  <si>
    <t>https://dspace.library.uu.nl/handle/1874/386434</t>
  </si>
  <si>
    <t>D1. 8: PROGRESS OF INNOVATIONS TO IMPROVE THE NEXUS FOR THE CASE STUDIES</t>
  </si>
  <si>
    <t>In SIM4NEXUS, the Shared Socioeconomic Pathway (SSP) 2 baseline data is applied to case studies that vary in geographic scale, from global, continental, regional (transboundary cross-country) to national and sub-national levels. In those, several systems and sectors that belong to the domains of water, land, energy, food and climate, are investigated. Society and economy are also taken into account as they play a key role as drivers to most of the dynamics of those domains. This deliverable extends the “basic” SSP2 global narrative used to develop a local narrative. (Global SSP2 data are retrieved from the International Institute for Applied Systems Analysis (IIASA) SSP database – and ‘downscaled’ where possible.) The local narrative is then simulated and a local scenario is developed. The narrative is simulated by running models applied to each case study. To do so, interactions at the nexus between each domain are found for each case study. The (nexus) interactions are then represented in the initial conditions of the thematic models for each case study. The thematic models are run with varying levels of integration. The output determines the baseline scenario. Interdomain (nexus) dynamics, impacts and system responses inherent in the baseline are subsequently identified. The baseline scenario provides a picture of the outcomes expected from an SSP development future across the nexus domains, society and the economy. Against the Baseline Scenario, others can be compared. Different drivers, constraints and other assumptions will define those scenarios.</t>
  </si>
  <si>
    <t>Projected Changes in Mammalian Habitat Under Contrasting Climate and Land Use Change Scenarios</t>
  </si>
  <si>
    <t>Anthropogenic pressures on the environment are driving a global decline of biodiversity, and global change is projected to drive further decline. We used the InSiGHTS framework to model the impacts of climate change and land cover change on future habitat availability for 2827 terrestrial mammals at 15 arc minutes resolution, under five contrasting global change scenarios based on combinations of Representative Concentration Pathways (RCP) and Shared Socio-economic Pathways (SSP): SSP1-RCP2.6, SSP2-RCP4.5, SSP3-RCP6.0, SSP4-RCP6.0, SSP5-RCP8.5. Global habitat availability for mammals declined in all five scenario combinations from 2015 to 2050, and median declines ranged from 5% under SSP1-RCP2.6 to 16% under SSP5-RCP8.5. Africa (with median declines up to 25% under SSP5-RCP8.5), South America and Oceania were the most impacted regions. Afrosoricida (southern African golden moles and Madagascan tenrecs), Primates, Dasyuromorphia (Australian carnivorous marsupials), Notoryctemorphia (Australian marsupial moles), and Didelphimorphia (South American opossums) were amongst the taxa that lost more habitat under all scenarios. The preservation of mammalian habitat under global change will require a mix of actions at different scales, including shifting towards sustainability globally, addressing land-use change in sub-Saharan Africa, and helping endemic mammals track climate change in Oceania and South America</t>
  </si>
  <si>
    <t>https://papers.ssrn.com/sol3/papers.cfm?abstract_id=3451453</t>
  </si>
  <si>
    <t>AIM2015: Validation and initial results from an open-source aviation systems model</t>
  </si>
  <si>
    <t>Policies aimed at influencing air transportation must operate in a complex, interacting global system of passengers, airlines, airports and other stakeholders. Tools which are capable of assessing policy outcomes in this situation are vital. Given the high uncertainty about future demand, costs and technology characteristics on policy-relevant timescales, such tools also need to allow the evaluation of outcomes from a wide range of plausible futures. This paper presents the validation study and initial baseline results from a comprehensive, open source update of the global AIM aviation systems model. We show that running the model from 2005 to 2015 using 2005 base year data reproduces well the observed demand levels and patterns of growth. Running from a 2015 base year, we project global demand in 2050 of between 13,800 billion and 46,000 billion revenue passenger kilometres (RPK), respectively 2.2 and 7.4 times year 2015 values, depending primarily on the future scenario for population, income and oil price assumed. Absent any radical change in aircraft technology, this would lead to global direct CO2 emissions from aviation of between 876 and 2500 Mt, or 1.5 to 4.4 times the year-2015 level. This wide level of baseline variation may present a challenge for long-term aviation policy and its adaptability to different futures.</t>
  </si>
  <si>
    <t>https://www.sciencedirect.com/science/article/pii/S0967070X18303317</t>
  </si>
  <si>
    <t>Implications of future natural gas demand on sugarcane production, land use change and related emissions in Brazil</t>
  </si>
  <si>
    <t>Due to its low share of energy-related emissions, energy systems models have overlooked the implications of technological transition in the agricultural sector and its interaction in the wider energy system. This paper explores the role of agriculture intensification by using a novel agricultural-based energy systems model. The aim is to explore the future role of Brazil’s agriculture and its dynamics with other energy sectors under two carbon constraint scenarios. The main focus has been to study resource competition between sugarcane and natural gas at a country level. Results show that in order to meet the future food and bioenergy demand, the agricultural sector would start intensifying by 2030, improving productivity at the expense of higher energy demand; however, land-related emissions would be minimised due to freed-up pasture land and reduction in deforestation rates. Additionally, the development of balanced bioenergy and natural gas markets may help limit the sugarcane expansion rates, preserving up to 12.6 million hectares of forest land, with significant emissions benefits.</t>
  </si>
  <si>
    <t>http://gala.gre.ac.uk/id/eprint/25812/</t>
  </si>
  <si>
    <t>The Ocean as a Solution to Climate Change</t>
  </si>
  <si>
    <t>Established in September 2018, the High Level Panel for a Sustainable Ocean Economy (HLP) is a unique initiative of 14 serving heads of government committed to catalysing bold, pragmatic solutions for ocean health and wealth that support the Sustainable Development Goals (SDGs) and build a better future for people and the planet. By working with governments, experts and stakeholders from around the world, the High Level Panel aims to develop a roadmap for rapidly transitioning to a sustainable ocean economy, and to trigger, amplify and accelerate responsive action worldwide. The Panel consists of the presidents or prime ministers of Australia, Canada, Chile, Fiji, Ghana, Indonesia, Jamaica, Japan, Kenya, Mexico, Namibia, Norway, Palau and Portugal, and is supported by an Expert Group, Advisory Network and Secretariat that assist with analytical work, communications and stakeholder engagement. The Secretariat is based at World Resources Institute. This report was prepared in support of the work of the HLP to provide the robust science base and practical recommendations for action across issues central to the attainment of a sustainable ocean economy. The arguments, findings, and recommendations made in this report represent the views of the authors. While the HLP supports the general thrust of the findings and recommendations, members have not been asked to formally endorse the report, and should not be taken as having done so.</t>
  </si>
  <si>
    <t>https://www.sustainableislandsplatform.org/wp-content/uploads/HLP_Report_Ocean_Solution_Climate_Change_final-min.pdf</t>
  </si>
  <si>
    <t>Expanding global commodities trade and consumption place the world's primates at risk of extinction</t>
  </si>
  <si>
    <t>PeerJ - Life and Environment</t>
  </si>
  <si>
    <t>As a consequence of recent human activities. populations of approximately 75% of the world’s primates are in decline, and more than 60% of species (n = 512) are threatened with extinction. Major anthropogenic pressures on primate persistence include the widespread loss and degradation of natural habitats caused by the expansion of industrial agriculture, pastureland for cattle, logging, mining, and fossil fuel extraction. This is the result of growing global market demands for agricultural and nonagricultural commodities. Here, we profile the effects of international trade of forest-risk agricultural and nonagricultural commodities, namely soybean, oil palm, natural rubber, beef, forestry products, fossil fuels, metals, minerals, and gemstones on habitat conversion in the Neotropics, Africa, and South and Southeast Asia. Total estimated forest loss for these regions between 2001 and 2017 was ca 179 million ha. The average percent of commodity-driven permanent deforestation for the period 2001–2015 was highest in Southeast Asia (47%) followed by the Neotropics (26%), South Asia (26%), and Africa (7%). Commodities exports increased significantly between 2000 and 2016 in all primate range regions leading to the widespread conversion of forested land to agricultural fields and an increase in natural resource extraction. In 2016, US $1.1 trillion of natural-resource commodities were traded by countries in primate range regions. The Neotropics accounted for 41% of the total value of these exports, Southeast Asia for 27%, Africa 21%, and South Asia 11%. Major commodity exporters in 2016 were Brazil, India, Indonesia, Malaysia and South Africa, countries of high primate diversity and endemism. Among the top 10 importers were China, the US, Japan, and Switzerland. Primate range countries lag far behind importer nations in food security and gross domestic product per capita, suggesting that trade and commodity-driven land-use have done little to generate wealth and well-being in primate habitat countries. Modeling of land-use and projected extinction of primate species by 2050 and 2100 under a business as usual scenario for 61 primate range countries indicate that each country is expected to see a significant increase in the number of species threatened with extinction. To mitigate this impending crisis, we advocate the “greening” of trade, a global shift toward a low-meat diet, reduced consumption of oil seed, diminished use of tropical timber, fossil fuels, metals, minerals, and gemstones from the tropics, accompanied by a stronger and sustained global resolve to regulate and reverse the negative impacts of growing unsustainable global demands and commodity trade on income inequality, and the destruction of primates and their habitats.</t>
  </si>
  <si>
    <t>https://peerj.com/articles/7068/table-2</t>
  </si>
  <si>
    <t>Biomass residues as twenty-first century bioenergy feedstock—a comparison of eight integrated assessment models</t>
  </si>
  <si>
    <t>In the twenty-first century, modern bioenergy could become one of the largest sources of energy, partially replacing fossil fuels and contributing to climate change mitigation. Agricultural and forestry biomass residues form an inexpensive bioenergy feedstock with low greenhouse gas (GHG) emissions, if harvested sustainably. We analysed quantities of biomass residues supplied for energy and their sensitivities in harmonised bioenergy demand scenarios across eight integrated assessment models (IAMs) and compared them with literature-estimated residue availability. IAM results vary substantially, at both global and regional scales, but suggest that residues could meet 7–50% of bioenergy demand towards 2050, and 2–30% towards 2100, in a scenario with 300 EJ/year of exogenous bioenergy demand towards 2100. When considering mean literature-estimated availability, residues could provide around 55 EJ/year by 2050. Inter-model differences primarily arise from model structure, assumptions, and the representation of agriculture and forestry. Despite these differences, drivers of residues supplied and underlying cost dynamics are largely similar across models. Higher bioenergy demand or biomass prices increase the quantity of residues supplied for energy, though their effects level off as residues become depleted. GHG emission pricing and land protection can increase the costs of using land for lignocellulosic bioenergy crop cultivation, which increases residue use at the expense of lignocellulosic bioenergy crops. In most IAMs and scenarios, supplied residues in 2050 are within literature-estimated residue availability, but outliers and sustainability concerns warrant further exploration. We conclude that residues can cost-competitively play an important role in the twenty-first century bioenergy supply, though uncertainties remain concerning (regional) forestry and agricultural production and resulting residue supply potentials.</t>
  </si>
  <si>
    <t>https://link.springer.com/article/10.1007/s10584-019-02539-x</t>
  </si>
  <si>
    <t>D1. 4: UNCERTAINTY ANALYSIS IN THE CONTEXT OF SIM4NEXUS</t>
  </si>
  <si>
    <t>The primary objective of the Deliverable is to analyse the uncertainties of modelling tools within the SIM4NEXUS project, including behavioural uncertainty in decision-making. First, we classify different sources of uncertainties in different types of models. Next, we review available methodologies for their identification, analysis and communication in different contexts. Significant uncertainties come from using different models and their different assumptions, which will be analysed at the example of three models which are used within the SIM4NEXUS project. Within this context, we also analyse the relevance of behavioural uncertainties for the modelling of technological, at the example of modelling the diffusion of energy end-use technologies in the residential sector.</t>
  </si>
  <si>
    <t>https://www.sim4nexus.eu/userfiles/Deliverables/Deliverable_D1.4.pdf</t>
  </si>
  <si>
    <t>Risk to North American Birds from Climate Change-Related Threats</t>
  </si>
  <si>
    <t>Climate change is a significant threat to biodiversity globally, compounded by threats that could hinder species’ ability to respond through range shifts. However, little research has examined how future bird ranges may coincide with multiple stressors at a broad scale. Here, we assess the risk to 544 birds in the United States from future climate change threats under a mitigation-dependent global warming scenario of 1.5°C and an unmitigated scenario of 3.0°C. Threats considered included sea level rise, lake level change, human land cover conversion, and extreme weather events. We developed a gridded index of risk based on coincident threats, species richness, and richness of vulnerable species. To assign risk to individual species and habitat groups, we overlaid future bird ranges with threats to calculate the proportion of species’ ranges affected in both the breeding and non-breeding seasons. Nearly all species will face at least one new climate-related threat in each season and scenario analyzed. Even with lower species richness, the 3.0°C scenario had higher risk for species and groups in both seasons. With unmitigated climate change, multiple coincident threats will affect over 88% of the conterminous United States, and 97% of species could be affected by two or more climate-related threats. Some habitat groups will see up to 96% species facing three or more threats. However, climate change mitigation would reduce risk to birds from climate change-related threats across over 90% of the US. Across the threats included here, extreme weather events have the most significant influence on risk and the most extensive spatial coverage. Urbanization and sea level rise will also have disproportionate impacts on species relative to the area they cover. By incorporating threats into predictions of climate change impacts, this assessment provides a comprehensive picture of how climate change will affect birds and the places they need.</t>
  </si>
  <si>
    <t>https://www.biorxiv.org/content/10.1101/798694v1.abstract</t>
  </si>
  <si>
    <t>Projecting regional climate and cropland changes using a linked biogeophysical‐socioeconomic modeling framework: 2. Transient dynamics</t>
  </si>
  <si>
    <t>Understanding climate‐cropland interactions and their impact on future projections in West Africa motivated the recent development of a modeling framework that asynchronously couples four models for regional climate, crop growth, socioeconomics, and cropland allocation. This modeling framework can be applied to a future time slice using an equilibrium approach or to a continuous projection using a transient approach. This paper compares the differences between these two approaches, examines the transient dynamics of the system, and evaluates its impact on future projections. During the course of projection up to mid‐century, food demand is projected to increase monotonically, while the projected crop yield shows a high degree of temporal dynamics due to strong climate variability. Such temporal dynamics are not accounted for by the equilibrium approach. As a result, the transient approach projects a generally faster future expansion of cropland, with the largest differences over Benin, Burkina Faso, Ghana, Senegal, and Togo. Despite the relative large differences between the two approaches in projecting land cover changes associated with cropland expansion, the projected future climate changes are fairly similar. While the additional cropland expansion in the transient approach favors a wet signal, both the transient and equilibrium approaches project a future decrease of rainfall in the western part of West Africa and an increase in the eastern part. For quantifying climate changes, the equilibrium application of the modeling framework is likely to be sufficient; for assessing climate impact on agricultural sectors and devising mitigation and adaptation strategies, transient dynamics is important.</t>
  </si>
  <si>
    <t>https://agupubs.onlinelibrary.wiley.com/doi/abs/10.1002/2016MS000721</t>
  </si>
  <si>
    <t>Long-term projections of global water use for electricity generation under the shared socioeconomic pathways and climate mitigation scenarios</t>
  </si>
  <si>
    <t>Electricity generation may become a key factor that accelerates water scarcity. In this study, we estimated the future global water use for electricity generation from 2005 to 2100 in 17 global sub-regions. Twenty-two future global change scenarios were examined, consisting of feasible combinations of five socioeconomic scenarios of the Shared Socioeconomic Pathways (SSPs) and six climate mitigation scenarios based on four forcing levels of representative concentration pathways (RCPs) and two additional forcing levels, to assess the impacts of socioeconomic and climate mitigation changes on water withdrawal and consumption for electricity generation. Climate policies such as targets of greenhouse gas (GHG) emissions are determined by climate mitigation scenarios. Both water withdrawal and consumption were calculated by multiplying the electricity generation of each energy source (e.g., coal, nuclear, biomass, and solar power) and the energy source-specific water use intensity. The future electricity generation dataset was derived from the Asia-Pacific Integrated/Computable General Equilibrium (AIM/CGE) model. Estimated water withdrawal and consumption varied significantly among the SSPs. In contrast, water withdrawal and consumption differed little among the climate mitigation scenarios even though GHG emissions depend on them. There are two explanations for these outcomes. First, electricity generation for energy sources requiring considerable amounts of water varied widely among the SSPs, while it did not differ substantially among the climate mitigation scenarios. Second, the introduction of more carbon capture and storage strategies increased water withdrawal and consumption under stronger mitigation scenarios, while the introduction of more renewable energy decreased water withdrawal and consumption. Therefore, the socioeconomic changes represented by the SSPs had a larger impact on water withdrawal and consumption for electricity generation, compared with the climate mitigation changes represented by the climate mitigation scenarios. The same trends were observed on a regional scale, even though the composition of energy sources differed completely from that on a global scale</t>
  </si>
  <si>
    <t>http://www.hydrol-earth-syst-sci-discuss.net/hess-2017-27/hess-2017-27.pdf</t>
  </si>
  <si>
    <t>Design and use of representative agricultural pathways for integrated assessment of climate change in US Pacific Northwest cereal-based systems</t>
  </si>
  <si>
    <t>This paper presents the design and use of Representative Agricultural Pathways (RAPs) in regional integrated assessment of climate impacts. In the first part of the paper, we describe the role of pathways and scenarios in regional integrated assessment as well as the three RAPs developed for a study of dryland wheat-based systems in the U.S. Pacific Northwest. We use this example to illustrate the challenges associated with the development and implementation of RAPs, including the engagement of research team and stakeholders, the dimensionality problem in integrated assessment, incorporation of economic data, and quantification of uncertainties. In the second part, we illustrate the use of RAPs in the study of climate impacts on dryland wheat-based systems. Results show that the direct impacts of future climate projections through crop yields provide the largest source of uncertainty in the climate impact and vulnerability analysis, but the indirect impacts of climate change through price projections embedded in RAPs also play an important role in the analysis. We conclude that in addition to being an essential element in designing an integrated assessment at the regional level, the RAPs development process can facilitate stakeholder engagement and improve communication of climate impact assessments.</t>
  </si>
  <si>
    <t>https://www.frontiersin.org/articles/10.3389/fevo.2017.00099</t>
  </si>
  <si>
    <t>Vulnerability reduction needed to maintain current burdens of heat-related mortality in a changing climate—Magnitude and determinants</t>
  </si>
  <si>
    <t>The health burden from heatwaves is expected to increase with rising global mean temperatures and more extreme heat events over the coming decades. Health-related effects from extreme heat are more common in elderly populations. The population of Europe is rapidly aging, which will increase the health effects of future temperatures. In this study, we estimate the magnitude of adaptation needed to lower vulnerability to heat in order to prevent an increase in heat-related deaths in the 2050s; this is the Adaptive Risk Reduction (ARR) needed. Temperature projections under Representative Concentration Pathway (RCP) 4.5 and RCP 8.5 from 18 climate models were coupled with gridded population data and exposure-response relationships from a European multi-city study on heat-related mortality. In the 2050s, the ARR for the general population is 53.5%, based on temperature projections under RCP 4.5. For the population above 65 years in Southern Europe, the ARR is projected to be 45.9% in a future with an unchanged climate and 74.7% with climate change under RCP 4.5. The ARRs were higher under RCP 8.5. Whichever emission scenario is followed or population projection assumed, Europe will need to adapt to a great degree to maintain heat-related mortality at present levels, which are themselves unacceptably high, posing an even greater challenge.</t>
  </si>
  <si>
    <t>https://www.mdpi.com/1660-4601/14/7/741</t>
  </si>
  <si>
    <t>Crop Production Potentials In Russia And Ukraine–Intensification Versus Cropland Expansion</t>
  </si>
  <si>
    <t>IDEAS Working Paper Series from RePEc</t>
  </si>
  <si>
    <t>Russia and Ukraine are countries with large untapped agricultural potentials, both in terms of abandoned agricultural land and low yields. In this study, we apply a global economic agricultural sector model to provide a comprehensive analysis of different scenarios, simulating the utilization of different crop production potentials in Russia and Ukraine and their impacts on a regional and global scale. Our results show that substantial potentials in crop production do exist and that large parts of the additional production would be exported to world markets. Production potentials due to intensification are higher than potentials due to re-cultivation of abandoned land.</t>
  </si>
  <si>
    <t>https://ideas.repec.org/p/ags/eaae17/260899.html</t>
  </si>
  <si>
    <t>Climate change and the vulnerability of electricity generation to water stress in the European Union</t>
  </si>
  <si>
    <t>Thermoelectric generation requires large amounts of water for cooling. Recent warm periods have led to curtailments in generation, highlighting concerns about security of supply. Here we assess EU-wide climate impacts for 1,326 individual thermoelectric plants and 818 water basins in 2020 and 2030. We show that, despite policy goals and a decrease in electricity-related water withdrawal, the number of regions experiencing some reduction in power availability due to water stress rises from 47 basins to 54 basins between 2014 and 2030, with further plants planned for construction in stressed basins. We examine the reasons for these pressures by including water demand for other uses. The majority of vulnerable basins lie in the Mediterranean region, with further basins in France, Germany and Poland. We investigate four adaptations, finding that increased future seawater cooling eases some pressures. This highlights the need for an integrated, basin-level approach in energy and water policy.</t>
  </si>
  <si>
    <t>https://www.nature.com/articles/nenergy2017114</t>
  </si>
  <si>
    <t>The effect of forest owner decision-making, climatic change and societal demands on land-use change and ecosystem service provision in Sweden</t>
  </si>
  <si>
    <t>The uncertain effects of climatic change and changing demands for ecosystem services on the distribution of forests and their levels of service provision require assessments of future land-use change, ecosystem service provision, and how ecosystem service demands may be met. We present CRAFTY-Sweden, an agent-based, land-use model that incorporates land owner behaviour and decision-making in modelling future ecosystem service provision in the Swedish forestry sector. Future changes were simulated under scenarios of socio-economic and climatic change between 2010 and 2100. The simulations indicate that the influence of climatic change (on land productivities) may be less important than that of socio-economic change or behavioural differences. Simulations further demonstrate that the variability in land owner and societal behaviour has a substantial role in determining the direction and impact of land-use change. The results indicate a sizeable increase in timber harvesting in coming decades, which together with a substantial decoupling between supply and demand for forest ecosystem services highlights the challenge of continuously meeting demands for ecosystem services over long periods of time. There is a clear need for model applications of this kind to better understand the variation in ecosystem service provision in the forestry sector, and other associated land-use changes.</t>
  </si>
  <si>
    <t>https://www.sciencedirect.com/science/article/pii/S2212041616305228</t>
  </si>
  <si>
    <t>Sectoral Greenhouse Gas Emission Reduction Potentials in 2030</t>
  </si>
  <si>
    <t xml:space="preserve">The UNEP DTU Partnership contracted Ecofys to estimate the potential volume of greenhouse gas (GHG) emissions that could be reduced in 2030, at a sector level for the whole world. We define the potentials as the total emission reductions that could be realised in 2030 using existing available technology with an abatement cost of no more than USD100/tCO2e. Ecofys assessed six sectors: agriculture, buildings, energy, forestry &amp; other land use, industry and transport. UNEP DTU used the results of this work for the development of the 2017 edition of the UNEP Emissions Gap Report.
</t>
  </si>
  <si>
    <t>https://media.sitra.fi/2017/11/08200104/Sectoral_greenhouse_gas_emission_reduction_potentials_in_20301.pdf</t>
  </si>
  <si>
    <t>Assessing potential coupling factors of European decoupled payments with the Modular Agricultural GeNeral Equilibrium Tool (MAGNET)</t>
  </si>
  <si>
    <t>In 2020, decoupled payments will represent about 42% of the CAP budget (green payments excluded). This report assesses the potential effects of European decoupled payments on farmers' production decisions, prior to a sensitivity analysis of different coupling factors using the Modular Applied GeNeral Equilibrium Tool (MAGNET). Scientific literature reveals different coupling channels such as capitalisation in land value, farmers' risk behaviour, credit accessibility, uncertainty about future policies and labour allocation through which European decoupled payments influence farm choices and thus output. For each of these channels the relevant literature introducing theoretical and empirical assessments is evaluated with the aim of deriving plausible behavioural parameters that improve the representation of decoupled payments in economic simulation models. To capture completely decoupled production behaviour, many CGE models typically represent decoupled payments as a uniform subsidy rate to the land using (agricultural) sectors. Nevertheless based on a thorough review of the literature, it appears that a more suitable modelling approach which caters for heterogeneous member state land markets, may be to split the allocation of decoupled payments. On the one hand, a proportion is committed to land as a function of the capitalisation rate into the rental value, whilst a second tranche is distributed uniformly across all factors, reflecting a balance of different coupling channels. A sensitivity analysis concludes that if one assumes differing degrees of coupling, it does have some implication for output and price results when conducting policy analysis.</t>
  </si>
  <si>
    <t>https://core.ac.uk/download/pdf/93510945.pdf</t>
  </si>
  <si>
    <t>Inter-annual variability in fossil-fuel CO2 emissions due to temperature anomalies</t>
  </si>
  <si>
    <t>It is well known that short-term (i.e. interannual) variations in fossil-fuel CO2 emissions are closely related to the evolution of the national economies. Nevertheless, a fraction of the CO2 emissions are linked to domestic and business heating and cooling, which can be expected to be related to the meteorology, independently of the economy. Here, we analyse whether the signature of the inter-annual temperature anomalies is discernible in the time series of CO2 emissions at the country scale. Our analysis shows that, for many countries, there is a clear positive correlation between a heating-degree-person index and the component of the CO2 emissions that is not explained by the economy as quantified by the gross domestic product (GDP). Similarly, several countries show a positive correlation between a cooling-degree-person (CDP) index and CO2 emissions. The slope of the linear relationship for heating is on the order of 0.5–1 kg CO2 (degree-day-person)−1 but with significant country-to-country variations. A similar relationship for cooling shows even greater diversity. We further show that the inter-annual climate anomalies have a small but significant impact on the annual growth rate of CO2 emissions, both at the national and global scale. Such a meteorological effect was a significant contribution to the rather small and unexpected global emission growth rate in 2014 while its contribution to the near zero emission growth in 2015 was insignificant.</t>
  </si>
  <si>
    <t>https://iopscience.iop.org/article/10.1088/1748-9326/aa693d/meta</t>
  </si>
  <si>
    <t>Agricultural research spending must increase in light of future uncertainties</t>
  </si>
  <si>
    <t>Agricultural productivity depends critically on investments in research and development (R&amp;D), but there is a long lag in this response. Failing to invest today in improvements of agricultural productivity cannot be simply corrected a few decades later if the world finds itself short of food at that point in time. This fundamental irreversibility is particularly problematic in light of uncertain future population, income, and climate change, as portrayed in the IPCC’s Shared Socio-Economic Pathways (SSPs). This paper finds the optimal path of agricultural R&amp;D spending over the 21st century for each SSP, along with valuation of those regrets associated with investment decisions later revealed to be in error. The maximum regret is minimized to find a robust optimal R&amp;D pathway that factors in key uncertainties and the lag in productivity response to R&amp;D. Results indicate that the whole of uncertainty’s impact on R&amp;D is greater than the sum of its individual parts. Uncertainty in future population has the dominant impact on the optimal R&amp;D expenditure path. The robust solution suggests that the optimal R&amp;D spending strategy is very close to the one that will increase agricultural productivity fast enough to feed the World under the most populous scenario. It also suggests that society should accelerate R&amp;D spending up to mid-century, thereafter moderating this growth rate.</t>
  </si>
  <si>
    <t>https://www.sciencedirect.com/science/article/pii/S0306919216303426</t>
  </si>
  <si>
    <t>The impacts of climate change on tourist mobility in mountain areas</t>
  </si>
  <si>
    <t>This study investigates the effects of climate change on tourist mobility in mountain areas, distinguishing between infrastructure, transport operation and travel demand. We examine change in tourist travel demand by proposing a two-step approach to forecast its future development. A multi-origin, multi-destination model for tourism demand quantifies the variation in overnight stays within a given region, and a linear, deterministic model determines the traffic-related implications. The method, tested on the Autonomous Province of South Tyrol (Italy), exhibits expected variations in winter and summer travel demand up to 2080 under different scenarios. Results reveal that average summer traffic can be more than twice as intense as average winter traffic, contributing to significantly increasing the peak days of congestion along the Provincial road network. Despite this evidence, all stakeholders seem to be at an early stage in incorporating this information into their strategic planning. The need for adequate transport policies and measures is considered essential to obtain the optimal balance of transport modes that will be required in the near future.</t>
  </si>
  <si>
    <t>https://www.tandfonline.com/doi/abs/10.1080/09669582.2016.1253092</t>
  </si>
  <si>
    <t>Biodiversity loss under future global socio-economic and climate scenarios</t>
  </si>
  <si>
    <t>https://www.biorxiv.org/content/10.1101/235705v1.abstract</t>
  </si>
  <si>
    <t>AerChemMIP: quantifying the effects of chemistry and aerosols in CMIP6</t>
  </si>
  <si>
    <t>The Aerosol Chemistry Model Intercomparison Project (AerChemMIP) is endorsed by the Coupled-Model Intercomparison Project 6 (CMIP6) and is designed to quantify the climate and air quality impacts of aerosols and chemically reactive gases. These are specifically near-term climate forcers (NTCFs: methane, tropospheric ozone and aerosols, and their precursors), nitrous oxide and ozone-depleting halocarbons. The aim of AerChemMIP is to answer four scientific questions. 1. How have anthropogenic emissions contributed to global radiative forcing and affected regional climate over the historical period? 2. How might future policies (on climate, air quality and land use) affect the abundances of NTCFs and their climate impacts? 3.How do uncertainties in historical NTCF emissions affect radiative forcing estimates? 4. How important are climate feedbacks to natural NTCF emissions, atmospheric composition, and radiative effects? These questions will be addressed through targeted simulations with CMIP6 climate models that include an interactive representation of tropospheric aerosols and atmospheric chemistry. These simulations build on the CMIP6 Diagnostic, Evaluation and Characterization of Klima (DECK) experiments, the CMIP6 historical simulations, and future projections performed elsewhere in CMIP6, allowing the contributions from aerosols and/or chemistry to be quantified. Specific diagnostics are requested as part of the CMIP6 data request to highlight the chemical composition of the atmosphere, to evaluate the performance of the models, and to understand differences in behaviour between them.</t>
  </si>
  <si>
    <t>https://hal.sorbonne-universite.fr/hal-01496211</t>
  </si>
  <si>
    <t>Mainstreaming sustainable development in EU climate, biodiversity and cohesion policies: the role of cross-border cooperation</t>
  </si>
  <si>
    <t>Environmental and sustainability related problems are increasingly becoming globalized in terms of their intensity, interconnectivity, variety and scope of their impacts as well as the ultimate socioeconomic forces that generate them. Climate change, water scarcity, pollution, loss of biodiversity, or land use change all of these are environmental problems that do not necessarily fit with national sovereignty, administrative jurisdictions or territorial boundaries. To address such challenges, new political arenas and constituencies have appeared that no longer correspond to the divisions that once were useful to the particular goals of the old nation-states, but are now created upon other new cooperation goals (including environment and sustainability) that transcend international borders. Cross-border or transborder regions, commonly known in the European context as Euroregions or Euregios, have been created across state borders in order to decrease the limiting effect of nation-state borders which often act as as barriers for cooperation in an attempt to redefine fixed, border-induced state territoriality. These institutional arrangements may provide in this context the adequate political and institutional framework or platforms to promote the necessary linkages among different networks of actors and policy domains in a particular cross border territory. This is specially the case of those Euroregions that fall and match within the geographical limits of the existing natural resources. This thesis intends to explore two intertwined overarching questions. On the one hand, we intend to look to what extent EU cross-border cooperation policy initiatives have been and are able to establish effective collaborative partnerships between adjacent local public bodies subject to different national legal systems in the domains of climate, biodiversity and regional development in ways that contribute to sustainability And on the other, we want to explore to what extent sustainable development concerns have been mainstreamed in these three domains in a coherent manner in a way that do actually contribute to strengthening the agent and institutional capacities to deal with societal and environmental changes at cross-border regional level. In order to respond to these questions, we have used different methodologies starting with the theoretical analysis of the institutional elements of Euroregions, but also a quantitative research on 46 European funded Operational Programmes; and a more in depth and qualitative analysis of 2 case studies in the Spanish Portuguese border - Euroregions EURO AAA and EURO ACE- using in depth interviews and workshop techniques combined with the formulation and integration of different climatic and socioeconomic scenarios and their associated institutional pathways. The results reveal the potential that Euroregions have to support sustainable development both from an operational and normative perspective. In particular these new institutional arrangements can be viewed as political transnational spaces situated beyond the territorial logic of either the nation states or the supranational organizations, with a great capacity a priori to integrate sustainability considerations due to their flexible and innovative organisational nature. However, Euroregions are now too dependent on external resources, so their leadership capacity and exchange of cognitive resources with other stakeholders to manage sustainability related common public concerns are still rather constrained. These limitations are related to their low level of institutional autonomy, the lack of cooperation among national, regional and local entities; the excessive dependence on European funds; the asymmetry in power relations within the respective Spanish and Portuguese institutional settings; and last but not least, because a notable absence of a strategic sustainable development approach for the regions that clearly incorporates the precautionary principle and the ecosystem approach as key elements, which is reflected by the failure to include climate change scenarios into those strategies. As a result, this situation evidences that such Euroregions have yet a far way to go in terms of political mobilization, governance building and strategic unification in the sense of integrating sustainability considerations in a comprehensive, systematic and transformative manner.</t>
  </si>
  <si>
    <t>https://ddd.uab.cat/record/187351</t>
  </si>
  <si>
    <t>The impacts on climate mitigation costs of considering curtailment and storage of variable renewable energy in a general equilibrium model</t>
  </si>
  <si>
    <t>The curtailment and storage associated with the fluctuation of electricity supplied by variable renewable energy (VRE) may limit its penetration into electricity systems. Therefore, these factors need to be explicitly treated in the integrated assessment models (IAMs). This study improves the representation of curtailment and storage of VRE in a computable general equilibrium (CGE) model. With the data generated from an hourly power sector model, curtailment and storage of VRE electricity are treated as a function of the shares of solar and wind in the electricity mix. This relationship is incorporated into a CGE model and we also updated the VRE costs and resource potential. The results show that with such improvement, by 2100, in a 450 ppm atmospheric CO2 equivalent concentration (henceforth ppm) scenario, some electricity generated from VRE is either curtailed (2.1%) or needs to be stored (2.9%). In contrast, if VRE fluctuation is not considered, the long-term global economic cost of carbon mitigation is significantly underestimated (by 52%) in the same scenario. Conversely, updating the VRE costs and resource potential leads to a decrease in mitigation costs. Our simulation implies that the fluctuation of VRE cannot be ignored and needs to be incorporated into CGE models. Moreover, in addition to storage with batteries, many other options are available to reduce curtailment of VRE. The top-down type CGE model has limitations to fully incorporate all aspects due to its limited spatial, temporal, and technological resolution.</t>
  </si>
  <si>
    <t>https://www.sciencedirect.com/science/article/pii/S0140988316300391</t>
  </si>
  <si>
    <t>Series Editor: Francesco Bosello</t>
  </si>
  <si>
    <t>https://www.feem.it/m/publications_pages/ndl2016-016-nuovo.pdf</t>
  </si>
  <si>
    <t>Consequences of rapid ice sheet melting on the Sahelian population vulnerability</t>
  </si>
  <si>
    <t>The acceleration of ice sheet melting has been observed over the last few decades. Recent observations and modeling studies have suggested that the ice sheet contribution to future sea level rise could have been underestimated in the latest Intergovernmental Panel on Climate Change report. The ensuing freshwater discharge coming from ice sheets could have significant impacts on global climate, and especially on the vulnerable tropical areas. During the last glacial/deglacial period, megadrought episodes were observed in the Sahel region at the time of massive iceberg surges, leading to large freshwater discharges. In the future, such episodes have the potential to induce a drastic destabilization of the Sahelian agroecosystem. Using a climate modeling approach, we investigate this issue by superimposing on the Representative Concentration Pathways 8.5 (RCP8.5) baseline experiment a Greenland flash melting scenario corresponding to an additional sea level rise ranging from 0.5 m to 3 m. Our model response to freshwater discharge coming from Greenland melting reveals a significant decrease of the West African monsoon rainfall, leading to changes in agricultural practices. Combined with a strong population increase, described by different demography projections, important human migration flows could be potentially induced. We estimate that, without any adaptation measures, tens to hundreds million people could be forced to leave the Sahel by the end of this century. On top of this quantification, the sea level rise impact over coastal areas has to be superimposed, implying that the Sahel population could be strongly at threat in case of rapid Greenland melting.</t>
  </si>
  <si>
    <t>https://www.pnas.org/content/114/25/6533.short</t>
  </si>
  <si>
    <t>Equitable mitigation to achieve the Paris Agreement goals</t>
  </si>
  <si>
    <t>Benchmarks to guide countries in ratcheting-up ambition, climate finance, and support in an equitable manner are critical but not yet determined in the context of the Paris Agreement1. We identify global cost-optimal mitigation scenarios consistent with the Paris Agreement goals and allocate their emissions dynamically to countries according to five equity approaches. At the national level, China's Nationally Determined Contribution (NDC) is weaker than any of the five equity approaches, India's and the USA's NDC are aligned with two, and the EU's with three. Most developing countries’ conditional (Intended) NDCs (INDCs) are more ambitious than the average of the five equity approaches under the 2 °C goal. If the G8 and China adopt the average of the five approaches, the gap between conditional INDCs and 2 °C-consistent pathways could be closed. For an equitable, cost-optimal achievement of the 1.5 °C target, emissions in 2030 are 21% lower (relative to 2010) than for 2 °C for the G8 and China combined, and 39% lower for remaining countries. Equitably limiting warming to 1.5 °C rather than 2 °C requires that individual countries achieve mitigation milestones, such as peaking or reaching net-zero emissions, around a decade earlier.</t>
  </si>
  <si>
    <t>https://www.nature.com/articles/nclimate3186</t>
  </si>
  <si>
    <t>Decomposing passenger transport futures: Comparing results of global integrated assessment models</t>
  </si>
  <si>
    <t>The transport sector is growing fast in terms of energy use and accompanying greenhouse gas emissions. Integrated assessment models (IAMs) are used widely to analyze energy system transitions over a decadal time frame to help inform and evaluating international climate policy. As part of this, IAMs also explore pathways of decarbonizing the transport sector. This study quantifies the contribution of changes in activity growth, modal structure, energy intensity and fuel mix to the projected passenger transport carbon emission pathways. The Laspeyres index decomposition method is used to compare results across models and scenarios, and against historical transport trends. Broadly-speaking the models show similar trends, projecting continuous transport activity growth, reduced energy intensity and in some cases modal shift to carbon-intensive modes - similar to those observed historically in a business-as-usual scenario. In policy-induced mitigation scenarios further enhancements of energy efficiency and fuel switching is seen, showing a clear break with historical trends. Reduced activity growth and modal shift (towards less carbon-intensive modes) only have a limited contribution to emission reduction. Measures that could induce such changes could possibly complement the aggressive, technology switch required in the current scenarios to reach internationally agreed climate targets.</t>
  </si>
  <si>
    <t>https://www.sciencedirect.com/science/article/pii/S1361920916301304</t>
  </si>
  <si>
    <t>Dynamic Merge of the Global and Local Models for Sustainable Land Use Planning with Regard for Global Projections from GLOBIOM and Local Technical–Economic …</t>
  </si>
  <si>
    <t>In order to conduct research at required spatial resolution, we propose a model fusion involving interlinked calculations of regional projections by the global dynamic model GLOBIOM (Global Biosphere Management Model) and robust dynamic downscaling model, based on cross-entropy principle, for deriving spatially resolved projections. The proposed procedure allows incorporating data from satellite images, statistics, expert opinions, as well as data from global land use models. In numerous case studies in China and Ukraine, the approach allowed to estimate local land use and land use change projections corresponding to real trends and expectations. The disaggregated data and projections were used in national models for planning sustainable land use and agricultural development.</t>
  </si>
  <si>
    <t>https://link.springer.com/article/10.1007/s10559-017-9917-7</t>
  </si>
  <si>
    <t>The impact of shale gas on the cost and feasibility of meeting climate targets—a global energy system model analysis and an exploration of uncertainties</t>
  </si>
  <si>
    <t>There exists considerable uncertainty over both shale and conventional gas resource availability and extraction costs, as well as the fugitive methane emissions associated with shale gas extraction and its possible role in mitigating climate change. This study uses a multi-region energy system model, TIAM (TIMES integrated assessment model), to consider the impact of a range of conventional and shale gas cost and availability assessments on mitigation scenarios aimed at achieving a limit to global warming of below 2 °C in 2100, with a 50% likelihood. When adding shale gas to the global energy mix, the reduction to the global energy system cost is relatively small (up to 0.4%), and the mitigation cost increases by 1%–3% under all cost assumptions. The impact of a “dash for shale gas”, of unavailability of carbon capture and storage, of increased barriers to investment in low carbon technologies, and of higher than expected leakage rates, are also considered; and are each found to have the potential to increase the cost and reduce feasibility of meeting global temperature goals. We conclude that the extraction of shale gas is not likely to significantly reduce the effort required to mitigate climate change under globally coordinated action, but could increase required mitigation effort if not handled sufficiently carefully.</t>
  </si>
  <si>
    <t>https://www.mdpi.com/1996-1073/10/2/158</t>
  </si>
  <si>
    <t>The climatic dependencies of urban ecosystem services from green roofs: Threshold effects and non-linearity</t>
  </si>
  <si>
    <t>This paper proposes a methodology for quantifying benefits and costs of extensive green roofs as an urban strategy for adaptation to climate change. It seeks to highlight the consequences of threshold effects in the delivery of the benefits and non-linearity with respect to green roof coverage. The analysis focuses on energy savings for cooling, carbon footprint reduction, avoided water treatment and reduction of heat-stress related mortality. Applying the methodology to the case study of the city of Madrid (Spain) reveals that for climate scenarios where observed temperatures are closer to thresholds, misspecification of the services is more likely to bias the decision of using green roofs as an urban strategy to mitigate the effects of climate change.</t>
  </si>
  <si>
    <t>https://www.sciencedirect.com/science/article/pii/S2212041616301358</t>
  </si>
  <si>
    <t>Downscaling global emissions and its implications derived from climate model experiments</t>
  </si>
  <si>
    <t>In climate change research, future scenarios of greenhouse gas and air pollutant emissions generated by integrated assessment models (IAMs) are used in climate models (CMs) and earth system models to analyze future interactions and feedback between human activities and climate. However, the spatial resolutions of IAMs and CMs differ. IAMs usually disaggregate the world into 10–30 aggregated regions, whereas CMs require a grid-based spatial resolution. Therefore, downscaling emissions data from IAMs into a finer scale is necessary to input the emissions into CMs. In this study, we examined whether differences in downscaling methods significantly affect climate variables such as temperature and precipitation. We tested two downscaling methods using the same regionally aggregated sulfur emissions scenario obtained from the Asian-Pacific Integrated Model/Computable General Equilibrium (AIM/CGE) model. The downscaled emissions were fed into the Model for Interdisciplinary Research on Climate (MIROC). One of the methods assumed a strong convergence of national emissions intensity (e.g., emissions per gross domestic product), while the other was based on inertia (i.e., the base-year remained unchanged). The emissions intensities in the downscaled spatial emissions generated from the two methods markedly differed, whereas the emissions densities (emissions per area) were similar. We investigated whether the climate change projections of temperature and precipitation would significantly differ between the two methods by applying a field significance test, and found little evidence of a significant difference between the two methods. Moreover, there was no clear evidence of a difference between the climate simulations based on these two downscaling methods.</t>
  </si>
  <si>
    <t>https://journals.plos.org/plosone/article?id=10.1371/journal.pone.0169733</t>
  </si>
  <si>
    <t>Assessing the feasibility of global long-term mitigation scenarios</t>
  </si>
  <si>
    <t>This study explores the critical notion of how feasible it is to achieve long-term mitigation goals to limit global temperature change. It uses a model inter-comparison of three integrated assessment models (TIAM-Grantham, MESSAGE-GLOBIOM and WITCH) harmonized for socio-economic growth drivers using one of the new shared socio-economic pathways (SSP2), to analyse multiple mitigation scenarios aimed at different temperature changes in 2100, in order to assess the model outputs against a range of indicators developed so as to systematically compare the feasibility across scenarios. These indicators include mitigation costs and carbon prices, rates of emissions reductions and energy efficiency improvements, rates of deployment of key low-carbon technologies, reliance on negative emissions, and stranding of power generation assets. The results highlight how much more challenging the 2 °C goal is, when compared to the 2.5–4 °C goals, across virtually all measures of feasibility. Any delay in mitigation or limitation in technology options also renders the 2 °C goal much less feasible across the economic and technical dimensions explored. Finally, a sensitivity analysis indicates that aiming for less than 2 °C is even less plausible, with significantly higher mitigation costs and faster carbon price increases, significantly faster decarbonization and zero-carbon technology deployment rates, earlier occurrence of very significant carbon capture and earlier onset of global net negative emissions. Such a systematic analysis allows a more in-depth consideration of what realistic level of long-term temperature changes can be achieved and what adaptation strategies are therefore required.</t>
  </si>
  <si>
    <t>https://www.mdpi.com/1996-1073/10/1/89</t>
  </si>
  <si>
    <t>An economic assessment of the global potential for seawater desalination to 2050</t>
  </si>
  <si>
    <t>Seawater desalination is a promising approach to satisfying water demand in coastal countries suffering from water scarcity. To clarify its potential future global scale, we perform a detailed investigation of the economic feasibility of desalination development for different countries using a feasibility index (Fi) that reflects a comparison between the price of water and the cost of production. We consider both past and future time periods. For historical validation, Fi is first evaluated for nine major desalination countries; its variation is in good agreement with the actual historical development of desalination in these countries on both spatial and temporal scales. We then simulate the period of 2015–2050 for a Shared Socioeconomic Pathway (SSP2) and two climate scenarios. Our projected results suggest that desalination will become more feasible for countries undergoing continued development by 2050. The corresponding total global desalination population will increase by 3.2-fold in 2050 compared to the present (from 551.6 × 106 in 2015 to 1768 × 106). The major spread of seawater desalination to more countries and its availability to larger populations is mainly attributed to the diminishing production costs and increasing water prices in these countries under the given socioeconomic/climate scenarios.</t>
  </si>
  <si>
    <t>https://www.mdpi.com/2073-4441/9/10/763</t>
  </si>
  <si>
    <t>Global demographic change and climate policies</t>
  </si>
  <si>
    <t>Between 1950 and 2017, world average life expectancy increased from below-50 to above-70, while the fertility rate dropped from 5 to about 2.5. We develop and calibrate an analytic climate-economy model with overlapping generations to study the effect of such demographic change on capital markets and optimal climate policies. Our model replicates findings from the OLG-demography literature, such as a rise in households’ savings, and a declining rate of return to capital. We also find that demographic change raises the social cost of carbon, at 2020, from 28 euro/tCO2 in a model that abstracts from demography, to 94 euro/tCO2 in our calibrated model.</t>
  </si>
  <si>
    <t>https://papers.ssrn.com/sol3/papers.cfm?abstract_id=3040546</t>
  </si>
  <si>
    <t>ADB</t>
  </si>
  <si>
    <t>A REGION AT RISK THE HUMAN DIMENSIONS OF CLIMATE CHANGE IN ASIA AND THE PACIFIC</t>
  </si>
  <si>
    <t>The Asia and Pacific region is extremely vulnerable to the impacts of climate change. Unabated warming could significantly undo previous achievements of economic development and improvements of living standards. At the same time, the region has both the economic capacity and weight of influence to change the present fossil-fuel based development pathway and curb global emissions. This report sheds light on the regional implications of the latest projections of changes in climate conditions over Asia and the Pacific. The assessment concludes that, even under the Paris consensus scenario in which global warming is limited to 1.5°C to 2°C above preindustrial levels, some of the land area, ecosystems, and socioeconomic sectors will be significantly affected by climate change impacts, to which policy makers and the investment community need to adapt to. However, under a Business-As-Usual (BAU) scenario, which will cause a global mean temperature rise of over 4°C by the end of this century, the possibilities for adaptation are drastically reduced. Among others, climate change impacts such as the deterioration of the Asian “water towers”, prolonged heat waves, coastal sea-level rise and changes in rainfall patterns could disrupt ecosystem services and lead to severe effects on livelihoods which in turn would affect human health, migration dynamics and the potential for conflicts. This assessment also underlines that, for many areas vital to the region’s economy, research on the effects of climate change is still lacking.</t>
  </si>
  <si>
    <t>https://opus4.kobv.de/opus4-whu/files/539/region-risk-climate-change.pdf</t>
  </si>
  <si>
    <t>Carbon price variations in 2 C scenarios explored</t>
  </si>
  <si>
    <t>Integrated assessment models1 (IAM) are dominant tools for the development of long-term emissions scenarios in line with climate objectives. There is a large variety of IAMs and, together with variations in socioeconomic and technological assumptions, this variety results in important differences in model behavior. For the achievement of low emissions scenarios, models typically assume or produce an implicit shadow price for carbon or represent policy instruments, including carbon pricing. This briefing aims at exploring and understanding the variation in these carbon price estimates for stringent climate change mitigation scenarios. The focus of this exercise will be on scenarios that limit global mean temperature surface increase (henceforth, warming) to below 2°C relative to preindustrial levels with a greater than 66% probability. This choice is driven by data availability for this particular temperature objective, and does not represent an official or scientific interpretation of the Paris Agreement long-term temperature goal. The assumption is that the qualitative insights would also to a large degree apply to scenarios that limit warming to below 2°C with higher probabilities or to 1.5°C</t>
  </si>
  <si>
    <t>http://pure.iiasa.ac.at/id/eprint/14685/</t>
  </si>
  <si>
    <t>Exploring the 2° C Target Scenarios by Considering Climate Benefits and Health Benefits–Role of Biomass and CCS</t>
  </si>
  <si>
    <t>This study analyzes emissions pathways of the greenhouse gases (GHGs) and evaluates cobenefits and tradeoffs among GHGs, air-pollutions and short-lived climate pollutants (SLCPs) emissions, while taking mitigation actions for achieving a 2 global temperature change limit above pre-industrial levels, so called the 2 target. This study focuses on the following points; 1) technological mitigation potentials and costs of GHGs, 2) cobenefits in reducing of SLCPs and air pollutants due to the effects of low-carbon measures, 3) tradeoffs of increasing SLCPs and air pollutants due to implementing coal and biomass power plants with CCS, 4) effects of air pollutant control measures in addition to low-carbon measures. Carbon price for achieving the 2 target is expensive, reaching at around 400 US$/tCO2 in 2050. However, large cobenefits in reducing SLCPs and air pollutants are identified due to energy efficiency improvements on the demand sectors and energy shifting from fossil fuels to non-fossil fuel energies on the supply sector. On the other hand, emissions rebounds such as SO2, BC, PM2.5 are found when implementing more coal and biomass power plants with CCS. Even if emissions rebound are arose, it is technologically possible by promoting additional air pollutant control measures to reduce SO2, BC, PM2.5, around 80-90% reductions compared to the 2010 level. To explore the 2 target pathways from the viewpoint of balancing climate impacts and health impacts, it is necessary to discuss reduction profiles of air pollutants and SLCPs carefully by the combination of measures on CO2 and air pollutants.</t>
  </si>
  <si>
    <t>https://www.sciencedirect.com/science/article/pii/S1876610217316090</t>
  </si>
  <si>
    <t>Global land-use allocation model linked to an integrated assessment model</t>
  </si>
  <si>
    <t>We developed a global land-use allocation model that can be linked to integrated assessment models (IAMs) with a coarser spatial resolution. Using the model, we performed a downscaling of the IAMs' regional aggregated land-use projections to obtain a spatial land-use distribution, which could subsequently be used by Earth system models for global environmental assessments of ecosystem services, food security, and climate policies. Here we describe the land-use allocation model, discuss the verification of the downscaling technique, and explain the influences of the downscaling on estimates of land-use carbon emissions. A comparison of the emissions estimated with and without downscaling suggested that the land-use downscaling would help capture the spatial distribution of carbon stock density and regional heterogeneity of carbon emissions caused by cropland and pasture land expansion.</t>
  </si>
  <si>
    <t>https://www.sciencedirect.com/science/article/pii/S0048969716327097</t>
  </si>
  <si>
    <t>Evaluating the scope and intensity of the conflict trap: A dynamic simulation approach</t>
  </si>
  <si>
    <t>Several studies show that internal armed conflict breeds conflict by exacerbating conditions that increase the chances of war breaking out again. Empirically, this ‘conflict trap’ works through four pathways: conflicts increase the likelihood of continuation, recurrence, escalation, and diffusion of conflict. Past empirical studies have underestimated the scope and intensity of the conflict trap since they consider the impact of conflict only through one of these pathways and rarely across sufficiently long time periods. This article shows that simulation and forecasting techniques are useful and indeed necessary to quantify the total, aggregated effect of the conflict trap, over long time periods and across countries. We develop a country-year statistical model that allows estimating the probability of no conflict, minor conflict, and major conflict, and the probabilities of transition between these states. A set of variables denoting the immediate and more distant conflict history of the country are used as endogenous predictors in the simulated forecasts. Another set of variables shown to be robustly associated with armed conflict are treated as exogenous predictors. We show that the conflict trap is even more severe than earlier studies have indicated. For instance, if a large low-income country with no previous conflicts is simulated to have two to three years of conflict over the 2015–18 period, we find that it will have nine more years of conflict over the 2019–40 period than if peace holds up to 2018. Conversely, if a large low-income country that has had major conflict with more than 1,000 battle-related deaths in several of the past ten years succeeds in containing violence to minor conflict over the 2015–18 period, we find that it will experience five fewer years of conflict in the subsequent 20 years than if violence continues unabated.</t>
  </si>
  <si>
    <t>https://journals.sagepub.com/doi/abs/10.1177/0022343316684917</t>
  </si>
  <si>
    <t>Water-level attenuation in broad-scale assessments of exposure to coastal flooding: a sensitivity analysis 2</t>
  </si>
  <si>
    <t>This study explores the uncertainty introduced in global assessments of coastal flood exposure and risk by not accounting for water level attenuation due to land-surface characteristics. We implement a range of plausible water level attenuation values in the flood module of the Dynamic Interactive Vulnerability Assessment (DIVA) modelling framework and assess the sensitivity of flood exposure and flood risk indicators to differences in attenuation rates. Results show a reduction of up to 47% in area exposure and even larger reductions in population exposure and expected flood damages. Despite the use of a spatially constant rate for water attenuation the reductions vary by country, reflecting the differences in the physical characteristics of the floodplain as well as in the spatial distribution of people and assets in coastal regions. We find that uncertainties related to the omission of this factor in global assessments of flood risk are of similar magnitude to the uncertainties related to the amount of SLR expected over the 21st 23 century. Despite using simplified assumptions, as the process of water level attenuation depends on numerous factors and their complex interactions, our results strongly suggest that future impact modelling needs to focus on an improved representation of the temporal and spatial variation of water levels across floodplains by incorporating the effects of relevant processes.</t>
  </si>
  <si>
    <t>https://d-nb.info/1143055551/34</t>
  </si>
  <si>
    <t>Irrigation as a Climate Change Mitigation Option in Cambodia</t>
  </si>
  <si>
    <t>The paper aims at predicting the impacts of government’s irrigation investment on the fluctuation of rice consumption and rice price under moderate climate change and socio-economic scenarios by using supply and demand model of agricultural products. The simulation results show that under the increasing irrigation stock scenario, people would have more widely availability of rice to consume and the price of rice is predicted to be more affordable comparing to the baseline scenario of which irrigation investment is not increased. Therefore, the government’s investment in irrigation is crucial for people to have more access to rice and for reducing rice fluctuation as one of the important mitigation measures in Cambodia.</t>
  </si>
  <si>
    <t>http://www.ijimt.org/vol8/722-DT0009.pdf</t>
  </si>
  <si>
    <t>The role of technology diffusion in a decarbonizing world to limit global warming to well below 2 C: An assessment with application of Global TIMES model</t>
  </si>
  <si>
    <t>Low-carbon power generation technologies such as wind, solar and carbon capture and storage are expected to play major roles in a decarbonized world. However, currently high cost may weaken the competitiveness of these technologies. One important cost reduction mechanism is the “learning by doing”, through which cumulative deployment results in technology costs decline. In this paper, a 14-region global energy system model (Global TIMES model) is applied to assess the impacts of technology diffusion on power generation portfolio and CO2 emission paths out to the year 2050. This analysis introduces three different technology learning approaches, namely standard endogenous learning, multiregional learning and multi-cluster learning. Four types of low-carbon power generation technologies (wind, solar, coal-fired and gas-fired CCS) undergo endogenous technology learning. The modelling results show that: (1) technology diffusion can effectively reduce the long-term abatement costs and the welfare losses caused by carbon emission mitigation; (2) from the perspective of global optimization, developed countries should take the lead in low-carbon technologies’ deployment; and (3) the establishment of an effective mechanism for technology diffusion across boundaries can enhance the capability and willingness of developing countries to cut down their CO2 emission.</t>
  </si>
  <si>
    <t>https://www.sciencedirect.com/science/article/pii/S0306261917314538</t>
  </si>
  <si>
    <t>Responses of crop yield growth to global temperature and socioeconomic changes</t>
  </si>
  <si>
    <t>Although biophysical yield responses to local warming have been studied, we know little about how crop yield growth—a function of climate and technology—responds to global temperature and socioeconomic changes. Here, we present the yield growth of major crops under warming conditions from preindustrial levels as simulated by a global gridded crop model. The results revealed that global mean yields of maize and soybean will stagnate with warming even when agronomic adjustments are considered. This trend is consistent across socioeconomic assumptions. Low-income countries located at low latitudes will benefit from intensive mitigation and from associated limited warming trends (1.8 °C), thus preventing maize, soybean and wheat yield stagnation. Rice yields in these countries can improve under more aggressive warming trends. The yield growth of maize and soybean crops in high-income countries located at mid and high latitudes will stagnate, whereas that of rice and wheat will not. Our findings underpin the importance of ambitious climate mitigation targets for sustaining yield growth worldwide.</t>
  </si>
  <si>
    <t>https://www.nature.com/articles/s41598-017-08214-4</t>
  </si>
  <si>
    <t>A sustainable pathway of bioenergy with carbon capture and storage deployment</t>
  </si>
  <si>
    <t>We present a development strategy of low carbon scenarios that consider interaction of economically viable bioenergy and/or BECCS technological flow, biophysical limit of bioenergy productivity and food security. In the process, detailed bioenergy representations, including various bioenergy feedstock and conversion technologies with and without CCS, are implemented in an integrated assessment (IA) model, GRAPE (Global Relationship Assessment to Protect the Environment). Also to overcome a general discrepancy about yield development between ‘top-down’ IA models and ‘bottom-up’ estimates, we applied yields change of food and bioenergy crops consistent with process-based biophysical food crop models for bioenergy crops in changing climate conditions. Using the framework, economically viable strategy for implementing sustainable BECCS are evaluated.</t>
  </si>
  <si>
    <t>https://www.sciencedirect.com/science/article/pii/S1876610217319501</t>
  </si>
  <si>
    <t>The carbon dioxide removal model Intercomparison project (CDR-MIP): Rationale and experimental design</t>
  </si>
  <si>
    <t>The recent IPCC reports state that continued anthropogenic greenhouse gas emissions are changing the climate threatening "severe, pervasive and irreversible" impacts. Slow progress in emissions reduction to mitigate climate change is resulting in increased attention on what is called Geoengineering, Climate Engineering, or Climate Intervention – deliberate interventions to counter climate change that seek to either modify the Earth's radiation budget or remove greenhouse gases such as CO2 from the atmosphere. When focused on CO2, the latter of these categories is called Carbon Dioxide Removal (CDR). The majority of future emission scenarios that stay well below 2 °C, and nearly all emission scenarios that do not exceed 1.5 °C warming by the year 2100, require some form of CDR. At present, there is little consensus on the impacts and efficacy of the different types of proposed CDR. To address this need the Carbon Dioxide Removal Model Intercomparison Project (or CDR-MIP) was initiated. This project brings together models of the Earth system in a common framework to explore the potential, impacts, and challenges of CDR. Here, we describe the first set of CDR-MIP experiments that are designed to address questions concerning CDR-induced climate "reversibility", the response of the Earth system to direct atmospheric CO2 removal (direct air capture and storage), and the CDR potential and impacts of afforestation/reforestation, as well as ocean alkalinization.</t>
  </si>
  <si>
    <t>https://www.duo.uio.no/bitstream/handle/10852/59819/1/Keller_etal_2017_gmd-2017-168.pdf</t>
  </si>
  <si>
    <t>Exploring future changes in land use and land condition and the impacts on food, water, climate change and biodiversity: Scenarios for the UNCCD Global …</t>
  </si>
  <si>
    <t>Land is a major overarching theme connecting the three Rio Conventions covering climate change (UNFCCC), biodiversity (CBD), and desertification and land degradation (UNCCD). Land management plays a key role in attaining their goals and targets. Furthermore, a large number of the Sustainable Development Goals have strong links to land and land management, and tradeoffs between sustainability ambitions often materialise on land. This study provides scenario projections for the Global Land Outlook, which is developed by the secretariat of the UN Convention to Combat Desertification (UNCCD). The aim is to explore how various demands on land are expected to change under alternative future developments up to 2050, how that will affect the challenges facing global sustainability ambitions, and to what extent land degradation may exacerbate these challenges. The study provides policymakers with quantitative information on the order of magnitude of future change to the land system, and can support discussion on policy priorities and interventions, within the UNCCD and other institutions.</t>
  </si>
  <si>
    <t>https://dspace.library.uu.nl/bitstream/handle/1874/356761/landuse.pdf?sequence=1</t>
  </si>
  <si>
    <t>Bridging the gap–the role of short-lived climate pollutants</t>
  </si>
  <si>
    <t>This chapter outlines the opportunities to reduce the emissions gap afforded by limiting emissions of short-lived climate pollutants (SLCPs). This is a topic that has not been included in previous Emissions Gap Reports. Greenhouse gas (GHG) emission reduction policies contribute to varying degrees to reducing emissions of SLCPs: while methane sources are covered, black carbon sources are only partially covered (for example, through policies to regulate emissions from diesel engines). In light of this, and given that SLCPs have a relatively short residence time in the atmosphere, implementing targeted SLCP reduction measures can provide rapid reductions in global warming. For this reason, this chapter focuses on measures that are specific to SLCPs.</t>
  </si>
  <si>
    <t>http://pure.iiasa.ac.at/id/eprint/14922/1/EGR_2017_ch_6.pdf</t>
  </si>
  <si>
    <t>Global consequences of afforestation and bioenergy cultivation on ecosystem service indicators</t>
  </si>
  <si>
    <t>Land management for carbon storage is discussed as being indispensable for climate change mitigation because of its large potential to remove carbon dioxide from the atmosphere, and to avoid further emissions from deforestation. However, the acceptance and feasibility of land-based mitigation projects depends on potential side effects on other important ecosystem functions and their services. Here, we use projections of future land use and land cover for different land-based mitigation options from two land-use models (IMAGE and MAgPIE) and evaluate their effects with a global dynamic vegetation model (LPJ-GUESS). In the land-use models, carbon removal was achieved either via growth of bioenergy crops combined with carbon capture and storage, via avoided deforestation and afforestation, or via a combination of both. We compare these scenarios to a reference scenario without land-based mitigation and analyse the LPJ-GUESS simulations with the aim of assessing synergies and trade-offs across a range of ecosystem service indicators: carbon storage, surface albedo, evapotranspiration, water runoff, crop production, nitrogen loss, and emissions of biogenic volatile organic compounds. In our mitigation simulations cumulative carbon storage by year 2099 ranged between 55 and 89 GtC. Other ecosystem service indicators were influenced heterogeneously both positively and negatively, with large variability across regions and land-use scenarios. Avoided deforestation and afforestation led to an increase in evapotranspiration and enhanced emissions of biogenic volatile organic compounds, and to a decrease in albedo, runoff, and nitrogen loss. Crop production could also decrease in the afforestation scenarios as a result of reduced crop area, especially for MAgPIE land-use patterns, if assumed increases in crop yields cannot be realized. Bioenergy-based climate change mitigation was projected to affect less area globally than in the forest expansion scenarios, and resulted in less pronounced changes in most ecosystem service indicators than forest-based mitigation, but included a possible decrease in nitrogen loss, crop production, and biogenic volatile organic compounds emissions.</t>
  </si>
  <si>
    <t>https://www.biogeosciences.net/14/4829/2017/bg-14-4829-2017.html</t>
  </si>
  <si>
    <t>Global and regional changes in exposure to extreme heat and the relative contributions of climate and population change</t>
  </si>
  <si>
    <t>The frequency and intensity of extreme heat wave events have increased in the past several decades and are likely to continue to increase in the future under the influence of human-induced climate change. Exposure refers to people, property, systems, or other elements present in hazard zones that are thereby subject to potential losses. Exposure to extreme heat and changes therein are not just determined by climate changes but also population changes. Here we analyze output for three scenarios of greenhouse gas emissions and socio-economic growth to estimate future exposure change taking account of both climate and population factors. We find that for the higher emission scenario (RCP8.5-SSP3), the global exposure increases nearly 30-fold by 2100. The average exposure for Africa is over 118 times greater than it has been historically, while the exposure for Europe increases by only a factor of four. Importantly, in the absence of climate change, exposure is reduced by 75–95% globally and across all geographic regions, as compared with exposure under the high emission scenario. Under lower emission scenarios RCP4.5-SSP2 and RCP2.6-SSP1, the global exposure is reduced by 65% and 85% respectively, highlighting the efficacy of mitigation efforts in reducing exposure to extreme heat.</t>
  </si>
  <si>
    <t>https://www.nature.com/articles/srep43909</t>
  </si>
  <si>
    <t>Studying the Demography of Sustainable Human Wellbeing: Empowered Life Years (ELY) as Sustainability Criterion</t>
  </si>
  <si>
    <t>This paper presents the outline of a new project which was recently approved as an Advanced Grant by the European Research Council (ERC). It will apply two distinctly demographic concepts to address questions that go far beyond demography. It will study the indicators of and the conditions for sustainable human wellbeing. The wellbeing indicators proposed here will be based on life table methods and the recently operationalized concept of Demographic Metabolism – modelling social change through the replacement of generations – will be used to get a quantitative analytical handle on the temporal dynamics of improving human wellbeing. The project will theoretically develop, empirically estimate, test and forecast indicators of human wellbeing that are based on life table methods and hence reflect the basic – but often overlooked fact – that being alive is a necessary prerequisite for enjoying any quality of life. But since mere survival is not sufficient as an ultimate goal for most people the person years lived at each age will be weighted with four different dimensions of empowerment: health, literacy, happiness and being out of poverty. These are four dimensions of an indicator tentatively called ELY (Empowered Life Years). ELY will also serve as the explanandum of a global level econometric estimation of the determinants of wellbeing considering human, manufactured and natural capitals as well as knowledge and institutions. The global level analysis is complemented by a set of strategically chosen in-depth systems-analytical case studies in Namibia/Western Cape, Nepal, Costa Rica and historical Finland modelling the population-development-environment (PDE) interactions including feed-backs e.g. from environmental degradation to wellbeing and taking the trends of ELY in different sub-populations as sustainability criteria. They will also include stake holder involvement and science-policy interactions. The paper also includes an appendix which introduces the theoretical foundations and empirical calculation methods of Happy Life Expectancy, one of the components of ELY.</t>
  </si>
  <si>
    <t>http://pure.iiasa.ac.at/id/eprint/14614/</t>
  </si>
  <si>
    <t>Demographic change and the drivers of future migration into Europe. Approach, methodology and work plan of the JRC/IIASA Centre of Expertise on Population and …</t>
  </si>
  <si>
    <t>This document describes the research approach, methodology and work plan of the Centre of Expertise on Population and Migration that was established in 2016 as a collaboration been IIASA (International Institute for Applied Systems Analysis) and JRC (Joint Research Centre of the European Commission). This collaboration is scheduled for three years and each side provides the funding of five post-doctoral researchers. Team members will be jointly supervised and be stationed in Ispra and at IIASA with strong interactions. The new Centre will take a multi-dimensional demographic approach to assess the consequences of alternative future population and migration trends in Europe as well as in the main regions of origin for migration into Europe. The Centre will study push and pull factors, different kinds of migration streams as well as the impact of migration flows for Europe in terms of population aging and the productivity of Europe’s labor force over the coming decades. This will be done in terms of macro-level modelling including population scenarios by age, sex, level of education and labor force participation for all EU member states as well as micro-simulation models with more characteristics in order to study the integration of migrants. Scenarios by age, sex and level of education will also be done for potential sending countries in Africa, Asia and Eastern Europe and combined with aspects of socio-economic and environmental change following the narratives of the SSPs (Shared Socioeconomic Pathways) to assess possible future push factors. Special attention is given to the possible impacts of climate change on migration. The main output documents will be a set of updated population scenarios by age, sex and level of education following the approach of the OUP volume “World Population and 4uman Capital in the 21st Century” (Lutz et al. 2014) to be produced by the end of 2017 and a scientific book with the main conclusion concerning alternative migration and integration scenarios to be finalized in late 2018 to serve as input for the policy planning of the new incoming European Commission. In addition the publication of a number of peer-reviewed scientific journal articles is foreseen.</t>
  </si>
  <si>
    <t>http://pure.iiasa.ac.at/id/eprint/14535/</t>
  </si>
  <si>
    <t>The implications of allocation scenarios for global phosphorus flow from agriculture and wastewater</t>
  </si>
  <si>
    <t>The world's population growth has driven the increase of phosphorus fertilizer use in agricultural activities and domestic wastewater containing phosphorus (P). Actually, P used for cultivation and that contained in wastewater flowing into the hydrosphere contributes to severe environmental damage from eutrophication. Related concerns have arisen about the rapid depletion of P resources. Therefore, elucidating the amount of global P flow into bodies of water is extremely important to ascertain its environmental effects and to formulate methods for the sustainable management of P resources. This study was conducted future trends (2010–2100) of global P flows from agriculture and domestic wastewater based on scenarios of numerous parameters that include economic development, population, livestock demand, harvested areas, P removal ratios in sewage treatment facilities, etc. in 26 countries and 27 EU member countries as one combined country group (27 study countries). Results reveal that global P flows from agriculture to the hydrosphere occurred at an annual rate of between 5.7 Tg P yr−1 and 6.1 Tg P yr−1 in 2010, but they are expected to double by 2100. P flows from domestic wastewater occurred at an annual rate of 1.3 Tg P to 2.3 Tg P during the studied period. By 2100, the amount of P flowing from agriculture and domestic wastewater in India is expected to rank first in the world, followed in order by China, Brazil, and the United States. Those countries have the largest populations and intensive agricultural activities. According to most results of our scenarios, total P flows are expected to exceed planetary limits during the study period, indicating that marked reduction of fertilizer use is necessary. Recovery of P from sewage sludge can substitute for a small share of fertilizer use. This global research provides a core for the appraisal of P utilization and facilitates determination of important objectives for sustainable P management.</t>
  </si>
  <si>
    <t>https://www.sciencedirect.com/science/article/pii/S0921344917300289</t>
  </si>
  <si>
    <t>Scenarios of Phosphorus Flow from Agriculture and Domestic Wastewater in Myanmar (2010–2100)</t>
  </si>
  <si>
    <t>Transfer of nutrients from agriculture and wastewater to the hydrosphere attracts attention of policymakers and scientists due to an increasingly important influence on the water environment. Crop and livestock production and fisheries predominantly support the Myanmar economy. However, phosphorus (P), which is used in cultivation and is also present in domestic sewage, is a major source of biogenic pollutants and eutrophication in Myanmar. It is therefore necessary to elucidate P flows from agricultural and domestic wastewaters to formulate a series of cost-effective policies and best-management practices (BMPs). This paper describes P flows to the hydrosphere, as driven by agricultural and domestic wastewater use in Myanmar during 2010–2100. The results reveal that total P flow from farmland and livestock occurred at 55 thousand Mg/year (thousand million grams per annum) in 2010 but is expected to be 128–141 thousand Mg/year in 2100. Urban population growth is the main factor contributing to the gradual increase in P flow from domestic wastewater; however, most of the P flow is derived from agriculture, suggesting that marked reductions in fertilizer use are necessary. This research provides basic information for the appraisal of P utilization and facilitates the identification of important objectives for sustainable P management in Myanmar</t>
  </si>
  <si>
    <t>https://www.mdpi.com/2071-1050/9/8/1377</t>
  </si>
  <si>
    <t>Sustainable futures of mobility: Transition narratives for policy design and assessment tools</t>
  </si>
  <si>
    <t>Royal Institute of Technology</t>
  </si>
  <si>
    <t>The thesis explores a possible sustainable future of mobility and the transition pathwayto it, focusing on the socio-cultural dimensions that shape and drive the way mobilityis understood. Goal-driven, transition-oriented policy recommendations are providedas the main result, derived from a combined backcasting and forecasting methodologyframework. The successful combination of backcasting and Causal Loop Diagrams isachieved by homogenising the outcomes of each assessment through the logic of theMulti-Level Perspective of transitions theory. The research highlights that reinforcing feedback mechanisms and a deeply embeddedculture of automobility are behind the enormous inertia and resilience of the currentmobility system. If a transition to a sustainable mobility future is to happen, the insightsgained from this study point to a necessary shift in cultural trends. The discourses ofunrestricted individual freedom, private property and materialistic cultures that legitimiseautomobility must be challenged. The thesis proves that the Multi-Level Perspective on transitions provides with a narrativecapable of integrating results from inherently different approaches to future studies. Themethodological framework developed in the study is generalisable and useful for situationswhere a normative goal in the distant future is pursued, while accounting for the reasonsbehind policy resistance in the current system configuration.</t>
  </si>
  <si>
    <t>http://www.diva-portal.org/smash/record.jsf?pid=diva2:1118557</t>
  </si>
  <si>
    <t>Macroeconomic implications of a 2 C-compatible transition path in the European iron and steel industry</t>
  </si>
  <si>
    <t>The Paris Agreement to address climate change entered into force on the 4th of November 2016. Nonetheless, taking recent research on the nonlinearity of climate sensitivity into account (cf. Timmermann et al., 2016), the urgency of climate mitigation action can not be exaggerated. The iron and steel sector, accounting for 25% of global industrial emissions in 2012 (Serrenho et al., 2016), is among the sectors facing particular challenges in decarbonizing future production. Evidently, continuous process improvements and retrofitting measures have led to a decoupling of greenhouse gas (GHG) combustion emissions and steel output in the past. However, in steel production another emission category, process emissions, accounts for about half of global GHG emissions of the iron and steel sector. This is due to the current technology used, the blast furnace (BF) route. It is the globally most utilized steel­making technology (with a share of about 90%) (CCC, 2015; WSA, 2016) and uses coke as reducing agent which results in GHG process emissions. These process emissions can only be reduced i) by reducing BF­steel production, ii) by increasing the efficiency of BF­steel production, or iii) by switching to a different production process (Napp et al., 2014). Today, steel serves as an input in a vast range of downward applications, from plates, bars and stripes to automobile chassis or rotor blades of wind power plants (CCC, 2015; BCG, 2013). In the following we assume a continuous demand for and use of steel in the forthcoming decades, and analyse the macroeconomic implications of switching to a carbon­free production technology.</t>
  </si>
  <si>
    <t>http://transrisk-project.eu/sites/default/files/ECO-MOD_working%20paper_iron%20and%20steel_Mayer%20et%20al_28022017.pdf</t>
  </si>
  <si>
    <t>Improving the behavioral realism of global integrated assessment models: An application to consumers' vehicle choices</t>
  </si>
  <si>
    <t>A large body of transport sector-focused research recognizes the complexity of human behavior in relation to mobility. Yet, global integrated assessment models (IAMs), which are widely used to evaluate the costs, potentials, and consequences of different greenhouse gas emission trajectories over the medium-to-long term, typically represent behavior and the end use of energy as a simple rational choice between available alternatives, even though abundant empirical evidence shows that real-world decision making is more complex and less routinely rational. This paper demonstrates the value of incorporating certain features of consumer behavior in IAMs, focusing on light-duty vehicle (LDV) purchase decisions. An innovative model formulation is developed to represent heterogeneous consumer groups with varying preferences for vehicle novelty, range, refueling/recharging availability, and variety. The formulation is then implemented in the transport module of MESSAGE-Transport, a global IAM, although it also has the generic flexibility to be applied in energy-economy models with varying set-ups. Comparison of conventional and ‘behaviorally-realistic’ model runs with respect to vehicle purchase decisions shows that consumer preferences may slow down the transition to alternative fuel (low-carbon) vehicles. Consequently, stronger price-based incentives and/or non-price based measures may be needed to transform the global fleet of passenger vehicles, at least in the initial market phases of novel alternatives. Otherwise, the mitigation burden borne by other transport sub-sectors and other energy sectors could be higher than previously estimated. More generally, capturing behavioral features of energy consumers in global IAMs increases their usefulness to policy makers by allowing a more realistic assessment of a more diverse suite of policies.</t>
  </si>
  <si>
    <t>https://www.sciencedirect.com/science/article/pii/S1361920915300900</t>
  </si>
  <si>
    <t>An Analysis of the Water-Energy-Food Nexus in Latin America and the Caribbean Region: Identifying Synergies And Tradeoffs through Integrated Assessment …</t>
  </si>
  <si>
    <t>The nexus between water, energy and food (WEF) is the focus of growing concerns on the availability of vital resources derived from these intertwined systems, and how to manage the nexus resources to respond to the challenges posed by future human demands, aggravated by the perspective of climate change. This paper uses the recent Paris Climate Agreement as a WEF nexus case study, in which we assess the near-term and mediumterm mplications of the Paris pledges on the WEF nexus in the region of Latin America and the Caribbean (LAC). For this purpose, we employ the Global Change Assessment Model (GCAM), a state-of-the-art integrated assessment model of human and natural processes that captures the national-level WEF synergies and tradeoffs and allows the understanding of the key drivers of the WEF sectoral interactions and the role of climate policies such as the Nationally Determined Contributions (NDC) that are included in the Paris pledges. Our findings indicate that under the emissions mitigation scenario explicitly modeled to represent the Paris pledges framework, potential conflicts regarding the use of nexus resources in LAC countries may be exacerbated by the induced changes in the energy and food sectors that would impact water availability and use. Despite the differential implications of the Paris pledges across the LAC region, increased water demands for crop irrigation and electricity generation were identified as the pivotal sources of the nexus conflicts that may emerge under the climate policy NDC scenario. Hence, this study underscores the need to refine national climate policies fully-integrated within a WEF nexus resource planning framework such that a balance between the rational use of the nexus resources and stringent climate policies can be found.</t>
  </si>
  <si>
    <t>http://theijes.com/papers/vol7-issue1/B0701010824.pdf</t>
  </si>
  <si>
    <t>Key factors influencing the global passenger transport dynamics using the AIM/transport model</t>
  </si>
  <si>
    <t>A bottom-up passenger transport model named AIM (Asia-pacific Integrated Model)/Transport model is developed by incorporating behavioral parameters and transportation technological details. This model is based on discrete based choice modelling covering 17 global regions soft-linked with the AIM/CGE (Computable General Equilibrium) model. In this paper, the model is used to assess the impact of various factors like travel time, energy efficiency improvement, load factor, mode preference along with environmental awareness factors on transport demand, energy and emissions. The modelling assessment results show that travel speed and land-use patterns have significant impact on the travel demand. High occupancy rate and shift towards the mass-transit system result in energy and emissions reduction. Implementation of carbon tax aligned with the two-degree target results in a 22% cumulative emission reduction from 2005 to 2100 relative to the baseline case. However, the reduction potential can be increased to 42% by combining behavioral and technology related mitigation options like mass-transit system speed improvement, transit oriented development, efficiency improvement, preference towards eco-friendly technologies and high vehicle occupancy.</t>
  </si>
  <si>
    <t>https://www.sciencedirect.com/science/article/pii/S1361920916300451</t>
  </si>
  <si>
    <t>Coupled Climate-Economy-Biosphere (CoCEB) model-Part 2: Combining deforestation control with carbon capture and storage technologies</t>
  </si>
  <si>
    <t>This study uses the global climate–economy–biosphere (CoCEB) model formulated in Part 1 to investigate 15 economic aspects of deforestation control and carbon sequestration in forests, as well as the efficiency of carbon capture and storage (CCS) technologies as policy measures for climate change mitigation. We assume — as in Part 1 — that replacement of one technology with another occurs in terms of a logistic law, so that the same law also governs the dynamics of reduction in carbon dioxide (CO2) emission using CCS technologies. In order to take into account the effect of deforestation control, a slightly more complex description of the carbon cycle than in Part 1 is needed. Consequently, we add a biomass equation 20 into the CoCEB model and analyze the ensuing feedbacks and their effects on per capita gross domestic product (GDP) growth. The paper indicates that an increased investment in CCS will not suffice to reduce CO2 emissions, and that a reduction of deforestation would be as effective as investment in low- and zero-carbon or CCS technologies for reducing climate damage. This study also demonstrates that a combined mitigation regime — investment in low-carbon and CCS technologies, as well as deforestation control— enables the most ambitious climate policy scenario considered here to limit 25 warming throughout the 21st century to below 2 °C above pre-industrial levels without a temporal overshoot, as well as reduces impacts to the global per capita GDP by 21.8 % by 2100 relative to the “business-as-usual” pathway which reaches 4.9C.</t>
  </si>
  <si>
    <t>http://www.chair-energy-prosperity.org/wp-content/uploads/2017/08/publication-2017-coceb2-ogutu-ghil-andrea.pdf</t>
  </si>
  <si>
    <t>Implications of Japan's 2030 target for long-term low emission pathways</t>
  </si>
  <si>
    <t>This study assesses implications of the target reduction in GHG emissions by 2030 included in Japan's Intended Nationally Determined Contribution (INDC) for long-term low emission pathways toward 2050, as well as feasibility of the 2030 target itself using AIM/Enduse model. Scenario analysis by 2030 suggests that implementing the INDC could consolidate a transition from the baseline trajectory, which is mainly derived from improved energy efficiency and decarbonization of electricity. The 2030 target is still technically feasible even if nuclear power is constrained or totally phased-out by 2030, based on additional deployment of renewable energies. However, these pathways incur carbon price hikes of over 160 US$/t-CO2, and need effective policy supports. Over the long-term, pathways that meet both 2030 and 2050 targets also appear technically feasible, provisional upon additional efforts being made beyond the 2030 target. These pathways also require a huge and rapid transformation in the energy system post-2030, including large-scale deployment of variable renewable energies and carbon capture and storage, and improvement of energy efficiency and electrification. Early actions and policies before 2030, including RD&amp;D in innovative technologies and development of the market would be needed for commercial realization of these options.</t>
  </si>
  <si>
    <t>https://www.sciencedirect.com/science/article/pii/S0301421517305670</t>
  </si>
  <si>
    <t>Land-use futures in the shared socio-economic pathways</t>
  </si>
  <si>
    <t>In the future, the land system will be facing new intersecting challenges. While food demand, especially for resource-intensive livestock based commodities, is expected to increase, the terrestrial system has large potentials for climate change mitigation through improved agricultural management, providing biomass for bioenergy, and conserving or even enhancing carbon stocks of ecosystems. However, uncertainties in future socio-economic land use drivers may result in very different land-use dynamics and consequences for land-based ecosystem services. This is the first study with a systematic interpretation of the Shared Socio-Economic Pathways (SSPs) in terms of possible land-use changes and their consequences for the agricultural system, food provision and prices as well as greenhouse gas emissions. Therefore, five alternative Integrated Assessment Models with distinctive land-use modules have been used for the translation of the SSP narratives into quantitative projections. The model results reflect the general storylines of the SSPs and indicate a broad range of potential land-use futures with global agricultural land of 4900 mio ha in 2005 decreasing by 743 mio ha until 2100 at the lower (SSP1) and increasing by 1080 mio ha (SSP3) at the upper end. Greenhouse gas emissions from land use and land use change, as a direct outcome of these diverse land-use dynamics, and agricultural production systems differ strongly across SSPs (e.g. cumulative land use change emissions between 2005 and 2100 range from −54 to 402 Gt CO2). The inclusion of land-based mitigation efforts, particularly those in the most ambitious mitigation scenarios, further broadens the range of potential land futures and can strongly affect greenhouse gas dynamics and food prices. In general, it can be concluded that low demand for agricultural commodities, rapid growth in agricultural productivity and globalized trade, all most pronounced in a SSP1 world, have the potential to enhance the extent of natural ecosystems, lead to lowest greenhouse gas emissions from the land system and decrease food prices over time. The SSP-based land use pathways presented in this paper aim at supporting future climate research and provide the basis for further regional integrated assessments, biodiversity research and climate impact analysis.</t>
  </si>
  <si>
    <t>https://www.sciencedirect.com/science/article/pii/S0959378016303399</t>
  </si>
  <si>
    <t>Current challenges of implementing anthropogenic land-use and land-cover change in models contributing to climate change assessments</t>
  </si>
  <si>
    <t>Land-use and land-cover change (LULCC) represents one of the key drivers of global environmental change. However, the processes and drivers of anthropogenic land-use activity are still overly simplistically implemented in terrestrial biosphere models (TBMs). The published results of these models are used in major assessments of processes and impacts of global environmental change, such as the reports of the Intergovernmental Panel on Climate Change (IPCC). Fully coupled models of climate, land use and biogeochemical cycles to explore land use–climate interactions across spatial scales are currently not available. Instead, information on land use is provided as exogenous data from the land-use change modules of integrated assessment models (IAMs) to TBMs. In this article, we discuss, based on literature review and illustrative analysis of empirical and modeled LULCC data, three major challenges of this current LULCC representation and their implications for land use– climate interaction studies: (I) provision of consistent, harmonized, land-use time series spanning from historical reconstructions to future projections while accounting for uncertainties associated with different land-use mod-eling approaches, (II) accounting for sub-grid processes and bidirectional changes (gross changes) across spatial scales, and (III) the allocation strategy of independent land-use data at the grid cell level in TBMs. We discuss the factors that hamper the development of improved land-use representation, which sufficiently accounts for uncertainties in the land-use modeling process. We propose that LULCC data-provider and user communities should engage in the joint development and evaluation of enhanced LULCC time series, which account for the diversity of LULCC modeling and increasingly include empirically based information about sub-grid processes and land-use transition trajectories, to improve the representation of land use in TBMs. Moreover, we suggest concentrating on the development of integrated modeling frameworks that may provide further understanding of possible land–climate–society feedbacks. Published by Copernicus Publications on behalf of the European Geosciences Union. 370 R. Prestele et al.: Current challenges of implementing anthropogenic land-use and land-cover change</t>
  </si>
  <si>
    <t>https://hal.archives-ouvertes.fr/hal-01584227/</t>
  </si>
  <si>
    <t>Modelling to generate alternatives: A technique to explore uncertainty in energy-environment-economy models</t>
  </si>
  <si>
    <t>In this study we describe a novel formulation of the so-called modelling to generate alternatives (MGA) methodology and use it to explore the near cost optimal solution space of the global energy-environment-economy model TIAM-UCL. Our implementation specifically aims to find maximally different global energy system transition pathways and assess the extent of their diversity in the near optimal region. From this we can determine the stability of the results implied by the least cost pathway which in turn allows us to both identify whether there are any consistent insights that emerge across MGA iterations while at the same time highlighting that energy systems that are very similar in cost can look very different. It is critical that the results of such an uncertainty analysis are communicated to policy makers to aid in robust decision making. To demonstrate the technique we apply it to two scenarios, a business as usual (BAU) case and a climate policy run. For the former we find significant variability in primary energy carrier consumption across the MGA iterations which then projects further into the energy system leading to, for example, large differences in the portfolio of fuels used in and emissions from the electricity sector. When imposing a global emissions constraint we find, in general, less variability than the BAU case. Consistent insights do emerge with oil use in transport being a robust finding across all MGA iterations for both scenarios and, in the mitigation case, the electricity sector is seen to reliably decarbonise before transport and industry as total system cost is permitted to increase. Finally, we compare our implementation of MGA to the so-called Hop-Skip-Jump formulation, which also seeks to obtain maximally different solutions, and find that, when applied in the same way, the former identifies more diverse transition pathways than the latter.</t>
  </si>
  <si>
    <t>https://www.sciencedirect.com/science/article/pii/S0306261917302957</t>
  </si>
  <si>
    <t>How will climate change pathways and mitigation options alter incidence of vector-borne diseases? A framework for leishmaniasis in South and Meso …</t>
  </si>
  <si>
    <t>The enormous global burden of vector-borne diseases disproportionately affects poor people in tropical, developing countries. Changes in vector-borne disease impacts are often linked to human modification of ecosystems as well as climate change. For tropical ecosystems, the health impacts of future environmental and developmental policy depend on how vector-borne disease risks trade off against other ecosystem services across heterogeneous landscapes. By linking future socio-economic and climate change pathways to dynamic land use models, this study is amongst the first to analyse and project impacts of both land use and climate change on continental-scale patterns in vector-borne diseases. Models were developed for cutaneous and visceral leishmaniasis in the Americas—ecologically complex sand fly borne infections linked to tropical forests and diverse wild and domestic mammal hosts. Both diseases were hypothesised to increase with available interface habitat between forest and agricultural or domestic habitats and with mammal biodiversity. However, landscape edge metrics were not important as predictors of leishmaniasis. Models including mammal richness were similar in accuracy and predicted disease extent to models containing only climate and land use predictors. Overall, climatic factors explained 80% and land use factors only 20% of the variance in past disease patterns. Both diseases, but especially cutaneous leishmaniasis, were associated with low seasonality in temperature and precipitation. Since such seasonality increases under future climate change, particularly under strong climate forcing, both diseases were predicted to contract in geographical extent to 2050, with cutaneous leishmaniasis contracting by between 35% and 50%. Whilst visceral leishmaniasis contracted slightly more under strong than weak management for carbon, biodiversity and ecosystem services, future cutaneous leishmaniasis extent was relatively insensitive to future alternative socio-economic pathways. Models parameterised at narrower geographical scales may be more sensitive to land use pattern and project more substantial changes in disease extent under future alternative socio-economic pathways.</t>
  </si>
  <si>
    <t>https://journals.plos.org/plosone/article?id=10.1371/journal.pone.0183583</t>
  </si>
  <si>
    <t>Impact of global change on future Ebola emergence and epidemic potential in Africa</t>
  </si>
  <si>
    <t>bioRXiv</t>
  </si>
  <si>
    <t>Animal-borne or zoonotic human diseases (e.g., SARS, Rabies) represent major health and economic burdens throughout the world, disproportionately impacting poor communities. In 2013-2016, an outbreak of the Ebola virus disease (EVD), a zoonotic disease spread from animal reservoirs caused by the Zaire Ebola virus (EBOV), infected approximately 30,000 people, causing considerable negative social and economic impacts in an unexpected geographical location(Sierra Leone, Guinea, and Liberia). It is not known whether the spatial distribution of this outbreak and unprecedented severity was precipitated by environmental changes and, if so, which areas might be at risk in the future. To better address the major health and economic impacts of zoonotic diseases we develop a system-dynamics approach to capture the impact of future climate, land use and human population change on Ebola (EVD). We create future risk maps for affected areas and predict between a 1.75-3.2 fold increase in EVD outbreaks per year by 2070. While the best case future scenarios we test saw a reduction in the likelihood of epidemics, other future scenarios with high human population growth and low rates of socioeconomic development saw a fourfold increase in the risk of epidemics occurring and almost 50% increase in the risk of catastrophic epidemics. As well as helping to target where health infrastructure might be further developed or vaccines best deployed, our modelling framework can be used to target global interventions and forecast risk for many other zoonotic diseases.</t>
  </si>
  <si>
    <t>https://www.biorxiv.org/content/10.1101/206169v1.abstract</t>
  </si>
  <si>
    <t>Assessment of US city reduction commitments, from a country perspective</t>
  </si>
  <si>
    <t>"An increasing number of sub-national and non-state actors, such as cities and companies, are taking mitigation measures to prevent climate change. In addition, under the Paris Agreement of 2015, non-party stakeholders were recognised, and were invited to scale up their climate actions and register them at the Non-Sate Actor Zone for Climate Action (NAZCA) platform (UNFCCC, 2016). As a follow-up, during the 2016 climate summit in Marrakech, the Marrakech Partnership for Global Climate Action was launched to catalyse and support climate action within the UNFCCC by Parties as well as non-Party Stakeholders. This sequence of events led to the conclusion that it is essential to clearly establish the role of sub-national authorities and non-state actors in international climate negotiations, and to assess their impact on greenhouse gas emission levels. In addition, it is important to consider the interaction between the policies of non-state actors and sub-national authorities on the one hand, and national government policies on the other. "</t>
  </si>
  <si>
    <t>https://www.researchgate.net/profile/Mark_Roelfsema/publication/321920191_ASSESSMENT_OF_US_CITY_REDUCTION_COMMITMENTS_FROM_A_COUNTRY_PERSPECTIVE_Note_Mark_Roelfsema/links/5a3983cf458515889d2aca1c/ASSESSMENT-OF-US-CITY-REDUCTION-COMMITMENTS-FROM-A-COUNTRY-PERSPECTIVE-Note-Mark-Roelfsema.pdf</t>
  </si>
  <si>
    <t>Understanding the origin of Paris Agreement emission uncertainties</t>
  </si>
  <si>
    <t>The UN Paris Agreement puts in place a legally binding mechanism to increase mitigation action over time. Countries put forward pledges called nationally determined contributions (NDC) whose impact is assessed in global stocktaking exercises. Subsequently, actions can then be strengthened in light of the Paris climate objective: limiting global mean temperature increase to well below 2 °C and pursuing efforts to limit it further to 1.5 °C. However, pledged actions are currently described ambiguously and this complicates the global stocktaking exercise. Here, we systematically explore possible interpretations of NDC assumptions, and show that this results in estimated emissions for 2030 ranging from 47 to 63 GtCO2e yr−1. We show that this uncertainty has critical implications for the feasibility and cost to limit warming well below 2 °C and further to 1.5 °C. Countries are currently working towards clarifying the modalities of future NDCs. We identify salient avenues to reduce the overall uncertainty by about 10 percentage points through simple, technical clarifications regarding energy accounting rules. Remaining uncertainties depend to a large extent on politically valid choices about how NDCs are expressed, and therefore raise the importance of a thorough and robust process that keeps track of where emissions are heading over time.</t>
  </si>
  <si>
    <t>https://www.nature.com/articles/ncomms15748</t>
  </si>
  <si>
    <t>Multiscale scenarios for nature futures</t>
  </si>
  <si>
    <t>Targets for human development are increasingly connected with targets for nature, however, existing scenarios do not explicitly address this relationship. Here, we outline a strategy to generate scenarios centred on our relationship with nature to inform decision-making at multiple scales.</t>
  </si>
  <si>
    <t>https://www.nature.com/articles/s41559-017-0273-9</t>
  </si>
  <si>
    <t>The role of carbon capture and storage for climate stabilization: a numerical assessment</t>
  </si>
  <si>
    <t>The goal of limiting global temperature increase below 2°C above the pre-industrial level will require overcoming significant economic and technological challenges. According to the Intergovernmental Panel on Climate Change (IPCC), Carbon Capture and Storage (CCS) technologies will play a role of primary importance in this context. However, one of the major issues related to the adoption of CCS technologies is their cost and deployability. Using the World Induced Technical Change Hybrid (WITCH) energy climate model framework, we aim at deepening the understanding of the role of CCS technologies in the electric sector. Our contribution is the following: (1) improve the representation of CCS available technologies in the power sector, with the related performance parameters and costs, (2) model technological improvements (learning by doing) on CCS deployment over time, (3) better represent storage availability, costs of CO2 storage chain and leakage of stored CO2 and (4) evaluate CCS deployment in the overall energy mix and associated emissions reduction, in relation with different temperature targets and climate policies. We approach these research questions by providing an extensive literature review, developing analytic expressions, implementing the improvements in the WITCH Integrated Assessment Model (IAM) and by running a set of policy scenario to quantify robust findings. The main conclusions can be summarized as follow. Both investment cost and storage related cost heavily impact on future of CCS deployment: learning by doing, and the cost reduction associated, could therefore influence the role of CCS as a climate change mitigation option. Retrofitting existing coal power plant proves to be a valuable CCS solution to avoid carbon intensive power plants to be shut down, especially in countries like China. Reliability of storage sites appears to be an extremely important parameter in driving CCS deployment: even small yearly leakage rates of CO2 from underground reservoirs significantly lowers the benefits of CCS. Finally, the importance of CCS as a mitigation option varies significantly with the temperature target. The validity of the results is checked through some sensitivity analyses and a Monte Carlo simulation, whose outcomes provide a robustness check of our research.</t>
  </si>
  <si>
    <t>https://www.politesi.polimi.it/handle/10589/133979</t>
  </si>
  <si>
    <t>Computable General Equilibrium Analyses of Global Climate Agreements: A Multi-sector and Multi-region Dynamic Model</t>
  </si>
  <si>
    <t>This article examines economic impacts under global climate agreements for abating greenhouse gases (GHGs) with interactions and heterogeneity among various regions. It uses the dynamic version of Evaluation Model for Environmental Damage and Adaption (EMEDA) developed for simulating global economic impacts resulting from climate change. Dynamic version of EMEDA consists of eight regions with each region broken down into eight sectors. We expand EMEDA into a dynamic version in five points; 1) capital accumulation, 2) population growth, 3) technological progress, 4) CO2 emissions and damages from global warming, and 5) a global warming model. Then, we define a base scenario on CO2 emissions reduction according to Copenhagen Accord. By the dynamic version of EMEDA, we measure regional impacts of climate change under business as usual (BaU) and the base scenario. Simulated results show that: 1) temperature rises more than 4 degree C in BaU scenario whereas temperature rise is less than 2.5 degree C in the base scenario, 2) simulated economic damage derived from CO2 emissions reduction rates attained by official announcements varies among regions and sectors, 3) the real GDP losses of Japan, the U.S. and EU are improved by CO2 emissions reduction, but real GDP losses of other regions are deteriorated; and 4) there exist several sectors of which the real value-added losses decrease in each region.</t>
  </si>
  <si>
    <t>https://www.researchgate.net/profile/Koichi_Yamaura/publication/313366457_Computable_General_Equilibrium_Analyses_of_Global_Climate_Agreements_A_Multi-sector_and_Multi-region_Dynamic_Model/links/589814baa6fdcc32dbdbe6b2/Computable-General-Equilibrium-Analyses-of-Global-Climate-Agreements-A-Multi-sector-and-Multi-region-Dynamic-Model.pdf</t>
  </si>
  <si>
    <t>Climate Effect on Supply and Market Price Stability of Rice in Bangladesh: Assessment of Climate and Socioeconomic Scenarios</t>
  </si>
  <si>
    <t>This study aimed to predict stability of rice supply and market price in facing food security challenges. It develops supply and demand model to predict with scenarios of AR5 of the IPCC. Fluctuation of modern and local varieties yield during Aman and Boro seasons is higher in RCP6.0 compared to RCP8.5. Volatility of consumption and price is found in RCP6.0 and SSP2 as well as RCP8.5 and SSP3, but price and consumption is relatively stable in RCP8.5 and SSP3. The simulation result suggests that developing temperature-resilient Aman cultivar and ensuring irrigation facilities in the Boro season are necessary in future.</t>
  </si>
  <si>
    <t>https://www.jstage.jst.go.jp/article/jjae/19/0/19_60/_article/-char/ja/</t>
  </si>
  <si>
    <t>Future supply and demand of net primary production in the Sahel</t>
  </si>
  <si>
    <t>In the 21st century, climate change in combination with increasing demand, mainly from population growth, will exert greater pressure on the ecosystems of the Sahel to supply food and feed resources. The balance between supply and demand, defined as the annual biomass required for human consumption, serves as a key metric for quantifying basic resource shortfalls over broad regions. Here we apply an exploratory modelling framework to analyse the variations in the timing and geography of different NPP (net primary production) supply–demand scenarios, with distinct assumptions determining supply and demand, for the 21st century Sahel. We achieve this by coupling a simple NPP supply model forced with projections from four representative concentration pathways with a global, reduced-complexity demand model driven by socio-economic data and assumptions derived from five shared socio-economic pathways. For the scenario that deviates least from current socio-economic and climate trends, we find that per capita NPP begins to outstrip supply in the 2040s, while by 2050 half the countries in the Sahel experience NPP shortfalls. We also find that despite variations in the timing of the onset of NPP shortfalls, demand cannot consistently be met across the majority of scenarios. Moreover, large between-country variations are shown across the scenarios, in which by the year 2050 some countries consistently experience shortage or surplus, while others shift from surplus to shortage. At the local level (i.e. grid cell), hotspots of total NPP shortfall consistently occur in the same locations across all scenarios but vary in size and magnitude. These hotspots are linked to population density and high demand. For all scenarios, total simulated NPP supply doubles by 2050 but is outpaced by increasing demand due to a combination of population growth and the adoption of diets rich in animal products. Finally, variations in the timing of the onset and end of supply shortfalls stem from the assumptions that underpin the shared socio-economic pathways rather than the representative concentration pathways. Our results suggest that the UN sustainable development goals for eradicating hunger are at high risk for failure. This emphasizes the importance of policy interventions such as the implementation of sustainable and healthy diets, family planning, reducing yield gaps, and encouraging the transfer of resources to impoverished areas via trade relations.</t>
  </si>
  <si>
    <t>https://www.earth-syst-dynam.net/8/1191/2017/esd-8-1191-2017.html</t>
  </si>
  <si>
    <t>Dedicated energy crops and competition for agricultural land</t>
  </si>
  <si>
    <t>Dedicated energy crops, such as switchgrass in the United States, have received much attention as potential renewable feedstocks for liquid fuels or bioelectricity; however, markets do not presently exist for large-scale use of this resource. This study examines three policy scenarios that could create a market for bioelectricity using dedicated energy crops: a subsidy for bioelectricity generation, a national Renewable Portfolio Standard (RPS), and a national cap-and-trade policy to limit carbon dioxide (CO2) emissions. Model results suggest that energy crops as a share of total cropland by region would be greatest in the Northern Plains, Southeast, and Appalachia. Even though the impact of energy crop production on land use across scenarios is similar by design, the impacts on other model outputs are quite different, including the mix of electricity-generating technologies, the price of electricity, CO2 emissions, and the cost relative to a no-policy reference scenario. For example, the price of electricity increases with cap-and-trade but declines with a bioelectricity subsidy. In all scenarios, U.S. CO2 emissions decrease relative to the reference scenario. Emissions reductions are greatest in the cap-and-trade scenario, but significant reductions are also obtained with an RPS.</t>
  </si>
  <si>
    <t>https://ageconsearch.umn.edu/record/252445/</t>
  </si>
  <si>
    <t>A Rebalancing China and Resurging India</t>
  </si>
  <si>
    <t>This report assesses the future impact of two dynamically transforming economies – China and India – on Russia’s economy. China is slowing down and rebalancing its economy whereas India is rapidly expanding. What does this hold for Russia? The report begins with a snapshot of findings, followed by eight chapters. Chapter one motivates the topic and identifies analytical and empirical gaps that this report fills. Chapter two examines the current pattern of trade between Russia and the two countries, and it discusses how important – or not – China and India’s economies are for Russia. Chapter three follows by summarizing the results of three complementary approaches for measuring Russia’s trade potential with China and India (and also the rest of the world). Chapter fourth intuitively describes the customized methodology developed for this report; its major caveats and assumptions, and its possible extensions (technical details, for those interested, are in the annexes). Chapter fifth outlines four plausible scenarios of the potential impact on Russia of changes in China and India, and chapter sixth presents the results. Chapter seventh explores the sensitivity of results to changes key in assumptions. Finally, chapter eighth concludes with emerging policy implications for Russia.</t>
  </si>
  <si>
    <t>https://openknowledge.worldbank.org/handle/10986/28422</t>
  </si>
  <si>
    <t>Modeling the effects of future growing demand for charcoal in the tropics</t>
  </si>
  <si>
    <t>Global demand for charcoal is increasing mainly due to urban population in developing countries. More than half the global population now lives in cities, and urban-dwellers are restricted to charcoal use because of easiness of production, access, transport, and tradition. Increasing demand for charcoal, however, may lead to increasing impacts on forests, food, and water resources, and may even create additional pressures on the climate system. Here we assess how different charcoal scenarios based on the Shared Socio-economic Pathways (SSP) relate to potential biomass supply. For this, we use the energy model TIMER to project the demand for fuelwood and charcoal for different socio-economic pathways for urban and rural populations, globally, and for four tropical regions (Central America, South America, Africa and Indonesia). Second, we assess whether the biomass demands for each scenario can be met with current and projected forest biomass estimated with remote sensing and modeled Net Primary Productivity (NPP) using a Dynamic Global Vegetation Model (LPJ-GUESS). Currently one third of residential energy use is based on traditional bioenergy, including charcoal. Globally, biomass needs by urban households by 2100 under the most sustainable scenario, SSP1, are of 14.4 mi ton biomass for charcoal plus 17.1 mi ton biomass for fuelwood (31.5 mi ton biomass in total). Under SSP3, the least sustainable scenario, we project a need of 205 mi tons biomass for charcoal plus 243.8 mi ton biomass for fuelwood by 2100 (total of 450 mi ton biomass). Africa and South America contribute the most for this biomass demand, however, all areas are able to meet the demand. We find that the future of the charcoal sector is not dire. Charcoal represents a small fraction of the energy requirements, but its biomass demands are disproportionate and in some regions require a large fraction of forest. This could be because of large growing populations moving to urban areas, conversion rates, production inefficiencies, and regions that despite available alternative energy sources still use a substantial amount of charcoal. We present a framework that combines Integrated Assessment Models and local conditions to assess whether a sustainable sector can be achieved.</t>
  </si>
  <si>
    <t>https://www.frontiersin.org/articles/10.3389/fenvs.2017.00028/full?utm_source=S-TWT&amp;utm_medium=SNET&amp;utm_campaign=ECO_FENVS_XXXXXXXX_auto-dlvrit</t>
  </si>
  <si>
    <t>Modeling the future evolution of the virtual water trade network: A combination of network and gravity models</t>
  </si>
  <si>
    <t>Advances in Water Resources</t>
  </si>
  <si>
    <t>The paper investigates how the topological features of the virtual water (VW) network and the size of the associated VW flows are likely to change over time, under different socio-economic and climate scenarios. We combine two alternative models of network formation –a stochastic and a fitness model, used to describe the structure of VW flows- with a gravity model of trade to predict the intensity of each bilateral flow. This combined approach is superior to existing methodologies in its ability to replicate the observed features of VW trade. The insights from the models are used to forecast future VW flows in 2020 and 2050, under different climatic scenarios, and compare them with future water availability. Results suggest that the current trend of VW exports is not sustainable for all countries. Moreover, our approach highlights that some VW importers might be exposed to “imported water stress” as they rely heavily on imports from countries whose water use is unsustainable.</t>
  </si>
  <si>
    <t>https://www.sciencedirect.com/science/article/pii/S0309170817304840</t>
  </si>
  <si>
    <t>Impact of population growth and population ethics on climate change mitigation policy</t>
  </si>
  <si>
    <t>Future population growth is uncertain and matters for climate policy: higher growth entails more emissions and means more people will be vulnerable to climate-related impacts. We show that how future population is valued importantly determines mitigation decisions. Using the Dynamic Integrated Climate-Economy model, we explore two approaches to valuing population: a discounted version of total utilitarianism (TU), which considers total wellbeing and is standard in social cost of carbon dioxide (SCC) models, and of average utilitarianism (AU), which ignores population size and sums only each time period’s discounted average wellbeing. Under both approaches, as population increases the SCC increases, but optimal peak temperature decreases. The effect is larger under TU, because it responds to the fact that a larger population means climate change hurts more people: for example, in 2025, assuming the United Nations (UN)-high rather than UN-low population scenario entails an increase in the SCC of 85% under TU vs. 5% under AU. The difference in the SCC between the two population scenarios under TU is comparable to commonly debated decisions regarding time discounting. Additionally, we estimate the avoided mitigation costs implied by plausible reductions in population growth, finding that large near-term savings ($billions annually) occur under TU; savings under AU emerge in the more distant future. These savings are larger than spending shortfalls for human development policies that may lower fertility. Finally, we show that whether lowering population growth entails overall improvements in wellbeing—rather than merely cost savings—again depends on the ethical approach to valuing population.</t>
  </si>
  <si>
    <t>https://www.pnas.org/content/114/46/12338.short</t>
  </si>
  <si>
    <t>Agricultural R&amp;D; Investments, Biofuel Policy And Food Security–A CGE Analysis</t>
  </si>
  <si>
    <t>The objective of this study is to evaluate the possibilities and limitations of avoiding the undesirable effects of energy crops on land use and food security by increasing agricultural productivity through investments in R&amp;D. An extended version of the MAGNET CGE model is used to model the R&amp;D investments in agriculture to compensate the effects of 15 EJ to 100 EJ biomass supply from woody and grassy energy crop plantations. We conclude that investments in agriculture R&amp;D are a potentially effective and low-cost strategy, but early planning and timing of bioenergy policies with investments in R&amp;D in agriculture is essential.</t>
  </si>
  <si>
    <t>https://ageconsearch.umn.edu/record/260822/</t>
  </si>
  <si>
    <t>Optimal timber management decisions in the face of future uncertainties</t>
  </si>
  <si>
    <t xml:space="preserve">This paper develops a dynamic-stochastic approach to modeling climate change impacts in forestry. We start by constructing a global dynamic model of timber markets based on Sohngen et al. (1999, 2001) and Tian et al. (2016). We then use a Min-Max Regret (MMR) approach (Lempert et al. 2006, Cai and Sanstad 2016) to incorporate important elements of uncertainty into the dynamic global model of forests. The MMR approach calculates a set of optimal intertemporal decisions in forestry across several states of nature by minimizing the maximum regret associated with making the "wrong" decision. Regrets are the welfare consequences of making decisions consistent with a given state of nature (future climate condition) while in fact the world is under a different state of nature. The MMR approach allows us to determine a set of forest management decisions that minimize the potential adverse welfare consequences of assuming one climate future but experiencing another.
</t>
  </si>
  <si>
    <t>https://www.gtap.agecon.purdue.edu/resources/res_display.asp?RecordID=5301</t>
  </si>
  <si>
    <t>Endogenous technical change linked to international mobility of primary factors in climate change scenarios: global welfare implications using the GTAP model</t>
  </si>
  <si>
    <t>Recent econometric literature suggests that the level of the economic activity and economic productivity are linked to changes in temperature. The relationship is non-linear, inverted U-shaped and generalizable to both developing and developed countries. An optimum level of temperature seems to be associated with an optimum level of productivity. Starting from this our research question is to evaluate ex-ante the welfare (GDP) implications for the global economy induced by an increase in the international mobility of primary factors (labor and capital) associated with climate impacts on economic productivity. To achieve this goal we use a neo-classical Computable General Equilibrium model, GTAP. Compared to the standard GTAP we only modify the supply of labor and capital to allow for the international mobility of primary factors. Results show that in case of an asymmetric climate impact between regions international mobility of primary factors (capital and labor) can transform a climate cost in a climate opportunity. Importantly, a stronger negative climate impact can increase the climate opportunity provided by the international mobility of primary factors. The explanation behind these results is the movement of labor and capital prices which drive the relocation of primary factors toward the most productive regions.</t>
  </si>
  <si>
    <t>https://www.gtap.agecon.purdue.edu/resources/res_display.asp?RecordID=5208</t>
  </si>
  <si>
    <t>The limits of bioenergy for mitigating global life-cycle greenhouse gas emissions from fossil fuels</t>
  </si>
  <si>
    <t>The size of the global bioenergy resource has been studied extensively; however, the corresponding life-cycle greenhouse gas benefit of bioenergy remains largely unexplored at the global scale. Here we quantify the optimal use of global bioenergy resources to o_x001B_set fossil fuels in 2050. We find that bioenergy could reduce life-cycle emissions from fossil fuel-derived electricity and heat, and liquid fuels, by a maximum of 4.9–38.7 Gt CO2e, or 9–68%, and that o_x001B_setting electricity and heat with bioenergy is on average 1.6–3.9 times more e_x001B_ective for emissions mitigation than o_x001B_setting liquid fuels. At the same time, liquid fuels make up 18–49% of the optimal allocation of bioenergy in our results for 2050, indicating that a mix of bioenergy end-uses maximizes life-cycle emissions reductions. Finally, emissions reductions are maximized by limiting deployment of total available primary bioenergy to 29–91% in our analysis, demonstrating that life-cycle emissions are a constraint on the usefulness of bioenergy for mitigating global climate change.</t>
  </si>
  <si>
    <t>https://www.nature.com/articles/nenergy2016202</t>
  </si>
  <si>
    <t>Report of the high-level commission on carbon prices</t>
  </si>
  <si>
    <t>International Bank for Reconstruction and Development and International Development Association</t>
  </si>
  <si>
    <t xml:space="preserve">The purpose of this Commission is to explore explicit carbon-pricing options and levels that would induce the change in behaviors— particularly in those driving the investments in infrastructure, technology, and equipment—needed to deliver on the temperature objective of the Paris Agreement, in a way that fosters economic growth and development, as expressed in the Sustainable Development Goals (SDGs). This report does not focus on the estimation and evaluation of the climate change impacts that would be avoided by reducing carbon emissions. While the Commission also covers other policies relevant and important to carbon-pricing design and delivery on the Paris agreement, its primary focus is on pricing. This report has been prepared based on the Commission’s assessment of the available evidence and literature as well as on its members’ judgment, developed through their extensive international policy experience. While the commissioners are in broad agreement on the overall thrust of the arguments presented in the report, they may not necessarily support every single assertion and conclusion. </t>
  </si>
  <si>
    <t>https://academiccommons.columbia.edu/doi/10.7916/d8-w2nc-4103</t>
  </si>
  <si>
    <t>Primary Production in African Drylands</t>
  </si>
  <si>
    <t>Lund University</t>
  </si>
  <si>
    <t>The human-environment connection in the mostly rural drylands of sub-Saharan Africa forms a complex, interlinked system that provides ecosystem services. This system is susceptible to climatic variability that impacts the supply of its products, and high population growth, which impacts the demand for these products. When plants remove carbon dioxide from the atmosphere through the process of photosynthesis, they use some of this carbon to maintain plant cellular structure. The rest is stored as plant tissue and forms plant biomass. The annual accumulation of this plant biomass is called net primary production (NPP). On an annual basis, NPP supplies the provision of crops, animal feed and pasture. The societal implications of reduced NPP can be severe, possibly leading to crop failure and eventual food insecurity. The trends in NPP supply over sub-Saharan Africa between 2000 and 2013 are significant over 32% of the area (4.7 million km2 ). However, they are concentrated in three distinct regions: the western Sahel (2 g C m-2 yr-1), central Africa (30 g C m-2 yr-1) and parts of Zambia, Malawi and Mozambique (-25 g C m-2 yr-1). In contrast, the mean overall trend in NPP demand is 3.5 g C m-2 yr-1, though in urban areas it averages approximately 50 g C m-2 yr-1. The tradeoffs between NPP supply and demand (i.e. change in one quantity relative to another) are locally constrained and linked to the prevailing climate, population growth and net migration. The demand-supply balance of NPP is influenced by climate, such as variability caused by the El Niño – Southern Oscillation. The greatest sensitivity to El Niño occurs in Southern Africa. Here, a +1oC shift in the Niño 3.4 index (as a measure of El Niño) causes a mean change in the NPP supply of -6.6 g C m-2 yr-1. Despite the fact that there were more La Niña events than El Niño events during the period of this study, the negative impact of El Niño on Southern Africa is strong enough to tip the balance toward the negative. Climatic variability influences the rate of carbon uptake and in sub-Saharan drylands all plants undergo photosynthesis at the expense of losing moisture to the atmosphere. The two main moisture related biophysical limitations, plant available water and vapor pressure deficit, together limit plant carbon uptake by influencing the greening and browning phases of vegetation phenology. The combination of Earth observation data (Land Surface Temperature, Enhanced Vegetation Index, and shortwave infrared surface reflectance) in a multiple regression model was able to explain 89% of the variability of in situ measured carbon uptake across three Sahelian sites. Testing the new Plant Phenology Index (PPI) to get better estimates of sub-Saharan carbon uptake showed that a PPI-based model was able to capture the magnitude of in situ carbon uptake relatively well (R2 = 0.75, 1.39 g C m-2 d-1) compared to the other tested models. However, the performance of PPI in these semi-arid systems can be further improved through the inclusion of total chlorophyll content as it is a principal factor influencing carbon assimilation.</t>
  </si>
  <si>
    <t>https://pdfs.semanticscholar.org/1aae/81a8dadfdcdb72c024eb0d4598f0ad1e1f0c.pdf</t>
  </si>
  <si>
    <t>Impact of LULCC on the emission of BVOCs during the 21st century</t>
  </si>
  <si>
    <t>Land-use and land-cover change (LULCC) is one of the key drivers of anthropogenic climate change. In addition to greenhouse gases such as CO2 or CH4, LULCC affects also the emission of other carbon trace gases such as biogenic volatile organic compounds (BVOCs). We investigate the impact of changing LULCC on the emission of isoprene and monoterpenes during the 21st century using seven different land-use projections, applying the dynamic vegetation modelling framework LPJ-GUESS. Climate change, and atmospheric CO2-concentration are based on the RCP2.6 scenario. The different LULCC-scenarios explore the impact of different land-based climate change mitigation strategies (such as afforestation and avoided deforestation, or bioenergy). We show that the increase of land area under crops or grassland would lead to a significant decrease of BVOC emissions, with a strong negative correlation between the fraction of managed global land area and the emission of isoprene and monoterpenes. But the choice of crops is important, especially for the bioenergy scenarios in which increasing fractional cover leads to decreasing BVOC emissions in our simulations; use of woody bioenergy crops can reverse this decrease. The strong impact of LULCC on the global and regional emission of BVOCs implies the need to include the impact of these changes in projections of atmospheric composition and air quality.</t>
  </si>
  <si>
    <t>https://www.sciencedirect.com/science/article/pii/S1352231017304065</t>
  </si>
  <si>
    <t>Cost of preventing workplace heat-related illness through worker breaks and the benefit of climate-change mitigation</t>
  </si>
  <si>
    <t>The exposure of workers to hot environments is expected to increase as a result of climate change. In order to prevent heat-related illness, it is recommended that workers take breaks during working hours. However, this would lead to reductions in worktime and labor productivity. In this study, we estimate the economic cost of heat-related illness prevention through worker breaks associated with climate change under a wide range of climatic and socioeconomic conditions. We calculate the worktime reduction based on the recommendation of work/rest ratio and the estimated future wet bulb glove temperature, which is an index of heat stresses. Corresponding GDP losses (cost of heat-related illness prevention through worker breaks) are estimated using a computable general equilibrium model throughout this century. Under the highest emission scenario, GDP losses in 2100 will range from 2.6 to 4.0% compared to the current climate conditions. On the other hand, GDP losses will be less than 0.5% if the 2.0 °C goal is achieved. The benefit of climate-change mitigation for avoiding worktime loss is comparable to the cost of mitigation (cost of the greenhouse gas emission reduction) under the 2.0 °C goal. The relationship between the cost of heat-related illness prevention through worker breaks and global average temperature rise is approximately linear, and the difference in economic loss between the 1.5 °C goal and the 2.0 °C goal is expected to be approximately 0.3% of global GDP in 2100. Although climate mitigation and socioeconomic development can limit the vulnerable regions and sectors, particularly in developing countries, outdoor work is still expected to be affected. The effectiveness of some adaptation measures such as additional installation of air conditioning devices or shifting the time of day for working are also suggested. In order to reduce the economic impacts, adaptation measures should also be implemented as well as pursing ambitious climate change mitigation targets</t>
  </si>
  <si>
    <t>https://iopscience.iop.org/article/10.1088/1748-9326/aa72cc/meta</t>
  </si>
  <si>
    <t>A Hitchhiker's Guide to Energy Transition Within 1.5 oC</t>
  </si>
  <si>
    <t>Limiting global temperature increase by 1.5 ̊C rather than 2 ̊C reduces the impacts of climate change significantly (Knutti et al., 2015; Schleussner et al., 2016). It requires a rigorous transition of the global energy system in a very short time span. Though, the published energy scenarios that focus on 1.5 ̊C are limited (Peters, 2016). In this thesis, a backcasting study is conducted to develop a global energy transition scenario to stay within 1.5 ̊C, reaching net zero emissions by 2050. The backcasting framework comprises of six different steps of analysing: 1) goals and constraints, 2) current production and consumption, 3) future demand for energy services, 4) final energy demand, 5) outline the energy supply, 6) describe the implications. The growing population and economy are expected to come with an increase in demand for energy services in the coming decades. Especially in developing countries, a catch up is foreseen. Efficiency improvements and use of more efficient technologies nevertheless enable a decrease of total primary energy supply between 2014 and 2050 (-21%). Furthermore, the final electricity demand triples in this scenario (up to 241 EJ by 2050) of which 73% is met by photovoltaics and wind. Electricity should be derived from 100% renewable sources by as soon as 2040. Despite the rapid decarbonization, the carbon budget for 1.5 ̊C is exceeded. In total, 680 Gt  CO2 is emitted from fossil fuel combustion and cement between 2014 and 2050, of which more than 78% is emitted between 2014 and 2030. Total additional negative emissions would still be required of between 370 and 587 Gt CO2 by the end of this century. A potential pitfall of the proposed transition is that the unilateral focus on mitigating climate change could result in new environmental problems such as intoxication of aquatic and terrestrial ecosystems (UNEP, 2016). Integrated research is required to understand the implications and make trade-offs more explicit.</t>
  </si>
  <si>
    <t>https://pdfs.semanticscholar.org/1161/6bd23af0dd2ca7ea83020af64d7fa23d86df.pdf</t>
  </si>
  <si>
    <t>Synergies and trade-offs between bioenergy use and the UN sustainable development goals: A quantitative approach using IMAGE model data to assess the impact …</t>
  </si>
  <si>
    <t>In 2015 the United Nations adopted the sustainable development goals (SDGs) and the Paris agreement. The SDGs consist of 17 goals for a sustainable society, while the Paris agreement intends to limit anthropogenic climate change. Bioenergy is expected to play an important role in achievement of the Paris agreement, but can also affect progress towards multiple SDGs. In this research the possible synergies and trade-offs between bioenergy use and the SDGs in 2030 are quantified. For this, IMAGE model projections are assessed using a newly set-up method. Multiple indicators are selected for SDGs related to bioenergy. The impact of bioenergy is quantified by comparing scenarios with bioenergy use allowed and a counterfactual without bioenergy. A composite indicator per SDG is created using the individual indicators and the desired direction of their change. Positive composite indicator results are defined as synergies between bioenergy use and the SDGs, negative results as trade-offs. Three alternative futures are assessed in a baseline and climate change scenario to compare differences in bioenergy implementation and use. The results show that synergies and trade-offs between bioenergy use and the SDGs differ under alternative futures and scenarios. When allowing bioenergy use, in an optimistic (SSP1) and middle-of-the-road (SSP2) future, mostly synergies (up to 21%) occur. This is as bioenergy use lowers prices and, under the implementation methods in these futures, net total greenhouse gas emissions decline. In a pessimistic (SSP3) future, trade-offs (down to 3%) occur. This is as poor implementation of bioenergy in this future drives land use change, which results in a net increase of total greenhouse gas emissions by bioenergy use. With climate change mitigation the synergies and trade-offs are generally stronger compared to the baseline (difference up to 19 percent point between baseline and CCM). This is caused mainly by a difference in bioenergy competitiveness. With the implementation of carbon taxes in the CCM scenario, the competitiveness of bioenergy with other energy sources increases. Result is higher bioenergy demand and consequently exaggeration of the synergies and trade-offs. Due to model limitations, not for all related SDGs quantification of the indicators was possible. For these SDGs the impact of bioenergy use is assessed qualitatively. In the current IMAGE model SDGs related to emissions and climate aspects are covered well, but SDGs related to social aspects require improvement. Suggestions for improvement are made and it is recommended to focus improvement efforts on socially related SDGs. The implementation method of bioenergy use has great impact to creation of synergies or trade-offs to the SDGs. Most important factor in prevention of trade-offs is prevention of natural land conversion. Further research to assess the impact of bioenergy use policies on the synergies and trade-offs may be necessary.</t>
  </si>
  <si>
    <t>https://dspace.library.uu.nl/handle/1874/359201</t>
  </si>
  <si>
    <t>Restoring Degraded Land-On the Bioenergy Potential from the Bonn Challenge Pledges in Sub-Saharan Africa</t>
  </si>
  <si>
    <t>Bioenergy, currently the largest source of renewable energy, is expected to play an important role in the future energy mix. However, its large scale use can also have adverse impacts when looking at a broader sustainability perspective, including expansion of cropland resulting in (indirect) land use change. This can be avoided by using underutilised degraded land to grow dedicated bioenergy crops, because this type of land is usually unsuitable and economically unattractive for food crops. Moreover, perennial crops such as short rotation woody crops (SRWCs) could provide different ecosystem services. A possibility to unlock the potential of degraded land might come in the form of the Bonn Challenge. The Bonn Challenge is a global effort to restore 150 million hectares (Mha) of deforested and degraded land by 2020 and another 200 Mha by 2030. Although bioenergy is not the main objective of the Bonn Challenge, growing bioenergy crops could provide extra economic incentives and possibly additional greenhouse gas emission mitigation by replacing fossil fuels. In a first rough global estimate, the SRWC potential from the Bonn Challenge was estimated to be between 33 and 67 EJ yr-1, assuming that the total restoration area of 350 Mha would be used for bioenergy crop production (IRENA 2016a). However, some key factors were not considered in determining this potential: local conditions were not taken into account and an average yield was assumed for all regions. Furthermore, it does not show for which countries growing bioenergy crops could be interesting in their restoration strategy. Therefore, keeping in mind both the opportunities and risks posed by bioenergy from degraded land, it is important to give a more accurate estimate of the bioenergy potential in context of the Bonn Challenge. The present study seeks to address this need by estimating the sustainable potential from restoration pledges made to the Bonn Challenge. The focus is on Sub-Saharan Africa, which is considered a leading continent due to the large number of pledges from Sub-Saharan Africa countries. Two analyses were done. First, the biomass potential for all 18 pledges in Sub-Saharan Africa was estimated using the area pledged by each country as input. This analysis used a geographic explicit method as summarised in Figure A. Scenarios were used to provide insight in the impact of key uncertain factors on the total potential. The scenarios (step 3, Figure A) were used to see the effect of different management strategies a country could use to restore their pledged area. They varied in the share of the pledge used for SRWC plantation and in the location that is used: either the use of land with a high yield (Resource focused), a high degree of degradation (Restoration focused) or a high degree of degradation while excluding agriculture (Restricted) was prioritised. The findings of this analysis are shown in Figure B. If all pledges are completely used for bioenergy production (Resource scenario), the potential of SRWCs is estimated to be 6.01 EJ yr-1. However, a restoration strategy as considered in the Resource scenario is considered infeasible. The scenarios a) using a lower share of the pledges and b) focussing on the use of land with a high degree of degradation are thought to give more realistic estimate of the potential. They still result in substantial potential of 0.20-1.85 EJ yr-1. Congo and Congo DRC are estimated to have the highest potential, while Benin and Niger have a very low potential. Next to the Sub-Saharan Africa analysis, a more detailed country level analysis was conducted for Rwanda and Kenya. This analysis used studies on the potential areas suitable for restoration and the potential restoration options on these areas. The results show that Rwanda has a potential of 45 PJ yr-1 on 1.4 Mha when the restoration strategy as proposed by the ROAM assessment is executed. Kenya has a potential of 28 PJ yr-1 on 2.2 Mha. This method could be applied to other countries once their ROAM assessments have been completed. From the present study, it is clear that bioenergy could contribute substantially to the Bonn Challenge by providing additional economic benefits and sustainable biomass supply. The underlying principle behind the initiative, forest landscape restoration, includes restoration activities in which cultivation of perennial bioenergy crops could be envisioned. Sustainable bioenergy production could give a boost to the Bonn Challenge, by providing extra economic incentives and possibly additional greenhouse gas emission mitigation by replacing fossil fuels. Depending on the strategy used for restoring the pledged area, the bioenergy potential could be substantial. The restoration strategy will be completely depended on the goals and opportunities in each country. Conducting studies on a country level is therefore necessary in order to provide a more detailed potential. Incorporating this in future ROAM studies is an interesting option, as these studies involve engagement with local stakeholders. When the original estimate (33-67 EJ yr-1 on 350 Mha) is converted to the 75.4 Mha assessed in the present study, this yields a potential of 7.1-14.4 EJ yr-1. The results of the present study show that this estimate is likely too high. Using more detailed data in a future study could reduce the range of potential further.</t>
  </si>
  <si>
    <t>https://dspace.library.uu.nl/handle/1874/357841</t>
  </si>
  <si>
    <t>Challenges of Global Agriculture in a Climate Change Context by 2050: AgCLIM50</t>
  </si>
  <si>
    <t xml:space="preserve">This report presents a global integrated assessment of the range of potential economic impacts of climate change and stringent mitigation measures in the agricultural sector. The analysis employs five global multiregion multi-commodity models and covers selected combinations of socioeconomic storylines and climate signals by mid-century. Model inputs are harmonised by using the same projections for population and GDP growth, as well as relative biophysical crop yield changes due to climate change. Model results can differ depending on model characteristics and the specific quantitative implementations of the socioeconomic storylines. </t>
  </si>
  <si>
    <t>https://library.wur.nl/WebQuery/wurpubs/fulltext/449528</t>
  </si>
  <si>
    <t>2° C through different lenses: Evaluating long-term energy system change for a 2° C-constrained world</t>
  </si>
  <si>
    <t>The 2015 United Nations Climate Change Conference in Paris (COP21) agreed upon limiting global mean temperature increase to less than 2°C compared to pre-industrial levels and pursue efforts towards limiting temperature increase to 1.5°C. Policymakers that face this climate objective are confronted with difficult questions about how this goal can be achieved. Several fields of research, methods and tools are available to help shape our understanding of the needed change to attain the above-mentioned climate objective, including the use of historical references to draw lessons from the past for the future, expert knowledge on current trends and future transition routes and model-based scenarios that allow to explore different future pathways under specific conditions and climate policies. Model-based scenarios, developed by Integrated Assessment Models (IAMs), have proven to be helpful in informing policy makers about key elements of long-term systemic change in the past. However, as insights are generally based on simplified and idealised assumptions on future system change, these studies may be considered as being more of an exploratory rather than predictive nature. It is therefore relevant to assess the ability of IAMs to represent future system change and thereby their ability to inform policy makers on meeting a long-term climate objective. By placing IAM outcomes in the light of other fields of knowledge one can evaluate whether IAMs are able to complement or contrast the various perspectives on future system change. In this dissertation, three perspectives have been systematically compared to identify the commonalities and differences in prospected future change. First, various IAMs have been compared amongst each other to study the robust patterns in model-based scenario analyses looking into limiting global mean temperature increase to 2°C. Secondly, the projected future rates of change by IAMs have been compared to rates of change as observed in the past. Thirdly, the projected rates of change by IAMs have been compared to rates of change as estimated by experts in the field of various energy technologies. To move beyond the existing conceptualisation of systems change as devised by IAMs - which is often based on economics, engineering, and natural sciences - new approaches to broaden the scope of IAMs have been developed and researched. In a final study the national arrangements and policy-evaluation processes for long-term climate policy have been analysed. The dissertation concludes that a broader perspective on future system change allows a more critical appraisal of the considered future opportunities and challenges in a disciplinary field. Overall agreement between the various perspectives has been found for the 2°C development trajectory for wind power towards 2050, whereas differences in perspective have been revealed for other (energy) technologies, particularly nuclear power, bioelectricity and carbon capture and storage. However, in order to come to a more holistic view on future system change in line with the 2°C climate objective, further research may focus on broadening the scope of assessment. Considered avenues are the inclusion of a broader system view, greater engagement with other fields of research and the development of alternative transition pathways.</t>
  </si>
  <si>
    <t>https://dspace.library.uu.nl/handle/1874/350885</t>
  </si>
  <si>
    <t>Representative urban growing scenarios for future climate models</t>
  </si>
  <si>
    <t>Despite increasing utilization and accuracy of models to predict the future climate and hydrology at higher resolutions, urban areas are still underrepresented. A method to determining future distribution of urban parameters in accordance with the global climate and socio-ecoonomic pathways of the future is proposed. An urban growth model was used to project the expansion of urban areas in 2050 of Jakarta. From shared socio-economic pathways (SSP), total population in the future was acquired. Using historical population distribution data, spatial distribution of population was projected until the year 2050. From empirical relationships acquired from population with nighttime lights adjustment, actual urban parameters, and GDP, futuristic urban parameters were calculated. Finally, the calculated future distribution of urban parameters was used in downscaling the future climate of Jakarta using the pseudo-global warming method.</t>
  </si>
  <si>
    <t>https://www.jstage.jst.go.jp/article/jscejhe/73/4/73_I_103/_article/-char/ja/</t>
  </si>
  <si>
    <t>Water scarcity at the global and regional scales: unravelling its dominant drivers in historical and future time periods</t>
  </si>
  <si>
    <t>The availability of freshwater resources is critical to daily life. Although only 10% of freshwater resources are utilized globally, many regions are currently suffering from water scarcity. Climate change and socioeconomic developments are expected to increase the pressure on freshwater resources regionally and to further aggravate water scarcity globally. The effects of water scarcity are widespread: crop failures, food shortages, and famines; the economic losses that arise as a result of the disruption of business activities; and the degradation of terrestrial and aquatic ecosystems, among others. As a result, water scarcity is one of the three global risks that are of highest concern and water scarcity is expected to become one of the most significant environmental issues in the near future. Thus, an urgent need exists to develop effective adaptation strategies for coping with water scarcity. In order to make sound decisions, water managers need to have a well-rounded understanding of the factors that determine the occurrence and severity of water scarcity on both the global and regional scales and must comprehend the forces and mechanisms that drive water scarcity and its impacts. This requires accurate models and methods for assessing water scarcity and its drivers at the global and regional levels. Therefore, the main aim of this thesis is to improve the general understanding of water scarcity, its underlying mechanisms, and its impact, both historically and in the future. In doing so, this thesis has the objective to disentangle and determine the influence of different socioeconomic and hydro-climatic drivers on (changes in) water scarcity in both historical and future time periods. Moreover, this thesis aims to both evaluate the existing models, data-sets, and indicators and to develop new ones for identifying current and future water scarcity hotspots, assessing water scarcity risks, and detecting changes, and representing the impacts of socioeconomic and hydro-climatic influences on the hydrological cycle.</t>
  </si>
  <si>
    <t>http://dare.ubvu.vu.nl/bitstream/handle/1871/55485/title%20page.pdf?sequence=2</t>
  </si>
  <si>
    <t>Assessing the impacts of climate change for Switzerland</t>
  </si>
  <si>
    <t>Laboratory of Environmental and Urban Economics</t>
  </si>
  <si>
    <t>Understanding the economic magnitude of climate change impacts is a prerequisite for developing adequate adaptation strategies. In Switzerland, despite new climate scenarios and impacts studies, only few impacts have been monetized. Our objective is to assess costs and opportunities of climate change for Switzerland by 2060, while enhancing the assessment methods. Using inputs from bottomup impact studies, we simulate the economic consequences of climate scenarios in a CGE framework. We cover health, buildings/infrastructure, energy, water, agriculture, tourism, the spill-overs to other sectors, and international effects. In 2060, welfare decreases by 0.30% to 1.03% relative to a reference without climate change. Higher summer temperatures increase mortality and decrease productivity. Contrariwise, tourism benefits from extended summer seasons. Regarding energy, increased demand for cooling is overcompensated by savings in heating. Due to data constraints, significant impacts have not been quantified, e.g. for heat waves and droughts more extreme than the 2060 average</t>
  </si>
  <si>
    <t>https://infoscience.epfl.ch/record/252804</t>
  </si>
  <si>
    <t>Climate change impacts in the Middle East and Northern Africa (MENA) region and their implications for vulnerable population groups</t>
  </si>
  <si>
    <t>The Middle East and North Africa (MENA) region emerges as one of the hot spots for worsening extreme heat, drought and aridity conditions under climate change. A synthesis of peer-reviewed literature from 2010 to date and own modeling work on biophysical impacts of climate change on selected sectors shows that the region is highly affected by present and future climate change. These biophysical impacts paired with other pressures and a lack of resilience in some countries cause high vulnerabilities within these sectors and for social dimensions in the MENA region. The agricultural sector, of which 70 percent is rain-fed, is highly exposed to changing climatic conditions. This is of critical importance as the agriculture sector is the largest employer in many Arab countries and contributes significantly to national economies. Impacts will be high in a 2 °C world, as, e.g., annual water discharge, already critically low, is projected to drop by another 15–45% (75% in a 4 °C world) and unusual heat extremes projected to affect about one-third of the land area with likely consequences for local food production. As a consequence, deteriorating rural livelihoods associated with declining agricultural productivity will continue to contribute to migration flows, often to urban areas as already observed. The region could be heavily challenged by both rising food and water demand given its projected increase in population that may double by 2070. As a result, the regions already substantial import dependency could increase and thus its vulnerability to agricultural impacts well beyond its country borders. A severe and sustained pressure on resources could contribute to further social unrest in the already unstable political environment that currently characterizes parts of the region. While the particular societal responses to such changes are hard to foresee, it is clear that extreme impacts would constitute unprecedented challenges to the social systems affected.</t>
  </si>
  <si>
    <t>https://link.springer.com/article/10.1007/s10113-017-1144-2</t>
  </si>
  <si>
    <t>Future scenarios modeling of urban stormwater management response to impacts of climate change and urbanization</t>
  </si>
  <si>
    <t>Clean – Soil, Air, Water</t>
  </si>
  <si>
    <t>Future scenarios modeling is used to investigate the effectiveness of the urban stormwater infrastructure and its response to potential future changes. The changes of urban stormwater, both in‐flow quantity and water quality, in response to climate change and urbanization are examined and tested in two highly developed urban catchments using the US Environmental Protection Agency's Storm Water Management Model. Similar responses are observed in the two catchments, despite their differences in size and land use. Flow quantity and water quality appears to be more sensitive to urbanization factors than to climatic change. With respect to factors attributable to urbanization, urban intensification (land use plus population density) has more of an effect than land‐use changes alone. Low‐impact development, as a key adaptation measure, could be effective in mitigating the adverse impacts of future changes on urban stormwater. The methodology developed in this study may be useful for urban stormwater planning and testing such plans against future urbanization and climate change scenarios.</t>
  </si>
  <si>
    <t>https://onlinelibrary.wiley.com/doi/abs/10.1002/clen.201700111</t>
  </si>
  <si>
    <t>Projecting regional climate and cropland changes using a linked biogeophysical‐socioeconomic modeling framework: 1. Model description and an equilibrium …</t>
  </si>
  <si>
    <t>Agricultural land use alters regional climate through modifying the surface mass, energy, and momentum fluxes; climate influences agricultural land use through their impact on crop yields. These interactions are not well understood and have not been adequately considered in climate projections. This study tackles the critical linkages within the coupled natural‐human system of West Africa in a changing climate based on an equilibrium application of a modeling framework that asynchronously couples models of regional climate, crop yield, multimarket agricultural economics, and cropland expansion. Using this regional modeling framework driven with two global climate models, we assess the contributions of land use change (LUC) and greenhouse gas (GHGs) concentration changes to regional climate changes and assess the contribution of climate change and socioeconomic factors to agricultural land use changes. For future cropland expansion in West Africa, our results suggest that socioeconomic development would be the dominant driver in the east (where current cropland coverage is already high) and climate changes would be the primary driver in the west (where future yield drop is severe). For future climate, it is found that agricultural expansion would cause a dry signal in the west and a wet signal in the east downwind, with an east‐west contrast similar to the GHG‐induced changes. Over a substantial portion of West Africa, the strength of the LUC‐induced climate signals is comparable to the GHG‐induced changes. Uncertainties originating from the driving global models are small; human decision making related to land use and international trade is a major source of uncertainty.</t>
  </si>
  <si>
    <t>https://agupubs.onlinelibrary.wiley.com/doi/abs/10.1002/2016MS000712</t>
  </si>
  <si>
    <t>A global framework for future costs and benefits of river-flood protection in urban areas</t>
  </si>
  <si>
    <t>Floods cause billions of dollars of damage each year1, and flood risks are expected to increase due to socio-economic development, subsidence, and climate change2,3,4. Implementing additional flood risk management measures can limit losses, protecting people and livelihoods5. Whilst several models have been developed to assess global-scale river-flood risk2,4,6,7,8, methods for evaluating flood risk management investments globally are lacking9. Here, we present a framework for assessing costs and benefits of structural flood protection measures in urban areas around the world. We demonstrate its use under different assumptions of current and future climate change and socio-economic development. Under these assumptions, investments in dykes may be economically attractive for reducing risk in large parts of the world, but not everywhere. In some regions, economically efficient investments could reduce future flood risk below today’s levels, in spite of climate change and economic growth. We also demonstrate the sensitivity of the results to different assumptions and parameters. The framework can be used to identify regions where river-flood protection investments should be prioritized, or where other risk-reducing strategies should be emphasized.</t>
  </si>
  <si>
    <t>https://www.nature.com/articles/nclimate3350</t>
  </si>
  <si>
    <t>Livestock and human use of land: Productivity trends and dietary choices as drivers of future land and carbon dynamics</t>
  </si>
  <si>
    <t xml:space="preserve">Land use change has been the primary driving force of human alteration of terrestrial ecosystems. With 80% of agricultural land dedicated to livestock production, the sector is an important lever to attenuate land requirements for food production and carbon emissions from land use change. In this study, we quantify impacts of changing human diets and livestock productivity on land dynamics and depletion of carbon stored in vegetation, litter and soils. Across all investigated productivity pathways, lower consumption of livestock products can substantially reduce deforestation (47–55%) and cumulative carbon losses (34–57%). On the supply side, already minor productivity growth in extensive livestock production systems leads to substantial CO2 emission abatement, but the emission saving potential of productivity gains in intensive systems is limited, also involving trade-offs with soil carbon stocks. If accounting for uncertainties related to future trade restrictions, crop yields and pasture productivity, the range of projected carbon savings from changing diets increases to 23–78%. Highest abatement of carbon emissions (63–78%) can be achieved if reduced consumption of animal-based products is combined with sustained investments into productivity increases in plant production. Our analysis emphasizes the importance to integrate demand- and supply-side oriented mitigation strategies and to combine efforts in the crop and livestock sector to enable synergies for climate protection. </t>
  </si>
  <si>
    <t>https://www.sciencedirect.com/science/article/pii/S0921818117301480</t>
  </si>
  <si>
    <t>Livestock production and the water challenge of future food supply: Implications of agricultural management and dietary choices</t>
  </si>
  <si>
    <t>North–south polarization of European electricity consumption under future warming</t>
  </si>
  <si>
    <t>There is growing empirical evidence that anthropogenic climate change will substantially affect the electric sector. Impacts will stem both from the supply side—through the mitigation of greenhouse gases—and from the demand side—through adaptive responses to a changing environment. Here we provide evidence of a polarization of both peak load and overall electricity consumption under future warming for the world’s third-largest electricity market—the 35 countries of Europe. We statistically estimate country-level dose–response functions between daily peak/total electricity load and ambient temperature for the period 2006–2012. After removing the impact of nontemperature confounders and normalizing the residual load data for each country, we estimate a common dose–response function, which we use to compute national electricity loads for temperatures that lie outside each country’s currently observed temperature range. To this end, we impose end-of-century climate on today’s European economies following three different greenhouse-gas concentration trajectories, ranging from ambitious climate-change mitigation—in line with the Paris agreement—to unabated climate change. We find significant increases in average daily peak load and overall electricity consumption in southern and western Europe (∼3 to ∼7% for Portugal and Spain) and significant decreases in northern Europe (∼−6 to ∼−2% for Sweden and Norway). While the projected effect on European total consumption is nearly zero, the significant polarization and seasonal shifts in peak demand and consumption have important ramifications for the location of costly peak-generating capacity, transmission infrastructure, and the design of energy-efficiency policy and storage capacity.</t>
  </si>
  <si>
    <t>https://www.pnas.org/content/114/38/E7910.short</t>
  </si>
  <si>
    <t>The effects of climate change on agriculture and food security in Africa</t>
  </si>
  <si>
    <t xml:space="preserve">Climate change will play an increasingly important role in Africa, as elsewhere, during the course of the 21st century. Rising temperatures and increased frequency of extremely dry and wet years are expected to slow progress toward increased productivity of crop and livestock systems and improved food security, particularly in Africa south of the Sahara (FAO 2016). But other drivers of change in agriculture and food security are also changing in significant ways. In order to place the impacts of climate change in context, we look first at changes that affect demand for food and other agricultural commodities, and then at changes affecting supply. </t>
  </si>
  <si>
    <t>https://www.africaportal.org/publications/effects-climate-change-agriculture-and-food-security-africa/</t>
  </si>
  <si>
    <t>Subnational violent conflict forecasts for sub-Saharan Africa, 2015–65, using climate-sensitive models</t>
  </si>
  <si>
    <t>How will local violent conflict patterns in sub-Saharan Africa evolve until the middle of the 21st century? Africa is recognized as a particularly vulnerable continent to environmental and climate change since a large portion of its population is poor and reliant on rain-fed agriculture. We use a climate-sensitive approach to model sub-Saharan African violence in the past (geolocated to the nearest settlements) and then forecast future violence using sociopolitical factors such as population size and political rights (governance), coupled with temperature anomalies. Our baseline model is calibrated using 1° gridded monthly data from 1980 to 2012 at a finer spatio-temporal resolution than existing conflict forecasts. We present multiple forecasts of violence under alternative climate change scenarios (optimistic and current global trajectories), of political rights scenarios (improvement and decline), and population projections (low and high fertility). We evaluate alternate shared socio-economic pathways (SSPs) by plotting violence forecasts over time and by detailed mapping of recent and future levels of violence by decade. The forecasts indicate that a growing population and rising temperatures will lead to higher levels of violence in sub-Saharan Africa if political rights do not improve. If political rights continue to improve at the same rate as observed over the last three decades, there is reason for optimism that overall levels of violence will hold steady or even decline in Africa, in spite of projected population increases and rising temperatures.</t>
  </si>
  <si>
    <t>https://journals.sagepub.com/doi/abs/10.1177/0022343316682064</t>
  </si>
  <si>
    <t>Health and Economic Impacts of Ozone Pollution in China: a provincial level analysis</t>
  </si>
  <si>
    <t>Many studies have reported associations between ozone pollution and morbidity and mortality, but few studies focus on the health and economic effects at China's regional level. This study evaluates the ozone pollution-related health impacts on China's national and provincial economy and compares them with the impacts from PM2.5. We also explore the mitigation potential across 30 provinces of China. An integrated approach is developed that combines an air pollutant emission projection model (GAINS), an air quality model (GEOS-Chem), a health model using the latest exposure-response functions, medical prices and value of statistical life (VSL), and a general equilibrium model (CGE). Results show that lower income western provinces encounter severer health impacts and economic burdens due to high natural background levels of ozone pollution, whereas the impact in southern and central provinces is relatively lower. Without a control policy, in 2030 China will experience a 4.24 billion USD Gross Domestic Production (GDP) loss (equivalent to 0.034%), and a 285 billion USD (equivalent to 2.34% of GDP) life loss. In contrast, with a control policy, the GDP and VSLs loss will be reduced to 3.72 (0.030%) and 242 billion USD (1.99%), respectively. We conclude that health and economic impacts of ozone pollution are significantly lower than PM2.5, but are much more difficult to mitigate. The Chinese government should promote the air pollution control policies that jointly reduce both PM2.5 pollution and ozone pollution, and the public should adjust their lifestyle according to the air quality information.</t>
  </si>
  <si>
    <t>https://www.atmos-chem-phys-discuss.net/acp-2017-849/acp-2017-849.pdf</t>
  </si>
  <si>
    <t>Greenhouse gas and air pollutant emissions of China's residential sector: The importance of considering energy transition</t>
  </si>
  <si>
    <t>https://www.mdpi.com/2071-1050/9/4/614</t>
  </si>
  <si>
    <t>Regional and sectoral impacts of global warming and agricultural production: a case of CGE analyses</t>
  </si>
  <si>
    <t>The objective is to assess the economic effects of global warming upon agriculture and global economy under various Shared Socioeconomic Pathways, using EMEDA simulations. The EMEDA has 16 regions and 16 sectors, including five agricultural sectors. Our main outcomes are: all sectors in USA, EU25 and East Asia, and some sectors in Japan, Russia, South Korea, Oceania, and North America will experience economic growth, while the other regions only offset direct agricultural damages by global warming. USA, China and India can positively participate in the COP for the 2℃ target in future for obtaining their own potential large advantages.</t>
  </si>
  <si>
    <t>https://www.jstage.jst.go.jp/article/jjae/19/0/19_54/_article/-char/ja/</t>
  </si>
  <si>
    <t>Water allocation under future climate change and socio-economic development: the case of Pearl River Basin</t>
  </si>
  <si>
    <t>Water shortage has become a major challenge in many parts of the world due to climate change and socio-economic development. Allocating water is critical to meet human and ecosystem needs in these regions now and in the future. However, water allocation is being challenged by uncertainties associated with climate change and socio-economic development. This thesis aims to assess the combined effects of climate change and socio-economic development on water supply and demand in the Pearl River Basin (PRB) in China, and identify water allocation plans, which are robust to future climate change and socio-economic development. To do so, the impact of climate change on future water availability is first assessed. Next, different model frameworks are developed to identify robust water allocation plans for improving reservoir management, ensuring sufficient flow into the delta to reduce salt intrusion, and providing sufficient freshwater for human and industrial consumption under future climate change and socio-economic development. Results show that water availability is becoming more variable throughout the basin due to climate change. River discharge in the dry season is projected to decrease throughout the basin. For a moderate climate change scenario (RCP4.5), low flows reduce between 6 and 48 % depending on locations. For a high climate change scenario (RCP8.5), the decreases of low flows can reach up to 72%. In the wet season, river discharge tends to increase in the middle and lower reaches and decreases in the upper reach of the Pearl River Basin. The variation of river discharge is likely to aggravate water stress. Especially the reduction of low flow is problematic as already the basin experiences water shortages during the dry season in the delta. The model frameworks developed in this study not only evaluate the performance of existing water allocation plans in the past, but also the impact of future climate change on robustness of previous and newly generated water allocation plans. The performance of the four existing water allocation plans reduces under climate change. New water allocation plans generated by the two model frameworks perform much better than the existing plans. Optimising water allocation using carefully selected state-of-the-art multi-objective evolutionary algorithms in the Pearl River Basin can help limit water shortage and salt intrusion in the delta region. However, the current water allocation system with six key reservoirs is insufficient in maintaining the required minimum discharge at two selected gauge stations under future climate change. More reservoirs, especially in the middle and lower reaches of the Pearl River, could potentially improve the future low flow into the delta. This study also explored future water shortage in the Pearl River Basin under different water availability and water use scenarios. Four different strategies to allocate water were defined. These water allocation strategies prioritize upstream water use, Pearl River Delta water use, irrigation water use, and manufacturing water use, respectively. Results show that almost all the regions in the Pearl River Basin are likely to face temporary water shortage under the four strategies. The increasing water demand contributes twice as much as the decreasing water availability to water shortage. All four water allocation strategies are insufficient to solve the water scarcity in the Pearl River Basin. The economic losses differ greatly under the four water allocation strategies. Prioritizing the delta region or manufacturing production would result in lower economic losses than the other two strategies. However, all of them are rather extreme strategies. Development of water resources management strategies requires a compromise between different water users. Optimization algorithms prove to be flexible and useful tool in adaptive water resources allocation for providing multiple approximate Pareto solutions. In addition, new technologies and increasing water use efficiency will be important to deal with future water shortage in the Pearl River Basin.</t>
  </si>
  <si>
    <t>https://library.wur.nl/WebQuery/wurpubs/530619</t>
  </si>
  <si>
    <t>Water use in a heavily urbanized delta: scenarios and adaptation options for sectorial water use in the Pearl River Basin, China</t>
  </si>
  <si>
    <t>Water use is increasing globally to meet the growing demand for food and industrial products, and the rising living standard. Water scarcity has been reported in many regions, questioning the long-term sustainability of water use. The objective of this thesis is to better understand sectorial water use development in an urbanizing river delta, and to explore the potential of water use management as an adaptation option to reduce water shortage. The Pearl River Basin in Southern China is taken as study area. The upstream part of the basin is one of the poorer regions of China, whereas the Pearl River Delta (PRD) is the world’s largest urban region in both population and area. This study presents the first consistent analysis of sectorial water use in the PRD. Results show that during the period of 2000-2010, the PRD managed to stabilize its annual total water use. Nevertheless, severe salt intrusion induced water shortages occur. Assessment of water use at a monthly resolution shows that water use contributes to salt intrusion by further reducing the already low dry season river discharge. To investigate the possible future development of water use, this study proposed a method to derive region specific water use scenarios from a global assessment of water use. Scenarios based on regionalised assumptions project substantially lower water use than those based on national assumptions. Nevertheless, hydrological challenges remain for the PRD. The total water use of the PRD may still increase by up to 54% in 2030 in the regionalized scenarios. Also, water use in the upstream regions increases with socio-economic development. To address water shortage, four extreme water allocation strategies were analysed against water use and water availability scenarios under climate change. None of these strategies proved to be sufficient to fully avoid water scarcity in the Pearl River Basin. This study obtains a better understanding of the sectorial water use development and its impact on salt intrusion induced water shortage in a heavily urbanized river delta. The water use framework and methods used to derive regional water use scenarios are transferable to other regions, provided that data is available. Water use scenarios are crucial to sustainably manage water resources in a changing world.</t>
  </si>
  <si>
    <t>https://library.wur.nl/WebQuery/wurpubs/530618</t>
  </si>
  <si>
    <t>Climate policy implications of nonlinear decline of Arctic land permafrost and sea ice</t>
  </si>
  <si>
    <t>Arctic feedbacks will accelerate climate change and could jeopardise mitigation efforts. The permafrost carbon feedback releases carbon to the atmosphere from thawing permafrost and the sea ice albedo feedback increases solar absorption in the Arctic Ocean. A constant positive albedo feedback and zero permafrost feedback have been used in nearly all climate policy studies to date, while observations and models show that the permafrost feedback is significant and that both feedbacks are nonlinear. Using novel dynamic emulators in the integrated assessment model PAGE-ICE, we investigate nonlinear interactions of the two feedbacks with the climate and economy under a range of climate scenarios consistent with the Paris Agreement. The permafrost feedback interacts with the land and ocean carbon uptake processes, and the albedo feedback evolves through a sequence of nonlinear transitions associated with the loss of Arctic sea ice in different months of the year. The US’s withdrawal from the current national pledges could increase the total discounted economic impact of the two Arctic feedbacks until 2300 by 25trillion,reachingnearly25trillion,reachingnearly120 trillion, while meeting the 1.5 °C and 2 °C targets will reduce the impact by an order of magnitude.</t>
  </si>
  <si>
    <t>https://www.preprints.org/manuscript/201712.0107</t>
  </si>
  <si>
    <t>An Analysis on Hypothetical Shocks Representing Cooling Water Shortage Using a Computable General Equilibrium Model</t>
  </si>
  <si>
    <t>Due to global warming, it is concerned that cooling water for thermoelectric generation would be run short more frequently in many places of the world. We used a Computable General Equilibrium (CGE) model to quantify the socio-economic impact of a hypothetical shock of capital productivity, which represents shortage of cooling water on thermal power generation plants. The result showed that the magnitude of electricity generation change and subsequent economic indicators change due to 1% capital productivity reduction were varied by region. The mean electricity generation loss was largest in Southeast Asia and smallest in North Africa when an identical shock was given to all regions throughout the simulation period. Considerable regional differences in GDP and electricity price were attributed to not only the capital productivity, but also the amount of capital in thermoelectric sector and its contribution for GDP. Additionally, thermoelectric sector shock propagates into the global economy. These finding demonstrate the significance in quantifying the economic consequence of cooling water shortage.</t>
  </si>
  <si>
    <t>https://www.jstage.jst.go.jp/article/jscejhe/73/4/73_I_79/_article/-char/ja/</t>
  </si>
  <si>
    <t>A dynamic CGE model for jointly accounting ageing population, automation and environmental tax reform. European Union as a case study</t>
  </si>
  <si>
    <t xml:space="preserve">Economic Modelling </t>
  </si>
  <si>
    <t xml:space="preserve">We develop a dynamic Computable General Equilibrium model based on the combination of different versions of GTAP utilities where alternative scenarios on ageing population trends are combined with projections on the incidence of automation into production processes and the adoption of unilateral decarbonisation policies. By simultaneously controlling for these different challenges that especially developed countries should face in the next decades, it is possible to disentangle non-linear... </t>
  </si>
  <si>
    <t>A low energy demand scenario for meeting the 1.5 C target and sustainable development goals without negative emission technologies</t>
  </si>
  <si>
    <t>Scenarios that limit global warming to 1.5 °C describe major transformations in energy supply and ever-rising energy demand. Here, we provide a contrasting perspective by developing a narrative of future change based on observable trends that results in low energy demand. We describe and quantify changes in activity levels and energy intensity in the global North and global South for all major energy services. We project that global final energy demand by 2050 reduces to 245 EJ, around 40% lower than today, despite rises in population, income and activity. Using an integrated assessment modelling framework, we show how changes in the quantity and type of energy services drive structural change in intermediate and upstream supply sectors (energy and land use). Down-sizing the global energy system dramatically improves the feasibility of a low-carbon supply-side transformation. Our scenario meets the 1.5 °C climate target as well as many sustainable development goals, without relying on negative emission technologies.</t>
  </si>
  <si>
    <t>Climate damages and adaptation potential across diverse sectors of the United States</t>
  </si>
  <si>
    <t>There is a growing capability to project the impacts and economic effects of climate change across multiple sectors. This information is needed to inform decisions regarding the diversity and magnitude of future climate impacts and explore how mitigation and adaptation actions might affect these risks. Here, we summarize results from sectoral impact models applied within a consistent modelling framework to project how climate change will affect 22 impact sectors of the United States, including effects on human health, infrastructure and agriculture. The results show complex patterns of projected changes across the country, with damages in some sectors (for example, labour, extreme temperature mortality and coastal property) estimated to range in the hundreds of billions of US dollars annually by the end of the century under high emissions. Inclusion of a large number of sectors shows that there are no regions that escape some mix of adverse impacts. Lower emissions, and adaptation in relevant sectors, would result in substantial economic benefits.</t>
  </si>
  <si>
    <t>https://www.ncbi.nlm.nih.gov/pmc/articles/PMC6483104/</t>
  </si>
  <si>
    <t>Contribution of the land sector to a 1.5 C world</t>
  </si>
  <si>
    <t>The Paris Agreement introduced an ambitious goal of limiting warming to 1.5 °C above pre-industrial levels. Here we combine a review of modelled pathways and literature on mitigation strategies, and develop a land-sector roadmap of priority measures and regions that can help to achieve the 1.5 °C temperature goal. Transforming the land sector and deploying measures in agriculture, forestry, wetlands and bioenergy could feasibly and sustainably contribute about 30%, or 15 billion tonnes of carbon dioxide equivalent (GtCO2e) per year, of the global mitigation needed in 2050 to deliver on the 1.5 °C target, but it will require substantially more effort than the 2 °C target. Risks and barriers must be addressed and incentives will be necessary to scale up mitigation while maximizing sustainable development, food security and environmental co-benefits.</t>
  </si>
  <si>
    <t xml:space="preserve">Economic Effects of an Ocean Acidification Catastrophe </t>
  </si>
  <si>
    <t>American Economic Review</t>
  </si>
  <si>
    <t xml:space="preserve">Acidification from uptake of CO2 has emerged as a potentially serious threat to ocean health. Here we assess the economic effects of an ocean acidification(OA) catastrophe by focusing on key marine ecosystem services most likely to be affected: marine capture fisheries, aquaculture, and coral reefs. </t>
  </si>
  <si>
    <t>Governance in socioeconomic pathways and its role for future adaptive capacity</t>
  </si>
  <si>
    <t>Weak governance is one of the key obstacles for sustainable development. Undoubtedly, improvement of governance comes with a broad range of co-benefits, including countries' abilities to respond to pressing global challenges such as climate change. However, beyond the qualitative acknowledgement of its importance, quantifications of future pathways of governance are still lacking. This study provides projections of future governance in line with the Shared Socioeconomic Pathways. We find that under a 'rocky road' scenario, 30% of the global population would still live in countries characterized by weak governance in 2050, while under a 'green road' scenario, weak governance would be almost entirely overcome over the same time frame. On the basis of pathways for governance, we estimate the adaptive capacity of countries to climate change. Limits to adaptive capacity exist even under optimistic pathways beyond mid-century. Our findings underscore the importance of accounting for governance in assessments of climate change impacts.</t>
  </si>
  <si>
    <t>Greater gains for Australia by tackling all SDGs but the last steps will be the most challenging</t>
  </si>
  <si>
    <t xml:space="preserve">The Sustainabile Development Goals (SDGs) combine complex interlinkages, future uncertainty and transformational change. Recent studies highlight that trade-offs between SDG targets may undermine achievement of the goals. Significant gaps remain in scenario frameworks and modelling capabilities. We develop a novel approach nesting national SDG scenario modelling within the gloabl Shared Socioeconomic Pathways, selecting Australia as a use case. The integrated SDG-Australia model is used to project four alternative scenarios that adopt different development approaches. Although we find that Australia is off-track to achieve the SDGs by 2030, considerable progress is possible by altering Australia's development trajectory. A 'Sustainability Transition' scenario comprising a coherent set of policies and investments delivers rapid and balanced progress of 70% towards SDG targets by 2030, well ahead of the business-as-usual scenario (40%). A focus on economic growth, social inclusion or green economy in isolation foregoes opportunities for greater gains. However, future uncertainty and cascading risk could undermine progress, and closing the gap to 100% SDG achievement will be very challenging. This will require a shift from 'transition' to 'transformation'. </t>
  </si>
  <si>
    <t xml:space="preserve">International migraton and climate adaptation in an era of hardening borders </t>
  </si>
  <si>
    <t>Climate change will almost certainly generate higher rates of migration and displacement within low-income countries, but will it also generate more international migration? This depends on the receptiveness of destination countries, many of which are currently restricting immigration, criminalizing asylum seekers and using emergent technologies to tighten borders. Should these trends persist, migration to higher-income countries will decline, trapping people in deteriorating situations and reducing adaptive capacity in low-income countries. The United Nations Global Compact for Safe, Orderly and Regular Migration provides an alternative pathway for international migration that builds capacity and sustainability for a climate-disrupted future. The implications of current trends for migrants, policymakers and researchers are detailed in this Perspective.</t>
  </si>
  <si>
    <t>A review of projections of demand and supply of livestock-derived foods and the implications for livestock sector management in LSIL focus countries</t>
  </si>
  <si>
    <t xml:space="preserve"> CGIAR Research Program on Climate Change, Agriculture and Food Security (CCAFS)</t>
  </si>
  <si>
    <t xml:space="preserve">National planners and others in the international development community are looking to transform a rising demand for animal source foods in many low- and middle-income  countries into opportunities that benefit poor and vulnerable people. Scenario analysis and  sectoral reviews aid the understanding of emerging opportunities and the potential of existing  systems to harness them. An analysis was done of country-level results of a global model  simulating the production and consumption to 2050 of livestock-derived foods under various  scenarios of economic and climate change. The scenario results were assessed alongside historical data and relevant national policies of the livestock sectors of selected countries, to  identify key entry points for further pro-poor livestock sector development. While increased focus on trade in livestock and livestock products seems rationale for some countries in the  study, climate change and sustainability are given more prominence for others. The results provide context to planned stakeholder engagements on national programs and policies  affecting livestock in the study countries. </t>
  </si>
  <si>
    <t>Robust strategies of climate change mitigation in interacting energy, economy and land use systems</t>
  </si>
  <si>
    <t xml:space="preserve">International Journal of Climate Change Strategies and Management </t>
  </si>
  <si>
    <t xml:space="preserve">Purpose – Bioenergy is a key component of climate change mitigation strategies aiming at low stabilization. Its versatility and capacity to generate negative emissions when combined with carbon capture and storage add degrees of freedom to the timing of emission reductions. This paper aims to explore the robustness of a bioenergy-based mitigation strategy by addressing several dimensions of uncertaintyonbiomasspotential,bioenergyuseandinducedlandusechangeemissions. Design/methodology/approach – Different mitigation scenarios were explored by two different energy-economy optimization models coupled to the same land use model, which provides a common basisforthesecondgenerationbioenergydynamicsinthetwoenergy-economymodels. Findings – Using bioenergy is found to be a robust mitigation strategy as demonstrated by high biomasssharesinprimaryenergydemandinbothmodelsandinallmitigationscenarios. Practical implications – A variety of possible storylines about future uses of biomass exist. The comparison of the technology choices preferred by the applied models helps understand how future emissionreductionscanbeachievedunderalternativestorylines. Originality/value – The presented comparison-based assessment goes beyond other comparison studiesbecausebothenergy-economymodelsarecoupledtothesamelandusemodel. </t>
  </si>
  <si>
    <t>Scenarios and Decision Support for Security and Conflict Risks in the Context of Climate Change</t>
  </si>
  <si>
    <t>Climate Change and Conflict</t>
  </si>
  <si>
    <t>Concerns about conflict induced by climate change have captured the attention of policymakers, but the scientific foundations for these claims are contested. This review briefly examines different ways that the future of conflict risk in the context of climate change has been characterized, with a particular focus on scenarios. Scientific consensus remains low over the role of climate change as a driver of conflict risk. This is rooted in disagreements over the interplay of socio-economic and climatic factors contributing to conflict risk. There is less controversy that climate change vulnerability, coupled with inappropriate adaptation solutions (i.e., maladaptation) in places where conflict dynamics already exist (e.g., high levels of inequality, marginalization, and political rivalries), tends to increase existing tensions. Additionally, scenario analysis has had an unremarkable presence in recent literature, with more attention being paid to knowledge-accumulation challenges for conflict research. Conceptual innovations from the wider climate change research community for the meaning of climate change risk, as well as for scenario research design for risk assessment in the context of climate change, may be vehicles for knowledge accumulation within the fields of security and conflict research.</t>
  </si>
  <si>
    <t>https://link.springer.com/article/10.1007/s40641-019-00123-0</t>
  </si>
  <si>
    <t>Securing Platnium-Group Metals for Transport Low-Carbon Transition</t>
  </si>
  <si>
    <t>Transitioning to a zero-carbon society is essential if we are to successfully avoid catastrophic climate change. Decarbonizing the transport sector is a chief priority. Although electric vehicles are increasingly replacing fossil fuel vehicles, concerns remain regarding electricity source, electrical gridcapacity,andlimitedrange.Fuelcelltechnologyis anemerging energyconversion technologythat can potentially accelerate the zero-carbon transition, but a dependence on platinum-group metals, the rarest metals on Earth, brings resource challenges. This study quantiﬁes such challenges and demonstrates that, although platinum-group metals are not likely to be a constraint for the mass deployment of fuel cell vehicles at the global level, there could be signiﬁcant supply risks due to resource location. Reducing platinum loading of fuel cells, increasing platinum recycling rates, and improving the reliability of the platinum supply chain are appropriate measures to address such risks</t>
  </si>
  <si>
    <t>Tackling food consumption inequality to fight hunger without pressuring the environment</t>
  </si>
  <si>
    <t>Ending hunger is a Sustainable Development Goal of the UN. However, feeding a growing world population by increasing food production without implementing more sustainable consumption will threaten the environment. We explore alternative hunger eradication scenarios that do not compromise environmental protection. We find that an economy-growth-oriented scenario, which ignores inequitable food distribution and is aimed at ending hunger by increasing overall food availability, would require about 20% more food production, 48 Mha of additional agricultural land and would increase greenhouse gas emissions by 550 Mt of CO2 equivalents yr−1 in 2030, compared with the business-as-usual scenario. If hunger eradication efforts were focused solely on the under-nourished, food demand would increase by only 3%, and the associated environmental trade-offs would be largely reduced. Moreover, a combined scenario that targets the under-nourished while also reducing over-consumption, food waste, agricultural intensification and other environmental impacts would reduce food demand by 9% compared with the business-as-usual scenario and would lead to the multiple benefits of reducing hunger and contributing to environmental sustainability.</t>
  </si>
  <si>
    <t>The global economic long-term potential of modern biomass in a climate-constrained world</t>
  </si>
  <si>
    <t>Low-stabilization scenarios consistent with the 2°C target project large-scale deployment of purpose-grown lignocellulosic biomass. In case a GHG price regime integrates emissions from energy conversion and from land-use/land-use change, the strong demand for bioenergy and the pricing of terrestrial emissions are likely to coincide. We explore the global potential of purposegrown lignocellulosic biomass and ask the question how the supply prices of biomass depend on prices for greenhouse gas (GHG) emissions from the land-use sector. Using the spatially explicit global land-use optimization model MAgPIE, we construct bioenergy supply curves for ten world regions and a global aggregate in two scenarios, with and without a GHG tax. We ﬁnd that the implementation of GHG taxes is crucial for the slope of the supply function and the GHG emissions from the land-use sector. Global supply prices start at $5GJ−1 and increase almost linearly, doubling at 150EJ (in 2055 and 2095). The GHG tax increases bioenergy prices by $5GJ−1 in 2055 and by $10GJ−1 in 2095, since it effectively stops deforestation and thus excludes large amounts of high-productivity land. Prices additionally increase due to costs for N2O emissions from fertilizer use. The GHG tax decreases global land-use change emissions by one-third. However, the carbon emissions due to bioenergy production increase by more than 50% from conversion of land that is not under emission control. Average yields required to produce 240EJ in 2095 are roughly 600GJha−1 yr−1 with and without tax.</t>
  </si>
  <si>
    <t>The global nexus of food–trade–water sustaining environmental flows by 2050</t>
  </si>
  <si>
    <t xml:space="preserve">In the face of meeting Sustainable Development Goals for the water–food–energy–ecosystems nexus, integrated assessments are a great means to measure the impact of global change on natural resources. In this study, we evaluate the impact of climate change with the representative concentration pathway 8.5 scenario and the impact of socioeconomics with the shared socioeconomic pathway 2 scenario on land use, water consumption and food trade under four water regulation policy scenarios (invest, exploit, environment and environment+). We used the Global Biosphere Management Model and constrained it with water availability, environmental flow requirements, and water use from agriculture, industry and households (simulated using the Lund–Potsdam–Jena managed Land model, Environmental Policy Integrated Climate model and WaterGap model). Here, we show that an increase in land use by 100 Mha would be required to double food production by 2050, to meet projected food demands. International trade would need to nearly triple to meet future crop demands, with an additional 10–20% trade flow from water-abundant regions to water-scarce regions to sustain environmental flow requirements on a global scale.
</t>
  </si>
  <si>
    <t xml:space="preserve">SSPs from an impact and adaptation perspective
</t>
  </si>
  <si>
    <t>The Shared Socioeconomic Pathways (SSPs) offer benefits for communities concerned with climate change adaptation research and actions (IAV), but some challenges need to be overcome in order to facilitate active IAV involvement in SSP use. This essay summarizes potential benefits, challenges, and possible strategies for enhancing the value of the SSP approach for IAV communities. Uses of the Shared Socioeconomics Pathways (SSPs) and the new climate scenarios by the climate change impact, adaptation, and vulnerability (IAV) research communities have been very limited because of a combination of the characteristics of most IAV research and the framing of SSPs at the outset. Recent refinements of the SSP framework should improve IAV receptivity to the SSP perspectives and tools and encourage engagement in the scenario development process, and ways can be suggested to accelerate this process; but a number of challenges remain to be addressed, many of them by the IAV communities themselves rather than by the SSP development process per se.</t>
  </si>
  <si>
    <t>https://link.springer.com/article/10.1007/s10584-013-0903-4</t>
  </si>
  <si>
    <t>Enhancing the relevance of Shared Socioeconomic Pathways for climate change impacts, adaptation and vulnerability research</t>
  </si>
  <si>
    <t>IMPRESSIONS socio-economic scenarios</t>
  </si>
  <si>
    <t>EU FP7</t>
  </si>
  <si>
    <t>In this Deliverable the socio-economic scenarios developed for IMPRESSIONS are presented. The selection procedure was described in Deliverable D2.1 ‘Evaluation of existing climate and socioeconomic scenarios including a detailed description of the final selection’. The present deliverable reports on activities related to Task 2.2: Socio-economic scenarios: Design, methods and development of multi-scale participatory scenarios. The IMPRESSIONS climate scenarios are described separately in Deliverable 2.3. This Deliverable has been produced through the contributions of many researchers in IMPRESSIONS, as well as a large number of other stakeholders across Europe. It reports on the qualitative socioeconomic scenarios developed during a series of workshops and engagement activities taking place between workshops. We have chosen to list only two authors as the persons that assembled the text of the narratives of the various case studies and as writers of the other sections of the Deliverable. However, we want to explicitly acknowledge the work of the IMPRESSIONS team contributing to the discussion of the concepts and methods of scenario development, facilitating the workshops, and documenting the results.</t>
  </si>
  <si>
    <t>http://www.impressions-project.eu/documents/1</t>
  </si>
  <si>
    <t>Totals:</t>
  </si>
  <si>
    <t>Total multiple topics</t>
  </si>
  <si>
    <t>total water</t>
  </si>
  <si>
    <t>check total applications</t>
  </si>
  <si>
    <t>Total SSP1-x applications</t>
  </si>
  <si>
    <t>Total SSP2-x applications</t>
  </si>
  <si>
    <t>Total SSP3-x applications</t>
  </si>
  <si>
    <t>Total SSP4-x applications</t>
  </si>
  <si>
    <t>Total SSP5-x applications</t>
  </si>
  <si>
    <t>% by RCP</t>
  </si>
  <si>
    <t>Total papers</t>
  </si>
  <si>
    <t>% SSP1</t>
  </si>
  <si>
    <t>% SSP2</t>
  </si>
  <si>
    <t>% SSP3</t>
  </si>
  <si>
    <t>% SSP4</t>
  </si>
  <si>
    <t>% SSP5</t>
  </si>
  <si>
    <t>Total analyses</t>
  </si>
  <si>
    <t>(development, methodology, application, or extensions)</t>
  </si>
  <si>
    <t>Total studies using SSP1-x</t>
  </si>
  <si>
    <t>Total studies using SSP2-x</t>
  </si>
  <si>
    <t>Total studies using SSP3-x</t>
  </si>
  <si>
    <t>Total studies using SSP4-x</t>
  </si>
  <si>
    <t>Total studies using SSP5-x</t>
  </si>
  <si>
    <t>Total studies using integrated scenarios</t>
  </si>
  <si>
    <t>Total applications</t>
  </si>
  <si>
    <t>Total analyses in fig 1</t>
  </si>
  <si>
    <t>(methodology, application, or extensions)</t>
  </si>
  <si>
    <t>total SDGs</t>
  </si>
  <si>
    <t>This file contains the literature database that accompanies the paper "Achievements and needs for the climate change scenario framework," 2020, Nature Climate Change. It should be cited as:</t>
  </si>
  <si>
    <t>Achievements and needs for the climate change scenario framework, 2020, Nature Climate Change, by Brian C. O’Neill, Timothy R. Carter, Kristie Ebi, Paula A. Harrison, Eric Kemp-Benedict, Kasper Kok, Elmar Kriegler, Benjamin L. Preston, Keywan Riahi, Jana Sillmann, Bas J. van Ruijven, Detlef van Vuuren, David Carlisle, Cecilia Conde, Jan Fuglestvedt, Carole Green, Tomoko Hasegawa, Julia Leininger, Seth Monteith, Ramon Pichs-Madruga</t>
  </si>
  <si>
    <t xml:space="preserve">Contact the authors: </t>
  </si>
  <si>
    <t xml:space="preserve">     brian.oneill@pnnl.gov  (Brian O'Neill)</t>
  </si>
  <si>
    <t xml:space="preserve">The data include 1360 papers coded for various types of information related to the SSP-RCP framework. Definitions related to the coding can be found in the pdf file "SSP Lit Database v1 SEDAC 6oct20 defnitions.pdf," which is an extended version of the supplementary information to the Nature Climate Change paper. Please refer to that paper for the context in which the database was developed and has been applied: </t>
  </si>
  <si>
    <t>RCPs used</t>
  </si>
  <si>
    <t>Abel, Guy J.</t>
  </si>
  <si>
    <t>Absar, Syeda Mariya; Preston, Benjamin L.</t>
  </si>
  <si>
    <t>Adly, Noha; Nosier, Shereen; Kassem, Nada; Mahrous, Mohammed; Salah, Reham</t>
  </si>
  <si>
    <t>Alexander Peter; Rabin Sam; Anthoni Peter; Henry Roslyn; Pugh Thomas A. M.; Rounsevell Mark D. A.; Arneth Almut</t>
  </si>
  <si>
    <t>Alexander, Peter; Prestele, Reinhard; Verburg, Peter H.; Arneth, Almut; Baranzelli, Claudia; Batista e Silva, Filipe; Brown, Calum; Butler, Adam; Calvin, Katherine; Dendoncker, Nicolas; Doelman, Jonathan C.; Dunford, Robert; Engström, Kerstin; Eitelberg, David; Fujimori, Shinichiro; Harrison, Paula A.; Hasegawa, Tomoko; Havlik, Petr; Holzhauer, Sascha; Humpenöder, Florian; Jacobs-Crisioni, Chris; Jain, Atul K.; Krisztin, Tamás; Kyle, Page; Lavalle, Carlo; Lenton, Tim; Liu, Jiayi; Meiyappan, Prasanth; Popp, Alexander; Powell, Tom; Sands, Ronald D.; Schaldach, Rüdiger; Stehfest, Elke; Steinbuks, Jevgenijs; Tabeau, Andrzej; van Meijl, Hans; Wise, Marshall A.; Rounsevell, Mark D. A.</t>
  </si>
  <si>
    <t>Alfieri, Lorenzo; Feyen, Luc; Di Baldassarre, Giuliano</t>
  </si>
  <si>
    <t>Alfieri, Lorenzo; Feyen, Luc; Dottori, Francesco; Bianchi, Alessandra</t>
  </si>
  <si>
    <t>Almeida, Carina; Ramos, Tiago; Segurado, Pedro; Branco, Paulo; Neves, Ramiro; Proença de Oliveira, Rodrigo</t>
  </si>
  <si>
    <t>Anderson, G. Brooke; Oleson, Keith W.; Jones, Bryan; Peng, Roger D.</t>
  </si>
  <si>
    <t>Ansuategi, A; Greño, P; Houlden, V; Markandya, A; Onofri, L; Tsarouchi, G; Walmsley, N</t>
  </si>
  <si>
    <t>Arnell, Nigel W.; Lowe, Jason A.; Lloyd-Hughes, Ben; Osborn, Timothy J.</t>
  </si>
  <si>
    <t>Arnell, NW; Brown, S; Hinkel, Jochen; Lincke, D; Lloyd-Hughes, B; Lowe, JA; Nicholls, RJ; Price, JT; Warren, RF</t>
  </si>
  <si>
    <t>Asefi-Najafabady, Salvi; Vandecar, Karen L; Seimon, Anton; Lawrence, Peter; Lawrence, Deborah</t>
  </si>
  <si>
    <t>Ausseil, AGE; Bodmin, K; Daigneault, A; Teixeira, E; Keller, ED; Kirschbaum, MUF; Timar, L; Dunningham, A; Zammit, C; Stephens, S; Cameron, M; Blackett, P; Harmsworth, G; Frame, B; Reisinger, A; Tait, A; Rutledge, D</t>
  </si>
  <si>
    <t>Bai Zhaohai; Lee Michael R. F.; Ma Lin; Ledgard Stewart; Oenema Oene; Velthof Gerard L.; Ma Wenqi; Guo Mengchu; Zhao Zhanqing; Wei Sha; Li Shengli; Liu Xia; Havlík Petr; Luo Jiafa; Hu Chunsheng; Zhang Fusuo</t>
  </si>
  <si>
    <t>Bai, Zhaohai; Ma, Wenqi; Ma, Lin; Velthof, Gerard L; Wei, Zhibiao; Havlík, Petr; Oenema, Oene; Lee, Michael R F; Zhang, Fusuo</t>
  </si>
  <si>
    <t>Balaghi, Riad; EL HAIRECH, Tarik; ALAOURI, Meriem; MOTAOUAKIL, Soundouce; Benabdelouahab, Tarik; MOUNIR, Fouad; LAHLOU, Mouanis; ARRACH, Redouane; ABDERRAFIK, Mustapha; Colmant, Renaud; EVANGELISTI, Mauro; POORTINGA, Ate; Kuik, Onno; DELOBEL, François; Bernardi, Michele; Rojas, Oscar; CUMANI, Migena; Manuel GUTIERREZ, Jose; RAES, Dirk; Gommes, Rene</t>
  </si>
  <si>
    <t>Baldos, Uris Lantz C.; Hertel, Thomas W.</t>
  </si>
  <si>
    <t>Bauer, Nico; Hilaire, Jérôme; Brecha, Robert J.; Edmonds, Jae; Jiang, Kejun; Kriegler, Elmar; Rogner, Hans-Holger; Sferra, Fabio</t>
  </si>
  <si>
    <t>Benveniste, Hélène; Boucher, Olivier; Guivarch, Céline; Treut, Hervé Le; Criqui, Patrick</t>
  </si>
  <si>
    <t>Biewald, Anne; Lotze-Campen, Hermann; Otto, Ilona; Brinckmann, Nils; Bodirsky, Benjamin; Weindl, Isabelle; Popp, Alexander; Schellnhuber, Hans Joachim</t>
  </si>
  <si>
    <t>Biewald, Anne; Sinabell, Franz; Lotze-Campen, Hermann; Zimmermann, Andrea; Lethonen, Heikki</t>
  </si>
  <si>
    <t>Bijl, David L.; Biemans, Hester; Bogaart, Patrick W.; Dekker, Stefan C.; Doelman, Jonathan C.; Stehfest, Elke; van Vuuren, Detlef P.</t>
  </si>
  <si>
    <t>Bijl, David L.; Bogaart, Patrick W.; Dekker, Stefan C.; Stehfest, Elke; de Vries, Bert J. M.; van Vuuren, Detlef P.</t>
  </si>
  <si>
    <t>Bijl, David L.; Bogaart, Patrick W.; Kram, Tom; de Vries, Bert J. M.; van Vuuren, Detlef P.</t>
  </si>
  <si>
    <t>Blanco, Victor; Brown, Calum; Holzhauer, Sascha; Vulturius, Gregor; Rounsevell, Mark D. A.</t>
  </si>
  <si>
    <t>Böhmelt, Tobias</t>
  </si>
  <si>
    <t>Boke-Olén, Niklas; Abdi, Abdulhakim M.; Hall, Ola; Lehsten, Veiko</t>
  </si>
  <si>
    <t>Bonsch, Markus; Humpenöder, Florian; Popp, Alexander; Bodirsky, Benjamin; Dietrich, Jan Philipp; Rolinski, Susanne; Biewald, Anne; Lotze-Campen, Hermann; Weindl, Isabelle; Gerten, Dieter; Stevanovic, Miodrag</t>
  </si>
  <si>
    <t>Borgomeo, Edoardo; Jägerskog, Anders; Talbi, Amal; Wijnen, Marcus; Hejazi, Mohamad; Miralles-Wilhelm, Fernando</t>
  </si>
  <si>
    <t>Brown, Molly E.; Carr, Edward R.; Grace, Kathryn L.; Wiebe, Keith; Funk, Christopher C.; Attavanich, Witsanu; Backlund, Peter; Buja, Lawrence</t>
  </si>
  <si>
    <t>Burke, Marshall; Hsiang, Solomon M.; Miguel, Edward</t>
  </si>
  <si>
    <t>Bussi, Gianbattista; Whitehead, Paul G.; Gutiérrez-Cánovas, Cayetano; Ledesma, José L. J.; Ormerod, Steve J.; Couture, Raoul-Marie</t>
  </si>
  <si>
    <t>Byers, Edward; Gidden, Matthew; Leclère, David; Balkovic, Juraj; Burek, Peter; Ebi, Kristie; Greve, Peter; Grey, David; Havlik, Petr; Hillers, Astrid; Johnson, Nils; Kahil, Taher; Krey, Volker; Langan, Simon; Nakicenovic, Nebjosa; Novak, Robert; Obersteiner, Michael; Pachauri, Shonali; Palazzo, Amanda; Parkinson, Simon; Rao, Narasimha D; Rogelj, Joeri; Satoh, Yusuke; Wada, Yoshihide; Willaarts, Barbara; Riahi, Keywan</t>
  </si>
  <si>
    <t>Caia, Yongyang; Golub, Alla; Hertel, Thomas; Judd, Kenneth</t>
  </si>
  <si>
    <t>Calvin, Katherine; Bond-Lamberty, Ben; Clarke, Leon; Edmonds, James; Eom, Jiyong; Hartin, Corinne; Kim, Sonny; Kyle, Page; Link, Robert; Moss, Richard; McJeon, Haewon; Patel, Pralit; Smith, Steve; Waldhoff, Stephanie; Wise, Marshall</t>
  </si>
  <si>
    <t>Capellán-Pérez, Iñigo; González-Eguino, Mikel; Arto, Iñaki; Ansuategi, Alberto; Dhavala, Kishore; Patel, Pralit; Markandya, Anil</t>
  </si>
  <si>
    <t>Carlsen, Henrik; Lempert, Robert; Wikman-Svahn, Per; Schweizer, Vanessa</t>
  </si>
  <si>
    <t>Carrara, Samuel; Longden, Thomas</t>
  </si>
  <si>
    <t>Chen, Kai; Fiore, Arlene M.; Chen, Renjie; Jiang, Leiwen; Jones, Bryan; Schneider, Alexandra; Peters, Annette; Bi, Jun; Kan, Haidong; Kinney, Patrick L.</t>
  </si>
  <si>
    <t>Chen, Kai; Horton, Radley M.; Bader, Daniel A.; Lesk, Corey; Jiang, Leiwen; Jones, Bryan; Zhou, Lian; Chen, Xiaodong; Bi, Jun; Kinney, Patrick L.</t>
  </si>
  <si>
    <t>Chen, Wenying; Wang, Huan; Huang, Weilong; Li, Nan; Shi, Jicheng</t>
  </si>
  <si>
    <t>Chen, Yimin; Li, Xia; Liu, Xiaoping; Zhang, Yuangying; Huang, Min</t>
  </si>
  <si>
    <t>Chepeliev, Maksym; Aguiar, Angel</t>
  </si>
  <si>
    <t>Chiabai, Aline; Spadaro, Joseph V.; Neumann, Marc B.</t>
  </si>
  <si>
    <t>Chowdhury, Sourangsu; Dey, Sagnik</t>
  </si>
  <si>
    <t>Chowdhury, Sourangsu; Dey, Sagnik; Smith, Kirk R.</t>
  </si>
  <si>
    <t>Christensen, Peter; Gillingham, Kenneth; Nordhaus, William</t>
  </si>
  <si>
    <t>Clark, Peter U.; Mix, Alan C.; Eby, Michael; Levermann, Anders; Rogelj, Joeri; Nauels, Alexander; Wrathall, David J.</t>
  </si>
  <si>
    <t>Coffel, Ethan David; Radley, Horton; Sherbinin, Alex de</t>
  </si>
  <si>
    <t>Collins, William J. (Bill); Webber, Christopher; Cox, Peter; Huntingford, Chris; Lowe, Jason A.; Sitch, Stephen; Chadburn, Sarah E.; Comyn-Platt, Edward; Harper, Anna; Hayman, Garry; Powell, Tom</t>
  </si>
  <si>
    <t>Cradock-Henry, Nicholas A.; Frame, Bob; Preston, Benjamin L.; Reisinger, Andy; Rothman, Dale S.</t>
  </si>
  <si>
    <t>Crespo Cuaresma, Jesús</t>
  </si>
  <si>
    <t>Crespo Cuaresma, Jesús; Fengler, Wolfgang; Kharas, Homi; Bekhtiar, Karim; Brottrager, Michael; Hofer, Martin</t>
  </si>
  <si>
    <t>Cui, Yiyun; Calvin, Katherine V; Clarke, Leon; Hejazi, Mohamad; Kim, Son; Kyle, G Page; Patel, Pralit; Turner, Sean W D; Wise, Marshall</t>
  </si>
  <si>
    <t>Dai, Han-Cheng; Zhang, Hai-Bin; Wang, Wen-Tao</t>
  </si>
  <si>
    <t>Daioglou, Vassilis; Stehfest, Elke; Wicke, Birka; Faaij, Andre; van Vuuren, Detlef P.</t>
  </si>
  <si>
    <t>Damm, Andrea; Greuell, Wouter; Landgren, Oskar; Prettenthaler, Franz</t>
  </si>
  <si>
    <t>Deetman, Sebastiaan; Pauliuk, Stefan; van Vuuren, Detlef; Van Der Voet, Ester; Tukker, Arnold</t>
  </si>
  <si>
    <t>Dellink, Rob; Chateau, Jean; Lanzi, Elisa; Magné, Bertrand</t>
  </si>
  <si>
    <t>Diniz, Fabio H.; Kok, Kasper; Hoogstra-Klein, Marjanke A.; Arts, Bas</t>
  </si>
  <si>
    <t>Distefano, Tiziano; Kelly, Scott</t>
  </si>
  <si>
    <t>Doelman, Jonathan C.; Stehfest, Elke; Tabeau, Andrzej; van Meijl, Hans; Lassaletta, Luis; Gernaat, David E. H. J.; Hermans, Kathleen; Harmsen, Mathijs; Daioglou, Vassilis; Biemans, Hester; van der Sluis, Sietske; van Vuuren, Detlef P.</t>
  </si>
  <si>
    <t>Dong, Na; You, Lan; Cai, Wenjia; Li, Gang; Lin, Hui</t>
  </si>
  <si>
    <t>Dong, Weihua; Liu, Zhao; Liao, Hua; Tang, Qiuhong; Li, Xian’en</t>
  </si>
  <si>
    <t>Dottori, Francesco; Szewczyk, Wojciech; Ciscar, Juan-Carlos; Zhao, Fang; Alfieri, Lorenzo; Hirabayashi, Yukiko; Bianchi, Alessandra; Mongelli, Ignazio; Frieler, Katja; Betts, Richard A.; Feyen, Luc</t>
  </si>
  <si>
    <t>Drouet, Laurent; Emmerling, Johannes</t>
  </si>
  <si>
    <t>Dueri, Sibylle; Guillotreau, Patrice; Jiménez-Toribio, Ramón; Oliveros-Ramos, Ricardo; Bopp, Laurent; Maury, Olivier</t>
  </si>
  <si>
    <t>Duku, Confidence; Zwart, Sander J.; Hein, Lars</t>
  </si>
  <si>
    <t>Duku, Confidence; Zwart, Sander J.; van Bussel, Lenny G. J.; Hein, Lars</t>
  </si>
  <si>
    <t>Ebi, K.L.; Hallegatte, Stéphane; Kram, T.; Arnell, N. W.; Carter, T. R.; Edmonds, J.; Kriegler, Elmar; Mathur, R.; O'Neill, Brian C.; Riahi, Keywan; Winkler, H.; van Vuuren, D. P.; Zwickel, Timm</t>
  </si>
  <si>
    <t>Ebi, Kristie</t>
  </si>
  <si>
    <t>Edelenbosch, O. Y.; van Vuuren, D. P.; Bertram, C.; Carrara, S.; Emmerling, J.; Daly, H.; Kitous, A.; McCollum, D. L.; Saadi Failali, N.</t>
  </si>
  <si>
    <t>Egbendewe, Aklesso Y. G.; Lokonon, Boris Odilon Kounagbè; Atewemba, Calvin; Coulibaly, Naga</t>
  </si>
  <si>
    <t>Emmerling, Johannes; Drouet, Laurent; Reis, Lara Aleluia; Bevione, Michela; Berger, Loic; Bosetti, Valentina; Carrara, Samuel; De Cian, Enrica; De Maere D'Aertrycke, Gauthier; Longden, Tom; Malpede, Maurizio; Marangoni, Giacomo; Sferra, Fabio; Tavoni, Massimo; Witajewski-Baltvilks, Jan; Havlik, Petr</t>
  </si>
  <si>
    <t>Emori, Seita; Takahashi, Kiyoshi; Yamagata, Yoshiki; Kanae, Shinjiro; Mori, Shunsuke; Fujigaki, Yuko</t>
  </si>
  <si>
    <t>Enahoro, Dolapo; Lannerstad, Mats; Pfeifer, Catherine; Dominguez-Salas, Paula</t>
  </si>
  <si>
    <t>Engstrom, Kerstin</t>
  </si>
  <si>
    <t>Fang, Xuekun; Velders, Guus J. M.; Ravishankara, A. R.; Molina, Mario J.; Hu, Jianxin; Prinn, Ronald G.</t>
  </si>
  <si>
    <t>Fernández, Francisco J.; Blanco, Maria</t>
  </si>
  <si>
    <t>Fernando Miralles-Wilhelm; Leon Clarke; Mohamad Hejazi; Sonny Kim; Kelly Gustafson; Raul Muñoz-Castillo; Neal Graham</t>
  </si>
  <si>
    <t>Ford, B.; Val Martin, M.; Zelasky, S. E.; Fischer, E. V.; Anenberg, S. C.; Heald, C. L.; Pierce, J. R.</t>
  </si>
  <si>
    <t>Foster, Gillian</t>
  </si>
  <si>
    <t>Fouré, Jean; Fontagné, Lionel</t>
  </si>
  <si>
    <t>Frame, Bob; Lawrence, Judy; Ausseil, Anne-Gaelle; Reisinger, Andy; Daigneault, Adam</t>
  </si>
  <si>
    <t>Fricko, Oliver; Havlik, Petr; Rogelj, Joeri; Klimont, Zbigniew; Gusti, Mykola; Johnson, Nils; Kolp, Peter; Strubegger, Manfred; Valin, Hugo; Amann, Markus; Ermolieva, Tatiana; Forsell, Nicklas; Herrero, Mario; Heyes, Chris; Kindermann, Georg; Krey, Volker; McCollum, David L.; Obersteiner, Michael; Pachauri, Shonali; Rao, Shilpa; Schmid, Erwin; Schoepp, Wolfgang; Riahi, Keywan</t>
  </si>
  <si>
    <t>Fronzek, Stefan; Carter, Timothy R.; Pirttioja, Nina; Alkemade, Rob; Audsley, Eric; Bugmann, Harald; Flörke, Martina; Holman, Ian; Honda, Yasushi; Ito, Akihiko; Janes-Bassett, Victoria; Lafond, Valentine; Leemans, Rik; Mokrech, Marc; Nunez, Sarahi; Sandars, Daniel; Snell, Rebecca; Takahashi, Kiyoshi; Tanaka, Akemi; Wimmer, Florian; Yoshikawa, Minoru</t>
  </si>
  <si>
    <t>Fujimori, Shinichiro; Hanasaki, Naota; Masui, Toshihiko</t>
  </si>
  <si>
    <t>Fujimori, Shinichiro; Hasegawa, Tomoko; Ito, Akihiko; Takahashi, Kiyoshi; Masui, Toshihiko</t>
  </si>
  <si>
    <t>Fujimori, Shinichiro; Hasegawa, Tomoko; Masui, Toshihiko; Takahashi, Kiyoshi</t>
  </si>
  <si>
    <t>Fujimori, Shinichiro; Hasegawa, Tomoko; Masui, Toshihiko; Takahashi, Kiyoshi; Herran, Diego Silva; Dai, Hancheng; Hijioka, Yasuaki; Kainuma, Mikiko</t>
  </si>
  <si>
    <t>Fujimori, Shinichiro; Hasegawa, Tomoko; Rogelj, Joeri; Su, Xuanming; Havlik, Petr; Krey, Volker; Takahashi, Kiyoshi; Riahi, Keywan</t>
  </si>
  <si>
    <t>Fujimori, Shinichiro; Iizumi, Toshichika; Hasegawa, Tomoko; Takakura, Jun’ya; Takahashi, Kiyoshi; Hijioka, Yasuaki</t>
  </si>
  <si>
    <t>Fujimori, Shinichiro; Kubota, Izumi; Dai, Hancheng; Takahashi, Kiyoshi; Hasegawa, Tomoko; Liu, Jing-Yu; Yasuaki Hijioka; Masui, Toshihiko; Takimi, Maho</t>
  </si>
  <si>
    <t>Fujimori, Shinichiro; Masui, Toshihiko; Matsuoka, Yuzuru</t>
  </si>
  <si>
    <t>Fujimori, Shinichiro; Su, Xuanming; Liu, Jing-Yu; Hasegawa, Tomoko; Takahashi, Kiyoshi; Masui, Toshihiko; Takimi, Maho</t>
  </si>
  <si>
    <t>G McBride; G Reeve; M Pritchard; C Lundquist; A Daigneault; R Bell; P Blackett; A Swales; S Wadhwa; A Tait; C Zammit</t>
  </si>
  <si>
    <t>Gailey, N; Lutz, Wolfgang</t>
  </si>
  <si>
    <t>Gidden, Matthew J.; Fujimori, Shinichiro; van den Berg, Maarten; Klein, David; Smith, Steven J.; van Vuuren, Detlef P.; Riahi, Keywan</t>
  </si>
  <si>
    <t>Gidden, Matthew J.; Riahi, Keywan; Smith, Steven J.; Fujimori, Shinichiro; Luderer, Gunnar; Kriegler, Elmar; van Vuuren, Detlef P.; van den Berg, Maarten; Feng, Leyang; Klein, David; Calvin, Katherine; Doelman, Johnathan C.; Frank, Stefan; Fricko, Oliver; Harmsen, Mathijs; Hasegawa, Tomoko; Havlik, Petr; Hilaire, Jérôme; Hoesly, Rachel; Horing, Jill; Popp, Alexander; Stehfest, Elke; Takahashi, Kioshi</t>
  </si>
  <si>
    <t>Giorgi, Filippo; Coppola, Erika; Raffaele, Francesca</t>
  </si>
  <si>
    <t>Gouel, Christophe; Guimbard, Houssein</t>
  </si>
  <si>
    <t>Graham, Neal T.; Davies, Evan G. R.; Hejazi, Mohamad I.; Calvin, Katherine; Kim, Son H.; Helinski, Lauren; Miralles-Wilhelm, Fernando R.; Clarke, Leon; Kyle, Page; Patel, Pralit; Wise, Marshall A.; Vernon, Chris R.</t>
  </si>
  <si>
    <t>Greve, P.; Kahil, T.; Mochizuki, J.; Schinko, T.; Satoh, Y.; Burek, P.; Fischer, G.; Tramberend, S.; Burtscher, R.; Langan, S.; Wada, Y.</t>
  </si>
  <si>
    <t>Guivarch, Céline; Monjon, Stéphanie</t>
  </si>
  <si>
    <t>Guivarch, Céline; Rozenberg, Julie; Schweizer, Vanessa</t>
  </si>
  <si>
    <t>Gütschow, Johannes; Jeffery, Mairi Louise; Schaeffer, Michiel; Hare, Bill</t>
  </si>
  <si>
    <t>Hallegatte, Stephane; Bangalore, Mook; Bonzanigo, Laura; Fay, Marianne; Kane, Tamaro; Narloch, Ulf; Rozenberg, Julie; Treguer, David; Vogt-Schilb, Adrien</t>
  </si>
  <si>
    <t>Hallegatte, Stephane; Rozenberg, Julie</t>
  </si>
  <si>
    <t>Hanaoka, Tatsuya; Masui, Toshihiko</t>
  </si>
  <si>
    <t>Hanasaki, N.; Fujimori, S.; Yamamoto, T.; Yoshikawa, S.; Masaki, Y.; Hijioka, Y.; Kainuma, M.; Kanamori, Y.; Masui, T.; Takahashi, K.; Kanae, S.</t>
  </si>
  <si>
    <t>Hanasaki, N.; Yoshikawa, S.; Kakinuma, K.; Kanae, S.</t>
  </si>
  <si>
    <t>Harrington, Luke J.; Otto, Friederike E. L.</t>
  </si>
  <si>
    <t>Hasegawa, Tomoko; Fujimori, Shinichiro; Havlík, Petr; Valin, Hugo; Bodirsky, Benjamin Leon; Doelman, Jonathan C.; Fellmann, Thomas; Kyle, Page; Koopman, Jason F. L.; Lotze-Campen, Hermann; Mason-D’Croz, Daniel; Ochi, Yuki; Pérez Domínguez, Ignacio; Stehfest, Elke; Sulser, Timothy B.; Tabeau, Andrzej; Takahashi, Kiyoshi; Takakura, Jun’ya; van Meijl, Hans; van Zeist, Willem-Jan; Wiebe, Keith; Witzke, Peter</t>
  </si>
  <si>
    <t>Hasegawa, Tomoko; Fujimori, Shinichiro; Shin, Yonghee; Takahashi, Kiyoshi; Masui, Toshihiko; Tanaka, Akemi</t>
  </si>
  <si>
    <t>Hasegawa, Tomoko; Fujimori, Shinichiro; Shin, Yonghee; Tanaka, Akemi; Takahashi, Kiyoshi; Masui, Toshihiko</t>
  </si>
  <si>
    <t>Hasegawa, Tomoko; Fujimori, Shinichiro; Takahashi, Kiyoshi; Yokohata, Tokuta; Masui, Toshihiko</t>
  </si>
  <si>
    <t>Hasegawa, Tomoko; Park, Chan; Fujimori, Shinichiro; Takahashi, Kiyoshi; Hijioka, Yasuaki; Masui, Toshihiko</t>
  </si>
  <si>
    <t>Hashimoto, Seiji; Ehara, Tomoki; Tamura, Kento; Yamamoto, Taro</t>
  </si>
  <si>
    <t>Hauer, Mathew E; University, Florida State</t>
  </si>
  <si>
    <t>Havlík, Petr; Valin, Hugo Jean Pierre; Gusti, Mykola; Schmid, Erwin; Forsell, Nicklas; Herrero, Mario; Khabarov, Nikolay; Mosnier, Aline; Cantele, Matthew; Obersteiner, Michael</t>
  </si>
  <si>
    <t>He, Chunyang; Li, Jingwei; Zhang, Xiaoling; Liu, Zhifeng; Zhang, Da</t>
  </si>
  <si>
    <t>Hegre, Håvard; Buhaug, Halvard; Calvin, Katherine V.; Nordkvelle, Jonas; Waldhoff, Stephanie T.; Gilmore, Elisabeth</t>
  </si>
  <si>
    <t>Hejazi, Mohamad I.; Voisin, Nathalie; Liu, Lu; Bramer, Lisa M.; Fortin, Daniel C.; Hathaway, John E.; Huang, Maoyi; Kyle, Page; Leung, L. Ruby; Li, Hong-Yi; Liu, Ying; Patel, Pralit L.; Pulsipher, Trenton C.; Rice, Jennie S.; Tesfa, Teklu K.; Vernon, Chris R.; Zhou, Yuyu</t>
  </si>
  <si>
    <t>Henrik Carlsen; E. Anders Eriksson; Karl Henrik Dreborg; Bengt Johansson; Örjan Bodin</t>
  </si>
  <si>
    <t>Hiç, Ceren; Pradhan, Prajal; Rybski, Diego; Kropp, Jürgen P.</t>
  </si>
  <si>
    <t>Hill, Samantha L.L.; Gonzalez, Ricardo; Sanchez-Ortiz, Katia; Caton, Emma; Espinoza, Felipe; Newbold, Tim; Tylianakis, Jason; Scharlemann, Jörn P.W.; De Palma, Adriana; Purvis, Andy</t>
  </si>
  <si>
    <t>Hirsch Annette L.; Guillod Benoit P.; Seneviratne Sonia I.; Beyerle Urs; Boysen Lena R.; Brovkin Victor; Davin Edouard L.; Doelman Jonathan C.; Kim Hyungjun; Mitchell Daniel M.; Nitta Tomoko; Shiogama Hideo; Sparrow Sarah; Stehfest Elke; Vuuren Detlef P.; Wilson Simon</t>
  </si>
  <si>
    <t>Hof, Andries F.; den Elzen, Michel G. J.; Admiraal, Annemiek; Roelfsema, Mark; Gernaat, David E. H. J.; van Vuuren, Detlef P.</t>
  </si>
  <si>
    <t>Homma, Takashi; Akimoto, Keigo</t>
  </si>
  <si>
    <t>Hoornweg, Daniel; Bhada-Tata, Perinaz; Kennedy, Christopher</t>
  </si>
  <si>
    <t>Hoornweg, Daniel; Pope, Kevin</t>
  </si>
  <si>
    <t>Hope, Chris; Schaefer, Kevin</t>
  </si>
  <si>
    <t>Hu, Xiangping; Iordan, Cristina Maria; Cherubini, Francesco</t>
  </si>
  <si>
    <t>Islam, M. M. Majedul; Iqbal, Muhammad Shahid; Leemans, Rik; Hofstra, Nynke</t>
  </si>
  <si>
    <t>Islam, Shahnila; Cenacchi, Nicola; Sulser, Timothy B.; Gbegbelegbe, Sika; Hareau, Guy; Kleinwechter, Ulrich; Mason-D'Croz, Daniel; Nedumaran, Swamikannu; Robertson, Richard; Robinson, Sherman; Wiebe, Keith</t>
  </si>
  <si>
    <t>Iyer, Gokul; Edmonds, James</t>
  </si>
  <si>
    <t>Jacob Daniela; Kotova Lola; Teichmann Claas; Sobolowski Stefan P.; Vautard Robert; Donnelly Chantal; Koutroulis Aristeidis G.; Grillakis Manolis G.; Tsanis Ioannis K.; Damm Andrea; Sakalli Abdulla; van Vliet Michelle T. H.</t>
  </si>
  <si>
    <t>Jiang, Leiwen; O’Neill, Brian C.</t>
  </si>
  <si>
    <t>Jones, Brian; O’Neill, Brian C.</t>
  </si>
  <si>
    <t>Jones, Bryan; Tebaldi, Claudia; O’Neill, Brian C.; Oleson, Keith; Gao, Jing</t>
  </si>
  <si>
    <t>Jongman, Brenden; Winsemius, Hessel C.; Aerts, Jeroen C. J. H.; Coughlan de Perez, Erin; van Aalst, Maarten K.; Kron, Wolfgang; Ward, Philip J.</t>
  </si>
  <si>
    <t>Jorda-Capdevila, Dídac; Gampe, David; Huber García, Verena; Ludwig, Ralf; Sabater, Sergi; Vergoñós, Laura; Acuña, Vicenç</t>
  </si>
  <si>
    <t>Kahil, Taher; Parkinson, Simon; Satoh, Yusuke; Greve, Peter; Burek, Peter; Veldkamp, Ted I. E.; Burtscher, Robert; Byers, Edward; Djilali, Ned; Fischer, Guenther; Krey, Volker; Langan, Simon; Riahi, Keywan; Tramberend, Sylvia; Wada, Yoshihide</t>
  </si>
  <si>
    <t>Kamei, Miho; Hanaki, Keisuke; Kurisu, Kiyo</t>
  </si>
  <si>
    <t>Kebede, Abiy S.; Nicholls, Robert J.; Allan, Andrew; Arto, Iñaki; Cazcarro, Ignacio; Fernandes, Jose A.; Hill, Chris T.; Hutton, Craig W.; Kay, Susan; Lázár, Attila N.; Macadam, Ian; Palmer, Matthew; Suckall, Natalie; Tompkins, Emma L.; Vincent, Katharine; Whitehead, Paul W.</t>
  </si>
  <si>
    <t>Keith, Wiebe; Hermann, Lotze-Campen; Ronald, Sands; Andrzej, Tabeau; Dominique van der, Mensbrugghe; Anne, Biewald; Benjamin, Bodirsky; Shahnila, Islam; Aikaterini, Kavallari; Daniel Mason, D. Croz; Christoph, M. ller; Alexander, Popp; Richard, Robertson; Sherman, Robinson; Hans van, Meijl; Dirk, Willenbockel</t>
  </si>
  <si>
    <t>Kemp-Benedict, Eric; de Jong, Wil; Pacheco, Pablo</t>
  </si>
  <si>
    <t>King, Andrew D.; Harrington, Luke J.</t>
  </si>
  <si>
    <t>Kinoshita, Youhei; Tanoue, Masahiro; Watanabe, Satoshi; Hirabayashi, Yukiko</t>
  </si>
  <si>
    <t>Knorr, W.; Arneth, A.; Jiang, L.</t>
  </si>
  <si>
    <t>Knorr, W.; Dentener, F.; Lamarque, J.-F.; Jiang, L.; Arneth, A.</t>
  </si>
  <si>
    <t>Knorr, W.; Jiang, L.; Arneth, A.</t>
  </si>
  <si>
    <t>Kok, kasper</t>
  </si>
  <si>
    <t>Kompas, Tom; Ha, Pham Van; Che, Tuong Nhu</t>
  </si>
  <si>
    <t>Koutroulis, A. G.; Grillakis, M. G.; Daliakopoulos, I. N.; Tsanis, I. K.; Jacob, D.</t>
  </si>
  <si>
    <t>Koutroulis, A. G.; Papadimitriou, L. V.; Grillakis, M. G.; Tsanis, I. K.; Wyser, K.; Betts, R. A.</t>
  </si>
  <si>
    <t>Kriegler, Elmar; Edmonds, J.; Hallegatte, Stéphane; Ebi, K.L.; Kram, T.; Riahi, K.; Winkler, H.; van Vuuren, D.P.</t>
  </si>
  <si>
    <t>Kurniawan Robi; Managi Shunsuke</t>
  </si>
  <si>
    <t>La Sorte, Frank A.; Fink, Daniel; Blancher, Peter J.; Rodewald, Amanda D.; Ruiz-Gutierrez, Viviana; Rosenberg, Kenneth V.; Hochachka, Wesley M.; Verburg, Peter H.; Kelling, Steve</t>
  </si>
  <si>
    <t>Lamontagne, Jonathan R.; Reed, Patrick M.; Link, Robert; Calvin, Katherine V.; Clarke, Leon E.; Edmonds, James A.</t>
  </si>
  <si>
    <t>Lane, Lee; Montgomery, W. David</t>
  </si>
  <si>
    <t>Lee, Jae; Kim, Ejin; Lee, Woo-Seop; Chae, Yeora; Kim, Ho</t>
  </si>
  <si>
    <t>Leimbach, Marian; Kriegler, Elmar; Roming, Niklas; Schwanitz, Jana</t>
  </si>
  <si>
    <t>Lemoine, Derek; Kapnick, Sarah</t>
  </si>
  <si>
    <t>Lenzi, Dominic</t>
  </si>
  <si>
    <t>Levesque, Antoine; Pietzcker, Robert C.; Baumstark, Lavinia; De Stercke, Simon; Grübler, Arnulf; Luderer, Gunnar</t>
  </si>
  <si>
    <t>Li, Sen; Juhász-Horváth, Linda; Pedde, Simona; Pintér, László; Rounsevell, Mark D. A.; Harrison, Paula A.</t>
  </si>
  <si>
    <t>Liu, Jing-Yu; Fujimori, Shinichiro; Masui, Toshihiko</t>
  </si>
  <si>
    <t>Liu, Lu; Parkinson, Simon; Gidden, Matthew; Byers, Edward A.; Satoh, Yusuke; Riahi, Keywan; Forman, Barton</t>
  </si>
  <si>
    <t>Liu, Lüliu; Jiang, Tong; Xu, Hongmei; Wang, Yong</t>
  </si>
  <si>
    <t>Lloyd, Simon J.; Bangalore, Mook; Chalabi, Zaid; Kovats, R. Sari; Hallegatte, Stèphane; Rozenberg, Julie; Valin, Hugo; Havlík, Petr</t>
  </si>
  <si>
    <t>Luan, Yibo; Fischer, Günther; Wada, Yoshihide; Sun, Laixiang; Shi, Peijun</t>
  </si>
  <si>
    <t>Lucas, Paul L; Hilderink, Henk B M; Janssen, Peter H M; Kc, Samir; Niessen, Louis; van Vuuren, Detlef P</t>
  </si>
  <si>
    <t>Luis Lassaletta; Lex Bouwman; Fernando Estellés; Henk Westhoek; Arthur Beusen; Jonathan Doelman; Salva Calvet; Elke Stehfest; Hans van Grinsven</t>
  </si>
  <si>
    <t>Luo, TIANYI; Young, ROBERT; Reig, PAUL</t>
  </si>
  <si>
    <t>Lutz, Wolfgang</t>
  </si>
  <si>
    <t>Lutz, Wolfgang; Striessnig, Erich</t>
  </si>
  <si>
    <t>Marangoni, G.; Tavoni, M.; Bosetti, V.; Borgonovo, E.; Capros, P.; Fricko, O.; Gernaat, D. E. H. J.; Guivarch, C.; Havlik, P.; Huppmann, D.; Johnson, N.; Karkatsoulis, P.; Keppo, I.; Krey, V.; Ó Broin, E.; Price, J.; van Vuuren, D. P.</t>
  </si>
  <si>
    <t>Marsha, A.; Sain, S. R.; Heaton, M. J.; Monaghan, A. J.; Wilhelmi, O. V.</t>
  </si>
  <si>
    <t>Mason-D'Croz, Daniel; Vervoort, Joost; Palazzo, Amanda; Islam, Shahnila; Lord, Steven; Helfgott, Ariella; Havlík, Petr; Peou, Rathana; Sassen, Marieke; Veeger, Marieke; van Soesbergen, Arnout; Arnell, Andrew P.; Stuch, Benjamin; Arslan, Aslihan; Lipper, Leslie</t>
  </si>
  <si>
    <t>Matthews, Tom K. R.; Wilby, Robert L.; Murphy, Conor</t>
  </si>
  <si>
    <t>Maury, O.; Campling, L.; Arrizabalaga, H.; Aumont, O.; Bopp, L.; Merino, G.; Squires, D.; Cheung, W.; Goujon, M.; Guivarch, C.; Lefort, S.; Marsac, F.; Monteagudo, P.; Murtugudde, R.; Österblom, H.; Pulvenis, J. F.; Ye, Y.; van Ruijven, B. J.</t>
  </si>
  <si>
    <t>Mazzoni, Annamaria; Heggy, Essam; Scabbia, Giovanni</t>
  </si>
  <si>
    <t>McCollum, David L.; Zhou, Wenji; Bertram, Christoph; de Boer, Harmen-Sytze; Bosetti, Valentina; Busch, Sebastian; Després, Jacques; Drouet, Laurent; Emmerling, Johannes; Fay, Marianne; Fricko, Oliver; Fujimori, Shinichiro; Gidden, Matthew; Harmsen, Mathijs; Huppmann, Daniel; Iyer, Gokul; Krey, Volker; Kriegler, Elmar; Nicolas, Claire; Pachauri, Shonali; Parkinson, Simon; Poblete-Cazenave, Miguel; Rafaj, Peter; Rao, Narasimha; Rozenberg, Julie; Schmitz, Andreas; Schoepp, Wolfgang; van Vuuren, Detlef; Riahi, Keywan</t>
  </si>
  <si>
    <t>Meijer, Johan R; Huijbregts, Mark A J; Schotten, Kees C G J; Schipper, Aafke M</t>
  </si>
  <si>
    <t>Mendoza-Ponce, Alma; Corona-Núñez, Rogelio; Kraxner, Florian; Leduc, Sylvain; Patrizio, Piera</t>
  </si>
  <si>
    <t>Merkens, Jan-Ludolf; Lincke, Daniel; Hinkel, Jochen; Brown, Sally; Vafeidis, Athanasios Thomas</t>
  </si>
  <si>
    <t>Merkens, Jan-Ludolf; Reimann, Lena; Hinkel, Jochen; Vafeidis, Athanasios T.</t>
  </si>
  <si>
    <t>Mishra, Vimal; Mukherjee, Sourav; Kumar, Rohini; Stone, Daithi</t>
  </si>
  <si>
    <t>Mochizuki, Junko; Schinko, Thomas; Hochrainer-Stigler, Stefan</t>
  </si>
  <si>
    <t>Mogollón, J. M.; Lassaletta, L.; Beusen, A. H. W.; Grinsven, H. J. M. van; Westhoek, H.; Bouwman, A. F.</t>
  </si>
  <si>
    <t>Mogollón, J.M.; Beusen, A.H.W.; van Grinsven, H.J.M; Westhoek, H.; Bouwman, A.F.</t>
  </si>
  <si>
    <t>Monaghan, Andrew J.; Sampson, K. M.; Steinhoff, D. F.; Ernst, K. C.; Ebi, K. L.; Jones, B.; Hayden, M. H.</t>
  </si>
  <si>
    <t>Mora, Camilo; Dousset, Bénédicte; Caldwell, Iain R.; Powell, Farrah E.; Geronimo, Rollan C.; Bielecki, Coral R.; Counsell, Chelsie W. W.; Dietrich, Bonnie S.; Johnston, Emily T.; Louis, Leo V.; Lucas, Matthew P.; McKenzie, Marie M.; Shea, Alessandra G.; Tseng, Han; Giambelluca, Thomas W.; Leon, Lisa R.; Hawkins, Ed; Trauernicht, Clay</t>
  </si>
  <si>
    <t>Mori, Shunsuke; Washida, Toyoaki; Kurosawa, Atsushi; Masui, Toshihiko</t>
  </si>
  <si>
    <t>Mouratiadou, Ioanna; Biewald, Anne; Pehl, Michaja; Bonsch, Markus; Baumstark, Lavinia; Klein, David; Popp, Alexander; Luderer, Gunnar; Kriegler, Elmar</t>
  </si>
  <si>
    <t>Mu, Jianhong E.; Sleeter, Benjamin M.; Abatzoglou, John T.; Antle, John M.</t>
  </si>
  <si>
    <t>Mullon, C.; Guillotreau, P.; Galbraith, E. D.; Fortilus, J.; Chaboud, C.; Bopp, L.; Aumont, O.; Kaplan, D.</t>
  </si>
  <si>
    <t>Mundaca, Luis; Markandya, Anil</t>
  </si>
  <si>
    <t>Murakami, Daisuke; Yamagata, Yoshiki</t>
  </si>
  <si>
    <t>Nakicenovic, Nebojsa; Lempert, Robert J.; Janetos, Anthony C.</t>
  </si>
  <si>
    <t>Nauels, Alexander; Rogelj, Joeri; Schleussner, Carl-Friedrich; Meinshausen, Malte; Mengel, Matthias</t>
  </si>
  <si>
    <t>Nebojsa Nakicenovic; Johan Rockström; Owen Gaffney; Caroline Zimm</t>
  </si>
  <si>
    <t>Nechifor, V.; Winning, M.</t>
  </si>
  <si>
    <t>Neverre, Noémie; Dumas, Patrice</t>
  </si>
  <si>
    <t>Nikoleris, Alexandra; Stripple, Johannes; Tenngart, Paul</t>
  </si>
  <si>
    <t>Nilsson, Annika E.; Bay-Larsen, Ingrid; Carlsen, Henrik; van Oort, Bob; Bjørkan, Maiken; Jylhä, Kirsti; Klyuchnikova, Elena; Masloboev, Vladimir; van der Watt, Lize-Marié</t>
  </si>
  <si>
    <t>Nilsson, Annika E.; Carlsen, Henrik; van der Watt, Lize-Marié</t>
  </si>
  <si>
    <t>Ó Broin, Eoin; Guivarch, Céline</t>
  </si>
  <si>
    <t>O’Neill, Brian C.; Done, James M.; Gettelman, Andrew; Lawrence, Peter; Lehner, Flavio; Lamarque, Jean-Francois; Lin, Lei; Monaghan, Andrew J.; Oleson, Keith; Ren, Xiaolin; Sanderson, Benjamin M.; Tebaldi, Claudia; Weitzel, Matthias; Xu, Yangyang; Anderson, Brooke; Fix, Miranda J.; Levis, Samuel</t>
  </si>
  <si>
    <t>O’Neill, Brian C.; Gettelman, Andrew</t>
  </si>
  <si>
    <t>O’Neill, Brian C.; Kriegler, Elmar; Ebi, Kristie L.; Kemp-Benedict, Eric; Riahi, Keywan; Rothman, Dale S.; van Ruijven, Bas J.; van Vuuren, Detlef P.; Birkmann, Joern; Kok, Kasper; Levy, Marc; Solecki, William</t>
  </si>
  <si>
    <t>O’Neill, Brian C.; Kriegler, Elmar; Riahi, Keywan; Ebi, K.L.; Hallegatte, Stephane; Carter, T. R.; Mathur, Ritu; Vuuren, D.P.</t>
  </si>
  <si>
    <t>Obersteiner, Michael; Bednar, Johannes; Wagner, Fabian; Gasser, Thomas; Ciais, Philippe; Forsell, Nicklas; Frank, Stefan; Havlik, Petr; Valin, Hugo; Janssens, Ivan A.; Peñuelas, Josep; Schmidt-Traub, Guido</t>
  </si>
  <si>
    <t>Obersteiner, Michael; Walsh, Brian; Frank, Stefan; Havlík, Petr; Cantele, Matthew; Liu, Junguo; Palazzo, Amanda; Herrero, Mario; Lu, Yonglong; Mosnier, Aline; Valin, Hugo; Riahi, Keywan; Kraxner, Florian; Fritz, Steffen; Vuuren, Detlef van</t>
  </si>
  <si>
    <t>Palazzo, A; Rutting, L; Zougmoré, R; Vervoort, JM; Havlik, P; Jalloh, A; Aubee, E; Helfgott, AES; Mason-D'Croz, D; Islam, S; Ericksen, PJ; Segda, Z; Moussa, AS; Bayala, J; Kadi Kadi, HA; Sibiry Traoré, PC; Thornton, PK; Valin, H</t>
  </si>
  <si>
    <t>Palazzo, Amanda; Vervoort, Joost M.; Mason-D’Croz, Daniel; Rutting, Lucas; Havlík, Petr; Islam, Shahnila; Bayala, Jules; Valin, Hugo; Kadi Kadi, Hamé Abdou; Thornton, Philip; Zougmore, Robert</t>
  </si>
  <si>
    <t>Palazzo, Amanda; Vervoort, Joost; Mason-D’Croz, Daniel; Rutting, Lucas; Havlík, Petr; Islam, Shahnila; Bayala, Jules; Kadi, Hame Kadi; Thornton, Philip; Zougmore, Robert</t>
  </si>
  <si>
    <t>Park, chan; Fujimori, Shinichiro; Hasegawa, Tomoko; Takakura, Jun'ya; Takahashi, Kiyoshi; Hijioka, Yasuaki</t>
  </si>
  <si>
    <t>Park, Chan; Xing, Rui; Hanaoka, Tatsuya; Kanamori, Yuko; Masui, Toshihiko</t>
  </si>
  <si>
    <t>Park, Jin; Lee, Dong; Gan, Jianbang; Park, Chan; Kim, Songyi; Sung, Sunyong; Jung, Tae; Hong, Sung</t>
  </si>
  <si>
    <t>Parkinson, Simon C.; Johnson, Nils; Rao, Narasimha D.; Jones, Bryan; van Vliet, Michelle T. H.; Fricko, Oliver; Djilali, Ned; Riahi, Keywan; Flörke, Martina</t>
  </si>
  <si>
    <t>Petsakos, Athanasios; Hareau, Guy; Kleinwechter, Ulrich; Wiebe, Keith; Sulser, Timothy B.</t>
  </si>
  <si>
    <t>Procházka, Petr; Hönig, Vladimír; Maitah, Mansoor; Pljučarská, Ivana; Kleindienst, Jakub</t>
  </si>
  <si>
    <t>Radhakrishnan, Mohanasundar; Islam, Tushith; Ashley, Richard M.; Pathirana, Assela; Quan, Nguyen Hong; Gersonius, Berry; Zevenbergen, Chris</t>
  </si>
  <si>
    <t>Rao, Narasimha D.; Min, Jihoon</t>
  </si>
  <si>
    <t>Rao, Narasimha D.; Sauer, Petra; Gidden, Matthew; Riahi, Keywan</t>
  </si>
  <si>
    <t>Rao, Shilpa; Klimont, Zbigniew; Smith, Steven J.; Van Dingenen, Rita; Dentener, Frank; Bouwman, Lex; Riahi, Keywan; Amann, Markus; Bodirsky, Benjamin Leon; van Vuuren, Detlef P.; Aleluia Reis, Lara; Calvin, Katherine; Drouet, Laurent; Fricko, Oliver; Fujimori, Shinichiro; Gernaat, David; Havlik, Petr; Harmsen, Mathijs; Hasegawa, Tomoko; Heyes, Chris; Hilaire, Jérôme; Luderer, Gunnar; Masui, Toshihiko; Stehfest, Elke; Strefler, Jessica; van der Sluis, Sietske; Tavoni, Massimo</t>
  </si>
  <si>
    <t>Reimann, Lena; Merkens, Jan-Ludolf; Vafeidis, Athanasios T.</t>
  </si>
  <si>
    <t>Reis, Lara; Drouet, Laurent; Dingenen, Rita; Emmerling, Johannes</t>
  </si>
  <si>
    <t>Ren, Xiaolin; Weitzel, Matthias; O’Neill, Brian C.; Lawrence, Peter; Meiyappan, Prasanth; Levis, Samuel; Balistreri, Edward J.; Dalton, Michael</t>
  </si>
  <si>
    <t>Riahi, Keywan; van Vuuren, Detlef P.; Kriegler, Elmar; Edmonds, Jae; O’Neill, Brian C.; Fujimori, Shinichiro; Bauer, Nico; Calvin, Katherine; Dellink, Rob; Fricko, Oliver; Lutz, Wolfgang; Popp, Alexander; Cuaresma, Jesus Crespo; Kc, Samir; Leimbach, Marian; Jiang, Leiwen; Kram, Tom; Rao, Shilpa; Emmerling, Johannes; Ebi, Kristie; Hasegawa, Tomoko; Havlik, Petr; Humpenöder, Florian; Da Silva, Lara Aleluia; Smith, Steve; Stehfest, Elke; Bosetti, Valentina; Eom, Jiyong; Gernaat, David; Masui, Toshihiko; Rogelj, Joeri; Strefler, Jessica; Drouet, Laurent; Krey, Volker; Luderer, Gunnar; Harmsen, Mathijs; Takahashi, Kiyoshi; Baumstark, Lavinia; Doelman, Jonathan C.; Kainuma, Mikiko; Klimont, Zbigniew; Marangoni, Giacomo; Lotze-Campen, Hermann; Obersteiner, Michael; Tabeau, Andrzej; Tavoni, Massimo</t>
  </si>
  <si>
    <t>Riddell, Graeme A.; van Delden, Hedwig; Dandy, Graeme C.; Zecchin, Aaron C.; Maier, Holger R.</t>
  </si>
  <si>
    <t>Ritchie, Justin; Dowlatabadi, Hadi</t>
  </si>
  <si>
    <t>Roberto Roson; Richard Damania</t>
  </si>
  <si>
    <t>Robinson, Sherman; Mason-D’Croz, Daniel; Islam, Shahnila; Cenacchi, Nicola; Creamer, Bernardo; Gueneau, Arthur; Hareau, Guy; Kleinwechter, Ulrich; Mottaleb, Khondoker; Nedumaran, Swamikannu; Robertson, Richard; Rosegrant, Mark W.; Sulser, Gbegbelegbe Sika Timothy B.; Wiebe, Keith</t>
  </si>
  <si>
    <t>Rogelj, Joeri; Popp, Alexander; Calvin, Katherine V.; Luderer, Gunnar; Emmerling, Johannes; Gernaat, David; Fujimori, Shinichiro; Strefler, Jessica; Hasegawa, Tomoko; Marangoni, Giacomo; Krey, Volker; Kriegler, Elmar; Riahi, Keywan; van Vuuren, Detlef P.; Doelman, Jonathan; Drouet, Laurent; Edmonds, Jae; Fricko, Oliver; Harmsen, Mathijs; Havlík, Petr; Humpenöder, Florian; Stehfest, Elke; Tavoni, Massimo</t>
  </si>
  <si>
    <t>Rohat, Guillaume</t>
  </si>
  <si>
    <t>Rohat, Guillaume; Flacke, Johannes; Dao, Hy</t>
  </si>
  <si>
    <t>Rohat, Guillaume; Flacke, Johannes; Dao, Hy; van Maarseveen, Martin</t>
  </si>
  <si>
    <t>Rohat, Guillaume; Flacke, Johannes; Dosio, Alessandro; Pedde, Simona; Dao, Hy; van Maarseveen, Martin</t>
  </si>
  <si>
    <t>Rosenzweig, Cynthia; Arnell, Nigel W.; Ebi, Kristie L.; Lotze-Campen, Hermann; Raes, Frank; Rapley, Chris; Smith, Mark Stafford; Cramer, Wolfgang; Frieler, Katja; Reyer, Christopher P. O.; Schewe, Jacob; Vuuren, Detlef van; Warszawski, Lila</t>
  </si>
  <si>
    <t>Roson, Roberto; Damania, Richard</t>
  </si>
  <si>
    <t>Rothman, Dale S.; Romero-Lankao, Patricia; Schweizer, Vanessa J.; Bee, Beth A.</t>
  </si>
  <si>
    <t>Rozell, Daniel</t>
  </si>
  <si>
    <t>Rozenberg, Julie; Guivarch, Céline; Lempert, Robert; Hallegatte, Stéphane</t>
  </si>
  <si>
    <t>Rozenberg, Julie; Hallegatte, S.</t>
  </si>
  <si>
    <t>Ruane, Ac; Antle, J; Elliott, J; Folberth, C; Hoogenboom, G; Mason-D’Croz, D; Müller, C; Porter, C; Phillips, Mm; Raymundo, Rm; Sands, R; Valdivia, Ro; White, Jw; Wiebe, K; Rosenzweig, C</t>
  </si>
  <si>
    <t>Samir, KC; Lutz, Wolfgang</t>
  </si>
  <si>
    <t>Samu, Remember; Kentel, Aysu Sagun</t>
  </si>
  <si>
    <t>Sánchez-Arcilla, Agustín; García-León, Manuel; Gracia, Vicente; Devoy, Robert; Stanica, Adrian; Gault, Jeremy</t>
  </si>
  <si>
    <t>Saraiva, Sofia; Markus Meier, H. E.; Andersson, Helén; Höglund, Anders; Dieterich, Christian; Gröger, Matthias; Hordoir, Robinson; Eilola, Kari</t>
  </si>
  <si>
    <t>Satoh, Yusuke; Kahil, Taher; Byers, Edward; Burek, Peter; Fischer, Günther; Tramberend, Sylvia; Greve, Peter; Flörke, Martina; Eisner, Stephanie; Hanasaki, Naota; Magnuszewski, Piotr; Nava, Luzma Fabiola; Cosgrove, William; Langan, Simon; Wada, Yoshihide</t>
  </si>
  <si>
    <t>Ščasný, Milan; Massetti, Emanuele; Melichar, Jan; Carrara, Samuel</t>
  </si>
  <si>
    <t>Schipper, Branco W.; Lin, Hsiu-Chuan; Meloni, Marco A.; Wansleeben, Kjell; Heijungs, Reinout; van der Voet, Ester</t>
  </si>
  <si>
    <t>Schweizer, Vanessa Jine; Kurniawan, Jude Herijadi</t>
  </si>
  <si>
    <t>Schweizer, VanessaJ; O’Neill, BrianC</t>
  </si>
  <si>
    <t>Scussolini Paolo; Tran Thi Van Thu; Koks Elco; Diaz‐Loaiza Andres; Ho Phi Long; Lasage Ralph</t>
  </si>
  <si>
    <t>Sellers, Samuel; Ebi, Kristie L.</t>
  </si>
  <si>
    <t>Smeets Kristkova, Z.; Van Dijk, M.; Van Meijl, H.</t>
  </si>
  <si>
    <t>Spalding-Fecher, Randall.; Senatla, Mamahloko; Yamba, Francis; Lukwesa, Biness; Himunzowa, Grayson; Heaps, Charles; Chapman, Arthur; Mahumane, Gilberto; Tembo, Bernard; Nyambe, Imasiku</t>
  </si>
  <si>
    <t>Springmann, Marco; Clark, Michael; Mason-D’Croz, Daniel; Wiebe, Keith; Bodirsky, Benjamin Leon; Lassaletta, Luis; de Vries, Wim; Vermeulen, Sonja J.; Herrero, Mario; Carlson, Kimberly M.; Jonell, Malin; Troell, Max; DeClerck, Fabrice; Gordon, Line J.; Zurayk, Rami; Scarborough, Peter; Rayner, Mike; Loken, Brent; Fanzo, Jess; Godfray, H. Charles J.; Tilman, David; Rockström, Johan; Willett, Walter</t>
  </si>
  <si>
    <t>Springmann, Marco; Mason-D'Croz, Daniel; Robinson, Sherman; Garnett, Tara; Godfray, H. Charles J.; Gollin, Douglas; Rayner, Mike; Ballon, Paola; Scarborough, Peter</t>
  </si>
  <si>
    <t>Stefanidis, Konstantinos; Panagopoulos, Yiannis; Mimikou, Maria</t>
  </si>
  <si>
    <t>Steininger, Karl W.; Bednar-Friedl, Birgit; Formayer, Herbert; König, Martin</t>
  </si>
  <si>
    <t>Strefler, Jessica; Bauer, Nico; Kriegler, Elmar; Popp, Alexander; Giannousakis, Anastasis; Edenhofer, Ottmar</t>
  </si>
  <si>
    <t>Su, Buda; Huang, Jinlong; Fischer, Thomas; Wang, Yanjun; Kundzewicz, Zbigniew W.; Zhai, Jianqing; Sun, Hemin; Wang, Anqian; Zeng, Xiaofan; Wang, Guojie; Tao, Hui; Gemmer, Marco; Li, Xiucang; Jiang, Tong</t>
  </si>
  <si>
    <t>Terama, Emma; Clarke, Elizabeth; Rounsevell, Mark D. A.; Fronzek, Stefan; Carter, Timothy R.</t>
  </si>
  <si>
    <t>Trang, Nguyen Thi Thuy; Ishidaira, Hiroshi</t>
  </si>
  <si>
    <t>Trotter, Ian M.; Bolkesjø, Torjus Folsland; Féres, José Gustavo; Hollanda, Lavinia</t>
  </si>
  <si>
    <t>Turnock, Steven T.; Wild, Oliver; Dentener, Frank J.; Davila, Yanko; Emmons, Louisa K.; Flemming, Johannes; Folberth, Gerd A.; Henze, Daven K.; Jonson, Jan E.; Keating, Terry J.; Kengo, Sudo; Lin, Meiyun; Lund, Marianne; Tilmes, Simone; O&amp;amp;apos;Connor, Fiona M.</t>
  </si>
  <si>
    <t>van Meijl, Hans; Havlik, Petr; Lotze-Campen, Hermann; Stehfest, Elke; Witzke, Peter; Domínguez, Ignacio Pérez; Bodirsky, Benjamin Leon; van Dijk, Michiel; Doelman, Jonathan; Fellmann, Thomas; Humpenöder, Florian; Koopman, Jason F L; Müller, Christoph; Popp, Alexander; Tabeau, Andrzej; Valin, Hugo; van Zeist, Willem-Jan</t>
  </si>
  <si>
    <t>van Puijenbroek, P.J.T.M.; Beusen, A.H.W.; Bouwman, A.F.</t>
  </si>
  <si>
    <t>van Ruijven, Bas J.; van Vuuren, Detlef P.; Boskaljon, Willem; Neelis, Maarten L.; Saygin, Deger; Patel, Martin K.</t>
  </si>
  <si>
    <t>van Vliet, M. T. H.; van Beek, L. P. H.; Eisner, S.; Flörke, M.; Wada, Y.; Bierkens, M. F. P.</t>
  </si>
  <si>
    <t>van Vuuren, D. P.; Kriegler, Elmar; O'Neill, B. C.; Ebi, K.L.; Riahi, K.; Carter, T. R.; Edmonds, J.; Hallegatte, Stéphane; Kram, Tom; Mathur, R.; Winkler, H.</t>
  </si>
  <si>
    <t>van Vuuren, Detlef P.; Stehfest, Elke; Gernaat, David E. H. J.; Doelman, Jonathan C.; van den Berg, Maarten; Harmsen, Mathijs; de Boer, Harmen Sytze; Bouwman, Lex F.; Daioglou, Vassilis; Edelenbosch, Oreane Y.; Girod, Bastien; Kram, Tom; Lassaletta, Luis; Lucas, Paul L.; van Meijl, Hans; Müller, Christoph; van Ruijven, Bas J.; van der Sluis, Sietske; Tabeau, Andrzej</t>
  </si>
  <si>
    <t>Velders, Guus J. M.; Fahey, David W.; Daniel, John S.; Andersen, Stephen O.; McFarland, Mack</t>
  </si>
  <si>
    <t>Veldkamp, T. I. E.; Wada, Y.; Aerts, J. C. J. H.; Ward, P. J.</t>
  </si>
  <si>
    <t>Vousdoukas, Michalis I.; Mentaschi, Lorenzo; Voukouvalas, Evangelos; Bianchi, Alessandra; Dottori, Francesco; Feyen, Luc</t>
  </si>
  <si>
    <t>Vuuren, DetlefP; Carter, TimothyR</t>
  </si>
  <si>
    <t>Wang, Huan; Li, Nan; Chen, Wenying; Shi, Jingcheng</t>
  </si>
  <si>
    <t>Wang, Mengru; Kroeze, Carolien; Strokal, Maryna; Ma, Lin</t>
  </si>
  <si>
    <t>Wang, Mo; Zhang, Dong Qing; Su, Jin; Dong, Jian Wen; Tan, Soon Keat</t>
  </si>
  <si>
    <t>Wei, Yi-Ming; Han, Rong; Liang, Qiao-Mei; Yu, Bi-Ying; Yao, Yun-Fei; Xue, Mei-Mei; Zhang, Kun; Liu, Li-Jing; Peng, Juan; Yang, Pu; Mi, Zhi-Fu; Du, Yun-Fei; Wang, Ce; Chang, Jun-Jie; Yang, Qian-Ru; Yang, Zili; Shi, Xueli; Xie, Wei; Liu, Changyi; Ma, Zhongyu; Tan, Jinxiao; Wang, Weizheng; Tang, Bao-Jun; Cao, Yun-Fei; Wang, Mingquan; Wang, Jin-Wei; Kang, Jia-Ning; Wang, Ke; Liao, Hua</t>
  </si>
  <si>
    <t>Williges, Keith; Mechler, Reinhard; Bowyer, Paul; Balkovic, Juraj</t>
  </si>
  <si>
    <t>Wolff, Sarah; Schrammeijer, Elizabeth A.; Schulp, Catharina J.E.; Verburg, Peter H.</t>
  </si>
  <si>
    <t>Xie, Yang; Dai, Hancheng; Xu, Xinghan; Fujimori, Shinichiro; Hasegawa, Tomoko; Yi, Kan; Masui, Toshihiko; Kurata, Gakuji</t>
  </si>
  <si>
    <t>Xing, Rui; Hanaoka, Tatsuya; Kanamori, Yuko; Dai, Hancheng; Masui, Toshihiko</t>
  </si>
  <si>
    <t>Xu, Yangyang; Lamarque, Jean-François; Sanderson, BenjaminM</t>
  </si>
  <si>
    <t>Yamaura, Koichi; Sakaue, Shin; Washida, Toyoaki</t>
  </si>
  <si>
    <t>Yang, Pu; Yao, Yun-Fei; Mi, Zhifu; Cao, Yun-Fei; Liao, Hua; Yu, Bi-Ying; Liang, Qiao-Mei; Coffman, D'Maris; Wei, Yi-Ming</t>
  </si>
  <si>
    <t>Yao, Mingtian; Tramberend, Sylvia; Kabat, Pavel; Hutjes, Ronald W. A.; Werners, Saskia E.</t>
  </si>
  <si>
    <t>Yin, Y.; Tang, Q.; Liu, X.; Zhang, X.</t>
  </si>
  <si>
    <t>Yokoi, Ryosuke; Nakatani, Jun; Moriguchi, Yuichi</t>
  </si>
  <si>
    <t>Yu, Yang; Du, Yu</t>
  </si>
  <si>
    <t>Yuan, Xiao-Chen; Sun, Xun; Lall, Upmanu; Mi, Zhi-Fu; He, Jun; Wei, Yi-Ming</t>
  </si>
  <si>
    <t>Zhang, Cheng-Yao; Han, Rong; Yu, Biying; Wei, Yi-Ming</t>
  </si>
  <si>
    <t>Zhang, Da; Huang, Qingxu; He, Chunyang; Wu, Jianguo</t>
  </si>
  <si>
    <t>Zhang, Wenxia; Zhou, Tianjun; Zou, Liwei; Zhang, Lixia; Chen, Xiaolong</t>
  </si>
  <si>
    <t>Zhou, Qian; Hanasaki, Naota; Fujimori, Shinichiro; Yoshikawa, Sayaka; Kanae, Shinjiro; Okadera, Tomohiro</t>
  </si>
  <si>
    <t>Zimm, Caroline; Sperling, Frank; Busch, Sebastian</t>
  </si>
  <si>
    <t>Zimmermann, Andrea; Witzke, H-P; Heckelei, Thomas</t>
  </si>
  <si>
    <t>Tang, Longlong; Furushima, Yasushi; Honda, Yasushi; Hasegawa, Tomoko; Itsubo, Norihiro</t>
  </si>
  <si>
    <t>Kamei, Miho; Kurisu, Kiyo; Hanaki, Keisuke</t>
  </si>
  <si>
    <t>Barron, Robert W.; Hill, Mary C.</t>
  </si>
  <si>
    <t>Wen, Shanshan; Wang, Anqian; Tao, Hui; Malik, Khalid; Huang, Jinlong; Zhai, Jianqing; Jing, Cheng; Rasul, Ghulam; Su, Buda</t>
  </si>
  <si>
    <t>Giupponi, Carlo; Gain, Animesh K.; Farinosi, Fabio</t>
  </si>
  <si>
    <t>Nikas, Alexandros; Ntanos, Emmanouil; Doukas, Haris</t>
  </si>
  <si>
    <t>Chen, Yating; Liu, Aobo; Zhang, Zhihua; Hope, Chris; Crabbe, M. James C.</t>
  </si>
  <si>
    <t>Dietrich, Jan Philipp; Bodirsky, Benjamin Leon; Humpenöder, Florian; Weindl, Isabelle; Stevanović, Miodrag; Karstens, Kristine; Kreidenweis, Ulrich; Wang, Xiaoxi; Mishra, Abhijeet; Klein, David; Ambrósio, Geanderson; Araujo, Ewerton; Yalew, Amsalu Woldie; Baumstark, Lavinia; Wirth, Stephen; Giannousakis, Anastasis; Beier, Felicitas; Chen, David Meng-Chuen; Lotze-Campen, Hermann; Popp, Alexander</t>
  </si>
  <si>
    <t>Sanderson, Eric W.; Moy, Jesse; Rose, Courtney; Fisher, Kim; Jones, Bryan; Balk, Deborah; Clyne, Peter; Miquelle, Dale; Walston, Joseph</t>
  </si>
  <si>
    <t>Bastien-Olvera, Bernardo A.</t>
  </si>
  <si>
    <t>Tamura, Makoto; Kumano, Naoko; Yotsukuri, Mizuki; Yokoki, Hiromune</t>
  </si>
  <si>
    <t>Huang, Jinlong; Qin, Dahe; Jiang, Tong; Wang, Yanjun; Feng, Zhiqiang; Zhai, Jianqing; Cao, Lige; Chao, Qingchen; Xu, Xinwu; Wang, Guofu; Su, Buda</t>
  </si>
  <si>
    <t>Russo, Simone; Sillmann, Jana; Sippel, Sebastian; Barcikowska, Monika J.; Ghisetti, Claudia; Smid, Marek; O’Neill, Brian</t>
  </si>
  <si>
    <t>Sherman, Peter; Archibald, Alexander T</t>
  </si>
  <si>
    <t>Smith, Christopher J.; Forster, Piers M.; Allen, Myles; Fuglestvedt, Jan; Millar, Richard J.; Rogelj, Joeri; Zickfeld, Kirsten</t>
  </si>
  <si>
    <t>Zandersen, Marianne; Hyytiäinen, Kari; Meier, H. E. Markus; Tomczak, Maciej T.; Bauer, Barbara; Haapasaari, Päivi E.; Olesen, Jørgen Eivind; Gustafsson, Bo G.; Refsgaard, Jens Christian; Fridell, Erik; Pihlainen, Sampo; Le Tissier, Martin D. A.; Kosenius, Anna-Kaisa; Van Vuuren, Detlef P.</t>
  </si>
  <si>
    <t>Wang, Huan; Chen, Wenying</t>
  </si>
  <si>
    <t>Yu, Biying; Zhao, Guangpu; An, Runying</t>
  </si>
  <si>
    <t>Koutroulis, A.G.; Papadimitriou, L.V.; Grillakis, M.G.; Tsanis, I.K.; Warren, R.; Betts, R.A.</t>
  </si>
  <si>
    <t>Ikeda, Shinya; Managi, Shunsuke</t>
  </si>
  <si>
    <t>Wang, Qing; Wang, Jiaonan; Zhou, Jinhui; Ban, Jie; Li, Tiantian</t>
  </si>
  <si>
    <t>Scott, Gregory J.; Petsakos, Athanasios; Suarez, Victor</t>
  </si>
  <si>
    <t>Frantzeskaki, Niki; Hölscher, Katharina; Holman, Ian P.; Pedde, Simona; Jaeger, Jill; Kok, Kasper; Harrison, Paula A.</t>
  </si>
  <si>
    <t>Bauer, Nico; Calvin, Katherine; Emmerling, Johannes; Fricko, Oliver;Fujimori, Shinichuri; Hilaire, Jérôme; Eom, Jiyong; Krey, Volker; Kriegler, Elmar; Mouratiadou, Ioanna; Sytze de Boer, Harmen; van den Berg, Maarten; Carrara, Samuel; Daiogloui, Vassilis; Drouet, Laurent; Edmonds, James E; Gernaat, David; Havlik, Petr; Johnson, Nils; Klein, David; Kyle, Page; Marangonic, Giacomo; Masu, Toshihiko; Pietzcker, Robert C.; Strubegger, Manfred; Wise, Marshall; Riahi, Keywan; van Vuuren, Detlef P.</t>
  </si>
  <si>
    <t>Ye, Mengqi; Wu, Jidong; Wang, Cailin; He, Xin</t>
  </si>
  <si>
    <t>Honda, Yasushi</t>
  </si>
  <si>
    <t>Daigneault, Adam; Johnston, Craig; Korosuo, Anu; Baker, Justin; Forsell, Nicklas; Prestemon, Jeffery P.; Abt, Robert C.</t>
  </si>
  <si>
    <t>Knittel, Nina; Jury, martin W.; Bednar-Friedl, Brigit; Bachner, Gabriel; Steiner, Andrea</t>
  </si>
  <si>
    <t>Gi, K.; Sano, F.; Akimoto, K.; Hiwatari, R.; Tobita, K.</t>
  </si>
  <si>
    <t>Daigneault, Adam</t>
  </si>
  <si>
    <t>Bouwer, L.; Capriolo, A.; Chiabai, A.; Foudi, S.; Garrote, L.; Harmackova, Z.; Inglesias, A.; Jeuken, A.; Olazabal, M.; Spadaro, J.; Taylor, T.; Zandersen, M.</t>
  </si>
  <si>
    <t>Wear, David N; Prestemon, Jeffrey P</t>
  </si>
  <si>
    <t>Murnane, R. J.; Daniell, J. E.; Schäfer, A. M.; Ward, P. J.; Winsemius, H. C.; Simpson, A.; Tijssen, A.; Toro, J.</t>
  </si>
  <si>
    <t>Kim, Hyejin; Rosa, Isabel; Alkemade, Rob; Leadley, Paul; Hurtt, George; Popp, Alexander; van Vuuren, Detlef; Anthoni, Peter; Arneth, Almut; Baisero, Daniele; Caton, Emma; Chaplin-Kramer, Rebecca; Chini, Louise; De Palma, Adriana; Espinoza, Felipe; Ferrier, Simon; Fujimori, Shinichiro; Gonzalez, Ricardo; Gueguen, Maya; Guerra, Carlos; Harfoot, Mike; Harwood, Thomas; Hasegawa, Tomoko; Haverd, Vanessa; Havlík, Petr; Hellweg, Stefanie; Hill, Samantha; Hirata, Akiko; Hoskins, Andrew; Janse, Jan; Jetz, Walter; Johnson, Justin; Krause, Andreas; Leclère, David; Martins, Ines; Matsui, Tetsuya; Merow, Cory; Obersteiner, Michael; Ohashi, Haruka; Poulter, Benjamin; Purvis, Andy; Quesada, Benjamin; Rondinini, Carlo; Schipper, Aafke; Sharp, Richard; Takahashi, Kiyoshi; Thuiller, Wilfried; Titeux, Nicolas; Visconti, Piero; Ware, Christopher; Wolf, Florian; Pereira, Henrique</t>
  </si>
  <si>
    <t>Karnauskas, Kristopher; Donnelly, Jeffrey; Anchukaitis, Kevin</t>
  </si>
  <si>
    <t>Larson, Justin; Baker, Justin; Latta, Gregory; Ohrel, Sara; Wade, Christopher</t>
  </si>
  <si>
    <t>Mankin, J., Viviroli, D., Mekonnen, M., Hoekstra, A., Horton, R., Smerdon, J., Diffenbaugh, N</t>
  </si>
  <si>
    <t>Zhou, Q., Hanasaki, N., Fujimori, S</t>
  </si>
  <si>
    <t>Hanasaki, N., Yoshikawa, S., Pokhrel, Y., Kanae, S</t>
  </si>
  <si>
    <t>Rohat, G., Wilhelmi, O., Flacke, J., Monaghan, A., Gao, J., Dao, H., van Maarseveen, M.</t>
  </si>
  <si>
    <t>Martin, M., Pierce,</t>
  </si>
  <si>
    <t>Carvajal, P., Li, F., Soria, R., Cronin, J., Anandarajah, G., Mulugetta, Y.</t>
  </si>
  <si>
    <t>Dong, N., Liu, Z., Luo, M., Fang, C., Lin, H.</t>
  </si>
  <si>
    <t>Arto, I., Garcia-Muros, X., Cazcarro, I., Gonzalez-Eguino, M., Markandya, A., Hazra, S.</t>
  </si>
  <si>
    <t>Seferian, R., Rocher, M., Guivarch, C., Colin, J.</t>
  </si>
  <si>
    <t>Tong, J., Jing, Z., Li-Ge, C., Yan-Jun, W., Bu-Da, S., Cheng, J., Run, W., Chao, G.</t>
  </si>
  <si>
    <t>Su, X., Shiogama, H., Tanaka, K., Fujimori, S., Hasegawa, T., Hijioka, Y., Takahashi, K., Liu, J.</t>
  </si>
  <si>
    <t>Hauer, M</t>
  </si>
  <si>
    <t>Arnell, N., Lowe, J., Bernie, D., Nicholls, R., Brown, S., Challinor, A., Osborn, T.</t>
  </si>
  <si>
    <t>Liu, J., Fujimori, S., Takahashi, K., Hasegawa, T., Su, X., &amp; Masui, T.</t>
  </si>
  <si>
    <t>Geiger, Tobias</t>
  </si>
  <si>
    <t>Pikaar, I., Matassa, S., Bodirsky, B., Weindl, I., Humpenöder, F., Rabaey, K., Boon, N., Bruschi, M., Yuan, Z., van Zanten, H., Herrero, M., Verstraete, W., Popp, A.</t>
  </si>
  <si>
    <t>van Vuuren, D., Stehfest, E., van Den Berg, M., Bijl, D., Daioglou, V., Doelman, J., Edelenbosch, O., Harmsen, M., Hof, A.</t>
  </si>
  <si>
    <t>Kok, K., Pedde, S., Gramberger, M., Harrison, P., Holman, I.</t>
  </si>
  <si>
    <t>Koutroulis, Aristeidis G</t>
  </si>
  <si>
    <t>Li, X., Zhou, Y., Eom, J., Yu, S., Asrar, G.</t>
  </si>
  <si>
    <t>Rohat, G., Flacke, J., Dosio, A., Dao, H., Maarseveen, M.</t>
  </si>
  <si>
    <t>Scovronick, N., Budolfson, M., Dennig, F., Errickson, F., Fleurbaey, M., Peng, W., Socolow, R., Spears, D., Wagner, F.</t>
  </si>
  <si>
    <t>Liu-Helmersson, J., Brännström, Å., Sewe, M., Semenza, J., Rocklov, J.</t>
  </si>
  <si>
    <t>Johnston, C., Radeloff, V.</t>
  </si>
  <si>
    <t>Guo, A., Ding, X., Zhong, F., Cheng, Q., Huang, C.</t>
  </si>
  <si>
    <t>Alkon, M., He, X., Paris, A., Liao, W., Hodson, T., Wanders, N., Wang, Y.</t>
  </si>
  <si>
    <t>McManamay, R., DeRolph, C., Surendran-Nair, S., Allen-Dumas, M.</t>
  </si>
  <si>
    <t>Buongiorno, J.</t>
  </si>
  <si>
    <t>Dilekli, N., Cazcarro, I.</t>
  </si>
  <si>
    <t>Bachner, G., Bednar-Friedl, B.</t>
  </si>
  <si>
    <t>Miralles-Wilhelm, F., Munoz-Castillo, R., Clarke, L., Braun, C., Delgado, A., Edmonds, J., Hejazi, M., Horing, J., Horowitz, R., Page, K., Link, R., Patel, P., Turner, S., Mcjeon, H.</t>
  </si>
  <si>
    <t>Nepal, P., Korhonen, J., Prestemon, J., Cubbage, F.</t>
  </si>
  <si>
    <t>Wilson, S., Schuster, R., Rodewald, A., Bennett, J.R., Smith, A. C., La Sorte, F., Verburg, P., Arcese, P.</t>
  </si>
  <si>
    <t>Estoque, R., Ooba, M., Avitabile, V., Hijioka, Y., Dasgupta, R., Togawa, T., Murayama, Y.</t>
  </si>
  <si>
    <t>Yu, S., Horing, J., Liu, Q., Dahowski, R., Davidson, C., Edmonds, J., Liu, B., Mcjeon, H., Mcleod, J., Patel, P., Clarke, L.</t>
  </si>
  <si>
    <t>Weng, W., Costa, L., Ludeke, M., Zemp, D.</t>
  </si>
  <si>
    <t>Aldaco, R., Butnar, I., Margallo, M., Laso, J., Rumayor, M., Dominguez-Ramos, A., Irabien, A., Dodds, P.</t>
  </si>
  <si>
    <t>Harmsen, M., van Vuuren, D., Chateau, J., Durand-Lasserve, O., Drouet, L., Fricko, O., Fujimori, S., Hanaoka, T., Hilaire, J., Keramidas, K., Luderer, G., Moura, M., Sano, F., Smith, S., Wada, K.</t>
  </si>
  <si>
    <t>Stehfest, E., Valin, H., Havlik, P., Popp, A., Page, K., Tabeau, A., Hasegawa, T., Bodirsky, B., Calvin, K., Doelman, J., Fujimori, S., Humpenoder, F., Lotze-Campen, H., Wiebe, K.</t>
  </si>
  <si>
    <t>Liao, X., Xu, W., Zhang, J., Li, Y., Tian, Y.</t>
  </si>
  <si>
    <t>Foster, G.</t>
  </si>
  <si>
    <t>Lassaletta, L., Estellés, F., Beusen, A., Bouwmen, L., Calvet, S., van Grinsven, H., Doelman, J., Stehfest, E., Uwizeye, A., Westhoek, H.</t>
  </si>
  <si>
    <t>Singh, R., Kumar, R.</t>
  </si>
  <si>
    <t>Parkes, B., Cronin, J., Dessens, O., Sultan, B.</t>
  </si>
  <si>
    <t>Harmsen, M., Fricko, O., Hilaire, J., van Vuuren, D., Drouet, L., Durand-Lasserve, O., Fujimori, S., Keramidas, K., Klimont, Z., Luderer, G., Reis, L., Riahi, K., Sano, F., Smith, S.</t>
  </si>
  <si>
    <t>Benitez Rodriguez, A., Trotter, I.</t>
  </si>
  <si>
    <t>Silva Herran, D., Tachiiri, K., Matsumoto, K.</t>
  </si>
  <si>
    <t>Leimbach, M., Giannousakis, A.</t>
  </si>
  <si>
    <t>van Ruijven, B., De Cian, E., Wing, I.</t>
  </si>
  <si>
    <t>Mack, L., Birk, S.</t>
  </si>
  <si>
    <t>Nepal, P. , Cubbage, F.</t>
  </si>
  <si>
    <t>Fisch-Romito, V., Guivarch, C.</t>
  </si>
  <si>
    <t>Kuriyama, A., Kuramochi, T</t>
  </si>
  <si>
    <t>Hong, J., Cho, K.</t>
  </si>
  <si>
    <t>H. Wang, W. Chen</t>
  </si>
  <si>
    <t>Campagnolo, L., Davide, M.</t>
  </si>
  <si>
    <t>Y. Yang, D. Zhang, Y. Nan, Z. Liu, W. Zheng</t>
  </si>
  <si>
    <t>M. Hovenden, P. Newton</t>
  </si>
  <si>
    <t>Aristeidis G. Koutroulis, M. G. GrillakisI, K. Tsanis, D. Jacob</t>
  </si>
  <si>
    <t>Tomoko Hasegawa, Shinichiro Fujimori, Kiyoshi Takahashi and Toshihiko Masui</t>
  </si>
  <si>
    <t>P J T M van Puijenbroek; Bouwman, A F; Beusen, A H W; Lucas, P L.</t>
  </si>
  <si>
    <t>Jiang, L</t>
  </si>
  <si>
    <t>Arnell, Nigel ;Lloyd-Hughes, Ben</t>
  </si>
  <si>
    <t>Efstratios Mikropoulos , Vassilis Daioglou, Detlef van Vuuren</t>
  </si>
  <si>
    <t>K. Engström, M. Lindeskog, S. Olin, J. Hassler, and B. Smith</t>
  </si>
  <si>
    <t>Max Roser</t>
  </si>
  <si>
    <t>Mark Roelfsema, Mathijs Harmsen, Jos Olivier and Andries Hof</t>
  </si>
  <si>
    <t>Alistair Hunt, Julia Ferguson, Michela Baccini, Paul Watkiss, Vladimir Kendrovski</t>
  </si>
  <si>
    <t>Emma W. Littleton, Anna B. Harper, Naomi E. Vaughan, Rebecca J. Oliver, Maria Carolina DuranRojas, Timothy M. Lenton</t>
  </si>
  <si>
    <t>Vladimir Kendrovski,Michela Baccini ,Gerardo Sanchez Martinez, Tanja Wolf, Elizabet Paunovic, andBettina Menne</t>
  </si>
  <si>
    <t>Hosseinloo, SH; Smith, TWP; Walsh, C; Traut, M; Raucci, C</t>
  </si>
  <si>
    <t>Sylvia Marinova, Sebastiaan Deetman, Ester van der Voet, Vassilis Daioglou</t>
  </si>
  <si>
    <t>Johannes Emmerling</t>
  </si>
  <si>
    <t>Anna Sophia Ciesielski</t>
  </si>
  <si>
    <t>M. W. Straatsma, P. T. M. Vermeulen, M. J. M. Kuijper, M. Bonte, F. G. M. Niele, M. F. P. Bierkens</t>
  </si>
  <si>
    <t>Tobias Geiger, Katja Frieler, and Anders Levermann</t>
  </si>
  <si>
    <t>Iván García Kerdan &amp; Sara Giarola &amp; Francisca Jalil-Vega &amp; Adam Hawkes</t>
  </si>
  <si>
    <t>K. Frieler, A. Levermann, J. Elliott, J. Heinke, A. Arneth, M. F. P. Bierkens, P. Ciai, D. B. Clark, D. Deryng, P. Döll, P. Falloon, B. Fekete, C. Folberth, A. D. Friend, C. Gellhorn, S. N. Gosling, I. Haddeland, N. Khabarov, M. Lomas, Y. Masaki, K. Nishina, K. Neumann, T. Oki, R. Pavlick, A. C. Ruane, E. Schmid, C. Schmitz, T. Stacke, E. Stehfest, Q. Tang, D. Wisser, V. Huber, F. Piontek, L. Warszawski, J. Schewe, H. Lotze-Campen, and H. J. Schellnhuber</t>
  </si>
  <si>
    <t>Simon C. Parkinson, Ned Djilalia,c, Volker Krey, Oliver Fricko, Nils Johnson, Zarrar Khan, Khaled Sedraoui, Abdulrahman H. Almasoud</t>
  </si>
  <si>
    <t>Maksym Chepeliev and Dominique van der Mensbrugghe</t>
  </si>
  <si>
    <t>Judith A. Verstegen, Floor van der Hilst, Geert Woltjer, Derek Karssenberg, Steven M. de Jong, André P. C. Faaij</t>
  </si>
  <si>
    <t>Huijuan Dong, Hancheng Dai, Liang Dong, Tsuyoshi Fujita, Yong Geng, Zbigniew Klimont, Tsuyoshi Inoue, Shintaro Bunya, Minoru Fujii, Toshihiko Masui</t>
  </si>
  <si>
    <t>Ayami Hayashi, Fuminori Sano, Yasuhide Nakagami, Keigo Akimoto</t>
  </si>
  <si>
    <t>Lorenza Campagnolo, Carlo Carraro, Fabio Eboli, Luca Farnia, Ramiro Parrado, Roberta Pierfederici</t>
  </si>
  <si>
    <t>Panagiotis Fragkos, Kostas Fragkiadakis, Leonidas Paroussos, Roberta Pierfederici, Saritha S. Vishwanathan, Alexandre C. Köberle, Gokul Iyer, Chen-Min He, Ken Oshiro</t>
  </si>
  <si>
    <t>Hugo Valin, Daan Peters, Maarten van den Berg, Stefan Frank, Petr Havlik, Nicklas Forsell and Carlo Hamelinck</t>
  </si>
  <si>
    <t>Craig Johnston</t>
  </si>
  <si>
    <t>Wu Z., Wang C., Wolfram P., Sun X., Sun F., Hertwich E.</t>
  </si>
  <si>
    <t>Runsen Zhang, Shinichiron Fujimori, Tatsuya Hanaoka</t>
  </si>
  <si>
    <t>Claudia Herbert and Petra Döll</t>
  </si>
  <si>
    <t>George Philippidis, Heleen Bartelings, Edward Smeets</t>
  </si>
  <si>
    <t>Felipe J. Colon-Gonzalez, Ian Harris, Timothy J. Osborn, Christine Steiner Sao Bernardo, Carlos A. Peres, Paul R. Hunter, Rachel Warren, Detlef van Vuuren, and Iain R. Lake</t>
  </si>
  <si>
    <t>Henrik Wenzel &amp; Lorie Hamelin</t>
  </si>
  <si>
    <t>Tae Yong Jung &amp; Chan Park</t>
  </si>
  <si>
    <t>Felix T Portmann, Petra Döll, Stephanie Eisner, and Martina Flörke</t>
  </si>
  <si>
    <t>Lara Aleluia Reis, Johannes Emmerling, Massimo Tavoni, and David Raitzer</t>
  </si>
  <si>
    <t>George Philippidis, Robert M’barek, Emanuele Ferrari</t>
  </si>
  <si>
    <t>Simon C. Parkinson, Marek Makowski, Volker Krey, Khaled Sedraoui, Abdulrahman H. Almasoud, Ned Djilali</t>
  </si>
  <si>
    <t>Rafael Garaffa, Angelo Costa Gurgel, Bruno S. L. Cunha, André F. P. Lucena, Alexandre Szklo, Roberto Schaeffer and Pedro R. R. Rochedo</t>
  </si>
  <si>
    <t>Zhongwei Huang, Mohamad Hejazi, Qiuhong Tang, Chris R. Vernon, Yaling Liu, Min Chen, Kate Calvin</t>
  </si>
  <si>
    <t>Daniel Mason-D’Croz, Timothy B. Sulser, Keith Wiebe, Mark W. Rosegrant, Sarah K. Lowder, Alejandro Nin-Pratt, Dirk Willenbockel, Sherman Robinson, Tingju Zhu, Nicola Cenacchi, Shahnila Dunston, Richard D. Robertson</t>
  </si>
  <si>
    <t>Ronald D. Sands, Hannah Förster, Carol A. Jones, Katja Schumacher</t>
  </si>
  <si>
    <t>Hancheng Dai, Yang Xie, Haibin Zhang, Zhongjue Yu, Wentao Wang</t>
  </si>
  <si>
    <t>Stefan Frank, Robert Beach, Petr Havlík, Hugo Valin, Mario Herrero, Aline Mosnier, Tomoko Hasegawa, Jared Creason, Shaun Ragnauth &amp; Michael Obersteiner</t>
  </si>
  <si>
    <t>Nicole J. van den Berg, Heleen L. van Soest, Andries F. Hof, Michel G. J. den Elzen, Detlef P. van Vuuren, Wenying Chen, Laurent Drouet, Johannes Emmerling, Shinichiro Fujimori, Niklas Höhne, Alexandre C. Kõberle, David McCollum, Roberto Schaeffer, Swapnil Shekhar, Saritha Sudharmma Vishwanathan, Zoi Vrontisi, Kornelis Blok</t>
  </si>
  <si>
    <t>Pablo E. Carvajal &amp; Francis G. N. Li</t>
  </si>
  <si>
    <t>Athanasios T. Vafeidis , Mark Schuerch, Claudia Wolff, Tom Spencer, Jan L. Merkens, Jochen Hinkel, Daniel Lincke, Sally Brown, and Robert J. Nicholls</t>
  </si>
  <si>
    <t>Fahad Saeed, Kashif Majeed Salik, Sadia Ishfaq</t>
  </si>
  <si>
    <t>Helming, John ; Philippidis, George ; Terluin, Ida ; Berkhout, Petra</t>
  </si>
  <si>
    <t>Zanchettin, Davide; Khodri, Myriam; Timmreck, Claudia; Toohey, Matthew; Schmidt, Anja; Gerber, Edwin P.; Hegerl, Gabriele; Robock, Alan; Pausata, Francesco S.R.; Ball, William T.; Bauer, Susanne E.; Bekki, Slimane; Dhomse, Sandip S.; Le Grande, Allegra N.; Mann, Graham W.; Marshall, Lauren; Mills, Michael; Marchand, Marion; Niemeier, Ulrike; Poulain, Virginie; Rozanov, Eugene; Rubino, Angelo; Stenke, Andrea; Tsigaridis, Kostas; Tummon, Fiona</t>
  </si>
  <si>
    <t>Yoshihiko Iseri, Sayaka Yoshikawa, Masashi Kiguchi, Ryunosuke Tawatari, Shinjiro Kanae,Taikan Oki</t>
  </si>
  <si>
    <t>Clara Orthofer, Daniel Huppmann, Volker Krey</t>
  </si>
  <si>
    <t>Alessandro De Pinto, Man Li, Akiko Haruna, Glenn Graham Hyman, Mario Andrés, Londoño Martinez,Bernardo Creamer, Ho-Young Kwon, Jhon Brayan Valencia Garcia, JeimarTapasco, Jesus David Martinez</t>
  </si>
  <si>
    <t>Craig Johnston , Joseph Buongiorno , Prakash Nepal, and Jeff Prestemon</t>
  </si>
  <si>
    <t>Stefan Kurzbach, Michael Hammond, Ole Mark, Slobodan Djordjevic, David Butler, Philippe Gourbesville, Jelena Batica, William Veerbeek, Sharon Birkholz, Friso Schlitte, Albert S. Chen, Natasa Manojlović, and Gehad Ujeyl</t>
  </si>
  <si>
    <t>Hancheng Dai, Diego Silva Herran, Shinichiro Fujimori, Toshihiko Masui</t>
  </si>
  <si>
    <t>Xunzhang Pan, Jie Tao &amp; Hailin Wang</t>
  </si>
  <si>
    <t>Anteneh G. Dagnachew, Paul L. Lucas, Andries F. Hof, David E.H.J. Gernaat, Harmen-Sytze de Boer, Detlef P. van Vuuren</t>
  </si>
  <si>
    <t>Victor Nechifor and Matthew Winning</t>
  </si>
  <si>
    <t>Rui Xing, Tatsuya Hanaoka, Yuko Kanamori and Toshihiko Masui</t>
  </si>
  <si>
    <t>L. Drouet, V. Bosetti, and M. Tavoni</t>
  </si>
  <si>
    <t>Anna Ciesielski, Richard S. J. Tol</t>
  </si>
  <si>
    <t>Dominique van der Mensbrugghe and Jeffrey C. Peters</t>
  </si>
  <si>
    <t>Lavanya Madhura, Suvardhan Kanchi, Myalowenkosi I. Sabela, Shalini Singh, Krishna Bisetty, Inamuddin</t>
  </si>
  <si>
    <t>Lila Warszawski, Katja Frieler, Veronika Huber, Franziska Piontek, Olivia Serdeczny, and Jacob Schewe</t>
  </si>
  <si>
    <t>Andre F.P. Lucena, Mohamad Hejazi, Eveline Vasquez-Arroyo, Sean Turner,Alexandre C. Koberle, Kathryn Daenzer, Pedro R.R. Rochedo, Tom Kober, Yongxia Cai, Robert H. Beach, David Gernaat, Detlef P. van Vuuren, Bob van der Zwaan</t>
  </si>
  <si>
    <t>Tina-Simone Neset, Julie Wilk, Carlo Navarra, René Capell, Alena Bartosova</t>
  </si>
  <si>
    <t>Roberto Roson, Dominique van der Mensbrugghe</t>
  </si>
  <si>
    <t>Mark Schuerch, Tom Spencer, Stijn Temmerman, Matthew L. Kirwan, Claudia Wolff, Daniel Lincke, Chris J. McOwen, Mark D. Pickering, Ruth Reef, Athanasios T. Vafeidis, Jochen Hinkel, Robert J. Nicholls &amp; Sally Brown</t>
  </si>
  <si>
    <t>MA SALAM, J FURUYA, MS ALAMGIR</t>
  </si>
  <si>
    <t>Sartori, Martina ; Geneletti, Davide ; Schiavo, Stefano ; Scolozzi, Rocco</t>
  </si>
  <si>
    <t>Takeshi Kuramochi, Niklas Höhne, Sofia Gonzales-Zuñiga, Frederic Hans, Sebastian Sterl, Markus Hagemann, Michel den Elzen, Mark Roelfsema, Heleen van Soest, Nicklas Forsell, Olga Turkovska</t>
  </si>
  <si>
    <t>Jonathan C. Doelman, Elke Stehfest, Detlef P. van Vuuren, Andrzej Tabeau, Andries F. Hof, Maarten C. Braakhekke, David E.H.J. Gernaat, Maarten van den Berg, Willem‐Jan van Zeist, Vassilis Daioglou, Hans van Meijl, Paul Lucas</t>
  </si>
  <si>
    <t>Yaoping Wang, Edward Byers, Simon Parkinson, Niko Wanders, Yoshihide Wada, Jiafu Mao and Jeffrey M. Bielicki</t>
  </si>
  <si>
    <t>Alexander Popp, Florian Humpenöder, Isabelle Weindl, Benjamin Leon Bodirsky, Markus Bonsch, Hermann Lotze-Campen, Christoph Müller, Anne Biewald, Susanne Rolinski, Miodrag Stevanovic and Jan Philipp Dietrich</t>
  </si>
  <si>
    <t>Dirk Willenbockel , Sherman Robinson , Daniel Mason-D’Croz, Mark W. Rosegrant, Timothy B. Sulser, Shahnila Dunston , Nicola Cenacchi</t>
  </si>
  <si>
    <t>Claudia Ringler, Dirk Willenbockel, Nicostrato Perez, Mark Rosegrant, Tingju Zhu, Nathanial Matthews</t>
  </si>
  <si>
    <t>George Philippidis, Siemen van Berkum, Andrzej Tabeau, Monika Verma</t>
  </si>
  <si>
    <t>Lorenza Campagnolo, Fabio Eboli</t>
  </si>
  <si>
    <t>Hancheng Dai, Peggy Mischke, Xuxuan Xie, Yang Xie, Toshihiko Masui</t>
  </si>
  <si>
    <t>Yann Robiou du Pont, M Louise Jeffery, Johannes Gütschow, Peter Christoff and Malte Meinshausen</t>
  </si>
  <si>
    <t>Huan Wang, Wengying Chen</t>
  </si>
  <si>
    <t>H Valin, P Havlík, A Mosnier, M Herrero, E Schmid, and M Obersteiner</t>
  </si>
  <si>
    <t>A Markandya, E De Cian, L Drouet, J Polanco-Martìnez, F Bosello</t>
  </si>
  <si>
    <t>Katrin Karner, Anna F. Cord, Nina Hagemann, Nuria Hernandez-Mora, Annelie Holzkämper, Bernard Jeangros, Nele Lienhoop, Heike Nitsch, David Rivas, Erwin Schmid, Catharina J.E.SchulpkMichaelStrauchbEmma H.van der ZandenkMartinVolkbBarbaraWillaartsilNinaZarrinehefMartinSchönharta</t>
  </si>
  <si>
    <t>Victor Nechifor, Matthew Winning</t>
  </si>
  <si>
    <t>Nicostrato D. Perez, Pramod Kumar, Joshi Barun, Deb Pal</t>
  </si>
  <si>
    <t>J.H.M. Harmsen, Detlef P. van Vuuren, Dali R. Nayak, Andries F. Hof ,Lena Höglund-Isaksson, Paul L. Lucas, Jens B. Nielsen, Pete Smith, Elke Stehfest</t>
  </si>
  <si>
    <t>Minsoo Lee, Mai Lin Villaruel, and Raymond Gaspar</t>
  </si>
  <si>
    <t>Ken Oshiro, Toshihiko Masui &amp; Mikiko Kainuma</t>
  </si>
  <si>
    <t>Gerald C. Nelson, Hugo Valin, Ronald D. Sands, Petr Havlík, Helal Ahammad, Delphine Deryng, Joshua Elliott, Shinichiro Fujimori, Tomoko Hasegawa, Edwina Heyhoe, Page Kyle, Martin Von Lampe, Hermann Lotze-Campen, Daniel Mason d’Croz, Hans van Meijl, Dominique van der Mensbrugghe, Christoph Müller, Alexander Popp, Richard Robertson, Sherman Robinson, Erwin Schmid, Christoph Schmitz, Andrzej Tabeau, and Dirk Willenbockel</t>
  </si>
  <si>
    <t>Florian Knobloch, Hector Pollitt, Unnada Chewpreecha, Vassilis Daioglou, Jean-Francois Mercure</t>
  </si>
  <si>
    <t>Prakash Nepal, Karen L. Abt , Kenneth E. Skog, Jeffrey P. Prestemon, and Robert C. Abt</t>
  </si>
  <si>
    <t>Andre Deppermann, Petr Havlík, Hugo Valin, Esther Boere, Mario Herrero, Joost Vervoort, Erik Mathijs</t>
  </si>
  <si>
    <t>R. C. Henry, K. Engstrom, S. Olin, P. Alexander, A. Arneth, M. D. A. Rounsevell</t>
  </si>
  <si>
    <t>Vera Heck, Holger Hoff, Stefan Wirsenius, Carsten Meyer, Holger Kreft</t>
  </si>
  <si>
    <t>Thomas Spencer, Mark Schuerch, Robert J. Nicholls, Jochen Hinkel, Daniel Lincke, A. T. Vafeidis, Ruth Reef, Loraine McFadden, Sally Brown</t>
  </si>
  <si>
    <t>Ulrich Kreidenweis Florian Humpenöder Laura Kehoe Tobias Kuemmerle Benjamin Leon Bodirsky Hermann Lotze‐Campen Alexander Popp</t>
  </si>
  <si>
    <t>Gunnar Luderer, Marian Leimbach, Nico Bauer, Elmar Kriegler, Lavinia Baumstark, Christoph Bertram, Anastasis Giannousakis, Jérôme Hilaire, David Klein, Antoine Levesque, Ioanna Mouratiadou, Michaja Pehl, Robert Pietzcker, Franziska Piontek, Niklas Roming, Anselm Schultes, Valeria Jana Schwanitz, Jessica Strefler</t>
  </si>
  <si>
    <t>Wenji Zhou, David L McCollum, Oliver Fricko, Matthew Gidden, Daniel Huppmann, Volker Krey, and Keywan Riahi</t>
  </si>
  <si>
    <t>Xunzhang Pan, Michel den Elzen, Niklas Höhne, Fei Teng, Lining Wang</t>
  </si>
  <si>
    <t>Floor van der Hilst, Judith A. Verstegen, Geert Woltjer, Edward M. W. Smeets, Andre P. C. Faaij</t>
  </si>
  <si>
    <t>Pilar Martinez, María Blanco, Benjamin Van Doorslaer, Fabien Ramos, and Andrej Ceglar</t>
  </si>
  <si>
    <t>Eva-Maria Nordström, Nicklas Forsell, Anders Lundström, Anu Korosuo, Johan Bergh, Petr Havlík, Florian Kraxner, Stefan Frank, Oliver Fricko, Tomas Lundmark, and Annika Nordin</t>
  </si>
  <si>
    <t>Marian Leimbach, Niklas Roming, Anselm Schultes, Gregor Schwerhoff</t>
  </si>
  <si>
    <t>Wei Xie, Wei Xiong, Jie Pan, Tariq Ali, Qi Cui, Dabo Guan, Jing Meng, Nathaniel D. Mueller, Erda Lin, and Steven J. Davis</t>
  </si>
  <si>
    <t>Shivika Mittal, Hancheng Dai, Shinichiro Fujimori, Toshihiko Masui</t>
  </si>
  <si>
    <t>Oliver Andrews, Corinne Le Quéré, Tord Kjellstrom, Bruno Lemke, Andy Haines</t>
  </si>
  <si>
    <t>Zuzana Smeets-Kristkova, Thom Achterbosch, and Marijke Kuiper</t>
  </si>
  <si>
    <t>Nelson B. Villoria, Joshua Elliott, Christoph Müller, Jaewoo Shin, Lan Zhao, Carol Song</t>
  </si>
  <si>
    <t>Keith Wiebe, Gert-Jan Stads, Nienke Beintema, Karen Brooks, Nicola Cenacchi, Shahnila Dunston, Daniel Mason-D’Croz, Timothy B. Sulser, and Timothy Thomas</t>
  </si>
  <si>
    <t>Martine Rutten and Monika Verma</t>
  </si>
  <si>
    <t>Daioglou, Vassilis; Doelman, Jonathan C; Stehfest, Elke; Müller, Christoph; Wicke, Birka; Faaij, Andre; van Vuuren, Detlef P</t>
  </si>
  <si>
    <t>Aikaterini Kavallari, Piero Conforti and Dominique van der Mensbrugghe</t>
  </si>
  <si>
    <t>Mark Roelfsema, Hanna Fekete, Niklas Höhne, Michel den Elzen, Nicklas Forsell, Takeshi Kuramochi, Heleen de Coninck &amp; Detlef P. van Vuuren</t>
  </si>
  <si>
    <t>María Blancoa, Fabien Ramos, Benjamin Van Doorslaer, Pilar Martínez, Davide Fumagalli, Andrej Ceglar, Francisco J. Fernández</t>
  </si>
  <si>
    <t>Naomi E Vaughan, Clair Gough, Sarah Mander, Emma W Littleton, Andrew Welfle, David E H J Gernaat, and Detlef P van Vuuren</t>
  </si>
  <si>
    <t>Stefan Frank, Heinz-Peter Witzke, Andrea Zimmermann, Petr Havlík, Pavel Ciaian</t>
  </si>
  <si>
    <t>Marian Leimbacha, Niklas Roming, Anselm Schultes, Gregor Schwerhof</t>
  </si>
  <si>
    <t>Athanasios Petsakos, Steven D. Prager, Carlos Eduardo Gonzalez, Arthur Chibwana Gama, Timothy B. Sulser, Sika Gbegbelegbe, Enoch M. Kikulwe, Guy Hareau</t>
  </si>
  <si>
    <t>Andre Deppermann, Hugo Valin, Mykola Gusti, Frank Sperling, Miroslav Batka, Jinfeng Chang, Stefan Frank, Petr Havlík, Pekka Lauri, David Leclère, Amanda Palazzo, Marcus Thomson, Michael Obersteiner</t>
  </si>
  <si>
    <t>Miodrag Stevanovic,́ Alexander Popp, Benjamin Leon Bodirsky, Florian Humpenöder, Christoph Müller, Isabelle Weindl, ⊥ Jan Philipp Dietrich, Hermann Lotze-Campen, Ulrich Kreidenweis, Susanne Rolinski, Anne Biewald, and Xiaoxi Wang</t>
  </si>
  <si>
    <t>Martin K. van Ittersum, Lenny G. J. van Bussel, Joost Wolf, Patricio Grassini, Justin van Wart, Nicolas Guilpart, Lieven Claessens, Hugo de Groot, Keith Wiebe, Daniel Mason-D’Croz, Haishun Yang, Hendrik Boogaard, Pepijn A. J. van Oort, Marloes P. van Loon, Kazuki Saito, Ochieng Adimo, Samuel Adjei-Nsiah, Alhassane Agali, Abdullahi Bala, Regis Chikowo, Kayuki Kaizzi, Mamoutou Kouressy, Joachim H. J. R. Makoi, Korodjouma Ouattara, Kindie Tesfaye, and Kenneth G. Cassman</t>
  </si>
  <si>
    <t>Islam, Shahidul</t>
  </si>
  <si>
    <t>Dmitry Yumashev, Karel van Hussen, Johan Gille, Gail Whiteman</t>
  </si>
  <si>
    <t>Steve Hatfield-Dodds, Heinz Schandl, David Newth, Michael Obersteiner, Yiyong Cai, Tim Baynes, James West, Petr Havlik</t>
  </si>
  <si>
    <t>Xuanming Su, Kiyoshi Takahashi, Shinichiro Fujimori, Tomoko Hasegawa, Katsumasa Tanaka, Etsushi Kato, Hideo Shiogama, Toshihiko Masui, Seita Emori</t>
  </si>
  <si>
    <t>Katja Frieler, Stefan Lange, Franziska Piontek, Christopher P. O. Reyer, Jacob Schewe, Lila Warszawski, Fang Zhao, Louise Chini, Sebastien Denvil, Kerry Emanuel, Tobias Geiger, Kate Halladay, George Hurtt, Matthias Mengel, Daisuke Murakami, Sebastian Ostberg, Alexander Popp, Riccardo Riva, Miodrag Stevanovic, Tatsuo Suzuki, Jan Volkholz, Eleanor Burke, Philippe Ciais, Kristie Ebi, Tyler D. Eddy , Joshua Elliott, Eric Galbraith, Simon N. Gosling, Fred Hattermann, Thomas Hickler, Jochen Hinkel, Christian Hof, Veronika Huber, Jonas Jägermeyr , Valentina Krysanova, Rafael Marcé, Hannes Müller Schmied, Ioanna Mouratiadou, Don Pierson, Derek P. Tittensor, Robert Vautard, Michelle van Vliet, Matthias F. Biber, Richard A. Betts, Benjamin Leon Bodirsky, Delphine Deryng,Steve Frolking, Chris D. Jones, Heike K. Lotze, Hermann Lotze-Campen, Ritvik Sahajpal, Kirsten Thonicke, Hanqin Tian, and Yoshiki Yamagata</t>
  </si>
  <si>
    <t>Žiga Malek &amp; Peter H. Verburg</t>
  </si>
  <si>
    <t>S Jevrejeva, L P Jackson, A Grinsted, D Lincke and B Marzeion</t>
  </si>
  <si>
    <t>Nikolaos Mellios, Jason F. L. Koopman, and Chrysi Laspidou</t>
  </si>
  <si>
    <t>Bryan Jones, Fernando Riosmena, Daniel H. Simon and Deborah Balk</t>
  </si>
  <si>
    <t>Yoshihide Wada and Marc F P Bierkens</t>
  </si>
  <si>
    <t>Jacques Delincé; Pavel Ciaian; Heinz-Peter Witzke</t>
  </si>
  <si>
    <t>Waldemar Bojar, Leszek Knopik, Jacek Żarski, Cezary Sławiński, Piotr Baranowski, Wojciech Żarski</t>
  </si>
  <si>
    <t>Ignacio Pérez Domínguez Thomas Fellmann</t>
  </si>
  <si>
    <t>Mark W. Rosegrant</t>
  </si>
  <si>
    <t>Žiga Malek, Peter H Verburg, Ilse R Geijzendorffer, Alberte Bondeau, Wolfgang Cramer</t>
  </si>
  <si>
    <t>Ajay Gambhir ,Tamaryn Napp, Adam Hawkes, Lena Höglund-Isaksson, Wilfried Winiwarter, Pallav Purohit, Fabian Wagner, Dan Bernie and Jason Lowe</t>
  </si>
  <si>
    <t>Heleen L. van Soest, Harmen Sytze de Boer, Mark Roelfsema, Michel G.J. den Elzen, Annemiek Admiraal, Detlef P. van Vuuren, Andries F. Hof, Maarten van den Berg, Mathijs J.H.M. Harmsen, David E.H.J. Gernaat, Nicklas Forsell</t>
  </si>
  <si>
    <t>Adriana Marcucci, Socrates Kypreos, Evangelos Panos</t>
  </si>
  <si>
    <t>Gerald C. Nelson Dominique van der Mensbrugghe Helal Ahammad Elodie Blanc Katherine Calvin Tomoko Hasegawa Petr Havlik Edwina Heyhoe Page Kyle Hermann Lotze‐Campen Martin von Lampe Daniel Mason d'Croz Hans van Meijl Christoph Müller John Reilly Richard Robertson Ronald D. Sands Christoph Schmitz Andrzej Tabeau Kiyoshi Takahashi Hugo Valin Dirk Willenbockel</t>
  </si>
  <si>
    <t>Pekka Lauri, Nicklas Forsell, Anu Korosuo, Petr Havlík, Michael Obersteiner, Annika Nordin</t>
  </si>
  <si>
    <t>Christopher P. O. Reyer, Kanta Kumari Rigaud, Erick Fernandes, William Hare, Olivia Serdeczny, Hans Joachim Schellnhuber</t>
  </si>
  <si>
    <t>Antoine Boubault and Nadia Maïzi</t>
  </si>
  <si>
    <t>Anteneh G. Dagnachew, Paul L. Lucas, Andries F. Hof, Detlef P. van Vuuren</t>
  </si>
  <si>
    <t>Florian Humpenöder, Alexander Popp, Miodrag Stevanovic, Christoph Müller, Benjamin Leon Bodirsky, Markus Bonsch, Jan Philipp Dietrich, Hermann Lotze-Campen, Isabelle Weindl, Anne Biewald, and Susanne Rolinski</t>
  </si>
  <si>
    <t>Nathan P. Gillett, Hideo Shiogama, Bernd Funke, Gabriele Hegerl, Reto Knutti, Katja Matthes, Benjamin D. Santer, Daithi Stone, and Claudia Tebaldi</t>
  </si>
  <si>
    <t>Simon Parkinson, Volker Krey, Daniel Huppmann, Taher Kahil, David McCollum, Oliver Fricko, Edward Byers, Matthew J Gidden, Beatriz Mayor, Zarrar Khan, Catherine Raptis, Narasimha D Rao, Nils Johnson, Yoshihide Wada, Ned Djilali and Keywan Riahi</t>
  </si>
  <si>
    <t>M Davide, P Vesco</t>
  </si>
  <si>
    <t>Li Danyang, Chen Wenying</t>
  </si>
  <si>
    <t>Qian Zhou , Shinichiro Fujimori , Naota Hanasaki, Yoshimitsu Masaki</t>
  </si>
  <si>
    <t>Jacob Schewe, Jens Heinke, Dieter Gerten, Ingjerd Haddeland, Nigel W. Arnell, Douglas B. Clark, Rutger Dankers, Stephanie Eisner, Balázs M. Fekete, Felipe J. Colón-González, Simon N. Gosling, Hyungjun Kim, Xingcai Liu, Yoshimitsu Masaki, Felix T. Portmann, Yusuke Satoh, Tobias Stacke, Qiuhong Tang, Yoshihide Wada, Dominik Wisser, Torsten Albrecht, Katja Frieler, Franziska Piontek, Lila Warszawski, and Pavel Kabatt</t>
  </si>
  <si>
    <t>D Leclère, P Havlík, S Fuss, E Schmid, A Mosnier, B Walsh, H Valin, M Herrero, N Khabarov and M Obersteiner</t>
  </si>
  <si>
    <t>Huijuan Dong, Hancheng Dai, Yong Geng, Tsuyoshi Fujita, Zhe Liu, Yang Xie, Rui Wu, Minoru Fujii, Toshihiko Masui, Liang Tang</t>
  </si>
  <si>
    <t>Simona Pedde, Kasper Kok, Katharina Hölscher, Niki Frantzeskaki, Ian Holman, Rob Dunford, Alison Smith, Jill Jägere</t>
  </si>
  <si>
    <t>C. Le Mouël, A. Forslund</t>
  </si>
  <si>
    <t>H. E. Markus Meier, Moa K. Edman, Kari J. Eilola, Manja Placke, Thomas Neumann, Helén C. Andersson, Sandra-Esther Brunnabend, Christian Dieterich, Claudia Frauen,René Friedland, Matthias Gröger, Bo G. Gustafsson, Erik Gustafsson, Alexey Isaev, Madline Kniebusch, Ivan Kuznetsov, Bärbel Müller-Karulis, Anders Omstedt, Vladimir Ryabchenko, Sofia Saraiva and Oleg P. Savchuk</t>
  </si>
  <si>
    <t>Guy J. Abela, Bilal Barakat, Samir KC, and Wolfgang Lutz</t>
  </si>
  <si>
    <t>R.J. Nicholls, A.S. Kebede, A. Allan, I. Arto, I. Cazcarro, J.A. Fernandes, C.T. Hill, C.W. Hutton, S. Kay, V. Lauria, J. Lawn, A.N. Lázár, I. Macadam, M. Palmer, N. Suckall, E.L. Tompkins, K. Vincent, P. Whitehead</t>
  </si>
  <si>
    <t>C. Magand,A. Ducharne,N. Le Moine &amp;P. Brigode</t>
  </si>
  <si>
    <t>Kriegler, Bauer, Popp, Humpenoder, Leimback, Strefler, Baumstark, Bodirsky, Hilaire, Klein, Mairatiadou, Weindl, Bertram, Dietrich, Luberer, Pehl, Pietzcker, Piontek, Lotze-Campen, Biewald, Bonsch, Giannousakis, Kreidenweis, Muller, Rolinski, Schultes, Schwanitz, Stevonovic, Calvin, Emmerling, Fujimori, Edenhofer</t>
  </si>
  <si>
    <t>Jin, Whitehead, Addo, Amisigo, Macadam, Janes, Crossman, Nicholls, McCartney, Rodda</t>
  </si>
  <si>
    <t>Jin, Whitehead, Rodda, Macadam, Sarkar</t>
  </si>
  <si>
    <t>Oshiro K., Masui T., Kainuma M</t>
  </si>
  <si>
    <t>Howard H. Chang, Stefanie Ebelt Sarnat &amp; Yang Liu</t>
  </si>
  <si>
    <t>A. Gettelman, D. N. Bresch, C. C. Chen, J. E. Truesdale, J. T. Bacmeister</t>
  </si>
  <si>
    <t>Tord Kjellstrom, Chris Freyberg, Bruno Lemke, Matthias Otto, David Briggs</t>
  </si>
  <si>
    <t>Asbjørn Aaheim, Anton Orlov, Rajiv Kumar Chaturvedi, Priya Joshi, Anitha Sagadevan, N.H. Ravindranath</t>
  </si>
  <si>
    <t>Enrica De Cian, Ian Sue Wing</t>
  </si>
  <si>
    <t>Saravia, Meier, Andersson, Hoglund, Dietriech, Groger, Hordoir, Eilola</t>
  </si>
  <si>
    <t>Filippo Giorgi1, Francesca Raffaele, Erika Coppola</t>
  </si>
  <si>
    <t>Céline Guivarcha, Vanessa Schweizer, Julie Rozenberg</t>
  </si>
  <si>
    <t>Kristie L. Ebi, Tom Kram, Detlef P. van Vuuren, Brian C. O'Neill &amp; Elmar Kriegler</t>
  </si>
  <si>
    <t>Daniel Hoornweg &amp; Kevin Pope</t>
  </si>
  <si>
    <t>Wolfgang Lutz, Raya Muttarak, Erich Striessnig</t>
  </si>
  <si>
    <t>Hiroyuki Ishida, Shota Kobayashi, Shinjiro Kanae, Tomoko Hasegawa, Shinichiro Fujimori, Yonghee Shin, Kiyoshi Takahashi, Toshihiko Masui, Akemi Tanaka and Yasushi Honda</t>
  </si>
  <si>
    <t>Andersen, Lykke E. &amp; Breisinger, Clemens &amp; Mason d'Croz, Daniel &amp; Jemio, Luis Carlos &amp; Ringler, Claudia &amp; Robertson, Richard D. &amp; Verner, Dorte &amp; Wiebelt, Manfred</t>
  </si>
  <si>
    <t>Jochen Hinkel, Daniel Lincke, Athanasios T. Vafeidis, Mahé Perrette, Robert James Nicholls, Richard S. J. Tol, Ben Marzeion, Xavier Fettweis, Cezar Ionescu, and Anders Levermann</t>
  </si>
  <si>
    <t>Longden, Thomas</t>
  </si>
  <si>
    <t>Samir KC Wolfgang Lutz</t>
  </si>
  <si>
    <t>Stefan Frank, Petr Havlík, Hugo Valin, Andre Deppermann, Peter Witzke and Yves Surry</t>
  </si>
  <si>
    <t>Hugo Valin, Ronald D. Sands, Dominique van der Mensbrugghe, Gerald C. Nelson, Helal Ahammad, Elodie Blanc, Benjamin Bodirsky, Shinichiro Fujimori, Tomoko Hasegawa, Petr Havlik, Edwina Heyhoe,Page Kyle, Daniel Mason-D’Croz, Sergey Paltsev, Susanne Rolinski, Andrzej Tabeau,Hans van Meijl, Martin von Lampel, Dirk Willenbockelm</t>
  </si>
  <si>
    <t>Joshua Elliott, Delphine Deryng, Christoph Müller, Katja Frieler, Markus Konzmann, Dieter Gerten, Michael Glotter, Martina Flörke, Yoshihide Wada, Neil Best, Stephanie Eisner, Balázs M. Fekete, Christian Folberth, Ian Foster, Simon N. Gosling, Ingjerd Haddeland, Nikolay Khabarov, Fulco Ludwig, Yoshimitsu Masaki, Stefan Olin, Cynthia Rosenzweig, Alex C. Ruane, Yusuke Satoh, Erwin Schmid, Tobias Stacke, Qiuhong Tang, and Dominik Wisser</t>
  </si>
  <si>
    <t>Cyril Caminade, Sari Kovats, Joacim Rocklov, Adrian M. Tompkins, Andrew P. Morse, Felipe J. Colón-González, Hans Stenlund, Pim Martens, and Simon J. Lloyd</t>
  </si>
  <si>
    <t>Martin von Lampe, Dirk Willenbockel, Helal Ahammad, Elodie Blanc, Yongxia Cai,Katherine Calvin, Shinichiro Fujimori, Tomoko Hasegawa, Petr Havlik, Edwina Heyhoe,Page Kyle,Hermann Lotze-Campen, Daniel Mason d’Croz, Gerald C. Nelson, Ronald D. Sands,Christoph Schmitz, Andrzej Tabeau, Hugo Valin, Dominique van der Mensbrugghe, Hans van Meijl</t>
  </si>
  <si>
    <t>WITZKE Heinz Peter; CIAIAN PAVEL; DELINCE Jacques</t>
  </si>
  <si>
    <t>Shinichiro Fujimori, Mikiko Kainuma, Toshihiko Masui, Tomoko Hasegawa, Hancheng Dai</t>
  </si>
  <si>
    <t>Hermann Lotze‐Campen Martin von Lampe Page Kyle Shinichiro Fujimori Petr Havlik Hans van Meijl Tomoko Hasegawa Alexander Popp Christoph Schmitz Andrzej Tabeau Hugo Valin Dirk Willenbockel Marshall Wise</t>
  </si>
  <si>
    <t>Gerald C. Nelson, Dominique van der Mensbrugghe</t>
  </si>
  <si>
    <t>Florian Humpenöder, Alexander Popp, Jan Philip Dietrich, David Klein, Hermann Lotze-Campen, Markus Bonsch, Benjamin Leon Bodirsky, Isabelle Weindl, Miodrag Stevanovic and Christoph Müller</t>
  </si>
  <si>
    <t>Ronald D. Sands, Carol A. Jones, and Elizabeth Marshall</t>
  </si>
  <si>
    <t>M. Amadio, V. Dell’Aquila and J. Mysiak</t>
  </si>
  <si>
    <t>Shinichiro Fujimori, Toshihiko Masuia, Yuzuru Matsuoka</t>
  </si>
  <si>
    <t>Herrero, M., Havlik, P., McIntire, J., Palazzo, A. and Valin, H</t>
  </si>
  <si>
    <t>Franziska Pionteka, Christoph Müller, Thomas A. M. Pugh, Douglas B. Clark, Delphine Deryng, Joshua Elliott, Felipe de Jesus Colón González, Martina Flörke , Christian Folberth, Wietse Franssen, Katja Frieler, Andrew D. Friend, Simon N. Gosling, Deborah Hemming, Nikolay Khabarov, Hyungjun Kim, Mark R. Lomas, Yoshimitsu Masaki, Matthias Mengel, Andrew Morse, Kathleen Neumann, Kazuya Nishina, Sebastian Ostberg, Ryan Pavlick, Alex C. Ruane, Jacob Schewe, Erwin Schmid, Tobias Stacke, Qiuhong Tang , Zachary D. Tessler , Adrian M. Tompkins , Lila Warszawski , Dominik Wisser , and Hans Joachim Schellnhuber</t>
  </si>
  <si>
    <t>Petr Havlík, Hugo Valin, Mario Herrero, Michael Obersteiner, Erwin Schmid, Mariana C. Rufino, Aline Mosnier, Philip K. Thornton, Hannes Böttcher, Richard T. Conant, Stefan Frank, Steffen Fritz, Sabine Fuss, Florian Kraxner, and An Notenbaert</t>
  </si>
  <si>
    <t>Ciscar J.C., Feyen L., Ibarreta D., Soria A.</t>
  </si>
  <si>
    <t>Ada Ignaciuk, Daniel Mason-D'Croz</t>
  </si>
  <si>
    <t>Amanda Palazzo, Joost Vervoort, Petr Havlik, Daniel Mason-D’Croz, Shahnila Islam</t>
  </si>
  <si>
    <t>Sergio Rene Araujo Enciso , María Blanco, Marco Artavia, Fabien Ramos, Francisco J. Fernández, Benjamin Van Doorslaer, Davide Fumagalli, Andrej Ceglar</t>
  </si>
  <si>
    <t>Sherman Robinson, Hans van Meijl, Dirk Willenbockel, Hugo Valin, Shinichiro Fujimori, Toshihiko Masui, Ron Sands, Marshall Wise, Katherine Calvin, Petr Havlik, Daniel Mason d'Croz, Andrzej Tabeau, Aikaterini Kavallari, Christoph Schmitz, Jan Philipp Dietrich, Martin von Lampe</t>
  </si>
  <si>
    <t>Elke Stehfest, Detlef van Vuuren, Tom Kram, Lex Bouwman</t>
  </si>
  <si>
    <t>ALESSANDRO DE PINTO, AKIKO HARUNA, BERNARDO CREAMER, GLENN HYMAN, MAN LI, HO YOUNG KWON, JHON BRAYAN VALENCIA GARCIA, ALEJANDRO CASTRO COCA, JEIMAR TAPASCO, JESUS DAVID MARTINEZ, JESUS DAVID HOYOS</t>
  </si>
  <si>
    <t>T. K. Lissner, D. E. Reusser, J. Schewe, T. Lakes, and J. P. Kropp</t>
  </si>
  <si>
    <t>Francois, Joseph, Amanda M. Countryman and Hugo Rojas-Romagosa</t>
  </si>
  <si>
    <t>Joseph F. Francois and Hugo Rojas-Romagosa</t>
  </si>
  <si>
    <t>Wolfgang Lutz</t>
  </si>
  <si>
    <t>Rutten, Martine ; Tabeau, Andrzej ; Godeschalk, Frans</t>
  </si>
  <si>
    <t>Eugenio Díaz-Bonilla, Eugenia Saini, Guy Henry, Bernardo Creamer, and Eduardo Trigo</t>
  </si>
  <si>
    <t>Francesco Bosello and Ramiro Parrado</t>
  </si>
  <si>
    <t>PJ Ward, EC van Ierland, Y Budiyono, P Wijayanti, S Muis, MA Marfai, Poerbandono, M M Julian, A Fauzi</t>
  </si>
  <si>
    <t>UNFPA Regional Office, Jesus Crespo Cuaresma, Wendy Knerr</t>
  </si>
  <si>
    <t>Cherry Myo Lwin, Kyaw Nyunt Maung, Seiji Hashimoto</t>
  </si>
  <si>
    <t>Xanming Su, Kiyoshi Takahashi, Shinichiro Fujimori, Tomoko Hasegawa, Seita Emori, Yasuaki Hijioka, Toshihiko Masui</t>
  </si>
  <si>
    <t>Samuel Asumadu-Sarkodie, Patrick Rufangura, Herath MPC Jayaweera, Phebe Asantewaa Owusu</t>
  </si>
  <si>
    <t>Xinxin Zhang, Tatiana Ermolieva, Juraj Balkovic, Aline Mosnier, Florian Kraxner, Junguo Liu</t>
  </si>
  <si>
    <t>Hem H. Dholakia, Vimal Mishra, Amit Garg</t>
  </si>
  <si>
    <t>Lindsay Shutes, Monika Verma &amp; Marijke Kuiper</t>
  </si>
  <si>
    <t>Martin König, Wolfgang Loibl, Willi Haas, Lukas Kranzl</t>
  </si>
  <si>
    <t>Jesús Crespo Cuaresma and Wolfgang Lutz</t>
  </si>
  <si>
    <t>Uris Lantz C. Baldos &amp; Thomas W. Hertel</t>
  </si>
  <si>
    <t>P. G. Whitehead, E. Barbour, M. N. Futter, S. Sarkar, H. Rodda, J. Caesar, D. Butterfield, L. Jin, R. Sinha, R. Nicholls and M. Salehin</t>
  </si>
  <si>
    <t>Erich Striessnig and Elke Loichinger</t>
  </si>
  <si>
    <t>Minchao Wu, Wolfgang Knorr, Kirsten Thonicke, Guy Schurgers, Andrea Camia, Almut Arneth</t>
  </si>
  <si>
    <t>Valerie Houlden, Georgia-Marina Tsarouchi and Nigel Walmsley, Patxi Greño, Anil Markandya and Laura Onofri, Alberto Ansuategi and Helen Picot; additional writing by Mairi Dupar</t>
  </si>
  <si>
    <t>Isabelle Weindl, Benjamin Leon Bodirsky, Susanne Rolinski, Anne Biewald, Hermann Lotze-Campen, Christoph Müller, Jan Philipp Dietrich, Florian Humpenöder, Miodrag Stevanović, Sibyll Schaphoff, Alexander Popp</t>
  </si>
  <si>
    <t>P. G. Whitehead, S. Sarkar, L. Jin, M. N. Futter, J. Caesar, E. Barbour, D. Butterfield, R. Sinha, R. Nicholls, C. Hutton and H. D. Leckie</t>
  </si>
  <si>
    <t>E. J. Kemp-Benedict</t>
  </si>
  <si>
    <t>Waldemar BOJAR , Leszek KNOPIK , Jacek ŻARSKI , Renata KUŚMIEREK-TOMASZEWSKA</t>
  </si>
  <si>
    <t>Niklas Roming and Marian Leimbach</t>
  </si>
  <si>
    <t>Smith, T.W.P , Traut, M. , Bows-Larkin, A., Anderson K. McGlade, C. and Wrobel, P</t>
  </si>
  <si>
    <t>M. Traut , A Bows-Larkin, K. Anderson , C. McGlade , M. Sharmina and T. Smith</t>
  </si>
  <si>
    <t>Robert Barron, Haewon McJeon</t>
  </si>
  <si>
    <t>Boris K. Lokonon Aklesso Y.G. Egbendewe Coulibaly Naga Calvin Atewamba</t>
  </si>
  <si>
    <t>Ajay Gambhir , Tamaryn Napp , Adam Hawkes , David McCollum , Oliver Fricko , Petr Havlik , Keywan Riahi , Laurent Drouet , Valentina Bosetti , Dan Bernie and Jason Lowe</t>
  </si>
  <si>
    <t>Jennifer Hauck, Klara J. Winkler, Joerg A. Priess</t>
  </si>
  <si>
    <t>Sherman Robinson, Daniel Mason-D’Croz, Shahnila Islam, Timothy B. Sulser, Richard Robertson, Tingju Zhu, Arthur Gueneau, Gauthier Pitois, Mark Rosegrant</t>
  </si>
  <si>
    <t>L. Jin, P. G. Whitehead, S. Sarkar, R. Sinha, M. N. Futter, D. Butterfield, J. Caesar and J. Crossman</t>
  </si>
  <si>
    <t>Stefan Frank, Erwin Schmid, Petr Havlík, Uwe A. Schneider, Hannes Böttcher, Juraj Balkoviča, Michael Obersteiner</t>
  </si>
  <si>
    <t>Julie Rozenberg, Stephane Hallegatte</t>
  </si>
  <si>
    <t>Scott Kelly, Jaclyn Zhiyi Yeo, Andrew Coburn, Jennifer Copic, Doug Crawford-Brown, Aideen Foley, Eugene Neduv, Danny Ralph, Farzad Saidi</t>
  </si>
  <si>
    <t>Brown</t>
  </si>
  <si>
    <t>Keigo Akimoto, Bianka Shoai Tehrani, Fuminori Sano, Junichiro Oda, Mikiko Kainuma Toshihiko Masui, Ken Oshiro</t>
  </si>
  <si>
    <t>Ahammad, H., E. Heyhoe, G. Nelson, R. Sands, S. Fujimori,T. Hasegawa, D. van der Mensbrugghe, E. Blanc, P. Havlik, H. Valin, P. Kyle, D. d’Croz, H. van Meijl, C. Schmitz, H. Lotze-Campen, M. von Lampe and A. Tabeau.</t>
  </si>
  <si>
    <t>María BLANCO Peter WITZKE Ignacio PÉREZ DOMÍNGUEZ Guna SALPUTRA Pilar MARTÍNEZ</t>
  </si>
  <si>
    <t>Musabasic</t>
  </si>
  <si>
    <t>Campagnolo</t>
  </si>
  <si>
    <t>Anil Markandya, Courtenay Cabot-Venton, Olivier Beucher</t>
  </si>
  <si>
    <t>Anne Biewald, Hermann Lotze-Campen, Ilona Otto, Nils Brinckmann, Benjamin Bodirsky, Isabelle Weindl, Alexander Popp, Hans Joachim Schellnhuber</t>
  </si>
  <si>
    <t>Nick Watts, W Neil Adger, Paolo Agnolucci, Jason Blackstock, Peter Byass, Wenjia Cai, Sarah Chaytor, Tim Colbourn, Mat Collins, Adam Cooper, Peter M Cox, Joanna Depledge, Paul Drummond, Paul Ekins, Victor Galaz, Delia Grace, Hilary Graham, Michael Grubb, Andy Haines, Ian Hamilton, Alasdair Hunter, Xujia Jiang, Moxuan Li, Ilan Kelman, Lu Liang, Melissa Lott, Robert Lowe, Yong Luo, Georgina Mace, Mark Maslin, Maria Nilsson, Tadj Oreszczyn, Steve Pye, Tara Quinn, My Svensdotter, Sergey Venevsky, Koko Warner, Bing Xu, Jun Yang, Yongyuan Yin, Chaoqing Yu, Qiang Zhang, Peng Gong*, Hugh Montgomery*, Anthony Costello</t>
  </si>
  <si>
    <t>Mark W. Rosegrant, Jawoo Koo, Nicola Cenacchi, Claudia Ringler, Richard Robertson, Myles Fisher, Cindy Cox, Karen Garrett, Nicostrato D. Perez, and Pascale Sabbagh</t>
  </si>
  <si>
    <t>Tommi Ekholm, Tomi J. Lindroos</t>
  </si>
  <si>
    <t>David King, Daniel Schrag, Zhou Dadi, Qi Ye and Arunabha Ghosh</t>
  </si>
  <si>
    <t>A Jeuken, L Bouwer, A Burzel, F Bosello, E Decian…</t>
  </si>
  <si>
    <t>N Hofstra, LC Vermeulen</t>
  </si>
  <si>
    <t>N Neverre, P Dumas</t>
  </si>
  <si>
    <t>S Hong, J Furuya</t>
  </si>
  <si>
    <t>HC Winsemius, JCJH Aerts, LPH Van Beek…</t>
  </si>
  <si>
    <t>S Tilmes, BM Sanderson…</t>
  </si>
  <si>
    <t>M Zandersen, JE Olesen, M Jabloun, HEA AU…</t>
  </si>
  <si>
    <t>BJ van Ruijven, K Daenzer, K Fisher-Vanden, T Kober…</t>
  </si>
  <si>
    <t>BM Sanderson, BC O'Neill…</t>
  </si>
  <si>
    <t>P Burek, Y Satoh, G Fischer, MT Kahil, A Scherzer…</t>
  </si>
  <si>
    <t>J Jewell, V Vinichenko, D McCollum, N Bauer, K Riahi…</t>
  </si>
  <si>
    <t>NB Melnikov, AP Gruzdev, MG Dalton…</t>
  </si>
  <si>
    <t>Le Mouël C. , Marajo-Petitzon E.</t>
  </si>
  <si>
    <t>V Nechifor-Vostinaru, M Winning</t>
  </si>
  <si>
    <t>Lykke E. Andersen, Clemens Breisinger, Luis Carlos Jemio, Daniel Mason-D’Croz, Claudia Ringler, Richard Robertson, Dorte Verner, and Manfred Wiebelt</t>
  </si>
  <si>
    <t>La Zhuo, Mesfin M. Mekonnen, Arjen Y. Hoekstra</t>
  </si>
  <si>
    <t>J Mochizuki, R Mechler, S Hochrainer-Stigler…</t>
  </si>
  <si>
    <t>BC O'Neill, C Tebaldi, DP Van Vuuren, V Eyring…</t>
  </si>
  <si>
    <t>M Springmann, D Mason-D'Croz, S Robinson, K Wiebe…</t>
  </si>
  <si>
    <t>M Borris, G Leonhardt, J Marsalek, H Österlund…</t>
  </si>
  <si>
    <t>R Prestele, P Alexander, MDA Rounsevell…</t>
  </si>
  <si>
    <t>YJ Baek, TY Jung</t>
  </si>
  <si>
    <t>R Mechler, J Mochizuki, O Kuik, P Scussolini, A Hunt…</t>
  </si>
  <si>
    <t>M Bonsch, F Humpenöder, A Popp, B Bodirsky…</t>
  </si>
  <si>
    <t>RJ Haarsma, MJ Roberts, PL Vidale…</t>
  </si>
  <si>
    <t>K Damerau, AG Patt, OPR van Vliet</t>
  </si>
  <si>
    <t>K Kok, A Helfgott</t>
  </si>
  <si>
    <t>Thomas W. Hertel, Uris Lantz C. Baldos, and Dominique van der Mensbrugghe</t>
  </si>
  <si>
    <t>Marijke Kuiper Lindsay Shutes Monika Verma Andrzej Tabeau Hans van Meijl</t>
  </si>
  <si>
    <t>M Mohamed, W El-Shorbagy, R Chowdhury…</t>
  </si>
  <si>
    <t>Alice Boit, Boris Sakschewski, Lena Boysen, Ana Cano‐Crespo, Jan Clement, Nashieli Garcia‐alaniz, Kasper Kok, Melanie Kolb, Fanny Langerwisch, Anja Rammig, René Sachse, Michiel van Eupen, Werner von Bloh, Delphine Clara Zemp, Kirsten Thonicke</t>
  </si>
  <si>
    <t>Lu GAO, Sayaka YOSHIKAWA, Yoshihiko ISERI, Shinjiro KANAE</t>
  </si>
  <si>
    <t>T Haer, WJW Botzen, JCJH Aerts</t>
  </si>
  <si>
    <t>Tomoko Hasegawa, Shinichiro Fujimoria, Toshihiko Masuia, Yuzuru Matsuoka</t>
  </si>
  <si>
    <t>A Veira, G Lasslop, S Kloster</t>
  </si>
  <si>
    <t>Kerstin Engström , Stefan Olin , Mark D. A. Rounsevell , Sara Brogaard , Detlef P. van Vuuren , Peter Alexander , Dave Murray-Rust, and Almut Arneth</t>
  </si>
  <si>
    <t>B Hammer, A Fürnkranz-Prskawetz, RI Gál, L Vargha…</t>
  </si>
  <si>
    <t>Ana Paula Dutra Aguiar Ima Célia Guimarães Vieira Talita Oliveira Assis Eloi L Dalla‐Nora Peter Mann Toledo Roberto Araújo Oliveira Santos‐Junior Mateus Batistella Andrea Santos Coelho Elza Kawakami Savaget Luiz Eduardo Oliveira Cruz Aragão Carlos Afonso Nobre Jean Pierre H. Ometto</t>
  </si>
  <si>
    <t>Kazi Farzan Ahmed , Guiling Wang , Liangzhi You , and Miao Yu</t>
  </si>
  <si>
    <t>E Striessnig, W Lutz</t>
  </si>
  <si>
    <t>L Wenz, A Levermann</t>
  </si>
  <si>
    <t>C Drakes, T Laing, E Kemp-Benedict, A Cashman</t>
  </si>
  <si>
    <t>E De Cian, I Sue Wing</t>
  </si>
  <si>
    <t>SD Prager, J Rodríguez De Luque, CE Gonzalez</t>
  </si>
  <si>
    <t>AE Speers, EY Besedin, JE Palardy, C Moore</t>
  </si>
  <si>
    <t>AV Di Vittorio, P Kyle, WD Collins</t>
  </si>
  <si>
    <t>Benjamin Leon Bodirsky, Alexander Popp, Hermann Lotze-Campen, Jan Philipp Dietrich, Susanne Rolinski, Isabelle Weindl, Christoph Schmitz, Christoph Müller, Markus Bonsch, Florian Humpenöder, Anne Biewald &amp; Miodrag Stevanovic</t>
  </si>
  <si>
    <t>Frans Berkhout, Bart van den Hurk, Janette Bessembinder, Joop de Boer, Bram Bregman &amp; Michiel van Drunen</t>
  </si>
  <si>
    <t>Christoph Schmitz Hans van Meijl Page Kyle Gerald C. Nelson Shinichiro Fujimori Angelo Gurgel Petr Havlik Edwina Heyhoe Daniel Mason d'Croz Alexander Popp Ron Sands Andrzej Tabeau Dominique van der Mensbrugghe Martin von Lampe Marshall Wise Elodie Blanc Tomoko Hasegawa Aikaterini Kavallari Hugo Valin</t>
  </si>
  <si>
    <t>Jesús Crespo Cuaresma, Peter Huber, Doris Oberdabernig, Anna Raggl</t>
  </si>
  <si>
    <t>Hugo Valin</t>
  </si>
  <si>
    <t>Thomas Cottier, Joseph Francois, Peter Egger, Miriam Manchin, Anirudh Shingal, Charlotte Sieber-Gasser</t>
  </si>
  <si>
    <t>Tabea Lissner</t>
  </si>
  <si>
    <t>Dominique van der Mensbrugghe</t>
  </si>
  <si>
    <t>H˚avard Hegre, Halvard Buhaug, Katherine C. Calvin , Elisabeth Gilmore , Jonas Nordkvelle , H˚avard Mokleiv Nyg˚ard, and Stephanie T. Waldhof</t>
  </si>
  <si>
    <t>Trotter, Ian Michael ; Féres, José Gustavo ; Bolkesjø, Torjus Folsland ; de Hollanda, Lavínia Rocha</t>
  </si>
  <si>
    <t>Toshichika Iizumi</t>
  </si>
  <si>
    <t>Ulrich Kleinwechter, Antoine Levesque, Petr Havlík, Nicklas Forsell, Yuquan W. Zhang, Oliver Fricko and Michael Obersteiner</t>
  </si>
  <si>
    <t>Pilar Martínez , María Blanco , Benjamin Van Doorslaer , Fabien Ramos , Lucian Stanc</t>
  </si>
  <si>
    <t>Robert Barron</t>
  </si>
  <si>
    <t>William Cosgrove, Guenther Fischer, Martina Floerke, Eva Hizsnyik, Piotr Magnuszewski, Claudia Pahl-Wostl, Angelika Scherzer, Andrew Segrave, Geza Toth, Sylvia Tramberend, Michelle van Vliet, David Wiberg, Paul Yillia, Deirdre Zeller</t>
  </si>
  <si>
    <t>Mark Rosengrant</t>
  </si>
  <si>
    <t>Jonathan Fleischman</t>
  </si>
  <si>
    <t>Xiaolin Ren Matthias Weitzel Brian O’Neill Peter Lawrence Prasanth Meiyappan Sam Levis Edward J. Balistreri Mike Dalton</t>
  </si>
  <si>
    <t>Sylvia Tramberend, David Wiberg, Yoshihide Wada, Martina Flörke, Gűnther Fischer, Yusuke Satoh, Paul Yillia, Michelle van Vliet, Eva Hizsnyik, Luzma Fabiola Nava, Mirjam Blokker, Naota Hanasaki</t>
  </si>
  <si>
    <t>Oliver Schenker and Jan Witajewski</t>
  </si>
  <si>
    <t>Francesco Bosello, Ramiro Parrado, Juan-Carlos Ciscar, Wojciech Szewczyk</t>
  </si>
  <si>
    <t>Masanobu Kii and Kazuki Nakamura</t>
  </si>
  <si>
    <t>Michiel van Dijk , Marc Gramberger, David Laborde, Maryia Mandryk, Lindsay Shutes, Elke Stehfest, Hugo Valin, Katharina Zellmer</t>
  </si>
  <si>
    <t>Nahid Hasan Raju</t>
  </si>
  <si>
    <t>Noémie Neverre</t>
  </si>
  <si>
    <t>Wolfe, Philip J</t>
  </si>
  <si>
    <t>Smidt, Martin</t>
  </si>
  <si>
    <t>Silvio Matassa</t>
  </si>
  <si>
    <t>JY Liu, S Fujimori, T Masui</t>
  </si>
  <si>
    <t>LE Andersen, C Breisinger, LC Jemio, D Mason-D'Croz…</t>
  </si>
  <si>
    <t>DS Herran, K Tachiiri</t>
  </si>
  <si>
    <t>Y Cai, AA Golub, TW Hertel, KL Judd</t>
  </si>
  <si>
    <t>M Traut, S Hanson, C Walsh</t>
  </si>
  <si>
    <t>MD Staples</t>
  </si>
  <si>
    <t>C Wolff, AT Vafeidis, D Lincke, C Marasmi…</t>
  </si>
  <si>
    <t>ULC Baldos, TW Hertel</t>
  </si>
  <si>
    <t>E Díaz-Bonilla</t>
  </si>
  <si>
    <t>N Cenacchi, Y Lin, TB Sulser, S Islam, D Mason-D'Croz…</t>
  </si>
  <si>
    <t>S Jaehnert</t>
  </si>
  <si>
    <t>B Kruijt, M Pérez-Soba, K Thonicke, A Boit</t>
  </si>
  <si>
    <t>NS Nortier</t>
  </si>
  <si>
    <t>Steve Harris</t>
  </si>
  <si>
    <t>R Waschik, G Philippidis</t>
  </si>
  <si>
    <t>Y Cui</t>
  </si>
  <si>
    <t>X Zhu</t>
  </si>
  <si>
    <t>Olley, David</t>
  </si>
  <si>
    <t>MGJ den Elzen, N Höhne, J Rogelj, T Fransen…</t>
  </si>
  <si>
    <t>SC Parkinson</t>
  </si>
  <si>
    <t>J Buitink, J Hunink, P Droogers, P Torfs</t>
  </si>
  <si>
    <t>M Rocha, F Sferra, M Schaeffer, N Roming…</t>
  </si>
  <si>
    <t>CD Jones, V Arora, P Friedlingstein, L Bopp…</t>
  </si>
  <si>
    <t>Y Wada, M Flörke, N Hanasaki, S Eisner…</t>
  </si>
  <si>
    <t>SA Ahmed, M Cruz</t>
  </si>
  <si>
    <t>JC Dekker, D Gernaat, M Harmsen, BJM de Vries</t>
  </si>
  <si>
    <t>V Daioglou</t>
  </si>
  <si>
    <t>W Knorr, F Dentener, S Hantson, L Jiang…</t>
  </si>
  <si>
    <t>Elisa Sainz de Murieta, Ibon Galarraga and Luis M. Abadie, Kateřina Kaprová and Jan Melichar, Paolo Scussolini and Onno Kuik, Alistair Hunt</t>
  </si>
  <si>
    <t>L. Zhuo, M.M. Mekonnen and A.Y. Hoekstra</t>
  </si>
  <si>
    <t>Martin Quaas, Julia Hoffmann, Katrin Kamin, Linda Kleemann, Caroline Schacht</t>
  </si>
  <si>
    <t>M Wang, D Zhang, A Adhityan, WJ Ng, J Dong…</t>
  </si>
  <si>
    <t>Franz Prettenthaler, Kortschak Dominik</t>
  </si>
  <si>
    <t>P Smith, DR Nayak, G Linthorst, D Peters, C Bucquet…</t>
  </si>
  <si>
    <t>C Wolff, AT Vafeidis, D Lincke, C Marasmi, J Hinkel</t>
  </si>
  <si>
    <t>JCM van Meijl, I Tsiropoulos, H Bartelings…</t>
  </si>
  <si>
    <t>AF Hof, MGJ Den Elzen, AM Beltran</t>
  </si>
  <si>
    <t>ES de Murieta</t>
  </si>
  <si>
    <t>Jesica Tamara Castillo-Rodríguez, Ignacio Escuder-Bueno , Sara Perales-Momparler , and Juan Ramón Porta-Sancho</t>
  </si>
  <si>
    <t>A Dellarole, R Parrado</t>
  </si>
  <si>
    <t>A Orr, C Mwema, A Gierend, S Nedumaran</t>
  </si>
  <si>
    <t>KF Ahmed</t>
  </si>
  <si>
    <t>T Schäfer</t>
  </si>
  <si>
    <t>AJ Challinor, WN Adger, M Baylis, T Benton, D Conway…</t>
  </si>
  <si>
    <t>P van Puijenbroek, AHW Beusen, AF Bouwman</t>
  </si>
  <si>
    <t>S Battiston, I Monasterolo</t>
  </si>
  <si>
    <t>M Val Martin, JR Pierce, CL Heald</t>
  </si>
  <si>
    <t>N Knittel, MW Jury, B Bednar-Friedl, G Bachner…</t>
  </si>
  <si>
    <t>A Markandya, J Sampedro, SJ Smith…</t>
  </si>
  <si>
    <t>Q Zhou, N Hanasaki, S Fujimori, Y Masaki, Y Hijioka</t>
  </si>
  <si>
    <t>D Lincke, J Hinkel</t>
  </si>
  <si>
    <t>G Li, T Masul</t>
  </si>
  <si>
    <t>S Sakaue, K Yamaura, T Washida</t>
  </si>
  <si>
    <t>C Weber, DL McCollum, J Edmonds, P Faria…</t>
  </si>
  <si>
    <t>JD Tàbara, N Frantzeskaki, K Hölscher, S Pedde…</t>
  </si>
  <si>
    <t>M Hammond, AS Chen, J Batica, D Butler…</t>
  </si>
  <si>
    <t>K Ricke, L Drouet, K Caldeira, M Tavoni</t>
  </si>
  <si>
    <t>T Geiger, K Frieler, DN Bresch, N David</t>
  </si>
  <si>
    <t>H Wang, W Chen, J Shi</t>
  </si>
  <si>
    <t>P Hudson</t>
  </si>
  <si>
    <t>R Zhang, S Fujimori, T Hanaoka</t>
  </si>
  <si>
    <t>G Nelson, J Bogard, K Lividini, J Arsenault…</t>
  </si>
  <si>
    <t>J Emmerling, E De Cian, M Malpede</t>
  </si>
  <si>
    <t>D Zurell, CH Graham, L Gallien, W Thuiller…</t>
  </si>
  <si>
    <t>PG Whitehead, L Jin, I Macadam, T Janes…</t>
  </si>
  <si>
    <t>OEJ Wing, PD Bates, AM Smith…</t>
  </si>
  <si>
    <t>MD Staples, R Malina, P Suresh, JI Hileman…</t>
  </si>
  <si>
    <t>H Zhang, JE Mu, BA McCarl</t>
  </si>
  <si>
    <t>D Yan, M Yao, F Ludwig, P Kabat, HQ Huang…</t>
  </si>
  <si>
    <t>E Comyn-Platt, G Hayman, C Huntingford…</t>
  </si>
  <si>
    <t>V Schweizer</t>
  </si>
  <si>
    <t>A Nikas, H Doukas, W van der Gaast, K Szendrei</t>
  </si>
  <si>
    <t>JD Tàbara, F Cots, S Pedde, K Hölscher, K Kok…</t>
  </si>
  <si>
    <t>A Dosio, L Mentaschi, EM Fischer…</t>
  </si>
  <si>
    <t>D Li, T Zhou, L Zou, W Zhang…</t>
  </si>
  <si>
    <t>L Clarke, J Eom, EH Marten, R Horowitz, P Kyle…</t>
  </si>
  <si>
    <t>T Kahil, S Parkinson, Y Satoh, P Greve…</t>
  </si>
  <si>
    <t>J Chen, Y Liu, T Pan, Y Liu, F Sun…</t>
  </si>
  <si>
    <t>S Deetman, S Pauliuk, DP Van Vuuren…</t>
  </si>
  <si>
    <t>A Deppermann, J Balkovič, SC Bundle…</t>
  </si>
  <si>
    <t>V Heck, D Gerten, W Lucht, A Popp</t>
  </si>
  <si>
    <t>AP Gruzdev, NB Melnikov, MG Dalton, M Weitzel…</t>
  </si>
  <si>
    <t>EW Sanderson, J Walston, JG Robinson</t>
  </si>
  <si>
    <t>R Zhang, S Fujimori, H Dai, T Hanaoka</t>
  </si>
  <si>
    <t>W Britz, R Roson</t>
  </si>
  <si>
    <t>A Chaudhary, AO Mooers</t>
  </si>
  <si>
    <t>M Fridahl, M Lehtveer</t>
  </si>
  <si>
    <t>W Liu, F Sun, WH Lim, J Zhang…</t>
  </si>
  <si>
    <t>C Hung, L Zhou, J Furuya</t>
  </si>
  <si>
    <t>M Burke, WM Davis, NS Diffenbaugh</t>
  </si>
  <si>
    <t>R Freeman</t>
  </si>
  <si>
    <t>B Cox, CL Mutel, C Bauer…</t>
  </si>
  <si>
    <t>AB Harper, T Powell, PM Cox, J House…</t>
  </si>
  <si>
    <t>C Rosenzweig, AC Ruane, J Antle…</t>
  </si>
  <si>
    <t>SI Seneviratne, R Wartenburger…</t>
  </si>
  <si>
    <t>D Lee</t>
  </si>
  <si>
    <t>MP Cameron</t>
  </si>
  <si>
    <t>HL Lee, YP Lin, JR Petway</t>
  </si>
  <si>
    <t>J van Huijstee, B van Bemmel, A Bouwman, F van Rijn</t>
  </si>
  <si>
    <t>P Rees</t>
  </si>
  <si>
    <t>TS Thomas, RÃ Loboguerrero, MD Daniel</t>
  </si>
  <si>
    <t>C Orthofera, D Huppmanna, V Kreya</t>
  </si>
  <si>
    <t>MAE van Sluisveld, AF Hof, S Carrara, FW Geels…</t>
  </si>
  <si>
    <t>S Mori, H Shiogama</t>
  </si>
  <si>
    <t>S Frank, M van Dijk, P Havlik, D Cui, T Heckelei…</t>
  </si>
  <si>
    <t>R Xing, T Hanaoka, Y Kanamori, T Masui</t>
  </si>
  <si>
    <t>RM Couture, SJ Moe, Y Lin, Ø Kaste, S Haande…</t>
  </si>
  <si>
    <t>R Zhang, Y Long, W Wu, G Li</t>
  </si>
  <si>
    <t>A Prskawetz, B Hammer</t>
  </si>
  <si>
    <t>T Ekholm</t>
  </si>
  <si>
    <t>S Brown, RJ Nicholls, AN Lázár, DD Hornby…</t>
  </si>
  <si>
    <t>S Batool, F Saeed</t>
  </si>
  <si>
    <t>MT Lund, CW Stjern, BH Samset, B Aamaas…</t>
  </si>
  <si>
    <t>X Ren, Y Lu, BC O'Neill, M Weitzel</t>
  </si>
  <si>
    <t>E Kriegler, C Bertram, T Kuramochi…</t>
  </si>
  <si>
    <t>S Yu, M Evans, P Kyle, L Vu, Q Tan…</t>
  </si>
  <si>
    <t>P Lucas, H Wilting</t>
  </si>
  <si>
    <t>A Mendoza Beltran, B Cox, C Mutel…</t>
  </si>
  <si>
    <t>C Holz, LS Siegel, E Johnston, AP Jones…</t>
  </si>
  <si>
    <t>A Abdelkader, A Elshorbagy, M Tuninetti, F Laio…</t>
  </si>
  <si>
    <t>S Brown, RJ Nicholls, P Goodwin, ID Haigh…</t>
  </si>
  <si>
    <t>E Bekkers, LA Jackson</t>
  </si>
  <si>
    <t>FE Dunn, RJ Nicholls, SE Darby, S Cohen…</t>
  </si>
  <si>
    <t>M Hilden, A Jeuken, M Zandersen</t>
  </si>
  <si>
    <t>Q Cao, D Yu, M Georgescu, J Wu, W Wang</t>
  </si>
  <si>
    <t>D Leclere, M Obersteiner, R Alkemade, R Almond…</t>
  </si>
  <si>
    <t>RJ Nicholls, S Brown, P Goodwin…</t>
  </si>
  <si>
    <t>L Campagnolo, D Ciferri</t>
  </si>
  <si>
    <t>Pretis F, Schwarz M, Tang K, Haustein K, Allen MR.</t>
  </si>
  <si>
    <t>A De Pinto</t>
  </si>
  <si>
    <t>Tao Wang, Feng Shi, Qian Zhang, Xuepeng Qian, Seiji Hashimoto</t>
  </si>
  <si>
    <t>K Brooks</t>
  </si>
  <si>
    <t>C Wang, BB Li, QM Liang, JC Wang</t>
  </si>
  <si>
    <t>K Wiebe, M Zurek, S Lord, N Brzezina…</t>
  </si>
  <si>
    <t>A Favero, R Mendelsohn, B Sohngen</t>
  </si>
  <si>
    <t>PE Morefield, N Fann, A Grambsch, W Raich…</t>
  </si>
  <si>
    <t>M Okada, T Iizumi, T Sakamoto, M Kotoku…</t>
  </si>
  <si>
    <t>M Meinshausen, Yr Du Pont, A Talberg</t>
  </si>
  <si>
    <t>A Zimmermann, J Benda, H Webber, Y Jafari</t>
  </si>
  <si>
    <t>F Humpenöder, A Popp, BL Bodirsky…</t>
  </si>
  <si>
    <t>Wilfried Rickels, Martin Quaas, Kate Ricke, Johannes Quaas, JuanMoreno-Cruz, Sjak Smulders</t>
  </si>
  <si>
    <t>Jane N. O’Sullivan</t>
  </si>
  <si>
    <t>F Miralles-Wilhelm, M Hejazi, S Kim, C Yonkofski…</t>
  </si>
  <si>
    <t>F Feijoo, GC Iyer, C Avraam, SA Siddiqui, LE Clarke…</t>
  </si>
  <si>
    <t>RG Newell, BC Prest, SE Sexton</t>
  </si>
  <si>
    <t>SR Santos Da Silva, HC McJeon, F Miralles-Wilhelm…</t>
  </si>
  <si>
    <t>A Schultes, M Leimbach, G Luderer, RC Pietzcker…</t>
  </si>
  <si>
    <t>CE Park, SJ Jeong, M Joshi, TJ Osborn, CH Ho…</t>
  </si>
  <si>
    <t>Sen Li, Linda Juhász-Horváth, László Pintér, Mark D.A. Rounsevell, Paula A.Harrison</t>
  </si>
  <si>
    <t>Sebastian Birk &amp; Daniel Hering</t>
  </si>
  <si>
    <t>G Bachner, B Bednar-Friedl, N Knittel</t>
  </si>
  <si>
    <t>Alexandros Nikas, Vassilis Stavrakas, Apostolos Arsenopoulos, Haris Doukas, Marek Antosiewicz, Jan Witajewski-Baltvilks, Alexandros Flamos</t>
  </si>
  <si>
    <t>Jun'ya Takakura, Shinichiro Fujimori, Kiyoshi Takahashi, Tomoko Hasegawa, Yasushi Honda, Naota Hanasaki, Yasuaki Hijioka, Toshihiko Masui</t>
  </si>
  <si>
    <t>David P. Keller, Andrew Lenton, Vivian Scott, Naomi E. Vaughan, Nico Bauer, Duoying Ji, Chris D. Jones, Ben Kravitz , Helene Muri, and Kirsten Zickfeld</t>
  </si>
  <si>
    <t>H. van Meijl, I. Tsiropoulos, H. Bartelings, R. Hoefnagels, E. Smeets, A. Tabeau, A.Faaijc</t>
  </si>
  <si>
    <t>AC Soterroni, A Mosnier, AXY Carvalho, G Câmara…</t>
  </si>
  <si>
    <t>G Bachner, B Wolkinger, J Mayer, A Tuerk…</t>
  </si>
  <si>
    <t>T Bucak, D Trolle, ÜN Tavşanoğlu, Aİ Çakıroğlu…</t>
  </si>
  <si>
    <t>J Roy, P Tscharket, H Waisman, S Abdul Halim…</t>
  </si>
  <si>
    <t>Benjamin Henderson, Oscar Cacho, Philip Thornton, Mark van Wijk,Mario Herrero</t>
  </si>
  <si>
    <t>Pute Wu, La Zhuo, Guoping Zhang, Mesfin M. Mekonnen, Arjen Y. Hoekstra, Yoshihide Wada, Xuerui Gao, Xining Zhao, Yubao Wang, and Shikun Sun</t>
  </si>
  <si>
    <t>HD Cui, M Kuiper, H van Meijl, A Tabeau</t>
  </si>
  <si>
    <t>D Le Bars, S Drijfhout, H de Vries, A Nauels, J Rogelj…</t>
  </si>
  <si>
    <t>K Dooley, P Christoff, KA Nicholas</t>
  </si>
  <si>
    <t>CM Godde, T Garnett, PK Thornton, AJ Ash, M Herrero</t>
  </si>
  <si>
    <t>René Reijer Wijngaard, Hester Biemans, Arthur Friedrich Lutz, Arun Bhakta Shrestha, Philippus Wester, and Walter Willem Immerzeel</t>
  </si>
  <si>
    <t>M de Lattre-Gasquet</t>
  </si>
  <si>
    <t>Sabine Fuss , William F Lamb, Max W Callaghan, Jer´ ome Hilaire , Felix Creutzig, Thorben Amann , Tim Beringer , Wagner de Oliveira Garcia , Jens Hartmann , Tarun Khanna , Gunnar Luderer , Gregory F Nemet, Joeri Rogelj , Pete Smith , Jose Luis Vicente Vicente , Jennifer Wilcox, Maria del Mar Zamora Dominguez and Jan C Minx</t>
  </si>
  <si>
    <t>OY Edelenbosch</t>
  </si>
  <si>
    <t>Y Zhou, X Chen, X Tan, C Liu, S Zhang, F Yang…</t>
  </si>
  <si>
    <t>Heleen van Soest, Michel den Elzen, Nicklas Forsell, Kendall Esmeijer, Detlef van Vuuren</t>
  </si>
  <si>
    <t>Margaretha Breil, Clare Downing, Aleksandra Kazmierczak, Kirsi Mäkinen, Linda Romanovska</t>
  </si>
  <si>
    <t>Mathias Fridahl</t>
  </si>
  <si>
    <t>Van Dingenen, R., Crippa, M., Maenhout, G., Guizzardi, D., Dentener, F.</t>
  </si>
  <si>
    <t>B Willaarts, S Langan, J Balkovic, P Burek, E Byers…</t>
  </si>
  <si>
    <t>H Rojas-Romagosa, P Guevara</t>
  </si>
  <si>
    <t>S Fiedler, B Stevens, M Gidden, SJ Smith…</t>
  </si>
  <si>
    <t>M Davide</t>
  </si>
  <si>
    <t>T Kuramochi, L Nascimento, MJ de Villafranca Casas…</t>
  </si>
  <si>
    <t>A Boit, B Sakschewski, L Boysen…</t>
  </si>
  <si>
    <t>L Timar</t>
  </si>
  <si>
    <t>PE Carvajal Sarzosa</t>
  </si>
  <si>
    <t>K Kabir</t>
  </si>
  <si>
    <t>DJ Milne</t>
  </si>
  <si>
    <t>Q Sun, C Miao, M Hanel, AGL Borthwick, Q Duan…</t>
  </si>
  <si>
    <t>S Pedde</t>
  </si>
  <si>
    <t>D Cui, TJ Achterbosch, MH Kuiper, LJ Shutes…</t>
  </si>
  <si>
    <t>IJ Kampermann</t>
  </si>
  <si>
    <t>W Willett, J Rockström, B Loken, M Springmann…</t>
  </si>
  <si>
    <t>B Hu, Y Teng, Y Zhang, C Zhu</t>
  </si>
  <si>
    <t>JHM Harmsen</t>
  </si>
  <si>
    <t>H Chen, L Yang, W Chen</t>
  </si>
  <si>
    <t>RA Padovezi Filleti</t>
  </si>
  <si>
    <t>J Drake-Brockman</t>
  </si>
  <si>
    <t>T Hertel, UL Baldos, KO Fuglie</t>
  </si>
  <si>
    <t>SHF Skjerstad</t>
  </si>
  <si>
    <t>R Prudhomme</t>
  </si>
  <si>
    <t>Lap, Tjerk; Benders, Reinerus; Koberle, Alexandre; van der Hilst, Floor; Faaij, André; Nogueira, Larissa; Szklo, Alexandre; Schaeffer, Roberto</t>
  </si>
  <si>
    <t>L Drouet, J Emmerling, M Baikowski, M Tavoni</t>
  </si>
  <si>
    <t>G Hurtt</t>
  </si>
  <si>
    <t>TIE Veldkamp, PJ Ward</t>
  </si>
  <si>
    <t>NS Darmanto, ACG Varquez, N Kawano, M Kanda</t>
  </si>
  <si>
    <t>Alistair Hunt, Benjamin Bodirsky, Esther Boere, Detlaf van Vuuren, Kaj van der Wiljst, Hugo Valin, Andries Hof</t>
  </si>
  <si>
    <t>I Butnar, PH Li, N Strachan, JP Pereira…</t>
  </si>
  <si>
    <t>H Jacobs</t>
  </si>
  <si>
    <t>P Kumar, T Mishra, R Banerjee</t>
  </si>
  <si>
    <t>C Reynolds</t>
  </si>
  <si>
    <t>D Rovelli</t>
  </si>
  <si>
    <t>Van de Ven, Dirk-Jan</t>
  </si>
  <si>
    <t>J Sampedro Martínez de Estívariz</t>
  </si>
  <si>
    <t>X Wang</t>
  </si>
  <si>
    <t>M Suárez-Varela, P Esteve, I Blanco-Gutiérrez…</t>
  </si>
  <si>
    <t>V Nechifor</t>
  </si>
  <si>
    <t>T Carleton, M Delgado, M Greenstone, T Houser…</t>
  </si>
  <si>
    <t>C Kleinschmitt, O Boucher, U Platt</t>
  </si>
  <si>
    <t>A Ciesielski</t>
  </si>
  <si>
    <t>K Wijst</t>
  </si>
  <si>
    <t>J Snethlage, A de Miguel, E Daniels, J Froebrich</t>
  </si>
  <si>
    <t>JS Kotiaho, P Halme</t>
  </si>
  <si>
    <t>S Pedde, K Kok, K Hölscher, C Oberlack…</t>
  </si>
  <si>
    <t>A Haines, K Ebi</t>
  </si>
  <si>
    <t>A Palazzo, HJP Valin, M Batka, P Havlík</t>
  </si>
  <si>
    <t>MT Lund, G Myhre, BH Samset</t>
  </si>
  <si>
    <t>H Buhaug, J Vestby</t>
  </si>
  <si>
    <t>M Kamei, K Kurisu, K Hanaki</t>
  </si>
  <si>
    <t>Erich Striessnig, Jing Gao, Brian C O'Neill and Leiwen Jiang</t>
  </si>
  <si>
    <t>X Li, Y Chen</t>
  </si>
  <si>
    <t>J Lino, G Rohat, P Kirshen, H Dao</t>
  </si>
  <si>
    <t>A Guo, D Jiang, F Zhong, X Ding, X Song, Q Cheng…</t>
  </si>
  <si>
    <t>A Bartosova, R Capell, JE Olesen, M Jabloun…</t>
  </si>
  <si>
    <t>RP Powers, W Jetz</t>
  </si>
  <si>
    <t>J Takakura, S Fujimori, N Hanasaki…</t>
  </si>
  <si>
    <t>R Chaplin-Kramer, RP Sharp, C Weil…</t>
  </si>
  <si>
    <t>JPH Jones, JS Baker, K Austin, G Latta…</t>
  </si>
  <si>
    <t>Y Wang, A Wang, J Zhai, H Tao, T Jiang, B Su…</t>
  </si>
  <si>
    <t>Jan Philipp Dietrich , Benjamin Leon Bodirsky , Florian Humpenöder , Isabelle Weindl , Miodrag Stevanovic´ , Kristine Karstens , Ulrich Kreidenweis , Xiaoxi Wang , Abhijeet Mishra , David Klein , Geanderson Ambrósio , Ewerton Araujo , Amsalu Woldie Yalew , Lavinia Baumstark , Stephen Wirth , Anastasis Giannousakis , Felicitas Beier , David Meng-Chuen Chen , Hermann Lotze-Campen , and Alexander Popp</t>
  </si>
  <si>
    <t>Lei Gu , Jie Chen , Jiabo Yin , Sylvia C. Sullivan , Hui-Min Wang , Shenglian Guo , Liping Zhang , and Jong-Suk Kim</t>
  </si>
  <si>
    <t>B Lenzner, D Leclère, O Franklin, H Seebens…</t>
  </si>
  <si>
    <t>FE Dunn, SE Darby, RJ Nicholls, S Cohen…</t>
  </si>
  <si>
    <t>J Gao, BC O'Neill</t>
  </si>
  <si>
    <t>X Hu, X Cheng, X Qiu</t>
  </si>
  <si>
    <t>SUNQ Hua, RM Horton, DA Bader, B Jones…</t>
  </si>
  <si>
    <t>F Wang, Y Tian, L Xiong</t>
  </si>
  <si>
    <t>MA Oyinlola</t>
  </si>
  <si>
    <t>JP Shapland</t>
  </si>
  <si>
    <t>Y Chen, A Liu, X Cheng</t>
  </si>
  <si>
    <t>J Emmerling, L Drouet, KI van der Wijst…</t>
  </si>
  <si>
    <t>Masna Rai, Susanne Breitner, Kathrin Wolf, Annette Peters, Alexandra Schneider, and Kai Chen</t>
  </si>
  <si>
    <t>R Zhang, S Fujimori</t>
  </si>
  <si>
    <t>E Striessnig</t>
  </si>
  <si>
    <t>KA Rolph, CE Forest, MD Ruark</t>
  </si>
  <si>
    <t>Daniel Mason-D’Croz, Jessica R Bogard, Timothy B Sulser, Nicola Cenacchi, Shahnila Dunston, Mario Herrero, Keith Wiebe</t>
  </si>
  <si>
    <t>Y Wada, A Vinca, S Parkinson, BA Willaarts…</t>
  </si>
  <si>
    <t>IMD Rosa, CA Guerra</t>
  </si>
  <si>
    <t>LA Reis, M Tavoni, L Drouet</t>
  </si>
  <si>
    <t>JR Allan, HP Possingham, SC Atkinson, A Waldron…</t>
  </si>
  <si>
    <t>Pekka Lauri, Nicklas Forsell, Mykola Gusti, Anu Korosuo, Petr Havlík and Michael Obersteiner</t>
  </si>
  <si>
    <t>B Bauer, BG Gustafsson, K Hyytiäinen, HEM Meier…</t>
  </si>
  <si>
    <t>H Chen, J Sun</t>
  </si>
  <si>
    <t>J Zhang, F Wang</t>
  </si>
  <si>
    <t>DJ Frame, LJ Harrington, JS Fuglestvedt…</t>
  </si>
  <si>
    <t>C Almeida, TB Ramos, J Sobrinho, R Neves…</t>
  </si>
  <si>
    <t>M Wang, J Wang, D Chen, A Duan, Y Liu…</t>
  </si>
  <si>
    <t>CLE Franzke, M Czupryna</t>
  </si>
  <si>
    <t>S Li, FEL Otto, LJ Harrington…</t>
  </si>
  <si>
    <t>X Yuan, L Wang, P Wu, P Ji, J Sheffield…</t>
  </si>
  <si>
    <t>A Molotoks, RC Henry, E Stehfest…</t>
  </si>
  <si>
    <t>R Davy, S Outten</t>
  </si>
  <si>
    <t>Lauric Thiault, Camilo Mora, Joshua E. Cinner, William W. L. Cheung, Nicholas A. J. Graham, Fraser A. Januchowski-Hartley, David Mouillot, U. Rashid Sumaila, Joachim Claudet</t>
  </si>
  <si>
    <t>S Aadhar, V Mishra</t>
  </si>
  <si>
    <t>V Srikrishnan, Y Guan, RSJ Tol, K Keller</t>
  </si>
  <si>
    <t>DJ Van de Ven, J Sampedro, FX Johnson…</t>
  </si>
  <si>
    <t>K Parajuly, R Kuehr, AK Awasthi, C Fitzpatrick…</t>
  </si>
  <si>
    <t>AM Komarek, S Msangi</t>
  </si>
  <si>
    <t>Y Sasu-Boakye, H Valin, S Wirsenius, P Havlik…</t>
  </si>
  <si>
    <t>DS Mallapragada, BK Mignone</t>
  </si>
  <si>
    <t>JING Cheng,TAO Hui , JIANG Tong, WANG Yanjun, ZHAI Jianqing, CAO Lige, SU Buda</t>
  </si>
  <si>
    <t>Marek Antosiewicz, Alexandros Nikas, Aleksander Szpor, Jan Witajewski-Baltvilks, Haris Doukas</t>
  </si>
  <si>
    <t>G Li, T Masui</t>
  </si>
  <si>
    <t>V Daioglou, JC Doelman, B Wicke, A Faaij…</t>
  </si>
  <si>
    <t>S Frank, P Havlík, E Stehfest, H van Meijl…</t>
  </si>
  <si>
    <t>E Sinha, AM Michalak, KV Calvin…</t>
  </si>
  <si>
    <t>JP Messina, OJ Brady, N Golding, MUG Kraemer…</t>
  </si>
  <si>
    <t>MS Iqbal, MMM Islam, N Hofstra</t>
  </si>
  <si>
    <t>TR Christensen, VK Arora, M Gauss…</t>
  </si>
  <si>
    <t>K Calvin, P Patel, L Clarke, G Asrar…</t>
  </si>
  <si>
    <t>M Gusti, N Forsell, P Havlik, N Khabarov…</t>
  </si>
  <si>
    <t>A Momblanch, L Papadimitriou, SK Jain…</t>
  </si>
  <si>
    <t>J Rogelj, D Huppmann, V Krey, K Riahi, L Clarke…</t>
  </si>
  <si>
    <t>S Chen, N Jiang, J Huang, Z Zang, X Guan, X Ma…</t>
  </si>
  <si>
    <t>C Barrington-Leigh, E Galbraith</t>
  </si>
  <si>
    <t>Susana Leao, ̃ Philippe Roux, Eleonore Loiseau, ́ Guillaume Junqua, Agata Sferratore, Ywann Penru, and Ralph K. Rosenbaum</t>
  </si>
  <si>
    <t>S Apostolaki, P Koundouri, N Pittis</t>
  </si>
  <si>
    <t>JE Olesen, CD Børgesen, F Hashemi, M Jabloun…</t>
  </si>
  <si>
    <t>Jing-Yu Liu, Shinichiro Fujimori, Kiyoshi Takahashi, Tomoko Hasegawa, Wenchao Wu, Jun'ya Takakura and Toshihiko Masui</t>
  </si>
  <si>
    <t>Paula A. Harrison, Rob W. Dunford, Ian P. Holman, George Cojocaru, Marianne S. Madsen, Pei-Yuan Chen, Simona Pedde &amp; Daniel Sandars</t>
  </si>
  <si>
    <t>Jens Heinke, Christoph Müller, Mats Lannerstad, Dieter Gerten, and Wolfgang Lucht</t>
  </si>
  <si>
    <t>Aafke M. Schipper Jelle P. Hilbers Johan R. Meijer Laura H. Antão Ana Benítez‐López Melinda M. J. de Jonge Luuk H. Leemans Eddy Scheper Rob Alkemade Jonathan C. Doelman Sido Mylius Elke Stehfest Detlef P. van Vuuren Willem‐Jan van Zeist Mark A. J. Huijbregts</t>
  </si>
  <si>
    <t>M Di Marco, TD Harwood, AJ Hoskins…</t>
  </si>
  <si>
    <t>Ethan D Coffel, Radley M Horton, Jonathan M Winter, and Justin S Mankin</t>
  </si>
  <si>
    <t>SS Rabin, P Alexander, R Henry…</t>
  </si>
  <si>
    <t>S Fujimori, K Oshiro, H Shiraki, T Hasegawa</t>
  </si>
  <si>
    <t>MUG Kraemer, RC Reiner, OJ Brady, JP Messina…</t>
  </si>
  <si>
    <t>IG Kerdan, F Jalil-Vega, J Toole, S Gulati, S Giarola…</t>
  </si>
  <si>
    <t>MAU de Andrade Junior, H Valin, AC Soterroni…</t>
  </si>
  <si>
    <t>HS Laine, J Salpakari, EE Looney, H Savin…</t>
  </si>
  <si>
    <t>JDB Gil, V Daioglou, M van Ittersum, P Reidsma…</t>
  </si>
  <si>
    <t>R Muñoz-Castillo, F Miralles-Wilhelm, K Machado</t>
  </si>
  <si>
    <t>H Shiogama, R Hirata, T Hasegawa…</t>
  </si>
  <si>
    <t>K Huang, X Li, X Liu, KC Seto</t>
  </si>
  <si>
    <t>R Kurniawan, S Managi</t>
  </si>
  <si>
    <t>W Wu, T Hasegawa, H Ohashi, N Hanasaki…</t>
  </si>
  <si>
    <t>G Peters, I Sognnæs</t>
  </si>
  <si>
    <t>F Wang, J Zhang</t>
  </si>
  <si>
    <t>SJ Moe, RM Couture, S Haande, A Lyche Solheim…</t>
  </si>
  <si>
    <t>HL van Soest, DP van Vuuren, J Hilaire, JC Minx…</t>
  </si>
  <si>
    <t>N Hagemann, EH van der Zanden, BA Willaarts…</t>
  </si>
  <si>
    <t>WWL Cheung, MA Oyinlola</t>
  </si>
  <si>
    <t>N Glanemann, SN Willner, A Levermann</t>
  </si>
  <si>
    <t>K Hyytiäinen, B Bauer, K Bly Joyce…</t>
  </si>
  <si>
    <t>SWD Turner, M Hejazi, K Calvin, P Kyle…</t>
  </si>
  <si>
    <t>J Mayer, G Bachner, KW Steininger</t>
  </si>
  <si>
    <t>RY Cui, N Hultman, MR Edwards, L He, A Sen…</t>
  </si>
  <si>
    <t>G Casey, S Shayegh, J Moreno-Cruz…</t>
  </si>
  <si>
    <t>H Ohashi, T Hasegawa, A Hirata, S Fujimori…</t>
  </si>
  <si>
    <t>AC Soterroni, FM Ramos, A Mosnier…</t>
  </si>
  <si>
    <t>K Wiebe, S Robinson, A Cattaneo</t>
  </si>
  <si>
    <t>K Dahl, R Licker, JT Abatzoglou…</t>
  </si>
  <si>
    <t>W Zhang, T Zhou</t>
  </si>
  <si>
    <t>S Pedde, K Kok, J Onigkeit, C Brown, I Holman…</t>
  </si>
  <si>
    <t>D Yumashev, C Hope, K Schaefer…</t>
  </si>
  <si>
    <t>J Mayer, W van der Gaast, G Bachner…</t>
  </si>
  <si>
    <t>A Favero, A Daigneault, B Sohngen</t>
  </si>
  <si>
    <t>H Chen, W Chen</t>
  </si>
  <si>
    <t>CM Nicolas, B Samson, J Rozenberg</t>
  </si>
  <si>
    <t>T Schinko, L Drouet, Z Vrontisi, AF Hof…</t>
  </si>
  <si>
    <t>GF Belete, A Voinov, I Arto, K Dhavala, T Bulavskaya…</t>
  </si>
  <si>
    <t>M Smid, S Russo, AC Costa, C Granell, E Pebesma</t>
  </si>
  <si>
    <t>JC Doelman, E Stehfest, A Tabeau, H van Meijl</t>
  </si>
  <si>
    <t>E Ho, DV Budescu, V Bosetti, DP van Vuuren, K Keller</t>
  </si>
  <si>
    <t>RJ Nicholls, J Hinkel, D Lincke, T van der Pol</t>
  </si>
  <si>
    <t>WWL Cheung, VWY Lam, CCC Wabnitz</t>
  </si>
  <si>
    <t>N Moksnes, J Rozenberg, O Broad…</t>
  </si>
  <si>
    <t>M Grasso, JD Tàbara</t>
  </si>
  <si>
    <t>F Ueckerdt, K Frieler, S Lange…</t>
  </si>
  <si>
    <t>D Anthoff, J Emmerling</t>
  </si>
  <si>
    <t>EA Marais, RF Silvern, A Vodonos…</t>
  </si>
  <si>
    <t>S Gbegbelegbe, A Alene, A Kamara…</t>
  </si>
  <si>
    <t>M Kuiper, L Shutes, H van Meijl, D Oudendag…</t>
  </si>
  <si>
    <t>DW Redding, PM Atkinson, AA Cunningham…</t>
  </si>
  <si>
    <t>M Cortès, M Turco, P Ward…</t>
  </si>
  <si>
    <t>M Wang, T Tang, P Burek, P Havlík, T Krisztin…</t>
  </si>
  <si>
    <t>C Scannell, BBB Booth, NJ Dunstone…</t>
  </si>
  <si>
    <t>MG Fonseca, LM Alves, APD Aguiar, E Arai…</t>
  </si>
  <si>
    <t>I Rosa, A Purvis, R Alkemade, R Chaplin-Kramer…</t>
  </si>
  <si>
    <t>K Gi, F Sano, A Hayashi, K Akimoto</t>
  </si>
  <si>
    <t>A Levesque, RC Pietzcker, G Luderer</t>
  </si>
  <si>
    <t>C Brown, B Seo, M Rounsevell</t>
  </si>
  <si>
    <t>WW Immerzeel, AF Lutz, M Andrade, A Bahl…</t>
  </si>
  <si>
    <t>ST Turnock, O Wild, A Sellar, FM O'Connor</t>
  </si>
  <si>
    <t>S Jaehnert, LE Schäffer</t>
  </si>
  <si>
    <t>D Couvet</t>
  </si>
  <si>
    <t>E Trutnevyte, LF Hirt, N Bauer, A Cherp, A Hawkes…</t>
  </si>
  <si>
    <t>YJ Baek, TY Jung, SJ Kang</t>
  </si>
  <si>
    <t>Pye, S., Price, J., Cronin, J., Butnar, I., and Welsby, D.</t>
  </si>
  <si>
    <t>A Krause, V Haverd, B Poulter, P Anthoni…</t>
  </si>
  <si>
    <t>Vinca, Adriano; Parkinson, Simon; Byers, Edward; Burek, Peter; Khan, Zarrar; Krey, Volker; Diuana, Fabio A.; Wang, Yaoping; Ilyas, Ansir; Köberle, Alexandre C.; Staffell, Iain; Pfenninger, Stefan; Muhammad, Abubakr; Rowe, Andrew; Schaeffer, Roberto; Rao, Narasimha D.; Wada, Yoshihide; Djilali, Ned; Riahi, Keywan</t>
  </si>
  <si>
    <t>K Jin, F Wang, D Chen, H Liu, W Ding, S Shi</t>
  </si>
  <si>
    <t>P Burek, Y Satoh, T Kahil, T Tang…</t>
  </si>
  <si>
    <t>P Martinez, M Blanco</t>
  </si>
  <si>
    <t>PAK Rault, P Koundouri, E Akinsete, R Ludwig…</t>
  </si>
  <si>
    <t>RK Stennett-Brown, TS Stephenson, MA Taylor</t>
  </si>
  <si>
    <t>W Lutz</t>
  </si>
  <si>
    <t>J Yang, M Strokal, C Kroeze, M Wang, J Wang…</t>
  </si>
  <si>
    <t>S Vitkovic, D SOLEIMANI</t>
  </si>
  <si>
    <t>X Liu, S Wang, P Wu, K Feng, K Hubacek…</t>
  </si>
  <si>
    <t>S Li, L Gilbert, SO Vanwambeke, J Yu…</t>
  </si>
  <si>
    <t>AGE Ausseil, AJ Daigneault, B Frame…</t>
  </si>
  <si>
    <t>ME Gorris, KK Treseder, CS Zender…</t>
  </si>
  <si>
    <t>RH Beach, TB Sulser, A Crimmins, N Cenacchi…</t>
  </si>
  <si>
    <t>ULC Baldos, KO Fuglie, TW Hertel</t>
  </si>
  <si>
    <t>S Apostolaki, E Akinsete, S Tsani, P Koundouri, N Pittis…</t>
  </si>
  <si>
    <t>MU Parodi, A Giardino, SG Ap van Dongeren…</t>
  </si>
  <si>
    <t>M Zampieri, B Grizzetti, M Meroni, E Scoccimarro…</t>
  </si>
  <si>
    <t>TA Napp, S Few, A Sood, D Bernie, A Hawkes…</t>
  </si>
  <si>
    <t>R Shao, B Zhang, T Su, B Long…</t>
  </si>
  <si>
    <t>D Silva Herran, S Fujimori, M Kainuma</t>
  </si>
  <si>
    <t>J Nieto, Ó Carpintero, LJ Miguel, I de Blas</t>
  </si>
  <si>
    <t>Enrica De Cian, Filippo Pavanello, Teresa Randazzo, Malcolm Mistry, Marinella Davide</t>
  </si>
  <si>
    <t>L Feng, SJ Smith, C Braun, M Crippa, MJ Gidden…</t>
  </si>
  <si>
    <t>T Hanaoka, T Masui</t>
  </si>
  <si>
    <t>A Sanders, TS Thomas, A Rios, S Dunston</t>
  </si>
  <si>
    <t>EJ Hudgins, AM Liebhold, B Leung</t>
  </si>
  <si>
    <t>D Li, W Chen</t>
  </si>
  <si>
    <t>S Wu, L Liu, J Gao, W Wang</t>
  </si>
  <si>
    <t>I de Blas, LJ Miguel, I Capellán-Pérez</t>
  </si>
  <si>
    <t>Y Xie, H Dai, Y Zhang, Y Wu, T Hanaoka…</t>
  </si>
  <si>
    <t>F Brouwer, CL UTH, M Fournier</t>
  </si>
  <si>
    <t>J Pirker, A Mosnier, T Nana, M Dees, A Momo, B Muys…</t>
  </si>
  <si>
    <t>K Tokimatsu, L Dupuy, N Hanley</t>
  </si>
  <si>
    <t>Carla Grobler, Philip J Wolfe, Kingshuk Dasadhikari, Irene C Dedoussi, Florian Allroggen, Raymond L Speth, Sebastian D Eastham, Akshat Agarwal, Mark D Staples, Jayant Sabnis and Steven R H Barrett</t>
  </si>
  <si>
    <t>R Wu, H Dai, Y Geng, Y Xie, X Tian</t>
  </si>
  <si>
    <t>H CHEN, J SUN</t>
  </si>
  <si>
    <t>D Lacroix, L Laurent, N de Menthière, B Schmitt…</t>
  </si>
  <si>
    <t>E Boere, H Valin, BB Bodirsky, J Balkovic, M Batka…</t>
  </si>
  <si>
    <t>P Achakulwisut, SC Anenberg, JE Neumann…</t>
  </si>
  <si>
    <t>AR Hof, AM Allen</t>
  </si>
  <si>
    <t>B Oberle, S Bringezu, S Hatfield-Dodds, S Hellweg…</t>
  </si>
  <si>
    <t>S van der Leeuw, AP Aguiar, L Berg, D Buscaglia…</t>
  </si>
  <si>
    <t>X Liu, Q Tang, W Liu, TIE Veldkamp, J Boulange…</t>
  </si>
  <si>
    <t>N Ash, T Scarbrough</t>
  </si>
  <si>
    <t>V Nechifor, M Winning</t>
  </si>
  <si>
    <t>C Walsh, NJ Lazarou, M Traut, J Price, C Raucci…</t>
  </si>
  <si>
    <t>A Gambhir, N Grant, A Koberle, T Napp</t>
  </si>
  <si>
    <t>DJ Wagenaar, RJ Dahm, FLM Diermanse…</t>
  </si>
  <si>
    <t>IG Kerdan, S Giarola, A Hawkes</t>
  </si>
  <si>
    <t>E Bekkers, R Teh</t>
  </si>
  <si>
    <t>V Dudoitis, V Ulevicius, A Augustaitis</t>
  </si>
  <si>
    <t>Y Takane, Y Kikegawa, M Hara…</t>
  </si>
  <si>
    <t>L Niamir, G Kiesewetter, F Wagner, W Schöpp…</t>
  </si>
  <si>
    <t>C Unterberger, P Hudson, WJW Botzen, K Schroeer…</t>
  </si>
  <si>
    <t>ED Coffel, B Keith, C Lesk, RM Horton, E Bower…</t>
  </si>
  <si>
    <t>D Enahoro, N Njiru, P Thornton, SS Staal</t>
  </si>
  <si>
    <t>W Lutz, G Amran, A Bélanger, A Conte, N Gailey…</t>
  </si>
  <si>
    <t>G Bachner, J Mayer, KW Steininger</t>
  </si>
  <si>
    <t>P Thornton, D Enahoro, N Njiru, M van Wijk, L Ashley…</t>
  </si>
  <si>
    <t>Z Yang</t>
  </si>
  <si>
    <t>T Yokohata, T Kinoshita, G Sakurai, Y Pokhrel, A Ito…</t>
  </si>
  <si>
    <t>B Aamaas, G Peters, T Wei, JI Kor</t>
  </si>
  <si>
    <t>KH Chai, XN Lee, A Gaudin</t>
  </si>
  <si>
    <t>K Tokimatsu, R Yasuoka, M Nishio</t>
  </si>
  <si>
    <t>GE Ambrósio</t>
  </si>
  <si>
    <t>RCS Von Randow, DA Rodriguez, J Tomasella…</t>
  </si>
  <si>
    <t>M Karl, J Bieser, B Geyer, V Matthias…</t>
  </si>
  <si>
    <t>D Lincke, JH GCF, AJD Ginkel, W Botzen, MT VU…</t>
  </si>
  <si>
    <t>R Mechler, T Schinko, K Awasthi, S Bhatt, A Chaturvedi…</t>
  </si>
  <si>
    <t>C Galeano, M Nutti, J Ramírez-Villegas, H Vanegas…</t>
  </si>
  <si>
    <t>N Mattsson, V Verendel, F Hedenus, L Reichenberg</t>
  </si>
  <si>
    <t>H Mitter, AK Techen, F Sinabell, K Helming…</t>
  </si>
  <si>
    <t>N Fitton, P Alexander, N Arnell, B Bajzelj…</t>
  </si>
  <si>
    <t>P Renforth</t>
  </si>
  <si>
    <t>TS Thomas, S Dunston</t>
  </si>
  <si>
    <t>L Papadimitriou, M Trnka, P Harrison…</t>
  </si>
  <si>
    <t>S Yang, X Cui</t>
  </si>
  <si>
    <t>W Britz, R Roson, M Sartori</t>
  </si>
  <si>
    <t>I Capellán-Pérez, C de Castro, LJM González</t>
  </si>
  <si>
    <t>M Meinshausen, K Dooley</t>
  </si>
  <si>
    <t>A Boubault, S Kang, N Maïzi</t>
  </si>
  <si>
    <t>R Roson</t>
  </si>
  <si>
    <t>C Park, H Tatsuya, M Toshihiko, D Lee, T Jung</t>
  </si>
  <si>
    <t>R Cremades, H Mitter, NC Tudose…</t>
  </si>
  <si>
    <t>BH Samset, MT Lund, M Bollasina, G Myhre…</t>
  </si>
  <si>
    <t>C Zhang, S Liu, S Wu, S Jin, S Reis, H Liu…</t>
  </si>
  <si>
    <t>P Rees, S Clark, P Wohland…</t>
  </si>
  <si>
    <t>L Xie, H Zhao</t>
  </si>
  <si>
    <t>CMT Johnstona, VC Radeloffa</t>
  </si>
  <si>
    <t>F Sferra, M Krapp, N Roming, M Schaeffer, A Malik…</t>
  </si>
  <si>
    <t>G Realmonte, L Drouet, A Gambhir, J Glynn…</t>
  </si>
  <si>
    <t>DK Enahoro, C Pfeifer, A Frija, A Notenbaert, KM Rich…</t>
  </si>
  <si>
    <t>S Wen, Y Wang, B Su, C Gao, X Chen…</t>
  </si>
  <si>
    <t>JC Habel, L Rasche, UA Schneider…</t>
  </si>
  <si>
    <t>RC Henry, P Alexander, S Rabin, P Anthoni…</t>
  </si>
  <si>
    <t>AG Dagnachew, AF Hof, PL Lucas, DP van Vuuren</t>
  </si>
  <si>
    <t>L Papadimitriou, IP Holman, R Dunford…</t>
  </si>
  <si>
    <t>T Bole-Rentel, G Fischer, S Tramberend…</t>
  </si>
  <si>
    <t>F Feijoo, BK Mignone, HS Kheshgi…</t>
  </si>
  <si>
    <t>J Hunink, G Simons, S Suárez-Almiñana, A Solera…</t>
  </si>
  <si>
    <t>S Arango-Aramburo, SWD Turner, K Daenzer…</t>
  </si>
  <si>
    <t>F Egli, A Stünzi</t>
  </si>
  <si>
    <t>B Wolkinger, J Mayer, A Tuerk, G Bachner…</t>
  </si>
  <si>
    <t>Y Dai, L Cao, B Wang</t>
  </si>
  <si>
    <t>RF Warren, NR Edwards, F Babonneau…</t>
  </si>
  <si>
    <t>H Sun, S Niu, X Wang</t>
  </si>
  <si>
    <t>M Hofmann, S Mathesius, E Kriegler…</t>
  </si>
  <si>
    <t>SS Nair, RA McManamay, CR Derolph, M Allen-Dumas</t>
  </si>
  <si>
    <t>B Aamaas, MT Lund, H Sælen, A Aaheim</t>
  </si>
  <si>
    <t>M Mikou, J Rozenberg, EE Koks, CJE Fox…</t>
  </si>
  <si>
    <t>PG Whitehead, L Jin, G Bussi, HE Voepel…</t>
  </si>
  <si>
    <t>M van Leeuwen, H van Meijl, ML Rau, A Tabeau…</t>
  </si>
  <si>
    <t>S Díaz, J Settele, ES Brondízio, HT Ngo, J Agard…</t>
  </si>
  <si>
    <t>S BISOFFI</t>
  </si>
  <si>
    <t>P Havlik, R Jongeneel, P Salamon, J Barreiro-Hurle…</t>
  </si>
  <si>
    <t>AG Dagnachew, AF Hof, P Lucas, DP van Vuuren</t>
  </si>
  <si>
    <t>D Baisero, P Visconti, M Pacifici, M Cimatti, C Rondinini</t>
  </si>
  <si>
    <t>LM Dray, P Krammer, K Doyme, B Wang, K Al Zayat…</t>
  </si>
  <si>
    <t>I Garcia Kerdan, S Giarola, A Hawkes</t>
  </si>
  <si>
    <t>O Hoegh-Guldberg, K Caldeira, T Chopin, S Gaines…</t>
  </si>
  <si>
    <t>A Estrada, PA Garber, A Chaudhary</t>
  </si>
  <si>
    <t>SV Hanssen, V Daioglou, ZJN Steinmann, S Frank…</t>
  </si>
  <si>
    <t>C Laspidou, M Blanco, P Martinez, JF Mercure</t>
  </si>
  <si>
    <t>BL Bateman, L Taylor, C Wilsey, J Wu, GS LeBaron…</t>
  </si>
  <si>
    <t>Kazi Farzan Ahmed, Guiling Wang, Liangzhi You, Richard Anyah, Chuanrong Zhang, Amy Burnicki</t>
  </si>
  <si>
    <t>Nozomi Ando, Sayaka Yoshikawa, Shinichiro Fujimori, and Shinjiro Kanae1</t>
  </si>
  <si>
    <t>John M. Antle, Jianhong E. Mu, Hongliang Zhang, Susan M. Capalbo, Penelope L. Diebel, Sanford D. Eigenbrode, Chad E. Kruger, Claudio O. Stöckle, J. D. Wulfhorst and John T. Abatzoglou</t>
  </si>
  <si>
    <t>Christofer Åström, Daniel Oudin Åström,Camilla Andersson,Kristie L. Ebi, Bertil Forsberg</t>
  </si>
  <si>
    <t>A. Deppermann, J. Balkovič, S. Bundle, F. Di Fulvio, P. Havlík, D. Leclère, M. Lesiv, D. Schepaschenko</t>
  </si>
  <si>
    <t>Paul Behrens, Michelle T. H. van Vliet, Tijmen Nanninga, Brid Walsh &amp; João F. D. Rodrigues</t>
  </si>
  <si>
    <t>Victor Blanco, Sascha Holzhauer, Calum Brown, Fredrik Lagergren, Gregor Vulturius, Mats Lindeskog, Mark D.A.Rounsevell</t>
  </si>
  <si>
    <t>Kornelis Blok, Angélica Afanador, Irina van der Hoorn, Tom Berg, Detlef van Vuuren and Oreane Edelenbosch</t>
  </si>
  <si>
    <t>Pierre Boulanger, George Philippidis, Kirsten Urban</t>
  </si>
  <si>
    <t>F-M Bréon, O Boucher and P Brender</t>
  </si>
  <si>
    <t>Yongyang Caia, Alla A.Golubb, Thomas W.Hertel</t>
  </si>
  <si>
    <t>Federico Cavallaro, Francesco Ciari, Silvio Nocera, Franz Prettenthaler &amp; Anna Scuttari</t>
  </si>
  <si>
    <t>Abhishek Chaudhary, Arne O. Mooers</t>
  </si>
  <si>
    <t>William J. Collins, Jean-François Lamarque, Michael Schulz, Olivier Boucher, Veronika Eyring, Michaela I. Hegglin, Amanda Maycock, Gunnar Myhre, Michael Prather, Drew Shindell, Steven J Smith</t>
  </si>
  <si>
    <t>Francesc Cots</t>
  </si>
  <si>
    <t>Hancheng Dai, Shinichiro Fujimori, Diego Silva Herran, Hiroto Shiraki, Toshihiko Masui, Yuzuru Matsuoka</t>
  </si>
  <si>
    <t>Enrica De Cian, Fondazione Eni Enrico Mattei, Ian Sue Wing</t>
  </si>
  <si>
    <t>Dimitri Defrance, Gilles Ramstein, Sylvie Charbit, Mathieu Vrac, Adjoua Moïse Famien, Benjamin Sultan, Didier Swingedouw, Christophe Dumas, François Gemenne, Jorge Alvarez-Solas, Jean-Paul Vanderlinden</t>
  </si>
  <si>
    <t>Yann Robiou du Pont, M. Louise Jeffery, Johannes Gütschow, Joeri Rogelj, Peter Christoff, Malte Meinshausen</t>
  </si>
  <si>
    <t>O.Y. Edelenbosch, D.L. McCollum, D.P. van Vuuren, C. Bertram, S. Carrara, H. Daly, S. Fujimori, A. Kitoush, P. Kyle, E. Ó Broin, P. Karkatsoulis, F. Sanol</t>
  </si>
  <si>
    <t>T. Y. Ermolieva, Y. M. Ermoliev, P. Havlík, A. Mosnier, D. Leclere, S. Fritz, H. Valin, M. Obersteiner, S. V. Kyryzyuk, O. M. Borodina</t>
  </si>
  <si>
    <t>Sheridan Few, Ajay Gambhir, Tamaryn Napp, Adam Hawkes, Stephane Mangeon, Dan Bernie, Jason Lowe</t>
  </si>
  <si>
    <t>Sébastien Foudi, Joseph V. Spadaro, Aline Chiabai, Josué M. Polanco-Martínez, Marc B. Neumann</t>
  </si>
  <si>
    <t>Shinichiro Fujimori, Manabu Abe,Tsuguki Kinoshita, Tomoko Hasegawa, Hiroaki Kawase, Kazuhide Kushida, Toshihiko Masui, Kazutaka Oka, Hideo Shiogama, Kiyoshi Takahashi, Hiroaki Tatebe, Minoru Yoshikawa</t>
  </si>
  <si>
    <t>Ajay Gambhir, Laurent Drouet, David McCollum,Tamaryn Napp, Dan Bernie, Adam Hawkes, Oliver Fricko, Petr Havlik, Keywan Riahi, Valentina Bosetti, Jason Lowe</t>
  </si>
  <si>
    <t>Lu Gao,Sayaka Yoshikawa,Yoshihiko Iseri,Shinichiro Fujimori, Shinjiro Kanae</t>
  </si>
  <si>
    <t>Reyer Gerlagh, Richard Jaimes, Ali Motavasseli</t>
  </si>
  <si>
    <t>Céline Guivarch, Joeri Rogelj</t>
  </si>
  <si>
    <t>Tatsuya Hanaoka, Toshihiko Masui</t>
  </si>
  <si>
    <t>Tomoko Hasegawa., Shinichiro Fujimori, Akihiko Ito, Kiyoshi Takahashi, Toshihiko Masui</t>
  </si>
  <si>
    <t>Håvard Hegre, Håvard Mokleiv Nygård, Ranveig Flaten Ræder</t>
  </si>
  <si>
    <t>Athanasios T. Vafeidis, Mark Schuerch, Claudia Wolff, Tom Spencer, Jan L. Merkens, Jochen Hinkel, Daniel Lincke, Sally Brown, Robert J. Nicholls</t>
  </si>
  <si>
    <t>Sokuntheavy Hong, Jun Furuya</t>
  </si>
  <si>
    <t>Weilong Huang, Wenying Chen, Gabrial Anandarajah</t>
  </si>
  <si>
    <t>Toshichika Iizumi, Jun Furuya, Zhihong Shen, Wonsik Kim, Masashi Okada, Shinichiro Fujimori, Tomoko Hasegawa, Motoki Nishimori</t>
  </si>
  <si>
    <t>Etsushi Kato, Ryo Moriyama, Atsushi Kurosawa</t>
  </si>
  <si>
    <t>David P. Keller, Andrew Lenton, Vivian Scott, Naomi E. Vaughan, Nico Bauer, Duoying Ji, Chris D. Jones, Ben Kravitz, Helene Muri, Kirsten Zickfeld</t>
  </si>
  <si>
    <t>Stefan van der Esch, Ben ten Brink, Elke Stehfest, Michel Bakkenes, Annelies Sewell, Arno Bouwman, Johan Meijer, Henk Westhoek, Maurits van den Berg</t>
  </si>
  <si>
    <t>Zbigniew Klimont, Drew Shindell</t>
  </si>
  <si>
    <t>Andrea Krause</t>
  </si>
  <si>
    <t>Zhao Liu, Bruce Anderson, Kai Yan, Weihua Dong, Hua Liao &amp; Peijun Shi</t>
  </si>
  <si>
    <t>Wolfgang Lutz and Alain Belanger</t>
  </si>
  <si>
    <t>Cherry Myo Lwin, Mari Murakami, Seiji Hashimoto</t>
  </si>
  <si>
    <t>Chery Myo Lwin, ,Kyaw Nyunt Maung, Mari Murakami, Seiji Hashimoto</t>
  </si>
  <si>
    <t>Martínez Rodríguez, David</t>
  </si>
  <si>
    <t>Jakob Mayer, Gabriel Bachner, Karl W. Steininger</t>
  </si>
  <si>
    <t>David L. McCollum, Charlie Wilson, Hazel Pettifor, Kalai Ramea, Volker Krey, Keywan Riahi, Christoph Bertram, Zhenhong Ling, Oreane Y. Edelenbosch, Sei Fujisawa</t>
  </si>
  <si>
    <t>Fernando Miralles-Wilhelm, Raúl Muñoz-Castillo</t>
  </si>
  <si>
    <t>Shivika Mittal, Hancheng Dai, Shinichiro Fujimori, Tatsuya Hanaoka, Runsen Zhang</t>
  </si>
  <si>
    <t>Keroboto B.Z. Ogutu, Fabio D’Andrea, Michael Ghil</t>
  </si>
  <si>
    <t>Ken Oshiro, Mikiko Kainuma, Toshihiko Masui</t>
  </si>
  <si>
    <t>Alexander Popp, Katherine Calvin, Shinichiro Fujimori, Petr Havlik, Florian Humpenöder, Elke Stehfest, Benjamin Leon Bodirsky, Jan Philipp Dietrich, Jonathan C. Doelmann, Mykola Gusti, Tomoko Hasegawa, Page Kyle, Michael Obersteiner, Andrzej Tabeau, Kiyoshi Takahashi, Hugo Valin, Stephanie Waldhoff, Isabelle Weindla, Marshall Wise, Elmar Kriegler, Hermann Lotze-Campena, Oliver Fricko, Keywan Riahi, Detlef P. van Vuuren</t>
  </si>
  <si>
    <t>Reinhard Prestele, Almut Arneth, Alberte Bondeau, Nathalie de Noblet-Ducoudré, Thomas A. M. Pugh, Stephen Sitch, Elke Stehfest, Peter H. Verburg</t>
  </si>
  <si>
    <t>James Price, Ilkka Keppo</t>
  </si>
  <si>
    <t>Bethan V. Purse ,Dario Masante, Nicholas Golding ,David Pigott, John C. Day, Sergio Ibañez-Bernal, Melanie Kolb, Laurence Jones</t>
  </si>
  <si>
    <t>D. W. Redding, P. M. Atkinson, A. A. Cunningham, G. Lo Iacono, L. M. Moses, J. Wood, K. E. Jones</t>
  </si>
  <si>
    <t>Mark Roelfsema</t>
  </si>
  <si>
    <t>Joeri Rogelj, Oliver Fricko, Malte Meinshausen, Volker Krey, Johanna J. J. Zilliacus &amp; Keywan Riahi</t>
  </si>
  <si>
    <t>Isabel M. D. Rosa, Henrique M. Pereira, Simon Ferrier, Rob Alkemade, Lilibeth A. Acosta, H. Resit Akcakaya, Eefje den Belder, Asghar M. Fazel, Shinichiro Fujimori, Mike Harfoot, Khaled A. Harhash, Paula A. Harrison, Jennifer Hauck, Rob J. J. Hendriks, Gladys Hernández, Walter Jetz, Sylvia I. Karlsson-Vinkhuyzen, HyeJin Kim, Nicholas King, Marcel T. J. Kok, Grygoriy O. Kolomytsev, Tanya Lazarova, Paul Leadley, Carolyn J. Lundquist, Jaime García Márquez, Carsten Meyer, Laetitia M. Navarro, Carsten Nesshöver, Hien T. Ngo, Karachepone N. Ninan, Maria G. Palomo, Laura M. Pereira, Garry D. Peterson, Ramon Pichs, Alexander Popp, Andy Purvis, Federica Ravera, Carlo Rondinini, Jyothis Sathyapalan, Aafke M. Schipper, Ralf Seppelt, Josef Settele, Nadia Sitas and Detlef van Vuuren</t>
  </si>
  <si>
    <t>Rottoli, Marianna; Vinca, Adriano</t>
  </si>
  <si>
    <t>Shine Sakaue, Koichi Yamaura, Toyoaki Washida</t>
  </si>
  <si>
    <t>Md. Abdus Salam, Jun Furuya, Shintaro Kobayashi</t>
  </si>
  <si>
    <t>Sallaba, F., Olin, S., Engström, K., Abdi, A. M., Boke-Olén, N., Lehsten, V., Ardö, J., and Seaquist, J. W.</t>
  </si>
  <si>
    <t>Sands, Ronald D. ; Malcolm, Scott A. ; Suttles, Shellye A. ; Marshall, Elizabeth</t>
  </si>
  <si>
    <t>Sanghi, Apurva; Burns, Andrew; Djiofack, Calvin; Prihardini, Dinar; Dissanayake, Jagath; Hollweg, Claire</t>
  </si>
  <si>
    <t>M. J. Santos, Stefan C. Dekker, Vassilis Daioglou, Maarten C. Braakhekke, Detlef P. van Vuuren</t>
  </si>
  <si>
    <t>Martina Sartori, Stefano Schiavo, Andrea Fracasso, Massimo Riccaboni</t>
  </si>
  <si>
    <t>Noah Scovronick, Mark B. Budolfson, Francis Dennig, Marc Fleurbaey, Asher Siebert, Robert H. Socolow, Dean Spears, and Fabian Wagner</t>
  </si>
  <si>
    <t>Smeets Kristkova, Zuzana ; Smeets, Edward ; Van Meijl, Hans</t>
  </si>
  <si>
    <t>Sohngen, Brent, Alla Golub, Yongyang Cai, Thomas Hertel and John Kim</t>
  </si>
  <si>
    <t>Standardi, Gabriele</t>
  </si>
  <si>
    <t>Mark D. Staples, Robert Malina, Steven R. H. Barrett</t>
  </si>
  <si>
    <t>Abdi, Abdulhakim</t>
  </si>
  <si>
    <t>Sebastian Szogsa ,Almut Arnetha,Peter Anthonia, Jonathan C. Doelman, Florian Humpenöder, Alexander Popp, Thomas A.M. Pugh, Elke Stehfest</t>
  </si>
  <si>
    <t>Jun'ya Takakura, Shinichiro Fujimori, Kiyoshi Takahashi, Yasuaki Hijioka, Tomoko Hasegawa, Yasushi Honda and Toshihiko Masui</t>
  </si>
  <si>
    <t>Pieter van Exter</t>
  </si>
  <si>
    <t>Leeuwen, J.D. van</t>
  </si>
  <si>
    <t>Loon, T.J. van</t>
  </si>
  <si>
    <t>Hans van Meijl, Petr Havlik, Hermann, Lotze-Campen, Elke Stehfest, Peter, Witzke, Ignacio Pérez, Domínguez,, Benjamin Bodirsky, Michiel van Dijk,, Jonathan Doelman, Thomas Fellmann,, Florian Humpenoeder, Jason LevinKoopman, Christoph Mueller, Alexander, Popp, Andrzej Tabeau, and Hugo Valin</t>
  </si>
  <si>
    <t>M. A. E. van Sluisveld</t>
  </si>
  <si>
    <t>Alvin C.G. VARQUEZ, Nisrina DARMANTO, Natsumi KAWANO, Shun TAKAKUWA, Manabu KANDA, Zhuohang XIN</t>
  </si>
  <si>
    <t>T.I.E. Veldkamp</t>
  </si>
  <si>
    <t>Vöhringer, Frank ; Vielle, Marc ; Thurm, Boris ; Knoke, Wolfgang ; Stocker, Dario ; Frehner, Anita ; Maire, Sophie ; Thalmann, Philippe</t>
  </si>
  <si>
    <t>Katharina Waha, Linda Krummenauer, Sophie Adams, Valentin Aich, Florent Baarsch, Dim Coumou, Marianela Fader, Holger Hoff, Guy Jobbins, Rachel Marcus, Matthias Mengel, Ilona M. Otto, Mahé Perrette, Marcia Rocha, Alexander Robinson &amp; Carl-Friedrich Schleussner</t>
  </si>
  <si>
    <t>Mo Wang Dong Q. Zhang Jin Su Antoine P. Trzcinski Jian W. Dong Soon K. Tan</t>
  </si>
  <si>
    <t>Guiling Wang Kazi Farzan Ahmed Liangzhi You Miao Yu Jeremy Pal Zhenming Ji</t>
  </si>
  <si>
    <t>Philip J. Ward, Brenden Jongman, Jeroen C. J. H. Aerts, Paul D. Bates, Wouter J. W. Botzen, Andres Diaz Loaiza, Stephane Hallegatte, Jarl M. Kind, Jaap Kwadijk, Paolo Scussolini &amp; Hessel C. Winsemius</t>
  </si>
  <si>
    <t>Isabelle Weindla, Alexander Poppa, Benjamin Leon Bodirsky, Susanne Rolinskia, Hermann Lotze-Campen, Anne Biewald, Florian Humpenöder, Jan Philipp Dietrich, Miodrag Stevanovića</t>
  </si>
  <si>
    <t>Isabelle Weindl, Benjamin Leon Bodirsky, Susanne Rolinski, Anne Biewald, Hermann Lotze-Campen, Christoph Müller, Jan Philipp Dietrich, Florian Humpenöder, Miodrag Stevanović, Sibyll Schaphoff, Alexander Poppa</t>
  </si>
  <si>
    <t>Leonie Wenz, Anders Levermann, and Maximilian Auffhammer</t>
  </si>
  <si>
    <t>KEITH WIEBE, TIMOTHY B. SULSER, DANIEL MASON-D'CROZ</t>
  </si>
  <si>
    <t>Frank Whitmer, Andrew Linke, John O'Loughlin, Andrew Gettleman, Arlene Laing</t>
  </si>
  <si>
    <t>Yang Xie 1 ; Hancheng Dai 2* ; Yanxu Zhang 3* ; Tatsuya Hanaoka 1 ; Toshihiko Masui 1</t>
  </si>
  <si>
    <t>Koichi Yamaura, Shin Sakaue, Toyoaki Washida</t>
  </si>
  <si>
    <t>Yan, Dan</t>
  </si>
  <si>
    <t>Yao, Mingtian</t>
  </si>
  <si>
    <t>Yumashev, D.; Hope, C.; Schaefer, K.; Riemann-Campe, K.; Iglesias-Suarez, F.; Jafarov, E.; Burke, E.J.; Young, P.J.; Elshorbany, Y.; Whiteman, G</t>
  </si>
  <si>
    <t>Qian ZHOU, Naota HANASAKI, Jun'ya TAKAKURA, Shinichiro FUJIMORI, Kiyoshi TAKAHASHI, Yasuaki HIJIOKA</t>
  </si>
  <si>
    <t>Valeria Costantini, Giorgia Sforna</t>
  </si>
  <si>
    <t>Arnulf Grubler, Charlie Wilson, Nuno Bento, Benigna Boza-Kiss, Volker Krey, David L. McCollum, Narasimha D. Rao,</t>
  </si>
  <si>
    <t>Jeremy Marinich and Allison Crimmins</t>
  </si>
  <si>
    <t>Stephanie Roe, Charlotte Streck, Michael Obersteiner, Stefan Frank, Bronson Griscom, Laurent Drouet, Oliver Fricko, Mykola Gusti, Nancy Harris, Tomoko Hasegawa, Zeke Hausfather, Petr Havlik...</t>
  </si>
  <si>
    <t>Stephen G Colt and Gunnar P Knapp</t>
  </si>
  <si>
    <t>Marina Andrijevic, Jesus Crespo Cuaresma, Raya Muttarak, and Carl-Friedrich Schleussner</t>
  </si>
  <si>
    <t>Cameron Allen, Graciela Metternicht, Thomas Wiedmann, and Matteo Pedercini</t>
  </si>
  <si>
    <t>Robert McLeman</t>
  </si>
  <si>
    <t>Dolapo Enahoro, Nelly Njiru, Philip Thornton, Steven S. Staal</t>
  </si>
  <si>
    <t>Marian Leimbach, Maryse Labriet, Markus Bonsch, Jan Philipp, Dietrich Amit, Kanudia Ioanna, Mouratiadou Alexander Popp, and David Klein</t>
  </si>
  <si>
    <t>Vanessa Schweizer</t>
  </si>
  <si>
    <t>Han Hao, Yong Geng, James E Tate, Dengye Xun, Zongwei Liu, Fuquan Zhao</t>
  </si>
  <si>
    <t>Tomoko Hasegawa, Petr Havlík, Stefan Frank, Amanda Palazzo, and Hugo Valin</t>
  </si>
  <si>
    <t>David Klein, Florian Humpenöder, Nico Bauer, Jan Philipp Dietrich, Alexander Popp, Benjamin Leon Bodirsky, Markus Bonsch and Hermann Lotze-Campen</t>
  </si>
  <si>
    <t>A. V. Pastor, A. Palazzo, P. Havlik, H. Biemans, Y. Wada , M. Obersteiner, P. Kabat, and F. Ludwig</t>
  </si>
  <si>
    <t>Thomas J. Wilbanks &amp; Kristie L. Ebi</t>
  </si>
  <si>
    <t>Bas J. van Ruijven, Marc A. Levy, Arun Agrawal, Frank Biermann, Joern Birkmann, Timothy R. Carter, Kristie L. Ebi, Matthias Garschagen, Bryan Jones, Roger Jones, Eric Kemp-Benedict, Marcel Kok, Kasper Kok, Maria Carmen Lemos, Paul L. Lucas, Ben Orlove, Shonali Pachauri, Tom M. Parris, Anand Patwardhan, Arthur Petersen, Benjamin L. Preston, Jesse Ribot, Dale S. Rothman &amp; Vanessa J. Schweizer</t>
  </si>
  <si>
    <t>Kasper Kok and Simona Pedde</t>
  </si>
  <si>
    <t>Authors</t>
  </si>
  <si>
    <t>Abstract</t>
  </si>
  <si>
    <t>Green, C., D. Carlisle,  B. C. O'Neill, B. J. van Ruijven, C. Boyer, and K. Ebi. 2020. Shared Socioeconomic Pathways (SSPs) literature database 2014-2019 v1 (preliminary release). Palisades, NY: NASA Socioeconomic Data and Applications Center (SEDAC). https://doi.org/10.7927/HN96-9703. Accessed DAY MONTH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</si>
</sst>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
    <numFmt numFmtId="165" formatCode="mmmm\ yyyy"/>
    <numFmt numFmtId="166" formatCode="0.0%"/>
  </numFmts>
  <fonts count="44">
    <font>
      <sz val="11"/>
      <color rgb="FF000000"/>
      <name val="Calibri"/>
    </font>
    <font>
      <b/>
      <sz val="11"/>
      <name val="Calibri"/>
    </font>
    <font>
      <sz val="11"/>
      <name val="Calibri"/>
    </font>
    <font>
      <sz val="11"/>
      <name val="Calibri"/>
    </font>
    <font>
      <b/>
      <sz val="11"/>
      <name val="Calibri"/>
    </font>
    <font>
      <b/>
      <sz val="11"/>
      <color rgb="FF000000"/>
      <name val="Calibri"/>
    </font>
    <font>
      <u/>
      <sz val="11"/>
      <color rgb="FF0000FF"/>
      <name val="Calibri"/>
    </font>
    <font>
      <u/>
      <sz val="11"/>
      <color rgb="FF0000FF"/>
      <name val="Calibri"/>
    </font>
    <font>
      <sz val="11"/>
      <color rgb="FF111111"/>
      <name val="Calibri"/>
    </font>
    <font>
      <sz val="11"/>
      <color rgb="FF555555"/>
      <name val="Calibri"/>
    </font>
    <font>
      <strike/>
      <sz val="11"/>
      <color rgb="FFFF0000"/>
      <name val="Calibri"/>
    </font>
    <font>
      <u/>
      <sz val="11"/>
      <color rgb="FF000000"/>
      <name val="Calibri"/>
    </font>
    <font>
      <u/>
      <sz val="11"/>
      <color rgb="FF1155CC"/>
      <name val="Calibri"/>
    </font>
    <font>
      <u/>
      <sz val="11"/>
      <color rgb="FF0000FF"/>
      <name val="Calibri"/>
    </font>
    <font>
      <sz val="11"/>
      <color rgb="FF505050"/>
      <name val="Calibri"/>
    </font>
    <font>
      <sz val="11"/>
      <color rgb="FF333333"/>
      <name val="Calibri"/>
    </font>
    <font>
      <u/>
      <sz val="11"/>
      <color rgb="FF0000FF"/>
      <name val="Calibri"/>
    </font>
    <font>
      <u/>
      <sz val="11"/>
      <color rgb="FF000000"/>
      <name val="Calibri"/>
    </font>
    <font>
      <u/>
      <sz val="11"/>
      <color rgb="FF2E2E2E"/>
      <name val="Calibri"/>
    </font>
    <font>
      <u/>
      <sz val="11"/>
      <color rgb="FF262626"/>
      <name val="Calibri"/>
    </font>
    <font>
      <sz val="11"/>
      <color rgb="FF1C1D1E"/>
      <name val="Calibri"/>
    </font>
    <font>
      <u/>
      <sz val="11"/>
      <color rgb="FF0000FF"/>
      <name val="Calibri"/>
    </font>
    <font>
      <u/>
      <sz val="11"/>
      <color rgb="FF000000"/>
      <name val="Calibri"/>
    </font>
    <font>
      <u/>
      <sz val="11"/>
      <color rgb="FF333333"/>
      <name val="Calibri"/>
    </font>
    <font>
      <u/>
      <sz val="11"/>
      <color rgb="FF0000FF"/>
      <name val="Calibri"/>
    </font>
    <font>
      <sz val="11"/>
      <color rgb="FF4B4A4D"/>
      <name val="Calibri"/>
    </font>
    <font>
      <b/>
      <u/>
      <sz val="11"/>
      <color rgb="FF000000"/>
      <name val="Calibri"/>
    </font>
    <font>
      <sz val="11"/>
      <color rgb="FF222222"/>
      <name val="Calibri"/>
    </font>
    <font>
      <u/>
      <sz val="11"/>
      <color rgb="FF1155CC"/>
      <name val="Calibri"/>
    </font>
    <font>
      <u/>
      <sz val="11"/>
      <color rgb="FF000000"/>
      <name val="Calibri"/>
    </font>
    <font>
      <u/>
      <sz val="11"/>
      <color rgb="FF000000"/>
      <name val="Calibri"/>
    </font>
    <font>
      <u/>
      <sz val="11"/>
      <color rgb="FF000000"/>
      <name val="Calibri"/>
    </font>
    <font>
      <u/>
      <sz val="11"/>
      <color rgb="FF2A5DB0"/>
      <name val="Calibri"/>
    </font>
    <font>
      <u/>
      <sz val="11"/>
      <color rgb="FF000000"/>
      <name val="Calibri"/>
    </font>
    <font>
      <u/>
      <sz val="11"/>
      <color rgb="FF000000"/>
      <name val="Calibri"/>
    </font>
    <font>
      <u/>
      <sz val="13"/>
      <color rgb="FF85754D"/>
      <name val="Arial"/>
    </font>
    <font>
      <u/>
      <sz val="11"/>
      <color rgb="FF0000FF"/>
      <name val="Calibri"/>
    </font>
    <font>
      <sz val="11"/>
      <color rgb="FF000000"/>
      <name val="Calibri"/>
      <family val="2"/>
    </font>
    <font>
      <sz val="11"/>
      <name val="Calibri"/>
      <family val="2"/>
    </font>
    <font>
      <sz val="11"/>
      <color rgb="FF333333"/>
      <name val="Calibri"/>
      <family val="2"/>
    </font>
    <font>
      <sz val="11"/>
      <color rgb="FF111111"/>
      <name val="Calibri"/>
      <family val="2"/>
    </font>
    <font>
      <sz val="9"/>
      <color rgb="FF000000"/>
      <name val="Verdana"/>
      <family val="2"/>
    </font>
    <font>
      <sz val="11"/>
      <color rgb="FF363636"/>
      <name val="Calibri"/>
      <family val="2"/>
    </font>
    <font>
      <b/>
      <sz val="11"/>
      <color rgb="FF000000"/>
      <name val="Calibri"/>
      <family val="2"/>
    </font>
  </fonts>
  <fills count="22">
    <fill>
      <patternFill patternType="none"/>
    </fill>
    <fill>
      <patternFill patternType="gray125"/>
    </fill>
    <fill>
      <patternFill patternType="solid">
        <fgColor rgb="FFEA9999"/>
        <bgColor rgb="FFEA9999"/>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BE4D5"/>
        <bgColor rgb="FFFBE4D5"/>
      </patternFill>
    </fill>
    <fill>
      <patternFill patternType="solid">
        <fgColor rgb="FFFEF2CB"/>
        <bgColor rgb="FFFEF2CB"/>
      </patternFill>
    </fill>
    <fill>
      <patternFill patternType="solid">
        <fgColor rgb="FFECECEC"/>
        <bgColor rgb="FFECECEC"/>
      </patternFill>
    </fill>
    <fill>
      <patternFill patternType="solid">
        <fgColor rgb="FFD9E2F3"/>
        <bgColor rgb="FFD9E2F3"/>
      </patternFill>
    </fill>
    <fill>
      <patternFill patternType="solid">
        <fgColor rgb="FFD0CECE"/>
        <bgColor rgb="FFD0CECE"/>
      </patternFill>
    </fill>
    <fill>
      <patternFill patternType="solid">
        <fgColor rgb="FF999999"/>
        <bgColor rgb="FF999999"/>
      </patternFill>
    </fill>
    <fill>
      <patternFill patternType="solid">
        <fgColor rgb="FFB7B7B7"/>
        <bgColor rgb="FFB7B7B7"/>
      </patternFill>
    </fill>
    <fill>
      <patternFill patternType="solid">
        <fgColor rgb="FFCCCCCC"/>
        <bgColor rgb="FFCCCCCC"/>
      </patternFill>
    </fill>
    <fill>
      <patternFill patternType="solid">
        <fgColor rgb="FFD9D9D9"/>
        <bgColor rgb="FFD9D9D9"/>
      </patternFill>
    </fill>
    <fill>
      <patternFill patternType="solid">
        <fgColor rgb="FFEFEFEF"/>
        <bgColor rgb="FFEFEFEF"/>
      </patternFill>
    </fill>
    <fill>
      <patternFill patternType="solid">
        <fgColor rgb="FFFFFFFF"/>
        <bgColor rgb="FFFFFFFF"/>
      </patternFill>
    </fill>
    <fill>
      <patternFill patternType="solid">
        <fgColor rgb="FFFCFCFC"/>
        <bgColor rgb="FFFCFCFC"/>
      </patternFill>
    </fill>
    <fill>
      <patternFill patternType="solid">
        <fgColor rgb="FFF8F8F8"/>
        <bgColor rgb="FFF8F8F8"/>
      </patternFill>
    </fill>
    <fill>
      <patternFill patternType="solid">
        <fgColor rgb="FFF3F3F3"/>
        <bgColor rgb="FFF3F3F3"/>
      </patternFill>
    </fill>
    <fill>
      <patternFill patternType="solid">
        <fgColor rgb="FFFFFFFF"/>
        <bgColor indexed="64"/>
      </patternFill>
    </fill>
    <fill>
      <patternFill patternType="solid">
        <fgColor rgb="FFF3F3F3"/>
        <bgColor indexed="64"/>
      </patternFill>
    </fill>
  </fills>
  <borders count="7">
    <border>
      <left/>
      <right/>
      <top/>
      <bottom/>
      <diagonal/>
    </border>
    <border>
      <left/>
      <right/>
      <top/>
      <bottom/>
      <diagonal/>
    </border>
    <border>
      <left/>
      <right/>
      <top/>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187">
    <xf numFmtId="0" fontId="0" fillId="0" borderId="0" xfId="0" applyFont="1" applyAlignment="1"/>
    <xf numFmtId="0" fontId="2" fillId="2" borderId="0" xfId="0" applyFont="1" applyFill="1" applyAlignment="1"/>
    <xf numFmtId="0" fontId="2" fillId="2" borderId="0" xfId="0" applyFont="1" applyFill="1"/>
    <xf numFmtId="0" fontId="2" fillId="0" borderId="0" xfId="0" applyFont="1" applyAlignment="1"/>
    <xf numFmtId="0" fontId="3" fillId="0" borderId="0" xfId="0" applyFont="1" applyAlignment="1"/>
    <xf numFmtId="0" fontId="0" fillId="0" borderId="1" xfId="0" applyFont="1" applyBorder="1" applyAlignment="1"/>
    <xf numFmtId="0" fontId="0" fillId="0" borderId="0" xfId="0" applyFont="1" applyAlignment="1"/>
    <xf numFmtId="0" fontId="3" fillId="3" borderId="2" xfId="0" applyFont="1" applyFill="1" applyBorder="1" applyAlignment="1"/>
    <xf numFmtId="0" fontId="5" fillId="4" borderId="2" xfId="0" applyFont="1" applyFill="1" applyBorder="1" applyAlignment="1"/>
    <xf numFmtId="0" fontId="3" fillId="4" borderId="2" xfId="0" applyFont="1" applyFill="1" applyBorder="1" applyAlignment="1"/>
    <xf numFmtId="0" fontId="5" fillId="5" borderId="2" xfId="0" applyFont="1" applyFill="1" applyBorder="1" applyAlignment="1"/>
    <xf numFmtId="0" fontId="3" fillId="5" borderId="2" xfId="0" applyFont="1" applyFill="1" applyBorder="1" applyAlignment="1"/>
    <xf numFmtId="0" fontId="5" fillId="5" borderId="2" xfId="0" applyFont="1" applyFill="1" applyBorder="1" applyAlignment="1"/>
    <xf numFmtId="0" fontId="5" fillId="5" borderId="1" xfId="0" applyFont="1" applyFill="1" applyBorder="1" applyAlignment="1"/>
    <xf numFmtId="0" fontId="5" fillId="6" borderId="2" xfId="0" applyFont="1" applyFill="1" applyBorder="1" applyAlignment="1"/>
    <xf numFmtId="0" fontId="5" fillId="7" borderId="2" xfId="0" applyFont="1" applyFill="1" applyBorder="1" applyAlignment="1"/>
    <xf numFmtId="0" fontId="5" fillId="7" borderId="2" xfId="0" applyFont="1" applyFill="1" applyBorder="1" applyAlignment="1"/>
    <xf numFmtId="0" fontId="5" fillId="8" borderId="2" xfId="0" applyFont="1" applyFill="1" applyBorder="1" applyAlignment="1"/>
    <xf numFmtId="0" fontId="5" fillId="8" borderId="2" xfId="0" applyFont="1" applyFill="1" applyBorder="1" applyAlignment="1"/>
    <xf numFmtId="0" fontId="5" fillId="9" borderId="2" xfId="0" applyFont="1" applyFill="1" applyBorder="1" applyAlignment="1"/>
    <xf numFmtId="0" fontId="5" fillId="9" borderId="2" xfId="0" applyFont="1" applyFill="1" applyBorder="1" applyAlignment="1"/>
    <xf numFmtId="0" fontId="5" fillId="5" borderId="2" xfId="0" applyFont="1" applyFill="1" applyBorder="1" applyAlignment="1"/>
    <xf numFmtId="0" fontId="5" fillId="10" borderId="2" xfId="0" applyFont="1" applyFill="1" applyBorder="1" applyAlignment="1"/>
    <xf numFmtId="0" fontId="5" fillId="10" borderId="2" xfId="0" applyFont="1" applyFill="1" applyBorder="1" applyAlignment="1"/>
    <xf numFmtId="0" fontId="3" fillId="10" borderId="2" xfId="0" applyFont="1" applyFill="1" applyBorder="1" applyAlignment="1"/>
    <xf numFmtId="0" fontId="3" fillId="10" borderId="2" xfId="0" applyFont="1" applyFill="1" applyBorder="1" applyAlignment="1"/>
    <xf numFmtId="0" fontId="3" fillId="10" borderId="0" xfId="0" applyFont="1" applyFill="1" applyAlignment="1"/>
    <xf numFmtId="0" fontId="4" fillId="10" borderId="0" xfId="0" applyFont="1" applyFill="1" applyAlignment="1"/>
    <xf numFmtId="0" fontId="5" fillId="0" borderId="0" xfId="0" applyFont="1" applyAlignment="1"/>
    <xf numFmtId="0" fontId="5" fillId="0" borderId="0" xfId="0" applyFont="1" applyAlignment="1"/>
    <xf numFmtId="0" fontId="5" fillId="3" borderId="2" xfId="0" applyFont="1" applyFill="1" applyBorder="1" applyAlignment="1">
      <alignment wrapText="1"/>
    </xf>
    <xf numFmtId="0" fontId="5" fillId="4" borderId="2" xfId="0" applyFont="1" applyFill="1" applyBorder="1" applyAlignment="1">
      <alignment wrapText="1"/>
    </xf>
    <xf numFmtId="0" fontId="5" fillId="4" borderId="2" xfId="0" applyFont="1" applyFill="1" applyBorder="1" applyAlignment="1">
      <alignment wrapText="1"/>
    </xf>
    <xf numFmtId="0" fontId="5" fillId="5" borderId="2" xfId="0" applyFont="1" applyFill="1" applyBorder="1" applyAlignment="1">
      <alignment wrapText="1"/>
    </xf>
    <xf numFmtId="0" fontId="5" fillId="5" borderId="2" xfId="0" applyFont="1" applyFill="1" applyBorder="1" applyAlignment="1">
      <alignment wrapText="1"/>
    </xf>
    <xf numFmtId="0" fontId="5" fillId="5" borderId="1" xfId="0" applyFont="1" applyFill="1" applyBorder="1" applyAlignment="1">
      <alignment wrapText="1"/>
    </xf>
    <xf numFmtId="0" fontId="5" fillId="6" borderId="2" xfId="0" applyFont="1" applyFill="1" applyBorder="1" applyAlignment="1">
      <alignment wrapText="1"/>
    </xf>
    <xf numFmtId="0" fontId="5" fillId="7" borderId="2" xfId="0" applyFont="1" applyFill="1" applyBorder="1" applyAlignment="1">
      <alignment wrapText="1"/>
    </xf>
    <xf numFmtId="0" fontId="5" fillId="7" borderId="2" xfId="0" applyFont="1" applyFill="1" applyBorder="1" applyAlignment="1">
      <alignment wrapText="1"/>
    </xf>
    <xf numFmtId="0" fontId="5" fillId="8" borderId="2" xfId="0" applyFont="1" applyFill="1" applyBorder="1" applyAlignment="1">
      <alignment wrapText="1"/>
    </xf>
    <xf numFmtId="0" fontId="5" fillId="8" borderId="2" xfId="0" applyFont="1" applyFill="1" applyBorder="1" applyAlignment="1">
      <alignment wrapText="1"/>
    </xf>
    <xf numFmtId="0" fontId="5" fillId="9" borderId="2" xfId="0" applyFont="1" applyFill="1" applyBorder="1" applyAlignment="1">
      <alignment wrapText="1"/>
    </xf>
    <xf numFmtId="0" fontId="1" fillId="5" borderId="0" xfId="0" applyFont="1" applyFill="1" applyAlignment="1"/>
    <xf numFmtId="0" fontId="2" fillId="5" borderId="0" xfId="0" applyFont="1" applyFill="1"/>
    <xf numFmtId="0" fontId="5" fillId="11" borderId="2" xfId="0" applyFont="1" applyFill="1" applyBorder="1" applyAlignment="1"/>
    <xf numFmtId="0" fontId="5" fillId="11" borderId="2" xfId="0" applyFont="1" applyFill="1" applyBorder="1" applyAlignment="1"/>
    <xf numFmtId="0" fontId="1" fillId="12" borderId="0" xfId="0" applyFont="1" applyFill="1" applyAlignment="1"/>
    <xf numFmtId="0" fontId="5" fillId="12" borderId="2" xfId="0" applyFont="1" applyFill="1" applyBorder="1" applyAlignment="1"/>
    <xf numFmtId="0" fontId="5" fillId="12" borderId="2" xfId="0" applyFont="1" applyFill="1" applyBorder="1" applyAlignment="1"/>
    <xf numFmtId="0" fontId="5" fillId="13" borderId="2" xfId="0" applyFont="1" applyFill="1" applyBorder="1" applyAlignment="1"/>
    <xf numFmtId="0" fontId="5" fillId="13" borderId="2" xfId="0" applyFont="1" applyFill="1" applyBorder="1" applyAlignment="1"/>
    <xf numFmtId="0" fontId="5" fillId="14" borderId="2" xfId="0" applyFont="1" applyFill="1" applyBorder="1" applyAlignment="1"/>
    <xf numFmtId="0" fontId="5" fillId="14" borderId="2" xfId="0" applyFont="1" applyFill="1" applyBorder="1" applyAlignment="1"/>
    <xf numFmtId="0" fontId="5" fillId="15" borderId="2" xfId="0" applyFont="1" applyFill="1" applyBorder="1" applyAlignment="1"/>
    <xf numFmtId="0" fontId="5" fillId="15" borderId="2" xfId="0" applyFont="1" applyFill="1" applyBorder="1" applyAlignment="1"/>
    <xf numFmtId="0" fontId="5" fillId="15" borderId="0" xfId="0" applyFont="1" applyFill="1" applyAlignment="1"/>
    <xf numFmtId="0" fontId="5" fillId="14" borderId="0" xfId="0" applyFont="1" applyFill="1" applyAlignment="1"/>
    <xf numFmtId="0" fontId="3" fillId="0" borderId="0" xfId="0" applyFont="1"/>
    <xf numFmtId="0" fontId="3" fillId="0" borderId="0" xfId="0" applyFont="1" applyAlignment="1"/>
    <xf numFmtId="0" fontId="3" fillId="4" borderId="0" xfId="0" applyFont="1" applyFill="1"/>
    <xf numFmtId="0" fontId="3" fillId="5" borderId="0" xfId="0" applyFont="1" applyFill="1"/>
    <xf numFmtId="0" fontId="3" fillId="16" borderId="0" xfId="0" applyFont="1" applyFill="1"/>
    <xf numFmtId="0" fontId="3" fillId="16" borderId="0" xfId="0" applyFont="1" applyFill="1" applyAlignment="1"/>
    <xf numFmtId="0" fontId="0" fillId="0" borderId="0" xfId="0" applyFont="1" applyAlignment="1"/>
    <xf numFmtId="0" fontId="10" fillId="0" borderId="0" xfId="0" applyFont="1" applyAlignment="1"/>
    <xf numFmtId="0" fontId="11" fillId="0" borderId="0" xfId="0" applyFont="1" applyAlignment="1"/>
    <xf numFmtId="0" fontId="0" fillId="0" borderId="0" xfId="0" applyFont="1" applyAlignment="1">
      <alignment horizontal="right"/>
    </xf>
    <xf numFmtId="0" fontId="0" fillId="0" borderId="0" xfId="0" applyFont="1" applyAlignment="1"/>
    <xf numFmtId="0" fontId="0" fillId="0" borderId="0" xfId="0" applyFont="1" applyAlignment="1"/>
    <xf numFmtId="0" fontId="3" fillId="0" borderId="0" xfId="0" applyFont="1" applyAlignment="1">
      <alignment horizontal="right"/>
    </xf>
    <xf numFmtId="0" fontId="3" fillId="0" borderId="0" xfId="0" applyFont="1" applyAlignment="1"/>
    <xf numFmtId="0" fontId="3" fillId="0" borderId="0" xfId="0" applyFont="1" applyAlignment="1">
      <alignment horizontal="right"/>
    </xf>
    <xf numFmtId="0" fontId="3" fillId="0" borderId="0" xfId="0" applyFont="1" applyAlignment="1"/>
    <xf numFmtId="0" fontId="0" fillId="0" borderId="3" xfId="0" applyFont="1" applyBorder="1" applyAlignment="1">
      <alignment horizontal="right"/>
    </xf>
    <xf numFmtId="0" fontId="0" fillId="0" borderId="3" xfId="0" applyFont="1" applyBorder="1" applyAlignment="1"/>
    <xf numFmtId="0" fontId="0" fillId="0" borderId="3" xfId="0" applyFont="1" applyBorder="1" applyAlignment="1"/>
    <xf numFmtId="0" fontId="3" fillId="0" borderId="0" xfId="0" applyFont="1" applyAlignment="1"/>
    <xf numFmtId="0" fontId="0" fillId="0" borderId="0" xfId="0" applyFont="1" applyAlignment="1"/>
    <xf numFmtId="0" fontId="3" fillId="0" borderId="0" xfId="0" applyFont="1" applyAlignment="1"/>
    <xf numFmtId="0" fontId="0" fillId="16" borderId="0" xfId="0" applyFont="1" applyFill="1" applyAlignment="1"/>
    <xf numFmtId="0" fontId="3" fillId="16" borderId="0" xfId="0" applyFont="1" applyFill="1" applyAlignment="1"/>
    <xf numFmtId="0" fontId="0" fillId="16" borderId="0" xfId="0" applyFont="1" applyFill="1" applyAlignment="1"/>
    <xf numFmtId="0" fontId="0" fillId="16" borderId="0" xfId="0" applyFont="1" applyFill="1" applyAlignment="1"/>
    <xf numFmtId="0" fontId="0" fillId="16" borderId="0" xfId="0" applyFont="1" applyFill="1" applyAlignment="1">
      <alignment horizontal="right"/>
    </xf>
    <xf numFmtId="0" fontId="3" fillId="16" borderId="0" xfId="0" applyFont="1" applyFill="1" applyAlignment="1"/>
    <xf numFmtId="0" fontId="0" fillId="16" borderId="3" xfId="0" applyFont="1" applyFill="1" applyBorder="1" applyAlignment="1"/>
    <xf numFmtId="0" fontId="0" fillId="16" borderId="3" xfId="0" applyFont="1" applyFill="1" applyBorder="1" applyAlignment="1"/>
    <xf numFmtId="165" fontId="3" fillId="0" borderId="0" xfId="0" applyNumberFormat="1" applyFont="1" applyAlignment="1"/>
    <xf numFmtId="0" fontId="0" fillId="0" borderId="0" xfId="0" applyFont="1"/>
    <xf numFmtId="0" fontId="3" fillId="0" borderId="0" xfId="0" applyFont="1" applyAlignment="1"/>
    <xf numFmtId="10" fontId="3" fillId="0" borderId="0" xfId="0" applyNumberFormat="1" applyFont="1" applyAlignment="1"/>
    <xf numFmtId="0" fontId="3" fillId="5" borderId="0" xfId="0" applyFont="1" applyFill="1" applyAlignment="1"/>
    <xf numFmtId="0" fontId="3" fillId="16" borderId="0" xfId="0" applyFont="1" applyFill="1" applyAlignment="1"/>
    <xf numFmtId="0" fontId="3" fillId="0" borderId="0" xfId="0" applyFont="1" applyAlignment="1">
      <alignment horizontal="right"/>
    </xf>
    <xf numFmtId="0" fontId="0" fillId="0" borderId="0" xfId="0" applyFont="1" applyAlignment="1"/>
    <xf numFmtId="0" fontId="0" fillId="0" borderId="0" xfId="0" applyFont="1" applyAlignment="1">
      <alignment horizontal="right"/>
    </xf>
    <xf numFmtId="0" fontId="3" fillId="5" borderId="0" xfId="0" applyFont="1" applyFill="1" applyAlignment="1">
      <alignment horizontal="right"/>
    </xf>
    <xf numFmtId="0" fontId="3" fillId="0" borderId="0" xfId="0" applyFont="1" applyAlignment="1">
      <alignment horizontal="left"/>
    </xf>
    <xf numFmtId="0" fontId="3" fillId="16" borderId="0" xfId="0" applyFont="1" applyFill="1" applyAlignment="1"/>
    <xf numFmtId="0" fontId="0" fillId="0" borderId="0" xfId="0" applyFont="1" applyAlignment="1">
      <alignment horizontal="right"/>
    </xf>
    <xf numFmtId="165" fontId="3" fillId="0" borderId="0" xfId="0" applyNumberFormat="1" applyFont="1" applyAlignment="1"/>
    <xf numFmtId="0" fontId="3" fillId="0" borderId="0" xfId="0" applyFont="1" applyAlignment="1">
      <alignment horizontal="right"/>
    </xf>
    <xf numFmtId="0" fontId="3" fillId="16" borderId="0" xfId="0" applyFont="1" applyFill="1" applyAlignment="1">
      <alignment horizontal="right"/>
    </xf>
    <xf numFmtId="0" fontId="3" fillId="16" borderId="0" xfId="0" applyFont="1" applyFill="1" applyAlignment="1">
      <alignment horizontal="right"/>
    </xf>
    <xf numFmtId="0" fontId="3" fillId="5" borderId="0" xfId="0" applyFont="1" applyFill="1" applyAlignment="1"/>
    <xf numFmtId="0" fontId="3" fillId="0" borderId="0" xfId="0" applyFont="1" applyAlignment="1">
      <alignment vertical="top"/>
    </xf>
    <xf numFmtId="0" fontId="3" fillId="0" borderId="0" xfId="0" applyFont="1" applyAlignment="1">
      <alignment vertical="top"/>
    </xf>
    <xf numFmtId="0" fontId="3" fillId="5" borderId="0" xfId="0" applyFont="1" applyFill="1" applyAlignment="1">
      <alignment vertical="top"/>
    </xf>
    <xf numFmtId="0" fontId="3" fillId="0" borderId="0" xfId="0" applyFont="1" applyAlignment="1">
      <alignment horizontal="right" vertical="top"/>
    </xf>
    <xf numFmtId="0" fontId="35" fillId="16" borderId="0" xfId="0" applyFont="1" applyFill="1" applyAlignment="1"/>
    <xf numFmtId="0" fontId="3" fillId="0" borderId="5" xfId="0" applyFont="1" applyBorder="1" applyAlignment="1"/>
    <xf numFmtId="0" fontId="3" fillId="0" borderId="5" xfId="0" applyFont="1" applyBorder="1" applyAlignment="1"/>
    <xf numFmtId="0" fontId="3" fillId="0" borderId="5" xfId="0" applyFont="1" applyBorder="1" applyAlignment="1"/>
    <xf numFmtId="0" fontId="3" fillId="4" borderId="5" xfId="0" applyFont="1" applyFill="1" applyBorder="1"/>
    <xf numFmtId="0" fontId="3" fillId="0" borderId="5" xfId="0" applyFont="1" applyBorder="1"/>
    <xf numFmtId="0" fontId="3" fillId="5" borderId="5" xfId="0" applyFont="1" applyFill="1" applyBorder="1" applyAlignment="1"/>
    <xf numFmtId="0" fontId="3" fillId="0" borderId="5" xfId="0" applyFont="1" applyBorder="1" applyAlignment="1">
      <alignment horizontal="right"/>
    </xf>
    <xf numFmtId="0" fontId="4" fillId="0" borderId="0" xfId="0" applyFont="1" applyAlignment="1"/>
    <xf numFmtId="0" fontId="3" fillId="4" borderId="0" xfId="0" applyFont="1" applyFill="1" applyAlignment="1"/>
    <xf numFmtId="166" fontId="3" fillId="0" borderId="0" xfId="0" applyNumberFormat="1" applyFont="1" applyAlignment="1">
      <alignment horizontal="right"/>
    </xf>
    <xf numFmtId="0" fontId="2" fillId="0" borderId="0" xfId="0" applyFont="1" applyAlignment="1">
      <alignment horizontal="right"/>
    </xf>
    <xf numFmtId="166" fontId="2" fillId="0" borderId="0" xfId="0" applyNumberFormat="1" applyFont="1"/>
    <xf numFmtId="0" fontId="0" fillId="0" borderId="2" xfId="0" applyFont="1" applyBorder="1" applyAlignment="1"/>
    <xf numFmtId="0" fontId="3" fillId="0" borderId="2" xfId="0" applyFont="1" applyBorder="1" applyAlignment="1"/>
    <xf numFmtId="0" fontId="11" fillId="0" borderId="2" xfId="0" applyFont="1" applyBorder="1" applyAlignment="1"/>
    <xf numFmtId="0" fontId="3" fillId="16" borderId="2" xfId="0" applyFont="1" applyFill="1" applyBorder="1" applyAlignment="1"/>
    <xf numFmtId="0" fontId="3" fillId="0" borderId="2" xfId="0" applyFont="1" applyBorder="1" applyAlignment="1">
      <alignment horizontal="right"/>
    </xf>
    <xf numFmtId="0" fontId="3" fillId="0" borderId="2" xfId="0" applyFont="1" applyBorder="1"/>
    <xf numFmtId="0" fontId="4" fillId="0" borderId="2" xfId="0" applyFont="1" applyBorder="1" applyAlignment="1"/>
    <xf numFmtId="0" fontId="3" fillId="4" borderId="2" xfId="0" applyFont="1" applyFill="1" applyBorder="1"/>
    <xf numFmtId="0" fontId="3" fillId="5" borderId="2" xfId="0" applyFont="1" applyFill="1" applyBorder="1"/>
    <xf numFmtId="0" fontId="37" fillId="0" borderId="6" xfId="0" applyFont="1" applyBorder="1" applyAlignment="1">
      <alignment horizontal="right" wrapText="1"/>
    </xf>
    <xf numFmtId="0" fontId="37" fillId="0" borderId="6" xfId="0" applyFont="1" applyBorder="1" applyAlignment="1">
      <alignment horizontal="right" vertical="center"/>
    </xf>
    <xf numFmtId="0" fontId="38" fillId="0" borderId="0" xfId="0" applyFont="1" applyAlignment="1">
      <alignment horizontal="right"/>
    </xf>
    <xf numFmtId="0" fontId="0" fillId="0" borderId="0" xfId="0" applyFont="1" applyAlignment="1">
      <alignment wrapText="1"/>
    </xf>
    <xf numFmtId="0" fontId="37" fillId="0" borderId="2" xfId="0" applyFont="1" applyBorder="1" applyAlignment="1">
      <alignment horizontal="left" vertical="top"/>
    </xf>
    <xf numFmtId="0" fontId="37" fillId="20" borderId="2" xfId="0" applyFont="1" applyFill="1" applyBorder="1" applyAlignment="1">
      <alignment horizontal="left" vertical="top"/>
    </xf>
    <xf numFmtId="0" fontId="39" fillId="0" borderId="2" xfId="0" applyFont="1" applyBorder="1" applyAlignment="1">
      <alignment horizontal="left" vertical="top"/>
    </xf>
    <xf numFmtId="0" fontId="39" fillId="20" borderId="2" xfId="0" applyFont="1" applyFill="1" applyBorder="1" applyAlignment="1">
      <alignment horizontal="left" vertical="top"/>
    </xf>
    <xf numFmtId="0" fontId="40" fillId="21" borderId="2" xfId="0" applyFont="1" applyFill="1" applyBorder="1" applyAlignment="1">
      <alignment horizontal="left" vertical="top"/>
    </xf>
    <xf numFmtId="0" fontId="41" fillId="20" borderId="2" xfId="0" applyFont="1" applyFill="1" applyBorder="1" applyAlignment="1">
      <alignment horizontal="left" vertical="top"/>
    </xf>
    <xf numFmtId="0" fontId="42" fillId="0" borderId="2" xfId="0" applyFont="1" applyBorder="1" applyAlignment="1">
      <alignment horizontal="left" vertical="top"/>
    </xf>
    <xf numFmtId="0" fontId="43" fillId="0" borderId="0" xfId="0" applyFont="1" applyAlignment="1"/>
    <xf numFmtId="0" fontId="8" fillId="0" borderId="0" xfId="0" applyFont="1" applyAlignment="1">
      <alignment horizontal="left" vertical="top"/>
    </xf>
    <xf numFmtId="0" fontId="9" fillId="16" borderId="0" xfId="0" applyFont="1" applyFill="1" applyAlignment="1">
      <alignment horizontal="left" vertical="top"/>
    </xf>
    <xf numFmtId="0" fontId="0" fillId="0" borderId="0" xfId="0" applyFont="1" applyAlignment="1">
      <alignment horizontal="left" vertical="top"/>
    </xf>
    <xf numFmtId="0" fontId="0" fillId="16" borderId="0" xfId="0" applyFont="1" applyFill="1" applyAlignment="1">
      <alignment horizontal="left" vertical="top"/>
    </xf>
    <xf numFmtId="0" fontId="3"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3" fillId="0" borderId="0" xfId="0" applyFont="1" applyAlignment="1">
      <alignment horizontal="left" vertical="top" wrapText="1"/>
    </xf>
    <xf numFmtId="0" fontId="3" fillId="0" borderId="1" xfId="0" applyFont="1" applyBorder="1" applyAlignment="1">
      <alignment horizontal="left" vertical="top"/>
    </xf>
    <xf numFmtId="164" fontId="3" fillId="0" borderId="1" xfId="0" applyNumberFormat="1" applyFont="1" applyBorder="1" applyAlignment="1">
      <alignment horizontal="left" vertical="top"/>
    </xf>
    <xf numFmtId="0" fontId="13" fillId="0" borderId="0" xfId="0" applyFont="1" applyAlignment="1">
      <alignment horizontal="left" vertical="top"/>
    </xf>
    <xf numFmtId="0" fontId="15" fillId="0" borderId="0" xfId="0" applyFont="1" applyAlignment="1">
      <alignment horizontal="left" vertical="top"/>
    </xf>
    <xf numFmtId="0" fontId="3" fillId="16" borderId="0" xfId="0" applyFont="1" applyFill="1" applyAlignment="1">
      <alignment horizontal="left" vertical="top"/>
    </xf>
    <xf numFmtId="0" fontId="15" fillId="16" borderId="0" xfId="0" applyFont="1" applyFill="1" applyAlignment="1">
      <alignment horizontal="left" vertical="top"/>
    </xf>
    <xf numFmtId="0" fontId="16" fillId="16" borderId="0" xfId="0" applyFont="1" applyFill="1" applyAlignment="1">
      <alignment horizontal="left" vertical="top"/>
    </xf>
    <xf numFmtId="0" fontId="14" fillId="0" borderId="0" xfId="0" applyFont="1" applyAlignment="1">
      <alignment horizontal="left" vertical="top"/>
    </xf>
    <xf numFmtId="0" fontId="17" fillId="0" borderId="0" xfId="0" applyFont="1" applyAlignment="1">
      <alignment horizontal="left" vertical="top"/>
    </xf>
    <xf numFmtId="0" fontId="18" fillId="0" borderId="0" xfId="0" applyFont="1" applyAlignment="1">
      <alignment horizontal="left" vertical="top"/>
    </xf>
    <xf numFmtId="0" fontId="15" fillId="17" borderId="0" xfId="0" applyFont="1" applyFill="1" applyAlignment="1">
      <alignment horizontal="left" vertical="top"/>
    </xf>
    <xf numFmtId="0" fontId="19" fillId="16" borderId="0" xfId="0" applyFont="1" applyFill="1" applyAlignment="1">
      <alignment horizontal="left" vertical="top"/>
    </xf>
    <xf numFmtId="0" fontId="20" fillId="16" borderId="0" xfId="0" applyFont="1" applyFill="1" applyAlignment="1">
      <alignment horizontal="left" vertical="top"/>
    </xf>
    <xf numFmtId="0" fontId="21" fillId="0" borderId="0" xfId="0" applyFont="1" applyAlignment="1">
      <alignment horizontal="left" vertical="top"/>
    </xf>
    <xf numFmtId="0" fontId="15" fillId="18" borderId="0" xfId="0" applyFont="1" applyFill="1" applyAlignment="1">
      <alignment horizontal="left" vertical="top"/>
    </xf>
    <xf numFmtId="0" fontId="8" fillId="19" borderId="0" xfId="0" applyFont="1" applyFill="1" applyAlignment="1">
      <alignment horizontal="left" vertical="top"/>
    </xf>
    <xf numFmtId="0" fontId="22" fillId="0" borderId="0" xfId="0" applyFont="1" applyAlignment="1">
      <alignment horizontal="left" vertical="top"/>
    </xf>
    <xf numFmtId="0" fontId="23" fillId="17" borderId="0" xfId="0" applyFont="1" applyFill="1" applyAlignment="1">
      <alignment horizontal="left" vertical="top"/>
    </xf>
    <xf numFmtId="0" fontId="24" fillId="0" borderId="0" xfId="0" applyFont="1" applyAlignment="1">
      <alignment horizontal="left" vertical="top"/>
    </xf>
    <xf numFmtId="0" fontId="25" fillId="16" borderId="0" xfId="0" applyFont="1" applyFill="1" applyAlignment="1">
      <alignment horizontal="left" vertical="top"/>
    </xf>
    <xf numFmtId="0" fontId="26" fillId="0" borderId="0" xfId="0" applyFont="1" applyAlignment="1">
      <alignment horizontal="left" vertical="top"/>
    </xf>
    <xf numFmtId="0" fontId="27" fillId="16" borderId="0" xfId="0" applyFont="1" applyFill="1" applyAlignment="1">
      <alignment horizontal="left" vertical="top"/>
    </xf>
    <xf numFmtId="0" fontId="8" fillId="16" borderId="0" xfId="0" applyFont="1" applyFill="1" applyAlignment="1">
      <alignment horizontal="left" vertical="top"/>
    </xf>
    <xf numFmtId="0" fontId="27" fillId="0" borderId="0" xfId="0" applyFont="1" applyAlignment="1">
      <alignment horizontal="left" vertical="top"/>
    </xf>
    <xf numFmtId="0" fontId="28" fillId="0" borderId="0" xfId="0" applyFont="1" applyAlignment="1">
      <alignment horizontal="left" vertical="top"/>
    </xf>
    <xf numFmtId="0" fontId="29" fillId="0" borderId="4" xfId="0" applyFont="1" applyBorder="1" applyAlignment="1">
      <alignment horizontal="left" vertical="top"/>
    </xf>
    <xf numFmtId="0" fontId="30" fillId="16" borderId="4" xfId="0" applyFont="1" applyFill="1" applyBorder="1" applyAlignment="1">
      <alignment horizontal="left" vertical="top"/>
    </xf>
    <xf numFmtId="0" fontId="31" fillId="0" borderId="0" xfId="0" applyFont="1" applyAlignment="1">
      <alignment horizontal="left" vertical="top"/>
    </xf>
    <xf numFmtId="0" fontId="32" fillId="16" borderId="0" xfId="0" applyFont="1" applyFill="1" applyAlignment="1">
      <alignment horizontal="left" vertical="top"/>
    </xf>
    <xf numFmtId="0" fontId="33" fillId="0" borderId="0" xfId="0" applyFont="1" applyAlignment="1">
      <alignment horizontal="left" vertical="top"/>
    </xf>
    <xf numFmtId="0" fontId="34" fillId="0" borderId="0" xfId="0" applyFont="1" applyAlignment="1">
      <alignment horizontal="left" vertical="top"/>
    </xf>
    <xf numFmtId="0" fontId="3" fillId="0" borderId="5" xfId="0" applyFont="1" applyBorder="1" applyAlignment="1">
      <alignment horizontal="left" vertical="top"/>
    </xf>
    <xf numFmtId="0" fontId="36" fillId="0" borderId="5" xfId="0" applyFont="1" applyBorder="1" applyAlignment="1">
      <alignment horizontal="left" vertical="top"/>
    </xf>
    <xf numFmtId="0" fontId="37" fillId="0" borderId="0" xfId="0" applyFont="1"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https://www.sciencedirect.com/topics/engineering/light-duty-vehicle" TargetMode="External"/><Relationship Id="rId671" Type="http://schemas.openxmlformats.org/officeDocument/2006/relationships/hyperlink" Target="https://agupubs.onlinelibrary.wiley.com/doi/abs/10.1029/2019EF001194" TargetMode="External"/><Relationship Id="rId769" Type="http://schemas.openxmlformats.org/officeDocument/2006/relationships/hyperlink" Target="https://peerj.com/articles/7068/table-2" TargetMode="External"/><Relationship Id="rId21" Type="http://schemas.openxmlformats.org/officeDocument/2006/relationships/hyperlink" Target="https://www.gtap.agecon.purdue.edu/resources/res_display.asp?RecordID=5074" TargetMode="External"/><Relationship Id="rId324" Type="http://schemas.openxmlformats.org/officeDocument/2006/relationships/hyperlink" Target="https://www.sciencedirect.com/science/article/pii/S1877343517300854" TargetMode="External"/><Relationship Id="rId531" Type="http://schemas.openxmlformats.org/officeDocument/2006/relationships/hyperlink" Target="https://www.researchgate.net/profile/Pekka_Lauri2/publication/337224237_Global_Woody_Biomass_Harvest_Volumes_and_Forest_Area_Use_Under_Different_SSP-RCP_Scenarios/links/5dcc1a1292851c81804bf46e/Global-Woody-Biomass-Harvest-Volumes-and-Forest-Area-Use-Under-Different-SSP-RCP-Scenarios.pdf" TargetMode="External"/><Relationship Id="rId629" Type="http://schemas.openxmlformats.org/officeDocument/2006/relationships/hyperlink" Target="https://journals.ametsoc.org/doi/abs/10.1175/JCLI-D-18-0716.1" TargetMode="External"/><Relationship Id="rId170" Type="http://schemas.openxmlformats.org/officeDocument/2006/relationships/hyperlink" Target="https://www.pik-potsdam.de/members/roming/econometrics-paper.pdf" TargetMode="External"/><Relationship Id="rId836" Type="http://schemas.openxmlformats.org/officeDocument/2006/relationships/hyperlink" Target="https://www.researchgate.net/profile/Koichi_Yamaura/publication/313366457_Computable_General_Equilibrium_Analyses_of_Global_Climate_Agreements_A_Multi-sector_and_Multi-region_Dynamic_Model/links/589814baa6fdcc32dbdbe6b2/Computable-General-Equilibrium-Analyses-of-Global-Climate-Agreements-A-Multi-sector-and-Multi-region-Dynamic-Model.pdf" TargetMode="External"/><Relationship Id="rId268" Type="http://schemas.openxmlformats.org/officeDocument/2006/relationships/hyperlink" Target="https://www.duo.uio.no/handle/10852/45343" TargetMode="External"/><Relationship Id="rId475" Type="http://schemas.openxmlformats.org/officeDocument/2006/relationships/hyperlink" Target="https://www.sciencedirect.com/science/article/pii/S2212095518302487" TargetMode="External"/><Relationship Id="rId682" Type="http://schemas.openxmlformats.org/officeDocument/2006/relationships/hyperlink" Target="https://agupubs.onlinelibrary.wiley.com/doi/abs/10.1029/2019GH000187" TargetMode="External"/><Relationship Id="rId32" Type="http://schemas.openxmlformats.org/officeDocument/2006/relationships/hyperlink" Target="https://www.sciencedirect.com/science/article/pii/S2211912417300780" TargetMode="External"/><Relationship Id="rId128" Type="http://schemas.openxmlformats.org/officeDocument/2006/relationships/hyperlink" Target="https://onlinelibrary.wiley.com/doi/abs/10.1111/agec.12092" TargetMode="External"/><Relationship Id="rId335" Type="http://schemas.openxmlformats.org/officeDocument/2006/relationships/hyperlink" Target="https://iopscience.iop.org/article/10.1088/1748-9326/aaac65&amp;quot;&amp;gt;here&amp;lt;/a&amp;gt;" TargetMode="External"/><Relationship Id="rId542" Type="http://schemas.openxmlformats.org/officeDocument/2006/relationships/hyperlink" Target="https://arxiv.org/abs/1912.11654" TargetMode="External"/><Relationship Id="rId181" Type="http://schemas.openxmlformats.org/officeDocument/2006/relationships/hyperlink" Target="https://www.jbs.cam.ac.uk/fileadmin/user_upload/research/centres/risk/downloads/crs-unhedgeable-risk.pdf" TargetMode="External"/><Relationship Id="rId402" Type="http://schemas.openxmlformats.org/officeDocument/2006/relationships/hyperlink" Target="https://ageconsearch.umn.edu/record/277524/" TargetMode="External"/><Relationship Id="rId847" Type="http://schemas.openxmlformats.org/officeDocument/2006/relationships/hyperlink" Target="https://www.nature.com/articles/nenergy2016202" TargetMode="External"/><Relationship Id="rId279" Type="http://schemas.openxmlformats.org/officeDocument/2006/relationships/hyperlink" Target="https://www.ifpri.org/publication/climate-change-agriculture-and-adaptation-republic-korea-2050-integrated-assessment" TargetMode="External"/><Relationship Id="rId486" Type="http://schemas.openxmlformats.org/officeDocument/2006/relationships/hyperlink" Target="http://amsacta.unibo.it/6311/" TargetMode="External"/><Relationship Id="rId693" Type="http://schemas.openxmlformats.org/officeDocument/2006/relationships/hyperlink" Target="https://www.econstor.eu/handle/10419/195777" TargetMode="External"/><Relationship Id="rId707" Type="http://schemas.openxmlformats.org/officeDocument/2006/relationships/hyperlink" Target="https://www.scirp.org/html/2-7202271_96467.htm" TargetMode="External"/><Relationship Id="rId43" Type="http://schemas.openxmlformats.org/officeDocument/2006/relationships/hyperlink" Target="https://www.researchgate.net/publication/315450185_Climate_Change_Impacts_and_Implications_for_New_Zealand_to_2100_Synthesis_Report_RA2_Lowland_case_study" TargetMode="External"/><Relationship Id="rId139" Type="http://schemas.openxmlformats.org/officeDocument/2006/relationships/hyperlink" Target="http://pure.iiasa.ac.at/id/eprint/14259/" TargetMode="External"/><Relationship Id="rId346" Type="http://schemas.openxmlformats.org/officeDocument/2006/relationships/hyperlink" Target="https://agupubs.onlinelibrary.wiley.com/doi/abs/10.1029/2017WR022478@10.1002/(ISSN)1944-7973.HESSS4" TargetMode="External"/><Relationship Id="rId553" Type="http://schemas.openxmlformats.org/officeDocument/2006/relationships/hyperlink" Target="https://www.sciencedirect.com/science/article/pii/S0959652618330245" TargetMode="External"/><Relationship Id="rId760" Type="http://schemas.openxmlformats.org/officeDocument/2006/relationships/hyperlink" Target="https://science.sciencemag.org/content/366/6471/eaax3100.abstract" TargetMode="External"/><Relationship Id="rId192" Type="http://schemas.openxmlformats.org/officeDocument/2006/relationships/hyperlink" Target="https://www.researchgate.net/profile/Tomi_Lindroos2/publication/312045415_An_analysis_of_countries'_climate_change_mitigation_contributions_towards_the_Paris_agreement/links/587e2da608ae9275d4eb6eb7/An-analysis-of-countries-climate-change-mitigation-contributions-towards-the-Paris-agreement.pdf" TargetMode="External"/><Relationship Id="rId206" Type="http://schemas.openxmlformats.org/officeDocument/2006/relationships/hyperlink" Target="https://www.researchgate.net/profile/Chantal_Mouel/publication/313722479_Agrimonde-Terra_foresight_Land_use_and_food_security_in_2050_Hypotheses_about_the_future_of_the_drivers_of_the_land_use_and_food_security_system_and_their_translation_into_quantitative_hypotheses/links/58a417e2a6fdcc05f166a7c6/Agrimonde-Terra-foresight-Land-use-and-food-security-in-2050-Hypotheses-about-the-future-of-the-drivers-of-the-land-use-and-food-security-system-and-their-translation-into-quantitative-hypotheses.pdf" TargetMode="External"/><Relationship Id="rId413" Type="http://schemas.openxmlformats.org/officeDocument/2006/relationships/hyperlink" Target="https://www.econstor.eu/handle/10419/181447" TargetMode="External"/><Relationship Id="rId858" Type="http://schemas.openxmlformats.org/officeDocument/2006/relationships/hyperlink" Target="http://dare.ubvu.vu.nl/bitstream/handle/1871/55485/title%20page.pdf?sequence=2" TargetMode="External"/><Relationship Id="rId497" Type="http://schemas.openxmlformats.org/officeDocument/2006/relationships/hyperlink" Target="https://www.atmos-chem-phys.net/19/13827/2019/acp-19-13827-2019.pdf" TargetMode="External"/><Relationship Id="rId620" Type="http://schemas.openxmlformats.org/officeDocument/2006/relationships/hyperlink" Target="https://www.mdpi.com/2071-1050/11/10/2971" TargetMode="External"/><Relationship Id="rId718" Type="http://schemas.openxmlformats.org/officeDocument/2006/relationships/hyperlink" Target="https://link.springer.com/chapter/10.1007/978-3-319-77878-5_9" TargetMode="External"/><Relationship Id="rId357" Type="http://schemas.openxmlformats.org/officeDocument/2006/relationships/hyperlink" Target="https://www.researchgate.net/profile/Koichi_Yamaura/publication/323084880_Decomposition_of_Regional_and_Sectoral_Economic_Impacts_of_Climate_Change_under_New_Scenarios/links/5ae18f93458515c60f66231d/Decomposition-of-Regional-and-Sectoral-Economic-Impacts-of-Climate-Change-under-New-Scenarios.pdf" TargetMode="External"/><Relationship Id="rId54" Type="http://schemas.openxmlformats.org/officeDocument/2006/relationships/hyperlink" Target="https://pubs.acs.org/doi/abs/10.1021/es4034149" TargetMode="External"/><Relationship Id="rId217" Type="http://schemas.openxmlformats.org/officeDocument/2006/relationships/hyperlink" Target="https://onlinelibrary.wiley.com/doi/abs/10.1111/gcbb.12226" TargetMode="External"/><Relationship Id="rId564" Type="http://schemas.openxmlformats.org/officeDocument/2006/relationships/hyperlink" Target="https://www.sciencedirect.com/science/article/pii/S1352231018308471" TargetMode="External"/><Relationship Id="rId771" Type="http://schemas.openxmlformats.org/officeDocument/2006/relationships/hyperlink" Target="https://www.sim4nexus.eu/userfiles/Deliverables/Deliverable_D1.4.pdf" TargetMode="External"/><Relationship Id="rId869" Type="http://schemas.openxmlformats.org/officeDocument/2006/relationships/hyperlink" Target="https://www.atmos-chem-phys-discuss.net/acp-2017-849/acp-2017-849.pdf" TargetMode="External"/><Relationship Id="rId424" Type="http://schemas.openxmlformats.org/officeDocument/2006/relationships/hyperlink" Target="https://www.sciencedirect.com/science/article/pii/S221042241830251X" TargetMode="External"/><Relationship Id="rId631" Type="http://schemas.openxmlformats.org/officeDocument/2006/relationships/hyperlink" Target="https://www.sciencedirect.com/science/article/pii/S2351989419306183" TargetMode="External"/><Relationship Id="rId729" Type="http://schemas.openxmlformats.org/officeDocument/2006/relationships/hyperlink" Target="https://www.sciencedirect.com/science/article/pii/S0921344919300114" TargetMode="External"/><Relationship Id="rId270" Type="http://schemas.openxmlformats.org/officeDocument/2006/relationships/hyperlink" Target="https://www.gtap.agecon.purdue.edu/resources/res_display.asp?RecordID=4892" TargetMode="External"/><Relationship Id="rId65" Type="http://schemas.openxmlformats.org/officeDocument/2006/relationships/hyperlink" Target="https://www.semanticscholar.org/paper/Multi-scale-integration-and-synthesis-of-scenarios-Kok/9cdb6baa2db21e8164687a052dc8cbb9c8711bce" TargetMode="External"/><Relationship Id="rId130" Type="http://schemas.openxmlformats.org/officeDocument/2006/relationships/hyperlink" Target="https://iopscience.iop.org/article/10.1088/1748-9326/9/6/064029/meta" TargetMode="External"/><Relationship Id="rId368" Type="http://schemas.openxmlformats.org/officeDocument/2006/relationships/hyperlink" Target="https://link.springer.com/article/10.1007/s11111-017-0289-8" TargetMode="External"/><Relationship Id="rId575" Type="http://schemas.openxmlformats.org/officeDocument/2006/relationships/hyperlink" Target="https://pdfs.semanticscholar.org/5597/bd5dd8367004cc39c632fab7079d6ffe0398.pdf" TargetMode="External"/><Relationship Id="rId782" Type="http://schemas.openxmlformats.org/officeDocument/2006/relationships/hyperlink" Target="https://core.ac.uk/download/pdf/93510945.pdf" TargetMode="External"/><Relationship Id="rId228" Type="http://schemas.openxmlformats.org/officeDocument/2006/relationships/hyperlink" Target="https://agupubs.onlinelibrary.wiley.com/doi/abs/10.1002/2015JD024142" TargetMode="External"/><Relationship Id="rId435" Type="http://schemas.openxmlformats.org/officeDocument/2006/relationships/hyperlink" Target="https://pdfs.semanticscholar.org/e34a/4d4e918f2c610a6ed831b3fafeeee3e88f8a.pdf" TargetMode="External"/><Relationship Id="rId642" Type="http://schemas.openxmlformats.org/officeDocument/2006/relationships/hyperlink" Target="https://agupubs.onlinelibrary.wiley.com/doi/abs/10.1029/2018EF001123" TargetMode="External"/><Relationship Id="rId281" Type="http://schemas.openxmlformats.org/officeDocument/2006/relationships/hyperlink" Target="http://ainfo.cnptia.embrapa.br/digital/bitstream/item/154805/1/ROBIN-D2.3.4.-Resilience-and-Tipping-points.pdf" TargetMode="External"/><Relationship Id="rId502" Type="http://schemas.openxmlformats.org/officeDocument/2006/relationships/hyperlink" Target="https://osf.io/preprints/socarxiv/5epcy/" TargetMode="External"/><Relationship Id="rId76" Type="http://schemas.openxmlformats.org/officeDocument/2006/relationships/hyperlink" Target="https://www.pnas.org/content/114/27/6904" TargetMode="External"/><Relationship Id="rId141" Type="http://schemas.openxmlformats.org/officeDocument/2006/relationships/hyperlink" Target="https://onlinelibrary.wiley.com/doi/abs/10.1111/agec.12087" TargetMode="External"/><Relationship Id="rId379" Type="http://schemas.openxmlformats.org/officeDocument/2006/relationships/hyperlink" Target="https://www.sciencedirect.com/science/article/pii/S187661021830763X" TargetMode="External"/><Relationship Id="rId586" Type="http://schemas.openxmlformats.org/officeDocument/2006/relationships/hyperlink" Target="https://onlinelibrary.wiley.com/doi/abs/10.1111/gcbb.12614" TargetMode="External"/><Relationship Id="rId793" Type="http://schemas.openxmlformats.org/officeDocument/2006/relationships/hyperlink" Target="https://www.sciencedirect.com/science/article/pii/S1361920916301304" TargetMode="External"/><Relationship Id="rId807" Type="http://schemas.openxmlformats.org/officeDocument/2006/relationships/hyperlink" Target="http://www.ijimt.org/vol8/722-DT0009.pdf" TargetMode="External"/><Relationship Id="rId7" Type="http://schemas.openxmlformats.org/officeDocument/2006/relationships/hyperlink" Target="https://www.researchgate.net/publication/308948569_Climate_change_impact_assessment_using_MOSAICC_in_Morocco" TargetMode="External"/><Relationship Id="rId239" Type="http://schemas.openxmlformats.org/officeDocument/2006/relationships/hyperlink" Target="https://www.sciencedirect.com/science/article/pii/S1364815216305448" TargetMode="External"/><Relationship Id="rId446" Type="http://schemas.openxmlformats.org/officeDocument/2006/relationships/hyperlink" Target="https://pdfs.semanticscholar.org/fd4d/ea0411a83803be00835410cd4d67b11923d4.pdf" TargetMode="External"/><Relationship Id="rId653" Type="http://schemas.openxmlformats.org/officeDocument/2006/relationships/hyperlink" Target="https://ehp.niehs.nih.gov/doi/abs/10.1289/EHP4615" TargetMode="External"/><Relationship Id="rId292" Type="http://schemas.openxmlformats.org/officeDocument/2006/relationships/hyperlink" Target="https://pure.mpg.de/pubman/faces/ViewItemOverviewPage.jsp?itemId=item_2281807" TargetMode="External"/><Relationship Id="rId306" Type="http://schemas.openxmlformats.org/officeDocument/2006/relationships/hyperlink" Target="https://link.springer.com/article/10.1007/s10784-016-9317-x" TargetMode="External"/><Relationship Id="rId860" Type="http://schemas.openxmlformats.org/officeDocument/2006/relationships/hyperlink" Target="https://link.springer.com/article/10.1007/s10113-017-1144-2" TargetMode="External"/><Relationship Id="rId87" Type="http://schemas.openxmlformats.org/officeDocument/2006/relationships/hyperlink" Target="https://www.sciencedirect.com/science/article/abs/pii/S0967064516302235" TargetMode="External"/><Relationship Id="rId513" Type="http://schemas.openxmlformats.org/officeDocument/2006/relationships/hyperlink" Target="https://iopscience.iop.org/article/10.1088/1748-9326/ab304e/meta" TargetMode="External"/><Relationship Id="rId597" Type="http://schemas.openxmlformats.org/officeDocument/2006/relationships/hyperlink" Target="https://www.sciencedirect.com/science/article/pii/S004896971931589X" TargetMode="External"/><Relationship Id="rId720" Type="http://schemas.openxmlformats.org/officeDocument/2006/relationships/hyperlink" Target="https://www.mdpi.com/2071-1050/11/20/5712" TargetMode="External"/><Relationship Id="rId818" Type="http://schemas.openxmlformats.org/officeDocument/2006/relationships/hyperlink" Target="https://www.sciencedirect.com/science/article/pii/S0921344917300289" TargetMode="External"/><Relationship Id="rId152" Type="http://schemas.openxmlformats.org/officeDocument/2006/relationships/hyperlink" Target="https://eeca.unfpa.org/sites/default/files/pub-pdf/21224_UNFPA_EECA_SWOP%20Youth%20supplement%202014_LRv2.pdf" TargetMode="External"/><Relationship Id="rId457" Type="http://schemas.openxmlformats.org/officeDocument/2006/relationships/hyperlink" Target="https://dspace.library.uu.nl/handle/1874/383969" TargetMode="External"/><Relationship Id="rId664" Type="http://schemas.openxmlformats.org/officeDocument/2006/relationships/hyperlink" Target="https://www.sciencedirect.com/science/article/pii/S0301421519306779" TargetMode="External"/><Relationship Id="rId871" Type="http://schemas.openxmlformats.org/officeDocument/2006/relationships/hyperlink" Target="https://www.jstage.jst.go.jp/article/jjae/19/0/19_54/_article/-char/ja/" TargetMode="External"/><Relationship Id="rId14" Type="http://schemas.openxmlformats.org/officeDocument/2006/relationships/hyperlink" Target="https://onlinelibrary.wiley.com/doi/pdf/10.1111/gcbb.12226" TargetMode="External"/><Relationship Id="rId317" Type="http://schemas.openxmlformats.org/officeDocument/2006/relationships/hyperlink" Target="https://ideas.repec.org/p/grz/wpaper/2018-20.html" TargetMode="External"/><Relationship Id="rId524" Type="http://schemas.openxmlformats.org/officeDocument/2006/relationships/hyperlink" Target="https://link.springer.com/chapter/10.1007/978-3-030-21599-6_5" TargetMode="External"/><Relationship Id="rId731" Type="http://schemas.openxmlformats.org/officeDocument/2006/relationships/hyperlink" Target="https://www.pbl.nl/sites/default/files/downloads/pbl-2018-the-geography-of-future-water-challenges-water-scarity_3147.pdf" TargetMode="External"/><Relationship Id="rId98" Type="http://schemas.openxmlformats.org/officeDocument/2006/relationships/hyperlink" Target="https://link.springer.com/article/10.1007/s10584-015-1565-1" TargetMode="External"/><Relationship Id="rId163" Type="http://schemas.openxmlformats.org/officeDocument/2006/relationships/hyperlink" Target="https://www.jstor.org/stable/24770031" TargetMode="External"/><Relationship Id="rId370" Type="http://schemas.openxmlformats.org/officeDocument/2006/relationships/hyperlink" Target="https://www.pbl.nl/sites/default/files/downloads/pbl-2018-Towards-an-urban-preview_3255.pdf" TargetMode="External"/><Relationship Id="rId829" Type="http://schemas.openxmlformats.org/officeDocument/2006/relationships/hyperlink" Target="https://www.sciencedirect.com/science/article/pii/S0306261917302957" TargetMode="External"/><Relationship Id="rId230" Type="http://schemas.openxmlformats.org/officeDocument/2006/relationships/hyperlink" Target="http://www.agenta-project.eu/Jacomo/upload/publications/d-7.1-submitted.pdf" TargetMode="External"/><Relationship Id="rId468" Type="http://schemas.openxmlformats.org/officeDocument/2006/relationships/hyperlink" Target="https://www.gtap.agecon.purdue.edu/resources/res_display.asp?RecordID=5899" TargetMode="External"/><Relationship Id="rId675" Type="http://schemas.openxmlformats.org/officeDocument/2006/relationships/hyperlink" Target="https://www.mdpi.com/1999-4907/10/12/1095" TargetMode="External"/><Relationship Id="rId882" Type="http://schemas.openxmlformats.org/officeDocument/2006/relationships/vmlDrawing" Target="../drawings/vmlDrawing1.vml"/><Relationship Id="rId25" Type="http://schemas.openxmlformats.org/officeDocument/2006/relationships/hyperlink" Target="https://pubs.acs.org/doi/10.1021/acs.est.7b05549" TargetMode="External"/><Relationship Id="rId328" Type="http://schemas.openxmlformats.org/officeDocument/2006/relationships/hyperlink" Target="https://www.sciencedirect.com/science/article/pii/S030626191830429X" TargetMode="External"/><Relationship Id="rId535" Type="http://schemas.openxmlformats.org/officeDocument/2006/relationships/hyperlink" Target="https://iopscience.iop.org/article/10.1088/1748-9326/ab27fc/meta" TargetMode="External"/><Relationship Id="rId742" Type="http://schemas.openxmlformats.org/officeDocument/2006/relationships/hyperlink" Target="https://www.sciencedirect.com/science/article/pii/S0048969719340045" TargetMode="External"/><Relationship Id="rId174" Type="http://schemas.openxmlformats.org/officeDocument/2006/relationships/hyperlink" Target="https://www.researchgate.net/profile/Boris_Lokonon/publication/311831735_Spatial_Implications_of_Climate_Change_on_Land_Allocation_and_Agricultural_Production_in_ECOWAS/links/585c699008aebf17d386a582.pdf" TargetMode="External"/><Relationship Id="rId381" Type="http://schemas.openxmlformats.org/officeDocument/2006/relationships/hyperlink" Target="https://www.sciencedirect.com/science/article/pii/S0921800917316658" TargetMode="External"/><Relationship Id="rId602" Type="http://schemas.openxmlformats.org/officeDocument/2006/relationships/hyperlink" Target="https://advances.sciencemag.org/content/5/7/eaav7336.abstract" TargetMode="External"/><Relationship Id="rId241" Type="http://schemas.openxmlformats.org/officeDocument/2006/relationships/hyperlink" Target="https://link.springer.com/article/10.1007/s10113-013-0519-2" TargetMode="External"/><Relationship Id="rId479" Type="http://schemas.openxmlformats.org/officeDocument/2006/relationships/hyperlink" Target="https://www.gtap.agecon.purdue.edu/resources/res_display.asp?RecordID=5877" TargetMode="External"/><Relationship Id="rId686" Type="http://schemas.openxmlformats.org/officeDocument/2006/relationships/hyperlink" Target="https://agupubs.onlinelibrary.wiley.com/doi/abs/10.1029/2019EF001181" TargetMode="External"/><Relationship Id="rId36" Type="http://schemas.openxmlformats.org/officeDocument/2006/relationships/hyperlink" Target="http://www.cepii.fr/PDF_PUB/rr/rr2016_01.pdf" TargetMode="External"/><Relationship Id="rId339" Type="http://schemas.openxmlformats.org/officeDocument/2006/relationships/hyperlink" Target="https://www.nature.com/articles/s41561-018-0174-9/" TargetMode="External"/><Relationship Id="rId546" Type="http://schemas.openxmlformats.org/officeDocument/2006/relationships/hyperlink" Target="https://iopscience.iop.org/article/10.1088/1748-9326/ab375d/meta" TargetMode="External"/><Relationship Id="rId753" Type="http://schemas.openxmlformats.org/officeDocument/2006/relationships/hyperlink" Target="https://www.nature.com/articles/s41467-019-13586-4" TargetMode="External"/><Relationship Id="rId101" Type="http://schemas.openxmlformats.org/officeDocument/2006/relationships/hyperlink" Target="https://link.springer.com/article/10.1007/s11625-017-0525-2" TargetMode="External"/><Relationship Id="rId185" Type="http://schemas.openxmlformats.org/officeDocument/2006/relationships/hyperlink" Target="https://core.ac.uk/download/pdf/38632293.pdf" TargetMode="External"/><Relationship Id="rId406" Type="http://schemas.openxmlformats.org/officeDocument/2006/relationships/hyperlink" Target="https://www.annualreviews.org/doi/abs/10.1146/annurev-environ-102017-030109" TargetMode="External"/><Relationship Id="rId392" Type="http://schemas.openxmlformats.org/officeDocument/2006/relationships/hyperlink" Target="https://www.sciencedirect.com/science/article/pii/S0048969718318461" TargetMode="External"/><Relationship Id="rId613" Type="http://schemas.openxmlformats.org/officeDocument/2006/relationships/hyperlink" Target="https://www.mdpi.com/1996-1073/12/15/2880" TargetMode="External"/><Relationship Id="rId697" Type="http://schemas.openxmlformats.org/officeDocument/2006/relationships/hyperlink" Target="https://www.sciencedirect.com/science/article/pii/S0921800917317895" TargetMode="External"/><Relationship Id="rId820" Type="http://schemas.openxmlformats.org/officeDocument/2006/relationships/hyperlink" Target="http://www.diva-portal.org/smash/record.jsf?pid=diva2:1118557" TargetMode="External"/><Relationship Id="rId252" Type="http://schemas.openxmlformats.org/officeDocument/2006/relationships/hyperlink" Target="https://www.iiasa.ac.at/web/home/research/researchPrograms/WorldPopulation/PublicationsMediaCoverage/POPNETNewsletter/Popnet46-web.pdf" TargetMode="External"/><Relationship Id="rId47" Type="http://schemas.openxmlformats.org/officeDocument/2006/relationships/hyperlink" Target="https://www.sciencedirect.com/science/article/pii/S1364815216300706" TargetMode="External"/><Relationship Id="rId112" Type="http://schemas.openxmlformats.org/officeDocument/2006/relationships/hyperlink" Target="https://pdfs.semanticscholar.org/76c1/f7f4ef0a90d1bb575388effa7510ba9f8193.pdf" TargetMode="External"/><Relationship Id="rId557" Type="http://schemas.openxmlformats.org/officeDocument/2006/relationships/hyperlink" Target="https://www.nature.com/articles/s41564-019-0476-8" TargetMode="External"/><Relationship Id="rId764" Type="http://schemas.openxmlformats.org/officeDocument/2006/relationships/hyperlink" Target="https://www.sim4nexus.eu/userfiles/Deliverables/Deliverable_D1.8%20-%20resubmission.pdf" TargetMode="External"/><Relationship Id="rId196" Type="http://schemas.openxmlformats.org/officeDocument/2006/relationships/hyperlink" Target="https://hal-enpc.archives-ouvertes.fr/hal-01425103/document" TargetMode="External"/><Relationship Id="rId417" Type="http://schemas.openxmlformats.org/officeDocument/2006/relationships/hyperlink" Target="https://media.rff.org/archive/files/document/file/RFF%20WP-18-17.pdf" TargetMode="External"/><Relationship Id="rId624" Type="http://schemas.openxmlformats.org/officeDocument/2006/relationships/hyperlink" Target="https://onlinelibrary.wiley.com/doi/abs/10.1002/fes3.172" TargetMode="External"/><Relationship Id="rId831" Type="http://schemas.openxmlformats.org/officeDocument/2006/relationships/hyperlink" Target="https://www.biorxiv.org/content/10.1101/206169v1.abstract" TargetMode="External"/><Relationship Id="rId263" Type="http://schemas.openxmlformats.org/officeDocument/2006/relationships/hyperlink" Target="https://itec.doshisha.ac.jp/attach/page/ITEC-PAGE-JA-17/107315/file/14-06.pdf" TargetMode="External"/><Relationship Id="rId470" Type="http://schemas.openxmlformats.org/officeDocument/2006/relationships/hyperlink" Target="https://tel.archives-ouvertes.fr/tel-02368885/" TargetMode="External"/><Relationship Id="rId58" Type="http://schemas.openxmlformats.org/officeDocument/2006/relationships/hyperlink" Target="https://www.gtap.agecon.purdue.edu/resources/download/7484.pdf" TargetMode="External"/><Relationship Id="rId123" Type="http://schemas.openxmlformats.org/officeDocument/2006/relationships/hyperlink" Target="https://onlinelibrary.wiley.com/doi/abs/10.1111/agec.12089" TargetMode="External"/><Relationship Id="rId330" Type="http://schemas.openxmlformats.org/officeDocument/2006/relationships/hyperlink" Target="https://iopscience.iop.org/article/10.1088/1748-9326/aabb0d/meta" TargetMode="External"/><Relationship Id="rId568" Type="http://schemas.openxmlformats.org/officeDocument/2006/relationships/hyperlink" Target="https://link.springer.com/article/10.1007/s13280-019-01254-2" TargetMode="External"/><Relationship Id="rId775" Type="http://schemas.openxmlformats.org/officeDocument/2006/relationships/hyperlink" Target="https://www.frontiersin.org/articles/10.3389/fevo.2017.00099" TargetMode="External"/><Relationship Id="rId428" Type="http://schemas.openxmlformats.org/officeDocument/2006/relationships/hyperlink" Target="https://iopscience.iop.org/article/10.1088/1748-9326/aaccbb" TargetMode="External"/><Relationship Id="rId635" Type="http://schemas.openxmlformats.org/officeDocument/2006/relationships/hyperlink" Target="https://www.nature.com/articles/s41586-019-1822-y" TargetMode="External"/><Relationship Id="rId842" Type="http://schemas.openxmlformats.org/officeDocument/2006/relationships/hyperlink" Target="https://www.sciencedirect.com/science/article/pii/S0309170817304840" TargetMode="External"/><Relationship Id="rId274" Type="http://schemas.openxmlformats.org/officeDocument/2006/relationships/hyperlink" Target="https://conferences.ncl.ac.uk/media/sites/conferencewebsites/scc2016/2.2.5.pdf" TargetMode="External"/><Relationship Id="rId481" Type="http://schemas.openxmlformats.org/officeDocument/2006/relationships/hyperlink" Target="https://deepblue.lib.umich.edu/handle/2027.42/151521" TargetMode="External"/><Relationship Id="rId702" Type="http://schemas.openxmlformats.org/officeDocument/2006/relationships/hyperlink" Target="https://cgspace.cgiar.org/handle/10568/106291" TargetMode="External"/><Relationship Id="rId69" Type="http://schemas.openxmlformats.org/officeDocument/2006/relationships/hyperlink" Target="https://www.ncbi.nlm.nih.gov/pmc/articles/PMC5923864/" TargetMode="External"/><Relationship Id="rId134" Type="http://schemas.openxmlformats.org/officeDocument/2006/relationships/hyperlink" Target="http://pure.iiasa.ac.at/id/eprint/11154/" TargetMode="External"/><Relationship Id="rId579" Type="http://schemas.openxmlformats.org/officeDocument/2006/relationships/hyperlink" Target="https://www.sciencedirect.com/science/article/pii/S0301421519305452" TargetMode="External"/><Relationship Id="rId786" Type="http://schemas.openxmlformats.org/officeDocument/2006/relationships/hyperlink" Target="https://www.biorxiv.org/content/10.1101/235705v1.abstract" TargetMode="External"/><Relationship Id="rId341" Type="http://schemas.openxmlformats.org/officeDocument/2006/relationships/hyperlink" Target="https://www.sciencedirect.com/science/article/pii/S2405896318328738" TargetMode="External"/><Relationship Id="rId439" Type="http://schemas.openxmlformats.org/officeDocument/2006/relationships/hyperlink" Target="https://www.researchgate.net/profile/Marie_De_Lattre-Gasquet/publication/329221226_Options_for_public_policies_chapter_17/links/5bfd8e1b4585157b8172972f/Options-for-public-policies-chapter-17.pdf" TargetMode="External"/><Relationship Id="rId646" Type="http://schemas.openxmlformats.org/officeDocument/2006/relationships/hyperlink" Target="https://www.mdpi.com/2073-4441/11/9/1854" TargetMode="External"/><Relationship Id="rId201" Type="http://schemas.openxmlformats.org/officeDocument/2006/relationships/hyperlink" Target="https://www.sciencedirect.com/science/article/pii/S014098831500033X" TargetMode="External"/><Relationship Id="rId285" Type="http://schemas.openxmlformats.org/officeDocument/2006/relationships/hyperlink" Target="https://drum.lib.umd.edu/handle/1903/18799" TargetMode="External"/><Relationship Id="rId506" Type="http://schemas.openxmlformats.org/officeDocument/2006/relationships/hyperlink" Target="https://www.nature.com/articles/s41558-019-0578-6" TargetMode="External"/><Relationship Id="rId853" Type="http://schemas.openxmlformats.org/officeDocument/2006/relationships/hyperlink" Target="https://dspace.library.uu.nl/handle/1874/359201" TargetMode="External"/><Relationship Id="rId492" Type="http://schemas.openxmlformats.org/officeDocument/2006/relationships/hyperlink" Target="http://amsacta.unibo.it/id/eprint/6085" TargetMode="External"/><Relationship Id="rId713" Type="http://schemas.openxmlformats.org/officeDocument/2006/relationships/hyperlink" Target="https://cgspace.cgiar.org/handle/10568/105510" TargetMode="External"/><Relationship Id="rId797" Type="http://schemas.openxmlformats.org/officeDocument/2006/relationships/hyperlink" Target="https://journals.plos.org/plosone/article?id=10.1371/journal.pone.0169733" TargetMode="External"/><Relationship Id="rId145" Type="http://schemas.openxmlformats.org/officeDocument/2006/relationships/hyperlink" Target="https://www.gtap.agecon.purdue.edu/resources/res_display.asp?RecordID=4464" TargetMode="External"/><Relationship Id="rId352" Type="http://schemas.openxmlformats.org/officeDocument/2006/relationships/hyperlink" Target="https://www.ncbi.nlm.nih.gov/pmc/articles/PMC5972570/" TargetMode="External"/><Relationship Id="rId212" Type="http://schemas.openxmlformats.org/officeDocument/2006/relationships/hyperlink" Target="https://ora.ox.ac.uk/objects/uuid:cd51cc58-a154-41e8-b855-f7cc449b0b15" TargetMode="External"/><Relationship Id="rId657" Type="http://schemas.openxmlformats.org/officeDocument/2006/relationships/hyperlink" Target="https://onlinelibrary.wiley.com/doi/abs/10.1111/agec.12550" TargetMode="External"/><Relationship Id="rId864" Type="http://schemas.openxmlformats.org/officeDocument/2006/relationships/hyperlink" Target="https://www.sciencedirect.com/science/article/pii/S0921818117301480" TargetMode="External"/><Relationship Id="rId296" Type="http://schemas.openxmlformats.org/officeDocument/2006/relationships/hyperlink" Target="https://dspace.library.uu.nl/handle/1874/333999" TargetMode="External"/><Relationship Id="rId517" Type="http://schemas.openxmlformats.org/officeDocument/2006/relationships/hyperlink" Target="https://bioone.org/journals/journal-of-coastal-research/volume-94/issue-sp1/SI94-010.1/Climate-Change-Scenarios-and-Implications-for-Marine-System-Sustainability/10.2112/SI94-010.1.short" TargetMode="External"/><Relationship Id="rId724" Type="http://schemas.openxmlformats.org/officeDocument/2006/relationships/hyperlink" Target="https://onlinelibrary.wiley.com/doi/abs/10.1111/jiec.12780" TargetMode="External"/><Relationship Id="rId60" Type="http://schemas.openxmlformats.org/officeDocument/2006/relationships/hyperlink" Target="https://www.sciencedirect.com/science/article/pii/S2211912416300670" TargetMode="External"/><Relationship Id="rId156" Type="http://schemas.openxmlformats.org/officeDocument/2006/relationships/hyperlink" Target="https://www.sciencedirect.com/science/article/pii/S1474706515000583" TargetMode="External"/><Relationship Id="rId363" Type="http://schemas.openxmlformats.org/officeDocument/2006/relationships/hyperlink" Target="https://pubs.acs.org/doi/abs/10.1021/acs.est.8b00261" TargetMode="External"/><Relationship Id="rId570" Type="http://schemas.openxmlformats.org/officeDocument/2006/relationships/hyperlink" Target="https://link.springer.com/article/10.1007/s10113-018-1352-4" TargetMode="External"/><Relationship Id="rId223" Type="http://schemas.openxmlformats.org/officeDocument/2006/relationships/hyperlink" Target="https://eprints.usq.edu.au/34311/" TargetMode="External"/><Relationship Id="rId430" Type="http://schemas.openxmlformats.org/officeDocument/2006/relationships/hyperlink" Target="https://www.sciencedirect.com/science/article/pii/S0048969717333168" TargetMode="External"/><Relationship Id="rId668" Type="http://schemas.openxmlformats.org/officeDocument/2006/relationships/hyperlink" Target="https://www.researchgate.net/profile/Arie_Sanders/publication/332656120_Climate_Change_Agriculture_and_Adaptation_Options_for_Honduras/links/5cc2178ba6fdcc1d49aefaea/Climate-Change-Agriculture-and-Adaptation-Options-for-Honduras.pdf" TargetMode="External"/><Relationship Id="rId875" Type="http://schemas.openxmlformats.org/officeDocument/2006/relationships/hyperlink" Target="https://www.jstage.jst.go.jp/article/jscejhe/73/4/73_I_79/_article/-char/ja/" TargetMode="External"/><Relationship Id="rId18" Type="http://schemas.openxmlformats.org/officeDocument/2006/relationships/hyperlink" Target="https://www.sciencedirect.com/science/article/pii/S136192091630414X" TargetMode="External"/><Relationship Id="rId528" Type="http://schemas.openxmlformats.org/officeDocument/2006/relationships/hyperlink" Target="https://www.biorxiv.org/content/10.1101/776443v1.abstract" TargetMode="External"/><Relationship Id="rId735" Type="http://schemas.openxmlformats.org/officeDocument/2006/relationships/hyperlink" Target="https://www.sciencedirect.com/science/article/pii/S0301421519302691" TargetMode="External"/><Relationship Id="rId167" Type="http://schemas.openxmlformats.org/officeDocument/2006/relationships/hyperlink" Target="https://pubs.rsc.org/--/content/articlehtml/2015/em/c4em00616j" TargetMode="External"/><Relationship Id="rId374" Type="http://schemas.openxmlformats.org/officeDocument/2006/relationships/hyperlink" Target="https://www.sciencedirect.com/science/article/pii/S0040162518300593" TargetMode="External"/><Relationship Id="rId581" Type="http://schemas.openxmlformats.org/officeDocument/2006/relationships/hyperlink" Target="https://www.sciencedirect.com/science/article/pii/S0959378019302286" TargetMode="External"/><Relationship Id="rId71" Type="http://schemas.openxmlformats.org/officeDocument/2006/relationships/hyperlink" Target="https://www.nature.com/articles/nclimate2759" TargetMode="External"/><Relationship Id="rId234" Type="http://schemas.openxmlformats.org/officeDocument/2006/relationships/hyperlink" Target="https://advances.sciencemag.org/content/2/6/e1501026?intcmp=trendmd-adv" TargetMode="External"/><Relationship Id="rId679" Type="http://schemas.openxmlformats.org/officeDocument/2006/relationships/hyperlink" Target="https://www.tandfonline.com/doi/abs/10.1080/16742834.2020.1697168" TargetMode="External"/><Relationship Id="rId802" Type="http://schemas.openxmlformats.org/officeDocument/2006/relationships/hyperlink" Target="http://pure.iiasa.ac.at/id/eprint/14685/" TargetMode="External"/><Relationship Id="rId2" Type="http://schemas.openxmlformats.org/officeDocument/2006/relationships/hyperlink" Target="https://ideas.repec.org/a/ags/afjare/284987.html" TargetMode="External"/><Relationship Id="rId29" Type="http://schemas.openxmlformats.org/officeDocument/2006/relationships/hyperlink" Target="https://link.springer.com/article/10.1007/s10584-013-0912-3" TargetMode="External"/><Relationship Id="rId441" Type="http://schemas.openxmlformats.org/officeDocument/2006/relationships/hyperlink" Target="https://dspace.library.uu.nl/handle/1874/359565" TargetMode="External"/><Relationship Id="rId539" Type="http://schemas.openxmlformats.org/officeDocument/2006/relationships/hyperlink" Target="https://iopscience.iop.org/article/10.1088/1748-9326/ab50a2/meta" TargetMode="External"/><Relationship Id="rId746" Type="http://schemas.openxmlformats.org/officeDocument/2006/relationships/hyperlink" Target="http://www.penny-project.eu/wp-content/uploads/2019/10/PENNY_D4_3__Revised_Post_Review.pdf" TargetMode="External"/><Relationship Id="rId178" Type="http://schemas.openxmlformats.org/officeDocument/2006/relationships/hyperlink" Target="https://pubs.rsc.org/en/content/articlehtml/2015/em/c5em00092k" TargetMode="External"/><Relationship Id="rId301" Type="http://schemas.openxmlformats.org/officeDocument/2006/relationships/hyperlink" Target="https://www.sciencedirect.com/science/article/pii/S0022169416306643" TargetMode="External"/><Relationship Id="rId82" Type="http://schemas.openxmlformats.org/officeDocument/2006/relationships/hyperlink" Target="https://www.sciencedirect.com/science/article/abs/pii/S0959378017314371" TargetMode="External"/><Relationship Id="rId385" Type="http://schemas.openxmlformats.org/officeDocument/2006/relationships/hyperlink" Target="https://iopscience.iop.org/article/10.1088/1748-9326/aae6a9/meta" TargetMode="External"/><Relationship Id="rId592" Type="http://schemas.openxmlformats.org/officeDocument/2006/relationships/hyperlink" Target="https://www.sciencedirect.com/science/article/pii/S2589791819300179" TargetMode="External"/><Relationship Id="rId606" Type="http://schemas.openxmlformats.org/officeDocument/2006/relationships/hyperlink" Target="https://link.springer.com/article/10.1007/s10113-018-1338-2" TargetMode="External"/><Relationship Id="rId813" Type="http://schemas.openxmlformats.org/officeDocument/2006/relationships/hyperlink" Target="http://pure.iiasa.ac.at/id/eprint/14922/1/EGR_2017_ch_6.pdf" TargetMode="External"/><Relationship Id="rId245" Type="http://schemas.openxmlformats.org/officeDocument/2006/relationships/hyperlink" Target="https://pastel.archives-ouvertes.fr/tel-01159212/" TargetMode="External"/><Relationship Id="rId452" Type="http://schemas.openxmlformats.org/officeDocument/2006/relationships/hyperlink" Target="https://link-springer-com.du.idm.oclc.org/book/10.1007/978-3-319-96229-0" TargetMode="External"/><Relationship Id="rId105" Type="http://schemas.openxmlformats.org/officeDocument/2006/relationships/hyperlink" Target="https://link.springer.com/article/10.1007/s11205-017-1572-x" TargetMode="External"/><Relationship Id="rId312" Type="http://schemas.openxmlformats.org/officeDocument/2006/relationships/hyperlink" Target="https://pure.tue.nl/ws/files/46944011/853074-1.pdf" TargetMode="External"/><Relationship Id="rId757" Type="http://schemas.openxmlformats.org/officeDocument/2006/relationships/hyperlink" Target="https://www.sciencedirect.com/science/article/pii/S0048969719313130" TargetMode="External"/><Relationship Id="rId93" Type="http://schemas.openxmlformats.org/officeDocument/2006/relationships/hyperlink" Target="https://www.mdpi.com/1660-4601/15/3/554/htm" TargetMode="External"/><Relationship Id="rId189" Type="http://schemas.openxmlformats.org/officeDocument/2006/relationships/hyperlink" Target="http://www.pik-potsdam.de/research/publications/pikreports/.files/pr128.pdf" TargetMode="External"/><Relationship Id="rId396" Type="http://schemas.openxmlformats.org/officeDocument/2006/relationships/hyperlink" Target="https://www.sciencedirect.com/science/article/pii/B9780128498873000022" TargetMode="External"/><Relationship Id="rId617" Type="http://schemas.openxmlformats.org/officeDocument/2006/relationships/hyperlink" Target="http://documents.worldbank.org/curated/en/433981550240622188/Global-Investment-Costs-for-Coastal-Defense-through-the-21st-Century" TargetMode="External"/><Relationship Id="rId824" Type="http://schemas.openxmlformats.org/officeDocument/2006/relationships/hyperlink" Target="https://www.sciencedirect.com/science/article/pii/S1361920916300451" TargetMode="External"/><Relationship Id="rId256" Type="http://schemas.openxmlformats.org/officeDocument/2006/relationships/hyperlink" Target="http://pure.iiasa.ac.at/id/eprint/11677/" TargetMode="External"/><Relationship Id="rId463" Type="http://schemas.openxmlformats.org/officeDocument/2006/relationships/hyperlink" Target="https://link.springer.com/article/10.1007/s10040-018-1844-9" TargetMode="External"/><Relationship Id="rId670" Type="http://schemas.openxmlformats.org/officeDocument/2006/relationships/hyperlink" Target="https://www.sciencedirect.com/science/article/pii/S0306261919313145" TargetMode="External"/><Relationship Id="rId116" Type="http://schemas.openxmlformats.org/officeDocument/2006/relationships/hyperlink" Target="https://www.pnas.org/content/111/9/3292?mod=article_inline" TargetMode="External"/><Relationship Id="rId323" Type="http://schemas.openxmlformats.org/officeDocument/2006/relationships/hyperlink" Target="https://www.nature.com/articles/s41558-018-0293-8" TargetMode="External"/><Relationship Id="rId530" Type="http://schemas.openxmlformats.org/officeDocument/2006/relationships/hyperlink" Target="https://www.biorxiv.org/content/10.1101/839977v1.abstract" TargetMode="External"/><Relationship Id="rId768" Type="http://schemas.openxmlformats.org/officeDocument/2006/relationships/hyperlink" Target="https://www.sustainableislandsplatform.org/wp-content/uploads/HLP_Report_Ocean_Solution_Climate_Change_final-min.pdf" TargetMode="External"/><Relationship Id="rId20" Type="http://schemas.openxmlformats.org/officeDocument/2006/relationships/hyperlink" Target="https://www.sciencedirect.com/science/article/pii/S0048969718341792?casa_token=wFaf598E6ToAAAAA:0u_afyIkaYoZES4nKIUU4XEITFC4jdoB4S30A6_u6ymiv4k97ZRTyG-ZthMwNHTbwV0gPX0Lxg" TargetMode="External"/><Relationship Id="rId628" Type="http://schemas.openxmlformats.org/officeDocument/2006/relationships/hyperlink" Target="https://www.sciencedirect.com/science/article/pii/S0048969719335545" TargetMode="External"/><Relationship Id="rId835" Type="http://schemas.openxmlformats.org/officeDocument/2006/relationships/hyperlink" Target="https://www.politesi.polimi.it/handle/10589/133979" TargetMode="External"/><Relationship Id="rId267" Type="http://schemas.openxmlformats.org/officeDocument/2006/relationships/hyperlink" Target="https://dspace.mit.edu/handle/1721.1/101493" TargetMode="External"/><Relationship Id="rId474" Type="http://schemas.openxmlformats.org/officeDocument/2006/relationships/hyperlink" Target="https://www.pbl.nl/sites/default/files/downloads/pbl-2018-the-geography-of-future-water-challenges-water-scarity_3147.pdf" TargetMode="External"/><Relationship Id="rId127" Type="http://schemas.openxmlformats.org/officeDocument/2006/relationships/hyperlink" Target="https://www.sciencedirect.com/science/article/pii/S0301421514005060" TargetMode="External"/><Relationship Id="rId681" Type="http://schemas.openxmlformats.org/officeDocument/2006/relationships/hyperlink" Target="https://www.coacch.eu/wp-content/uploads/2019/11/D2.2-Impacts-on-agriculture-forestry-fishery-1.pdf" TargetMode="External"/><Relationship Id="rId779" Type="http://schemas.openxmlformats.org/officeDocument/2006/relationships/hyperlink" Target="https://www.nature.com/articles/nenergy2017114" TargetMode="External"/><Relationship Id="rId31" Type="http://schemas.openxmlformats.org/officeDocument/2006/relationships/hyperlink" Target="https://www.sciencedirect.com/science/article/pii/S1361920916304047" TargetMode="External"/><Relationship Id="rId334" Type="http://schemas.openxmlformats.org/officeDocument/2006/relationships/hyperlink" Target="https://www.sciencedirect.com/science/article/pii/S0048969718315468" TargetMode="External"/><Relationship Id="rId541" Type="http://schemas.openxmlformats.org/officeDocument/2006/relationships/hyperlink" Target="http://eprints.whiterose.ac.uk/153734/" TargetMode="External"/><Relationship Id="rId639" Type="http://schemas.openxmlformats.org/officeDocument/2006/relationships/hyperlink" Target="https://www.sciencedirect.com/science/article/pii/S2590332219302246" TargetMode="External"/><Relationship Id="rId180" Type="http://schemas.openxmlformats.org/officeDocument/2006/relationships/hyperlink" Target="http://documents.worldbank.org/curated/en/349001468197334987/The-impacts-of-climate-change-on-poverty-in-2030-and-the-potential-from-rapid-inclusive-and-climate-informed-development" TargetMode="External"/><Relationship Id="rId278" Type="http://schemas.openxmlformats.org/officeDocument/2006/relationships/hyperlink" Target="https://www.ifpri.org/publication/future-aint-what-it-used-be-growth-models-structural-change-and-history" TargetMode="External"/><Relationship Id="rId401" Type="http://schemas.openxmlformats.org/officeDocument/2006/relationships/hyperlink" Target="https://royalsocietypublishing.org/doi/abs/10.1098/rsta.2016.0460" TargetMode="External"/><Relationship Id="rId846" Type="http://schemas.openxmlformats.org/officeDocument/2006/relationships/hyperlink" Target="https://www.gtap.agecon.purdue.edu/resources/res_display.asp?RecordID=5208" TargetMode="External"/><Relationship Id="rId485" Type="http://schemas.openxmlformats.org/officeDocument/2006/relationships/hyperlink" Target="https://edoc.hu-berlin.de/handle/18452/20727" TargetMode="External"/><Relationship Id="rId692" Type="http://schemas.openxmlformats.org/officeDocument/2006/relationships/hyperlink" Target="https://www.sciencedirect.com/science/article/pii/S0959652619318876" TargetMode="External"/><Relationship Id="rId706" Type="http://schemas.openxmlformats.org/officeDocument/2006/relationships/hyperlink" Target="https://papers.ssrn.com/sol3/papers.cfm?abstract_id=3347448" TargetMode="External"/><Relationship Id="rId42" Type="http://schemas.openxmlformats.org/officeDocument/2006/relationships/hyperlink" Target="https://www.ncbi.nlm.nih.gov/pmc/articles/PMC5028350/" TargetMode="External"/><Relationship Id="rId138" Type="http://schemas.openxmlformats.org/officeDocument/2006/relationships/hyperlink" Target="https://www.oecd-ilibrary.org/content/paper/5jxrclljnbxq-en" TargetMode="External"/><Relationship Id="rId345" Type="http://schemas.openxmlformats.org/officeDocument/2006/relationships/hyperlink" Target="https://www.sciencedirect.com/science/article/pii/S0140988318300112" TargetMode="External"/><Relationship Id="rId552" Type="http://schemas.openxmlformats.org/officeDocument/2006/relationships/hyperlink" Target="https://www.sciencedirect.com/science/article/pii/S2210422418302405" TargetMode="External"/><Relationship Id="rId191" Type="http://schemas.openxmlformats.org/officeDocument/2006/relationships/hyperlink" Target="https://www.researchgate.net/profile/Mabrouk_El-Sharkawy/publication/265468128_Food_Security_in_a_World_of_Natural_Resource_Scarcity_Book_published_by_IFPRI_2014rar/links/540f90160cf2f2b29a3de0b8.pdf" TargetMode="External"/><Relationship Id="rId205" Type="http://schemas.openxmlformats.org/officeDocument/2006/relationships/hyperlink" Target="https://doaj.org/article/90f5bd1dbd6b41fa8d59ae583d4a3b9c" TargetMode="External"/><Relationship Id="rId412" Type="http://schemas.openxmlformats.org/officeDocument/2006/relationships/hyperlink" Target="https://iopscience.iop.org/article/10.1088/1748-9326/aa9e3b/meta" TargetMode="External"/><Relationship Id="rId857" Type="http://schemas.openxmlformats.org/officeDocument/2006/relationships/hyperlink" Target="https://www.jstage.jst.go.jp/article/jscejhe/73/4/73_I_103/_article/-char/ja/" TargetMode="External"/><Relationship Id="rId289" Type="http://schemas.openxmlformats.org/officeDocument/2006/relationships/hyperlink" Target="http://dspace.library.uvic.ca/handle/1828/7654" TargetMode="External"/><Relationship Id="rId496" Type="http://schemas.openxmlformats.org/officeDocument/2006/relationships/hyperlink" Target="https://elibrary.worldbank.org/doi/abs/10.1596/1813-9450-8744" TargetMode="External"/><Relationship Id="rId717" Type="http://schemas.openxmlformats.org/officeDocument/2006/relationships/hyperlink" Target="https://www.nature.com/articles/s41467-019-09475-5" TargetMode="External"/><Relationship Id="rId53" Type="http://schemas.openxmlformats.org/officeDocument/2006/relationships/hyperlink" Target="https://www.nature.com/articles/s41558-018-0230-x" TargetMode="External"/><Relationship Id="rId149" Type="http://schemas.openxmlformats.org/officeDocument/2006/relationships/hyperlink" Target="https://cgspace.cgiar.org/bitstream/handle/10568/58316/GLOBAL_TRATEGIC_TRENDS_AND_AGRICULTURAL_RD_IN_LAC_lowres.pdf" TargetMode="External"/><Relationship Id="rId356" Type="http://schemas.openxmlformats.org/officeDocument/2006/relationships/hyperlink" Target="https://papers.ssrn.com/sol3/papers.cfm?abstract_id=3167781" TargetMode="External"/><Relationship Id="rId563" Type="http://schemas.openxmlformats.org/officeDocument/2006/relationships/hyperlink" Target="https://www.nature.com/articles/s41586-019-1541-4" TargetMode="External"/><Relationship Id="rId770" Type="http://schemas.openxmlformats.org/officeDocument/2006/relationships/hyperlink" Target="https://link.springer.com/article/10.1007/s10584-019-02539-x" TargetMode="External"/><Relationship Id="rId216" Type="http://schemas.openxmlformats.org/officeDocument/2006/relationships/hyperlink" Target="https://econadapt.eu/sites/default/files/docs/Deliverable%205-3%20approved%20for%20publishing_0.pdf" TargetMode="External"/><Relationship Id="rId423" Type="http://schemas.openxmlformats.org/officeDocument/2006/relationships/hyperlink" Target="https://ethz.ch/content/dam/ethz/special-interest/mtec/cer-eth/resource-econ-dam/documents/research/sured/sured-2018/27-Bednar-Friedl-Public_adaptation_to_climate_change_.pdf" TargetMode="External"/><Relationship Id="rId868" Type="http://schemas.openxmlformats.org/officeDocument/2006/relationships/hyperlink" Target="https://journals.sagepub.com/doi/abs/10.1177/0022343316682064" TargetMode="External"/><Relationship Id="rId630" Type="http://schemas.openxmlformats.org/officeDocument/2006/relationships/hyperlink" Target="https://onlinelibrary.wiley.com/doi/abs/10.1111/gcb.14709" TargetMode="External"/><Relationship Id="rId728" Type="http://schemas.openxmlformats.org/officeDocument/2006/relationships/hyperlink" Target="https://www.nature.com/articles/s41561-019-0424-5" TargetMode="External"/><Relationship Id="rId64" Type="http://schemas.openxmlformats.org/officeDocument/2006/relationships/hyperlink" Target="https://iopscience.iop.org/article/10.1088/1748-9326/10/8/085010" TargetMode="External"/><Relationship Id="rId367" Type="http://schemas.openxmlformats.org/officeDocument/2006/relationships/hyperlink" Target="https://e-space.mmu.ac.uk/id/eprint/622562" TargetMode="External"/><Relationship Id="rId574" Type="http://schemas.openxmlformats.org/officeDocument/2006/relationships/hyperlink" Target="https://iopscience.iop.org/article/10.1088/1748-9326/ab28b7/meta" TargetMode="External"/><Relationship Id="rId227" Type="http://schemas.openxmlformats.org/officeDocument/2006/relationships/hyperlink" Target="https://www.sciencedirect.com/science/article/pii/S0959652615003406" TargetMode="External"/><Relationship Id="rId781" Type="http://schemas.openxmlformats.org/officeDocument/2006/relationships/hyperlink" Target="https://media.sitra.fi/2017/11/08200104/Sectoral_greenhouse_gas_emission_reduction_potentials_in_20301.pdf" TargetMode="External"/><Relationship Id="rId879" Type="http://schemas.openxmlformats.org/officeDocument/2006/relationships/hyperlink" Target="https://link.springer.com/article/10.1007/s10584-013-0903-4" TargetMode="External"/><Relationship Id="rId434" Type="http://schemas.openxmlformats.org/officeDocument/2006/relationships/hyperlink" Target="http://www.fao.org/3/CA2332EN/ca2332en.pdf" TargetMode="External"/><Relationship Id="rId641" Type="http://schemas.openxmlformats.org/officeDocument/2006/relationships/hyperlink" Target="https://www.theccc.org.uk/wp-content/uploads/2019/05/Modelling-%E2%80%98leadership-driven%E2%80%99-scenarios-of-the-global-mitigation-effort.pdf" TargetMode="External"/><Relationship Id="rId739" Type="http://schemas.openxmlformats.org/officeDocument/2006/relationships/hyperlink" Target="https://conbio.onlinelibrary.wiley.com/doi/abs/10.1111/conl.12668" TargetMode="External"/><Relationship Id="rId280" Type="http://schemas.openxmlformats.org/officeDocument/2006/relationships/hyperlink" Target="https://sintef.brage.unit.no/sintef-xmlui/bitstream/handle/11250/2430075/TR+A7590+-+CenSES+energy+scenario.pdf?sequence=3" TargetMode="External"/><Relationship Id="rId501" Type="http://schemas.openxmlformats.org/officeDocument/2006/relationships/hyperlink" Target="https://www.sciencedirect.com/science/article/pii/S0959652619343598" TargetMode="External"/><Relationship Id="rId75" Type="http://schemas.openxmlformats.org/officeDocument/2006/relationships/hyperlink" Target="https://www.semanticscholar.org/paper/Modelling-nitrogen-use-efficiency-by-world-pig-in-Lassaletta-Bouwman/e5d41ce799aa8fb8a38732de445e8c5615711da1" TargetMode="External"/><Relationship Id="rId140" Type="http://schemas.openxmlformats.org/officeDocument/2006/relationships/hyperlink" Target="https://www.researchgate.net/profile/Maria_Blanco7/publication/267037839_Volatility_modelling_long-term_challenges_and_policy_implications/links/54430c530cf2a6a049a8a1d2/Volatility-modelling-long-term-challenges-and-policy-implications.pdf" TargetMode="External"/><Relationship Id="rId378" Type="http://schemas.openxmlformats.org/officeDocument/2006/relationships/hyperlink" Target="https://www.sciencedirect.com/science/article/pii/S0048969717333600" TargetMode="External"/><Relationship Id="rId585" Type="http://schemas.openxmlformats.org/officeDocument/2006/relationships/hyperlink" Target="https://iopscience.iop.org/article/10.1088/1755-1315/257/1/012032/meta" TargetMode="External"/><Relationship Id="rId792" Type="http://schemas.openxmlformats.org/officeDocument/2006/relationships/hyperlink" Target="https://www.nature.com/articles/nclimate3186" TargetMode="External"/><Relationship Id="rId806" Type="http://schemas.openxmlformats.org/officeDocument/2006/relationships/hyperlink" Target="https://d-nb.info/1143055551/34" TargetMode="External"/><Relationship Id="rId6" Type="http://schemas.openxmlformats.org/officeDocument/2006/relationships/hyperlink" Target="https://pdfs.semanticscholar.org/5479/f181672583529f3cb3e4772af85e5fc1ab46.pdf" TargetMode="External"/><Relationship Id="rId238" Type="http://schemas.openxmlformats.org/officeDocument/2006/relationships/hyperlink" Target="https://www.sciencedirect.com/science/article/pii/S0921800916304311" TargetMode="External"/><Relationship Id="rId445" Type="http://schemas.openxmlformats.org/officeDocument/2006/relationships/hyperlink" Target="http://www.diva-portal.org/smash/record.jsf?pid=diva2:1261268" TargetMode="External"/><Relationship Id="rId652" Type="http://schemas.openxmlformats.org/officeDocument/2006/relationships/hyperlink" Target="https://pubs.acs.org/doi/abs/10.1021/acs.est.9b00103" TargetMode="External"/><Relationship Id="rId291" Type="http://schemas.openxmlformats.org/officeDocument/2006/relationships/hyperlink" Target="https://climateanalytics.org/media/ca_paris_agreement_finland_eu.pdf" TargetMode="External"/><Relationship Id="rId305" Type="http://schemas.openxmlformats.org/officeDocument/2006/relationships/hyperlink" Target="https://library.wur.nl/WebQuery/wurpubs/498313" TargetMode="External"/><Relationship Id="rId512" Type="http://schemas.openxmlformats.org/officeDocument/2006/relationships/hyperlink" Target="https://academic.oup.com/bioscience/article-abstract/69/9/697/5532759" TargetMode="External"/><Relationship Id="rId86" Type="http://schemas.openxmlformats.org/officeDocument/2006/relationships/hyperlink" Target="https://www.sciencedirect.com/science/article/pii/S0959378017308786" TargetMode="External"/><Relationship Id="rId151" Type="http://schemas.openxmlformats.org/officeDocument/2006/relationships/hyperlink" Target="https://library.wur.nl/WebQuery/wurpubs/489224" TargetMode="External"/><Relationship Id="rId389" Type="http://schemas.openxmlformats.org/officeDocument/2006/relationships/hyperlink" Target="https://onlinelibrary.wiley.com/doi/abs/10.1111/jiec.12825" TargetMode="External"/><Relationship Id="rId596" Type="http://schemas.openxmlformats.org/officeDocument/2006/relationships/hyperlink" Target="https://esj-journals.onlinelibrary.wiley.com/doi/abs/10.1002/1438-390X.12033" TargetMode="External"/><Relationship Id="rId817" Type="http://schemas.openxmlformats.org/officeDocument/2006/relationships/hyperlink" Target="http://pure.iiasa.ac.at/id/eprint/14535/" TargetMode="External"/><Relationship Id="rId249" Type="http://schemas.openxmlformats.org/officeDocument/2006/relationships/hyperlink" Target="https://iopscience.iop.org/article/10.1088/1748-9326/11/5/054002/meta" TargetMode="External"/><Relationship Id="rId456" Type="http://schemas.openxmlformats.org/officeDocument/2006/relationships/hyperlink" Target="https://hammer.figshare.com/articles/LONG_RUN_FOOD_SECURITY_IN_NIGER_AGRICULTURAL_PRODUCTIVITY_CLIMATE_CHANGE_AND_POPULATION_GROWTH/9346892" TargetMode="External"/><Relationship Id="rId663" Type="http://schemas.openxmlformats.org/officeDocument/2006/relationships/hyperlink" Target="https://www.tandfonline.com/doi/abs/10.1080/14693062.2019.1634507" TargetMode="External"/><Relationship Id="rId870" Type="http://schemas.openxmlformats.org/officeDocument/2006/relationships/hyperlink" Target="https://www.mdpi.com/2071-1050/9/4/614" TargetMode="External"/><Relationship Id="rId13" Type="http://schemas.openxmlformats.org/officeDocument/2006/relationships/hyperlink" Target="https://www.nature.com/articles/sdata2016130" TargetMode="External"/><Relationship Id="rId109" Type="http://schemas.openxmlformats.org/officeDocument/2006/relationships/hyperlink" Target="https://link.springer.com/article/10.1007/s10584-017-2027-8" TargetMode="External"/><Relationship Id="rId316" Type="http://schemas.openxmlformats.org/officeDocument/2006/relationships/hyperlink" Target="https://www.firescience.gov/projects/13-1-01-4/project/13-1-01-4_final_report.pdf" TargetMode="External"/><Relationship Id="rId523" Type="http://schemas.openxmlformats.org/officeDocument/2006/relationships/hyperlink" Target="https://iopscience.iop.org/article/10.1088/1748-9326/ab6658/meta" TargetMode="External"/><Relationship Id="rId97" Type="http://schemas.openxmlformats.org/officeDocument/2006/relationships/hyperlink" Target="https://www.jstage.jst.go.jp/article/jscejer/74/5/74_I_323/_pdf/-char/ja" TargetMode="External"/><Relationship Id="rId730" Type="http://schemas.openxmlformats.org/officeDocument/2006/relationships/hyperlink" Target="https://iopscience.iop.org/article/10.1088/1748-9326/ab0770/meta" TargetMode="External"/><Relationship Id="rId828" Type="http://schemas.openxmlformats.org/officeDocument/2006/relationships/hyperlink" Target="https://hal.archives-ouvertes.fr/hal-01584227/" TargetMode="External"/><Relationship Id="rId162" Type="http://schemas.openxmlformats.org/officeDocument/2006/relationships/hyperlink" Target="https://pubs.rsc.org/en/content/articlehtml/2015/em/c4em00619d" TargetMode="External"/><Relationship Id="rId467" Type="http://schemas.openxmlformats.org/officeDocument/2006/relationships/hyperlink" Target="https://www.wita.org/wp-content/uploads/2019/10/WTO-World-Trade-Report.pdf" TargetMode="External"/><Relationship Id="rId674" Type="http://schemas.openxmlformats.org/officeDocument/2006/relationships/hyperlink" Target="https://www.sim4nexus.eu/userfiles/Deliverables/Deliverable_D1.8%20-%20resubmission.pdf" TargetMode="External"/><Relationship Id="rId881" Type="http://schemas.openxmlformats.org/officeDocument/2006/relationships/printerSettings" Target="../printerSettings/printerSettings1.bin"/><Relationship Id="rId24" Type="http://schemas.openxmlformats.org/officeDocument/2006/relationships/hyperlink" Target="https://iopscience.iop.org/article/10.1088/1748-9326/aad8f7" TargetMode="External"/><Relationship Id="rId327" Type="http://schemas.openxmlformats.org/officeDocument/2006/relationships/hyperlink" Target="https://oar.tib.eu/jspui/handle/123456789/3769" TargetMode="External"/><Relationship Id="rId534" Type="http://schemas.openxmlformats.org/officeDocument/2006/relationships/hyperlink" Target="https://www.mdpi.com/2073-4441/11/6/1167" TargetMode="External"/><Relationship Id="rId741" Type="http://schemas.openxmlformats.org/officeDocument/2006/relationships/hyperlink" Target="https://dspace.library.uu.nl/handle/1874/386435" TargetMode="External"/><Relationship Id="rId839" Type="http://schemas.openxmlformats.org/officeDocument/2006/relationships/hyperlink" Target="https://ageconsearch.umn.edu/record/252445/" TargetMode="External"/><Relationship Id="rId173" Type="http://schemas.openxmlformats.org/officeDocument/2006/relationships/hyperlink" Target="https://www.sciencedirect.com/science/article/pii/S0301421515000579" TargetMode="External"/><Relationship Id="rId380" Type="http://schemas.openxmlformats.org/officeDocument/2006/relationships/hyperlink" Target="https://www.jstor.org/stable/26670706" TargetMode="External"/><Relationship Id="rId601" Type="http://schemas.openxmlformats.org/officeDocument/2006/relationships/hyperlink" Target="https://www.nature.com/articles/s41467-019-13241-y" TargetMode="External"/><Relationship Id="rId240" Type="http://schemas.openxmlformats.org/officeDocument/2006/relationships/hyperlink" Target="https://www.nature.com/articles/ncomms4858" TargetMode="External"/><Relationship Id="rId478" Type="http://schemas.openxmlformats.org/officeDocument/2006/relationships/hyperlink" Target="https://edepot.wur.nl/496265" TargetMode="External"/><Relationship Id="rId685" Type="http://schemas.openxmlformats.org/officeDocument/2006/relationships/hyperlink" Target="http://pure.iiasa.ac.at/id/eprint/15981/1/20190625%20G-STIC2019%20PublicatieTWI2050%20%28lowres%29.pdf" TargetMode="External"/><Relationship Id="rId35" Type="http://schemas.openxmlformats.org/officeDocument/2006/relationships/hyperlink" Target="http://documents.worldbank.org/curated/en/137141486625149687/Physical-impacts-of-climate-change-on-water-resources" TargetMode="External"/><Relationship Id="rId100" Type="http://schemas.openxmlformats.org/officeDocument/2006/relationships/hyperlink" Target="https://www.fs.usda.gov/rds/archive/catalog/RDS-2018-0021" TargetMode="External"/><Relationship Id="rId338" Type="http://schemas.openxmlformats.org/officeDocument/2006/relationships/hyperlink" Target="https://link.springer.com/article/10.1007/s11269-018-1975-8" TargetMode="External"/><Relationship Id="rId545" Type="http://schemas.openxmlformats.org/officeDocument/2006/relationships/hyperlink" Target="https://arxiv.org/abs/1908.01923" TargetMode="External"/><Relationship Id="rId752" Type="http://schemas.openxmlformats.org/officeDocument/2006/relationships/hyperlink" Target="https://www.mdpi.com/2071-1050/11/12/3341/htm" TargetMode="External"/><Relationship Id="rId184" Type="http://schemas.openxmlformats.org/officeDocument/2006/relationships/hyperlink" Target="https://www.researchgate.net/publication/279771018_The_role_of_international_trade_under_a_changing_climate_Insights_from_global_economic_modelling" TargetMode="External"/><Relationship Id="rId391" Type="http://schemas.openxmlformats.org/officeDocument/2006/relationships/hyperlink" Target="https://www.sciencedirect.com/science/article/pii/S0921344918300892" TargetMode="External"/><Relationship Id="rId405" Type="http://schemas.openxmlformats.org/officeDocument/2006/relationships/hyperlink" Target="https://www.sciencedirect.com/science/article/pii/S0360544218315512" TargetMode="External"/><Relationship Id="rId612" Type="http://schemas.openxmlformats.org/officeDocument/2006/relationships/hyperlink" Target="https://iopscience.iop.org/article/10.1088/2515-7620/ab6368/meta" TargetMode="External"/><Relationship Id="rId251" Type="http://schemas.openxmlformats.org/officeDocument/2006/relationships/hyperlink" Target="http://www.naro.affrc.go.jp/archive/niaes/marco/marco2015/text/plenary-7_t_iizumi.pdf" TargetMode="External"/><Relationship Id="rId489" Type="http://schemas.openxmlformats.org/officeDocument/2006/relationships/hyperlink" Target="https://www.atmos-chem-phys.net/18/2769/2018/acp-18-2769-2018.pdf" TargetMode="External"/><Relationship Id="rId696" Type="http://schemas.openxmlformats.org/officeDocument/2006/relationships/hyperlink" Target="https://link.springer.com/article/10.1007/s10584-019-02566-8" TargetMode="External"/><Relationship Id="rId46" Type="http://schemas.openxmlformats.org/officeDocument/2006/relationships/hyperlink" Target="https://gmd.copernicus.org/articles/12/1443/2019/" TargetMode="External"/><Relationship Id="rId349" Type="http://schemas.openxmlformats.org/officeDocument/2006/relationships/hyperlink" Target="https://iopscience.iop.org/article/10.1088/1748-9326/aaa4a4/meta" TargetMode="External"/><Relationship Id="rId556" Type="http://schemas.openxmlformats.org/officeDocument/2006/relationships/hyperlink" Target="https://www.nature.com/articles/s41467-019-08884-w" TargetMode="External"/><Relationship Id="rId763" Type="http://schemas.openxmlformats.org/officeDocument/2006/relationships/hyperlink" Target="https://dspace.library.uu.nl/handle/1874/386434" TargetMode="External"/><Relationship Id="rId111" Type="http://schemas.openxmlformats.org/officeDocument/2006/relationships/hyperlink" Target="https://www.tandfonline.com/doi/abs/10.1080/00139157.2014.881692" TargetMode="External"/><Relationship Id="rId195" Type="http://schemas.openxmlformats.org/officeDocument/2006/relationships/hyperlink" Target="https://www.sciencedirect.com/science/article/pii/S1438463916300827" TargetMode="External"/><Relationship Id="rId209" Type="http://schemas.openxmlformats.org/officeDocument/2006/relationships/hyperlink" Target="https://www.sciencedirect.com/science/article/pii/S0160412016302033" TargetMode="External"/><Relationship Id="rId416" Type="http://schemas.openxmlformats.org/officeDocument/2006/relationships/hyperlink" Target="https://www.sciencedirect.com/science/article/pii/S0306261918309085" TargetMode="External"/><Relationship Id="rId623" Type="http://schemas.openxmlformats.org/officeDocument/2006/relationships/hyperlink" Target="https://pubs.acs.org/doi/abs/10.1021/acs.est.9b04958" TargetMode="External"/><Relationship Id="rId830" Type="http://schemas.openxmlformats.org/officeDocument/2006/relationships/hyperlink" Target="https://journals.plos.org/plosone/article?id=10.1371/journal.pone.0183583" TargetMode="External"/><Relationship Id="rId15" Type="http://schemas.openxmlformats.org/officeDocument/2006/relationships/hyperlink" Target="http://documents.worldbank.org/curated/en/927041530193545554/The-Water-Energy-Food-Nexus-in-the-Middle-East-and-North-Africa-Scenarios-for-a-Sustainable-Future" TargetMode="External"/><Relationship Id="rId57" Type="http://schemas.openxmlformats.org/officeDocument/2006/relationships/hyperlink" Target="https://www.pbl.nl/sites/default/files/downloads/pbl-2016-global-and-regional-abatement-costs-of-indcs-and-enhanced-action-to-levels-well-below-2-c-and-1.5-c-1994_3.pdf" TargetMode="External"/><Relationship Id="rId262" Type="http://schemas.openxmlformats.org/officeDocument/2006/relationships/hyperlink" Target="https://econadapt.eu/sites/default/files/docs/Deliverable%208.1%20approved%20for%20publishing_0.pdf" TargetMode="External"/><Relationship Id="rId318" Type="http://schemas.openxmlformats.org/officeDocument/2006/relationships/hyperlink" Target="https://www.sciencedirect.com/science/article/pii/S2542519618300299" TargetMode="External"/><Relationship Id="rId525" Type="http://schemas.openxmlformats.org/officeDocument/2006/relationships/hyperlink" Target="https://iopscience.iop.org/article/10.1088/1748-9326/ab28a3/meta" TargetMode="External"/><Relationship Id="rId567" Type="http://schemas.openxmlformats.org/officeDocument/2006/relationships/hyperlink" Target="https://www.sciencedirect.com/science/article/pii/S0048969719320893" TargetMode="External"/><Relationship Id="rId732" Type="http://schemas.openxmlformats.org/officeDocument/2006/relationships/hyperlink" Target="https://link.springer.com/article/10.1007/s12061-018-9270-x" TargetMode="External"/><Relationship Id="rId99" Type="http://schemas.openxmlformats.org/officeDocument/2006/relationships/hyperlink" Target="https://eartharxiv.org/repository/view/1081/" TargetMode="External"/><Relationship Id="rId122" Type="http://schemas.openxmlformats.org/officeDocument/2006/relationships/hyperlink" Target="https://www.cabdirect.org/cabdirect/abstract/20153077497" TargetMode="External"/><Relationship Id="rId164" Type="http://schemas.openxmlformats.org/officeDocument/2006/relationships/hyperlink" Target="https://agupubs.onlinelibrary.wiley.com/doi/abs/10.1002/2015JG003036" TargetMode="External"/><Relationship Id="rId371" Type="http://schemas.openxmlformats.org/officeDocument/2006/relationships/hyperlink" Target="https://www.jstor.org/stable/26670703" TargetMode="External"/><Relationship Id="rId774" Type="http://schemas.openxmlformats.org/officeDocument/2006/relationships/hyperlink" Target="http://www.hydrol-earth-syst-sci-discuss.net/hess-2017-27/hess-2017-27.pdf" TargetMode="External"/><Relationship Id="rId427" Type="http://schemas.openxmlformats.org/officeDocument/2006/relationships/hyperlink" Target="https://www.sciencedirect.com/science/article/pii/S0961953417303562" TargetMode="External"/><Relationship Id="rId469" Type="http://schemas.openxmlformats.org/officeDocument/2006/relationships/hyperlink" Target="https://nmbu.brage.unit.no/nmbu-xmlui/handle/11250/2611412" TargetMode="External"/><Relationship Id="rId634" Type="http://schemas.openxmlformats.org/officeDocument/2006/relationships/hyperlink" Target="https://www.earth-syst-dynam.net/10/809/2019/esd-10-809-2019-discussion.html" TargetMode="External"/><Relationship Id="rId676" Type="http://schemas.openxmlformats.org/officeDocument/2006/relationships/hyperlink" Target="https://link.springer.com/article/10.1007/s10640-018-0292-2" TargetMode="External"/><Relationship Id="rId841" Type="http://schemas.openxmlformats.org/officeDocument/2006/relationships/hyperlink" Target="https://www.frontiersin.org/articles/10.3389/fenvs.2017.00028/full?utm_source=S-TWT&amp;utm_medium=SNET&amp;utm_campaign=ECO_FENVS_XXXXXXXX_auto-dlvrit" TargetMode="External"/><Relationship Id="rId883" Type="http://schemas.openxmlformats.org/officeDocument/2006/relationships/comments" Target="../comments1.xml"/><Relationship Id="rId26" Type="http://schemas.openxmlformats.org/officeDocument/2006/relationships/hyperlink" Target="https://www.sciencedirect.com/science/article/abs/pii/S0921800916310795" TargetMode="External"/><Relationship Id="rId231" Type="http://schemas.openxmlformats.org/officeDocument/2006/relationships/hyperlink" Target="https://onlinelibrary.wiley.com/doi/abs/10.1111/gcb.13134" TargetMode="External"/><Relationship Id="rId273" Type="http://schemas.openxmlformats.org/officeDocument/2006/relationships/hyperlink" Target="https://ageconsearch.umn.edu/record/235981/" TargetMode="External"/><Relationship Id="rId329" Type="http://schemas.openxmlformats.org/officeDocument/2006/relationships/hyperlink" Target="https://link.springer.com/article/10.1007/s11027-017-9769-5" TargetMode="External"/><Relationship Id="rId480" Type="http://schemas.openxmlformats.org/officeDocument/2006/relationships/hyperlink" Target="https://link.springer.com/chapter/10.1007/978-981-13-0280-0_11" TargetMode="External"/><Relationship Id="rId536" Type="http://schemas.openxmlformats.org/officeDocument/2006/relationships/hyperlink" Target="https://www.mdpi.com/2071-1050/11/1/206" TargetMode="External"/><Relationship Id="rId701" Type="http://schemas.openxmlformats.org/officeDocument/2006/relationships/hyperlink" Target="https://www.sciencedirect.com/science/article/pii/S2211467X19300665" TargetMode="External"/><Relationship Id="rId68" Type="http://schemas.openxmlformats.org/officeDocument/2006/relationships/hyperlink" Target="https://link.springer.com/article/10.1007/s10584-013-0919-9" TargetMode="External"/><Relationship Id="rId133" Type="http://schemas.openxmlformats.org/officeDocument/2006/relationships/hyperlink" Target="https://www.sciencedirect.com/science/article/pii/S0306261914004371" TargetMode="External"/><Relationship Id="rId175" Type="http://schemas.openxmlformats.org/officeDocument/2006/relationships/hyperlink" Target="http://pure.iiasa.ac.at/id/eprint/11656/" TargetMode="External"/><Relationship Id="rId340" Type="http://schemas.openxmlformats.org/officeDocument/2006/relationships/hyperlink" Target="https://www.nature.com/articles/s41558-018-0148-3" TargetMode="External"/><Relationship Id="rId578" Type="http://schemas.openxmlformats.org/officeDocument/2006/relationships/hyperlink" Target="https://www.sciencedirect.com/science/article/pii/S0306261919314862" TargetMode="External"/><Relationship Id="rId743" Type="http://schemas.openxmlformats.org/officeDocument/2006/relationships/hyperlink" Target="http://pure.iiasa.ac.at/id/eprint/15708/" TargetMode="External"/><Relationship Id="rId785" Type="http://schemas.openxmlformats.org/officeDocument/2006/relationships/hyperlink" Target="https://www.tandfonline.com/doi/abs/10.1080/09669582.2016.1253092" TargetMode="External"/><Relationship Id="rId200" Type="http://schemas.openxmlformats.org/officeDocument/2006/relationships/hyperlink" Target="https://blogs.helsinki.fi/balticapp/files/2015/05/BONUS_BalticAPP_D1_1_Regionalized-SSPs.pdf" TargetMode="External"/><Relationship Id="rId382" Type="http://schemas.openxmlformats.org/officeDocument/2006/relationships/hyperlink" Target="https://link.springer.com/article/10.1007/s10113-018-1311-0" TargetMode="External"/><Relationship Id="rId438" Type="http://schemas.openxmlformats.org/officeDocument/2006/relationships/hyperlink" Target="https://dspace.library.uu.nl/handle/1874/381574" TargetMode="External"/><Relationship Id="rId603" Type="http://schemas.openxmlformats.org/officeDocument/2006/relationships/hyperlink" Target="https://www.sciencedirect.com/science/article/pii/B9780128121344000042" TargetMode="External"/><Relationship Id="rId645" Type="http://schemas.openxmlformats.org/officeDocument/2006/relationships/hyperlink" Target="https://www.geosci-model-dev-discuss.net/gmd-2019-214/gmd-2019-214.pdf" TargetMode="External"/><Relationship Id="rId687" Type="http://schemas.openxmlformats.org/officeDocument/2006/relationships/hyperlink" Target="https://pdfs.semanticscholar.org/8ce1/a376c8f0b85c340fe8a677838d2286a15ee5.pdf" TargetMode="External"/><Relationship Id="rId810" Type="http://schemas.openxmlformats.org/officeDocument/2006/relationships/hyperlink" Target="https://www.sciencedirect.com/science/article/pii/S1876610217319501" TargetMode="External"/><Relationship Id="rId852" Type="http://schemas.openxmlformats.org/officeDocument/2006/relationships/hyperlink" Target="https://pdfs.semanticscholar.org/1161/6bd23af0dd2ca7ea83020af64d7fa23d86df.pdf" TargetMode="External"/><Relationship Id="rId242" Type="http://schemas.openxmlformats.org/officeDocument/2006/relationships/hyperlink" Target="https://onlinelibrary.wiley.com/doi/abs/10.1111/agec.12090" TargetMode="External"/><Relationship Id="rId284" Type="http://schemas.openxmlformats.org/officeDocument/2006/relationships/hyperlink" Target="https://www.gtap.agecon.purdue.edu/resources/res_display.asp?RecordID=4899" TargetMode="External"/><Relationship Id="rId491" Type="http://schemas.openxmlformats.org/officeDocument/2006/relationships/hyperlink" Target="https://dspace.library.uu.nl/handle/1874/372378" TargetMode="External"/><Relationship Id="rId505" Type="http://schemas.openxmlformats.org/officeDocument/2006/relationships/hyperlink" Target="https://www.nature.com/articles/s41558-019-0406-z" TargetMode="External"/><Relationship Id="rId712" Type="http://schemas.openxmlformats.org/officeDocument/2006/relationships/hyperlink" Target="http://pure.iiasa.ac.at/id/eprint/16220/1/GIZ_NIDM_Climate%20RiskManagementFramework.pdf" TargetMode="External"/><Relationship Id="rId37" Type="http://schemas.openxmlformats.org/officeDocument/2006/relationships/hyperlink" Target="https://www.sciencedirect.com/science/article/pii/S2212096318300469" TargetMode="External"/><Relationship Id="rId79" Type="http://schemas.openxmlformats.org/officeDocument/2006/relationships/hyperlink" Target="https://www.sciencedirect.com/science/article/pii/S1364815216301396" TargetMode="External"/><Relationship Id="rId102" Type="http://schemas.openxmlformats.org/officeDocument/2006/relationships/hyperlink" Target="https://www.tandfonline.com/doi/full/10.1080/17583004.2018.1477374" TargetMode="External"/><Relationship Id="rId144" Type="http://schemas.openxmlformats.org/officeDocument/2006/relationships/hyperlink" Target="https://oar.tib.eu/jspui/handle/123456789/3790" TargetMode="External"/><Relationship Id="rId547" Type="http://schemas.openxmlformats.org/officeDocument/2006/relationships/hyperlink" Target="http://wedocs.unep.org/handle/20.500.11822/30809" TargetMode="External"/><Relationship Id="rId589" Type="http://schemas.openxmlformats.org/officeDocument/2006/relationships/hyperlink" Target="https://www.mdpi.com/1660-4601/16/12/2202" TargetMode="External"/><Relationship Id="rId754" Type="http://schemas.openxmlformats.org/officeDocument/2006/relationships/hyperlink" Target="https://www.sciencedirect.com/science/article/pii/S2215016119302754" TargetMode="External"/><Relationship Id="rId796" Type="http://schemas.openxmlformats.org/officeDocument/2006/relationships/hyperlink" Target="https://www.sciencedirect.com/science/article/pii/S2212041616301358" TargetMode="External"/><Relationship Id="rId90" Type="http://schemas.openxmlformats.org/officeDocument/2006/relationships/hyperlink" Target="https://advances.sciencemag.org/content/2/9/e1501499" TargetMode="External"/><Relationship Id="rId186" Type="http://schemas.openxmlformats.org/officeDocument/2006/relationships/hyperlink" Target="http://www.diva-portal.org/smash/get/diva2:822300/FULLTEXT01.pdf" TargetMode="External"/><Relationship Id="rId351" Type="http://schemas.openxmlformats.org/officeDocument/2006/relationships/hyperlink" Target="https://www.sciencedirect.com/science/article/pii/S2405896318331811" TargetMode="External"/><Relationship Id="rId393" Type="http://schemas.openxmlformats.org/officeDocument/2006/relationships/hyperlink" Target="https://agupubs.onlinelibrary.wiley.com/doi/abs/10.1002/2017EF000738" TargetMode="External"/><Relationship Id="rId407" Type="http://schemas.openxmlformats.org/officeDocument/2006/relationships/hyperlink" Target="https://www.cambridge.org/core/journals/agricultural-and-resource-economics-review/article/can-the-global-forest-sector-survive-11-c-warming/9D14E3E121F09A0596A1BEDFE316F414" TargetMode="External"/><Relationship Id="rId449" Type="http://schemas.openxmlformats.org/officeDocument/2006/relationships/hyperlink" Target="https://www.osti.gov/biblio/1557143" TargetMode="External"/><Relationship Id="rId614" Type="http://schemas.openxmlformats.org/officeDocument/2006/relationships/hyperlink" Target="https://www.sciencedirect.com/science/article/pii/S2212095518302700" TargetMode="External"/><Relationship Id="rId656" Type="http://schemas.openxmlformats.org/officeDocument/2006/relationships/hyperlink" Target="https://www.sciencedirect.com/science/article/pii/S2542519619300944" TargetMode="External"/><Relationship Id="rId821" Type="http://schemas.openxmlformats.org/officeDocument/2006/relationships/hyperlink" Target="http://transrisk-project.eu/sites/default/files/ECO-MOD_working%20paper_iron%20and%20steel_Mayer%20et%20al_28022017.pdf" TargetMode="External"/><Relationship Id="rId863" Type="http://schemas.openxmlformats.org/officeDocument/2006/relationships/hyperlink" Target="https://www.nature.com/articles/nclimate3350" TargetMode="External"/><Relationship Id="rId211" Type="http://schemas.openxmlformats.org/officeDocument/2006/relationships/hyperlink" Target="https://ore.exeter.ac.uk/repository/handle/10871/24643" TargetMode="External"/><Relationship Id="rId253" Type="http://schemas.openxmlformats.org/officeDocument/2006/relationships/hyperlink" Target="https://cgspace.cgiar.org/handle/10568/68882" TargetMode="External"/><Relationship Id="rId295" Type="http://schemas.openxmlformats.org/officeDocument/2006/relationships/hyperlink" Target="https://www.rabobank.com/nl/images/20161121-Report_Rabobank.pdf" TargetMode="External"/><Relationship Id="rId309" Type="http://schemas.openxmlformats.org/officeDocument/2006/relationships/hyperlink" Target="https://air.unimi.it/retrieve/handle/2434/352870/517308/phd_unimi_R09436.pdf" TargetMode="External"/><Relationship Id="rId460" Type="http://schemas.openxmlformats.org/officeDocument/2006/relationships/hyperlink" Target="https://library.wur.nl/WebQuery/wurpubs/fulltext/472316" TargetMode="External"/><Relationship Id="rId516" Type="http://schemas.openxmlformats.org/officeDocument/2006/relationships/hyperlink" Target="http://www.besjournal.com/en/article/doi/10.3967/bes2019.019" TargetMode="External"/><Relationship Id="rId698" Type="http://schemas.openxmlformats.org/officeDocument/2006/relationships/hyperlink" Target="https://agupubs.onlinelibrary.wiley.com/doi/abs/10.1029/2019EF001247" TargetMode="External"/><Relationship Id="rId48" Type="http://schemas.openxmlformats.org/officeDocument/2006/relationships/hyperlink" Target="https://agupubs.onlinelibrary.wiley.com/doi/full/10.1002/2017EF000781" TargetMode="External"/><Relationship Id="rId113" Type="http://schemas.openxmlformats.org/officeDocument/2006/relationships/hyperlink" Target="https://science.sciencemag.org/content/346/6213/1061.short" TargetMode="External"/><Relationship Id="rId320" Type="http://schemas.openxmlformats.org/officeDocument/2006/relationships/hyperlink" Target="https://www.sciencedirect.com/science/article/pii/S095937801730688X" TargetMode="External"/><Relationship Id="rId558" Type="http://schemas.openxmlformats.org/officeDocument/2006/relationships/hyperlink" Target="https://www.sciencedirect.com/science/article/pii/S0048969718338166" TargetMode="External"/><Relationship Id="rId723" Type="http://schemas.openxmlformats.org/officeDocument/2006/relationships/hyperlink" Target="https://link.springer.com/chapter/10.1007/978-3-030-05843-2_4" TargetMode="External"/><Relationship Id="rId765" Type="http://schemas.openxmlformats.org/officeDocument/2006/relationships/hyperlink" Target="https://papers.ssrn.com/sol3/papers.cfm?abstract_id=3451453" TargetMode="External"/><Relationship Id="rId155" Type="http://schemas.openxmlformats.org/officeDocument/2006/relationships/hyperlink" Target="https://www.researchgate.net/profile/Samuel_Asumadu-Sarkodie/publication/281581934_Situational_Analysis_of_Flood_and_Drought_in_Rwanda/links/55ee8fa608aef559dc43c37a.pdf" TargetMode="External"/><Relationship Id="rId197" Type="http://schemas.openxmlformats.org/officeDocument/2006/relationships/hyperlink" Target="https://www.jstage.jst.go.jp/article/jjre/18/0/18_33/_article/-char/ja/" TargetMode="External"/><Relationship Id="rId362" Type="http://schemas.openxmlformats.org/officeDocument/2006/relationships/hyperlink" Target="https://www.frontiersin.org/articles/10.3389/fenrg.2018.00081/full" TargetMode="External"/><Relationship Id="rId418" Type="http://schemas.openxmlformats.org/officeDocument/2006/relationships/hyperlink" Target="https://www.econstor.eu/handle/10419/208117" TargetMode="External"/><Relationship Id="rId625" Type="http://schemas.openxmlformats.org/officeDocument/2006/relationships/hyperlink" Target="https://www.sciencedirect.com/science/article/pii/S2211912418301305" TargetMode="External"/><Relationship Id="rId832" Type="http://schemas.openxmlformats.org/officeDocument/2006/relationships/hyperlink" Target="https://www.researchgate.net/profile/Mark_Roelfsema/publication/321920191_ASSESSMENT_OF_US_CITY_REDUCTION_COMMITMENTS_FROM_A_COUNTRY_PERSPECTIVE_Note_Mark_Roelfsema/links/5a3983cf458515889d2aca1c/ASSESSMENT-OF-US-CITY-REDUCTION-COMMITMENTS-FROM-A-COUNTRY-PERSPECTIVE-Note-Mark-Roelfsema.pdf" TargetMode="External"/><Relationship Id="rId222" Type="http://schemas.openxmlformats.org/officeDocument/2006/relationships/hyperlink" Target="http://www.fao.org/3/I8312EN/i8312en.pdf" TargetMode="External"/><Relationship Id="rId264" Type="http://schemas.openxmlformats.org/officeDocument/2006/relationships/hyperlink" Target="https://ageconsearch.umn.edu/record/212624/" TargetMode="External"/><Relationship Id="rId471" Type="http://schemas.openxmlformats.org/officeDocument/2006/relationships/hyperlink" Target="https://www.rug.nl/research/portal/files/93865773/Lap_et_al_2019_Biofuels_Bioproducts_and_Biorefining_2_.pdf" TargetMode="External"/><Relationship Id="rId667" Type="http://schemas.openxmlformats.org/officeDocument/2006/relationships/hyperlink" Target="https://www.sciencedirect.com/science/article/pii/S0269749118358251" TargetMode="External"/><Relationship Id="rId874" Type="http://schemas.openxmlformats.org/officeDocument/2006/relationships/hyperlink" Target="https://www.preprints.org/manuscript/201712.0107" TargetMode="External"/><Relationship Id="rId17" Type="http://schemas.openxmlformats.org/officeDocument/2006/relationships/hyperlink" Target="https://www.researchgate.net/publication/265257904_New_climate_scenario_framework_implementation_in_the_GCAM_integrated_assessment_model" TargetMode="External"/><Relationship Id="rId59" Type="http://schemas.openxmlformats.org/officeDocument/2006/relationships/hyperlink" Target="https://www.nature.com/articles/nclimate2807" TargetMode="External"/><Relationship Id="rId124" Type="http://schemas.openxmlformats.org/officeDocument/2006/relationships/hyperlink" Target="https://www.pnas.org/content/111/9/3239.short" TargetMode="External"/><Relationship Id="rId527" Type="http://schemas.openxmlformats.org/officeDocument/2006/relationships/hyperlink" Target="https://www.sciencedirect.com/science/article/pii/S2590332219300879" TargetMode="External"/><Relationship Id="rId569" Type="http://schemas.openxmlformats.org/officeDocument/2006/relationships/hyperlink" Target="https://iopscience.iop.org/article/10.1088/1748-9326/ab59c4/meta" TargetMode="External"/><Relationship Id="rId734" Type="http://schemas.openxmlformats.org/officeDocument/2006/relationships/hyperlink" Target="https://pdfs.semanticscholar.org/f06e/e14fb6ba730237bac60ef8cde264bafb9a1a.pdf" TargetMode="External"/><Relationship Id="rId776" Type="http://schemas.openxmlformats.org/officeDocument/2006/relationships/hyperlink" Target="https://www.mdpi.com/1660-4601/14/7/741" TargetMode="External"/><Relationship Id="rId70" Type="http://schemas.openxmlformats.org/officeDocument/2006/relationships/hyperlink" Target="https://www.sciencedirect.com/science/article/pii/S0959378015000242" TargetMode="External"/><Relationship Id="rId166" Type="http://schemas.openxmlformats.org/officeDocument/2006/relationships/hyperlink" Target="https://www.sciencedirect.com/science/article/pii/S0959378017303692" TargetMode="External"/><Relationship Id="rId331" Type="http://schemas.openxmlformats.org/officeDocument/2006/relationships/hyperlink" Target="https://www.nature.com/articles/s41893-018-0192-z" TargetMode="External"/><Relationship Id="rId373" Type="http://schemas.openxmlformats.org/officeDocument/2006/relationships/hyperlink" Target="https://pdfs.semanticscholar.org/d489/6265b170ada0d157aa005bbdc646b85a9d06.pdf" TargetMode="External"/><Relationship Id="rId429" Type="http://schemas.openxmlformats.org/officeDocument/2006/relationships/hyperlink" Target="https://www.sciencedirect.com/science/article/pii/S2210422418301412" TargetMode="External"/><Relationship Id="rId580" Type="http://schemas.openxmlformats.org/officeDocument/2006/relationships/hyperlink" Target="https://pubs.rsc.org/en/content/articlehtml/2019/ee/c9ee00002j" TargetMode="External"/><Relationship Id="rId636" Type="http://schemas.openxmlformats.org/officeDocument/2006/relationships/hyperlink" Target="https://www.sciencedirect.com/science/article/pii/S1352231019304443" TargetMode="External"/><Relationship Id="rId801" Type="http://schemas.openxmlformats.org/officeDocument/2006/relationships/hyperlink" Target="https://opus4.kobv.de/opus4-whu/files/539/region-risk-climate-change.pdf" TargetMode="External"/><Relationship Id="rId1" Type="http://schemas.openxmlformats.org/officeDocument/2006/relationships/hyperlink" Target="https://www.sciencedirect.com/science/article/pii/S0959378015000564?casa_token=vlyvkr-4D8EAAAAA:dVWqVa926v0xSNwyICYyGHDwCRHJANuOkHDHqOeV-qcoEIPqQO-H2K_eoKMKstqIi1IO0Hr4Mw" TargetMode="External"/><Relationship Id="rId233" Type="http://schemas.openxmlformats.org/officeDocument/2006/relationships/hyperlink" Target="http://pure.iiasa.ac.at/id/eprint/12385/" TargetMode="External"/><Relationship Id="rId440" Type="http://schemas.openxmlformats.org/officeDocument/2006/relationships/hyperlink" Target="https://iopscience.iop.org/article/10.1088/1748-9326/aabf9f/meta" TargetMode="External"/><Relationship Id="rId678" Type="http://schemas.openxmlformats.org/officeDocument/2006/relationships/hyperlink" Target="https://www.sciencedirect.com/science/article/pii/S0306261919306567" TargetMode="External"/><Relationship Id="rId843" Type="http://schemas.openxmlformats.org/officeDocument/2006/relationships/hyperlink" Target="https://www.pnas.org/content/114/46/12338.short" TargetMode="External"/><Relationship Id="rId28" Type="http://schemas.openxmlformats.org/officeDocument/2006/relationships/hyperlink" Target="https://www.sciencedirect.com/science/article/pii/S1364815216300305?casa_token=orHD9SZa9KgAAAAA:uaAtSkUEiOKYk5OL4RieWReIiT2wo_S8rHDiY1qOIjnsHTM3AlfQ8pHUHzjhi6lsAc-M6anAvg" TargetMode="External"/><Relationship Id="rId275" Type="http://schemas.openxmlformats.org/officeDocument/2006/relationships/hyperlink" Target="https://dspace.mit.edu/handle/1721.1/108975" TargetMode="External"/><Relationship Id="rId300" Type="http://schemas.openxmlformats.org/officeDocument/2006/relationships/hyperlink" Target="https://pdfs.semanticscholar.org/8836/16889a92aecc5c991f001a19d5a6ee9a4566.pdf" TargetMode="External"/><Relationship Id="rId482" Type="http://schemas.openxmlformats.org/officeDocument/2006/relationships/hyperlink" Target="https://www.politesi.polimi.it/bitstream/10589/146397/3/2019_04_Rovelli_Davide.pdf" TargetMode="External"/><Relationship Id="rId538" Type="http://schemas.openxmlformats.org/officeDocument/2006/relationships/hyperlink" Target="https://link.springer.com/article/10.1007/s10584-019-02558-8" TargetMode="External"/><Relationship Id="rId703" Type="http://schemas.openxmlformats.org/officeDocument/2006/relationships/hyperlink" Target="https://www.mdpi.com/2071-1050/11/22/6442" TargetMode="External"/><Relationship Id="rId745" Type="http://schemas.openxmlformats.org/officeDocument/2006/relationships/hyperlink" Target="https://www.mdpi.com/2073-4441/11/10/1976" TargetMode="External"/><Relationship Id="rId81" Type="http://schemas.openxmlformats.org/officeDocument/2006/relationships/hyperlink" Target="https://www.nature.com/articles/s41560-018-0179-z" TargetMode="External"/><Relationship Id="rId135" Type="http://schemas.openxmlformats.org/officeDocument/2006/relationships/hyperlink" Target="https://www.pnas.org/content/111/9/3233.short" TargetMode="External"/><Relationship Id="rId177" Type="http://schemas.openxmlformats.org/officeDocument/2006/relationships/hyperlink" Target="https://papers.ssrn.com/sol3/papers.cfm?abstract_id=2741234" TargetMode="External"/><Relationship Id="rId342" Type="http://schemas.openxmlformats.org/officeDocument/2006/relationships/hyperlink" Target="https://www.mdpi.com/2071-1050/10/1/161" TargetMode="External"/><Relationship Id="rId384" Type="http://schemas.openxmlformats.org/officeDocument/2006/relationships/hyperlink" Target="https://pub.cicero.oslo.no/cicero-xmlui/handle/11250/2576659" TargetMode="External"/><Relationship Id="rId591" Type="http://schemas.openxmlformats.org/officeDocument/2006/relationships/hyperlink" Target="https://www.mdpi.com/2073-4441/11/9/1767" TargetMode="External"/><Relationship Id="rId605" Type="http://schemas.openxmlformats.org/officeDocument/2006/relationships/hyperlink" Target="https://www.sciencedirect.com/science/article/pii/S2095927319306899" TargetMode="External"/><Relationship Id="rId787" Type="http://schemas.openxmlformats.org/officeDocument/2006/relationships/hyperlink" Target="https://hal.sorbonne-universite.fr/hal-01496211" TargetMode="External"/><Relationship Id="rId812" Type="http://schemas.openxmlformats.org/officeDocument/2006/relationships/hyperlink" Target="https://dspace.library.uu.nl/bitstream/handle/1874/356761/landuse.pdf?sequence=1" TargetMode="External"/><Relationship Id="rId202" Type="http://schemas.openxmlformats.org/officeDocument/2006/relationships/hyperlink" Target="https://agupubs.onlinelibrary.wiley.com/doi/abs/10.1002/2016GL069563" TargetMode="External"/><Relationship Id="rId244" Type="http://schemas.openxmlformats.org/officeDocument/2006/relationships/hyperlink" Target="https://papers.ssrn.com/sol3/papers.cfm?abstract_id=2483852" TargetMode="External"/><Relationship Id="rId647" Type="http://schemas.openxmlformats.org/officeDocument/2006/relationships/hyperlink" Target="https://www.sciencedirect.com/science/article/pii/S0048969718352628" TargetMode="External"/><Relationship Id="rId689" Type="http://schemas.openxmlformats.org/officeDocument/2006/relationships/hyperlink" Target="https://www.sciencedirect.com/science/article/pii/S0308597X18306638" TargetMode="External"/><Relationship Id="rId854" Type="http://schemas.openxmlformats.org/officeDocument/2006/relationships/hyperlink" Target="https://dspace.library.uu.nl/handle/1874/357841" TargetMode="External"/><Relationship Id="rId39" Type="http://schemas.openxmlformats.org/officeDocument/2006/relationships/hyperlink" Target="https://link.springer.com/article/10.1007/s12571-014-0375-z" TargetMode="External"/><Relationship Id="rId286" Type="http://schemas.openxmlformats.org/officeDocument/2006/relationships/hyperlink" Target="https://trace.tennessee.edu/utk_gradthes/4087/" TargetMode="External"/><Relationship Id="rId451" Type="http://schemas.openxmlformats.org/officeDocument/2006/relationships/hyperlink" Target="http://pure.iiasa.ac.at/id/eprint/16219/" TargetMode="External"/><Relationship Id="rId493" Type="http://schemas.openxmlformats.org/officeDocument/2006/relationships/hyperlink" Target="https://jyx.jyu.fi/handle/123456789/63998" TargetMode="External"/><Relationship Id="rId507" Type="http://schemas.openxmlformats.org/officeDocument/2006/relationships/hyperlink" Target="https://science.sciencemag.org/content/366/6462/255.abstract" TargetMode="External"/><Relationship Id="rId549" Type="http://schemas.openxmlformats.org/officeDocument/2006/relationships/hyperlink" Target="https://ageconsearch.umn.edu/record/289709/" TargetMode="External"/><Relationship Id="rId714" Type="http://schemas.openxmlformats.org/officeDocument/2006/relationships/hyperlink" Target="https://www.semanticscholar.org/paper/An-autopilot-for-energy-models-%E2%80%93-automatic-of-and-Mattsson-Verendel/ae0918915865271728adf5f5bf7d7189adbb1edb" TargetMode="External"/><Relationship Id="rId756" Type="http://schemas.openxmlformats.org/officeDocument/2006/relationships/hyperlink" Target="https://elibrary.worldbank.org/doi/abs/10.1596/1813-9450-8746" TargetMode="External"/><Relationship Id="rId50" Type="http://schemas.openxmlformats.org/officeDocument/2006/relationships/hyperlink" Target="https://www.nature.com/articles/nclimate3253" TargetMode="External"/><Relationship Id="rId104" Type="http://schemas.openxmlformats.org/officeDocument/2006/relationships/hyperlink" Target="https://www.pnas.org/content/116/29/14526.short" TargetMode="External"/><Relationship Id="rId146" Type="http://schemas.openxmlformats.org/officeDocument/2006/relationships/hyperlink" Target="https://pdfs.semanticscholar.org/75fd/79fb5bb2688ec9a28f908faa311aa9e171e5.pdf" TargetMode="External"/><Relationship Id="rId188" Type="http://schemas.openxmlformats.org/officeDocument/2006/relationships/hyperlink" Target="https://www.africaportal.org/publications/economic-assessment-of-the-impacts-of-climate-change-in-uganda/" TargetMode="External"/><Relationship Id="rId311" Type="http://schemas.openxmlformats.org/officeDocument/2006/relationships/hyperlink" Target="http://opencommons.uconn.edu/cgi/viewcontent.cgi?article=7246&amp;context=dissertations" TargetMode="External"/><Relationship Id="rId353" Type="http://schemas.openxmlformats.org/officeDocument/2006/relationships/hyperlink" Target="https://www.sciencedirect.com/science/article/pii/S0306261917315490" TargetMode="External"/><Relationship Id="rId395" Type="http://schemas.openxmlformats.org/officeDocument/2006/relationships/hyperlink" Target="https://www.sciencedirect.com/science/article/pii/S0048969718320680" TargetMode="External"/><Relationship Id="rId409" Type="http://schemas.openxmlformats.org/officeDocument/2006/relationships/hyperlink" Target="https://agupubs.onlinelibrary.wiley.com/doi/abs/10.1029/2017EF000763" TargetMode="External"/><Relationship Id="rId560" Type="http://schemas.openxmlformats.org/officeDocument/2006/relationships/hyperlink" Target="https://www.osti.gov/biblio/1510767" TargetMode="External"/><Relationship Id="rId798" Type="http://schemas.openxmlformats.org/officeDocument/2006/relationships/hyperlink" Target="https://www.mdpi.com/1996-1073/10/1/89" TargetMode="External"/><Relationship Id="rId92" Type="http://schemas.openxmlformats.org/officeDocument/2006/relationships/hyperlink" Target="https://www.sciencedirect.com/science/article/pii/S0959378016300723" TargetMode="External"/><Relationship Id="rId213" Type="http://schemas.openxmlformats.org/officeDocument/2006/relationships/hyperlink" Target="https://link.springer.com/article/10.1007/s00267-016-0705-3" TargetMode="External"/><Relationship Id="rId420" Type="http://schemas.openxmlformats.org/officeDocument/2006/relationships/hyperlink" Target="https://www.nature.com/articles/s41558-017-0034-4/" TargetMode="External"/><Relationship Id="rId616" Type="http://schemas.openxmlformats.org/officeDocument/2006/relationships/hyperlink" Target="https://link.springer.com/article/10.1007/s10584-019-02500-y" TargetMode="External"/><Relationship Id="rId658" Type="http://schemas.openxmlformats.org/officeDocument/2006/relationships/hyperlink" Target="https://www.mdpi.com/2073-4441/11/4/840" TargetMode="External"/><Relationship Id="rId823" Type="http://schemas.openxmlformats.org/officeDocument/2006/relationships/hyperlink" Target="http://theijes.com/papers/vol7-issue1/B0701010824.pdf" TargetMode="External"/><Relationship Id="rId865" Type="http://schemas.openxmlformats.org/officeDocument/2006/relationships/hyperlink" Target="https://www.sciencedirect.com/science/article/pii/S0959378017303692" TargetMode="External"/><Relationship Id="rId255" Type="http://schemas.openxmlformats.org/officeDocument/2006/relationships/hyperlink" Target="https://scholarworks.umass.edu/dissertations_2/475/" TargetMode="External"/><Relationship Id="rId297" Type="http://schemas.openxmlformats.org/officeDocument/2006/relationships/hyperlink" Target="http://pure.iiasa.ac.at/id/eprint/14103/" TargetMode="External"/><Relationship Id="rId462" Type="http://schemas.openxmlformats.org/officeDocument/2006/relationships/hyperlink" Target="https://dl.uswr.ac.ir/bitstream/Hannan/79713/1/2019%20Lancet%20Volume%20393%20Issue%2010170%20February%20%284%29.pdf" TargetMode="External"/><Relationship Id="rId518" Type="http://schemas.openxmlformats.org/officeDocument/2006/relationships/hyperlink" Target="https://open.library.ubc.ca/collections/24/24/items/1.0384558" TargetMode="External"/><Relationship Id="rId725" Type="http://schemas.openxmlformats.org/officeDocument/2006/relationships/hyperlink" Target="https://link.springer.com/chapter/10.1007/978-981-13-6101-2_4" TargetMode="External"/><Relationship Id="rId115" Type="http://schemas.openxmlformats.org/officeDocument/2006/relationships/hyperlink" Target="https://papers.ssrn.com/sol3/papers.cfm?abstract_id=2539588" TargetMode="External"/><Relationship Id="rId157" Type="http://schemas.openxmlformats.org/officeDocument/2006/relationships/hyperlink" Target="http://vslir.iima.ac.in:8080/jspui/handle/11718/16583" TargetMode="External"/><Relationship Id="rId322" Type="http://schemas.openxmlformats.org/officeDocument/2006/relationships/hyperlink" Target="https://www.scirp.org/html/6-2360615_87080.htm" TargetMode="External"/><Relationship Id="rId364" Type="http://schemas.openxmlformats.org/officeDocument/2006/relationships/hyperlink" Target="https://www.nature.com/articles/s41467-018-05340-z" TargetMode="External"/><Relationship Id="rId767" Type="http://schemas.openxmlformats.org/officeDocument/2006/relationships/hyperlink" Target="http://gala.gre.ac.uk/id/eprint/25812/" TargetMode="External"/><Relationship Id="rId61" Type="http://schemas.openxmlformats.org/officeDocument/2006/relationships/hyperlink" Target="https://link.springer.com/article/10.1007/s10584-017-2133-7" TargetMode="External"/><Relationship Id="rId199" Type="http://schemas.openxmlformats.org/officeDocument/2006/relationships/hyperlink" Target="https://agupubs.onlinelibrary.wiley.com/doi/abs/10.1002/2016GL070122" TargetMode="External"/><Relationship Id="rId571" Type="http://schemas.openxmlformats.org/officeDocument/2006/relationships/hyperlink" Target="https://www.earth-syst-dynam.net/10/205/2019/" TargetMode="External"/><Relationship Id="rId627" Type="http://schemas.openxmlformats.org/officeDocument/2006/relationships/hyperlink" Target="https://www.nat-hazards-earth-syst-sci.net/19/2855/2019/" TargetMode="External"/><Relationship Id="rId669" Type="http://schemas.openxmlformats.org/officeDocument/2006/relationships/hyperlink" Target="https://esajournals.onlinelibrary.wiley.com/doi/abs/10.1002/eap.1988" TargetMode="External"/><Relationship Id="rId834" Type="http://schemas.openxmlformats.org/officeDocument/2006/relationships/hyperlink" Target="https://www.nature.com/articles/s41559-017-0273-9" TargetMode="External"/><Relationship Id="rId876" Type="http://schemas.openxmlformats.org/officeDocument/2006/relationships/hyperlink" Target="https://www.ncbi.nlm.nih.gov/pmc/articles/PMC6483104/" TargetMode="External"/><Relationship Id="rId19" Type="http://schemas.openxmlformats.org/officeDocument/2006/relationships/hyperlink" Target="https://www.sciencedirect.com/science/article/pii/S1876610217359180" TargetMode="External"/><Relationship Id="rId224" Type="http://schemas.openxmlformats.org/officeDocument/2006/relationships/hyperlink" Target="https://onlinelibrary.wiley.com/doi/abs/10.1111/gcb.13355" TargetMode="External"/><Relationship Id="rId266" Type="http://schemas.openxmlformats.org/officeDocument/2006/relationships/hyperlink" Target="http://193.51.120.252/IMG/pdf/thesis_neverre_final.pdf" TargetMode="External"/><Relationship Id="rId431" Type="http://schemas.openxmlformats.org/officeDocument/2006/relationships/hyperlink" Target="http://centaur.reading.ac.uk/81048/" TargetMode="External"/><Relationship Id="rId473" Type="http://schemas.openxmlformats.org/officeDocument/2006/relationships/hyperlink" Target="https://www.osti.gov/biblio/1523270" TargetMode="External"/><Relationship Id="rId529" Type="http://schemas.openxmlformats.org/officeDocument/2006/relationships/hyperlink" Target="https://laleluia.github.io/page/img/IEW_CBA.pdf" TargetMode="External"/><Relationship Id="rId680" Type="http://schemas.openxmlformats.org/officeDocument/2006/relationships/hyperlink" Target="https://www.sciencedirect.com/science/article/pii/S0040162517316761" TargetMode="External"/><Relationship Id="rId736" Type="http://schemas.openxmlformats.org/officeDocument/2006/relationships/hyperlink" Target="https://www.nature.com/articles/s41467-019-10842-5?stream=top" TargetMode="External"/><Relationship Id="rId30" Type="http://schemas.openxmlformats.org/officeDocument/2006/relationships/hyperlink" Target="https://pubmed.ncbi.nlm.nih.gov/24452253/" TargetMode="External"/><Relationship Id="rId126" Type="http://schemas.openxmlformats.org/officeDocument/2006/relationships/hyperlink" Target="https://onlinelibrary.wiley.com/doi/abs/10.1111/agec.12086" TargetMode="External"/><Relationship Id="rId168" Type="http://schemas.openxmlformats.org/officeDocument/2006/relationships/hyperlink" Target="https://conferences.leeds.ac.uk/esee2015/wp-content/uploads/sites/57/2015/10/0388.pdf" TargetMode="External"/><Relationship Id="rId333" Type="http://schemas.openxmlformats.org/officeDocument/2006/relationships/hyperlink" Target="https://www.nature.com/articles/s41558-018-0312-9" TargetMode="External"/><Relationship Id="rId540" Type="http://schemas.openxmlformats.org/officeDocument/2006/relationships/hyperlink" Target="https://www.nature.com/articles/s41467-019-12692-7.pdf?origin=ppub" TargetMode="External"/><Relationship Id="rId778" Type="http://schemas.openxmlformats.org/officeDocument/2006/relationships/hyperlink" Target="https://ideas.repec.org/p/ags/eaae17/260899.html" TargetMode="External"/><Relationship Id="rId72" Type="http://schemas.openxmlformats.org/officeDocument/2006/relationships/hyperlink" Target="https://iopscience.iop.org/article/10.1088/1748-9326/11/11/114004/pdf" TargetMode="External"/><Relationship Id="rId375" Type="http://schemas.openxmlformats.org/officeDocument/2006/relationships/hyperlink" Target="https://link.springer.com/article/10.1007/s11625-018-0528-7" TargetMode="External"/><Relationship Id="rId582" Type="http://schemas.openxmlformats.org/officeDocument/2006/relationships/hyperlink" Target="https://www.econstor.eu/handle/10419/208137" TargetMode="External"/><Relationship Id="rId638" Type="http://schemas.openxmlformats.org/officeDocument/2006/relationships/hyperlink" Target="https://link.springer.com/chapter/10.1007/978-3-030-30069-2_11" TargetMode="External"/><Relationship Id="rId803" Type="http://schemas.openxmlformats.org/officeDocument/2006/relationships/hyperlink" Target="https://www.sciencedirect.com/science/article/pii/S1876610217316090" TargetMode="External"/><Relationship Id="rId845" Type="http://schemas.openxmlformats.org/officeDocument/2006/relationships/hyperlink" Target="https://www.gtap.agecon.purdue.edu/resources/res_display.asp?RecordID=5301" TargetMode="External"/><Relationship Id="rId3" Type="http://schemas.openxmlformats.org/officeDocument/2006/relationships/hyperlink" Target="https://onlinelibrary.wiley.com/doi/abs/10.1111/gcb.13447" TargetMode="External"/><Relationship Id="rId235" Type="http://schemas.openxmlformats.org/officeDocument/2006/relationships/hyperlink" Target="https://pdfs.semanticscholar.org/c647/633be5b3a7c4405b262b65d5dfb0dcd2aec7.pdf" TargetMode="External"/><Relationship Id="rId277" Type="http://schemas.openxmlformats.org/officeDocument/2006/relationships/hyperlink" Target="https://www.sciencedirect.com/science/article/pii/S2211912415300134" TargetMode="External"/><Relationship Id="rId400" Type="http://schemas.openxmlformats.org/officeDocument/2006/relationships/hyperlink" Target="https://link.springer.com/chapter/10.1007/978-3-319-97692-1_10" TargetMode="External"/><Relationship Id="rId442" Type="http://schemas.openxmlformats.org/officeDocument/2006/relationships/hyperlink" Target="https://www.sciencedirect.com/science/article/pii/S2096511718300616" TargetMode="External"/><Relationship Id="rId484" Type="http://schemas.openxmlformats.org/officeDocument/2006/relationships/hyperlink" Target="https://addi.ehu.es/handle/10810/35306" TargetMode="External"/><Relationship Id="rId705" Type="http://schemas.openxmlformats.org/officeDocument/2006/relationships/hyperlink" Target="https://pub.cicero.oslo.no/cicero-xmlui/handle/11250/2632541" TargetMode="External"/><Relationship Id="rId137" Type="http://schemas.openxmlformats.org/officeDocument/2006/relationships/hyperlink" Target="http://edepot.wur.nl/465382" TargetMode="External"/><Relationship Id="rId302" Type="http://schemas.openxmlformats.org/officeDocument/2006/relationships/hyperlink" Target="https://klimarisiko.at/wp-content/uploads/2018/03/WP1_2015.pdf" TargetMode="External"/><Relationship Id="rId344" Type="http://schemas.openxmlformats.org/officeDocument/2006/relationships/hyperlink" Target="https://agupubs.onlinelibrary.wiley.com/doi/abs/10.1002/2017GL076753" TargetMode="External"/><Relationship Id="rId691" Type="http://schemas.openxmlformats.org/officeDocument/2006/relationships/hyperlink" Target="https://www.sciencedirect.com/science/article/pii/S2212420918314845" TargetMode="External"/><Relationship Id="rId747" Type="http://schemas.openxmlformats.org/officeDocument/2006/relationships/hyperlink" Target="https://www.sciencedirect.com/science/article/pii/S0301421518308632" TargetMode="External"/><Relationship Id="rId789" Type="http://schemas.openxmlformats.org/officeDocument/2006/relationships/hyperlink" Target="https://www.sciencedirect.com/science/article/pii/S0140988316300391" TargetMode="External"/><Relationship Id="rId41" Type="http://schemas.openxmlformats.org/officeDocument/2006/relationships/hyperlink" Target="https://iopscience.iop.org/article/10.1088/1748-9326/aad0f7/pdf" TargetMode="External"/><Relationship Id="rId83" Type="http://schemas.openxmlformats.org/officeDocument/2006/relationships/hyperlink" Target="https://link.springer.com/article/10.1007/s10584-018-2334-8" TargetMode="External"/><Relationship Id="rId179" Type="http://schemas.openxmlformats.org/officeDocument/2006/relationships/hyperlink" Target="https://www.sciencedirect.com/science/article/pii/S095937801530025X" TargetMode="External"/><Relationship Id="rId386" Type="http://schemas.openxmlformats.org/officeDocument/2006/relationships/hyperlink" Target="https://iopscience.iop.org/article/10.1088/1748-9326/aac4f1/meta" TargetMode="External"/><Relationship Id="rId551" Type="http://schemas.openxmlformats.org/officeDocument/2006/relationships/hyperlink" Target="https://link.springer.com/article/10.1007/s11442-020-1715-x" TargetMode="External"/><Relationship Id="rId593" Type="http://schemas.openxmlformats.org/officeDocument/2006/relationships/hyperlink" Target="https://www.sciencedirect.com/science/article/pii/S0264837718302552" TargetMode="External"/><Relationship Id="rId607" Type="http://schemas.openxmlformats.org/officeDocument/2006/relationships/hyperlink" Target="https://www.nature.com/articles/s41467-019-09863-x" TargetMode="External"/><Relationship Id="rId649" Type="http://schemas.openxmlformats.org/officeDocument/2006/relationships/hyperlink" Target="http://pure.iiasa.ac.at/id/eprint/16214/" TargetMode="External"/><Relationship Id="rId814" Type="http://schemas.openxmlformats.org/officeDocument/2006/relationships/hyperlink" Target="https://www.biogeosciences.net/14/4829/2017/bg-14-4829-2017.html" TargetMode="External"/><Relationship Id="rId856" Type="http://schemas.openxmlformats.org/officeDocument/2006/relationships/hyperlink" Target="https://dspace.library.uu.nl/handle/1874/350885" TargetMode="External"/><Relationship Id="rId190" Type="http://schemas.openxmlformats.org/officeDocument/2006/relationships/hyperlink" Target="https://www.neha.org/sites/default/files/pd/Climate-Change-Lancet-June2015.pdf" TargetMode="External"/><Relationship Id="rId204" Type="http://schemas.openxmlformats.org/officeDocument/2006/relationships/hyperlink" Target="http://pure.iiasa.ac.at/id/eprint/13282/7/Jewell%20et%20al%202016%20Independence%20post-print.pdf" TargetMode="External"/><Relationship Id="rId246" Type="http://schemas.openxmlformats.org/officeDocument/2006/relationships/hyperlink" Target="https://boris.unibe.ch/70066/1/Economic%20Impacts%20of%20TTIP%20on%20Switzerland%20-%20Final%20Study%20WTI%20-%2009%20July%202014.pdf" TargetMode="External"/><Relationship Id="rId288" Type="http://schemas.openxmlformats.org/officeDocument/2006/relationships/hyperlink" Target="https://orbit.dtu.dk/files/127150239/EGR_2016_1_.pdf" TargetMode="External"/><Relationship Id="rId411" Type="http://schemas.openxmlformats.org/officeDocument/2006/relationships/hyperlink" Target="http://www.fao.org/3/CA2370EN/ca2370en.pdf" TargetMode="External"/><Relationship Id="rId453" Type="http://schemas.openxmlformats.org/officeDocument/2006/relationships/hyperlink" Target="https://link.springer.com/chapter/10.1007/978-3-319-96229-0_10" TargetMode="External"/><Relationship Id="rId509" Type="http://schemas.openxmlformats.org/officeDocument/2006/relationships/hyperlink" Target="https://www.nature.com/articles/s41467-019-11283-w/" TargetMode="External"/><Relationship Id="rId660" Type="http://schemas.openxmlformats.org/officeDocument/2006/relationships/hyperlink" Target="https://www.mdpi.com/2072-4292/11/22/2708" TargetMode="External"/><Relationship Id="rId106" Type="http://schemas.openxmlformats.org/officeDocument/2006/relationships/hyperlink" Target="https://www.sciencedirect.com/science/article/abs/pii/S1104689916300186" TargetMode="External"/><Relationship Id="rId313" Type="http://schemas.openxmlformats.org/officeDocument/2006/relationships/hyperlink" Target="http://eprints.whiterose.ac.uk/110942/1/UK-CCRA-2017-Chapter-7-International-dimensions.pdf" TargetMode="External"/><Relationship Id="rId495" Type="http://schemas.openxmlformats.org/officeDocument/2006/relationships/hyperlink" Target="https://www.nejm.org/doi/full/10.1056/NEJMra1807873" TargetMode="External"/><Relationship Id="rId716" Type="http://schemas.openxmlformats.org/officeDocument/2006/relationships/hyperlink" Target="https://www.sciencedirect.com/science/article/pii/S0959378018307489" TargetMode="External"/><Relationship Id="rId758" Type="http://schemas.openxmlformats.org/officeDocument/2006/relationships/hyperlink" Target="https://iopscience.iop.org/article/10.1088/1748-9326/ab5c3e/meta" TargetMode="External"/><Relationship Id="rId10" Type="http://schemas.openxmlformats.org/officeDocument/2006/relationships/hyperlink" Target="https://agupubs.onlinelibrary.wiley.com/doi/full/10.1029/2017WR021688" TargetMode="External"/><Relationship Id="rId52" Type="http://schemas.openxmlformats.org/officeDocument/2006/relationships/hyperlink" Target="https://www.hydrol-earth-syst-sci.net/17/2375/2013/hess-17-2375-2013.html" TargetMode="External"/><Relationship Id="rId94" Type="http://schemas.openxmlformats.org/officeDocument/2006/relationships/hyperlink" Target="http://austriaca.at/?arp=0x00369db3" TargetMode="External"/><Relationship Id="rId148" Type="http://schemas.openxmlformats.org/officeDocument/2006/relationships/hyperlink" Target="https://ageconsearch.umn.edu/record/285165/" TargetMode="External"/><Relationship Id="rId355" Type="http://schemas.openxmlformats.org/officeDocument/2006/relationships/hyperlink" Target="https://www.mdpi.com/2071-1050/10/8/2764" TargetMode="External"/><Relationship Id="rId397" Type="http://schemas.openxmlformats.org/officeDocument/2006/relationships/hyperlink" Target="https://www.sciencedirect.com/science/article/pii/S0160412017317701" TargetMode="External"/><Relationship Id="rId520" Type="http://schemas.openxmlformats.org/officeDocument/2006/relationships/hyperlink" Target="https://www.sciencedirect.com/science/article/pii/S0048969719349423" TargetMode="External"/><Relationship Id="rId562" Type="http://schemas.openxmlformats.org/officeDocument/2006/relationships/hyperlink" Target="https://www.sciencedirect.com/science/article/pii/S0048969718343924" TargetMode="External"/><Relationship Id="rId618" Type="http://schemas.openxmlformats.org/officeDocument/2006/relationships/hyperlink" Target="https://pdfs.semanticscholar.org/e815/32dcd23d2b5c4cfc567235de616c0a49fad9.pdf" TargetMode="External"/><Relationship Id="rId825" Type="http://schemas.openxmlformats.org/officeDocument/2006/relationships/hyperlink" Target="http://www.chair-energy-prosperity.org/wp-content/uploads/2017/08/publication-2017-coceb2-ogutu-ghil-andrea.pdf" TargetMode="External"/><Relationship Id="rId215" Type="http://schemas.openxmlformats.org/officeDocument/2006/relationships/hyperlink" Target="http://journalksnre.com/xml/07863/07863.pdf" TargetMode="External"/><Relationship Id="rId257" Type="http://schemas.openxmlformats.org/officeDocument/2006/relationships/hyperlink" Target="https://www.copenhagenconsensus.com/sites/default/files/food_security_india_compiled_for_pdf.pdf" TargetMode="External"/><Relationship Id="rId422" Type="http://schemas.openxmlformats.org/officeDocument/2006/relationships/hyperlink" Target="http://www.mars-project.eu/files/download/final_report/MARS_FinalReport_April2018.pdf" TargetMode="External"/><Relationship Id="rId464" Type="http://schemas.openxmlformats.org/officeDocument/2006/relationships/hyperlink" Target="https://dspace.library.uu.nl/handle/1874/380367" TargetMode="External"/><Relationship Id="rId867" Type="http://schemas.openxmlformats.org/officeDocument/2006/relationships/hyperlink" Target="https://www.africaportal.org/publications/effects-climate-change-agriculture-and-food-security-africa/" TargetMode="External"/><Relationship Id="rId299" Type="http://schemas.openxmlformats.org/officeDocument/2006/relationships/hyperlink" Target="http://ayhoekstra.nl/pubs/Report69.pdf" TargetMode="External"/><Relationship Id="rId727" Type="http://schemas.openxmlformats.org/officeDocument/2006/relationships/hyperlink" Target="https://www.sciencedirect.com/science/article/pii/S0048969719335880" TargetMode="External"/><Relationship Id="rId63" Type="http://schemas.openxmlformats.org/officeDocument/2006/relationships/hyperlink" Target="https://www.sciencedirect.com/science/article/pii/S0048969718311276" TargetMode="External"/><Relationship Id="rId159" Type="http://schemas.openxmlformats.org/officeDocument/2006/relationships/hyperlink" Target="https://link.springer.com/chapter/10.1007%2F978-3-319-12457-5_6" TargetMode="External"/><Relationship Id="rId366" Type="http://schemas.openxmlformats.org/officeDocument/2006/relationships/hyperlink" Target="https://royalsocietypublishing.org/doi/abs/10.1098/rsta.2016.0450" TargetMode="External"/><Relationship Id="rId573" Type="http://schemas.openxmlformats.org/officeDocument/2006/relationships/hyperlink" Target="https://onlinelibrary.wiley.com/doi/abs/10.1111/gcb.14663" TargetMode="External"/><Relationship Id="rId780" Type="http://schemas.openxmlformats.org/officeDocument/2006/relationships/hyperlink" Target="https://www.sciencedirect.com/science/article/pii/S2212041616305228" TargetMode="External"/><Relationship Id="rId226" Type="http://schemas.openxmlformats.org/officeDocument/2006/relationships/hyperlink" Target="https://pdfs.semanticscholar.org/915a/e07f3da639e31a7fe676f4781bced3a0bc25.pdf" TargetMode="External"/><Relationship Id="rId433" Type="http://schemas.openxmlformats.org/officeDocument/2006/relationships/hyperlink" Target="https://d-nb.info/1167927877/34" TargetMode="External"/><Relationship Id="rId878" Type="http://schemas.openxmlformats.org/officeDocument/2006/relationships/hyperlink" Target="https://link.springer.com/article/10.1007/s10584-013-0903-4" TargetMode="External"/><Relationship Id="rId640" Type="http://schemas.openxmlformats.org/officeDocument/2006/relationships/hyperlink" Target="https://www.tandfonline.com/doi/abs/10.1080/14693062.2018.1490243" TargetMode="External"/><Relationship Id="rId738" Type="http://schemas.openxmlformats.org/officeDocument/2006/relationships/hyperlink" Target="https://rmets.onlinelibrary.wiley.com/doi/abs/10.1002/joc.5838" TargetMode="External"/><Relationship Id="rId74" Type="http://schemas.openxmlformats.org/officeDocument/2006/relationships/hyperlink" Target="https://www.sciencedirect.com/science/article/pii/S0959378018301262?casa_token=Cy8-pM_k36IAAAAA:gLptMXf6xB_F_QN7UOBIXrsjqTeQKqNGFj8WEUWGOPykYicdStI9xi4NNL9rfBMQIS1gK49XYQ" TargetMode="External"/><Relationship Id="rId377" Type="http://schemas.openxmlformats.org/officeDocument/2006/relationships/hyperlink" Target="https://www.sciencedirect.com/science/article/pii/S0959652617327877" TargetMode="External"/><Relationship Id="rId500" Type="http://schemas.openxmlformats.org/officeDocument/2006/relationships/hyperlink" Target="https://iopscience.iop.org/article/10.1088/1748-9326/ab4a3a/meta" TargetMode="External"/><Relationship Id="rId584" Type="http://schemas.openxmlformats.org/officeDocument/2006/relationships/hyperlink" Target="https://iopscience.iop.org/article/10.1088/1748-9326/ab4b71/meta" TargetMode="External"/><Relationship Id="rId805" Type="http://schemas.openxmlformats.org/officeDocument/2006/relationships/hyperlink" Target="https://journals.sagepub.com/doi/abs/10.1177/0022343316684917" TargetMode="External"/><Relationship Id="rId5" Type="http://schemas.openxmlformats.org/officeDocument/2006/relationships/hyperlink" Target="https://cdkn.org/wp-content/uploads/2014/12/Raising-the-ambition-How-the-global-climate-agreement-can-affect-the-achievement-of-the-Sustainable-Development-Goals.pdf" TargetMode="External"/><Relationship Id="rId237" Type="http://schemas.openxmlformats.org/officeDocument/2006/relationships/hyperlink" Target="https://cgspace.cgiar.org/bitstream/handle/10568/96103/20160711-ECON_IMPACT_CC_LAC_Report-FINAL.pdf?sequence=1" TargetMode="External"/><Relationship Id="rId791" Type="http://schemas.openxmlformats.org/officeDocument/2006/relationships/hyperlink" Target="https://www.pnas.org/content/114/25/6533.short" TargetMode="External"/><Relationship Id="rId444" Type="http://schemas.openxmlformats.org/officeDocument/2006/relationships/hyperlink" Target="https://www.adaptecca.es/sites/default/files/u50/eea_social_vulnerability_to_climate_change_european_cities.pdf" TargetMode="External"/><Relationship Id="rId651" Type="http://schemas.openxmlformats.org/officeDocument/2006/relationships/hyperlink" Target="https://dergipark.org.tr/en/download/article-file/704969" TargetMode="External"/><Relationship Id="rId749" Type="http://schemas.openxmlformats.org/officeDocument/2006/relationships/hyperlink" Target="https://www.oapen.org/download?type=document&amp;docid=1005955" TargetMode="External"/><Relationship Id="rId290" Type="http://schemas.openxmlformats.org/officeDocument/2006/relationships/hyperlink" Target="http://www.futurewater.nl/wp-content/uploads/2016/10/FW-report_WatCAM_JoostBuitink.pdf" TargetMode="External"/><Relationship Id="rId304" Type="http://schemas.openxmlformats.org/officeDocument/2006/relationships/hyperlink" Target="https://edoc.hu-berlin.de/handle/18452/21438" TargetMode="External"/><Relationship Id="rId388" Type="http://schemas.openxmlformats.org/officeDocument/2006/relationships/hyperlink" Target="https://www.pbl.nl/sites/default/files/downloads/Towards_a_safe_operating_space_for_the_Netherlands_-_3333.pdf" TargetMode="External"/><Relationship Id="rId511" Type="http://schemas.openxmlformats.org/officeDocument/2006/relationships/hyperlink" Target="https://www.hydrol-earth-syst-sci-discuss.net/hess-2019-480/" TargetMode="External"/><Relationship Id="rId609" Type="http://schemas.openxmlformats.org/officeDocument/2006/relationships/hyperlink" Target="https://advances.sciencemag.org/content/6/13/eaay6792" TargetMode="External"/><Relationship Id="rId85" Type="http://schemas.openxmlformats.org/officeDocument/2006/relationships/hyperlink" Target="https://iopscience.iop.org/article/10.1088/1748-9326/aab212/meta" TargetMode="External"/><Relationship Id="rId150" Type="http://schemas.openxmlformats.org/officeDocument/2006/relationships/hyperlink" Target="https://papers.ssrn.com/sol3/papers.cfm?abstract_id=2493015" TargetMode="External"/><Relationship Id="rId595" Type="http://schemas.openxmlformats.org/officeDocument/2006/relationships/hyperlink" Target="https://www.nature.com/articles/s41467-019-13961-1" TargetMode="External"/><Relationship Id="rId816" Type="http://schemas.openxmlformats.org/officeDocument/2006/relationships/hyperlink" Target="http://pure.iiasa.ac.at/id/eprint/14614/" TargetMode="External"/><Relationship Id="rId248" Type="http://schemas.openxmlformats.org/officeDocument/2006/relationships/hyperlink" Target="https://www.gtap.agecon.purdue.edu/resources/res_display.asp?RecordID=4790" TargetMode="External"/><Relationship Id="rId455" Type="http://schemas.openxmlformats.org/officeDocument/2006/relationships/hyperlink" Target="https://discovery.ucl.ac.uk/id/eprint/10072694/" TargetMode="External"/><Relationship Id="rId662" Type="http://schemas.openxmlformats.org/officeDocument/2006/relationships/hyperlink" Target="https://agupubs.onlinelibrary.wiley.com/doi/abs/10.1029/2019JD031295" TargetMode="External"/><Relationship Id="rId12" Type="http://schemas.openxmlformats.org/officeDocument/2006/relationships/hyperlink" Target="https://www.sciencedirect.com/science/article/pii/S0301479717301858?casa_token=Pfd4OZE0nbwAAAAA:EQZtn_ak7IU5KwlI_wiEeMj_tKOYuLcNUcMlLN3und7bhsh1cVQM_wJxhDPehSXhAs-IHGwX9w" TargetMode="External"/><Relationship Id="rId108" Type="http://schemas.openxmlformats.org/officeDocument/2006/relationships/hyperlink" Target="https://gmd.copernicus.org/articles/10/4321/2017/" TargetMode="External"/><Relationship Id="rId315" Type="http://schemas.openxmlformats.org/officeDocument/2006/relationships/hyperlink" Target="https://papers.ssrn.com/sol3/papers.cfm?abstract_id=3266041" TargetMode="External"/><Relationship Id="rId522" Type="http://schemas.openxmlformats.org/officeDocument/2006/relationships/hyperlink" Target="https://iopscience.iop.org/article/10.1088/1748-9326/ab5ca6/meta" TargetMode="External"/><Relationship Id="rId96" Type="http://schemas.openxmlformats.org/officeDocument/2006/relationships/hyperlink" Target="https://www.sciencedirect.com/science/article/pii/S0048969716301243" TargetMode="External"/><Relationship Id="rId161" Type="http://schemas.openxmlformats.org/officeDocument/2006/relationships/hyperlink" Target="https://link.springer.com/article/10.1007/s12571-015-0435-z" TargetMode="External"/><Relationship Id="rId399" Type="http://schemas.openxmlformats.org/officeDocument/2006/relationships/hyperlink" Target="https://royalsocietypublishing.org/doi/abs/10.1098/rsta.2016.0448" TargetMode="External"/><Relationship Id="rId827" Type="http://schemas.openxmlformats.org/officeDocument/2006/relationships/hyperlink" Target="https://www.sciencedirect.com/science/article/pii/S0959378016303399" TargetMode="External"/><Relationship Id="rId259" Type="http://schemas.openxmlformats.org/officeDocument/2006/relationships/hyperlink" Target="https://www.mines.edu/econbus/wp-content/uploads/sites/29/2017/02/wp201511.pdf" TargetMode="External"/><Relationship Id="rId466" Type="http://schemas.openxmlformats.org/officeDocument/2006/relationships/hyperlink" Target="http://157.138.7.91/handle/10579/14964" TargetMode="External"/><Relationship Id="rId673" Type="http://schemas.openxmlformats.org/officeDocument/2006/relationships/hyperlink" Target="https://www.sciencedirect.com/science/article/pii/S0160412019310530" TargetMode="External"/><Relationship Id="rId880" Type="http://schemas.openxmlformats.org/officeDocument/2006/relationships/hyperlink" Target="http://www.impressions-project.eu/documents/1" TargetMode="External"/><Relationship Id="rId23" Type="http://schemas.openxmlformats.org/officeDocument/2006/relationships/hyperlink" Target="https://www.nature.com/articles/s41599-018-0083-y" TargetMode="External"/><Relationship Id="rId119" Type="http://schemas.openxmlformats.org/officeDocument/2006/relationships/hyperlink" Target="https://link.springer.com/article/10.1007/s11111-014-0205-4" TargetMode="External"/><Relationship Id="rId326" Type="http://schemas.openxmlformats.org/officeDocument/2006/relationships/hyperlink" Target="https://www.nature.com/articles/s41558-018-0282-y/" TargetMode="External"/><Relationship Id="rId533" Type="http://schemas.openxmlformats.org/officeDocument/2006/relationships/hyperlink" Target="https://iopscience.iop.org/article/10.1088/1748-9326/ab072e/meta" TargetMode="External"/><Relationship Id="rId740" Type="http://schemas.openxmlformats.org/officeDocument/2006/relationships/hyperlink" Target="https://www.sciencedirect.com/science/article/pii/S0959378018309038" TargetMode="External"/><Relationship Id="rId838" Type="http://schemas.openxmlformats.org/officeDocument/2006/relationships/hyperlink" Target="https://www.earth-syst-dynam.net/8/1191/2017/esd-8-1191-2017.html" TargetMode="External"/><Relationship Id="rId172" Type="http://schemas.openxmlformats.org/officeDocument/2006/relationships/hyperlink" Target="https://discovery.ucl.ac.uk/id/eprint/1472832/" TargetMode="External"/><Relationship Id="rId477" Type="http://schemas.openxmlformats.org/officeDocument/2006/relationships/hyperlink" Target="https://iopscience.iop.org/article/10.1088/1748-9326/ab5c3e/meta" TargetMode="External"/><Relationship Id="rId600" Type="http://schemas.openxmlformats.org/officeDocument/2006/relationships/hyperlink" Target="https://iopscience.iop.org/article/10.1088/1748-9326/ab0843/meta" TargetMode="External"/><Relationship Id="rId684" Type="http://schemas.openxmlformats.org/officeDocument/2006/relationships/hyperlink" Target="http://pure.iiasa.ac.at/id/eprint/15879/1/unep_252_global_resource_outlook_2019_web.pdf" TargetMode="External"/><Relationship Id="rId337" Type="http://schemas.openxmlformats.org/officeDocument/2006/relationships/hyperlink" Target="https://www.econstor.eu/handle/10419/191517" TargetMode="External"/><Relationship Id="rId34" Type="http://schemas.openxmlformats.org/officeDocument/2006/relationships/hyperlink" Target="http://www.economics-ejournal.org/economics/journalarticles/2015-10" TargetMode="External"/><Relationship Id="rId544" Type="http://schemas.openxmlformats.org/officeDocument/2006/relationships/hyperlink" Target="https://iopscience.iop.org/article/10.1088/1748-9326/ab4862/meta" TargetMode="External"/><Relationship Id="rId751" Type="http://schemas.openxmlformats.org/officeDocument/2006/relationships/hyperlink" Target="https://www.sciencedirect.com/science/article/pii/S136481521731352X" TargetMode="External"/><Relationship Id="rId849" Type="http://schemas.openxmlformats.org/officeDocument/2006/relationships/hyperlink" Target="https://pdfs.semanticscholar.org/1aae/81a8dadfdcdb72c024eb0d4598f0ad1e1f0c.pdf" TargetMode="External"/><Relationship Id="rId183" Type="http://schemas.openxmlformats.org/officeDocument/2006/relationships/hyperlink" Target="http://www-iam.nies.go.jp/aim/publications/report/2015/miles_japan.pdf" TargetMode="External"/><Relationship Id="rId390" Type="http://schemas.openxmlformats.org/officeDocument/2006/relationships/hyperlink" Target="https://iopscience.iop.org/article/10.1088/1748-9326/aac0c1/meta" TargetMode="External"/><Relationship Id="rId404" Type="http://schemas.openxmlformats.org/officeDocument/2006/relationships/hyperlink" Target="https://www.tandfonline.com/doi/abs/10.1080/03031853.2018.1538002" TargetMode="External"/><Relationship Id="rId611" Type="http://schemas.openxmlformats.org/officeDocument/2006/relationships/hyperlink" Target="http://documents.worldbank.org/curated/en/743251550243810604/Meeting-the-Sustainable-Development-Goal-for-Electricity-Access-Using-a-Multi-Scenario-Approach-to-Understand-the-Cost-Drivers-of-Power-Infrastructure-in-Sub-Saharan-Africa" TargetMode="External"/><Relationship Id="rId250" Type="http://schemas.openxmlformats.org/officeDocument/2006/relationships/hyperlink" Target="https://ageconsearch.umn.edu/record/208689/" TargetMode="External"/><Relationship Id="rId488" Type="http://schemas.openxmlformats.org/officeDocument/2006/relationships/hyperlink" Target="https://papers.ssrn.com/sol3/papers.cfm?abstract_id=3224365" TargetMode="External"/><Relationship Id="rId695" Type="http://schemas.openxmlformats.org/officeDocument/2006/relationships/hyperlink" Target="https://www.nature.com/articles/s41612-019-0096-2" TargetMode="External"/><Relationship Id="rId709" Type="http://schemas.openxmlformats.org/officeDocument/2006/relationships/hyperlink" Target="https://link.springer.com/article/10.1007/s10113-018-1396-5" TargetMode="External"/><Relationship Id="rId45" Type="http://schemas.openxmlformats.org/officeDocument/2006/relationships/hyperlink" Target="https://www.sciencedirect.com/science/article/pii/S1364815217307867" TargetMode="External"/><Relationship Id="rId110" Type="http://schemas.openxmlformats.org/officeDocument/2006/relationships/hyperlink" Target="https://pdfs.semanticscholar.org/37f8/199d8876aa2c18fdd7294154ac11680027ef.pdf" TargetMode="External"/><Relationship Id="rId348" Type="http://schemas.openxmlformats.org/officeDocument/2006/relationships/hyperlink" Target="https://pubs.acs.org/doi/abs/10.1021/acs.est.7b05549" TargetMode="External"/><Relationship Id="rId555" Type="http://schemas.openxmlformats.org/officeDocument/2006/relationships/hyperlink" Target="https://www.nature.com/articles/s41558-018-0358-8" TargetMode="External"/><Relationship Id="rId762" Type="http://schemas.openxmlformats.org/officeDocument/2006/relationships/hyperlink" Target="https://www.suprema-project.eu/images/Deliverable_D1.3_-_final_version.pdf" TargetMode="External"/><Relationship Id="rId194" Type="http://schemas.openxmlformats.org/officeDocument/2006/relationships/hyperlink" Target="https://base-adaptation.eu/sites/default/files/D.6.3.pdf" TargetMode="External"/><Relationship Id="rId208" Type="http://schemas.openxmlformats.org/officeDocument/2006/relationships/hyperlink" Target="http://re.indiaenvironmentportal.org.in/files/file/Climate%20change%20impacts%20Prospects%20for%202050%20in%20Brazil%2C%20Mexico%2C%20and%20Peru.pdf" TargetMode="External"/><Relationship Id="rId415" Type="http://schemas.openxmlformats.org/officeDocument/2006/relationships/hyperlink" Target="https://elibrary.worldbank.org/doi/abs/10.1596/30185" TargetMode="External"/><Relationship Id="rId622" Type="http://schemas.openxmlformats.org/officeDocument/2006/relationships/hyperlink" Target="https://www.journals.uchicago.edu/doi/abs/10.1086/701900" TargetMode="External"/><Relationship Id="rId261" Type="http://schemas.openxmlformats.org/officeDocument/2006/relationships/hyperlink" Target="http://entracte-project.eu/uploads/media/ENTRACTE_Report_Optimal_Policy_Mix_Global_General_Equilibrium_Setting.pdf" TargetMode="External"/><Relationship Id="rId499" Type="http://schemas.openxmlformats.org/officeDocument/2006/relationships/hyperlink" Target="https://www.sciencedirect.com/science/article/pii/S2210670718307832" TargetMode="External"/><Relationship Id="rId56" Type="http://schemas.openxmlformats.org/officeDocument/2006/relationships/hyperlink" Target="https://www.sciencedirect.com/science/article/abs/pii/S0959652617314397" TargetMode="External"/><Relationship Id="rId359" Type="http://schemas.openxmlformats.org/officeDocument/2006/relationships/hyperlink" Target="https://www.earth-system-dynamics.net/9/267/2018/esd-9-267-2018.html" TargetMode="External"/><Relationship Id="rId566" Type="http://schemas.openxmlformats.org/officeDocument/2006/relationships/hyperlink" Target="https://pubs.acs.org/doi/abs/10.1021/acs.est.8b04071" TargetMode="External"/><Relationship Id="rId773" Type="http://schemas.openxmlformats.org/officeDocument/2006/relationships/hyperlink" Target="https://agupubs.onlinelibrary.wiley.com/doi/abs/10.1002/2016MS000721" TargetMode="External"/><Relationship Id="rId121" Type="http://schemas.openxmlformats.org/officeDocument/2006/relationships/hyperlink" Target="https://www.cabdirect.org/cabdirect/search/?q=pb%3a%22Centro+Euro-Mediterraneo+per+i+Cambiamenti+Climatici%22" TargetMode="External"/><Relationship Id="rId219" Type="http://schemas.openxmlformats.org/officeDocument/2006/relationships/hyperlink" Target="https://www.sciencedirect.com/science/article/pii/S0959378016300358" TargetMode="External"/><Relationship Id="rId426" Type="http://schemas.openxmlformats.org/officeDocument/2006/relationships/hyperlink" Target="https://gmd.copernicus.org/articles/11/1133/2018/" TargetMode="External"/><Relationship Id="rId633" Type="http://schemas.openxmlformats.org/officeDocument/2006/relationships/hyperlink" Target="https://www.sciencedirect.com/science/article/pii/S0040162518311818" TargetMode="External"/><Relationship Id="rId840" Type="http://schemas.openxmlformats.org/officeDocument/2006/relationships/hyperlink" Target="https://openknowledge.worldbank.org/handle/10986/28422" TargetMode="External"/><Relationship Id="rId67" Type="http://schemas.openxmlformats.org/officeDocument/2006/relationships/hyperlink" Target="https://agupubs.onlinelibrary.wiley.com/doi/full/10.1002/2017EF000701" TargetMode="External"/><Relationship Id="rId272" Type="http://schemas.openxmlformats.org/officeDocument/2006/relationships/hyperlink" Target="https://pdfs.semanticscholar.org/c0ad/eec6e408dee82c9d6ab886c815e41abcb10b.pdf" TargetMode="External"/><Relationship Id="rId577" Type="http://schemas.openxmlformats.org/officeDocument/2006/relationships/hyperlink" Target="https://www.nature.com/articles/s41564-019-0376-y" TargetMode="External"/><Relationship Id="rId700" Type="http://schemas.openxmlformats.org/officeDocument/2006/relationships/hyperlink" Target="http://pure.iiasa.ac.at/id/eprint/15942/" TargetMode="External"/><Relationship Id="rId132" Type="http://schemas.openxmlformats.org/officeDocument/2006/relationships/hyperlink" Target="http://www.ewra.net/ew/pdf/EW_2014_47_04.pdf" TargetMode="External"/><Relationship Id="rId784" Type="http://schemas.openxmlformats.org/officeDocument/2006/relationships/hyperlink" Target="https://www.sciencedirect.com/science/article/pii/S0306919216303426" TargetMode="External"/><Relationship Id="rId437" Type="http://schemas.openxmlformats.org/officeDocument/2006/relationships/hyperlink" Target="https://www.sciencedirect.com/science/article/pii/S2211912417300391" TargetMode="External"/><Relationship Id="rId644" Type="http://schemas.openxmlformats.org/officeDocument/2006/relationships/hyperlink" Target="https://www.nature.com/articles/s41597-019-0143-1" TargetMode="External"/><Relationship Id="rId851" Type="http://schemas.openxmlformats.org/officeDocument/2006/relationships/hyperlink" Target="https://iopscience.iop.org/article/10.1088/1748-9326/aa72cc/meta" TargetMode="External"/><Relationship Id="rId283" Type="http://schemas.openxmlformats.org/officeDocument/2006/relationships/hyperlink" Target="https://www.researchgate.net/profile/Steve_Harris12/publication/310589718_Quantification_of_the_Case_Study_Cities_2050_Scenarios/links/583207bf08ae102f073386b1.pdf" TargetMode="External"/><Relationship Id="rId490" Type="http://schemas.openxmlformats.org/officeDocument/2006/relationships/hyperlink" Target="https://edoc.ub.uni-muenchen.de/21842/" TargetMode="External"/><Relationship Id="rId504" Type="http://schemas.openxmlformats.org/officeDocument/2006/relationships/hyperlink" Target="https://link.springer.com/article/10.1007/s13280-019-01243-5" TargetMode="External"/><Relationship Id="rId711" Type="http://schemas.openxmlformats.org/officeDocument/2006/relationships/hyperlink" Target="https://www.coacch.eu/wp-content/uploads/2019/11/D2.3_final_ottimizzato.pdf" TargetMode="External"/><Relationship Id="rId78" Type="http://schemas.openxmlformats.org/officeDocument/2006/relationships/hyperlink" Target="https://link.springer.com/article/10.1007/s10584-016-1775-1" TargetMode="External"/><Relationship Id="rId143" Type="http://schemas.openxmlformats.org/officeDocument/2006/relationships/hyperlink" Target="https://www.ctc-n.org/sites/www.ctc-n.org/files/128890.pdf" TargetMode="External"/><Relationship Id="rId350" Type="http://schemas.openxmlformats.org/officeDocument/2006/relationships/hyperlink" Target="https://www.nature.com/articles/s41558-017-0064-y" TargetMode="External"/><Relationship Id="rId588" Type="http://schemas.openxmlformats.org/officeDocument/2006/relationships/hyperlink" Target="https://link.springer.com/article/10.1007/s11027-019-9842-3" TargetMode="External"/><Relationship Id="rId795" Type="http://schemas.openxmlformats.org/officeDocument/2006/relationships/hyperlink" Target="https://www.mdpi.com/1996-1073/10/2/158" TargetMode="External"/><Relationship Id="rId809" Type="http://schemas.openxmlformats.org/officeDocument/2006/relationships/hyperlink" Target="https://www.nature.com/articles/s41598-017-08214-4" TargetMode="External"/><Relationship Id="rId9" Type="http://schemas.openxmlformats.org/officeDocument/2006/relationships/hyperlink" Target="https://ojs.macsur.eu/index.php/Reports/article/view/T1.2-XC16.2-D/pdf" TargetMode="External"/><Relationship Id="rId210" Type="http://schemas.openxmlformats.org/officeDocument/2006/relationships/hyperlink" Target="http://pure.iiasa.ac.at/id/eprint/14861/" TargetMode="External"/><Relationship Id="rId448" Type="http://schemas.openxmlformats.org/officeDocument/2006/relationships/hyperlink" Target="https://www.gtap.agecon.purdue.edu/resources/res_display.asp?RecordID=5493" TargetMode="External"/><Relationship Id="rId655" Type="http://schemas.openxmlformats.org/officeDocument/2006/relationships/hyperlink" Target="https://agupubs.onlinelibrary.wiley.com/doi/abs/10.1029/2019GH000209" TargetMode="External"/><Relationship Id="rId862" Type="http://schemas.openxmlformats.org/officeDocument/2006/relationships/hyperlink" Target="https://agupubs.onlinelibrary.wiley.com/doi/abs/10.1002/2016MS000712" TargetMode="External"/><Relationship Id="rId294" Type="http://schemas.openxmlformats.org/officeDocument/2006/relationships/hyperlink" Target="http://documents.worldbank.org/curated/en/673651471441330020/Making-the-most-of-demographic-change-in-Southern-Africa" TargetMode="External"/><Relationship Id="rId308" Type="http://schemas.openxmlformats.org/officeDocument/2006/relationships/hyperlink" Target="https://riunet.upv.es/handle/10251/98043" TargetMode="External"/><Relationship Id="rId515" Type="http://schemas.openxmlformats.org/officeDocument/2006/relationships/hyperlink" Target="https://link.springer.com/chapter/10.1007/978-981-15-2341-0_84" TargetMode="External"/><Relationship Id="rId722" Type="http://schemas.openxmlformats.org/officeDocument/2006/relationships/hyperlink" Target="https://www.sciencedirect.com/science/article/pii/S2211467X19300926" TargetMode="External"/><Relationship Id="rId89" Type="http://schemas.openxmlformats.org/officeDocument/2006/relationships/hyperlink" Target="https://www.nature.com/articles/s41558-017-0045-1" TargetMode="External"/><Relationship Id="rId154" Type="http://schemas.openxmlformats.org/officeDocument/2006/relationships/hyperlink" Target="https://www.jstage.jst.go.jp/article/jscejer/71/5/71_I_205/_article/-char/ja/" TargetMode="External"/><Relationship Id="rId361" Type="http://schemas.openxmlformats.org/officeDocument/2006/relationships/hyperlink" Target="https://www.nature.com/articles/s41586-018-0071-9/" TargetMode="External"/><Relationship Id="rId599" Type="http://schemas.openxmlformats.org/officeDocument/2006/relationships/hyperlink" Target="https://www.nature.com/articles/s41467-019-12618-3" TargetMode="External"/><Relationship Id="rId459" Type="http://schemas.openxmlformats.org/officeDocument/2006/relationships/hyperlink" Target="https://library.wur.nl/WebQuery/wurpubs/fulltext/466803" TargetMode="External"/><Relationship Id="rId666" Type="http://schemas.openxmlformats.org/officeDocument/2006/relationships/hyperlink" Target="https://d-nb.info/1192445333/34" TargetMode="External"/><Relationship Id="rId873" Type="http://schemas.openxmlformats.org/officeDocument/2006/relationships/hyperlink" Target="https://library.wur.nl/WebQuery/wurpubs/530618" TargetMode="External"/><Relationship Id="rId16" Type="http://schemas.openxmlformats.org/officeDocument/2006/relationships/hyperlink" Target="https://iopscience.iop.org/article/10.1088/1748-9326/aabf45" TargetMode="External"/><Relationship Id="rId221" Type="http://schemas.openxmlformats.org/officeDocument/2006/relationships/hyperlink" Target="https://www.annualreviews.org/doi/abs/10.1146/annurev-resource-100815-095333" TargetMode="External"/><Relationship Id="rId319" Type="http://schemas.openxmlformats.org/officeDocument/2006/relationships/hyperlink" Target="https://link.springer.com/article/10.1007/s10584-017-2131-9" TargetMode="External"/><Relationship Id="rId526" Type="http://schemas.openxmlformats.org/officeDocument/2006/relationships/hyperlink" Target="https://www.sciencedirect.com/science/article/pii/S2542519619300956" TargetMode="External"/><Relationship Id="rId733" Type="http://schemas.openxmlformats.org/officeDocument/2006/relationships/hyperlink" Target="https://link.springer.com/chapter/10.1007/978-3-030-23169-9_14" TargetMode="External"/><Relationship Id="rId165" Type="http://schemas.openxmlformats.org/officeDocument/2006/relationships/hyperlink" Target="https://www.africaportal.org/publications/the-impact-of-climate-change-on-the-achievement-of-the-post-2015-sustainable-development-goals/" TargetMode="External"/><Relationship Id="rId372" Type="http://schemas.openxmlformats.org/officeDocument/2006/relationships/hyperlink" Target="http://www.indiaenvironmentportal.org.in/files/file/impact%20of%20climate%20change%20on%20agriculture%20in%20Central%20America%20and%20the%20Andean%20Region.pdf" TargetMode="External"/><Relationship Id="rId677" Type="http://schemas.openxmlformats.org/officeDocument/2006/relationships/hyperlink" Target="https://iopscience.iop.org/article/10.1088/1748-9326/ab4942/meta" TargetMode="External"/><Relationship Id="rId800" Type="http://schemas.openxmlformats.org/officeDocument/2006/relationships/hyperlink" Target="https://papers.ssrn.com/sol3/papers.cfm?abstract_id=3040546" TargetMode="External"/><Relationship Id="rId232" Type="http://schemas.openxmlformats.org/officeDocument/2006/relationships/hyperlink" Target="https://www.researchgate.net/profile/Liangzhi_You/publication/281929275_Potential_impact_of_climate_and_socioeconomic_changes_on_future_agricultural_land_use_in_West_Africa/links/5704718408ae74a08e24645e.pdf" TargetMode="External"/><Relationship Id="rId27" Type="http://schemas.openxmlformats.org/officeDocument/2006/relationships/hyperlink" Target="https://www.sciencedirect.com/science/article/abs/pii/S0959378016306392" TargetMode="External"/><Relationship Id="rId537" Type="http://schemas.openxmlformats.org/officeDocument/2006/relationships/hyperlink" Target="https://iopscience.iop.org/article/10.1088/1748-9326/ab57a3/meta" TargetMode="External"/><Relationship Id="rId744" Type="http://schemas.openxmlformats.org/officeDocument/2006/relationships/hyperlink" Target="https://iopscience.iop.org/article/10.1088/1748-9326/ab08a9/meta" TargetMode="External"/><Relationship Id="rId80" Type="http://schemas.openxmlformats.org/officeDocument/2006/relationships/hyperlink" Target="https://www.sciencedirect.com/science/article/abs/pii/S0959378017306945" TargetMode="External"/><Relationship Id="rId176" Type="http://schemas.openxmlformats.org/officeDocument/2006/relationships/hyperlink" Target="https://www.sciencedirect.com/science/article/pii/S2212613915000045" TargetMode="External"/><Relationship Id="rId383" Type="http://schemas.openxmlformats.org/officeDocument/2006/relationships/hyperlink" Target="https://link.springer.com/article/10.1007/s41748-018-0068-4" TargetMode="External"/><Relationship Id="rId590" Type="http://schemas.openxmlformats.org/officeDocument/2006/relationships/hyperlink" Target="https://www.mdpi.com/1660-4601/16/15/2661" TargetMode="External"/><Relationship Id="rId604" Type="http://schemas.openxmlformats.org/officeDocument/2006/relationships/hyperlink" Target="https://iopscience.iop.org/article/10.1088/2515-7620/ab27cf/meta" TargetMode="External"/><Relationship Id="rId811" Type="http://schemas.openxmlformats.org/officeDocument/2006/relationships/hyperlink" Target="https://www.duo.uio.no/bitstream/handle/10852/59819/1/Keller_etal_2017_gmd-2017-168.pdf" TargetMode="External"/><Relationship Id="rId243" Type="http://schemas.openxmlformats.org/officeDocument/2006/relationships/hyperlink" Target="https://onlinelibrary.wiley.com/doi/abs/10.1111/j.1728-4457.2014.00696.x" TargetMode="External"/><Relationship Id="rId450" Type="http://schemas.openxmlformats.org/officeDocument/2006/relationships/hyperlink" Target="http://157.138.7.91/handle/10579/14083" TargetMode="External"/><Relationship Id="rId688" Type="http://schemas.openxmlformats.org/officeDocument/2006/relationships/hyperlink" Target="https://www.sciencedirect.com/science/article/pii/S2405844018336661" TargetMode="External"/><Relationship Id="rId38" Type="http://schemas.openxmlformats.org/officeDocument/2006/relationships/hyperlink" Target="https://www.nature.com/articles/sdata2018210" TargetMode="External"/><Relationship Id="rId103" Type="http://schemas.openxmlformats.org/officeDocument/2006/relationships/hyperlink" Target="https://www.nature.com/articles/s41467-019-09499-x" TargetMode="External"/><Relationship Id="rId310" Type="http://schemas.openxmlformats.org/officeDocument/2006/relationships/hyperlink" Target="http://oar.icrisat.org/id/eprint/9441" TargetMode="External"/><Relationship Id="rId548" Type="http://schemas.openxmlformats.org/officeDocument/2006/relationships/hyperlink" Target="https://onlinelibrary.wiley.com/doi/abs/10.1111/agec.12513" TargetMode="External"/><Relationship Id="rId755" Type="http://schemas.openxmlformats.org/officeDocument/2006/relationships/hyperlink" Target="https://pub.cicero.oslo.no/cicero-xmlui/handle/11250/2601768" TargetMode="External"/><Relationship Id="rId91" Type="http://schemas.openxmlformats.org/officeDocument/2006/relationships/hyperlink" Target="https://www.sciencedirect.com/science/article/pii/S1364815217303882" TargetMode="External"/><Relationship Id="rId187" Type="http://schemas.openxmlformats.org/officeDocument/2006/relationships/hyperlink" Target="https://www.gtap.agecon.purdue.edu/resources/res_display.asp?RecordID=4641" TargetMode="External"/><Relationship Id="rId394" Type="http://schemas.openxmlformats.org/officeDocument/2006/relationships/hyperlink" Target="http://search.proquest.com/openview/56a7a794fa64f531753caceceb596b57/1?pq-origsite=gscholar&amp;cbl=47211" TargetMode="External"/><Relationship Id="rId408" Type="http://schemas.openxmlformats.org/officeDocument/2006/relationships/hyperlink" Target="https://www.mdpi.com/1660-4601/15/11/2438" TargetMode="External"/><Relationship Id="rId615" Type="http://schemas.openxmlformats.org/officeDocument/2006/relationships/hyperlink" Target="https://www.sciencedirect.com/science/article/pii/S2211912418301263" TargetMode="External"/><Relationship Id="rId822" Type="http://schemas.openxmlformats.org/officeDocument/2006/relationships/hyperlink" Target="https://www.sciencedirect.com/science/article/pii/S1361920915300900" TargetMode="External"/><Relationship Id="rId254" Type="http://schemas.openxmlformats.org/officeDocument/2006/relationships/hyperlink" Target="https://www.researchgate.net/profile/Maria_Blanco7/publication/282860001_What_role_does_climate_change_play_in_agricultural_market_uncertainty_An_integrated_assessment_taking_into_account_market-driven_adjustments/links/564cfa6e08aefe619b0dbbe0.pdf" TargetMode="External"/><Relationship Id="rId699" Type="http://schemas.openxmlformats.org/officeDocument/2006/relationships/hyperlink" Target="https://cgspace.cgiar.org/handle/10568/101135" TargetMode="External"/><Relationship Id="rId49" Type="http://schemas.openxmlformats.org/officeDocument/2006/relationships/hyperlink" Target="https://openknowledge.worldbank.org/handle/10986/22787" TargetMode="External"/><Relationship Id="rId114" Type="http://schemas.openxmlformats.org/officeDocument/2006/relationships/hyperlink" Target="https://iopscience.iop.org/article/10.1088/1748-9326/9/6/064014/meta" TargetMode="External"/><Relationship Id="rId461" Type="http://schemas.openxmlformats.org/officeDocument/2006/relationships/hyperlink" Target="https://edepot.wur.nl/496265" TargetMode="External"/><Relationship Id="rId559" Type="http://schemas.openxmlformats.org/officeDocument/2006/relationships/hyperlink" Target="https://www.nature.com/articles/s41598-018-37719-9" TargetMode="External"/><Relationship Id="rId766" Type="http://schemas.openxmlformats.org/officeDocument/2006/relationships/hyperlink" Target="https://www.sciencedirect.com/science/article/pii/S0967070X18303317" TargetMode="External"/><Relationship Id="rId198" Type="http://schemas.openxmlformats.org/officeDocument/2006/relationships/hyperlink" Target="https://www.nature.com/articles/nclimate2893" TargetMode="External"/><Relationship Id="rId321" Type="http://schemas.openxmlformats.org/officeDocument/2006/relationships/hyperlink" Target="https://pdfs.semanticscholar.org/ca46/00d9e1c367f44373d6607a0d2a3d76de8e52.pdf" TargetMode="External"/><Relationship Id="rId419" Type="http://schemas.openxmlformats.org/officeDocument/2006/relationships/hyperlink" Target="https://www.tandfonline.com/doi/abs/10.1080/14693062.2017.1409190" TargetMode="External"/><Relationship Id="rId626" Type="http://schemas.openxmlformats.org/officeDocument/2006/relationships/hyperlink" Target="https://www.nature.com/articles/s41467-019-12499-6" TargetMode="External"/><Relationship Id="rId833" Type="http://schemas.openxmlformats.org/officeDocument/2006/relationships/hyperlink" Target="https://www.nature.com/articles/ncomms15748" TargetMode="External"/><Relationship Id="rId265" Type="http://schemas.openxmlformats.org/officeDocument/2006/relationships/hyperlink" Target="http://lib.buet.ac.bd:8080/xmlui/handle/123456789/3667" TargetMode="External"/><Relationship Id="rId472" Type="http://schemas.openxmlformats.org/officeDocument/2006/relationships/hyperlink" Target="http://www.penny-project.eu/wp-content/uploads/2019/10/PENNY_D4_3__Revised_Post_Review.pdf" TargetMode="External"/><Relationship Id="rId125" Type="http://schemas.openxmlformats.org/officeDocument/2006/relationships/hyperlink" Target="https://www.pnas.org/content/111/9/3286.short" TargetMode="External"/><Relationship Id="rId332" Type="http://schemas.openxmlformats.org/officeDocument/2006/relationships/hyperlink" Target="https://www.researchgate.net/profile/Johannes_Emmerling2/publication/329879743_Energy_Intensity_-_convergence_projections_and_long-run_limits/links/5c1f8476458515a4c7f303fb/Energy-Intensity-convergence-projections-and-long-run-limits.pdf" TargetMode="External"/><Relationship Id="rId777" Type="http://schemas.openxmlformats.org/officeDocument/2006/relationships/hyperlink" Target="https://search-proquest-com.du.idm.oclc.org/pubidlinkhandler/sng/pubtitle/IDEAS+Working+Paper+Series+from+RePEc/$N/2036240/DocView/2083120708/abstract/ECAD3D84880947BAPQ/1?accountid=14608" TargetMode="External"/><Relationship Id="rId637" Type="http://schemas.openxmlformats.org/officeDocument/2006/relationships/hyperlink" Target="https://sintef.brage.unit.no/sintef-xmlui/handle/11250/2611998" TargetMode="External"/><Relationship Id="rId844" Type="http://schemas.openxmlformats.org/officeDocument/2006/relationships/hyperlink" Target="https://ageconsearch.umn.edu/record/260822/" TargetMode="External"/><Relationship Id="rId276" Type="http://schemas.openxmlformats.org/officeDocument/2006/relationships/hyperlink" Target="https://www.frontiersin.org/articles/10.3389/fmars.2016.00041" TargetMode="External"/><Relationship Id="rId483" Type="http://schemas.openxmlformats.org/officeDocument/2006/relationships/hyperlink" Target="https://addi.ehu.es/handle/10810/35323" TargetMode="External"/><Relationship Id="rId690" Type="http://schemas.openxmlformats.org/officeDocument/2006/relationships/hyperlink" Target="https://www.imperial.ac.uk/media/imperial-college/grantham-institute/public/publications/evidence--submission-papers/The-UK-contribution-to-a-Paris-consistent-global-emissions-reduction-pathway.pdf" TargetMode="External"/><Relationship Id="rId704" Type="http://schemas.openxmlformats.org/officeDocument/2006/relationships/hyperlink" Target="https://www.geosci-model-dev-discuss.net/gmd-2019-184/gmd-2019-184.pdf" TargetMode="External"/><Relationship Id="rId40" Type="http://schemas.openxmlformats.org/officeDocument/2006/relationships/hyperlink" Target="https://www.sciencedirect.com/science/article/pii/S0959378016300838" TargetMode="External"/><Relationship Id="rId136" Type="http://schemas.openxmlformats.org/officeDocument/2006/relationships/hyperlink" Target="https://www.pnas.org/content/111/10/3709/" TargetMode="External"/><Relationship Id="rId343" Type="http://schemas.openxmlformats.org/officeDocument/2006/relationships/hyperlink" Target="https://iopscience.iop.org/article/10.1088/1748-9326/aab827/meta" TargetMode="External"/><Relationship Id="rId550" Type="http://schemas.openxmlformats.org/officeDocument/2006/relationships/hyperlink" Target="https://link.springer.com/article/10.1007/s10584-019-02486-7" TargetMode="External"/><Relationship Id="rId788" Type="http://schemas.openxmlformats.org/officeDocument/2006/relationships/hyperlink" Target="https://ddd.uab.cat/record/187351" TargetMode="External"/><Relationship Id="rId203" Type="http://schemas.openxmlformats.org/officeDocument/2006/relationships/hyperlink" Target="http://pure.iiasa.ac.at/id/eprint/13008/" TargetMode="External"/><Relationship Id="rId648" Type="http://schemas.openxmlformats.org/officeDocument/2006/relationships/hyperlink" Target="https://www.ncbi.nlm.nih.gov/pmc/articles/PMC6619692/" TargetMode="External"/><Relationship Id="rId855" Type="http://schemas.openxmlformats.org/officeDocument/2006/relationships/hyperlink" Target="https://library.wur.nl/WebQuery/wurpubs/fulltext/449528" TargetMode="External"/><Relationship Id="rId287" Type="http://schemas.openxmlformats.org/officeDocument/2006/relationships/hyperlink" Target="http://www.davidolley.com/s/DavidOlley_MastersThesis_CirculationCopy.pdf" TargetMode="External"/><Relationship Id="rId410" Type="http://schemas.openxmlformats.org/officeDocument/2006/relationships/hyperlink" Target="https://www.researchgate.net/profile/Yann_Robiou_Du_Pont/publication/337444787_Greenhouse-Gas_Emissions_Budgets_for_Victoria/links/5dd7e7d1299bf10c5a279d8a/Greenhouse-Gas-Emissions-Budgets-for-Victoria.pdf" TargetMode="External"/><Relationship Id="rId494" Type="http://schemas.openxmlformats.org/officeDocument/2006/relationships/hyperlink" Target="http://nora.nerc.ac.uk/id/eprint/526288/" TargetMode="External"/><Relationship Id="rId508" Type="http://schemas.openxmlformats.org/officeDocument/2006/relationships/hyperlink" Target="https://www.nowpublishers.com/article/OpenAccessDownload/JFE-0449" TargetMode="External"/><Relationship Id="rId715" Type="http://schemas.openxmlformats.org/officeDocument/2006/relationships/hyperlink" Target="https://www.sciencedirect.com/science/article/pii/S0301479719314197" TargetMode="External"/><Relationship Id="rId147" Type="http://schemas.openxmlformats.org/officeDocument/2006/relationships/hyperlink" Target="http://pure.iiasa.ac.at/id/eprint/11263/" TargetMode="External"/><Relationship Id="rId354" Type="http://schemas.openxmlformats.org/officeDocument/2006/relationships/hyperlink" Target="https://papers.ssrn.com/sol3/papers.cfm?abstract_id=3184110" TargetMode="External"/><Relationship Id="rId799" Type="http://schemas.openxmlformats.org/officeDocument/2006/relationships/hyperlink" Target="https://www.mdpi.com/2073-4441/9/10/763" TargetMode="External"/><Relationship Id="rId51" Type="http://schemas.openxmlformats.org/officeDocument/2006/relationships/hyperlink" Target="https://www.hydrol-earth-syst-sci.net/17/2393/2013/hess-17-2393-2013.html" TargetMode="External"/><Relationship Id="rId561" Type="http://schemas.openxmlformats.org/officeDocument/2006/relationships/hyperlink" Target="https://link.springer.com/article/10.1007/s11027-018-9817-9" TargetMode="External"/><Relationship Id="rId659" Type="http://schemas.openxmlformats.org/officeDocument/2006/relationships/hyperlink" Target="https://www.nat-hazards-earth-syst-sci-discuss.net/nhess-2019-392/nhess-2019-392.pdf" TargetMode="External"/><Relationship Id="rId866" Type="http://schemas.openxmlformats.org/officeDocument/2006/relationships/hyperlink" Target="https://www.pnas.org/content/114/38/E7910.short" TargetMode="External"/><Relationship Id="rId214" Type="http://schemas.openxmlformats.org/officeDocument/2006/relationships/hyperlink" Target="https://onlinelibrary.wiley.com/doi/abs/10.1111/gcb.13337" TargetMode="External"/><Relationship Id="rId298" Type="http://schemas.openxmlformats.org/officeDocument/2006/relationships/hyperlink" Target="https://econadapt.eu/sites/default/files/docs/Deliverable%206.3_Final%20edit.pdf" TargetMode="External"/><Relationship Id="rId421" Type="http://schemas.openxmlformats.org/officeDocument/2006/relationships/hyperlink" Target="https://www.sciencedirect.com/science/article/pii/S0048969717327420" TargetMode="External"/><Relationship Id="rId519" Type="http://schemas.openxmlformats.org/officeDocument/2006/relationships/hyperlink" Target="https://scholar.colorado.edu/downloads/z603qz32g" TargetMode="External"/><Relationship Id="rId158" Type="http://schemas.openxmlformats.org/officeDocument/2006/relationships/hyperlink" Target="https://library.wur.nl/WebQuery/wurpubs/fulltext/377711" TargetMode="External"/><Relationship Id="rId726" Type="http://schemas.openxmlformats.org/officeDocument/2006/relationships/hyperlink" Target="http://ekscc.re.kr/xml/19215/19215.pdf" TargetMode="External"/><Relationship Id="rId62" Type="http://schemas.openxmlformats.org/officeDocument/2006/relationships/hyperlink" Target="https://www.sciencedirect.com/science/article/pii/S0048969718336726" TargetMode="External"/><Relationship Id="rId365" Type="http://schemas.openxmlformats.org/officeDocument/2006/relationships/hyperlink" Target="https://www.ncbi.nlm.nih.gov/pmc/articles/PMC5897826/" TargetMode="External"/><Relationship Id="rId572" Type="http://schemas.openxmlformats.org/officeDocument/2006/relationships/hyperlink" Target="https://onlinelibrary.wiley.com/doi/abs/10.1111/gcb.14848" TargetMode="External"/><Relationship Id="rId225" Type="http://schemas.openxmlformats.org/officeDocument/2006/relationships/hyperlink" Target="https://www.jstage.jst.go.jp/article/jshwr/29/0/29_39/_article/-char/ja/" TargetMode="External"/><Relationship Id="rId432" Type="http://schemas.openxmlformats.org/officeDocument/2006/relationships/hyperlink" Target="https://www.sciencedirect.com/science/article/pii/S0308521X18300271" TargetMode="External"/><Relationship Id="rId877" Type="http://schemas.openxmlformats.org/officeDocument/2006/relationships/hyperlink" Target="https://link.springer.com/article/10.1007/s40641-019-00123-0" TargetMode="External"/><Relationship Id="rId737" Type="http://schemas.openxmlformats.org/officeDocument/2006/relationships/hyperlink" Target="https://cgspace.cgiar.org/bitstream/handle/10568/106347/SIF_priortization_PR.pdf?sequence=1" TargetMode="External"/><Relationship Id="rId73" Type="http://schemas.openxmlformats.org/officeDocument/2006/relationships/hyperlink" Target="https://pubmed.ncbi.nlm.nih.gov/30256154/" TargetMode="External"/><Relationship Id="rId169" Type="http://schemas.openxmlformats.org/officeDocument/2006/relationships/hyperlink" Target="https://www.agriculturejournals.cz/publicFiles/159_2014-AGRICECON.pdf" TargetMode="External"/><Relationship Id="rId376" Type="http://schemas.openxmlformats.org/officeDocument/2006/relationships/hyperlink" Target="https://library.wur.nl/WebQuery/wurpubs/fulltext/460834" TargetMode="External"/><Relationship Id="rId583" Type="http://schemas.openxmlformats.org/officeDocument/2006/relationships/hyperlink" Target="https://www.earth-syst-dynam-discuss.net/esd-2019-46/esd-2019-46.pdf" TargetMode="External"/><Relationship Id="rId790" Type="http://schemas.openxmlformats.org/officeDocument/2006/relationships/hyperlink" Target="https://www.feem.it/m/publications_pages/ndl2016-016-nuovo.pdf" TargetMode="External"/><Relationship Id="rId804" Type="http://schemas.openxmlformats.org/officeDocument/2006/relationships/hyperlink" Target="https://www.sciencedirect.com/science/article/pii/S0048969716327097" TargetMode="External"/><Relationship Id="rId4" Type="http://schemas.openxmlformats.org/officeDocument/2006/relationships/hyperlink" Target="https://link.springer.com/article/10.1007/s10584-016-1641-1" TargetMode="External"/><Relationship Id="rId236" Type="http://schemas.openxmlformats.org/officeDocument/2006/relationships/hyperlink" Target="https://papers.ssrn.com/sol3/papers.cfm?abstract_id=2744532" TargetMode="External"/><Relationship Id="rId443" Type="http://schemas.openxmlformats.org/officeDocument/2006/relationships/hyperlink" Target="http://pure.iiasa.ac.at/id/eprint/15440/" TargetMode="External"/><Relationship Id="rId650" Type="http://schemas.openxmlformats.org/officeDocument/2006/relationships/hyperlink" Target="https://www.sciencedirect.com/science/article/pii/S0378377418309107" TargetMode="External"/><Relationship Id="rId303" Type="http://schemas.openxmlformats.org/officeDocument/2006/relationships/hyperlink" Target="http://aura.abdn.ac.uk/bitstream/handle/2164/11904/38830_UoA_IBES_Report_v3.pdf?sequence=1" TargetMode="External"/><Relationship Id="rId748" Type="http://schemas.openxmlformats.org/officeDocument/2006/relationships/hyperlink" Target="https://iopscience.iop.org/article/10.1088/1748-9326/ab443b/meta" TargetMode="External"/><Relationship Id="rId84" Type="http://schemas.openxmlformats.org/officeDocument/2006/relationships/hyperlink" Target="https://www.sciencedirect.com/science/article/pii/S0921818116301473" TargetMode="External"/><Relationship Id="rId387" Type="http://schemas.openxmlformats.org/officeDocument/2006/relationships/hyperlink" Target="https://iopscience.iop.org/article/10.1088/1748-9326/aaad84/meta" TargetMode="External"/><Relationship Id="rId510" Type="http://schemas.openxmlformats.org/officeDocument/2006/relationships/hyperlink" Target="https://gmd.copernicus.org/articles/12/1299/2019/" TargetMode="External"/><Relationship Id="rId594" Type="http://schemas.openxmlformats.org/officeDocument/2006/relationships/hyperlink" Target="https://fisheries.sites.olt.ubc.ca/files/2019/12/Fisheries-Center-Report_27_3_final-DEC12.pdf" TargetMode="External"/><Relationship Id="rId608" Type="http://schemas.openxmlformats.org/officeDocument/2006/relationships/hyperlink" Target="https://www.sciencedirect.com/science/article/pii/S2210422419302680" TargetMode="External"/><Relationship Id="rId815" Type="http://schemas.openxmlformats.org/officeDocument/2006/relationships/hyperlink" Target="https://www.nature.com/articles/srep43909" TargetMode="External"/><Relationship Id="rId247" Type="http://schemas.openxmlformats.org/officeDocument/2006/relationships/hyperlink" Target="https://edoc.hu-berlin.de/handle/18452/17700" TargetMode="External"/><Relationship Id="rId107" Type="http://schemas.openxmlformats.org/officeDocument/2006/relationships/hyperlink" Target="https://www.pnas.org/content/111/9/3228.short" TargetMode="External"/><Relationship Id="rId454" Type="http://schemas.openxmlformats.org/officeDocument/2006/relationships/hyperlink" Target="https://motu.nz/assets/Documents/our-work/environment-and-agriculture/environmental-modelling/Climate-and-Land-Use-Change.pdf" TargetMode="External"/><Relationship Id="rId661" Type="http://schemas.openxmlformats.org/officeDocument/2006/relationships/hyperlink" Target="https://www.sciencedirect.com/science/article/pii/S0306261919300339" TargetMode="External"/><Relationship Id="rId759" Type="http://schemas.openxmlformats.org/officeDocument/2006/relationships/hyperlink" Target="https://www.suprema-project.eu/images/SUPREMA-D23.pdf" TargetMode="External"/><Relationship Id="rId11" Type="http://schemas.openxmlformats.org/officeDocument/2006/relationships/hyperlink" Target="https://www.sciencedirect.com/science/article/pii/S1462901115300745?casa_token=cFSsH__VsgQAAAAA:2NWN7zMFy4-p3TBOGvY9hIxxb2HNzdmvMHLmzNfUQkPE-vRtzaaUu1geoyTZ3JBxmjBDW6B8PA" TargetMode="External"/><Relationship Id="rId314" Type="http://schemas.openxmlformats.org/officeDocument/2006/relationships/hyperlink" Target="https://www.sciencedirect.com/science/article/pii/S2352340918314744" TargetMode="External"/><Relationship Id="rId398" Type="http://schemas.openxmlformats.org/officeDocument/2006/relationships/hyperlink" Target="http://pure.iiasa.ac.at/id/eprint/15241/" TargetMode="External"/><Relationship Id="rId521" Type="http://schemas.openxmlformats.org/officeDocument/2006/relationships/hyperlink" Target="https://iopscience.iop.org/article/10.1088/1748-9326/ab3cc9/meta" TargetMode="External"/><Relationship Id="rId619" Type="http://schemas.openxmlformats.org/officeDocument/2006/relationships/hyperlink" Target="https://iopscience.iop.org/article/10.1088/2515-7620/ab06de/meta" TargetMode="External"/><Relationship Id="rId95" Type="http://schemas.openxmlformats.org/officeDocument/2006/relationships/hyperlink" Target="https://www.sciencedirect.com/science/article/pii/S0161893817301060" TargetMode="External"/><Relationship Id="rId160" Type="http://schemas.openxmlformats.org/officeDocument/2006/relationships/hyperlink" Target="https://www.jstor.org/stable/24770032" TargetMode="External"/><Relationship Id="rId826" Type="http://schemas.openxmlformats.org/officeDocument/2006/relationships/hyperlink" Target="https://www.sciencedirect.com/science/article/pii/S0301421517305670" TargetMode="External"/><Relationship Id="rId258" Type="http://schemas.openxmlformats.org/officeDocument/2006/relationships/hyperlink" Target="https://dspace.library.uu.nl/handle/1874/334201" TargetMode="External"/><Relationship Id="rId465" Type="http://schemas.openxmlformats.org/officeDocument/2006/relationships/hyperlink" Target="https://www.sciencedirect.com/science/article/pii/S0301421519306834" TargetMode="External"/><Relationship Id="rId672" Type="http://schemas.openxmlformats.org/officeDocument/2006/relationships/hyperlink" Target="https://www.sciencedirect.com/science/article/pii/S2211467X19301117" TargetMode="External"/><Relationship Id="rId22" Type="http://schemas.openxmlformats.org/officeDocument/2006/relationships/hyperlink" Target="https://iopscience.iop.org/article/10.1088/1748-9326/aab89c/pdf" TargetMode="External"/><Relationship Id="rId118" Type="http://schemas.openxmlformats.org/officeDocument/2006/relationships/hyperlink" Target="https://www.sciencedirect.com/science/article/pii/S0301421514002699" TargetMode="External"/><Relationship Id="rId325" Type="http://schemas.openxmlformats.org/officeDocument/2006/relationships/hyperlink" Target="https://iahr.tandfonline.com/doi/abs/10.1080/1573062X.2018.1508598" TargetMode="External"/><Relationship Id="rId532" Type="http://schemas.openxmlformats.org/officeDocument/2006/relationships/hyperlink" Target="https://link.springer.com/article/10.1007/s13280-019-01229-3" TargetMode="External"/><Relationship Id="rId171" Type="http://schemas.openxmlformats.org/officeDocument/2006/relationships/hyperlink" Target="http://shippingefficiency.org/sites/shippingefficiency.org/files/SCC%20report%20Target-2.pdf" TargetMode="External"/><Relationship Id="rId837" Type="http://schemas.openxmlformats.org/officeDocument/2006/relationships/hyperlink" Target="https://www.jstage.jst.go.jp/article/jjae/19/0/19_60/_article/-char/ja/" TargetMode="External"/><Relationship Id="rId269" Type="http://schemas.openxmlformats.org/officeDocument/2006/relationships/hyperlink" Target="https://biblio.ugent.be/publication/8165798/file/8165856" TargetMode="External"/><Relationship Id="rId476" Type="http://schemas.openxmlformats.org/officeDocument/2006/relationships/hyperlink" Target="https://www.coacch.eu/wp-content/uploads/2019/11/D2.5_Non-market_impacts_ecosystems_and_biodiversity.pdf" TargetMode="External"/><Relationship Id="rId683" Type="http://schemas.openxmlformats.org/officeDocument/2006/relationships/hyperlink" Target="https://www.sciencedirect.com/science/article/pii/S0048969718336714" TargetMode="External"/><Relationship Id="rId33" Type="http://schemas.openxmlformats.org/officeDocument/2006/relationships/hyperlink" Target="https://portal.research.lu.se/portal/en/publications/pathways-to-future-cropland(90858484-ab7d-4c27-9fe9-4ac36e095d78).html" TargetMode="External"/><Relationship Id="rId129" Type="http://schemas.openxmlformats.org/officeDocument/2006/relationships/hyperlink" Target="https://papers.ssrn.com/sol3/papers.cfm?abstract_id=2423740" TargetMode="External"/><Relationship Id="rId336" Type="http://schemas.openxmlformats.org/officeDocument/2006/relationships/hyperlink" Target="https://www.sciencedirect.com/science/article/pii/S0301421517308224" TargetMode="External"/><Relationship Id="rId543" Type="http://schemas.openxmlformats.org/officeDocument/2006/relationships/hyperlink" Target="https://advances.sciencemag.org/content/5/11/eaaw9976?utm_campaign=Carbon%20Brief%20Daily%20Briefing&amp;utm_medium=email&amp;utm_source=Revue%20newsletter" TargetMode="External"/><Relationship Id="rId182" Type="http://schemas.openxmlformats.org/officeDocument/2006/relationships/hyperlink" Target="https://eprints.soton.ac.uk/393450/" TargetMode="External"/><Relationship Id="rId403" Type="http://schemas.openxmlformats.org/officeDocument/2006/relationships/hyperlink" Target="https://www.sciencedirect.com/science/article/pii/S0959652618302841" TargetMode="External"/><Relationship Id="rId750" Type="http://schemas.openxmlformats.org/officeDocument/2006/relationships/hyperlink" Target="https://www.geosci-model-dev-discuss.net/gmd-2019-288/gmd-2019-288.pdf" TargetMode="External"/><Relationship Id="rId848" Type="http://schemas.openxmlformats.org/officeDocument/2006/relationships/hyperlink" Target="https://academiccommons.columbia.edu/doi/10.7916/d8-w2nc-4103" TargetMode="External"/><Relationship Id="rId487" Type="http://schemas.openxmlformats.org/officeDocument/2006/relationships/hyperlink" Target="https://www.gtap.agecon.purdue.edu/resources/res_display.asp?RecordID=5510" TargetMode="External"/><Relationship Id="rId610" Type="http://schemas.openxmlformats.org/officeDocument/2006/relationships/hyperlink" Target="https://www.sciencedirect.com/science/article/pii/S0959652618337247" TargetMode="External"/><Relationship Id="rId694" Type="http://schemas.openxmlformats.org/officeDocument/2006/relationships/hyperlink" Target="https://vb.vdu.lt/object/elaba:41207049/41207049.pdf" TargetMode="External"/><Relationship Id="rId708" Type="http://schemas.openxmlformats.org/officeDocument/2006/relationships/hyperlink" Target="https://www.locus.ufv.br/handle/123456789/27524" TargetMode="External"/><Relationship Id="rId347" Type="http://schemas.openxmlformats.org/officeDocument/2006/relationships/hyperlink" Target="https://www.earth-system-dynamics.net/9/1097/2018/esd-9-1097-2018.html" TargetMode="External"/><Relationship Id="rId44" Type="http://schemas.openxmlformats.org/officeDocument/2006/relationships/hyperlink" Target="https://ec.europa.eu/jrc/sites/jrcsh/files/lutz_et_al_2018_demographic_and_human_capital.pdf" TargetMode="External"/><Relationship Id="rId554" Type="http://schemas.openxmlformats.org/officeDocument/2006/relationships/hyperlink" Target="https://www.sciencedirect.com/science/article/pii/S0959378018303765" TargetMode="External"/><Relationship Id="rId761" Type="http://schemas.openxmlformats.org/officeDocument/2006/relationships/hyperlink" Target="https://scar-europe.org/images/FORESIGHT/CASA-Study-Meta-Analysis-Foresight-SUB.pdf" TargetMode="External"/><Relationship Id="rId859" Type="http://schemas.openxmlformats.org/officeDocument/2006/relationships/hyperlink" Target="https://infoscience.epfl.ch/record/252804" TargetMode="External"/><Relationship Id="rId193" Type="http://schemas.openxmlformats.org/officeDocument/2006/relationships/hyperlink" Target="https://eprints.soton.ac.uk/380091/1/climate-change--a-risk-assessment-v9-spreads.pdf" TargetMode="External"/><Relationship Id="rId207" Type="http://schemas.openxmlformats.org/officeDocument/2006/relationships/hyperlink" Target="https://ecomod.net/system/files/Nechifor-Vostinaru.Irrigation%20freshwater%20withdrawal%20stress%20in%20future%20climate%20and%20socio-economic%20scenarios.pdf" TargetMode="External"/><Relationship Id="rId414" Type="http://schemas.openxmlformats.org/officeDocument/2006/relationships/hyperlink" Target="https://link.springer.com/content/pdf/10.1007/978-3-319-67702-6.pdf" TargetMode="External"/><Relationship Id="rId498" Type="http://schemas.openxmlformats.org/officeDocument/2006/relationships/hyperlink" Target="https://www.mitpressjournals.org/doi/abs/10.1162/glep_a_00525" TargetMode="External"/><Relationship Id="rId621" Type="http://schemas.openxmlformats.org/officeDocument/2006/relationships/hyperlink" Target="https://www.earth-syst-dynam.net/10/741/2019/" TargetMode="External"/><Relationship Id="rId260" Type="http://schemas.openxmlformats.org/officeDocument/2006/relationships/hyperlink" Target="http://pure.iiasa.ac.at/id/eprint/11675/" TargetMode="External"/><Relationship Id="rId719" Type="http://schemas.openxmlformats.org/officeDocument/2006/relationships/hyperlink" Target="https://link.springer.com/article/10.1007/s10113-019-01558-9" TargetMode="External"/><Relationship Id="rId55" Type="http://schemas.openxmlformats.org/officeDocument/2006/relationships/hyperlink" Target="https://pubs.acs.org/doi/abs/10.1021/es5051748" TargetMode="External"/><Relationship Id="rId120" Type="http://schemas.openxmlformats.org/officeDocument/2006/relationships/hyperlink" Target="https://www.trustee-project.eu/wp-content/uploads/2015/03/D2-1-Global-drivers-of-EU-land-use_final.pdf" TargetMode="External"/><Relationship Id="rId358" Type="http://schemas.openxmlformats.org/officeDocument/2006/relationships/hyperlink" Target="https://www.sciencedirect.com/science/article/pii/S2214629618302998" TargetMode="External"/><Relationship Id="rId565" Type="http://schemas.openxmlformats.org/officeDocument/2006/relationships/hyperlink" Target="https://www.nature.com/articles/s41467-018-08002-2" TargetMode="External"/><Relationship Id="rId772" Type="http://schemas.openxmlformats.org/officeDocument/2006/relationships/hyperlink" Target="https://www.biorxiv.org/content/10.1101/798694v1.abstract" TargetMode="External"/><Relationship Id="rId218" Type="http://schemas.openxmlformats.org/officeDocument/2006/relationships/hyperlink" Target="https://gmd.copernicus.org/articles/9/4185/2016/" TargetMode="External"/><Relationship Id="rId425" Type="http://schemas.openxmlformats.org/officeDocument/2006/relationships/hyperlink" Target="https://agupubs.onlinelibrary.wiley.com/doi/abs/10.1029/2018EF000883" TargetMode="External"/><Relationship Id="rId632" Type="http://schemas.openxmlformats.org/officeDocument/2006/relationships/hyperlink" Target="https://link.springer.com/article/10.1007/s11027-018-9806-z" TargetMode="External"/><Relationship Id="rId271" Type="http://schemas.openxmlformats.org/officeDocument/2006/relationships/hyperlink" Target="https://www.ifpri.org/publication/climate-change-impacts-prospects-2050-brazil-mexico-and-peru" TargetMode="External"/><Relationship Id="rId66" Type="http://schemas.openxmlformats.org/officeDocument/2006/relationships/hyperlink" Target="https://link.springer.com/article/10.1007/s10584-013-0971-5" TargetMode="External"/><Relationship Id="rId131" Type="http://schemas.openxmlformats.org/officeDocument/2006/relationships/hyperlink" Target="https://ageconsearch.umn.edu/record/186137/" TargetMode="External"/><Relationship Id="rId369" Type="http://schemas.openxmlformats.org/officeDocument/2006/relationships/hyperlink" Target="https://www.mdpi.com/2071-1050/10/8/2763" TargetMode="External"/><Relationship Id="rId576" Type="http://schemas.openxmlformats.org/officeDocument/2006/relationships/hyperlink" Target="https://www.nature.com/articles/s41467-019-12730-4" TargetMode="External"/><Relationship Id="rId783" Type="http://schemas.openxmlformats.org/officeDocument/2006/relationships/hyperlink" Target="https://iopscience.iop.org/article/10.1088/1748-9326/aa693d/meta" TargetMode="External"/><Relationship Id="rId229" Type="http://schemas.openxmlformats.org/officeDocument/2006/relationships/hyperlink" Target="https://dspace.library.uu.nl/handle/1874/344474" TargetMode="External"/><Relationship Id="rId436" Type="http://schemas.openxmlformats.org/officeDocument/2006/relationships/hyperlink" Target="https://www.cambridge.org/core/journals/global-sustainability/article/coproducing-climate-policy-and-negative-emissions-tradeoffs-for-sustainable-landuse/CE06F8A4BB2745389C53EEBE84EB95E7" TargetMode="External"/><Relationship Id="rId643" Type="http://schemas.openxmlformats.org/officeDocument/2006/relationships/hyperlink" Target="https://www.research-collection.ethz.ch/handle/20.500.11850/383006" TargetMode="External"/><Relationship Id="rId850" Type="http://schemas.openxmlformats.org/officeDocument/2006/relationships/hyperlink" Target="https://www.sciencedirect.com/science/article/pii/S1352231017304065" TargetMode="External"/><Relationship Id="rId77" Type="http://schemas.openxmlformats.org/officeDocument/2006/relationships/hyperlink" Target="https://www.nature.com/articles/nclimate3199" TargetMode="External"/><Relationship Id="rId282" Type="http://schemas.openxmlformats.org/officeDocument/2006/relationships/hyperlink" Target="https://dspace.library.uu.nl/handle/1874/341406" TargetMode="External"/><Relationship Id="rId503" Type="http://schemas.openxmlformats.org/officeDocument/2006/relationships/hyperlink" Target="https://www.mdpi.com/2071-1050/11/24/7103" TargetMode="External"/><Relationship Id="rId587" Type="http://schemas.openxmlformats.org/officeDocument/2006/relationships/hyperlink" Target="https://pub.cicero.oslo.no/cicero-xmlui/handle/11250/2633470" TargetMode="External"/><Relationship Id="rId710" Type="http://schemas.openxmlformats.org/officeDocument/2006/relationships/hyperlink" Target="https://www.atmos-chem-phys.net/19/1721/2019/" TargetMode="External"/><Relationship Id="rId808" Type="http://schemas.openxmlformats.org/officeDocument/2006/relationships/hyperlink" Target="https://www.sciencedirect.com/science/article/pii/S0306261917314538" TargetMode="External"/><Relationship Id="rId8" Type="http://schemas.openxmlformats.org/officeDocument/2006/relationships/hyperlink" Target="https://www.researchgate.net/publication/283836922_The_impact_of_climate_change_on_costs_of_food_and_people_exposed_to_hunger_at_subnational_scale" TargetMode="External"/><Relationship Id="rId142" Type="http://schemas.openxmlformats.org/officeDocument/2006/relationships/hyperlink" Target="https://dspace.library.uu.nl/bitstream/handle/1874/308545/PBL_2014_Integrated_Assessment_of_Global_Environmental_Change_with_IMAGE_30_735.pdf?sequence=1" TargetMode="External"/><Relationship Id="rId447" Type="http://schemas.openxmlformats.org/officeDocument/2006/relationships/hyperlink" Target="http://pure.iiasa.ac.at/id/eprint/15892/" TargetMode="External"/><Relationship Id="rId794" Type="http://schemas.openxmlformats.org/officeDocument/2006/relationships/hyperlink" Target="https://link.springer.com/article/10.1007/s10559-017-9917-7" TargetMode="External"/><Relationship Id="rId654" Type="http://schemas.openxmlformats.org/officeDocument/2006/relationships/hyperlink" Target="https://www.sciencedirect.com/science/article/pii/S1364815218308922" TargetMode="External"/><Relationship Id="rId861" Type="http://schemas.openxmlformats.org/officeDocument/2006/relationships/hyperlink" Target="https://onlinelibrary.wiley.com/doi/abs/10.1002/clen.201700111" TargetMode="External"/><Relationship Id="rId293" Type="http://schemas.openxmlformats.org/officeDocument/2006/relationships/hyperlink" Target="http://pure.iiasa.ac.at/id/eprint/11818/" TargetMode="External"/><Relationship Id="rId307" Type="http://schemas.openxmlformats.org/officeDocument/2006/relationships/hyperlink" Target="https://www.researchgate.net/profile/Elisa_Sainz_de_Murieta/publication/292144990_Environmental_and_economic_impacts_of_sea-level_rise_on_the_Basque_Coast/links/56ea99c508ae429b92b78e81/Environmental-and-economic-impacts-of-sea-level-rise-on-the-Basque-Coast.pdf" TargetMode="External"/><Relationship Id="rId514" Type="http://schemas.openxmlformats.org/officeDocument/2006/relationships/hyperlink" Target="https://www.sciencedirect.com/science/article/pii/S1364815219301707" TargetMode="External"/><Relationship Id="rId721" Type="http://schemas.openxmlformats.org/officeDocument/2006/relationships/hyperlink" Target="https://papers.ssrn.com/sol3/papers.cfm?abstract_id=3427909" TargetMode="External"/><Relationship Id="rId88" Type="http://schemas.openxmlformats.org/officeDocument/2006/relationships/hyperlink" Target="https://link.springer.com/article/10.1007/s10584-013-0982-2" TargetMode="External"/><Relationship Id="rId153" Type="http://schemas.openxmlformats.org/officeDocument/2006/relationships/hyperlink" Target="https://link.springer.com/article/10.1007/s10163-015-0356-0" TargetMode="External"/><Relationship Id="rId360" Type="http://schemas.openxmlformats.org/officeDocument/2006/relationships/hyperlink" Target="https://www.jstage.jst.go.jp/article/jarq/52/3/52_255/_article/-char/ja/" TargetMode="External"/><Relationship Id="rId598" Type="http://schemas.openxmlformats.org/officeDocument/2006/relationships/hyperlink" Target="https://www.sciencedirect.com/science/article/pii/S0959652618335224" TargetMode="External"/><Relationship Id="rId819" Type="http://schemas.openxmlformats.org/officeDocument/2006/relationships/hyperlink" Target="https://www.mdpi.com/2071-1050/9/8/1377" TargetMode="External"/><Relationship Id="rId220" Type="http://schemas.openxmlformats.org/officeDocument/2006/relationships/hyperlink" Target="https://econadapt.eu/sites/default/files/docs/Deliverable%201-3%20approved%20for%20publishing%20with%20refs.pdf" TargetMode="External"/><Relationship Id="rId458" Type="http://schemas.openxmlformats.org/officeDocument/2006/relationships/hyperlink" Target="https://www.sciencedirect.com/science/article/pii/S0160412018328654" TargetMode="External"/><Relationship Id="rId665" Type="http://schemas.openxmlformats.org/officeDocument/2006/relationships/hyperlink" Target="https://www.sciencedirect.com/science/article/pii/S1462901119304216" TargetMode="External"/><Relationship Id="rId872" Type="http://schemas.openxmlformats.org/officeDocument/2006/relationships/hyperlink" Target="https://library.wur.nl/WebQuery/wurpubs/5306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C433B-39F5-406C-9672-2EF96F0D6F88}">
  <dimension ref="B2:B11"/>
  <sheetViews>
    <sheetView tabSelected="1" workbookViewId="0">
      <selection activeCell="D6" sqref="D6"/>
    </sheetView>
  </sheetViews>
  <sheetFormatPr defaultRowHeight="14.25"/>
  <cols>
    <col min="2" max="2" width="71.73046875" style="134" customWidth="1"/>
  </cols>
  <sheetData>
    <row r="2" spans="2:2" ht="42.75">
      <c r="B2" s="134" t="s">
        <v>4272</v>
      </c>
    </row>
    <row r="4" spans="2:2" ht="57">
      <c r="B4" s="186" t="s">
        <v>5615</v>
      </c>
    </row>
    <row r="6" spans="2:2" ht="71.25">
      <c r="B6" s="134" t="s">
        <v>4276</v>
      </c>
    </row>
    <row r="8" spans="2:2" ht="85.5">
      <c r="B8" s="134" t="s">
        <v>4273</v>
      </c>
    </row>
    <row r="10" spans="2:2">
      <c r="B10" s="134" t="s">
        <v>4274</v>
      </c>
    </row>
    <row r="11" spans="2:2">
      <c r="B11" s="134" t="s">
        <v>4275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F1463"/>
  <sheetViews>
    <sheetView workbookViewId="0">
      <pane ySplit="3" topLeftCell="A4" activePane="bottomLeft" state="frozen"/>
      <selection pane="bottomLeft" activeCell="A2" sqref="A2"/>
    </sheetView>
  </sheetViews>
  <sheetFormatPr defaultColWidth="14.46484375" defaultRowHeight="15" customHeight="1" outlineLevelRow="1"/>
  <cols>
    <col min="1" max="1" width="13.9296875" customWidth="1"/>
    <col min="2" max="2" width="14.73046875" style="94" customWidth="1"/>
    <col min="3" max="3" width="41.73046875" customWidth="1"/>
    <col min="4" max="4" width="16.796875" customWidth="1"/>
    <col min="5" max="5" width="49" customWidth="1"/>
    <col min="6" max="6" width="42.46484375" customWidth="1"/>
    <col min="7" max="7" width="14.73046875" customWidth="1"/>
    <col min="8" max="8" width="14" customWidth="1"/>
    <col min="9" max="9" width="11.06640625" customWidth="1"/>
    <col min="10" max="11" width="8.796875" customWidth="1"/>
    <col min="12" max="13" width="10.06640625" customWidth="1"/>
    <col min="14" max="14" width="11.06640625" customWidth="1"/>
    <col min="15" max="15" width="9.73046875" customWidth="1"/>
    <col min="16" max="17" width="8.796875" customWidth="1"/>
    <col min="18" max="18" width="9.73046875" customWidth="1"/>
    <col min="19" max="19" width="9.796875" customWidth="1"/>
    <col min="20" max="28" width="8.796875" customWidth="1"/>
    <col min="29" max="33" width="10.73046875" customWidth="1"/>
    <col min="34" max="34" width="8.796875" customWidth="1"/>
    <col min="35" max="35" width="12.06640625" customWidth="1"/>
    <col min="36" max="36" width="14.46484375" customWidth="1"/>
    <col min="37" max="39" width="8.796875" customWidth="1"/>
    <col min="40" max="40" width="14.46484375" customWidth="1"/>
    <col min="41" max="42" width="12.06640625" customWidth="1"/>
    <col min="43" max="49" width="8.796875" customWidth="1"/>
    <col min="50" max="50" width="5.265625" customWidth="1"/>
    <col min="51" max="51" width="15.265625" customWidth="1"/>
    <col min="52" max="52" width="12.06640625" customWidth="1"/>
    <col min="53" max="53" width="10.73046875" customWidth="1"/>
    <col min="54" max="54" width="12.46484375" customWidth="1"/>
    <col min="55" max="56" width="10.796875" customWidth="1"/>
    <col min="57" max="57" width="11.46484375" customWidth="1"/>
    <col min="58" max="58" width="13.46484375" customWidth="1"/>
    <col min="59" max="60" width="8.796875" customWidth="1"/>
    <col min="61" max="61" width="13.53125" customWidth="1"/>
    <col min="62" max="64" width="11.46484375" customWidth="1"/>
    <col min="65" max="66" width="11.265625" customWidth="1"/>
    <col min="67" max="68" width="8.796875" customWidth="1"/>
    <col min="69" max="69" width="10" customWidth="1"/>
    <col min="70" max="70" width="12.53125" customWidth="1"/>
    <col min="71" max="83" width="8.796875" customWidth="1"/>
    <col min="84" max="84" width="10.73046875" customWidth="1"/>
    <col min="85" max="85" width="13.265625" customWidth="1"/>
    <col min="86" max="86" width="9.796875" customWidth="1"/>
    <col min="87" max="93" width="8.796875" customWidth="1"/>
    <col min="94" max="94" width="10.53125" customWidth="1"/>
    <col min="95" max="95" width="12.796875" customWidth="1"/>
    <col min="96" max="103" width="8.796875" customWidth="1"/>
    <col min="104" max="104" width="10.265625" customWidth="1"/>
    <col min="105" max="105" width="12.53125" customWidth="1"/>
    <col min="106" max="107" width="10.265625" customWidth="1"/>
    <col min="108" max="113" width="8.796875" customWidth="1"/>
    <col min="114" max="114" width="10.73046875" customWidth="1"/>
    <col min="115" max="115" width="13.06640625" customWidth="1"/>
    <col min="116" max="123" width="8.796875" customWidth="1"/>
    <col min="124" max="124" width="10.796875" customWidth="1"/>
    <col min="125" max="125" width="13.73046875" customWidth="1"/>
    <col min="126" max="133" width="8.796875" customWidth="1"/>
    <col min="134" max="134" width="10.53125" customWidth="1"/>
    <col min="135" max="136" width="8.796875" customWidth="1"/>
  </cols>
  <sheetData>
    <row r="1" spans="1:136" ht="14.25">
      <c r="G1" s="1" t="s">
        <v>0</v>
      </c>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CX1" s="3"/>
      <c r="DK1" s="3"/>
      <c r="DL1" s="3"/>
      <c r="DM1" s="3"/>
    </row>
    <row r="2" spans="1:136" ht="14.25">
      <c r="A2" s="4"/>
      <c r="B2" s="89"/>
      <c r="C2" s="5"/>
      <c r="D2" s="6"/>
      <c r="E2" s="6"/>
      <c r="F2" s="6"/>
      <c r="G2" s="7"/>
      <c r="H2" s="7"/>
      <c r="I2" s="8" t="s">
        <v>1</v>
      </c>
      <c r="J2" s="9"/>
      <c r="K2" s="9"/>
      <c r="L2" s="9"/>
      <c r="M2" s="9"/>
      <c r="N2" s="9"/>
      <c r="O2" s="9"/>
      <c r="P2" s="9"/>
      <c r="Q2" s="9"/>
      <c r="R2" s="9"/>
      <c r="S2" s="9"/>
      <c r="T2" s="9" t="s">
        <v>2</v>
      </c>
      <c r="U2" s="9"/>
      <c r="V2" s="9"/>
      <c r="W2" s="9"/>
      <c r="X2" s="9"/>
      <c r="Y2" s="9"/>
      <c r="Z2" s="9"/>
      <c r="AA2" s="9"/>
      <c r="AB2" s="9"/>
      <c r="AC2" s="9"/>
      <c r="AD2" s="9"/>
      <c r="AE2" s="9"/>
      <c r="AF2" s="9"/>
      <c r="AG2" s="9"/>
      <c r="AH2" s="10" t="s">
        <v>3</v>
      </c>
      <c r="AI2" s="11"/>
      <c r="AJ2" s="12"/>
      <c r="AK2" s="12"/>
      <c r="AL2" s="12"/>
      <c r="AM2" s="12"/>
      <c r="AN2" s="12"/>
      <c r="AO2" s="12"/>
      <c r="AP2" s="12"/>
      <c r="AQ2" s="12"/>
      <c r="AR2" s="13"/>
      <c r="AS2" s="14" t="s">
        <v>4</v>
      </c>
      <c r="AT2" s="14"/>
      <c r="AU2" s="14"/>
      <c r="AV2" s="14"/>
      <c r="AW2" s="14"/>
      <c r="AX2" s="14"/>
      <c r="AY2" s="15" t="s">
        <v>5</v>
      </c>
      <c r="AZ2" s="16"/>
      <c r="BA2" s="16"/>
      <c r="BB2" s="16"/>
      <c r="BC2" s="16"/>
      <c r="BD2" s="16"/>
      <c r="BE2" s="17" t="s">
        <v>6</v>
      </c>
      <c r="BF2" s="18"/>
      <c r="BG2" s="18"/>
      <c r="BH2" s="18"/>
      <c r="BI2" s="18"/>
      <c r="BJ2" s="18"/>
      <c r="BK2" s="18"/>
      <c r="BL2" s="18"/>
      <c r="BM2" s="18"/>
      <c r="BN2" s="18"/>
      <c r="BO2" s="19" t="s">
        <v>7</v>
      </c>
      <c r="BP2" s="20"/>
      <c r="BQ2" s="20"/>
      <c r="BR2" s="20"/>
      <c r="BS2" s="10" t="s">
        <v>4277</v>
      </c>
      <c r="BT2" s="12"/>
      <c r="BU2" s="12"/>
      <c r="BV2" s="12"/>
      <c r="BW2" s="21" t="s">
        <v>2</v>
      </c>
      <c r="BX2" s="21" t="s">
        <v>8</v>
      </c>
      <c r="BY2" s="22" t="s">
        <v>9</v>
      </c>
      <c r="BZ2" s="22"/>
      <c r="CA2" s="23"/>
      <c r="CB2" s="23"/>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5"/>
      <c r="DU2" s="26"/>
      <c r="DV2" s="26"/>
      <c r="DW2" s="27" t="s">
        <v>10</v>
      </c>
      <c r="DX2" s="26"/>
      <c r="DY2" s="26"/>
      <c r="DZ2" s="26"/>
      <c r="EA2" s="26"/>
      <c r="EB2" s="26"/>
      <c r="EC2" s="26"/>
      <c r="ED2" s="26"/>
      <c r="EE2" s="26"/>
      <c r="EF2" s="26"/>
    </row>
    <row r="3" spans="1:136" ht="42.75">
      <c r="A3" s="28" t="s">
        <v>11</v>
      </c>
      <c r="B3" s="142" t="s">
        <v>5613</v>
      </c>
      <c r="C3" s="28" t="s">
        <v>12</v>
      </c>
      <c r="D3" s="28" t="s">
        <v>13</v>
      </c>
      <c r="E3" s="142" t="s">
        <v>5614</v>
      </c>
      <c r="F3" s="29" t="s">
        <v>14</v>
      </c>
      <c r="G3" s="30" t="s">
        <v>15</v>
      </c>
      <c r="H3" s="30" t="s">
        <v>16</v>
      </c>
      <c r="I3" s="31" t="s">
        <v>17</v>
      </c>
      <c r="J3" s="31" t="s">
        <v>18</v>
      </c>
      <c r="K3" s="31" t="s">
        <v>19</v>
      </c>
      <c r="L3" s="31" t="s">
        <v>20</v>
      </c>
      <c r="M3" s="32" t="s">
        <v>21</v>
      </c>
      <c r="N3" s="31" t="s">
        <v>22</v>
      </c>
      <c r="O3" s="31" t="s">
        <v>23</v>
      </c>
      <c r="P3" s="31" t="s">
        <v>24</v>
      </c>
      <c r="Q3" s="31" t="s">
        <v>25</v>
      </c>
      <c r="R3" s="32" t="s">
        <v>26</v>
      </c>
      <c r="S3" s="31" t="s">
        <v>27</v>
      </c>
      <c r="T3" s="31" t="s">
        <v>2</v>
      </c>
      <c r="U3" s="32" t="s">
        <v>28</v>
      </c>
      <c r="V3" s="31" t="s">
        <v>29</v>
      </c>
      <c r="W3" s="31" t="s">
        <v>30</v>
      </c>
      <c r="X3" s="31" t="s">
        <v>31</v>
      </c>
      <c r="Y3" s="31" t="s">
        <v>32</v>
      </c>
      <c r="Z3" s="31" t="s">
        <v>33</v>
      </c>
      <c r="AA3" s="31" t="s">
        <v>34</v>
      </c>
      <c r="AB3" s="31" t="s">
        <v>35</v>
      </c>
      <c r="AC3" s="31" t="s">
        <v>36</v>
      </c>
      <c r="AD3" s="32" t="s">
        <v>37</v>
      </c>
      <c r="AE3" s="32" t="s">
        <v>38</v>
      </c>
      <c r="AF3" s="32" t="s">
        <v>39</v>
      </c>
      <c r="AG3" s="32" t="s">
        <v>8</v>
      </c>
      <c r="AH3" s="33" t="s">
        <v>40</v>
      </c>
      <c r="AI3" s="33" t="s">
        <v>28</v>
      </c>
      <c r="AJ3" s="33" t="s">
        <v>41</v>
      </c>
      <c r="AK3" s="34" t="s">
        <v>2</v>
      </c>
      <c r="AL3" s="33" t="s">
        <v>25</v>
      </c>
      <c r="AM3" s="33" t="s">
        <v>42</v>
      </c>
      <c r="AN3" s="33" t="s">
        <v>43</v>
      </c>
      <c r="AO3" s="33" t="s">
        <v>44</v>
      </c>
      <c r="AP3" s="34" t="s">
        <v>45</v>
      </c>
      <c r="AQ3" s="34" t="s">
        <v>18</v>
      </c>
      <c r="AR3" s="35" t="s">
        <v>8</v>
      </c>
      <c r="AS3" s="36" t="s">
        <v>46</v>
      </c>
      <c r="AT3" s="36" t="s">
        <v>47</v>
      </c>
      <c r="AU3" s="36" t="s">
        <v>48</v>
      </c>
      <c r="AV3" s="36" t="s">
        <v>49</v>
      </c>
      <c r="AW3" s="36" t="s">
        <v>50</v>
      </c>
      <c r="AX3" s="14" t="s">
        <v>51</v>
      </c>
      <c r="AY3" s="37" t="s">
        <v>52</v>
      </c>
      <c r="AZ3" s="37" t="s">
        <v>28</v>
      </c>
      <c r="BA3" s="37" t="s">
        <v>53</v>
      </c>
      <c r="BB3" s="37" t="s">
        <v>54</v>
      </c>
      <c r="BC3" s="37" t="s">
        <v>55</v>
      </c>
      <c r="BD3" s="38" t="s">
        <v>51</v>
      </c>
      <c r="BE3" s="39" t="s">
        <v>40</v>
      </c>
      <c r="BF3" s="39" t="s">
        <v>28</v>
      </c>
      <c r="BG3" s="39" t="s">
        <v>25</v>
      </c>
      <c r="BH3" s="39" t="s">
        <v>42</v>
      </c>
      <c r="BI3" s="39" t="s">
        <v>43</v>
      </c>
      <c r="BJ3" s="40" t="s">
        <v>56</v>
      </c>
      <c r="BK3" s="39" t="s">
        <v>44</v>
      </c>
      <c r="BL3" s="40" t="s">
        <v>45</v>
      </c>
      <c r="BM3" s="39" t="s">
        <v>41</v>
      </c>
      <c r="BN3" s="40" t="s">
        <v>57</v>
      </c>
      <c r="BO3" s="41" t="s">
        <v>18</v>
      </c>
      <c r="BP3" s="41" t="s">
        <v>58</v>
      </c>
      <c r="BQ3" s="41" t="s">
        <v>59</v>
      </c>
      <c r="BR3" s="41" t="s">
        <v>60</v>
      </c>
      <c r="BS3" s="12" t="s">
        <v>61</v>
      </c>
      <c r="BT3" s="12" t="s">
        <v>62</v>
      </c>
      <c r="BU3" s="12" t="s">
        <v>63</v>
      </c>
      <c r="BV3" s="12" t="s">
        <v>64</v>
      </c>
      <c r="BW3" s="42"/>
      <c r="BX3" s="43"/>
      <c r="BY3" s="44" t="s">
        <v>65</v>
      </c>
      <c r="BZ3" s="45" t="s">
        <v>66</v>
      </c>
      <c r="CA3" s="44" t="s">
        <v>67</v>
      </c>
      <c r="CB3" s="45" t="s">
        <v>68</v>
      </c>
      <c r="CC3" s="45" t="s">
        <v>69</v>
      </c>
      <c r="CD3" s="44" t="s">
        <v>70</v>
      </c>
      <c r="CE3" s="45" t="s">
        <v>71</v>
      </c>
      <c r="CF3" s="45" t="s">
        <v>72</v>
      </c>
      <c r="CG3" s="44" t="s">
        <v>73</v>
      </c>
      <c r="CH3" s="44" t="s">
        <v>74</v>
      </c>
      <c r="CI3" s="46" t="s">
        <v>75</v>
      </c>
      <c r="CJ3" s="47" t="s">
        <v>76</v>
      </c>
      <c r="CK3" s="48" t="s">
        <v>77</v>
      </c>
      <c r="CL3" s="47" t="s">
        <v>78</v>
      </c>
      <c r="CM3" s="47" t="s">
        <v>79</v>
      </c>
      <c r="CN3" s="48" t="s">
        <v>80</v>
      </c>
      <c r="CO3" s="47" t="s">
        <v>81</v>
      </c>
      <c r="CP3" s="47" t="s">
        <v>82</v>
      </c>
      <c r="CQ3" s="48" t="s">
        <v>83</v>
      </c>
      <c r="CR3" s="48" t="s">
        <v>84</v>
      </c>
      <c r="CS3" s="49" t="s">
        <v>85</v>
      </c>
      <c r="CT3" s="50" t="s">
        <v>86</v>
      </c>
      <c r="CU3" s="49" t="s">
        <v>87</v>
      </c>
      <c r="CV3" s="50" t="s">
        <v>88</v>
      </c>
      <c r="CW3" s="50" t="s">
        <v>89</v>
      </c>
      <c r="CX3" s="49" t="s">
        <v>90</v>
      </c>
      <c r="CY3" s="50" t="s">
        <v>91</v>
      </c>
      <c r="CZ3" s="50" t="s">
        <v>92</v>
      </c>
      <c r="DA3" s="49" t="s">
        <v>93</v>
      </c>
      <c r="DB3" s="49" t="s">
        <v>94</v>
      </c>
      <c r="DC3" s="51" t="s">
        <v>95</v>
      </c>
      <c r="DD3" s="52" t="s">
        <v>96</v>
      </c>
      <c r="DE3" s="51" t="s">
        <v>97</v>
      </c>
      <c r="DF3" s="52" t="s">
        <v>98</v>
      </c>
      <c r="DG3" s="52" t="s">
        <v>99</v>
      </c>
      <c r="DH3" s="51" t="s">
        <v>100</v>
      </c>
      <c r="DI3" s="52" t="s">
        <v>101</v>
      </c>
      <c r="DJ3" s="52" t="s">
        <v>102</v>
      </c>
      <c r="DK3" s="51" t="s">
        <v>103</v>
      </c>
      <c r="DL3" s="51" t="s">
        <v>104</v>
      </c>
      <c r="DM3" s="53" t="s">
        <v>105</v>
      </c>
      <c r="DN3" s="54" t="s">
        <v>106</v>
      </c>
      <c r="DO3" s="53" t="s">
        <v>107</v>
      </c>
      <c r="DP3" s="54" t="s">
        <v>108</v>
      </c>
      <c r="DQ3" s="54" t="s">
        <v>109</v>
      </c>
      <c r="DR3" s="53" t="s">
        <v>110</v>
      </c>
      <c r="DS3" s="54" t="s">
        <v>111</v>
      </c>
      <c r="DT3" s="54" t="s">
        <v>112</v>
      </c>
      <c r="DU3" s="55" t="s">
        <v>113</v>
      </c>
      <c r="DV3" s="55" t="s">
        <v>114</v>
      </c>
      <c r="DW3" s="56" t="s">
        <v>115</v>
      </c>
      <c r="DX3" s="56" t="s">
        <v>116</v>
      </c>
      <c r="DY3" s="56" t="s">
        <v>117</v>
      </c>
      <c r="DZ3" s="56" t="s">
        <v>118</v>
      </c>
      <c r="EA3" s="56" t="s">
        <v>119</v>
      </c>
      <c r="EB3" s="56" t="s">
        <v>120</v>
      </c>
      <c r="EC3" s="56" t="s">
        <v>121</v>
      </c>
      <c r="ED3" s="56" t="s">
        <v>122</v>
      </c>
      <c r="EE3" s="56" t="s">
        <v>123</v>
      </c>
      <c r="EF3" s="56" t="s">
        <v>124</v>
      </c>
    </row>
    <row r="4" spans="1:136" ht="14.25">
      <c r="A4" s="147">
        <v>2018</v>
      </c>
      <c r="B4" s="135" t="s">
        <v>4278</v>
      </c>
      <c r="C4" s="147" t="s">
        <v>125</v>
      </c>
      <c r="D4" s="147" t="s">
        <v>126</v>
      </c>
      <c r="E4" s="147" t="s">
        <v>127</v>
      </c>
      <c r="F4" s="147"/>
      <c r="G4" s="57"/>
      <c r="H4" s="57"/>
      <c r="I4" s="57"/>
      <c r="J4" s="57"/>
      <c r="K4" s="57"/>
      <c r="L4" s="57"/>
      <c r="M4" s="57"/>
      <c r="N4" s="57"/>
      <c r="O4" s="57"/>
      <c r="P4" s="57"/>
      <c r="Q4" s="57"/>
      <c r="R4" s="58"/>
      <c r="S4" s="57"/>
      <c r="T4" s="59">
        <f t="shared" ref="T4:T1363" si="0">IF((SUMIF(U4:AD4,"1")+SUMIF(AF4,"1"))&gt;0,1,"")</f>
        <v>1</v>
      </c>
      <c r="U4" s="58">
        <v>1</v>
      </c>
      <c r="V4" s="57"/>
      <c r="W4" s="57"/>
      <c r="X4" s="57"/>
      <c r="Y4" s="57"/>
      <c r="Z4" s="57"/>
      <c r="AA4" s="57"/>
      <c r="AB4" s="57"/>
      <c r="AC4" s="57"/>
      <c r="AD4" s="57"/>
      <c r="AE4" s="57"/>
      <c r="AF4" s="58"/>
      <c r="AG4" s="58">
        <f t="shared" ref="AG4:AG1363" si="1">IF(SUM(I4:AF4)&gt;0,1,"")</f>
        <v>1</v>
      </c>
      <c r="AH4" s="57"/>
      <c r="AI4" s="57"/>
      <c r="AJ4" s="57"/>
      <c r="AK4" s="60" t="str">
        <f t="shared" ref="AK4:AK74" si="2">IF(SUMIF(AL4:AQ4,"1")&gt;0,1,"")</f>
        <v/>
      </c>
      <c r="AL4" s="57"/>
      <c r="AM4" s="57"/>
      <c r="AN4" s="57"/>
      <c r="AO4" s="57"/>
      <c r="AP4" s="57"/>
      <c r="AQ4" s="57"/>
      <c r="AR4" s="58" t="str">
        <f t="shared" ref="AR4:AR1363" si="3">IF(SUM(AH4:AQ4)&gt;0,1,"")</f>
        <v/>
      </c>
      <c r="AS4" s="58">
        <v>1</v>
      </c>
      <c r="AT4" s="58">
        <v>1</v>
      </c>
      <c r="AU4" s="58">
        <v>1</v>
      </c>
      <c r="AV4" s="58">
        <v>1</v>
      </c>
      <c r="AW4" s="58">
        <v>1</v>
      </c>
      <c r="AX4" s="58">
        <f t="shared" ref="AX4:AX1363" si="4">SUM(AS4:AW4)</f>
        <v>5</v>
      </c>
      <c r="AY4" s="57"/>
      <c r="AZ4" s="58">
        <v>1</v>
      </c>
      <c r="BA4" s="57"/>
      <c r="BB4" s="57"/>
      <c r="BC4" s="58">
        <v>1</v>
      </c>
      <c r="BD4" s="58">
        <f t="shared" ref="BD4:BD1363" si="5">SUM(AY4:BC4)</f>
        <v>2</v>
      </c>
      <c r="BE4" s="57"/>
      <c r="BF4" s="57"/>
      <c r="BG4" s="57"/>
      <c r="BH4" s="57"/>
      <c r="BI4" s="57"/>
      <c r="BJ4" s="57"/>
      <c r="BK4" s="57"/>
      <c r="BL4" s="57"/>
      <c r="BM4" s="57"/>
      <c r="BN4" s="57"/>
      <c r="BO4" s="57"/>
      <c r="BP4" s="57"/>
      <c r="BQ4" s="57"/>
      <c r="BR4" s="57"/>
      <c r="BS4" s="57"/>
      <c r="BT4" s="57"/>
      <c r="BU4" s="57"/>
      <c r="BV4" s="57"/>
      <c r="BW4" s="57"/>
      <c r="BX4" s="57" t="str">
        <f t="shared" ref="BX4:BX431" si="6">IF(AND(ISBLANK(BS4),ISBLANK(BT4),ISBLANK(BU4),ISBLANK(BV4),ISBLANK(BW4)),"",1)</f>
        <v/>
      </c>
      <c r="BY4" s="57"/>
      <c r="BZ4" s="57"/>
      <c r="CA4" s="57"/>
      <c r="CB4" s="57"/>
      <c r="CC4" s="57"/>
      <c r="CD4" s="57"/>
      <c r="CE4" s="57"/>
      <c r="CF4" s="57"/>
      <c r="CG4" s="57"/>
      <c r="CH4" s="57">
        <f t="shared" ref="CH4:CH51" si="7">SUM(BY4:CF4)</f>
        <v>0</v>
      </c>
      <c r="CI4" s="57"/>
      <c r="CJ4" s="57"/>
      <c r="CK4" s="57"/>
      <c r="CL4" s="57"/>
      <c r="CM4" s="57"/>
      <c r="CN4" s="57"/>
      <c r="CO4" s="57"/>
      <c r="CP4" s="57"/>
      <c r="CQ4" s="57"/>
      <c r="CR4" s="57">
        <f t="shared" ref="CR4:CR133" si="8">SUM(CI4:CP4)</f>
        <v>0</v>
      </c>
      <c r="CS4" s="57"/>
      <c r="CT4" s="57"/>
      <c r="CU4" s="57"/>
      <c r="CV4" s="57"/>
      <c r="CW4" s="57"/>
      <c r="CX4" s="57"/>
      <c r="CY4" s="57"/>
      <c r="CZ4" s="57"/>
      <c r="DA4" s="57"/>
      <c r="DB4" s="57">
        <f t="shared" ref="DB4:DB51" si="9">SUM(CS4:CZ4)</f>
        <v>0</v>
      </c>
      <c r="DC4" s="57"/>
      <c r="DD4" s="57"/>
      <c r="DE4" s="57"/>
      <c r="DF4" s="57"/>
      <c r="DG4" s="57"/>
      <c r="DH4" s="57"/>
      <c r="DI4" s="57"/>
      <c r="DJ4" s="57"/>
      <c r="DK4" s="57"/>
      <c r="DL4" s="57">
        <f t="shared" ref="DL4:DL51" si="10">SUM(DC4:DJ4)</f>
        <v>0</v>
      </c>
      <c r="DM4" s="57"/>
      <c r="DN4" s="57"/>
      <c r="DO4" s="57"/>
      <c r="DP4" s="57"/>
      <c r="DQ4" s="57"/>
      <c r="DR4" s="57"/>
      <c r="DS4" s="57"/>
      <c r="DT4" s="57"/>
      <c r="DU4" s="57"/>
      <c r="DV4" s="57">
        <f t="shared" ref="DV4:DV51" si="11">SUM(DM4:DT4)</f>
        <v>0</v>
      </c>
      <c r="DW4" s="57">
        <f t="shared" ref="DW4:ED4" si="12">SUM(BY4,CI4,CS4,DC4,DM4)</f>
        <v>0</v>
      </c>
      <c r="DX4" s="57">
        <f t="shared" si="12"/>
        <v>0</v>
      </c>
      <c r="DY4" s="57">
        <f t="shared" si="12"/>
        <v>0</v>
      </c>
      <c r="DZ4" s="57">
        <f t="shared" si="12"/>
        <v>0</v>
      </c>
      <c r="EA4" s="57">
        <f t="shared" si="12"/>
        <v>0</v>
      </c>
      <c r="EB4" s="57">
        <f t="shared" si="12"/>
        <v>0</v>
      </c>
      <c r="EC4" s="57">
        <f t="shared" si="12"/>
        <v>0</v>
      </c>
      <c r="ED4" s="57">
        <f t="shared" si="12"/>
        <v>0</v>
      </c>
      <c r="EE4" s="57">
        <f t="shared" ref="EE4:EE1363" si="13">SUM(DW4:ED4)</f>
        <v>0</v>
      </c>
      <c r="EF4" s="57">
        <f t="shared" ref="EF4:EF1363" si="14">IF(SUM(DW4:ED4)=0,0,1)</f>
        <v>0</v>
      </c>
    </row>
    <row r="5" spans="1:136" ht="14.25">
      <c r="A5" s="147">
        <v>2015</v>
      </c>
      <c r="B5" s="135" t="s">
        <v>4279</v>
      </c>
      <c r="C5" s="147" t="s">
        <v>128</v>
      </c>
      <c r="D5" s="147" t="s">
        <v>129</v>
      </c>
      <c r="E5" s="147" t="s">
        <v>130</v>
      </c>
      <c r="F5" s="148" t="s">
        <v>131</v>
      </c>
      <c r="G5" s="57"/>
      <c r="H5" s="57"/>
      <c r="I5" s="57"/>
      <c r="J5" s="57"/>
      <c r="K5" s="57"/>
      <c r="L5" s="57"/>
      <c r="M5" s="57"/>
      <c r="N5" s="57"/>
      <c r="O5" s="57"/>
      <c r="P5" s="57"/>
      <c r="Q5" s="57"/>
      <c r="R5" s="57"/>
      <c r="S5" s="57"/>
      <c r="T5" s="59" t="str">
        <f t="shared" si="0"/>
        <v/>
      </c>
      <c r="U5" s="57"/>
      <c r="V5" s="57"/>
      <c r="W5" s="57"/>
      <c r="X5" s="57"/>
      <c r="Y5" s="57"/>
      <c r="Z5" s="57"/>
      <c r="AA5" s="57"/>
      <c r="AB5" s="57"/>
      <c r="AC5" s="57"/>
      <c r="AD5" s="57"/>
      <c r="AE5" s="57"/>
      <c r="AF5" s="58"/>
      <c r="AG5" s="58" t="str">
        <f t="shared" si="1"/>
        <v/>
      </c>
      <c r="AH5" s="58">
        <v>1</v>
      </c>
      <c r="AI5" s="57"/>
      <c r="AJ5" s="57"/>
      <c r="AK5" s="60" t="str">
        <f t="shared" si="2"/>
        <v/>
      </c>
      <c r="AL5" s="57"/>
      <c r="AM5" s="57"/>
      <c r="AN5" s="57"/>
      <c r="AO5" s="57"/>
      <c r="AP5" s="57"/>
      <c r="AQ5" s="57"/>
      <c r="AR5" s="58">
        <f t="shared" si="3"/>
        <v>1</v>
      </c>
      <c r="AS5" s="58">
        <v>1</v>
      </c>
      <c r="AT5" s="58">
        <v>1</v>
      </c>
      <c r="AU5" s="58">
        <v>1</v>
      </c>
      <c r="AV5" s="57"/>
      <c r="AW5" s="58">
        <v>1</v>
      </c>
      <c r="AX5" s="58">
        <f t="shared" si="4"/>
        <v>4</v>
      </c>
      <c r="AY5" s="58">
        <v>1</v>
      </c>
      <c r="AZ5" s="58">
        <v>1</v>
      </c>
      <c r="BA5" s="57"/>
      <c r="BB5" s="57"/>
      <c r="BC5" s="58">
        <v>1</v>
      </c>
      <c r="BD5" s="58">
        <f t="shared" si="5"/>
        <v>3</v>
      </c>
      <c r="BE5" s="58">
        <v>1</v>
      </c>
      <c r="BF5" s="57"/>
      <c r="BG5" s="57"/>
      <c r="BH5" s="57"/>
      <c r="BI5" s="57"/>
      <c r="BJ5" s="57"/>
      <c r="BK5" s="57"/>
      <c r="BL5" s="57"/>
      <c r="BM5" s="57"/>
      <c r="BN5" s="57"/>
      <c r="BO5" s="57"/>
      <c r="BP5" s="57"/>
      <c r="BQ5" s="57"/>
      <c r="BR5" s="57"/>
      <c r="BS5" s="57"/>
      <c r="BT5" s="57"/>
      <c r="BU5" s="57"/>
      <c r="BV5" s="58">
        <v>1</v>
      </c>
      <c r="BW5" s="57"/>
      <c r="BX5" s="57">
        <f t="shared" si="6"/>
        <v>1</v>
      </c>
      <c r="BY5" s="57"/>
      <c r="BZ5" s="57"/>
      <c r="CA5" s="57"/>
      <c r="CB5" s="57"/>
      <c r="CC5" s="57"/>
      <c r="CD5" s="58"/>
      <c r="CE5" s="58">
        <v>1</v>
      </c>
      <c r="CF5" s="57"/>
      <c r="CG5" s="58"/>
      <c r="CH5" s="57">
        <f t="shared" si="7"/>
        <v>1</v>
      </c>
      <c r="CI5" s="57"/>
      <c r="CJ5" s="57"/>
      <c r="CK5" s="57"/>
      <c r="CL5" s="57"/>
      <c r="CM5" s="57"/>
      <c r="CN5" s="57"/>
      <c r="CO5" s="57"/>
      <c r="CP5" s="57"/>
      <c r="CQ5" s="57"/>
      <c r="CR5" s="57">
        <f t="shared" si="8"/>
        <v>0</v>
      </c>
      <c r="CS5" s="57"/>
      <c r="CT5" s="57"/>
      <c r="CU5" s="57"/>
      <c r="CV5" s="57"/>
      <c r="CW5" s="57"/>
      <c r="CX5" s="57"/>
      <c r="CY5" s="58">
        <v>1</v>
      </c>
      <c r="CZ5" s="57"/>
      <c r="DA5" s="58"/>
      <c r="DB5" s="57">
        <f t="shared" si="9"/>
        <v>1</v>
      </c>
      <c r="DC5" s="57"/>
      <c r="DD5" s="57"/>
      <c r="DE5" s="57"/>
      <c r="DF5" s="57"/>
      <c r="DG5" s="57"/>
      <c r="DH5" s="57"/>
      <c r="DI5" s="57"/>
      <c r="DJ5" s="57"/>
      <c r="DK5" s="57"/>
      <c r="DL5" s="57">
        <f t="shared" si="10"/>
        <v>0</v>
      </c>
      <c r="DM5" s="57"/>
      <c r="DN5" s="57"/>
      <c r="DO5" s="57"/>
      <c r="DP5" s="57"/>
      <c r="DQ5" s="57"/>
      <c r="DR5" s="57"/>
      <c r="DS5" s="58">
        <v>1</v>
      </c>
      <c r="DT5" s="57"/>
      <c r="DU5" s="58"/>
      <c r="DV5" s="57">
        <f t="shared" si="11"/>
        <v>1</v>
      </c>
      <c r="DW5" s="57">
        <f t="shared" ref="DW5:ED5" si="15">SUM(BY5,CI5,CS5,DC5,DM5)</f>
        <v>0</v>
      </c>
      <c r="DX5" s="57">
        <f t="shared" si="15"/>
        <v>0</v>
      </c>
      <c r="DY5" s="57">
        <f t="shared" si="15"/>
        <v>0</v>
      </c>
      <c r="DZ5" s="57">
        <f t="shared" si="15"/>
        <v>0</v>
      </c>
      <c r="EA5" s="57">
        <f t="shared" si="15"/>
        <v>0</v>
      </c>
      <c r="EB5" s="57">
        <f t="shared" si="15"/>
        <v>0</v>
      </c>
      <c r="EC5" s="57">
        <f t="shared" si="15"/>
        <v>3</v>
      </c>
      <c r="ED5" s="57">
        <f t="shared" si="15"/>
        <v>0</v>
      </c>
      <c r="EE5" s="57">
        <f t="shared" si="13"/>
        <v>3</v>
      </c>
      <c r="EF5" s="57">
        <f t="shared" si="14"/>
        <v>1</v>
      </c>
    </row>
    <row r="6" spans="1:136" ht="14.25">
      <c r="A6" s="147">
        <v>2018</v>
      </c>
      <c r="B6" s="135" t="s">
        <v>4280</v>
      </c>
      <c r="C6" s="147" t="s">
        <v>132</v>
      </c>
      <c r="D6" s="147"/>
      <c r="E6" s="147" t="s">
        <v>133</v>
      </c>
      <c r="F6" s="149" t="s">
        <v>134</v>
      </c>
      <c r="G6" s="57"/>
      <c r="H6" s="57"/>
      <c r="I6" s="57"/>
      <c r="J6" s="57"/>
      <c r="K6" s="57"/>
      <c r="L6" s="57"/>
      <c r="M6" s="57"/>
      <c r="N6" s="57">
        <v>1</v>
      </c>
      <c r="O6" s="57"/>
      <c r="P6" s="57"/>
      <c r="Q6" s="57"/>
      <c r="R6" s="57"/>
      <c r="S6" s="57"/>
      <c r="T6" s="59" t="str">
        <f t="shared" si="0"/>
        <v/>
      </c>
      <c r="U6" s="57"/>
      <c r="V6" s="57"/>
      <c r="W6" s="57"/>
      <c r="X6" s="57"/>
      <c r="Y6" s="57"/>
      <c r="Z6" s="57"/>
      <c r="AA6" s="57"/>
      <c r="AB6" s="57"/>
      <c r="AC6" s="57"/>
      <c r="AD6" s="57"/>
      <c r="AE6" s="57"/>
      <c r="AF6" s="58"/>
      <c r="AG6" s="58">
        <f t="shared" si="1"/>
        <v>1</v>
      </c>
      <c r="AH6" s="57"/>
      <c r="AI6" s="57"/>
      <c r="AJ6" s="57"/>
      <c r="AK6" s="60" t="str">
        <f t="shared" si="2"/>
        <v/>
      </c>
      <c r="AL6" s="57"/>
      <c r="AM6" s="57"/>
      <c r="AN6" s="57"/>
      <c r="AO6" s="57"/>
      <c r="AP6" s="57"/>
      <c r="AQ6" s="57"/>
      <c r="AR6" s="58" t="str">
        <f t="shared" si="3"/>
        <v/>
      </c>
      <c r="AS6" s="58">
        <v>1</v>
      </c>
      <c r="AT6" s="58">
        <v>1</v>
      </c>
      <c r="AU6" s="57"/>
      <c r="AV6" s="57"/>
      <c r="AW6" s="57"/>
      <c r="AX6" s="58">
        <f t="shared" si="4"/>
        <v>2</v>
      </c>
      <c r="AY6" s="58">
        <v>1</v>
      </c>
      <c r="AZ6" s="57"/>
      <c r="BA6" s="57"/>
      <c r="BB6" s="57"/>
      <c r="BC6" s="57"/>
      <c r="BD6" s="58">
        <f t="shared" si="5"/>
        <v>1</v>
      </c>
      <c r="BE6" s="57"/>
      <c r="BF6" s="57"/>
      <c r="BG6" s="57"/>
      <c r="BH6" s="57"/>
      <c r="BI6" s="57"/>
      <c r="BJ6" s="57"/>
      <c r="BK6" s="57"/>
      <c r="BL6" s="57"/>
      <c r="BM6" s="57"/>
      <c r="BN6" s="58">
        <v>1</v>
      </c>
      <c r="BO6" s="57"/>
      <c r="BP6" s="57"/>
      <c r="BQ6" s="57"/>
      <c r="BR6" s="57"/>
      <c r="BS6" s="58">
        <v>1</v>
      </c>
      <c r="BT6" s="57"/>
      <c r="BU6" s="57"/>
      <c r="BV6" s="58">
        <v>1</v>
      </c>
      <c r="BW6" s="57"/>
      <c r="BX6" s="57">
        <f t="shared" si="6"/>
        <v>1</v>
      </c>
      <c r="BY6" s="58"/>
      <c r="BZ6" s="58">
        <v>1</v>
      </c>
      <c r="CA6" s="57"/>
      <c r="CB6" s="57"/>
      <c r="CC6" s="57"/>
      <c r="CD6" s="58"/>
      <c r="CE6" s="58">
        <v>1</v>
      </c>
      <c r="CF6" s="57"/>
      <c r="CG6" s="58"/>
      <c r="CH6" s="57">
        <f t="shared" si="7"/>
        <v>2</v>
      </c>
      <c r="CI6" s="58"/>
      <c r="CJ6" s="58">
        <v>1</v>
      </c>
      <c r="CK6" s="58"/>
      <c r="CL6" s="57"/>
      <c r="CM6" s="57"/>
      <c r="CN6" s="57"/>
      <c r="CO6" s="58">
        <v>1</v>
      </c>
      <c r="CP6" s="57"/>
      <c r="CQ6" s="58"/>
      <c r="CR6" s="57">
        <f t="shared" si="8"/>
        <v>2</v>
      </c>
      <c r="CS6" s="57"/>
      <c r="CT6" s="57"/>
      <c r="CU6" s="57"/>
      <c r="CV6" s="57"/>
      <c r="CW6" s="57"/>
      <c r="CX6" s="57"/>
      <c r="CY6" s="57"/>
      <c r="CZ6" s="57"/>
      <c r="DA6" s="57"/>
      <c r="DB6" s="57">
        <f t="shared" si="9"/>
        <v>0</v>
      </c>
      <c r="DC6" s="57"/>
      <c r="DD6" s="57"/>
      <c r="DE6" s="57"/>
      <c r="DF6" s="57"/>
      <c r="DG6" s="57"/>
      <c r="DH6" s="57"/>
      <c r="DI6" s="57"/>
      <c r="DJ6" s="57"/>
      <c r="DK6" s="57"/>
      <c r="DL6" s="57">
        <f t="shared" si="10"/>
        <v>0</v>
      </c>
      <c r="DM6" s="57"/>
      <c r="DN6" s="57"/>
      <c r="DO6" s="57"/>
      <c r="DP6" s="57"/>
      <c r="DQ6" s="57"/>
      <c r="DR6" s="57"/>
      <c r="DS6" s="57"/>
      <c r="DT6" s="57"/>
      <c r="DU6" s="57"/>
      <c r="DV6" s="57">
        <f t="shared" si="11"/>
        <v>0</v>
      </c>
      <c r="DW6" s="57">
        <f t="shared" ref="DW6:ED6" si="16">SUM(BY6,CI6,CS6,DC6,DM6)</f>
        <v>0</v>
      </c>
      <c r="DX6" s="57">
        <f t="shared" si="16"/>
        <v>2</v>
      </c>
      <c r="DY6" s="57">
        <f t="shared" si="16"/>
        <v>0</v>
      </c>
      <c r="DZ6" s="57">
        <f t="shared" si="16"/>
        <v>0</v>
      </c>
      <c r="EA6" s="57">
        <f t="shared" si="16"/>
        <v>0</v>
      </c>
      <c r="EB6" s="57">
        <f t="shared" si="16"/>
        <v>0</v>
      </c>
      <c r="EC6" s="57">
        <f t="shared" si="16"/>
        <v>2</v>
      </c>
      <c r="ED6" s="57">
        <f t="shared" si="16"/>
        <v>0</v>
      </c>
      <c r="EE6" s="57">
        <f t="shared" si="13"/>
        <v>4</v>
      </c>
      <c r="EF6" s="57">
        <f t="shared" si="14"/>
        <v>1</v>
      </c>
    </row>
    <row r="7" spans="1:136" ht="14.25">
      <c r="A7" s="147">
        <v>2018</v>
      </c>
      <c r="B7" s="135" t="s">
        <v>4281</v>
      </c>
      <c r="C7" s="147" t="s">
        <v>135</v>
      </c>
      <c r="D7" s="147" t="s">
        <v>136</v>
      </c>
      <c r="E7" s="147" t="s">
        <v>137</v>
      </c>
      <c r="F7" s="147"/>
      <c r="G7" s="57"/>
      <c r="H7" s="57"/>
      <c r="I7" s="57"/>
      <c r="J7" s="57"/>
      <c r="K7" s="58">
        <v>1</v>
      </c>
      <c r="L7" s="57"/>
      <c r="M7" s="57"/>
      <c r="N7" s="57"/>
      <c r="O7" s="57"/>
      <c r="P7" s="57"/>
      <c r="Q7" s="57"/>
      <c r="R7" s="57"/>
      <c r="S7" s="57"/>
      <c r="T7" s="59" t="str">
        <f t="shared" si="0"/>
        <v/>
      </c>
      <c r="U7" s="57"/>
      <c r="V7" s="57"/>
      <c r="W7" s="57"/>
      <c r="X7" s="57"/>
      <c r="Y7" s="57"/>
      <c r="Z7" s="57"/>
      <c r="AA7" s="57"/>
      <c r="AB7" s="57"/>
      <c r="AC7" s="57"/>
      <c r="AD7" s="57"/>
      <c r="AE7" s="57"/>
      <c r="AF7" s="58"/>
      <c r="AG7" s="58">
        <f t="shared" si="1"/>
        <v>1</v>
      </c>
      <c r="AH7" s="57"/>
      <c r="AI7" s="57"/>
      <c r="AJ7" s="57"/>
      <c r="AK7" s="60" t="str">
        <f t="shared" si="2"/>
        <v/>
      </c>
      <c r="AL7" s="57"/>
      <c r="AM7" s="57"/>
      <c r="AN7" s="57"/>
      <c r="AO7" s="57"/>
      <c r="AP7" s="57"/>
      <c r="AQ7" s="57"/>
      <c r="AR7" s="58" t="str">
        <f t="shared" si="3"/>
        <v/>
      </c>
      <c r="AS7" s="57"/>
      <c r="AT7" s="58">
        <v>1</v>
      </c>
      <c r="AU7" s="57"/>
      <c r="AV7" s="57"/>
      <c r="AW7" s="57"/>
      <c r="AX7" s="58">
        <f t="shared" si="4"/>
        <v>1</v>
      </c>
      <c r="AY7" s="57"/>
      <c r="AZ7" s="58">
        <v>1</v>
      </c>
      <c r="BA7" s="57"/>
      <c r="BB7" s="57"/>
      <c r="BC7" s="58">
        <v>1</v>
      </c>
      <c r="BD7" s="58">
        <f t="shared" si="5"/>
        <v>2</v>
      </c>
      <c r="BE7" s="57"/>
      <c r="BF7" s="57"/>
      <c r="BG7" s="57"/>
      <c r="BH7" s="57"/>
      <c r="BI7" s="57"/>
      <c r="BJ7" s="57"/>
      <c r="BK7" s="57"/>
      <c r="BL7" s="57"/>
      <c r="BM7" s="57"/>
      <c r="BN7" s="57"/>
      <c r="BO7" s="57"/>
      <c r="BP7" s="58">
        <v>1</v>
      </c>
      <c r="BQ7" s="57"/>
      <c r="BR7" s="57"/>
      <c r="BS7" s="58">
        <v>1</v>
      </c>
      <c r="BT7" s="58">
        <v>1</v>
      </c>
      <c r="BU7" s="58">
        <v>1</v>
      </c>
      <c r="BV7" s="58">
        <v>1</v>
      </c>
      <c r="BW7" s="57"/>
      <c r="BX7" s="57">
        <f t="shared" si="6"/>
        <v>1</v>
      </c>
      <c r="BY7" s="57"/>
      <c r="BZ7" s="57"/>
      <c r="CA7" s="57"/>
      <c r="CB7" s="57"/>
      <c r="CC7" s="57"/>
      <c r="CD7" s="57"/>
      <c r="CE7" s="57"/>
      <c r="CF7" s="57"/>
      <c r="CG7" s="58"/>
      <c r="CH7" s="57">
        <f t="shared" si="7"/>
        <v>0</v>
      </c>
      <c r="CI7" s="58"/>
      <c r="CJ7" s="58">
        <v>1</v>
      </c>
      <c r="CK7" s="58"/>
      <c r="CL7" s="58">
        <v>1</v>
      </c>
      <c r="CM7" s="58">
        <v>1</v>
      </c>
      <c r="CN7" s="58"/>
      <c r="CO7" s="58">
        <v>1</v>
      </c>
      <c r="CP7" s="57"/>
      <c r="CQ7" s="58"/>
      <c r="CR7" s="57">
        <f t="shared" si="8"/>
        <v>4</v>
      </c>
      <c r="CS7" s="57"/>
      <c r="CT7" s="57"/>
      <c r="CU7" s="57"/>
      <c r="CV7" s="57"/>
      <c r="CW7" s="57"/>
      <c r="CX7" s="57"/>
      <c r="CY7" s="57"/>
      <c r="CZ7" s="57"/>
      <c r="DA7" s="57"/>
      <c r="DB7" s="57">
        <f t="shared" si="9"/>
        <v>0</v>
      </c>
      <c r="DC7" s="57"/>
      <c r="DD7" s="57"/>
      <c r="DE7" s="57"/>
      <c r="DF7" s="57"/>
      <c r="DG7" s="57"/>
      <c r="DH7" s="57"/>
      <c r="DI7" s="57"/>
      <c r="DJ7" s="57"/>
      <c r="DK7" s="57"/>
      <c r="DL7" s="57">
        <f t="shared" si="10"/>
        <v>0</v>
      </c>
      <c r="DM7" s="57"/>
      <c r="DN7" s="57"/>
      <c r="DO7" s="57"/>
      <c r="DP7" s="57"/>
      <c r="DQ7" s="57"/>
      <c r="DR7" s="57"/>
      <c r="DS7" s="57"/>
      <c r="DT7" s="57"/>
      <c r="DU7" s="57"/>
      <c r="DV7" s="57">
        <f t="shared" si="11"/>
        <v>0</v>
      </c>
      <c r="DW7" s="57">
        <f t="shared" ref="DW7:ED7" si="17">SUM(BY7,CI7,CS7,DC7,DM7)</f>
        <v>0</v>
      </c>
      <c r="DX7" s="57">
        <f t="shared" si="17"/>
        <v>1</v>
      </c>
      <c r="DY7" s="57">
        <f t="shared" si="17"/>
        <v>0</v>
      </c>
      <c r="DZ7" s="57">
        <f t="shared" si="17"/>
        <v>1</v>
      </c>
      <c r="EA7" s="57">
        <f t="shared" si="17"/>
        <v>1</v>
      </c>
      <c r="EB7" s="57">
        <f t="shared" si="17"/>
        <v>0</v>
      </c>
      <c r="EC7" s="57">
        <f t="shared" si="17"/>
        <v>1</v>
      </c>
      <c r="ED7" s="57">
        <f t="shared" si="17"/>
        <v>0</v>
      </c>
      <c r="EE7" s="57">
        <f t="shared" si="13"/>
        <v>4</v>
      </c>
      <c r="EF7" s="57">
        <f t="shared" si="14"/>
        <v>1</v>
      </c>
    </row>
    <row r="8" spans="1:136" ht="14.25">
      <c r="A8" s="147">
        <v>2016</v>
      </c>
      <c r="B8" s="135" t="s">
        <v>4282</v>
      </c>
      <c r="C8" s="147" t="s">
        <v>138</v>
      </c>
      <c r="D8" s="147" t="s">
        <v>136</v>
      </c>
      <c r="E8" s="147" t="s">
        <v>139</v>
      </c>
      <c r="F8" s="149" t="s">
        <v>140</v>
      </c>
      <c r="G8" s="57"/>
      <c r="H8" s="57"/>
      <c r="I8" s="57"/>
      <c r="J8" s="57"/>
      <c r="K8" s="57">
        <v>1</v>
      </c>
      <c r="L8" s="57"/>
      <c r="M8" s="57"/>
      <c r="N8" s="57"/>
      <c r="O8" s="57"/>
      <c r="P8" s="57"/>
      <c r="Q8" s="57"/>
      <c r="R8" s="57"/>
      <c r="S8" s="57"/>
      <c r="T8" s="59" t="str">
        <f t="shared" si="0"/>
        <v/>
      </c>
      <c r="U8" s="57"/>
      <c r="V8" s="57"/>
      <c r="W8" s="57"/>
      <c r="X8" s="57"/>
      <c r="Y8" s="57"/>
      <c r="Z8" s="57"/>
      <c r="AA8" s="57"/>
      <c r="AB8" s="57"/>
      <c r="AC8" s="57"/>
      <c r="AD8" s="57"/>
      <c r="AE8" s="57"/>
      <c r="AF8" s="58"/>
      <c r="AG8" s="58">
        <f t="shared" si="1"/>
        <v>1</v>
      </c>
      <c r="AH8" s="57"/>
      <c r="AI8" s="57"/>
      <c r="AJ8" s="57"/>
      <c r="AK8" s="60" t="str">
        <f t="shared" si="2"/>
        <v/>
      </c>
      <c r="AL8" s="57"/>
      <c r="AM8" s="57"/>
      <c r="AN8" s="57"/>
      <c r="AO8" s="57"/>
      <c r="AP8" s="57"/>
      <c r="AQ8" s="57"/>
      <c r="AR8" s="58" t="str">
        <f t="shared" si="3"/>
        <v/>
      </c>
      <c r="AS8" s="58">
        <v>1</v>
      </c>
      <c r="AT8" s="58">
        <v>1</v>
      </c>
      <c r="AU8" s="58">
        <v>1</v>
      </c>
      <c r="AV8" s="58">
        <v>1</v>
      </c>
      <c r="AW8" s="58">
        <v>1</v>
      </c>
      <c r="AX8" s="58">
        <f t="shared" si="4"/>
        <v>5</v>
      </c>
      <c r="AY8" s="58">
        <v>1</v>
      </c>
      <c r="AZ8" s="58">
        <v>1</v>
      </c>
      <c r="BA8" s="57"/>
      <c r="BB8" s="57"/>
      <c r="BC8" s="58">
        <v>1</v>
      </c>
      <c r="BD8" s="58">
        <f t="shared" si="5"/>
        <v>3</v>
      </c>
      <c r="BE8" s="57"/>
      <c r="BF8" s="57"/>
      <c r="BG8" s="57"/>
      <c r="BH8" s="57"/>
      <c r="BI8" s="57"/>
      <c r="BJ8" s="57"/>
      <c r="BK8" s="57"/>
      <c r="BL8" s="57"/>
      <c r="BM8" s="57"/>
      <c r="BN8" s="57"/>
      <c r="BO8" s="57"/>
      <c r="BP8" s="58">
        <v>1</v>
      </c>
      <c r="BQ8" s="57"/>
      <c r="BR8" s="57"/>
      <c r="BS8" s="58">
        <v>1</v>
      </c>
      <c r="BT8" s="58">
        <v>1</v>
      </c>
      <c r="BU8" s="58">
        <v>1</v>
      </c>
      <c r="BV8" s="58">
        <v>1</v>
      </c>
      <c r="BW8" s="57"/>
      <c r="BX8" s="57">
        <f t="shared" si="6"/>
        <v>1</v>
      </c>
      <c r="BY8" s="57"/>
      <c r="BZ8" s="57"/>
      <c r="CA8" s="58"/>
      <c r="CB8" s="58">
        <v>1</v>
      </c>
      <c r="CC8" s="58">
        <v>1</v>
      </c>
      <c r="CD8" s="58"/>
      <c r="CE8" s="58">
        <v>1</v>
      </c>
      <c r="CF8" s="57"/>
      <c r="CG8" s="58"/>
      <c r="CH8" s="57">
        <f t="shared" si="7"/>
        <v>3</v>
      </c>
      <c r="CI8" s="58"/>
      <c r="CJ8" s="58">
        <v>1</v>
      </c>
      <c r="CK8" s="58"/>
      <c r="CL8" s="58">
        <v>1</v>
      </c>
      <c r="CM8" s="58">
        <v>1</v>
      </c>
      <c r="CN8" s="58"/>
      <c r="CO8" s="58">
        <v>1</v>
      </c>
      <c r="CP8" s="57"/>
      <c r="CQ8" s="58"/>
      <c r="CR8" s="57">
        <f t="shared" si="8"/>
        <v>4</v>
      </c>
      <c r="CS8" s="57"/>
      <c r="CT8" s="57"/>
      <c r="CU8" s="57"/>
      <c r="CV8" s="58">
        <v>1</v>
      </c>
      <c r="CW8" s="58">
        <v>1</v>
      </c>
      <c r="CX8" s="58"/>
      <c r="CY8" s="58">
        <v>1</v>
      </c>
      <c r="CZ8" s="57"/>
      <c r="DA8" s="58"/>
      <c r="DB8" s="57">
        <f t="shared" si="9"/>
        <v>3</v>
      </c>
      <c r="DC8" s="57"/>
      <c r="DD8" s="57"/>
      <c r="DE8" s="57"/>
      <c r="DF8" s="57"/>
      <c r="DG8" s="57"/>
      <c r="DH8" s="57"/>
      <c r="DI8" s="57"/>
      <c r="DJ8" s="57"/>
      <c r="DK8" s="57"/>
      <c r="DL8" s="57">
        <f t="shared" si="10"/>
        <v>0</v>
      </c>
      <c r="DM8" s="57"/>
      <c r="DN8" s="57"/>
      <c r="DO8" s="57"/>
      <c r="DP8" s="58">
        <v>1</v>
      </c>
      <c r="DQ8" s="57"/>
      <c r="DR8" s="57"/>
      <c r="DS8" s="58">
        <v>1</v>
      </c>
      <c r="DT8" s="57"/>
      <c r="DU8" s="58"/>
      <c r="DV8" s="57">
        <f t="shared" si="11"/>
        <v>2</v>
      </c>
      <c r="DW8" s="57">
        <f t="shared" ref="DW8:ED8" si="18">SUM(BY8,CI8,CS8,DC8,DM8)</f>
        <v>0</v>
      </c>
      <c r="DX8" s="57">
        <f t="shared" si="18"/>
        <v>1</v>
      </c>
      <c r="DY8" s="57">
        <f t="shared" si="18"/>
        <v>0</v>
      </c>
      <c r="DZ8" s="57">
        <f t="shared" si="18"/>
        <v>4</v>
      </c>
      <c r="EA8" s="57">
        <f t="shared" si="18"/>
        <v>3</v>
      </c>
      <c r="EB8" s="57">
        <f t="shared" si="18"/>
        <v>0</v>
      </c>
      <c r="EC8" s="57">
        <f t="shared" si="18"/>
        <v>4</v>
      </c>
      <c r="ED8" s="57">
        <f t="shared" si="18"/>
        <v>0</v>
      </c>
      <c r="EE8" s="57">
        <f t="shared" si="13"/>
        <v>12</v>
      </c>
      <c r="EF8" s="57">
        <f t="shared" si="14"/>
        <v>1</v>
      </c>
    </row>
    <row r="9" spans="1:136" ht="14.25">
      <c r="A9" s="147">
        <v>2016</v>
      </c>
      <c r="B9" s="135" t="s">
        <v>4283</v>
      </c>
      <c r="C9" s="147" t="s">
        <v>141</v>
      </c>
      <c r="D9" s="147" t="s">
        <v>142</v>
      </c>
      <c r="E9" s="147" t="s">
        <v>143</v>
      </c>
      <c r="F9" s="149" t="s">
        <v>144</v>
      </c>
      <c r="G9" s="57"/>
      <c r="H9" s="57"/>
      <c r="I9" s="57"/>
      <c r="J9" s="57"/>
      <c r="K9" s="57"/>
      <c r="L9" s="57"/>
      <c r="M9" s="57"/>
      <c r="N9" s="57"/>
      <c r="O9" s="57"/>
      <c r="P9" s="57">
        <v>1</v>
      </c>
      <c r="Q9" s="57"/>
      <c r="R9" s="57"/>
      <c r="S9" s="57"/>
      <c r="T9" s="59" t="str">
        <f t="shared" si="0"/>
        <v/>
      </c>
      <c r="U9" s="57"/>
      <c r="V9" s="57"/>
      <c r="W9" s="57"/>
      <c r="X9" s="57"/>
      <c r="Y9" s="57"/>
      <c r="Z9" s="57"/>
      <c r="AA9" s="57"/>
      <c r="AB9" s="57"/>
      <c r="AC9" s="57"/>
      <c r="AD9" s="57"/>
      <c r="AE9" s="57"/>
      <c r="AF9" s="58"/>
      <c r="AG9" s="58">
        <f t="shared" si="1"/>
        <v>1</v>
      </c>
      <c r="AH9" s="57"/>
      <c r="AI9" s="57"/>
      <c r="AJ9" s="57"/>
      <c r="AK9" s="60" t="str">
        <f t="shared" si="2"/>
        <v/>
      </c>
      <c r="AL9" s="57"/>
      <c r="AM9" s="57"/>
      <c r="AN9" s="57"/>
      <c r="AO9" s="57"/>
      <c r="AP9" s="57"/>
      <c r="AQ9" s="57"/>
      <c r="AR9" s="58" t="str">
        <f t="shared" si="3"/>
        <v/>
      </c>
      <c r="AS9" s="57"/>
      <c r="AT9" s="57"/>
      <c r="AU9" s="57"/>
      <c r="AV9" s="57"/>
      <c r="AW9" s="58">
        <v>1</v>
      </c>
      <c r="AX9" s="58">
        <f t="shared" si="4"/>
        <v>1</v>
      </c>
      <c r="AY9" s="57"/>
      <c r="AZ9" s="58">
        <v>1</v>
      </c>
      <c r="BA9" s="57"/>
      <c r="BB9" s="57"/>
      <c r="BC9" s="58">
        <v>1</v>
      </c>
      <c r="BD9" s="58">
        <f t="shared" si="5"/>
        <v>2</v>
      </c>
      <c r="BE9" s="58">
        <v>1</v>
      </c>
      <c r="BF9" s="57"/>
      <c r="BG9" s="57"/>
      <c r="BH9" s="57"/>
      <c r="BI9" s="57"/>
      <c r="BJ9" s="57"/>
      <c r="BK9" s="57"/>
      <c r="BL9" s="57"/>
      <c r="BM9" s="57"/>
      <c r="BN9" s="57"/>
      <c r="BO9" s="57"/>
      <c r="BP9" s="57"/>
      <c r="BQ9" s="57"/>
      <c r="BR9" s="57"/>
      <c r="BS9" s="57"/>
      <c r="BT9" s="57"/>
      <c r="BU9" s="57"/>
      <c r="BV9" s="58">
        <v>1</v>
      </c>
      <c r="BW9" s="57"/>
      <c r="BX9" s="57">
        <f t="shared" si="6"/>
        <v>1</v>
      </c>
      <c r="BY9" s="57"/>
      <c r="BZ9" s="57"/>
      <c r="CA9" s="57"/>
      <c r="CB9" s="57"/>
      <c r="CC9" s="57"/>
      <c r="CD9" s="57"/>
      <c r="CE9" s="57"/>
      <c r="CF9" s="57"/>
      <c r="CG9" s="57"/>
      <c r="CH9" s="57">
        <f t="shared" si="7"/>
        <v>0</v>
      </c>
      <c r="CI9" s="57"/>
      <c r="CJ9" s="57"/>
      <c r="CK9" s="57"/>
      <c r="CL9" s="57"/>
      <c r="CM9" s="57"/>
      <c r="CN9" s="57"/>
      <c r="CO9" s="57"/>
      <c r="CP9" s="57"/>
      <c r="CQ9" s="57"/>
      <c r="CR9" s="57">
        <f t="shared" si="8"/>
        <v>0</v>
      </c>
      <c r="CS9" s="57"/>
      <c r="CT9" s="57"/>
      <c r="CU9" s="57"/>
      <c r="CV9" s="57"/>
      <c r="CW9" s="57"/>
      <c r="CX9" s="57"/>
      <c r="CY9" s="57"/>
      <c r="CZ9" s="57"/>
      <c r="DA9" s="57"/>
      <c r="DB9" s="57">
        <f t="shared" si="9"/>
        <v>0</v>
      </c>
      <c r="DC9" s="57"/>
      <c r="DD9" s="57"/>
      <c r="DE9" s="57"/>
      <c r="DF9" s="57"/>
      <c r="DG9" s="57"/>
      <c r="DH9" s="57"/>
      <c r="DI9" s="57"/>
      <c r="DJ9" s="57"/>
      <c r="DK9" s="57"/>
      <c r="DL9" s="57">
        <f t="shared" si="10"/>
        <v>0</v>
      </c>
      <c r="DM9" s="57"/>
      <c r="DN9" s="57"/>
      <c r="DO9" s="57"/>
      <c r="DP9" s="57"/>
      <c r="DQ9" s="57"/>
      <c r="DR9" s="57"/>
      <c r="DS9" s="58">
        <v>1</v>
      </c>
      <c r="DT9" s="57"/>
      <c r="DU9" s="58"/>
      <c r="DV9" s="57">
        <f t="shared" si="11"/>
        <v>1</v>
      </c>
      <c r="DW9" s="57">
        <f t="shared" ref="DW9:ED9" si="19">SUM(BY9,CI9,CS9,DC9,DM9)</f>
        <v>0</v>
      </c>
      <c r="DX9" s="57">
        <f t="shared" si="19"/>
        <v>0</v>
      </c>
      <c r="DY9" s="57">
        <f t="shared" si="19"/>
        <v>0</v>
      </c>
      <c r="DZ9" s="57">
        <f t="shared" si="19"/>
        <v>0</v>
      </c>
      <c r="EA9" s="57">
        <f t="shared" si="19"/>
        <v>0</v>
      </c>
      <c r="EB9" s="57">
        <f t="shared" si="19"/>
        <v>0</v>
      </c>
      <c r="EC9" s="57">
        <f t="shared" si="19"/>
        <v>1</v>
      </c>
      <c r="ED9" s="57">
        <f t="shared" si="19"/>
        <v>0</v>
      </c>
      <c r="EE9" s="57">
        <f t="shared" si="13"/>
        <v>1</v>
      </c>
      <c r="EF9" s="57">
        <f t="shared" si="14"/>
        <v>1</v>
      </c>
    </row>
    <row r="10" spans="1:136" ht="14.25">
      <c r="A10" s="147">
        <v>2015</v>
      </c>
      <c r="B10" s="135" t="s">
        <v>4284</v>
      </c>
      <c r="C10" s="147" t="s">
        <v>145</v>
      </c>
      <c r="D10" s="147" t="s">
        <v>129</v>
      </c>
      <c r="E10" s="147" t="s">
        <v>146</v>
      </c>
      <c r="F10" s="147"/>
      <c r="G10" s="57"/>
      <c r="H10" s="57"/>
      <c r="I10" s="57"/>
      <c r="J10" s="57"/>
      <c r="K10" s="57"/>
      <c r="L10" s="57"/>
      <c r="M10" s="57"/>
      <c r="N10" s="57"/>
      <c r="O10" s="57"/>
      <c r="P10" s="57">
        <v>1</v>
      </c>
      <c r="Q10" s="57"/>
      <c r="R10" s="57"/>
      <c r="S10" s="57"/>
      <c r="T10" s="59" t="str">
        <f t="shared" si="0"/>
        <v/>
      </c>
      <c r="U10" s="57"/>
      <c r="V10" s="57"/>
      <c r="W10" s="57"/>
      <c r="X10" s="57"/>
      <c r="Y10" s="57"/>
      <c r="Z10" s="57"/>
      <c r="AA10" s="57"/>
      <c r="AB10" s="57"/>
      <c r="AC10" s="57"/>
      <c r="AD10" s="57"/>
      <c r="AE10" s="57"/>
      <c r="AF10" s="58"/>
      <c r="AG10" s="58">
        <f t="shared" si="1"/>
        <v>1</v>
      </c>
      <c r="AH10" s="57"/>
      <c r="AI10" s="57"/>
      <c r="AJ10" s="57"/>
      <c r="AK10" s="60" t="str">
        <f t="shared" si="2"/>
        <v/>
      </c>
      <c r="AL10" s="57"/>
      <c r="AM10" s="57"/>
      <c r="AN10" s="57"/>
      <c r="AO10" s="57"/>
      <c r="AP10" s="57"/>
      <c r="AQ10" s="57"/>
      <c r="AR10" s="58" t="str">
        <f t="shared" si="3"/>
        <v/>
      </c>
      <c r="AS10" s="57"/>
      <c r="AT10" s="57"/>
      <c r="AU10" s="58">
        <v>1</v>
      </c>
      <c r="AV10" s="57"/>
      <c r="AW10" s="58">
        <v>1</v>
      </c>
      <c r="AX10" s="58">
        <f t="shared" si="4"/>
        <v>2</v>
      </c>
      <c r="AY10" s="57"/>
      <c r="AZ10" s="58">
        <v>1</v>
      </c>
      <c r="BA10" s="57"/>
      <c r="BB10" s="57"/>
      <c r="BC10" s="58">
        <v>1</v>
      </c>
      <c r="BD10" s="58">
        <f t="shared" si="5"/>
        <v>2</v>
      </c>
      <c r="BE10" s="57"/>
      <c r="BF10" s="57"/>
      <c r="BG10" s="57"/>
      <c r="BH10" s="57"/>
      <c r="BI10" s="57"/>
      <c r="BJ10" s="57"/>
      <c r="BK10" s="57"/>
      <c r="BL10" s="57"/>
      <c r="BM10" s="57"/>
      <c r="BN10" s="57"/>
      <c r="BO10" s="57"/>
      <c r="BP10" s="57"/>
      <c r="BQ10" s="57"/>
      <c r="BR10" s="57"/>
      <c r="BS10" s="57"/>
      <c r="BT10" s="57"/>
      <c r="BU10" s="57"/>
      <c r="BV10" s="58">
        <v>1</v>
      </c>
      <c r="BW10" s="57"/>
      <c r="BX10" s="57">
        <f t="shared" si="6"/>
        <v>1</v>
      </c>
      <c r="BY10" s="57"/>
      <c r="BZ10" s="57"/>
      <c r="CA10" s="57"/>
      <c r="CB10" s="57"/>
      <c r="CC10" s="57"/>
      <c r="CD10" s="57"/>
      <c r="CE10" s="57"/>
      <c r="CF10" s="57"/>
      <c r="CG10" s="57"/>
      <c r="CH10" s="57">
        <f t="shared" si="7"/>
        <v>0</v>
      </c>
      <c r="CI10" s="57"/>
      <c r="CJ10" s="57"/>
      <c r="CK10" s="57"/>
      <c r="CL10" s="57"/>
      <c r="CM10" s="57"/>
      <c r="CN10" s="57"/>
      <c r="CO10" s="57"/>
      <c r="CP10" s="57"/>
      <c r="CQ10" s="57"/>
      <c r="CR10" s="57">
        <f t="shared" si="8"/>
        <v>0</v>
      </c>
      <c r="CS10" s="57"/>
      <c r="CT10" s="57"/>
      <c r="CU10" s="57"/>
      <c r="CV10" s="57"/>
      <c r="CW10" s="57"/>
      <c r="CX10" s="57"/>
      <c r="CY10" s="58">
        <v>1</v>
      </c>
      <c r="CZ10" s="57"/>
      <c r="DA10" s="58"/>
      <c r="DB10" s="57">
        <f t="shared" si="9"/>
        <v>1</v>
      </c>
      <c r="DC10" s="57"/>
      <c r="DD10" s="57"/>
      <c r="DE10" s="57"/>
      <c r="DF10" s="57"/>
      <c r="DG10" s="57"/>
      <c r="DH10" s="57"/>
      <c r="DI10" s="57"/>
      <c r="DJ10" s="57"/>
      <c r="DK10" s="57"/>
      <c r="DL10" s="57">
        <f t="shared" si="10"/>
        <v>0</v>
      </c>
      <c r="DM10" s="57"/>
      <c r="DN10" s="57"/>
      <c r="DO10" s="57"/>
      <c r="DP10" s="57"/>
      <c r="DQ10" s="57"/>
      <c r="DR10" s="57"/>
      <c r="DS10" s="58">
        <v>1</v>
      </c>
      <c r="DT10" s="57"/>
      <c r="DU10" s="58"/>
      <c r="DV10" s="57">
        <f t="shared" si="11"/>
        <v>1</v>
      </c>
      <c r="DW10" s="57">
        <f t="shared" ref="DW10:ED10" si="20">SUM(BY10,CI10,CS10,DC10,DM10)</f>
        <v>0</v>
      </c>
      <c r="DX10" s="57">
        <f t="shared" si="20"/>
        <v>0</v>
      </c>
      <c r="DY10" s="57">
        <f t="shared" si="20"/>
        <v>0</v>
      </c>
      <c r="DZ10" s="57">
        <f t="shared" si="20"/>
        <v>0</v>
      </c>
      <c r="EA10" s="57">
        <f t="shared" si="20"/>
        <v>0</v>
      </c>
      <c r="EB10" s="57">
        <f t="shared" si="20"/>
        <v>0</v>
      </c>
      <c r="EC10" s="57">
        <f t="shared" si="20"/>
        <v>2</v>
      </c>
      <c r="ED10" s="57">
        <f t="shared" si="20"/>
        <v>0</v>
      </c>
      <c r="EE10" s="57">
        <f t="shared" si="13"/>
        <v>2</v>
      </c>
      <c r="EF10" s="57">
        <f t="shared" si="14"/>
        <v>1</v>
      </c>
    </row>
    <row r="11" spans="1:136" ht="14.25">
      <c r="A11" s="147">
        <v>2018</v>
      </c>
      <c r="B11" s="135" t="s">
        <v>4285</v>
      </c>
      <c r="C11" s="147" t="s">
        <v>147</v>
      </c>
      <c r="D11" s="147" t="s">
        <v>45</v>
      </c>
      <c r="E11" s="147" t="s">
        <v>148</v>
      </c>
      <c r="F11" s="147"/>
      <c r="G11" s="57"/>
      <c r="H11" s="57"/>
      <c r="I11" s="57"/>
      <c r="J11" s="57"/>
      <c r="K11" s="57"/>
      <c r="L11" s="57"/>
      <c r="M11" s="57"/>
      <c r="N11" s="57"/>
      <c r="O11" s="57">
        <v>1</v>
      </c>
      <c r="P11" s="57"/>
      <c r="Q11" s="57"/>
      <c r="R11" s="57"/>
      <c r="S11" s="57"/>
      <c r="T11" s="59" t="str">
        <f t="shared" si="0"/>
        <v/>
      </c>
      <c r="U11" s="57"/>
      <c r="V11" s="57"/>
      <c r="W11" s="57"/>
      <c r="X11" s="57"/>
      <c r="Y11" s="57"/>
      <c r="Z11" s="57"/>
      <c r="AA11" s="57"/>
      <c r="AB11" s="57"/>
      <c r="AC11" s="57"/>
      <c r="AD11" s="57"/>
      <c r="AE11" s="57"/>
      <c r="AF11" s="58"/>
      <c r="AG11" s="58">
        <f t="shared" si="1"/>
        <v>1</v>
      </c>
      <c r="AH11" s="57"/>
      <c r="AI11" s="57"/>
      <c r="AJ11" s="57"/>
      <c r="AK11" s="60" t="str">
        <f t="shared" si="2"/>
        <v/>
      </c>
      <c r="AL11" s="57"/>
      <c r="AM11" s="57"/>
      <c r="AN11" s="57"/>
      <c r="AO11" s="57"/>
      <c r="AP11" s="57"/>
      <c r="AQ11" s="57"/>
      <c r="AR11" s="58" t="str">
        <f t="shared" si="3"/>
        <v/>
      </c>
      <c r="AS11" s="57"/>
      <c r="AT11" s="58">
        <v>1</v>
      </c>
      <c r="AU11" s="58">
        <v>1</v>
      </c>
      <c r="AV11" s="57"/>
      <c r="AW11" s="58">
        <v>1</v>
      </c>
      <c r="AX11" s="58">
        <f t="shared" si="4"/>
        <v>3</v>
      </c>
      <c r="AY11" s="58">
        <v>1</v>
      </c>
      <c r="AZ11" s="57"/>
      <c r="BA11" s="57"/>
      <c r="BB11" s="57"/>
      <c r="BC11" s="57"/>
      <c r="BD11" s="58">
        <f t="shared" si="5"/>
        <v>1</v>
      </c>
      <c r="BE11" s="57"/>
      <c r="BF11" s="57"/>
      <c r="BG11" s="57"/>
      <c r="BH11" s="57"/>
      <c r="BI11" s="57"/>
      <c r="BJ11" s="57"/>
      <c r="BK11" s="57"/>
      <c r="BL11" s="57"/>
      <c r="BM11" s="57"/>
      <c r="BN11" s="57"/>
      <c r="BO11" s="57"/>
      <c r="BP11" s="57"/>
      <c r="BQ11" s="57"/>
      <c r="BR11" s="57"/>
      <c r="BS11" s="57"/>
      <c r="BT11" s="58">
        <v>1</v>
      </c>
      <c r="BU11" s="57"/>
      <c r="BV11" s="58">
        <v>1</v>
      </c>
      <c r="BW11" s="57"/>
      <c r="BX11" s="57">
        <f t="shared" si="6"/>
        <v>1</v>
      </c>
      <c r="BY11" s="57"/>
      <c r="BZ11" s="57"/>
      <c r="CA11" s="57"/>
      <c r="CB11" s="57"/>
      <c r="CC11" s="57"/>
      <c r="CD11" s="57"/>
      <c r="CE11" s="57"/>
      <c r="CF11" s="57"/>
      <c r="CG11" s="57"/>
      <c r="CH11" s="57">
        <f t="shared" si="7"/>
        <v>0</v>
      </c>
      <c r="CI11" s="57"/>
      <c r="CJ11" s="57"/>
      <c r="CK11" s="57"/>
      <c r="CL11" s="58">
        <v>1</v>
      </c>
      <c r="CM11" s="57"/>
      <c r="CN11" s="57"/>
      <c r="CO11" s="57"/>
      <c r="CP11" s="57"/>
      <c r="CQ11" s="58"/>
      <c r="CR11" s="57">
        <f t="shared" si="8"/>
        <v>1</v>
      </c>
      <c r="CS11" s="57"/>
      <c r="CT11" s="57"/>
      <c r="CU11" s="57"/>
      <c r="CV11" s="57"/>
      <c r="CW11" s="57"/>
      <c r="CX11" s="57"/>
      <c r="CY11" s="58">
        <v>1</v>
      </c>
      <c r="CZ11" s="57"/>
      <c r="DA11" s="58"/>
      <c r="DB11" s="57">
        <f t="shared" si="9"/>
        <v>1</v>
      </c>
      <c r="DC11" s="57"/>
      <c r="DD11" s="57"/>
      <c r="DE11" s="57"/>
      <c r="DF11" s="57"/>
      <c r="DG11" s="57"/>
      <c r="DH11" s="57"/>
      <c r="DI11" s="57"/>
      <c r="DJ11" s="57"/>
      <c r="DK11" s="57"/>
      <c r="DL11" s="57">
        <f t="shared" si="10"/>
        <v>0</v>
      </c>
      <c r="DM11" s="57"/>
      <c r="DN11" s="57"/>
      <c r="DO11" s="57"/>
      <c r="DP11" s="57"/>
      <c r="DQ11" s="57"/>
      <c r="DR11" s="57"/>
      <c r="DS11" s="58">
        <v>1</v>
      </c>
      <c r="DT11" s="57"/>
      <c r="DU11" s="58"/>
      <c r="DV11" s="57">
        <f t="shared" si="11"/>
        <v>1</v>
      </c>
      <c r="DW11" s="57">
        <f t="shared" ref="DW11:ED11" si="21">SUM(BY11,CI11,CS11,DC11,DM11)</f>
        <v>0</v>
      </c>
      <c r="DX11" s="57">
        <f t="shared" si="21"/>
        <v>0</v>
      </c>
      <c r="DY11" s="57">
        <f t="shared" si="21"/>
        <v>0</v>
      </c>
      <c r="DZ11" s="57">
        <f t="shared" si="21"/>
        <v>1</v>
      </c>
      <c r="EA11" s="57">
        <f t="shared" si="21"/>
        <v>0</v>
      </c>
      <c r="EB11" s="57">
        <f t="shared" si="21"/>
        <v>0</v>
      </c>
      <c r="EC11" s="57">
        <f t="shared" si="21"/>
        <v>2</v>
      </c>
      <c r="ED11" s="57">
        <f t="shared" si="21"/>
        <v>0</v>
      </c>
      <c r="EE11" s="57">
        <f t="shared" si="13"/>
        <v>3</v>
      </c>
      <c r="EF11" s="57">
        <f t="shared" si="14"/>
        <v>1</v>
      </c>
    </row>
    <row r="12" spans="1:136" ht="14.25">
      <c r="A12" s="147">
        <v>2016</v>
      </c>
      <c r="B12" s="135" t="s">
        <v>4286</v>
      </c>
      <c r="C12" s="147" t="s">
        <v>149</v>
      </c>
      <c r="D12" s="147" t="s">
        <v>142</v>
      </c>
      <c r="E12" s="147" t="s">
        <v>150</v>
      </c>
      <c r="F12" s="147"/>
      <c r="G12" s="57"/>
      <c r="H12" s="57"/>
      <c r="I12" s="57"/>
      <c r="J12" s="57"/>
      <c r="K12" s="57"/>
      <c r="L12" s="57"/>
      <c r="M12" s="57"/>
      <c r="N12" s="57"/>
      <c r="O12" s="57"/>
      <c r="P12" s="57"/>
      <c r="Q12" s="57">
        <v>1</v>
      </c>
      <c r="R12" s="57"/>
      <c r="S12" s="57"/>
      <c r="T12" s="59" t="str">
        <f t="shared" si="0"/>
        <v/>
      </c>
      <c r="U12" s="57"/>
      <c r="V12" s="57"/>
      <c r="W12" s="57"/>
      <c r="X12" s="57"/>
      <c r="Y12" s="57"/>
      <c r="Z12" s="57"/>
      <c r="AA12" s="57"/>
      <c r="AB12" s="57"/>
      <c r="AC12" s="57"/>
      <c r="AD12" s="57"/>
      <c r="AE12" s="57"/>
      <c r="AF12" s="58"/>
      <c r="AG12" s="58">
        <f t="shared" si="1"/>
        <v>1</v>
      </c>
      <c r="AH12" s="57"/>
      <c r="AI12" s="57"/>
      <c r="AJ12" s="57"/>
      <c r="AK12" s="60" t="str">
        <f t="shared" si="2"/>
        <v/>
      </c>
      <c r="AL12" s="57"/>
      <c r="AM12" s="57"/>
      <c r="AN12" s="57"/>
      <c r="AO12" s="57"/>
      <c r="AP12" s="57"/>
      <c r="AQ12" s="57"/>
      <c r="AR12" s="58" t="str">
        <f t="shared" si="3"/>
        <v/>
      </c>
      <c r="AS12" s="57"/>
      <c r="AT12" s="57"/>
      <c r="AU12" s="58">
        <v>1</v>
      </c>
      <c r="AV12" s="57"/>
      <c r="AW12" s="58">
        <v>1</v>
      </c>
      <c r="AX12" s="58">
        <f t="shared" si="4"/>
        <v>2</v>
      </c>
      <c r="AY12" s="57"/>
      <c r="AZ12" s="58">
        <v>1</v>
      </c>
      <c r="BA12" s="57"/>
      <c r="BB12" s="57"/>
      <c r="BC12" s="57"/>
      <c r="BD12" s="58">
        <f t="shared" si="5"/>
        <v>1</v>
      </c>
      <c r="BE12" s="57"/>
      <c r="BF12" s="57"/>
      <c r="BG12" s="57"/>
      <c r="BH12" s="57"/>
      <c r="BI12" s="57"/>
      <c r="BJ12" s="57"/>
      <c r="BK12" s="57"/>
      <c r="BL12" s="57"/>
      <c r="BM12" s="57"/>
      <c r="BN12" s="57"/>
      <c r="BO12" s="57"/>
      <c r="BP12" s="57"/>
      <c r="BQ12" s="57"/>
      <c r="BR12" s="57"/>
      <c r="BS12" s="57"/>
      <c r="BT12" s="58">
        <v>1</v>
      </c>
      <c r="BU12" s="57"/>
      <c r="BV12" s="58">
        <v>1</v>
      </c>
      <c r="BW12" s="57"/>
      <c r="BX12" s="57">
        <f t="shared" si="6"/>
        <v>1</v>
      </c>
      <c r="BY12" s="57"/>
      <c r="BZ12" s="57"/>
      <c r="CA12" s="57"/>
      <c r="CB12" s="57"/>
      <c r="CC12" s="57"/>
      <c r="CD12" s="57"/>
      <c r="CE12" s="57"/>
      <c r="CF12" s="57"/>
      <c r="CG12" s="57"/>
      <c r="CH12" s="57">
        <f t="shared" si="7"/>
        <v>0</v>
      </c>
      <c r="CI12" s="57"/>
      <c r="CJ12" s="57"/>
      <c r="CK12" s="57"/>
      <c r="CL12" s="57"/>
      <c r="CM12" s="57"/>
      <c r="CN12" s="57"/>
      <c r="CO12" s="57"/>
      <c r="CP12" s="57"/>
      <c r="CQ12" s="57"/>
      <c r="CR12" s="57">
        <f t="shared" si="8"/>
        <v>0</v>
      </c>
      <c r="CS12" s="57"/>
      <c r="CT12" s="57"/>
      <c r="CU12" s="57"/>
      <c r="CV12" s="58">
        <v>1</v>
      </c>
      <c r="CW12" s="57"/>
      <c r="CX12" s="57"/>
      <c r="CY12" s="58">
        <v>1</v>
      </c>
      <c r="CZ12" s="57"/>
      <c r="DA12" s="58"/>
      <c r="DB12" s="57">
        <f t="shared" si="9"/>
        <v>2</v>
      </c>
      <c r="DC12" s="57"/>
      <c r="DD12" s="57"/>
      <c r="DE12" s="57"/>
      <c r="DF12" s="57"/>
      <c r="DG12" s="57"/>
      <c r="DH12" s="57"/>
      <c r="DI12" s="57"/>
      <c r="DJ12" s="57"/>
      <c r="DK12" s="57"/>
      <c r="DL12" s="57">
        <f t="shared" si="10"/>
        <v>0</v>
      </c>
      <c r="DM12" s="57"/>
      <c r="DN12" s="57"/>
      <c r="DO12" s="57"/>
      <c r="DP12" s="58">
        <v>1</v>
      </c>
      <c r="DQ12" s="57"/>
      <c r="DR12" s="57"/>
      <c r="DS12" s="58">
        <v>1</v>
      </c>
      <c r="DT12" s="57"/>
      <c r="DU12" s="58"/>
      <c r="DV12" s="57">
        <f t="shared" si="11"/>
        <v>2</v>
      </c>
      <c r="DW12" s="57">
        <f t="shared" ref="DW12:ED12" si="22">SUM(BY12,CI12,CS12,DC12,DM12)</f>
        <v>0</v>
      </c>
      <c r="DX12" s="57">
        <f t="shared" si="22"/>
        <v>0</v>
      </c>
      <c r="DY12" s="57">
        <f t="shared" si="22"/>
        <v>0</v>
      </c>
      <c r="DZ12" s="57">
        <f t="shared" si="22"/>
        <v>2</v>
      </c>
      <c r="EA12" s="57">
        <f t="shared" si="22"/>
        <v>0</v>
      </c>
      <c r="EB12" s="57">
        <f t="shared" si="22"/>
        <v>0</v>
      </c>
      <c r="EC12" s="57">
        <f t="shared" si="22"/>
        <v>2</v>
      </c>
      <c r="ED12" s="57">
        <f t="shared" si="22"/>
        <v>0</v>
      </c>
      <c r="EE12" s="57">
        <f t="shared" si="13"/>
        <v>4</v>
      </c>
      <c r="EF12" s="57">
        <f t="shared" si="14"/>
        <v>1</v>
      </c>
    </row>
    <row r="13" spans="1:136" ht="14.25">
      <c r="A13" s="147">
        <v>2014</v>
      </c>
      <c r="B13" s="135" t="s">
        <v>4287</v>
      </c>
      <c r="C13" s="147" t="s">
        <v>151</v>
      </c>
      <c r="D13" s="147"/>
      <c r="E13" s="147" t="s">
        <v>152</v>
      </c>
      <c r="F13" s="149" t="s">
        <v>153</v>
      </c>
      <c r="G13" s="57"/>
      <c r="H13" s="57"/>
      <c r="I13" s="57"/>
      <c r="J13" s="57"/>
      <c r="K13" s="57"/>
      <c r="L13" s="58">
        <v>1</v>
      </c>
      <c r="M13" s="58"/>
      <c r="N13" s="57"/>
      <c r="O13" s="57"/>
      <c r="P13" s="57"/>
      <c r="Q13" s="57"/>
      <c r="R13" s="57"/>
      <c r="S13" s="57"/>
      <c r="T13" s="59" t="str">
        <f t="shared" si="0"/>
        <v/>
      </c>
      <c r="U13" s="57"/>
      <c r="V13" s="57"/>
      <c r="W13" s="57"/>
      <c r="X13" s="57"/>
      <c r="Y13" s="57"/>
      <c r="Z13" s="57"/>
      <c r="AA13" s="57"/>
      <c r="AB13" s="57"/>
      <c r="AC13" s="57"/>
      <c r="AD13" s="58"/>
      <c r="AE13" s="58">
        <v>1</v>
      </c>
      <c r="AF13" s="58"/>
      <c r="AG13" s="58">
        <f t="shared" si="1"/>
        <v>1</v>
      </c>
      <c r="AH13" s="57"/>
      <c r="AI13" s="57"/>
      <c r="AJ13" s="57"/>
      <c r="AK13" s="60" t="str">
        <f t="shared" si="2"/>
        <v/>
      </c>
      <c r="AL13" s="57"/>
      <c r="AM13" s="57"/>
      <c r="AN13" s="57"/>
      <c r="AO13" s="57"/>
      <c r="AP13" s="57"/>
      <c r="AQ13" s="57"/>
      <c r="AR13" s="58" t="str">
        <f t="shared" si="3"/>
        <v/>
      </c>
      <c r="AS13" s="58">
        <v>1</v>
      </c>
      <c r="AT13" s="57"/>
      <c r="AU13" s="58">
        <v>1</v>
      </c>
      <c r="AV13" s="57"/>
      <c r="AW13" s="57"/>
      <c r="AX13" s="58">
        <f t="shared" si="4"/>
        <v>2</v>
      </c>
      <c r="AY13" s="57"/>
      <c r="AZ13" s="58">
        <v>1</v>
      </c>
      <c r="BA13" s="58">
        <v>1</v>
      </c>
      <c r="BB13" s="58">
        <v>1</v>
      </c>
      <c r="BC13" s="58">
        <v>1</v>
      </c>
      <c r="BD13" s="58">
        <f t="shared" si="5"/>
        <v>4</v>
      </c>
      <c r="BE13" s="57"/>
      <c r="BF13" s="57"/>
      <c r="BG13" s="57"/>
      <c r="BH13" s="57"/>
      <c r="BI13" s="57"/>
      <c r="BJ13" s="57"/>
      <c r="BK13" s="57"/>
      <c r="BL13" s="57"/>
      <c r="BM13" s="57"/>
      <c r="BN13" s="57"/>
      <c r="BO13" s="57"/>
      <c r="BP13" s="57"/>
      <c r="BQ13" s="57"/>
      <c r="BR13" s="57"/>
      <c r="BS13" s="57"/>
      <c r="BT13" s="58">
        <v>1</v>
      </c>
      <c r="BU13" s="57"/>
      <c r="BV13" s="58">
        <v>1</v>
      </c>
      <c r="BW13" s="57"/>
      <c r="BX13" s="57">
        <f t="shared" si="6"/>
        <v>1</v>
      </c>
      <c r="BY13" s="57"/>
      <c r="BZ13" s="57"/>
      <c r="CA13" s="58"/>
      <c r="CB13" s="58">
        <v>1</v>
      </c>
      <c r="CC13" s="57"/>
      <c r="CD13" s="57"/>
      <c r="CE13" s="57"/>
      <c r="CF13" s="57"/>
      <c r="CG13" s="58"/>
      <c r="CH13" s="57">
        <f t="shared" si="7"/>
        <v>1</v>
      </c>
      <c r="CI13" s="57"/>
      <c r="CJ13" s="57"/>
      <c r="CK13" s="57"/>
      <c r="CL13" s="57"/>
      <c r="CM13" s="57"/>
      <c r="CN13" s="57"/>
      <c r="CO13" s="57"/>
      <c r="CP13" s="57"/>
      <c r="CQ13" s="57"/>
      <c r="CR13" s="57">
        <f t="shared" si="8"/>
        <v>0</v>
      </c>
      <c r="CS13" s="57"/>
      <c r="CT13" s="57"/>
      <c r="CU13" s="57"/>
      <c r="CV13" s="57"/>
      <c r="CW13" s="57"/>
      <c r="CX13" s="57"/>
      <c r="CY13" s="58">
        <v>1</v>
      </c>
      <c r="CZ13" s="57"/>
      <c r="DA13" s="58"/>
      <c r="DB13" s="57">
        <f t="shared" si="9"/>
        <v>1</v>
      </c>
      <c r="DC13" s="57"/>
      <c r="DD13" s="57"/>
      <c r="DE13" s="57"/>
      <c r="DF13" s="57"/>
      <c r="DG13" s="57"/>
      <c r="DH13" s="57"/>
      <c r="DI13" s="57"/>
      <c r="DJ13" s="57"/>
      <c r="DK13" s="57"/>
      <c r="DL13" s="57">
        <f t="shared" si="10"/>
        <v>0</v>
      </c>
      <c r="DM13" s="57"/>
      <c r="DN13" s="57"/>
      <c r="DO13" s="57"/>
      <c r="DP13" s="57"/>
      <c r="DQ13" s="57"/>
      <c r="DR13" s="57"/>
      <c r="DS13" s="57"/>
      <c r="DT13" s="57"/>
      <c r="DU13" s="57"/>
      <c r="DV13" s="57">
        <f t="shared" si="11"/>
        <v>0</v>
      </c>
      <c r="DW13" s="57">
        <f t="shared" ref="DW13:ED13" si="23">SUM(BY13,CI13,CS13,DC13,DM13)</f>
        <v>0</v>
      </c>
      <c r="DX13" s="57">
        <f t="shared" si="23"/>
        <v>0</v>
      </c>
      <c r="DY13" s="57">
        <f t="shared" si="23"/>
        <v>0</v>
      </c>
      <c r="DZ13" s="57">
        <f t="shared" si="23"/>
        <v>1</v>
      </c>
      <c r="EA13" s="57">
        <f t="shared" si="23"/>
        <v>0</v>
      </c>
      <c r="EB13" s="57">
        <f t="shared" si="23"/>
        <v>0</v>
      </c>
      <c r="EC13" s="57">
        <f t="shared" si="23"/>
        <v>1</v>
      </c>
      <c r="ED13" s="57">
        <f t="shared" si="23"/>
        <v>0</v>
      </c>
      <c r="EE13" s="57">
        <f t="shared" si="13"/>
        <v>2</v>
      </c>
      <c r="EF13" s="57">
        <f t="shared" si="14"/>
        <v>1</v>
      </c>
    </row>
    <row r="14" spans="1:136" ht="14.25">
      <c r="A14" s="147">
        <v>2017</v>
      </c>
      <c r="B14" s="135" t="s">
        <v>4288</v>
      </c>
      <c r="C14" s="147" t="s">
        <v>154</v>
      </c>
      <c r="D14" s="147" t="s">
        <v>142</v>
      </c>
      <c r="E14" s="147" t="s">
        <v>155</v>
      </c>
      <c r="F14" s="147"/>
      <c r="G14" s="57"/>
      <c r="H14" s="57"/>
      <c r="I14" s="57"/>
      <c r="J14" s="58">
        <v>2</v>
      </c>
      <c r="K14" s="57"/>
      <c r="L14" s="57">
        <v>1</v>
      </c>
      <c r="M14" s="57"/>
      <c r="N14" s="57"/>
      <c r="O14" s="58">
        <v>2</v>
      </c>
      <c r="P14" s="58">
        <v>2</v>
      </c>
      <c r="Q14" s="58">
        <v>2</v>
      </c>
      <c r="R14" s="57"/>
      <c r="S14" s="57"/>
      <c r="T14" s="59" t="str">
        <f t="shared" si="0"/>
        <v/>
      </c>
      <c r="U14" s="57"/>
      <c r="V14" s="57"/>
      <c r="W14" s="57"/>
      <c r="X14" s="57"/>
      <c r="Y14" s="57"/>
      <c r="Z14" s="57"/>
      <c r="AA14" s="57"/>
      <c r="AB14" s="57"/>
      <c r="AC14" s="57"/>
      <c r="AD14" s="57"/>
      <c r="AE14" s="57"/>
      <c r="AF14" s="58"/>
      <c r="AG14" s="58">
        <f t="shared" si="1"/>
        <v>1</v>
      </c>
      <c r="AH14" s="57"/>
      <c r="AI14" s="57"/>
      <c r="AJ14" s="57"/>
      <c r="AK14" s="60" t="str">
        <f t="shared" si="2"/>
        <v/>
      </c>
      <c r="AL14" s="57"/>
      <c r="AM14" s="57"/>
      <c r="AN14" s="57"/>
      <c r="AO14" s="57"/>
      <c r="AP14" s="57"/>
      <c r="AQ14" s="57"/>
      <c r="AR14" s="58" t="str">
        <f t="shared" si="3"/>
        <v/>
      </c>
      <c r="AS14" s="57"/>
      <c r="AT14" s="58">
        <v>1</v>
      </c>
      <c r="AU14" s="57"/>
      <c r="AV14" s="57"/>
      <c r="AW14" s="57"/>
      <c r="AX14" s="58">
        <f t="shared" si="4"/>
        <v>1</v>
      </c>
      <c r="AY14" s="57"/>
      <c r="AZ14" s="58">
        <v>1</v>
      </c>
      <c r="BA14" s="57"/>
      <c r="BB14" s="57"/>
      <c r="BC14" s="58">
        <v>1</v>
      </c>
      <c r="BD14" s="58">
        <f t="shared" si="5"/>
        <v>2</v>
      </c>
      <c r="BE14" s="57"/>
      <c r="BF14" s="57"/>
      <c r="BG14" s="57"/>
      <c r="BH14" s="57"/>
      <c r="BI14" s="57"/>
      <c r="BJ14" s="57"/>
      <c r="BK14" s="57"/>
      <c r="BL14" s="57"/>
      <c r="BM14" s="57"/>
      <c r="BN14" s="57"/>
      <c r="BO14" s="57"/>
      <c r="BP14" s="57"/>
      <c r="BQ14" s="57"/>
      <c r="BR14" s="57"/>
      <c r="BS14" s="57"/>
      <c r="BT14" s="57"/>
      <c r="BU14" s="57"/>
      <c r="BV14" s="58">
        <v>1</v>
      </c>
      <c r="BW14" s="57"/>
      <c r="BX14" s="57">
        <f t="shared" si="6"/>
        <v>1</v>
      </c>
      <c r="BY14" s="57"/>
      <c r="BZ14" s="57"/>
      <c r="CA14" s="57"/>
      <c r="CB14" s="57"/>
      <c r="CC14" s="57"/>
      <c r="CD14" s="57"/>
      <c r="CE14" s="57"/>
      <c r="CF14" s="57"/>
      <c r="CG14" s="57"/>
      <c r="CH14" s="57">
        <f t="shared" si="7"/>
        <v>0</v>
      </c>
      <c r="CI14" s="57"/>
      <c r="CJ14" s="57"/>
      <c r="CK14" s="57"/>
      <c r="CL14" s="57"/>
      <c r="CM14" s="57"/>
      <c r="CN14" s="57"/>
      <c r="CO14" s="58">
        <v>1</v>
      </c>
      <c r="CP14" s="57"/>
      <c r="CQ14" s="58"/>
      <c r="CR14" s="57">
        <f t="shared" si="8"/>
        <v>1</v>
      </c>
      <c r="CS14" s="57"/>
      <c r="CT14" s="57"/>
      <c r="CU14" s="57"/>
      <c r="CV14" s="57"/>
      <c r="CW14" s="57"/>
      <c r="CX14" s="57"/>
      <c r="CY14" s="57"/>
      <c r="CZ14" s="57"/>
      <c r="DA14" s="57"/>
      <c r="DB14" s="57">
        <f t="shared" si="9"/>
        <v>0</v>
      </c>
      <c r="DC14" s="57"/>
      <c r="DD14" s="57"/>
      <c r="DE14" s="57"/>
      <c r="DF14" s="57"/>
      <c r="DG14" s="57"/>
      <c r="DH14" s="57"/>
      <c r="DI14" s="57"/>
      <c r="DJ14" s="57"/>
      <c r="DK14" s="57"/>
      <c r="DL14" s="57">
        <f t="shared" si="10"/>
        <v>0</v>
      </c>
      <c r="DM14" s="57"/>
      <c r="DN14" s="57"/>
      <c r="DO14" s="57"/>
      <c r="DP14" s="57"/>
      <c r="DQ14" s="57"/>
      <c r="DR14" s="57"/>
      <c r="DS14" s="57"/>
      <c r="DT14" s="57"/>
      <c r="DU14" s="57"/>
      <c r="DV14" s="57">
        <f t="shared" si="11"/>
        <v>0</v>
      </c>
      <c r="DW14" s="57">
        <f t="shared" ref="DW14:ED14" si="24">SUM(BY14,CI14,CS14,DC14,DM14)</f>
        <v>0</v>
      </c>
      <c r="DX14" s="57">
        <f t="shared" si="24"/>
        <v>0</v>
      </c>
      <c r="DY14" s="57">
        <f t="shared" si="24"/>
        <v>0</v>
      </c>
      <c r="DZ14" s="57">
        <f t="shared" si="24"/>
        <v>0</v>
      </c>
      <c r="EA14" s="57">
        <f t="shared" si="24"/>
        <v>0</v>
      </c>
      <c r="EB14" s="57">
        <f t="shared" si="24"/>
        <v>0</v>
      </c>
      <c r="EC14" s="57">
        <f t="shared" si="24"/>
        <v>1</v>
      </c>
      <c r="ED14" s="57">
        <f t="shared" si="24"/>
        <v>0</v>
      </c>
      <c r="EE14" s="57">
        <f t="shared" si="13"/>
        <v>1</v>
      </c>
      <c r="EF14" s="57">
        <f t="shared" si="14"/>
        <v>1</v>
      </c>
    </row>
    <row r="15" spans="1:136" ht="14.25">
      <c r="A15" s="147">
        <v>2015</v>
      </c>
      <c r="B15" s="135" t="s">
        <v>4289</v>
      </c>
      <c r="C15" s="147" t="s">
        <v>156</v>
      </c>
      <c r="D15" s="147"/>
      <c r="E15" s="147" t="s">
        <v>157</v>
      </c>
      <c r="F15" s="147"/>
      <c r="G15" s="57"/>
      <c r="H15" s="57"/>
      <c r="I15" s="57"/>
      <c r="J15" s="57"/>
      <c r="K15" s="57"/>
      <c r="L15" s="57">
        <v>1</v>
      </c>
      <c r="M15" s="57"/>
      <c r="N15" s="58">
        <v>2</v>
      </c>
      <c r="O15" s="58">
        <v>2</v>
      </c>
      <c r="P15" s="58">
        <v>2</v>
      </c>
      <c r="Q15" s="58">
        <v>2</v>
      </c>
      <c r="R15" s="57"/>
      <c r="S15" s="58">
        <v>2</v>
      </c>
      <c r="T15" s="59" t="str">
        <f t="shared" si="0"/>
        <v/>
      </c>
      <c r="U15" s="57"/>
      <c r="V15" s="57"/>
      <c r="W15" s="57"/>
      <c r="X15" s="57"/>
      <c r="Y15" s="57"/>
      <c r="Z15" s="57"/>
      <c r="AA15" s="57"/>
      <c r="AB15" s="57"/>
      <c r="AC15" s="57"/>
      <c r="AD15" s="57"/>
      <c r="AE15" s="57"/>
      <c r="AF15" s="58"/>
      <c r="AG15" s="58">
        <f t="shared" si="1"/>
        <v>1</v>
      </c>
      <c r="AH15" s="57"/>
      <c r="AI15" s="57"/>
      <c r="AJ15" s="57"/>
      <c r="AK15" s="60" t="str">
        <f t="shared" si="2"/>
        <v/>
      </c>
      <c r="AL15" s="57"/>
      <c r="AM15" s="57"/>
      <c r="AN15" s="57"/>
      <c r="AO15" s="57"/>
      <c r="AP15" s="57"/>
      <c r="AQ15" s="57"/>
      <c r="AR15" s="58" t="str">
        <f t="shared" si="3"/>
        <v/>
      </c>
      <c r="AS15" s="57"/>
      <c r="AT15" s="58">
        <v>1</v>
      </c>
      <c r="AU15" s="57"/>
      <c r="AV15" s="57"/>
      <c r="AW15" s="57"/>
      <c r="AX15" s="58">
        <f t="shared" si="4"/>
        <v>1</v>
      </c>
      <c r="AY15" s="57"/>
      <c r="AZ15" s="58">
        <v>1</v>
      </c>
      <c r="BA15" s="57"/>
      <c r="BB15" s="57"/>
      <c r="BC15" s="58">
        <v>1</v>
      </c>
      <c r="BD15" s="58">
        <f t="shared" si="5"/>
        <v>2</v>
      </c>
      <c r="BE15" s="57"/>
      <c r="BF15" s="57"/>
      <c r="BG15" s="57"/>
      <c r="BH15" s="57"/>
      <c r="BI15" s="57"/>
      <c r="BJ15" s="57"/>
      <c r="BK15" s="57"/>
      <c r="BL15" s="57"/>
      <c r="BM15" s="57"/>
      <c r="BN15" s="57"/>
      <c r="BO15" s="57"/>
      <c r="BP15" s="57"/>
      <c r="BQ15" s="57"/>
      <c r="BR15" s="57"/>
      <c r="BS15" s="57"/>
      <c r="BT15" s="57"/>
      <c r="BU15" s="57"/>
      <c r="BV15" s="57"/>
      <c r="BW15" s="57"/>
      <c r="BX15" s="57" t="str">
        <f t="shared" si="6"/>
        <v/>
      </c>
      <c r="BY15" s="57"/>
      <c r="BZ15" s="57"/>
      <c r="CA15" s="57"/>
      <c r="CB15" s="57"/>
      <c r="CC15" s="57"/>
      <c r="CD15" s="57"/>
      <c r="CE15" s="57"/>
      <c r="CF15" s="57"/>
      <c r="CG15" s="57"/>
      <c r="CH15" s="57">
        <f t="shared" si="7"/>
        <v>0</v>
      </c>
      <c r="CI15" s="57"/>
      <c r="CJ15" s="57"/>
      <c r="CK15" s="57"/>
      <c r="CL15" s="57"/>
      <c r="CM15" s="57"/>
      <c r="CN15" s="57"/>
      <c r="CO15" s="57"/>
      <c r="CP15" s="57"/>
      <c r="CQ15" s="57"/>
      <c r="CR15" s="57">
        <f t="shared" si="8"/>
        <v>0</v>
      </c>
      <c r="CS15" s="57"/>
      <c r="CT15" s="57"/>
      <c r="CU15" s="57"/>
      <c r="CV15" s="57"/>
      <c r="CW15" s="57"/>
      <c r="CX15" s="57"/>
      <c r="CY15" s="57"/>
      <c r="CZ15" s="57"/>
      <c r="DA15" s="57"/>
      <c r="DB15" s="57">
        <f t="shared" si="9"/>
        <v>0</v>
      </c>
      <c r="DC15" s="57"/>
      <c r="DD15" s="57"/>
      <c r="DE15" s="57"/>
      <c r="DF15" s="57"/>
      <c r="DG15" s="57"/>
      <c r="DH15" s="57"/>
      <c r="DI15" s="57"/>
      <c r="DJ15" s="57"/>
      <c r="DK15" s="57"/>
      <c r="DL15" s="57">
        <f t="shared" si="10"/>
        <v>0</v>
      </c>
      <c r="DM15" s="57"/>
      <c r="DN15" s="57"/>
      <c r="DO15" s="57"/>
      <c r="DP15" s="57"/>
      <c r="DQ15" s="57"/>
      <c r="DR15" s="57"/>
      <c r="DS15" s="57"/>
      <c r="DT15" s="57"/>
      <c r="DU15" s="57"/>
      <c r="DV15" s="57">
        <f t="shared" si="11"/>
        <v>0</v>
      </c>
      <c r="DW15" s="57">
        <f t="shared" ref="DW15:ED15" si="25">SUM(BY15,CI15,CS15,DC15,DM15)</f>
        <v>0</v>
      </c>
      <c r="DX15" s="57">
        <f t="shared" si="25"/>
        <v>0</v>
      </c>
      <c r="DY15" s="57">
        <f t="shared" si="25"/>
        <v>0</v>
      </c>
      <c r="DZ15" s="57">
        <f t="shared" si="25"/>
        <v>0</v>
      </c>
      <c r="EA15" s="57">
        <f t="shared" si="25"/>
        <v>0</v>
      </c>
      <c r="EB15" s="57">
        <f t="shared" si="25"/>
        <v>0</v>
      </c>
      <c r="EC15" s="57">
        <f t="shared" si="25"/>
        <v>0</v>
      </c>
      <c r="ED15" s="57">
        <f t="shared" si="25"/>
        <v>0</v>
      </c>
      <c r="EE15" s="57">
        <f t="shared" si="13"/>
        <v>0</v>
      </c>
      <c r="EF15" s="57">
        <f t="shared" si="14"/>
        <v>0</v>
      </c>
    </row>
    <row r="16" spans="1:136" ht="14.25">
      <c r="A16" s="147">
        <v>2018</v>
      </c>
      <c r="B16" s="135" t="s">
        <v>4290</v>
      </c>
      <c r="C16" s="147" t="s">
        <v>158</v>
      </c>
      <c r="D16" s="147" t="s">
        <v>142</v>
      </c>
      <c r="E16" s="147" t="s">
        <v>159</v>
      </c>
      <c r="F16" s="147"/>
      <c r="G16" s="57"/>
      <c r="H16" s="57"/>
      <c r="I16" s="57"/>
      <c r="J16" s="57"/>
      <c r="K16" s="58"/>
      <c r="L16" s="58"/>
      <c r="M16" s="58"/>
      <c r="N16" s="57"/>
      <c r="O16" s="57"/>
      <c r="P16" s="57"/>
      <c r="Q16" s="58">
        <v>1</v>
      </c>
      <c r="R16" s="58"/>
      <c r="S16" s="58"/>
      <c r="T16" s="59" t="str">
        <f t="shared" si="0"/>
        <v/>
      </c>
      <c r="U16" s="58"/>
      <c r="V16" s="58"/>
      <c r="W16" s="57"/>
      <c r="X16" s="57"/>
      <c r="Y16" s="57"/>
      <c r="Z16" s="57"/>
      <c r="AA16" s="57"/>
      <c r="AB16" s="57"/>
      <c r="AC16" s="57"/>
      <c r="AD16" s="57"/>
      <c r="AE16" s="57"/>
      <c r="AF16" s="58"/>
      <c r="AG16" s="58">
        <f t="shared" si="1"/>
        <v>1</v>
      </c>
      <c r="AH16" s="58"/>
      <c r="AI16" s="58"/>
      <c r="AJ16" s="57"/>
      <c r="AK16" s="60" t="str">
        <f t="shared" si="2"/>
        <v/>
      </c>
      <c r="AL16" s="58"/>
      <c r="AM16" s="57"/>
      <c r="AN16" s="57"/>
      <c r="AO16" s="57"/>
      <c r="AP16" s="57"/>
      <c r="AQ16" s="57"/>
      <c r="AR16" s="58" t="str">
        <f t="shared" si="3"/>
        <v/>
      </c>
      <c r="AS16" s="57"/>
      <c r="AT16" s="57"/>
      <c r="AU16" s="58">
        <v>1</v>
      </c>
      <c r="AV16" s="57"/>
      <c r="AW16" s="58">
        <v>1</v>
      </c>
      <c r="AX16" s="58">
        <f t="shared" si="4"/>
        <v>2</v>
      </c>
      <c r="AY16" s="57"/>
      <c r="AZ16" s="58">
        <v>1</v>
      </c>
      <c r="BA16" s="57"/>
      <c r="BB16" s="58"/>
      <c r="BC16" s="58">
        <v>1</v>
      </c>
      <c r="BD16" s="58">
        <f t="shared" si="5"/>
        <v>2</v>
      </c>
      <c r="BE16" s="57"/>
      <c r="BF16" s="57"/>
      <c r="BG16" s="57"/>
      <c r="BH16" s="57"/>
      <c r="BI16" s="57"/>
      <c r="BJ16" s="57"/>
      <c r="BK16" s="57"/>
      <c r="BL16" s="57"/>
      <c r="BM16" s="57"/>
      <c r="BN16" s="57"/>
      <c r="BO16" s="57"/>
      <c r="BP16" s="58"/>
      <c r="BQ16" s="57"/>
      <c r="BR16" s="57"/>
      <c r="BS16" s="57"/>
      <c r="BT16" s="57"/>
      <c r="BU16" s="57"/>
      <c r="BV16" s="62">
        <v>1</v>
      </c>
      <c r="BW16" s="57"/>
      <c r="BX16" s="57">
        <f t="shared" si="6"/>
        <v>1</v>
      </c>
      <c r="BY16" s="57"/>
      <c r="BZ16" s="57"/>
      <c r="CA16" s="57"/>
      <c r="CB16" s="57"/>
      <c r="CC16" s="57"/>
      <c r="CD16" s="57"/>
      <c r="CE16" s="57"/>
      <c r="CF16" s="57"/>
      <c r="CG16" s="57"/>
      <c r="CH16" s="57">
        <f t="shared" si="7"/>
        <v>0</v>
      </c>
      <c r="CI16" s="57"/>
      <c r="CJ16" s="57"/>
      <c r="CK16" s="57"/>
      <c r="CL16" s="57"/>
      <c r="CM16" s="57"/>
      <c r="CN16" s="57"/>
      <c r="CO16" s="57"/>
      <c r="CP16" s="57"/>
      <c r="CQ16" s="57"/>
      <c r="CR16" s="57">
        <f t="shared" si="8"/>
        <v>0</v>
      </c>
      <c r="CS16" s="57"/>
      <c r="CT16" s="57"/>
      <c r="CU16" s="57"/>
      <c r="CV16" s="57"/>
      <c r="CW16" s="57"/>
      <c r="CX16" s="57"/>
      <c r="CY16" s="58">
        <v>1</v>
      </c>
      <c r="CZ16" s="57"/>
      <c r="DA16" s="58"/>
      <c r="DB16" s="57">
        <f t="shared" si="9"/>
        <v>1</v>
      </c>
      <c r="DC16" s="57"/>
      <c r="DD16" s="57"/>
      <c r="DE16" s="57"/>
      <c r="DF16" s="57"/>
      <c r="DG16" s="57"/>
      <c r="DH16" s="57"/>
      <c r="DI16" s="57"/>
      <c r="DJ16" s="57"/>
      <c r="DK16" s="57"/>
      <c r="DL16" s="57">
        <f t="shared" si="10"/>
        <v>0</v>
      </c>
      <c r="DM16" s="57"/>
      <c r="DN16" s="57"/>
      <c r="DO16" s="57"/>
      <c r="DP16" s="57"/>
      <c r="DQ16" s="57"/>
      <c r="DR16" s="57"/>
      <c r="DS16" s="58">
        <v>1</v>
      </c>
      <c r="DT16" s="57"/>
      <c r="DU16" s="58"/>
      <c r="DV16" s="57">
        <f t="shared" si="11"/>
        <v>1</v>
      </c>
      <c r="DW16" s="57">
        <f t="shared" ref="DW16:ED16" si="26">SUM(BY16,CI16,CS16,DC16,DM16)</f>
        <v>0</v>
      </c>
      <c r="DX16" s="57">
        <f t="shared" si="26"/>
        <v>0</v>
      </c>
      <c r="DY16" s="57">
        <f t="shared" si="26"/>
        <v>0</v>
      </c>
      <c r="DZ16" s="57">
        <f t="shared" si="26"/>
        <v>0</v>
      </c>
      <c r="EA16" s="57">
        <f t="shared" si="26"/>
        <v>0</v>
      </c>
      <c r="EB16" s="57">
        <f t="shared" si="26"/>
        <v>0</v>
      </c>
      <c r="EC16" s="57">
        <f t="shared" si="26"/>
        <v>2</v>
      </c>
      <c r="ED16" s="57">
        <f t="shared" si="26"/>
        <v>0</v>
      </c>
      <c r="EE16" s="57">
        <f t="shared" si="13"/>
        <v>2</v>
      </c>
      <c r="EF16" s="57">
        <f t="shared" si="14"/>
        <v>1</v>
      </c>
    </row>
    <row r="17" spans="1:136" ht="14.25">
      <c r="A17" s="147">
        <v>2016</v>
      </c>
      <c r="B17" s="135" t="s">
        <v>4291</v>
      </c>
      <c r="C17" s="145" t="s">
        <v>160</v>
      </c>
      <c r="D17" s="147"/>
      <c r="E17" s="143" t="s">
        <v>161</v>
      </c>
      <c r="F17" s="149" t="s">
        <v>162</v>
      </c>
      <c r="G17" s="57"/>
      <c r="H17" s="57"/>
      <c r="I17" s="57"/>
      <c r="J17" s="57"/>
      <c r="K17" s="58">
        <v>2</v>
      </c>
      <c r="L17" s="58">
        <v>1</v>
      </c>
      <c r="M17" s="58"/>
      <c r="N17" s="58">
        <v>2</v>
      </c>
      <c r="O17" s="58">
        <v>2</v>
      </c>
      <c r="P17" s="57"/>
      <c r="Q17" s="57"/>
      <c r="R17" s="57"/>
      <c r="S17" s="58">
        <v>2</v>
      </c>
      <c r="T17" s="59" t="str">
        <f t="shared" si="0"/>
        <v/>
      </c>
      <c r="U17" s="57"/>
      <c r="V17" s="57"/>
      <c r="W17" s="57"/>
      <c r="X17" s="57"/>
      <c r="Y17" s="57"/>
      <c r="Z17" s="57"/>
      <c r="AA17" s="57"/>
      <c r="AB17" s="57"/>
      <c r="AC17" s="57"/>
      <c r="AD17" s="57"/>
      <c r="AE17" s="57"/>
      <c r="AF17" s="58"/>
      <c r="AG17" s="58">
        <f t="shared" si="1"/>
        <v>1</v>
      </c>
      <c r="AH17" s="57"/>
      <c r="AI17" s="57"/>
      <c r="AJ17" s="57"/>
      <c r="AK17" s="60" t="str">
        <f t="shared" si="2"/>
        <v/>
      </c>
      <c r="AL17" s="57"/>
      <c r="AM17" s="57"/>
      <c r="AN17" s="57"/>
      <c r="AO17" s="57"/>
      <c r="AP17" s="57"/>
      <c r="AQ17" s="57"/>
      <c r="AR17" s="58" t="str">
        <f t="shared" si="3"/>
        <v/>
      </c>
      <c r="AS17" s="57"/>
      <c r="AT17" s="57"/>
      <c r="AU17" s="58">
        <v>1</v>
      </c>
      <c r="AV17" s="57"/>
      <c r="AW17" s="57"/>
      <c r="AX17" s="58">
        <f t="shared" si="4"/>
        <v>1</v>
      </c>
      <c r="AY17" s="58">
        <v>1</v>
      </c>
      <c r="AZ17" s="58">
        <v>1</v>
      </c>
      <c r="BA17" s="57"/>
      <c r="BB17" s="57"/>
      <c r="BC17" s="58">
        <v>1</v>
      </c>
      <c r="BD17" s="58">
        <f t="shared" si="5"/>
        <v>3</v>
      </c>
      <c r="BE17" s="58">
        <v>1</v>
      </c>
      <c r="BF17" s="57"/>
      <c r="BG17" s="57"/>
      <c r="BH17" s="57"/>
      <c r="BI17" s="57"/>
      <c r="BJ17" s="57"/>
      <c r="BK17" s="57"/>
      <c r="BL17" s="57"/>
      <c r="BM17" s="57"/>
      <c r="BN17" s="57"/>
      <c r="BO17" s="57"/>
      <c r="BP17" s="57"/>
      <c r="BQ17" s="57"/>
      <c r="BR17" s="58">
        <v>1</v>
      </c>
      <c r="BS17" s="57"/>
      <c r="BT17" s="57"/>
      <c r="BU17" s="57"/>
      <c r="BV17" s="58">
        <v>1</v>
      </c>
      <c r="BW17" s="57"/>
      <c r="BX17" s="57">
        <f t="shared" si="6"/>
        <v>1</v>
      </c>
      <c r="BY17" s="57"/>
      <c r="BZ17" s="57"/>
      <c r="CA17" s="57"/>
      <c r="CB17" s="57"/>
      <c r="CC17" s="57"/>
      <c r="CD17" s="57"/>
      <c r="CE17" s="57"/>
      <c r="CF17" s="57"/>
      <c r="CG17" s="57"/>
      <c r="CH17" s="57">
        <f t="shared" si="7"/>
        <v>0</v>
      </c>
      <c r="CI17" s="57"/>
      <c r="CJ17" s="57"/>
      <c r="CK17" s="57"/>
      <c r="CL17" s="57"/>
      <c r="CM17" s="57"/>
      <c r="CN17" s="57"/>
      <c r="CO17" s="57"/>
      <c r="CP17" s="57"/>
      <c r="CQ17" s="57"/>
      <c r="CR17" s="57">
        <f t="shared" si="8"/>
        <v>0</v>
      </c>
      <c r="CS17" s="57"/>
      <c r="CT17" s="57"/>
      <c r="CU17" s="57"/>
      <c r="CV17" s="57"/>
      <c r="CW17" s="57"/>
      <c r="CX17" s="57"/>
      <c r="CY17" s="58">
        <v>1</v>
      </c>
      <c r="CZ17" s="57"/>
      <c r="DA17" s="58"/>
      <c r="DB17" s="57">
        <f t="shared" si="9"/>
        <v>1</v>
      </c>
      <c r="DC17" s="57"/>
      <c r="DD17" s="57"/>
      <c r="DE17" s="57"/>
      <c r="DF17" s="57"/>
      <c r="DG17" s="57"/>
      <c r="DH17" s="57"/>
      <c r="DI17" s="57"/>
      <c r="DJ17" s="57"/>
      <c r="DK17" s="57"/>
      <c r="DL17" s="57">
        <f t="shared" si="10"/>
        <v>0</v>
      </c>
      <c r="DM17" s="57"/>
      <c r="DN17" s="57"/>
      <c r="DO17" s="57"/>
      <c r="DP17" s="57"/>
      <c r="DQ17" s="57"/>
      <c r="DR17" s="57"/>
      <c r="DS17" s="57"/>
      <c r="DT17" s="57"/>
      <c r="DU17" s="57"/>
      <c r="DV17" s="57">
        <f t="shared" si="11"/>
        <v>0</v>
      </c>
      <c r="DW17" s="57">
        <f t="shared" ref="DW17:ED17" si="27">SUM(BY17,CI17,CS17,DC17,DM17)</f>
        <v>0</v>
      </c>
      <c r="DX17" s="57">
        <f t="shared" si="27"/>
        <v>0</v>
      </c>
      <c r="DY17" s="57">
        <f t="shared" si="27"/>
        <v>0</v>
      </c>
      <c r="DZ17" s="57">
        <f t="shared" si="27"/>
        <v>0</v>
      </c>
      <c r="EA17" s="57">
        <f t="shared" si="27"/>
        <v>0</v>
      </c>
      <c r="EB17" s="57">
        <f t="shared" si="27"/>
        <v>0</v>
      </c>
      <c r="EC17" s="57">
        <f t="shared" si="27"/>
        <v>1</v>
      </c>
      <c r="ED17" s="57">
        <f t="shared" si="27"/>
        <v>0</v>
      </c>
      <c r="EE17" s="57">
        <f t="shared" si="13"/>
        <v>1</v>
      </c>
      <c r="EF17" s="57">
        <f t="shared" si="14"/>
        <v>1</v>
      </c>
    </row>
    <row r="18" spans="1:136" ht="14.25">
      <c r="A18" s="147">
        <v>2018</v>
      </c>
      <c r="B18" s="135" t="s">
        <v>4292</v>
      </c>
      <c r="C18" s="147" t="s">
        <v>163</v>
      </c>
      <c r="D18" s="147" t="s">
        <v>136</v>
      </c>
      <c r="E18" s="147" t="s">
        <v>164</v>
      </c>
      <c r="F18" s="147"/>
      <c r="G18" s="57"/>
      <c r="H18" s="57"/>
      <c r="I18" s="57"/>
      <c r="J18" s="57"/>
      <c r="K18" s="57"/>
      <c r="L18" s="57"/>
      <c r="M18" s="57"/>
      <c r="N18" s="57">
        <v>1</v>
      </c>
      <c r="O18" s="57"/>
      <c r="P18" s="57"/>
      <c r="Q18" s="57"/>
      <c r="R18" s="57"/>
      <c r="S18" s="57"/>
      <c r="T18" s="59" t="str">
        <f t="shared" si="0"/>
        <v/>
      </c>
      <c r="U18" s="57"/>
      <c r="V18" s="57"/>
      <c r="W18" s="57"/>
      <c r="X18" s="57"/>
      <c r="Y18" s="57"/>
      <c r="Z18" s="57"/>
      <c r="AA18" s="57"/>
      <c r="AB18" s="57"/>
      <c r="AC18" s="57"/>
      <c r="AD18" s="57"/>
      <c r="AE18" s="57"/>
      <c r="AF18" s="58"/>
      <c r="AG18" s="58">
        <f t="shared" si="1"/>
        <v>1</v>
      </c>
      <c r="AH18" s="57"/>
      <c r="AI18" s="57"/>
      <c r="AJ18" s="57"/>
      <c r="AK18" s="60" t="str">
        <f t="shared" si="2"/>
        <v/>
      </c>
      <c r="AL18" s="57"/>
      <c r="AM18" s="57"/>
      <c r="AN18" s="57"/>
      <c r="AO18" s="57"/>
      <c r="AP18" s="57"/>
      <c r="AQ18" s="57"/>
      <c r="AR18" s="58" t="str">
        <f t="shared" si="3"/>
        <v/>
      </c>
      <c r="AS18" s="58">
        <v>1</v>
      </c>
      <c r="AT18" s="58">
        <v>1</v>
      </c>
      <c r="AU18" s="58">
        <v>1</v>
      </c>
      <c r="AV18" s="57"/>
      <c r="AW18" s="58">
        <v>1</v>
      </c>
      <c r="AX18" s="58">
        <f t="shared" si="4"/>
        <v>4</v>
      </c>
      <c r="AY18" s="58">
        <v>1</v>
      </c>
      <c r="AZ18" s="57"/>
      <c r="BA18" s="57"/>
      <c r="BB18" s="57"/>
      <c r="BC18" s="57"/>
      <c r="BD18" s="58">
        <f t="shared" si="5"/>
        <v>1</v>
      </c>
      <c r="BE18" s="57"/>
      <c r="BF18" s="57"/>
      <c r="BG18" s="57"/>
      <c r="BH18" s="57"/>
      <c r="BI18" s="57"/>
      <c r="BJ18" s="57"/>
      <c r="BK18" s="57"/>
      <c r="BL18" s="57"/>
      <c r="BM18" s="57"/>
      <c r="BN18" s="57"/>
      <c r="BO18" s="57"/>
      <c r="BP18" s="57"/>
      <c r="BQ18" s="57"/>
      <c r="BR18" s="57"/>
      <c r="BS18" s="57"/>
      <c r="BT18" s="57"/>
      <c r="BU18" s="57"/>
      <c r="BV18" s="57"/>
      <c r="BW18" s="57"/>
      <c r="BX18" s="57" t="str">
        <f t="shared" si="6"/>
        <v/>
      </c>
      <c r="BY18" s="57"/>
      <c r="BZ18" s="57"/>
      <c r="CA18" s="57"/>
      <c r="CB18" s="57"/>
      <c r="CC18" s="57"/>
      <c r="CD18" s="57"/>
      <c r="CE18" s="57"/>
      <c r="CF18" s="57"/>
      <c r="CG18" s="57"/>
      <c r="CH18" s="57">
        <f t="shared" si="7"/>
        <v>0</v>
      </c>
      <c r="CI18" s="57"/>
      <c r="CJ18" s="57"/>
      <c r="CK18" s="57"/>
      <c r="CL18" s="57"/>
      <c r="CM18" s="57"/>
      <c r="CN18" s="57"/>
      <c r="CO18" s="57"/>
      <c r="CP18" s="57"/>
      <c r="CQ18" s="57"/>
      <c r="CR18" s="57">
        <f t="shared" si="8"/>
        <v>0</v>
      </c>
      <c r="CS18" s="57"/>
      <c r="CT18" s="57"/>
      <c r="CU18" s="57"/>
      <c r="CV18" s="57"/>
      <c r="CW18" s="57"/>
      <c r="CX18" s="57"/>
      <c r="CY18" s="57"/>
      <c r="CZ18" s="57"/>
      <c r="DA18" s="57"/>
      <c r="DB18" s="57">
        <f t="shared" si="9"/>
        <v>0</v>
      </c>
      <c r="DC18" s="57"/>
      <c r="DD18" s="57"/>
      <c r="DE18" s="57"/>
      <c r="DF18" s="57"/>
      <c r="DG18" s="57"/>
      <c r="DH18" s="57"/>
      <c r="DI18" s="57"/>
      <c r="DJ18" s="57"/>
      <c r="DK18" s="57"/>
      <c r="DL18" s="57">
        <f t="shared" si="10"/>
        <v>0</v>
      </c>
      <c r="DM18" s="57"/>
      <c r="DN18" s="57"/>
      <c r="DO18" s="57"/>
      <c r="DP18" s="57"/>
      <c r="DQ18" s="57"/>
      <c r="DR18" s="57"/>
      <c r="DS18" s="57"/>
      <c r="DT18" s="57"/>
      <c r="DU18" s="57"/>
      <c r="DV18" s="57">
        <f t="shared" si="11"/>
        <v>0</v>
      </c>
      <c r="DW18" s="57">
        <f t="shared" ref="DW18:ED18" si="28">SUM(BY18,CI18,CS18,DC18,DM18)</f>
        <v>0</v>
      </c>
      <c r="DX18" s="57">
        <f t="shared" si="28"/>
        <v>0</v>
      </c>
      <c r="DY18" s="57">
        <f t="shared" si="28"/>
        <v>0</v>
      </c>
      <c r="DZ18" s="57">
        <f t="shared" si="28"/>
        <v>0</v>
      </c>
      <c r="EA18" s="57">
        <f t="shared" si="28"/>
        <v>0</v>
      </c>
      <c r="EB18" s="57">
        <f t="shared" si="28"/>
        <v>0</v>
      </c>
      <c r="EC18" s="57">
        <f t="shared" si="28"/>
        <v>0</v>
      </c>
      <c r="ED18" s="57">
        <f t="shared" si="28"/>
        <v>0</v>
      </c>
      <c r="EE18" s="57">
        <f t="shared" si="13"/>
        <v>0</v>
      </c>
      <c r="EF18" s="57">
        <f t="shared" si="14"/>
        <v>0</v>
      </c>
    </row>
    <row r="19" spans="1:136" ht="14.25">
      <c r="A19" s="147">
        <v>2018</v>
      </c>
      <c r="B19" s="135" t="s">
        <v>4293</v>
      </c>
      <c r="C19" s="147" t="s">
        <v>165</v>
      </c>
      <c r="D19" s="147" t="s">
        <v>166</v>
      </c>
      <c r="E19" s="147" t="s">
        <v>167</v>
      </c>
      <c r="F19" s="147"/>
      <c r="G19" s="57"/>
      <c r="H19" s="57"/>
      <c r="I19" s="57"/>
      <c r="J19" s="57"/>
      <c r="K19" s="57"/>
      <c r="L19" s="57"/>
      <c r="M19" s="57"/>
      <c r="N19" s="57">
        <v>1</v>
      </c>
      <c r="O19" s="57"/>
      <c r="P19" s="57"/>
      <c r="Q19" s="57"/>
      <c r="R19" s="57"/>
      <c r="S19" s="57"/>
      <c r="T19" s="59" t="str">
        <f t="shared" si="0"/>
        <v/>
      </c>
      <c r="U19" s="57"/>
      <c r="V19" s="57"/>
      <c r="W19" s="57"/>
      <c r="X19" s="57"/>
      <c r="Y19" s="57"/>
      <c r="Z19" s="57"/>
      <c r="AA19" s="57"/>
      <c r="AB19" s="57"/>
      <c r="AC19" s="57"/>
      <c r="AD19" s="57"/>
      <c r="AE19" s="57"/>
      <c r="AF19" s="58"/>
      <c r="AG19" s="58">
        <f t="shared" si="1"/>
        <v>1</v>
      </c>
      <c r="AH19" s="57"/>
      <c r="AI19" s="57"/>
      <c r="AJ19" s="57"/>
      <c r="AK19" s="60" t="str">
        <f t="shared" si="2"/>
        <v/>
      </c>
      <c r="AL19" s="57"/>
      <c r="AM19" s="57"/>
      <c r="AN19" s="57"/>
      <c r="AO19" s="57"/>
      <c r="AP19" s="57"/>
      <c r="AQ19" s="57"/>
      <c r="AR19" s="58" t="str">
        <f t="shared" si="3"/>
        <v/>
      </c>
      <c r="AS19" s="58">
        <v>1</v>
      </c>
      <c r="AT19" s="58">
        <v>1</v>
      </c>
      <c r="AU19" s="57"/>
      <c r="AV19" s="57"/>
      <c r="AW19" s="57"/>
      <c r="AX19" s="58">
        <f t="shared" si="4"/>
        <v>2</v>
      </c>
      <c r="AY19" s="58">
        <v>1</v>
      </c>
      <c r="AZ19" s="57"/>
      <c r="BA19" s="57"/>
      <c r="BB19" s="57"/>
      <c r="BC19" s="57"/>
      <c r="BD19" s="58">
        <f t="shared" si="5"/>
        <v>1</v>
      </c>
      <c r="BE19" s="57"/>
      <c r="BF19" s="57"/>
      <c r="BG19" s="57"/>
      <c r="BH19" s="57"/>
      <c r="BI19" s="57"/>
      <c r="BJ19" s="57"/>
      <c r="BK19" s="57"/>
      <c r="BL19" s="57"/>
      <c r="BM19" s="57"/>
      <c r="BN19" s="57"/>
      <c r="BO19" s="57"/>
      <c r="BP19" s="57"/>
      <c r="BQ19" s="57"/>
      <c r="BR19" s="57"/>
      <c r="BS19" s="57"/>
      <c r="BT19" s="57"/>
      <c r="BU19" s="57"/>
      <c r="BV19" s="57"/>
      <c r="BW19" s="57"/>
      <c r="BX19" s="57" t="str">
        <f t="shared" si="6"/>
        <v/>
      </c>
      <c r="BY19" s="57"/>
      <c r="BZ19" s="57"/>
      <c r="CA19" s="57"/>
      <c r="CB19" s="57"/>
      <c r="CC19" s="57"/>
      <c r="CD19" s="57"/>
      <c r="CE19" s="57"/>
      <c r="CF19" s="57"/>
      <c r="CG19" s="57"/>
      <c r="CH19" s="57">
        <f t="shared" si="7"/>
        <v>0</v>
      </c>
      <c r="CI19" s="57"/>
      <c r="CJ19" s="57"/>
      <c r="CK19" s="57"/>
      <c r="CL19" s="57"/>
      <c r="CM19" s="57"/>
      <c r="CN19" s="57"/>
      <c r="CO19" s="57"/>
      <c r="CP19" s="57"/>
      <c r="CQ19" s="57"/>
      <c r="CR19" s="57">
        <f t="shared" si="8"/>
        <v>0</v>
      </c>
      <c r="CS19" s="57"/>
      <c r="CT19" s="57"/>
      <c r="CU19" s="57"/>
      <c r="CV19" s="57"/>
      <c r="CW19" s="57"/>
      <c r="CX19" s="57"/>
      <c r="CY19" s="57"/>
      <c r="CZ19" s="57"/>
      <c r="DA19" s="57"/>
      <c r="DB19" s="57">
        <f t="shared" si="9"/>
        <v>0</v>
      </c>
      <c r="DC19" s="57"/>
      <c r="DD19" s="57"/>
      <c r="DE19" s="57"/>
      <c r="DF19" s="57"/>
      <c r="DG19" s="57"/>
      <c r="DH19" s="57"/>
      <c r="DI19" s="57"/>
      <c r="DJ19" s="57"/>
      <c r="DK19" s="57"/>
      <c r="DL19" s="57">
        <f t="shared" si="10"/>
        <v>0</v>
      </c>
      <c r="DM19" s="57"/>
      <c r="DN19" s="57"/>
      <c r="DO19" s="57"/>
      <c r="DP19" s="57"/>
      <c r="DQ19" s="57"/>
      <c r="DR19" s="57"/>
      <c r="DS19" s="57"/>
      <c r="DT19" s="57"/>
      <c r="DU19" s="57"/>
      <c r="DV19" s="57">
        <f t="shared" si="11"/>
        <v>0</v>
      </c>
      <c r="DW19" s="57">
        <f t="shared" ref="DW19:ED19" si="29">SUM(BY19,CI19,CS19,DC19,DM19)</f>
        <v>0</v>
      </c>
      <c r="DX19" s="57">
        <f t="shared" si="29"/>
        <v>0</v>
      </c>
      <c r="DY19" s="57">
        <f t="shared" si="29"/>
        <v>0</v>
      </c>
      <c r="DZ19" s="57">
        <f t="shared" si="29"/>
        <v>0</v>
      </c>
      <c r="EA19" s="57">
        <f t="shared" si="29"/>
        <v>0</v>
      </c>
      <c r="EB19" s="57">
        <f t="shared" si="29"/>
        <v>0</v>
      </c>
      <c r="EC19" s="57">
        <f t="shared" si="29"/>
        <v>0</v>
      </c>
      <c r="ED19" s="57">
        <f t="shared" si="29"/>
        <v>0</v>
      </c>
      <c r="EE19" s="57">
        <f t="shared" si="13"/>
        <v>0</v>
      </c>
      <c r="EF19" s="57">
        <f t="shared" si="14"/>
        <v>0</v>
      </c>
    </row>
    <row r="20" spans="1:136" ht="14.25">
      <c r="A20" s="147">
        <v>2016</v>
      </c>
      <c r="B20" s="135" t="s">
        <v>4294</v>
      </c>
      <c r="C20" s="145" t="s">
        <v>168</v>
      </c>
      <c r="D20" s="144" t="s">
        <v>169</v>
      </c>
      <c r="E20" s="147" t="s">
        <v>170</v>
      </c>
      <c r="F20" s="149" t="s">
        <v>171</v>
      </c>
      <c r="G20" s="57"/>
      <c r="H20" s="58"/>
      <c r="I20" s="57"/>
      <c r="J20" s="57"/>
      <c r="K20" s="57"/>
      <c r="L20" s="57"/>
      <c r="M20" s="57"/>
      <c r="N20" s="58">
        <v>1</v>
      </c>
      <c r="O20" s="57"/>
      <c r="P20" s="57"/>
      <c r="Q20" s="57"/>
      <c r="R20" s="57"/>
      <c r="S20" s="57"/>
      <c r="T20" s="59" t="str">
        <f t="shared" si="0"/>
        <v/>
      </c>
      <c r="U20" s="57"/>
      <c r="V20" s="57"/>
      <c r="W20" s="57"/>
      <c r="X20" s="57"/>
      <c r="Y20" s="57"/>
      <c r="Z20" s="57"/>
      <c r="AA20" s="57"/>
      <c r="AB20" s="57"/>
      <c r="AC20" s="57"/>
      <c r="AD20" s="57"/>
      <c r="AE20" s="57"/>
      <c r="AF20" s="58"/>
      <c r="AG20" s="58">
        <f t="shared" si="1"/>
        <v>1</v>
      </c>
      <c r="AH20" s="57"/>
      <c r="AI20" s="57"/>
      <c r="AJ20" s="57"/>
      <c r="AK20" s="60" t="str">
        <f t="shared" si="2"/>
        <v/>
      </c>
      <c r="AL20" s="57"/>
      <c r="AM20" s="57"/>
      <c r="AN20" s="57"/>
      <c r="AO20" s="57"/>
      <c r="AP20" s="57"/>
      <c r="AQ20" s="57"/>
      <c r="AR20" s="58" t="str">
        <f t="shared" si="3"/>
        <v/>
      </c>
      <c r="AS20" s="57"/>
      <c r="AT20" s="57"/>
      <c r="AU20" s="58">
        <v>1</v>
      </c>
      <c r="AV20" s="57"/>
      <c r="AW20" s="58">
        <v>1</v>
      </c>
      <c r="AX20" s="58">
        <f t="shared" si="4"/>
        <v>2</v>
      </c>
      <c r="AY20" s="57"/>
      <c r="AZ20" s="57"/>
      <c r="BA20" s="57"/>
      <c r="BB20" s="57"/>
      <c r="BC20" s="58">
        <v>1</v>
      </c>
      <c r="BD20" s="58">
        <f t="shared" si="5"/>
        <v>1</v>
      </c>
      <c r="BE20" s="57"/>
      <c r="BF20" s="57"/>
      <c r="BG20" s="57"/>
      <c r="BH20" s="57"/>
      <c r="BI20" s="57"/>
      <c r="BJ20" s="57"/>
      <c r="BK20" s="57"/>
      <c r="BL20" s="57"/>
      <c r="BM20" s="57"/>
      <c r="BN20" s="57"/>
      <c r="BO20" s="57"/>
      <c r="BP20" s="57"/>
      <c r="BQ20" s="57"/>
      <c r="BR20" s="57"/>
      <c r="BS20" s="57"/>
      <c r="BT20" s="58">
        <v>1</v>
      </c>
      <c r="BU20" s="57"/>
      <c r="BV20" s="58">
        <v>1</v>
      </c>
      <c r="BW20" s="57"/>
      <c r="BX20" s="57">
        <f t="shared" si="6"/>
        <v>1</v>
      </c>
      <c r="BY20" s="57"/>
      <c r="BZ20" s="57"/>
      <c r="CA20" s="57"/>
      <c r="CB20" s="57"/>
      <c r="CC20" s="57"/>
      <c r="CD20" s="57"/>
      <c r="CE20" s="57"/>
      <c r="CF20" s="57"/>
      <c r="CG20" s="57"/>
      <c r="CH20" s="57">
        <f t="shared" si="7"/>
        <v>0</v>
      </c>
      <c r="CI20" s="57"/>
      <c r="CJ20" s="57"/>
      <c r="CK20" s="57"/>
      <c r="CL20" s="57"/>
      <c r="CM20" s="57"/>
      <c r="CN20" s="57"/>
      <c r="CO20" s="57"/>
      <c r="CP20" s="57"/>
      <c r="CQ20" s="57"/>
      <c r="CR20" s="57">
        <f t="shared" si="8"/>
        <v>0</v>
      </c>
      <c r="CS20" s="57"/>
      <c r="CT20" s="57"/>
      <c r="CU20" s="57"/>
      <c r="CV20" s="58">
        <v>1</v>
      </c>
      <c r="CW20" s="57"/>
      <c r="CX20" s="57"/>
      <c r="CY20" s="57"/>
      <c r="CZ20" s="57"/>
      <c r="DA20" s="58"/>
      <c r="DB20" s="57">
        <f t="shared" si="9"/>
        <v>1</v>
      </c>
      <c r="DC20" s="57"/>
      <c r="DD20" s="57"/>
      <c r="DE20" s="57"/>
      <c r="DF20" s="57"/>
      <c r="DG20" s="57"/>
      <c r="DH20" s="57"/>
      <c r="DI20" s="57"/>
      <c r="DJ20" s="57"/>
      <c r="DK20" s="57"/>
      <c r="DL20" s="57">
        <f t="shared" si="10"/>
        <v>0</v>
      </c>
      <c r="DM20" s="57"/>
      <c r="DN20" s="57"/>
      <c r="DO20" s="57"/>
      <c r="DP20" s="57"/>
      <c r="DQ20" s="57"/>
      <c r="DR20" s="57"/>
      <c r="DS20" s="58">
        <v>1</v>
      </c>
      <c r="DT20" s="57"/>
      <c r="DU20" s="58"/>
      <c r="DV20" s="57">
        <f t="shared" si="11"/>
        <v>1</v>
      </c>
      <c r="DW20" s="57">
        <f t="shared" ref="DW20:ED20" si="30">SUM(BY20,CI20,CS20,DC20,DM20)</f>
        <v>0</v>
      </c>
      <c r="DX20" s="57">
        <f t="shared" si="30"/>
        <v>0</v>
      </c>
      <c r="DY20" s="57">
        <f t="shared" si="30"/>
        <v>0</v>
      </c>
      <c r="DZ20" s="57">
        <f t="shared" si="30"/>
        <v>1</v>
      </c>
      <c r="EA20" s="57">
        <f t="shared" si="30"/>
        <v>0</v>
      </c>
      <c r="EB20" s="57">
        <f t="shared" si="30"/>
        <v>0</v>
      </c>
      <c r="EC20" s="57">
        <f t="shared" si="30"/>
        <v>1</v>
      </c>
      <c r="ED20" s="57">
        <f t="shared" si="30"/>
        <v>0</v>
      </c>
      <c r="EE20" s="57">
        <f t="shared" si="13"/>
        <v>2</v>
      </c>
      <c r="EF20" s="57">
        <f t="shared" si="14"/>
        <v>1</v>
      </c>
    </row>
    <row r="21" spans="1:136" ht="15.75" customHeight="1">
      <c r="A21" s="147">
        <v>2016</v>
      </c>
      <c r="B21" s="135" t="s">
        <v>4295</v>
      </c>
      <c r="C21" s="147" t="s">
        <v>172</v>
      </c>
      <c r="D21" s="147" t="s">
        <v>173</v>
      </c>
      <c r="E21" s="147" t="s">
        <v>174</v>
      </c>
      <c r="F21" s="147"/>
      <c r="G21" s="57"/>
      <c r="H21" s="57"/>
      <c r="I21" s="57"/>
      <c r="J21" s="57"/>
      <c r="K21" s="57"/>
      <c r="L21" s="57"/>
      <c r="M21" s="57"/>
      <c r="N21" s="57">
        <v>1</v>
      </c>
      <c r="O21" s="57"/>
      <c r="P21" s="57"/>
      <c r="Q21" s="57"/>
      <c r="R21" s="57"/>
      <c r="S21" s="57"/>
      <c r="T21" s="59" t="str">
        <f t="shared" si="0"/>
        <v/>
      </c>
      <c r="U21" s="57"/>
      <c r="V21" s="57"/>
      <c r="W21" s="57"/>
      <c r="X21" s="57"/>
      <c r="Y21" s="57"/>
      <c r="Z21" s="57"/>
      <c r="AA21" s="57"/>
      <c r="AB21" s="57"/>
      <c r="AC21" s="57"/>
      <c r="AD21" s="57"/>
      <c r="AE21" s="57"/>
      <c r="AF21" s="58"/>
      <c r="AG21" s="58">
        <f t="shared" si="1"/>
        <v>1</v>
      </c>
      <c r="AH21" s="57"/>
      <c r="AI21" s="57"/>
      <c r="AJ21" s="57"/>
      <c r="AK21" s="60" t="str">
        <f t="shared" si="2"/>
        <v/>
      </c>
      <c r="AL21" s="57"/>
      <c r="AM21" s="57"/>
      <c r="AN21" s="57"/>
      <c r="AO21" s="57"/>
      <c r="AP21" s="57"/>
      <c r="AQ21" s="57"/>
      <c r="AR21" s="58" t="str">
        <f t="shared" si="3"/>
        <v/>
      </c>
      <c r="AS21" s="58">
        <v>1</v>
      </c>
      <c r="AT21" s="58">
        <v>1</v>
      </c>
      <c r="AU21" s="58">
        <v>1</v>
      </c>
      <c r="AV21" s="57"/>
      <c r="AW21" s="58">
        <v>1</v>
      </c>
      <c r="AX21" s="58">
        <f t="shared" si="4"/>
        <v>4</v>
      </c>
      <c r="AY21" s="57"/>
      <c r="AZ21" s="58">
        <v>1</v>
      </c>
      <c r="BA21" s="57"/>
      <c r="BB21" s="57"/>
      <c r="BC21" s="58">
        <v>1</v>
      </c>
      <c r="BD21" s="58">
        <f t="shared" si="5"/>
        <v>2</v>
      </c>
      <c r="BE21" s="57"/>
      <c r="BF21" s="57"/>
      <c r="BG21" s="57"/>
      <c r="BH21" s="57"/>
      <c r="BI21" s="57"/>
      <c r="BJ21" s="57"/>
      <c r="BK21" s="57"/>
      <c r="BL21" s="57"/>
      <c r="BM21" s="57"/>
      <c r="BN21" s="57"/>
      <c r="BO21" s="57"/>
      <c r="BP21" s="57"/>
      <c r="BQ21" s="57"/>
      <c r="BR21" s="57"/>
      <c r="BS21" s="57"/>
      <c r="BT21" s="57"/>
      <c r="BU21" s="57"/>
      <c r="BV21" s="57"/>
      <c r="BW21" s="57"/>
      <c r="BX21" s="57" t="str">
        <f t="shared" si="6"/>
        <v/>
      </c>
      <c r="BY21" s="57"/>
      <c r="BZ21" s="57"/>
      <c r="CA21" s="57"/>
      <c r="CB21" s="57"/>
      <c r="CC21" s="57"/>
      <c r="CD21" s="57"/>
      <c r="CE21" s="57"/>
      <c r="CF21" s="57"/>
      <c r="CG21" s="57"/>
      <c r="CH21" s="57">
        <f t="shared" si="7"/>
        <v>0</v>
      </c>
      <c r="CI21" s="57"/>
      <c r="CJ21" s="57"/>
      <c r="CK21" s="57"/>
      <c r="CL21" s="57"/>
      <c r="CM21" s="57"/>
      <c r="CN21" s="57"/>
      <c r="CO21" s="57"/>
      <c r="CP21" s="57"/>
      <c r="CQ21" s="57"/>
      <c r="CR21" s="57">
        <f t="shared" si="8"/>
        <v>0</v>
      </c>
      <c r="CS21" s="57"/>
      <c r="CT21" s="57"/>
      <c r="CU21" s="57"/>
      <c r="CV21" s="57"/>
      <c r="CW21" s="57"/>
      <c r="CX21" s="57"/>
      <c r="CY21" s="57"/>
      <c r="CZ21" s="57"/>
      <c r="DA21" s="57"/>
      <c r="DB21" s="57">
        <f t="shared" si="9"/>
        <v>0</v>
      </c>
      <c r="DC21" s="57"/>
      <c r="DD21" s="57"/>
      <c r="DE21" s="57"/>
      <c r="DF21" s="57"/>
      <c r="DG21" s="57"/>
      <c r="DH21" s="57"/>
      <c r="DI21" s="57"/>
      <c r="DJ21" s="57"/>
      <c r="DK21" s="57"/>
      <c r="DL21" s="57">
        <f t="shared" si="10"/>
        <v>0</v>
      </c>
      <c r="DM21" s="57"/>
      <c r="DN21" s="57"/>
      <c r="DO21" s="57"/>
      <c r="DP21" s="57"/>
      <c r="DQ21" s="57"/>
      <c r="DR21" s="57"/>
      <c r="DS21" s="57"/>
      <c r="DT21" s="57"/>
      <c r="DU21" s="57"/>
      <c r="DV21" s="57">
        <f t="shared" si="11"/>
        <v>0</v>
      </c>
      <c r="DW21" s="57">
        <f t="shared" ref="DW21:ED21" si="31">SUM(BY21,CI21,CS21,DC21,DM21)</f>
        <v>0</v>
      </c>
      <c r="DX21" s="57">
        <f t="shared" si="31"/>
        <v>0</v>
      </c>
      <c r="DY21" s="57">
        <f t="shared" si="31"/>
        <v>0</v>
      </c>
      <c r="DZ21" s="57">
        <f t="shared" si="31"/>
        <v>0</v>
      </c>
      <c r="EA21" s="57">
        <f t="shared" si="31"/>
        <v>0</v>
      </c>
      <c r="EB21" s="57">
        <f t="shared" si="31"/>
        <v>0</v>
      </c>
      <c r="EC21" s="57">
        <f t="shared" si="31"/>
        <v>0</v>
      </c>
      <c r="ED21" s="57">
        <f t="shared" si="31"/>
        <v>0</v>
      </c>
      <c r="EE21" s="57">
        <f t="shared" si="13"/>
        <v>0</v>
      </c>
      <c r="EF21" s="57">
        <f t="shared" si="14"/>
        <v>0</v>
      </c>
    </row>
    <row r="22" spans="1:136" ht="15.75" customHeight="1">
      <c r="A22" s="147">
        <v>2016</v>
      </c>
      <c r="B22" s="135" t="s">
        <v>4296</v>
      </c>
      <c r="C22" s="145" t="s">
        <v>175</v>
      </c>
      <c r="D22" s="147" t="s">
        <v>18</v>
      </c>
      <c r="E22" s="147" t="s">
        <v>176</v>
      </c>
      <c r="F22" s="147"/>
      <c r="G22" s="58"/>
      <c r="H22" s="57"/>
      <c r="I22" s="57"/>
      <c r="J22" s="57"/>
      <c r="K22" s="57"/>
      <c r="L22" s="57"/>
      <c r="M22" s="57"/>
      <c r="N22" s="57"/>
      <c r="O22" s="57"/>
      <c r="P22" s="57"/>
      <c r="Q22" s="57"/>
      <c r="R22" s="57"/>
      <c r="S22" s="57"/>
      <c r="T22" s="59" t="str">
        <f t="shared" si="0"/>
        <v/>
      </c>
      <c r="U22" s="57"/>
      <c r="V22" s="57"/>
      <c r="W22" s="57"/>
      <c r="X22" s="57"/>
      <c r="Y22" s="57"/>
      <c r="Z22" s="57"/>
      <c r="AA22" s="57"/>
      <c r="AB22" s="57"/>
      <c r="AC22" s="57"/>
      <c r="AD22" s="57"/>
      <c r="AE22" s="57"/>
      <c r="AF22" s="58"/>
      <c r="AG22" s="58" t="str">
        <f t="shared" si="1"/>
        <v/>
      </c>
      <c r="AH22" s="57"/>
      <c r="AI22" s="57"/>
      <c r="AJ22" s="57"/>
      <c r="AK22" s="60">
        <f t="shared" si="2"/>
        <v>1</v>
      </c>
      <c r="AL22" s="57"/>
      <c r="AM22" s="57"/>
      <c r="AN22" s="57"/>
      <c r="AO22" s="57"/>
      <c r="AP22" s="57"/>
      <c r="AQ22" s="58">
        <v>1</v>
      </c>
      <c r="AR22" s="58">
        <f t="shared" si="3"/>
        <v>1</v>
      </c>
      <c r="AS22" s="58">
        <v>1</v>
      </c>
      <c r="AT22" s="58">
        <v>1</v>
      </c>
      <c r="AU22" s="58">
        <v>1</v>
      </c>
      <c r="AV22" s="58">
        <v>1</v>
      </c>
      <c r="AW22" s="58">
        <v>1</v>
      </c>
      <c r="AX22" s="58">
        <f t="shared" si="4"/>
        <v>5</v>
      </c>
      <c r="AY22" s="58">
        <v>1</v>
      </c>
      <c r="AZ22" s="57"/>
      <c r="BA22" s="57"/>
      <c r="BB22" s="57"/>
      <c r="BC22" s="57"/>
      <c r="BD22" s="58">
        <f t="shared" si="5"/>
        <v>1</v>
      </c>
      <c r="BE22" s="57"/>
      <c r="BF22" s="57"/>
      <c r="BG22" s="57"/>
      <c r="BH22" s="57"/>
      <c r="BI22" s="57"/>
      <c r="BJ22" s="57"/>
      <c r="BK22" s="57"/>
      <c r="BL22" s="57"/>
      <c r="BM22" s="57"/>
      <c r="BN22" s="57"/>
      <c r="BO22" s="57"/>
      <c r="BP22" s="57"/>
      <c r="BQ22" s="57"/>
      <c r="BR22" s="57"/>
      <c r="BS22" s="57"/>
      <c r="BT22" s="58">
        <v>1</v>
      </c>
      <c r="BU22" s="58">
        <v>1</v>
      </c>
      <c r="BV22" s="58">
        <v>1</v>
      </c>
      <c r="BW22" s="57"/>
      <c r="BX22" s="57">
        <f t="shared" si="6"/>
        <v>1</v>
      </c>
      <c r="BY22" s="57"/>
      <c r="BZ22" s="57"/>
      <c r="CA22" s="58"/>
      <c r="CB22" s="58">
        <v>1</v>
      </c>
      <c r="CC22" s="57"/>
      <c r="CD22" s="57"/>
      <c r="CE22" s="57"/>
      <c r="CF22" s="57"/>
      <c r="CG22" s="58"/>
      <c r="CH22" s="57">
        <f t="shared" si="7"/>
        <v>1</v>
      </c>
      <c r="CI22" s="57"/>
      <c r="CJ22" s="57"/>
      <c r="CK22" s="57"/>
      <c r="CL22" s="57"/>
      <c r="CM22" s="58">
        <v>1</v>
      </c>
      <c r="CN22" s="58"/>
      <c r="CO22" s="57"/>
      <c r="CP22" s="57"/>
      <c r="CQ22" s="58"/>
      <c r="CR22" s="57">
        <f t="shared" si="8"/>
        <v>1</v>
      </c>
      <c r="CS22" s="57"/>
      <c r="CT22" s="57"/>
      <c r="CU22" s="57"/>
      <c r="CV22" s="57"/>
      <c r="CW22" s="57"/>
      <c r="CX22" s="57"/>
      <c r="CY22" s="58">
        <v>1</v>
      </c>
      <c r="CZ22" s="57"/>
      <c r="DA22" s="58"/>
      <c r="DB22" s="57">
        <f t="shared" si="9"/>
        <v>1</v>
      </c>
      <c r="DC22" s="57"/>
      <c r="DD22" s="57"/>
      <c r="DE22" s="57"/>
      <c r="DF22" s="58">
        <v>1</v>
      </c>
      <c r="DG22" s="57"/>
      <c r="DH22" s="57"/>
      <c r="DI22" s="57"/>
      <c r="DJ22" s="57"/>
      <c r="DK22" s="58"/>
      <c r="DL22" s="57">
        <f t="shared" si="10"/>
        <v>1</v>
      </c>
      <c r="DM22" s="57"/>
      <c r="DN22" s="57"/>
      <c r="DO22" s="57"/>
      <c r="DP22" s="57"/>
      <c r="DQ22" s="57"/>
      <c r="DR22" s="57"/>
      <c r="DS22" s="58">
        <v>1</v>
      </c>
      <c r="DT22" s="57"/>
      <c r="DU22" s="58"/>
      <c r="DV22" s="57">
        <f t="shared" si="11"/>
        <v>1</v>
      </c>
      <c r="DW22" s="57">
        <f t="shared" ref="DW22:ED22" si="32">SUM(BY22,CI22,CS22,DC22,DM22)</f>
        <v>0</v>
      </c>
      <c r="DX22" s="57">
        <f t="shared" si="32"/>
        <v>0</v>
      </c>
      <c r="DY22" s="57">
        <f t="shared" si="32"/>
        <v>0</v>
      </c>
      <c r="DZ22" s="57">
        <f t="shared" si="32"/>
        <v>2</v>
      </c>
      <c r="EA22" s="57">
        <f t="shared" si="32"/>
        <v>1</v>
      </c>
      <c r="EB22" s="57">
        <f t="shared" si="32"/>
        <v>0</v>
      </c>
      <c r="EC22" s="57">
        <f t="shared" si="32"/>
        <v>2</v>
      </c>
      <c r="ED22" s="57">
        <f t="shared" si="32"/>
        <v>0</v>
      </c>
      <c r="EE22" s="57">
        <f t="shared" si="13"/>
        <v>5</v>
      </c>
      <c r="EF22" s="57">
        <f t="shared" si="14"/>
        <v>1</v>
      </c>
    </row>
    <row r="23" spans="1:136" ht="15.75" customHeight="1">
      <c r="A23" s="147">
        <v>2018</v>
      </c>
      <c r="B23" s="135" t="s">
        <v>4297</v>
      </c>
      <c r="C23" s="147" t="s">
        <v>177</v>
      </c>
      <c r="D23" s="147" t="s">
        <v>178</v>
      </c>
      <c r="E23" s="147" t="s">
        <v>179</v>
      </c>
      <c r="F23" s="147"/>
      <c r="G23" s="57"/>
      <c r="H23" s="57"/>
      <c r="I23" s="58">
        <v>1</v>
      </c>
      <c r="J23" s="57"/>
      <c r="K23" s="57"/>
      <c r="L23" s="57"/>
      <c r="M23" s="57"/>
      <c r="N23" s="57"/>
      <c r="O23" s="57"/>
      <c r="P23" s="57"/>
      <c r="Q23" s="57"/>
      <c r="R23" s="57"/>
      <c r="S23" s="57"/>
      <c r="T23" s="59" t="str">
        <f t="shared" si="0"/>
        <v/>
      </c>
      <c r="U23" s="57"/>
      <c r="V23" s="57"/>
      <c r="W23" s="57"/>
      <c r="X23" s="57"/>
      <c r="Y23" s="57"/>
      <c r="Z23" s="57"/>
      <c r="AA23" s="57"/>
      <c r="AB23" s="57"/>
      <c r="AC23" s="57"/>
      <c r="AD23" s="57"/>
      <c r="AE23" s="57"/>
      <c r="AF23" s="58"/>
      <c r="AG23" s="58">
        <f t="shared" si="1"/>
        <v>1</v>
      </c>
      <c r="AH23" s="57"/>
      <c r="AI23" s="57"/>
      <c r="AJ23" s="57"/>
      <c r="AK23" s="60" t="str">
        <f t="shared" si="2"/>
        <v/>
      </c>
      <c r="AL23" s="57"/>
      <c r="AM23" s="57"/>
      <c r="AN23" s="57"/>
      <c r="AO23" s="57"/>
      <c r="AP23" s="57"/>
      <c r="AQ23" s="57"/>
      <c r="AR23" s="58" t="str">
        <f t="shared" si="3"/>
        <v/>
      </c>
      <c r="AS23" s="58">
        <v>1</v>
      </c>
      <c r="AT23" s="58">
        <v>1</v>
      </c>
      <c r="AU23" s="58">
        <v>1</v>
      </c>
      <c r="AV23" s="58">
        <v>1</v>
      </c>
      <c r="AW23" s="58">
        <v>1</v>
      </c>
      <c r="AX23" s="58">
        <f t="shared" si="4"/>
        <v>5</v>
      </c>
      <c r="AY23" s="57"/>
      <c r="AZ23" s="57"/>
      <c r="BA23" s="57"/>
      <c r="BB23" s="57"/>
      <c r="BC23" s="58">
        <v>1</v>
      </c>
      <c r="BD23" s="58">
        <f t="shared" si="5"/>
        <v>1</v>
      </c>
      <c r="BE23" s="57"/>
      <c r="BF23" s="57"/>
      <c r="BG23" s="57"/>
      <c r="BH23" s="57"/>
      <c r="BI23" s="57"/>
      <c r="BJ23" s="57"/>
      <c r="BK23" s="57"/>
      <c r="BL23" s="57"/>
      <c r="BM23" s="57"/>
      <c r="BN23" s="57"/>
      <c r="BO23" s="57"/>
      <c r="BP23" s="57"/>
      <c r="BQ23" s="57"/>
      <c r="BR23" s="57"/>
      <c r="BS23" s="57"/>
      <c r="BT23" s="57"/>
      <c r="BU23" s="57"/>
      <c r="BV23" s="57"/>
      <c r="BW23" s="57"/>
      <c r="BX23" s="57" t="str">
        <f t="shared" si="6"/>
        <v/>
      </c>
      <c r="BY23" s="57"/>
      <c r="BZ23" s="57"/>
      <c r="CA23" s="57"/>
      <c r="CB23" s="57"/>
      <c r="CC23" s="57"/>
      <c r="CD23" s="57"/>
      <c r="CE23" s="57"/>
      <c r="CF23" s="57"/>
      <c r="CG23" s="57"/>
      <c r="CH23" s="57">
        <f t="shared" si="7"/>
        <v>0</v>
      </c>
      <c r="CI23" s="57"/>
      <c r="CJ23" s="57"/>
      <c r="CK23" s="57"/>
      <c r="CL23" s="57"/>
      <c r="CM23" s="57"/>
      <c r="CN23" s="57"/>
      <c r="CO23" s="57"/>
      <c r="CP23" s="57"/>
      <c r="CQ23" s="57"/>
      <c r="CR23" s="57">
        <f t="shared" si="8"/>
        <v>0</v>
      </c>
      <c r="CS23" s="57"/>
      <c r="CT23" s="57"/>
      <c r="CU23" s="57"/>
      <c r="CV23" s="57"/>
      <c r="CW23" s="57"/>
      <c r="CX23" s="57"/>
      <c r="CY23" s="57"/>
      <c r="CZ23" s="57"/>
      <c r="DA23" s="57"/>
      <c r="DB23" s="57">
        <f t="shared" si="9"/>
        <v>0</v>
      </c>
      <c r="DC23" s="57"/>
      <c r="DD23" s="57"/>
      <c r="DE23" s="57"/>
      <c r="DF23" s="57"/>
      <c r="DG23" s="57"/>
      <c r="DH23" s="57"/>
      <c r="DI23" s="57"/>
      <c r="DJ23" s="57"/>
      <c r="DK23" s="57"/>
      <c r="DL23" s="57">
        <f t="shared" si="10"/>
        <v>0</v>
      </c>
      <c r="DM23" s="57"/>
      <c r="DN23" s="57"/>
      <c r="DO23" s="57"/>
      <c r="DP23" s="57"/>
      <c r="DQ23" s="57"/>
      <c r="DR23" s="57"/>
      <c r="DS23" s="57"/>
      <c r="DT23" s="57"/>
      <c r="DU23" s="57"/>
      <c r="DV23" s="57">
        <f t="shared" si="11"/>
        <v>0</v>
      </c>
      <c r="DW23" s="57">
        <f t="shared" ref="DW23:ED23" si="33">SUM(BY23,CI23,CS23,DC23,DM23)</f>
        <v>0</v>
      </c>
      <c r="DX23" s="57">
        <f t="shared" si="33"/>
        <v>0</v>
      </c>
      <c r="DY23" s="57">
        <f t="shared" si="33"/>
        <v>0</v>
      </c>
      <c r="DZ23" s="57">
        <f t="shared" si="33"/>
        <v>0</v>
      </c>
      <c r="EA23" s="57">
        <f t="shared" si="33"/>
        <v>0</v>
      </c>
      <c r="EB23" s="57">
        <f t="shared" si="33"/>
        <v>0</v>
      </c>
      <c r="EC23" s="57">
        <f t="shared" si="33"/>
        <v>0</v>
      </c>
      <c r="ED23" s="57">
        <f t="shared" si="33"/>
        <v>0</v>
      </c>
      <c r="EE23" s="57">
        <f t="shared" si="13"/>
        <v>0</v>
      </c>
      <c r="EF23" s="57">
        <f t="shared" si="14"/>
        <v>0</v>
      </c>
    </row>
    <row r="24" spans="1:136" ht="15.75" customHeight="1">
      <c r="A24" s="147">
        <v>2015</v>
      </c>
      <c r="B24" s="135" t="s">
        <v>4298</v>
      </c>
      <c r="C24" s="147" t="s">
        <v>180</v>
      </c>
      <c r="D24" s="147" t="s">
        <v>181</v>
      </c>
      <c r="E24" s="147" t="s">
        <v>182</v>
      </c>
      <c r="F24" s="149" t="s">
        <v>183</v>
      </c>
      <c r="G24" s="57"/>
      <c r="H24" s="57"/>
      <c r="I24" s="57"/>
      <c r="J24" s="57"/>
      <c r="K24" s="57"/>
      <c r="L24" s="57"/>
      <c r="M24" s="57"/>
      <c r="N24" s="58">
        <v>1</v>
      </c>
      <c r="O24" s="57"/>
      <c r="P24" s="57"/>
      <c r="Q24" s="57"/>
      <c r="R24" s="57"/>
      <c r="S24" s="57"/>
      <c r="T24" s="59" t="str">
        <f t="shared" si="0"/>
        <v/>
      </c>
      <c r="U24" s="57"/>
      <c r="V24" s="57"/>
      <c r="W24" s="57"/>
      <c r="X24" s="57"/>
      <c r="Y24" s="57"/>
      <c r="Z24" s="57"/>
      <c r="AA24" s="57"/>
      <c r="AB24" s="57"/>
      <c r="AC24" s="57"/>
      <c r="AD24" s="57"/>
      <c r="AE24" s="57"/>
      <c r="AF24" s="58"/>
      <c r="AG24" s="58">
        <f t="shared" si="1"/>
        <v>1</v>
      </c>
      <c r="AH24" s="57"/>
      <c r="AI24" s="57"/>
      <c r="AJ24" s="57"/>
      <c r="AK24" s="60" t="str">
        <f t="shared" si="2"/>
        <v/>
      </c>
      <c r="AL24" s="57"/>
      <c r="AM24" s="57"/>
      <c r="AN24" s="57"/>
      <c r="AO24" s="57"/>
      <c r="AP24" s="57"/>
      <c r="AQ24" s="57"/>
      <c r="AR24" s="58" t="str">
        <f t="shared" si="3"/>
        <v/>
      </c>
      <c r="AS24" s="57"/>
      <c r="AT24" s="57"/>
      <c r="AU24" s="57"/>
      <c r="AV24" s="58">
        <v>1</v>
      </c>
      <c r="AW24" s="58">
        <v>1</v>
      </c>
      <c r="AX24" s="58">
        <f t="shared" si="4"/>
        <v>2</v>
      </c>
      <c r="AY24" s="57"/>
      <c r="AZ24" s="58">
        <v>1</v>
      </c>
      <c r="BA24" s="57"/>
      <c r="BB24" s="57"/>
      <c r="BC24" s="58">
        <v>1</v>
      </c>
      <c r="BD24" s="58">
        <f t="shared" si="5"/>
        <v>2</v>
      </c>
      <c r="BE24" s="57"/>
      <c r="BF24" s="57"/>
      <c r="BG24" s="57"/>
      <c r="BH24" s="57"/>
      <c r="BI24" s="57"/>
      <c r="BJ24" s="57"/>
      <c r="BK24" s="57"/>
      <c r="BL24" s="57"/>
      <c r="BM24" s="57"/>
      <c r="BN24" s="58">
        <v>1</v>
      </c>
      <c r="BO24" s="57"/>
      <c r="BP24" s="57"/>
      <c r="BQ24" s="57"/>
      <c r="BR24" s="57"/>
      <c r="BS24" s="57"/>
      <c r="BT24" s="57"/>
      <c r="BU24" s="57"/>
      <c r="BV24" s="58">
        <v>1</v>
      </c>
      <c r="BW24" s="57"/>
      <c r="BX24" s="57">
        <f t="shared" si="6"/>
        <v>1</v>
      </c>
      <c r="BY24" s="57"/>
      <c r="BZ24" s="57"/>
      <c r="CA24" s="57"/>
      <c r="CB24" s="57"/>
      <c r="CC24" s="57"/>
      <c r="CD24" s="57"/>
      <c r="CE24" s="57"/>
      <c r="CF24" s="57"/>
      <c r="CG24" s="57"/>
      <c r="CH24" s="57">
        <f t="shared" si="7"/>
        <v>0</v>
      </c>
      <c r="CI24" s="57"/>
      <c r="CJ24" s="57"/>
      <c r="CK24" s="57"/>
      <c r="CL24" s="57"/>
      <c r="CM24" s="57"/>
      <c r="CN24" s="57"/>
      <c r="CO24" s="57"/>
      <c r="CP24" s="57"/>
      <c r="CQ24" s="57"/>
      <c r="CR24" s="57">
        <f t="shared" si="8"/>
        <v>0</v>
      </c>
      <c r="CS24" s="57"/>
      <c r="CT24" s="57"/>
      <c r="CU24" s="57"/>
      <c r="CV24" s="57"/>
      <c r="CW24" s="57"/>
      <c r="CX24" s="57"/>
      <c r="CY24" s="57"/>
      <c r="CZ24" s="57"/>
      <c r="DA24" s="57"/>
      <c r="DB24" s="57">
        <f t="shared" si="9"/>
        <v>0</v>
      </c>
      <c r="DC24" s="57"/>
      <c r="DD24" s="57"/>
      <c r="DE24" s="57"/>
      <c r="DF24" s="57"/>
      <c r="DG24" s="57"/>
      <c r="DH24" s="57"/>
      <c r="DI24" s="58">
        <v>1</v>
      </c>
      <c r="DJ24" s="57"/>
      <c r="DK24" s="58"/>
      <c r="DL24" s="57">
        <f t="shared" si="10"/>
        <v>1</v>
      </c>
      <c r="DM24" s="57"/>
      <c r="DN24" s="57"/>
      <c r="DO24" s="57"/>
      <c r="DP24" s="57"/>
      <c r="DQ24" s="57"/>
      <c r="DR24" s="57"/>
      <c r="DS24" s="58">
        <v>1</v>
      </c>
      <c r="DT24" s="57"/>
      <c r="DU24" s="58"/>
      <c r="DV24" s="57">
        <f t="shared" si="11"/>
        <v>1</v>
      </c>
      <c r="DW24" s="57">
        <f t="shared" ref="DW24:ED24" si="34">SUM(BY24,CI24,CS24,DC24,DM24)</f>
        <v>0</v>
      </c>
      <c r="DX24" s="57">
        <f t="shared" si="34"/>
        <v>0</v>
      </c>
      <c r="DY24" s="57">
        <f t="shared" si="34"/>
        <v>0</v>
      </c>
      <c r="DZ24" s="57">
        <f t="shared" si="34"/>
        <v>0</v>
      </c>
      <c r="EA24" s="57">
        <f t="shared" si="34"/>
        <v>0</v>
      </c>
      <c r="EB24" s="57">
        <f t="shared" si="34"/>
        <v>0</v>
      </c>
      <c r="EC24" s="57">
        <f t="shared" si="34"/>
        <v>2</v>
      </c>
      <c r="ED24" s="57">
        <f t="shared" si="34"/>
        <v>0</v>
      </c>
      <c r="EE24" s="57">
        <f t="shared" si="13"/>
        <v>2</v>
      </c>
      <c r="EF24" s="57">
        <f t="shared" si="14"/>
        <v>1</v>
      </c>
    </row>
    <row r="25" spans="1:136" ht="15.75" customHeight="1">
      <c r="A25" s="147">
        <v>2017</v>
      </c>
      <c r="B25" s="135" t="s">
        <v>4299</v>
      </c>
      <c r="C25" s="147" t="s">
        <v>184</v>
      </c>
      <c r="D25" s="147" t="s">
        <v>185</v>
      </c>
      <c r="E25" s="147" t="s">
        <v>186</v>
      </c>
      <c r="F25" s="149" t="s">
        <v>187</v>
      </c>
      <c r="G25" s="57"/>
      <c r="H25" s="57"/>
      <c r="I25" s="57"/>
      <c r="J25" s="57"/>
      <c r="K25" s="57"/>
      <c r="L25" s="57"/>
      <c r="M25" s="57"/>
      <c r="N25" s="57"/>
      <c r="O25" s="57"/>
      <c r="P25" s="57"/>
      <c r="Q25" s="57"/>
      <c r="R25" s="57"/>
      <c r="S25" s="57"/>
      <c r="T25" s="59" t="str">
        <f t="shared" si="0"/>
        <v/>
      </c>
      <c r="U25" s="57"/>
      <c r="V25" s="57"/>
      <c r="W25" s="57"/>
      <c r="X25" s="57"/>
      <c r="Y25" s="57"/>
      <c r="Z25" s="57"/>
      <c r="AA25" s="57"/>
      <c r="AB25" s="57"/>
      <c r="AC25" s="57"/>
      <c r="AD25" s="57"/>
      <c r="AE25" s="57"/>
      <c r="AF25" s="58"/>
      <c r="AG25" s="58" t="str">
        <f t="shared" si="1"/>
        <v/>
      </c>
      <c r="AH25" s="58">
        <v>1</v>
      </c>
      <c r="AI25" s="57"/>
      <c r="AJ25" s="57"/>
      <c r="AK25" s="60" t="str">
        <f t="shared" si="2"/>
        <v/>
      </c>
      <c r="AL25" s="57"/>
      <c r="AM25" s="57"/>
      <c r="AN25" s="57"/>
      <c r="AO25" s="57"/>
      <c r="AP25" s="57"/>
      <c r="AQ25" s="57"/>
      <c r="AR25" s="58">
        <f t="shared" si="3"/>
        <v>1</v>
      </c>
      <c r="AS25" s="58">
        <v>1</v>
      </c>
      <c r="AT25" s="58">
        <v>1</v>
      </c>
      <c r="AU25" s="58">
        <v>1</v>
      </c>
      <c r="AV25" s="58">
        <v>1</v>
      </c>
      <c r="AW25" s="58">
        <v>1</v>
      </c>
      <c r="AX25" s="58">
        <f t="shared" si="4"/>
        <v>5</v>
      </c>
      <c r="AY25" s="58">
        <v>1</v>
      </c>
      <c r="AZ25" s="58">
        <v>1</v>
      </c>
      <c r="BA25" s="57"/>
      <c r="BB25" s="57"/>
      <c r="BC25" s="58">
        <v>1</v>
      </c>
      <c r="BD25" s="58">
        <f t="shared" si="5"/>
        <v>3</v>
      </c>
      <c r="BE25" s="57"/>
      <c r="BF25" s="57"/>
      <c r="BG25" s="57"/>
      <c r="BH25" s="57"/>
      <c r="BI25" s="57"/>
      <c r="BJ25" s="57"/>
      <c r="BK25" s="57"/>
      <c r="BL25" s="57"/>
      <c r="BM25" s="57"/>
      <c r="BN25" s="57"/>
      <c r="BO25" s="57"/>
      <c r="BP25" s="58">
        <v>1</v>
      </c>
      <c r="BQ25" s="57"/>
      <c r="BR25" s="57"/>
      <c r="BS25" s="57"/>
      <c r="BT25" s="57"/>
      <c r="BU25" s="57"/>
      <c r="BV25" s="57"/>
      <c r="BW25" s="57"/>
      <c r="BX25" s="57" t="str">
        <f t="shared" si="6"/>
        <v/>
      </c>
      <c r="BY25" s="57"/>
      <c r="BZ25" s="57"/>
      <c r="CA25" s="57"/>
      <c r="CB25" s="57"/>
      <c r="CC25" s="57"/>
      <c r="CD25" s="57"/>
      <c r="CE25" s="57"/>
      <c r="CF25" s="57"/>
      <c r="CG25" s="57"/>
      <c r="CH25" s="57">
        <f t="shared" si="7"/>
        <v>0</v>
      </c>
      <c r="CI25" s="57"/>
      <c r="CJ25" s="57"/>
      <c r="CK25" s="57"/>
      <c r="CL25" s="57"/>
      <c r="CM25" s="57"/>
      <c r="CN25" s="57"/>
      <c r="CO25" s="57"/>
      <c r="CP25" s="57"/>
      <c r="CQ25" s="57"/>
      <c r="CR25" s="57">
        <f t="shared" si="8"/>
        <v>0</v>
      </c>
      <c r="CS25" s="57"/>
      <c r="CT25" s="57"/>
      <c r="CU25" s="57"/>
      <c r="CV25" s="57"/>
      <c r="CW25" s="57"/>
      <c r="CX25" s="57"/>
      <c r="CY25" s="57"/>
      <c r="CZ25" s="57"/>
      <c r="DA25" s="57"/>
      <c r="DB25" s="57">
        <f t="shared" si="9"/>
        <v>0</v>
      </c>
      <c r="DC25" s="57"/>
      <c r="DD25" s="57"/>
      <c r="DE25" s="57"/>
      <c r="DF25" s="57"/>
      <c r="DG25" s="57"/>
      <c r="DH25" s="57"/>
      <c r="DI25" s="57"/>
      <c r="DJ25" s="57"/>
      <c r="DK25" s="57"/>
      <c r="DL25" s="57">
        <f t="shared" si="10"/>
        <v>0</v>
      </c>
      <c r="DM25" s="57"/>
      <c r="DN25" s="57"/>
      <c r="DO25" s="57"/>
      <c r="DP25" s="57"/>
      <c r="DQ25" s="57"/>
      <c r="DR25" s="57"/>
      <c r="DS25" s="57"/>
      <c r="DT25" s="57"/>
      <c r="DU25" s="57"/>
      <c r="DV25" s="57">
        <f t="shared" si="11"/>
        <v>0</v>
      </c>
      <c r="DW25" s="57">
        <f t="shared" ref="DW25:ED25" si="35">SUM(BY25,CI25,CS25,DC25,DM25)</f>
        <v>0</v>
      </c>
      <c r="DX25" s="57">
        <f t="shared" si="35"/>
        <v>0</v>
      </c>
      <c r="DY25" s="57">
        <f t="shared" si="35"/>
        <v>0</v>
      </c>
      <c r="DZ25" s="57">
        <f t="shared" si="35"/>
        <v>0</v>
      </c>
      <c r="EA25" s="57">
        <f t="shared" si="35"/>
        <v>0</v>
      </c>
      <c r="EB25" s="57">
        <f t="shared" si="35"/>
        <v>0</v>
      </c>
      <c r="EC25" s="57">
        <f t="shared" si="35"/>
        <v>0</v>
      </c>
      <c r="ED25" s="57">
        <f t="shared" si="35"/>
        <v>0</v>
      </c>
      <c r="EE25" s="57">
        <f t="shared" si="13"/>
        <v>0</v>
      </c>
      <c r="EF25" s="57">
        <f t="shared" si="14"/>
        <v>0</v>
      </c>
    </row>
    <row r="26" spans="1:136" ht="15.75" customHeight="1">
      <c r="A26" s="147">
        <v>2018</v>
      </c>
      <c r="B26" s="135" t="s">
        <v>4300</v>
      </c>
      <c r="C26" s="147" t="s">
        <v>188</v>
      </c>
      <c r="D26" s="147" t="s">
        <v>189</v>
      </c>
      <c r="E26" s="147" t="s">
        <v>190</v>
      </c>
      <c r="F26" s="149" t="s">
        <v>191</v>
      </c>
      <c r="G26" s="57"/>
      <c r="H26" s="57"/>
      <c r="I26" s="57"/>
      <c r="J26" s="57"/>
      <c r="K26" s="57"/>
      <c r="L26" s="57"/>
      <c r="M26" s="57"/>
      <c r="N26" s="57"/>
      <c r="O26" s="57">
        <v>1</v>
      </c>
      <c r="P26" s="57"/>
      <c r="Q26" s="57"/>
      <c r="R26" s="57"/>
      <c r="S26" s="57"/>
      <c r="T26" s="59" t="str">
        <f t="shared" si="0"/>
        <v/>
      </c>
      <c r="U26" s="57"/>
      <c r="V26" s="57"/>
      <c r="W26" s="57"/>
      <c r="X26" s="57"/>
      <c r="Y26" s="57"/>
      <c r="Z26" s="57"/>
      <c r="AA26" s="57"/>
      <c r="AB26" s="57"/>
      <c r="AC26" s="57"/>
      <c r="AD26" s="57"/>
      <c r="AE26" s="57"/>
      <c r="AF26" s="58"/>
      <c r="AG26" s="58">
        <f t="shared" si="1"/>
        <v>1</v>
      </c>
      <c r="AH26" s="57"/>
      <c r="AI26" s="57"/>
      <c r="AJ26" s="57"/>
      <c r="AK26" s="60" t="str">
        <f t="shared" si="2"/>
        <v/>
      </c>
      <c r="AL26" s="57"/>
      <c r="AM26" s="57"/>
      <c r="AN26" s="57"/>
      <c r="AO26" s="57"/>
      <c r="AP26" s="57"/>
      <c r="AQ26" s="57"/>
      <c r="AR26" s="58" t="str">
        <f t="shared" si="3"/>
        <v/>
      </c>
      <c r="AS26" s="58">
        <v>1</v>
      </c>
      <c r="AT26" s="58">
        <v>1</v>
      </c>
      <c r="AU26" s="58">
        <v>1</v>
      </c>
      <c r="AV26" s="57"/>
      <c r="AW26" s="57"/>
      <c r="AX26" s="58">
        <f t="shared" si="4"/>
        <v>3</v>
      </c>
      <c r="AY26" s="58">
        <v>1</v>
      </c>
      <c r="AZ26" s="58">
        <v>1</v>
      </c>
      <c r="BA26" s="57"/>
      <c r="BB26" s="57"/>
      <c r="BC26" s="58">
        <v>1</v>
      </c>
      <c r="BD26" s="58">
        <f t="shared" si="5"/>
        <v>3</v>
      </c>
      <c r="BE26" s="57"/>
      <c r="BF26" s="57"/>
      <c r="BG26" s="57"/>
      <c r="BH26" s="57"/>
      <c r="BI26" s="57"/>
      <c r="BJ26" s="58">
        <v>1</v>
      </c>
      <c r="BK26" s="57"/>
      <c r="BL26" s="57"/>
      <c r="BM26" s="57"/>
      <c r="BN26" s="57"/>
      <c r="BO26" s="57"/>
      <c r="BP26" s="58">
        <v>1</v>
      </c>
      <c r="BQ26" s="57"/>
      <c r="BR26" s="57"/>
      <c r="BS26" s="57"/>
      <c r="BT26" s="58">
        <v>1</v>
      </c>
      <c r="BU26" s="57"/>
      <c r="BV26" s="57"/>
      <c r="BW26" s="58">
        <v>1</v>
      </c>
      <c r="BX26" s="57">
        <f t="shared" si="6"/>
        <v>1</v>
      </c>
      <c r="BY26" s="57"/>
      <c r="BZ26" s="57"/>
      <c r="CA26" s="58">
        <v>1</v>
      </c>
      <c r="CB26" s="57"/>
      <c r="CC26" s="57"/>
      <c r="CD26" s="57"/>
      <c r="CE26" s="57"/>
      <c r="CF26" s="57"/>
      <c r="CG26" s="58"/>
      <c r="CH26" s="57">
        <f t="shared" si="7"/>
        <v>1</v>
      </c>
      <c r="CI26" s="57"/>
      <c r="CJ26" s="57"/>
      <c r="CK26" s="57"/>
      <c r="CL26" s="58">
        <v>1</v>
      </c>
      <c r="CM26" s="57"/>
      <c r="CN26" s="57"/>
      <c r="CO26" s="57"/>
      <c r="CP26" s="57"/>
      <c r="CQ26" s="58"/>
      <c r="CR26" s="57">
        <f t="shared" si="8"/>
        <v>1</v>
      </c>
      <c r="CS26" s="57"/>
      <c r="CT26" s="57"/>
      <c r="CU26" s="57"/>
      <c r="CV26" s="58">
        <v>1</v>
      </c>
      <c r="CW26" s="57"/>
      <c r="CX26" s="57"/>
      <c r="CY26" s="57"/>
      <c r="CZ26" s="57"/>
      <c r="DA26" s="58"/>
      <c r="DB26" s="57">
        <f t="shared" si="9"/>
        <v>1</v>
      </c>
      <c r="DC26" s="57"/>
      <c r="DD26" s="57"/>
      <c r="DE26" s="57"/>
      <c r="DF26" s="57"/>
      <c r="DG26" s="57"/>
      <c r="DH26" s="57"/>
      <c r="DI26" s="57"/>
      <c r="DJ26" s="57"/>
      <c r="DK26" s="57"/>
      <c r="DL26" s="57">
        <f t="shared" si="10"/>
        <v>0</v>
      </c>
      <c r="DM26" s="57"/>
      <c r="DN26" s="57"/>
      <c r="DO26" s="57"/>
      <c r="DP26" s="57"/>
      <c r="DQ26" s="57"/>
      <c r="DR26" s="57"/>
      <c r="DS26" s="57"/>
      <c r="DT26" s="57"/>
      <c r="DU26" s="57"/>
      <c r="DV26" s="57">
        <f t="shared" si="11"/>
        <v>0</v>
      </c>
      <c r="DW26" s="57">
        <f t="shared" ref="DW26:ED26" si="36">SUM(BY26,CI26,CS26,DC26,DM26)</f>
        <v>0</v>
      </c>
      <c r="DX26" s="57">
        <f t="shared" si="36"/>
        <v>0</v>
      </c>
      <c r="DY26" s="57">
        <f t="shared" si="36"/>
        <v>1</v>
      </c>
      <c r="DZ26" s="57">
        <f t="shared" si="36"/>
        <v>2</v>
      </c>
      <c r="EA26" s="57">
        <f t="shared" si="36"/>
        <v>0</v>
      </c>
      <c r="EB26" s="57">
        <f t="shared" si="36"/>
        <v>0</v>
      </c>
      <c r="EC26" s="57">
        <f t="shared" si="36"/>
        <v>0</v>
      </c>
      <c r="ED26" s="57">
        <f t="shared" si="36"/>
        <v>0</v>
      </c>
      <c r="EE26" s="57">
        <f t="shared" si="13"/>
        <v>3</v>
      </c>
      <c r="EF26" s="57">
        <f t="shared" si="14"/>
        <v>1</v>
      </c>
    </row>
    <row r="27" spans="1:136" ht="15.75" customHeight="1">
      <c r="A27" s="147">
        <v>2017</v>
      </c>
      <c r="B27" s="135" t="s">
        <v>4301</v>
      </c>
      <c r="C27" s="147" t="s">
        <v>192</v>
      </c>
      <c r="D27" s="147" t="s">
        <v>129</v>
      </c>
      <c r="E27" s="147" t="s">
        <v>193</v>
      </c>
      <c r="F27" s="147"/>
      <c r="G27" s="57"/>
      <c r="H27" s="57"/>
      <c r="I27" s="57"/>
      <c r="J27" s="57"/>
      <c r="K27" s="57"/>
      <c r="L27" s="57"/>
      <c r="M27" s="57"/>
      <c r="N27" s="57">
        <v>1</v>
      </c>
      <c r="O27" s="57"/>
      <c r="P27" s="57"/>
      <c r="Q27" s="57"/>
      <c r="R27" s="57"/>
      <c r="S27" s="57"/>
      <c r="T27" s="59" t="str">
        <f t="shared" si="0"/>
        <v/>
      </c>
      <c r="U27" s="57"/>
      <c r="V27" s="57"/>
      <c r="W27" s="57"/>
      <c r="X27" s="57"/>
      <c r="Y27" s="57"/>
      <c r="Z27" s="57"/>
      <c r="AA27" s="57"/>
      <c r="AB27" s="57"/>
      <c r="AC27" s="57"/>
      <c r="AD27" s="57"/>
      <c r="AE27" s="57"/>
      <c r="AF27" s="58"/>
      <c r="AG27" s="58">
        <f t="shared" si="1"/>
        <v>1</v>
      </c>
      <c r="AH27" s="57"/>
      <c r="AI27" s="57"/>
      <c r="AJ27" s="57"/>
      <c r="AK27" s="60" t="str">
        <f t="shared" si="2"/>
        <v/>
      </c>
      <c r="AL27" s="57"/>
      <c r="AM27" s="57"/>
      <c r="AN27" s="57"/>
      <c r="AO27" s="57"/>
      <c r="AP27" s="57"/>
      <c r="AQ27" s="57"/>
      <c r="AR27" s="58" t="str">
        <f t="shared" si="3"/>
        <v/>
      </c>
      <c r="AS27" s="58">
        <v>1</v>
      </c>
      <c r="AT27" s="58">
        <v>1</v>
      </c>
      <c r="AU27" s="58">
        <v>1</v>
      </c>
      <c r="AV27" s="57"/>
      <c r="AW27" s="57"/>
      <c r="AX27" s="58">
        <f t="shared" si="4"/>
        <v>3</v>
      </c>
      <c r="AY27" s="58">
        <v>1</v>
      </c>
      <c r="AZ27" s="58">
        <v>1</v>
      </c>
      <c r="BA27" s="57"/>
      <c r="BB27" s="57"/>
      <c r="BC27" s="58">
        <v>1</v>
      </c>
      <c r="BD27" s="58">
        <f t="shared" si="5"/>
        <v>3</v>
      </c>
      <c r="BE27" s="58">
        <v>1</v>
      </c>
      <c r="BF27" s="57"/>
      <c r="BG27" s="57"/>
      <c r="BH27" s="57"/>
      <c r="BI27" s="57"/>
      <c r="BJ27" s="57"/>
      <c r="BK27" s="57"/>
      <c r="BL27" s="57"/>
      <c r="BM27" s="57"/>
      <c r="BN27" s="57"/>
      <c r="BO27" s="57"/>
      <c r="BP27" s="57"/>
      <c r="BQ27" s="57"/>
      <c r="BR27" s="57"/>
      <c r="BS27" s="57"/>
      <c r="BT27" s="57"/>
      <c r="BU27" s="57"/>
      <c r="BV27" s="57"/>
      <c r="BW27" s="57"/>
      <c r="BX27" s="57" t="str">
        <f t="shared" si="6"/>
        <v/>
      </c>
      <c r="BY27" s="57"/>
      <c r="BZ27" s="57"/>
      <c r="CA27" s="57"/>
      <c r="CB27" s="57"/>
      <c r="CC27" s="57"/>
      <c r="CD27" s="57"/>
      <c r="CE27" s="57"/>
      <c r="CF27" s="57"/>
      <c r="CG27" s="57"/>
      <c r="CH27" s="57">
        <f t="shared" si="7"/>
        <v>0</v>
      </c>
      <c r="CI27" s="57"/>
      <c r="CJ27" s="57"/>
      <c r="CK27" s="57"/>
      <c r="CL27" s="57"/>
      <c r="CM27" s="57"/>
      <c r="CN27" s="57"/>
      <c r="CO27" s="57"/>
      <c r="CP27" s="57"/>
      <c r="CQ27" s="57"/>
      <c r="CR27" s="57">
        <f t="shared" si="8"/>
        <v>0</v>
      </c>
      <c r="CS27" s="57"/>
      <c r="CT27" s="57"/>
      <c r="CU27" s="57"/>
      <c r="CV27" s="57"/>
      <c r="CW27" s="57"/>
      <c r="CX27" s="57"/>
      <c r="CY27" s="57"/>
      <c r="CZ27" s="57"/>
      <c r="DA27" s="57"/>
      <c r="DB27" s="57">
        <f t="shared" si="9"/>
        <v>0</v>
      </c>
      <c r="DC27" s="57"/>
      <c r="DD27" s="57"/>
      <c r="DE27" s="57"/>
      <c r="DF27" s="57"/>
      <c r="DG27" s="57"/>
      <c r="DH27" s="57"/>
      <c r="DI27" s="57"/>
      <c r="DJ27" s="57"/>
      <c r="DK27" s="57"/>
      <c r="DL27" s="57">
        <f t="shared" si="10"/>
        <v>0</v>
      </c>
      <c r="DM27" s="57"/>
      <c r="DN27" s="57"/>
      <c r="DO27" s="57"/>
      <c r="DP27" s="57"/>
      <c r="DQ27" s="57"/>
      <c r="DR27" s="57"/>
      <c r="DS27" s="57"/>
      <c r="DT27" s="57"/>
      <c r="DU27" s="57"/>
      <c r="DV27" s="57">
        <f t="shared" si="11"/>
        <v>0</v>
      </c>
      <c r="DW27" s="57">
        <f t="shared" ref="DW27:ED27" si="37">SUM(BY27,CI27,CS27,DC27,DM27)</f>
        <v>0</v>
      </c>
      <c r="DX27" s="57">
        <f t="shared" si="37"/>
        <v>0</v>
      </c>
      <c r="DY27" s="57">
        <f t="shared" si="37"/>
        <v>0</v>
      </c>
      <c r="DZ27" s="57">
        <f t="shared" si="37"/>
        <v>0</v>
      </c>
      <c r="EA27" s="57">
        <f t="shared" si="37"/>
        <v>0</v>
      </c>
      <c r="EB27" s="57">
        <f t="shared" si="37"/>
        <v>0</v>
      </c>
      <c r="EC27" s="57">
        <f t="shared" si="37"/>
        <v>0</v>
      </c>
      <c r="ED27" s="57">
        <f t="shared" si="37"/>
        <v>0</v>
      </c>
      <c r="EE27" s="57">
        <f t="shared" si="13"/>
        <v>0</v>
      </c>
      <c r="EF27" s="57">
        <f t="shared" si="14"/>
        <v>0</v>
      </c>
    </row>
    <row r="28" spans="1:136" ht="15.75" customHeight="1">
      <c r="A28" s="147">
        <v>2016</v>
      </c>
      <c r="B28" s="135" t="s">
        <v>4302</v>
      </c>
      <c r="C28" s="147" t="s">
        <v>194</v>
      </c>
      <c r="D28" s="147" t="s">
        <v>195</v>
      </c>
      <c r="E28" s="147" t="s">
        <v>196</v>
      </c>
      <c r="F28" s="149" t="s">
        <v>197</v>
      </c>
      <c r="G28" s="57"/>
      <c r="H28" s="57"/>
      <c r="I28" s="57"/>
      <c r="J28" s="57"/>
      <c r="K28" s="57"/>
      <c r="L28" s="57"/>
      <c r="M28" s="57"/>
      <c r="N28" s="57"/>
      <c r="O28" s="57">
        <v>1</v>
      </c>
      <c r="P28" s="57"/>
      <c r="Q28" s="57"/>
      <c r="R28" s="57"/>
      <c r="S28" s="57"/>
      <c r="T28" s="59" t="str">
        <f t="shared" si="0"/>
        <v/>
      </c>
      <c r="U28" s="57"/>
      <c r="V28" s="57"/>
      <c r="W28" s="57"/>
      <c r="X28" s="57"/>
      <c r="Y28" s="57"/>
      <c r="Z28" s="57"/>
      <c r="AA28" s="57"/>
      <c r="AB28" s="57"/>
      <c r="AC28" s="57"/>
      <c r="AD28" s="57"/>
      <c r="AE28" s="57"/>
      <c r="AF28" s="58"/>
      <c r="AG28" s="58">
        <f t="shared" si="1"/>
        <v>1</v>
      </c>
      <c r="AH28" s="57"/>
      <c r="AI28" s="57"/>
      <c r="AJ28" s="57"/>
      <c r="AK28" s="60" t="str">
        <f t="shared" si="2"/>
        <v/>
      </c>
      <c r="AL28" s="57"/>
      <c r="AM28" s="57"/>
      <c r="AN28" s="57"/>
      <c r="AO28" s="57"/>
      <c r="AP28" s="57"/>
      <c r="AQ28" s="57"/>
      <c r="AR28" s="58" t="str">
        <f t="shared" si="3"/>
        <v/>
      </c>
      <c r="AS28" s="57"/>
      <c r="AT28" s="58">
        <v>1</v>
      </c>
      <c r="AU28" s="57"/>
      <c r="AV28" s="57"/>
      <c r="AW28" s="57"/>
      <c r="AX28" s="58">
        <f t="shared" si="4"/>
        <v>1</v>
      </c>
      <c r="AY28" s="58">
        <v>1</v>
      </c>
      <c r="AZ28" s="57"/>
      <c r="BA28" s="57"/>
      <c r="BB28" s="57"/>
      <c r="BC28" s="57"/>
      <c r="BD28" s="58">
        <f t="shared" si="5"/>
        <v>1</v>
      </c>
      <c r="BE28" s="57"/>
      <c r="BF28" s="57"/>
      <c r="BG28" s="57"/>
      <c r="BH28" s="57"/>
      <c r="BI28" s="57"/>
      <c r="BJ28" s="57"/>
      <c r="BK28" s="57"/>
      <c r="BL28" s="57"/>
      <c r="BM28" s="57"/>
      <c r="BN28" s="57"/>
      <c r="BO28" s="58">
        <v>1</v>
      </c>
      <c r="BP28" s="57"/>
      <c r="BQ28" s="57"/>
      <c r="BR28" s="57"/>
      <c r="BS28" s="57"/>
      <c r="BT28" s="57"/>
      <c r="BU28" s="57"/>
      <c r="BV28" s="57"/>
      <c r="BW28" s="57"/>
      <c r="BX28" s="57" t="str">
        <f t="shared" si="6"/>
        <v/>
      </c>
      <c r="BY28" s="57"/>
      <c r="BZ28" s="57"/>
      <c r="CA28" s="57"/>
      <c r="CB28" s="57"/>
      <c r="CC28" s="57"/>
      <c r="CD28" s="57"/>
      <c r="CE28" s="57"/>
      <c r="CF28" s="57"/>
      <c r="CG28" s="57"/>
      <c r="CH28" s="57">
        <f t="shared" si="7"/>
        <v>0</v>
      </c>
      <c r="CI28" s="57"/>
      <c r="CJ28" s="57"/>
      <c r="CK28" s="57"/>
      <c r="CL28" s="57"/>
      <c r="CM28" s="57"/>
      <c r="CN28" s="57"/>
      <c r="CO28" s="57"/>
      <c r="CP28" s="57"/>
      <c r="CQ28" s="57"/>
      <c r="CR28" s="57">
        <f t="shared" si="8"/>
        <v>0</v>
      </c>
      <c r="CS28" s="57"/>
      <c r="CT28" s="57"/>
      <c r="CU28" s="57"/>
      <c r="CV28" s="57"/>
      <c r="CW28" s="57"/>
      <c r="CX28" s="57"/>
      <c r="CY28" s="57"/>
      <c r="CZ28" s="57"/>
      <c r="DA28" s="57"/>
      <c r="DB28" s="57">
        <f t="shared" si="9"/>
        <v>0</v>
      </c>
      <c r="DC28" s="57"/>
      <c r="DD28" s="57"/>
      <c r="DE28" s="57"/>
      <c r="DF28" s="57"/>
      <c r="DG28" s="57"/>
      <c r="DH28" s="57"/>
      <c r="DI28" s="57"/>
      <c r="DJ28" s="57"/>
      <c r="DK28" s="57"/>
      <c r="DL28" s="57">
        <f t="shared" si="10"/>
        <v>0</v>
      </c>
      <c r="DM28" s="57"/>
      <c r="DN28" s="57"/>
      <c r="DO28" s="57"/>
      <c r="DP28" s="57"/>
      <c r="DQ28" s="57"/>
      <c r="DR28" s="57"/>
      <c r="DS28" s="57"/>
      <c r="DT28" s="57"/>
      <c r="DU28" s="57"/>
      <c r="DV28" s="57">
        <f t="shared" si="11"/>
        <v>0</v>
      </c>
      <c r="DW28" s="57">
        <f t="shared" ref="DW28:ED28" si="38">SUM(BY28,CI28,CS28,DC28,DM28)</f>
        <v>0</v>
      </c>
      <c r="DX28" s="57">
        <f t="shared" si="38"/>
        <v>0</v>
      </c>
      <c r="DY28" s="57">
        <f t="shared" si="38"/>
        <v>0</v>
      </c>
      <c r="DZ28" s="57">
        <f t="shared" si="38"/>
        <v>0</v>
      </c>
      <c r="EA28" s="57">
        <f t="shared" si="38"/>
        <v>0</v>
      </c>
      <c r="EB28" s="57">
        <f t="shared" si="38"/>
        <v>0</v>
      </c>
      <c r="EC28" s="57">
        <f t="shared" si="38"/>
        <v>0</v>
      </c>
      <c r="ED28" s="57">
        <f t="shared" si="38"/>
        <v>0</v>
      </c>
      <c r="EE28" s="57">
        <f t="shared" si="13"/>
        <v>0</v>
      </c>
      <c r="EF28" s="57">
        <f t="shared" si="14"/>
        <v>0</v>
      </c>
    </row>
    <row r="29" spans="1:136" ht="15.75" customHeight="1">
      <c r="A29" s="147">
        <v>2017</v>
      </c>
      <c r="B29" s="135" t="s">
        <v>4303</v>
      </c>
      <c r="C29" s="147" t="s">
        <v>198</v>
      </c>
      <c r="D29" s="147" t="s">
        <v>199</v>
      </c>
      <c r="E29" s="147" t="s">
        <v>200</v>
      </c>
      <c r="F29" s="149" t="s">
        <v>201</v>
      </c>
      <c r="G29" s="57"/>
      <c r="H29" s="57"/>
      <c r="I29" s="57"/>
      <c r="J29" s="57"/>
      <c r="K29" s="57"/>
      <c r="L29" s="57"/>
      <c r="M29" s="57"/>
      <c r="N29" s="57"/>
      <c r="O29" s="57"/>
      <c r="P29" s="57"/>
      <c r="Q29" s="57"/>
      <c r="R29" s="57"/>
      <c r="S29" s="58">
        <v>1</v>
      </c>
      <c r="T29" s="59" t="str">
        <f t="shared" si="0"/>
        <v/>
      </c>
      <c r="U29" s="57"/>
      <c r="V29" s="57"/>
      <c r="W29" s="57"/>
      <c r="X29" s="57"/>
      <c r="Y29" s="57"/>
      <c r="Z29" s="57"/>
      <c r="AA29" s="57"/>
      <c r="AB29" s="57"/>
      <c r="AC29" s="57"/>
      <c r="AD29" s="57"/>
      <c r="AE29" s="57"/>
      <c r="AF29" s="58"/>
      <c r="AG29" s="58">
        <f t="shared" si="1"/>
        <v>1</v>
      </c>
      <c r="AH29" s="57"/>
      <c r="AI29" s="57"/>
      <c r="AJ29" s="57"/>
      <c r="AK29" s="60" t="str">
        <f t="shared" si="2"/>
        <v/>
      </c>
      <c r="AL29" s="57"/>
      <c r="AM29" s="57"/>
      <c r="AN29" s="57"/>
      <c r="AO29" s="57"/>
      <c r="AP29" s="57"/>
      <c r="AQ29" s="57"/>
      <c r="AR29" s="58" t="str">
        <f t="shared" si="3"/>
        <v/>
      </c>
      <c r="AS29" s="58">
        <v>1</v>
      </c>
      <c r="AT29" s="58">
        <v>1</v>
      </c>
      <c r="AU29" s="58">
        <v>1</v>
      </c>
      <c r="AV29" s="58">
        <v>1</v>
      </c>
      <c r="AW29" s="58">
        <v>1</v>
      </c>
      <c r="AX29" s="58">
        <f t="shared" si="4"/>
        <v>5</v>
      </c>
      <c r="AY29" s="58">
        <v>1</v>
      </c>
      <c r="AZ29" s="57"/>
      <c r="BA29" s="57"/>
      <c r="BB29" s="57"/>
      <c r="BC29" s="57"/>
      <c r="BD29" s="58">
        <f t="shared" si="5"/>
        <v>1</v>
      </c>
      <c r="BE29" s="58">
        <v>1</v>
      </c>
      <c r="BF29" s="57"/>
      <c r="BG29" s="57"/>
      <c r="BH29" s="57"/>
      <c r="BI29" s="57"/>
      <c r="BJ29" s="57"/>
      <c r="BK29" s="57"/>
      <c r="BL29" s="57"/>
      <c r="BM29" s="57"/>
      <c r="BN29" s="58">
        <v>1</v>
      </c>
      <c r="BO29" s="57"/>
      <c r="BP29" s="57"/>
      <c r="BQ29" s="57"/>
      <c r="BR29" s="57"/>
      <c r="BS29" s="57"/>
      <c r="BT29" s="58">
        <v>1</v>
      </c>
      <c r="BU29" s="57"/>
      <c r="BV29" s="58">
        <v>1</v>
      </c>
      <c r="BW29" s="57"/>
      <c r="BX29" s="57">
        <f t="shared" si="6"/>
        <v>1</v>
      </c>
      <c r="BY29" s="57"/>
      <c r="BZ29" s="57"/>
      <c r="CA29" s="58"/>
      <c r="CB29" s="58">
        <v>1</v>
      </c>
      <c r="CC29" s="57"/>
      <c r="CD29" s="57"/>
      <c r="CE29" s="57"/>
      <c r="CF29" s="57"/>
      <c r="CG29" s="58"/>
      <c r="CH29" s="57">
        <f t="shared" si="7"/>
        <v>1</v>
      </c>
      <c r="CI29" s="57"/>
      <c r="CJ29" s="57"/>
      <c r="CK29" s="57"/>
      <c r="CL29" s="57"/>
      <c r="CM29" s="57"/>
      <c r="CN29" s="57"/>
      <c r="CO29" s="58">
        <v>1</v>
      </c>
      <c r="CP29" s="57"/>
      <c r="CQ29" s="58"/>
      <c r="CR29" s="57">
        <f t="shared" si="8"/>
        <v>1</v>
      </c>
      <c r="CS29" s="57"/>
      <c r="CT29" s="57"/>
      <c r="CU29" s="57"/>
      <c r="CV29" s="58">
        <v>1</v>
      </c>
      <c r="CW29" s="57"/>
      <c r="CX29" s="57"/>
      <c r="CY29" s="57"/>
      <c r="CZ29" s="57"/>
      <c r="DA29" s="58"/>
      <c r="DB29" s="57">
        <f t="shared" si="9"/>
        <v>1</v>
      </c>
      <c r="DC29" s="57"/>
      <c r="DD29" s="57"/>
      <c r="DE29" s="57"/>
      <c r="DF29" s="58">
        <v>1</v>
      </c>
      <c r="DG29" s="57"/>
      <c r="DH29" s="57"/>
      <c r="DI29" s="57"/>
      <c r="DJ29" s="57"/>
      <c r="DK29" s="58"/>
      <c r="DL29" s="57">
        <f t="shared" si="10"/>
        <v>1</v>
      </c>
      <c r="DM29" s="57"/>
      <c r="DN29" s="57"/>
      <c r="DO29" s="57"/>
      <c r="DP29" s="57"/>
      <c r="DQ29" s="57"/>
      <c r="DR29" s="57"/>
      <c r="DS29" s="58">
        <v>1</v>
      </c>
      <c r="DT29" s="57"/>
      <c r="DU29" s="58"/>
      <c r="DV29" s="57">
        <f t="shared" si="11"/>
        <v>1</v>
      </c>
      <c r="DW29" s="57">
        <f t="shared" ref="DW29:ED29" si="39">SUM(BY29,CI29,CS29,DC29,DM29)</f>
        <v>0</v>
      </c>
      <c r="DX29" s="57">
        <f t="shared" si="39"/>
        <v>0</v>
      </c>
      <c r="DY29" s="57">
        <f t="shared" si="39"/>
        <v>0</v>
      </c>
      <c r="DZ29" s="57">
        <f t="shared" si="39"/>
        <v>3</v>
      </c>
      <c r="EA29" s="57">
        <f t="shared" si="39"/>
        <v>0</v>
      </c>
      <c r="EB29" s="57">
        <f t="shared" si="39"/>
        <v>0</v>
      </c>
      <c r="EC29" s="57">
        <f t="shared" si="39"/>
        <v>2</v>
      </c>
      <c r="ED29" s="57">
        <f t="shared" si="39"/>
        <v>0</v>
      </c>
      <c r="EE29" s="57">
        <f t="shared" si="13"/>
        <v>5</v>
      </c>
      <c r="EF29" s="57">
        <f t="shared" si="14"/>
        <v>1</v>
      </c>
    </row>
    <row r="30" spans="1:136" ht="15.75" customHeight="1">
      <c r="A30" s="147">
        <v>2017</v>
      </c>
      <c r="B30" s="135" t="s">
        <v>4304</v>
      </c>
      <c r="C30" s="147" t="s">
        <v>202</v>
      </c>
      <c r="D30" s="147" t="s">
        <v>195</v>
      </c>
      <c r="E30" s="147" t="s">
        <v>203</v>
      </c>
      <c r="F30" s="147"/>
      <c r="G30" s="57"/>
      <c r="H30" s="57"/>
      <c r="I30" s="57">
        <v>1</v>
      </c>
      <c r="J30" s="57"/>
      <c r="K30" s="57"/>
      <c r="L30" s="57"/>
      <c r="M30" s="57"/>
      <c r="N30" s="57"/>
      <c r="O30" s="57"/>
      <c r="P30" s="57"/>
      <c r="Q30" s="57"/>
      <c r="R30" s="57"/>
      <c r="S30" s="57"/>
      <c r="T30" s="59" t="str">
        <f t="shared" si="0"/>
        <v/>
      </c>
      <c r="U30" s="57"/>
      <c r="V30" s="57"/>
      <c r="W30" s="57"/>
      <c r="X30" s="57"/>
      <c r="Y30" s="57"/>
      <c r="Z30" s="57"/>
      <c r="AA30" s="57"/>
      <c r="AB30" s="57"/>
      <c r="AC30" s="57"/>
      <c r="AD30" s="57"/>
      <c r="AE30" s="57"/>
      <c r="AF30" s="58"/>
      <c r="AG30" s="58">
        <f t="shared" si="1"/>
        <v>1</v>
      </c>
      <c r="AH30" s="57"/>
      <c r="AI30" s="57"/>
      <c r="AJ30" s="57"/>
      <c r="AK30" s="60" t="str">
        <f t="shared" si="2"/>
        <v/>
      </c>
      <c r="AL30" s="57"/>
      <c r="AM30" s="57"/>
      <c r="AN30" s="57"/>
      <c r="AO30" s="57"/>
      <c r="AP30" s="57"/>
      <c r="AQ30" s="57"/>
      <c r="AR30" s="58" t="str">
        <f t="shared" si="3"/>
        <v/>
      </c>
      <c r="AS30" s="58">
        <v>1</v>
      </c>
      <c r="AT30" s="58">
        <v>1</v>
      </c>
      <c r="AU30" s="58">
        <v>1</v>
      </c>
      <c r="AV30" s="58">
        <v>1</v>
      </c>
      <c r="AW30" s="58">
        <v>1</v>
      </c>
      <c r="AX30" s="58">
        <f t="shared" si="4"/>
        <v>5</v>
      </c>
      <c r="AY30" s="58">
        <v>1</v>
      </c>
      <c r="AZ30" s="57"/>
      <c r="BA30" s="58">
        <v>1</v>
      </c>
      <c r="BB30" s="57"/>
      <c r="BC30" s="58">
        <v>1</v>
      </c>
      <c r="BD30" s="58">
        <f t="shared" si="5"/>
        <v>3</v>
      </c>
      <c r="BE30" s="57"/>
      <c r="BF30" s="57"/>
      <c r="BG30" s="57"/>
      <c r="BH30" s="57"/>
      <c r="BI30" s="57"/>
      <c r="BJ30" s="57"/>
      <c r="BK30" s="57"/>
      <c r="BL30" s="57"/>
      <c r="BM30" s="57"/>
      <c r="BN30" s="57"/>
      <c r="BO30" s="57"/>
      <c r="BP30" s="57"/>
      <c r="BQ30" s="57"/>
      <c r="BR30" s="57"/>
      <c r="BS30" s="58">
        <v>1</v>
      </c>
      <c r="BT30" s="58">
        <v>1</v>
      </c>
      <c r="BU30" s="58">
        <v>1</v>
      </c>
      <c r="BV30" s="58">
        <v>1</v>
      </c>
      <c r="BW30" s="57"/>
      <c r="BX30" s="57">
        <f t="shared" si="6"/>
        <v>1</v>
      </c>
      <c r="BY30" s="57"/>
      <c r="BZ30" s="58">
        <v>1</v>
      </c>
      <c r="CA30" s="57"/>
      <c r="CB30" s="58">
        <v>1</v>
      </c>
      <c r="CC30" s="58">
        <v>1</v>
      </c>
      <c r="CD30" s="57"/>
      <c r="CE30" s="58">
        <v>1</v>
      </c>
      <c r="CF30" s="57"/>
      <c r="CG30" s="58"/>
      <c r="CH30" s="57">
        <f t="shared" si="7"/>
        <v>4</v>
      </c>
      <c r="CI30" s="57"/>
      <c r="CJ30" s="58">
        <v>1</v>
      </c>
      <c r="CK30" s="57"/>
      <c r="CL30" s="58">
        <v>1</v>
      </c>
      <c r="CM30" s="58">
        <v>1</v>
      </c>
      <c r="CN30" s="57"/>
      <c r="CO30" s="58">
        <v>1</v>
      </c>
      <c r="CP30" s="57"/>
      <c r="CQ30" s="58"/>
      <c r="CR30" s="57">
        <f t="shared" si="8"/>
        <v>4</v>
      </c>
      <c r="CS30" s="57"/>
      <c r="CT30" s="58">
        <v>1</v>
      </c>
      <c r="CU30" s="57"/>
      <c r="CV30" s="58">
        <v>1</v>
      </c>
      <c r="CW30" s="58">
        <v>1</v>
      </c>
      <c r="CX30" s="57"/>
      <c r="CY30" s="58">
        <v>1</v>
      </c>
      <c r="CZ30" s="57"/>
      <c r="DA30" s="58"/>
      <c r="DB30" s="57">
        <f t="shared" si="9"/>
        <v>4</v>
      </c>
      <c r="DC30" s="57"/>
      <c r="DD30" s="58">
        <v>1</v>
      </c>
      <c r="DE30" s="57"/>
      <c r="DF30" s="58">
        <v>1</v>
      </c>
      <c r="DG30" s="58">
        <v>1</v>
      </c>
      <c r="DH30" s="57"/>
      <c r="DI30" s="58">
        <v>1</v>
      </c>
      <c r="DJ30" s="57"/>
      <c r="DK30" s="58"/>
      <c r="DL30" s="57">
        <f t="shared" si="10"/>
        <v>4</v>
      </c>
      <c r="DM30" s="57"/>
      <c r="DN30" s="58">
        <v>1</v>
      </c>
      <c r="DO30" s="57"/>
      <c r="DP30" s="58">
        <v>1</v>
      </c>
      <c r="DQ30" s="58">
        <v>1</v>
      </c>
      <c r="DR30" s="57"/>
      <c r="DS30" s="58">
        <v>1</v>
      </c>
      <c r="DT30" s="57"/>
      <c r="DU30" s="58"/>
      <c r="DV30" s="57">
        <f t="shared" si="11"/>
        <v>4</v>
      </c>
      <c r="DW30" s="57">
        <f t="shared" ref="DW30:ED30" si="40">SUM(BY30,CI30,CS30,DC30,DM30)</f>
        <v>0</v>
      </c>
      <c r="DX30" s="57">
        <f t="shared" si="40"/>
        <v>5</v>
      </c>
      <c r="DY30" s="57">
        <f t="shared" si="40"/>
        <v>0</v>
      </c>
      <c r="DZ30" s="57">
        <f t="shared" si="40"/>
        <v>5</v>
      </c>
      <c r="EA30" s="57">
        <f t="shared" si="40"/>
        <v>5</v>
      </c>
      <c r="EB30" s="57">
        <f t="shared" si="40"/>
        <v>0</v>
      </c>
      <c r="EC30" s="57">
        <f t="shared" si="40"/>
        <v>5</v>
      </c>
      <c r="ED30" s="57">
        <f t="shared" si="40"/>
        <v>0</v>
      </c>
      <c r="EE30" s="57">
        <f t="shared" si="13"/>
        <v>20</v>
      </c>
      <c r="EF30" s="57">
        <f t="shared" si="14"/>
        <v>1</v>
      </c>
    </row>
    <row r="31" spans="1:136" ht="15.75" customHeight="1">
      <c r="A31" s="147">
        <v>2017</v>
      </c>
      <c r="B31" s="135" t="s">
        <v>4305</v>
      </c>
      <c r="C31" s="147" t="s">
        <v>204</v>
      </c>
      <c r="D31" s="147" t="s">
        <v>205</v>
      </c>
      <c r="E31" s="147" t="s">
        <v>206</v>
      </c>
      <c r="F31" s="149" t="s">
        <v>207</v>
      </c>
      <c r="G31" s="57"/>
      <c r="H31" s="57"/>
      <c r="I31" s="57"/>
      <c r="J31" s="57"/>
      <c r="K31" s="57"/>
      <c r="L31" s="57"/>
      <c r="M31" s="57"/>
      <c r="N31" s="57"/>
      <c r="O31" s="57"/>
      <c r="P31" s="57"/>
      <c r="Q31" s="57"/>
      <c r="R31" s="57"/>
      <c r="S31" s="57"/>
      <c r="T31" s="59" t="str">
        <f t="shared" si="0"/>
        <v/>
      </c>
      <c r="U31" s="57"/>
      <c r="V31" s="57"/>
      <c r="W31" s="57"/>
      <c r="X31" s="57"/>
      <c r="Y31" s="57"/>
      <c r="Z31" s="57"/>
      <c r="AA31" s="57"/>
      <c r="AB31" s="57"/>
      <c r="AC31" s="57"/>
      <c r="AD31" s="57"/>
      <c r="AE31" s="57"/>
      <c r="AF31" s="58"/>
      <c r="AG31" s="58" t="str">
        <f t="shared" si="1"/>
        <v/>
      </c>
      <c r="AH31" s="57"/>
      <c r="AI31" s="57">
        <v>1</v>
      </c>
      <c r="AJ31" s="57"/>
      <c r="AK31" s="60" t="str">
        <f t="shared" si="2"/>
        <v/>
      </c>
      <c r="AL31" s="57"/>
      <c r="AM31" s="57"/>
      <c r="AN31" s="57"/>
      <c r="AO31" s="57"/>
      <c r="AP31" s="57"/>
      <c r="AQ31" s="57"/>
      <c r="AR31" s="58">
        <f t="shared" si="3"/>
        <v>1</v>
      </c>
      <c r="AS31" s="58">
        <v>1</v>
      </c>
      <c r="AT31" s="58">
        <v>1</v>
      </c>
      <c r="AU31" s="58">
        <v>1</v>
      </c>
      <c r="AV31" s="58">
        <v>1</v>
      </c>
      <c r="AW31" s="58">
        <v>1</v>
      </c>
      <c r="AX31" s="58">
        <f t="shared" si="4"/>
        <v>5</v>
      </c>
      <c r="AY31" s="57"/>
      <c r="AZ31" s="58">
        <v>1</v>
      </c>
      <c r="BA31" s="57"/>
      <c r="BB31" s="58">
        <v>1</v>
      </c>
      <c r="BC31" s="57"/>
      <c r="BD31" s="58">
        <f t="shared" si="5"/>
        <v>2</v>
      </c>
      <c r="BE31" s="57"/>
      <c r="BF31" s="58">
        <v>1</v>
      </c>
      <c r="BG31" s="57"/>
      <c r="BH31" s="57"/>
      <c r="BI31" s="57"/>
      <c r="BJ31" s="57"/>
      <c r="BK31" s="57"/>
      <c r="BL31" s="57"/>
      <c r="BM31" s="57"/>
      <c r="BN31" s="57"/>
      <c r="BO31" s="57"/>
      <c r="BP31" s="57"/>
      <c r="BQ31" s="57"/>
      <c r="BR31" s="57"/>
      <c r="BS31" s="58">
        <v>1</v>
      </c>
      <c r="BT31" s="58">
        <v>1</v>
      </c>
      <c r="BU31" s="58">
        <v>1</v>
      </c>
      <c r="BV31" s="58">
        <v>1</v>
      </c>
      <c r="BW31" s="57"/>
      <c r="BX31" s="57">
        <f t="shared" si="6"/>
        <v>1</v>
      </c>
      <c r="BY31" s="58"/>
      <c r="BZ31" s="58">
        <v>1</v>
      </c>
      <c r="CA31" s="58"/>
      <c r="CB31" s="58">
        <v>1</v>
      </c>
      <c r="CC31" s="58">
        <v>1</v>
      </c>
      <c r="CD31" s="57"/>
      <c r="CE31" s="57"/>
      <c r="CF31" s="57"/>
      <c r="CG31" s="58"/>
      <c r="CH31" s="57">
        <f t="shared" si="7"/>
        <v>3</v>
      </c>
      <c r="CI31" s="57"/>
      <c r="CJ31" s="57"/>
      <c r="CK31" s="57"/>
      <c r="CL31" s="58">
        <v>1</v>
      </c>
      <c r="CM31" s="58">
        <v>1</v>
      </c>
      <c r="CN31" s="58"/>
      <c r="CO31" s="58">
        <v>1</v>
      </c>
      <c r="CP31" s="57"/>
      <c r="CQ31" s="58"/>
      <c r="CR31" s="57">
        <f t="shared" si="8"/>
        <v>3</v>
      </c>
      <c r="CS31" s="57"/>
      <c r="CT31" s="57"/>
      <c r="CU31" s="57"/>
      <c r="CV31" s="58">
        <v>1</v>
      </c>
      <c r="CW31" s="58">
        <v>1</v>
      </c>
      <c r="CX31" s="58"/>
      <c r="CY31" s="58">
        <v>1</v>
      </c>
      <c r="CZ31" s="57"/>
      <c r="DA31" s="58"/>
      <c r="DB31" s="57">
        <f t="shared" si="9"/>
        <v>3</v>
      </c>
      <c r="DC31" s="57"/>
      <c r="DD31" s="57"/>
      <c r="DE31" s="57"/>
      <c r="DF31" s="58">
        <v>1</v>
      </c>
      <c r="DG31" s="58">
        <v>1</v>
      </c>
      <c r="DH31" s="58"/>
      <c r="DI31" s="58">
        <v>1</v>
      </c>
      <c r="DJ31" s="57"/>
      <c r="DK31" s="58"/>
      <c r="DL31" s="57">
        <f t="shared" si="10"/>
        <v>3</v>
      </c>
      <c r="DM31" s="57"/>
      <c r="DN31" s="57"/>
      <c r="DO31" s="57"/>
      <c r="DP31" s="58">
        <v>1</v>
      </c>
      <c r="DQ31" s="58">
        <v>1</v>
      </c>
      <c r="DR31" s="58"/>
      <c r="DS31" s="58">
        <v>1</v>
      </c>
      <c r="DT31" s="57"/>
      <c r="DU31" s="58"/>
      <c r="DV31" s="57">
        <f t="shared" si="11"/>
        <v>3</v>
      </c>
      <c r="DW31" s="57">
        <f t="shared" ref="DW31:ED31" si="41">SUM(BY31,CI31,CS31,DC31,DM31)</f>
        <v>0</v>
      </c>
      <c r="DX31" s="57">
        <f t="shared" si="41"/>
        <v>1</v>
      </c>
      <c r="DY31" s="57">
        <f t="shared" si="41"/>
        <v>0</v>
      </c>
      <c r="DZ31" s="57">
        <f t="shared" si="41"/>
        <v>5</v>
      </c>
      <c r="EA31" s="57">
        <f t="shared" si="41"/>
        <v>5</v>
      </c>
      <c r="EB31" s="57">
        <f t="shared" si="41"/>
        <v>0</v>
      </c>
      <c r="EC31" s="57">
        <f t="shared" si="41"/>
        <v>4</v>
      </c>
      <c r="ED31" s="57">
        <f t="shared" si="41"/>
        <v>0</v>
      </c>
      <c r="EE31" s="57">
        <f t="shared" si="13"/>
        <v>15</v>
      </c>
      <c r="EF31" s="57">
        <f t="shared" si="14"/>
        <v>1</v>
      </c>
    </row>
    <row r="32" spans="1:136" ht="15.75" customHeight="1">
      <c r="A32" s="147">
        <v>2014</v>
      </c>
      <c r="B32" s="135" t="s">
        <v>4306</v>
      </c>
      <c r="C32" s="147" t="s">
        <v>208</v>
      </c>
      <c r="D32" s="147" t="s">
        <v>209</v>
      </c>
      <c r="E32" s="147" t="s">
        <v>210</v>
      </c>
      <c r="F32" s="149" t="s">
        <v>211</v>
      </c>
      <c r="G32" s="57"/>
      <c r="H32" s="57"/>
      <c r="I32" s="57"/>
      <c r="J32" s="58">
        <v>1</v>
      </c>
      <c r="K32" s="57"/>
      <c r="L32" s="57"/>
      <c r="M32" s="57"/>
      <c r="N32" s="57"/>
      <c r="O32" s="57"/>
      <c r="P32" s="57"/>
      <c r="Q32" s="57"/>
      <c r="R32" s="57"/>
      <c r="S32" s="57"/>
      <c r="T32" s="59" t="str">
        <f t="shared" si="0"/>
        <v/>
      </c>
      <c r="U32" s="57"/>
      <c r="V32" s="57"/>
      <c r="W32" s="57"/>
      <c r="X32" s="57"/>
      <c r="Y32" s="57"/>
      <c r="Z32" s="57"/>
      <c r="AA32" s="57"/>
      <c r="AB32" s="57"/>
      <c r="AC32" s="57"/>
      <c r="AD32" s="57"/>
      <c r="AE32" s="57"/>
      <c r="AF32" s="58"/>
      <c r="AG32" s="58">
        <f t="shared" si="1"/>
        <v>1</v>
      </c>
      <c r="AH32" s="57"/>
      <c r="AI32" s="57"/>
      <c r="AJ32" s="57"/>
      <c r="AK32" s="60" t="str">
        <f t="shared" si="2"/>
        <v/>
      </c>
      <c r="AL32" s="57"/>
      <c r="AM32" s="57"/>
      <c r="AN32" s="57"/>
      <c r="AO32" s="57"/>
      <c r="AP32" s="57"/>
      <c r="AQ32" s="57"/>
      <c r="AR32" s="58" t="str">
        <f t="shared" si="3"/>
        <v/>
      </c>
      <c r="AS32" s="57"/>
      <c r="AT32" s="58">
        <v>1</v>
      </c>
      <c r="AU32" s="57"/>
      <c r="AV32" s="57"/>
      <c r="AW32" s="57"/>
      <c r="AX32" s="58">
        <f t="shared" si="4"/>
        <v>1</v>
      </c>
      <c r="AY32" s="58">
        <v>1</v>
      </c>
      <c r="AZ32" s="57"/>
      <c r="BA32" s="57"/>
      <c r="BB32" s="57"/>
      <c r="BC32" s="57"/>
      <c r="BD32" s="58">
        <f t="shared" si="5"/>
        <v>1</v>
      </c>
      <c r="BE32" s="57"/>
      <c r="BF32" s="57"/>
      <c r="BG32" s="57"/>
      <c r="BH32" s="57"/>
      <c r="BI32" s="57"/>
      <c r="BJ32" s="57"/>
      <c r="BK32" s="57"/>
      <c r="BL32" s="57"/>
      <c r="BM32" s="57"/>
      <c r="BN32" s="57"/>
      <c r="BO32" s="57"/>
      <c r="BP32" s="57"/>
      <c r="BQ32" s="57"/>
      <c r="BR32" s="57"/>
      <c r="BS32" s="57"/>
      <c r="BT32" s="57"/>
      <c r="BU32" s="57"/>
      <c r="BV32" s="57"/>
      <c r="BW32" s="57"/>
      <c r="BX32" s="57" t="str">
        <f t="shared" si="6"/>
        <v/>
      </c>
      <c r="BY32" s="57"/>
      <c r="BZ32" s="57"/>
      <c r="CA32" s="57"/>
      <c r="CB32" s="57"/>
      <c r="CC32" s="57"/>
      <c r="CD32" s="57"/>
      <c r="CE32" s="57"/>
      <c r="CF32" s="57"/>
      <c r="CG32" s="57"/>
      <c r="CH32" s="57">
        <f t="shared" si="7"/>
        <v>0</v>
      </c>
      <c r="CI32" s="57"/>
      <c r="CJ32" s="57"/>
      <c r="CK32" s="57"/>
      <c r="CL32" s="57"/>
      <c r="CM32" s="57"/>
      <c r="CN32" s="57"/>
      <c r="CO32" s="57"/>
      <c r="CP32" s="57"/>
      <c r="CQ32" s="57"/>
      <c r="CR32" s="57">
        <f t="shared" si="8"/>
        <v>0</v>
      </c>
      <c r="CS32" s="57"/>
      <c r="CT32" s="57"/>
      <c r="CU32" s="57"/>
      <c r="CV32" s="57"/>
      <c r="CW32" s="57"/>
      <c r="CX32" s="57"/>
      <c r="CY32" s="57"/>
      <c r="CZ32" s="57"/>
      <c r="DA32" s="57"/>
      <c r="DB32" s="57">
        <f t="shared" si="9"/>
        <v>0</v>
      </c>
      <c r="DC32" s="57"/>
      <c r="DD32" s="57"/>
      <c r="DE32" s="57"/>
      <c r="DF32" s="57"/>
      <c r="DG32" s="57"/>
      <c r="DH32" s="57"/>
      <c r="DI32" s="57"/>
      <c r="DJ32" s="57"/>
      <c r="DK32" s="57"/>
      <c r="DL32" s="57">
        <f t="shared" si="10"/>
        <v>0</v>
      </c>
      <c r="DM32" s="57"/>
      <c r="DN32" s="57"/>
      <c r="DO32" s="57"/>
      <c r="DP32" s="57"/>
      <c r="DQ32" s="57"/>
      <c r="DR32" s="57"/>
      <c r="DS32" s="57"/>
      <c r="DT32" s="57"/>
      <c r="DU32" s="57"/>
      <c r="DV32" s="57">
        <f t="shared" si="11"/>
        <v>0</v>
      </c>
      <c r="DW32" s="57">
        <f t="shared" ref="DW32:ED32" si="42">SUM(BY32,CI32,CS32,DC32,DM32)</f>
        <v>0</v>
      </c>
      <c r="DX32" s="57">
        <f t="shared" si="42"/>
        <v>0</v>
      </c>
      <c r="DY32" s="57">
        <f t="shared" si="42"/>
        <v>0</v>
      </c>
      <c r="DZ32" s="57">
        <f t="shared" si="42"/>
        <v>0</v>
      </c>
      <c r="EA32" s="57">
        <f t="shared" si="42"/>
        <v>0</v>
      </c>
      <c r="EB32" s="57">
        <f t="shared" si="42"/>
        <v>0</v>
      </c>
      <c r="EC32" s="57">
        <f t="shared" si="42"/>
        <v>0</v>
      </c>
      <c r="ED32" s="57">
        <f t="shared" si="42"/>
        <v>0</v>
      </c>
      <c r="EE32" s="57">
        <f t="shared" si="13"/>
        <v>0</v>
      </c>
      <c r="EF32" s="57">
        <f t="shared" si="14"/>
        <v>0</v>
      </c>
    </row>
    <row r="33" spans="1:136" ht="15.75" customHeight="1">
      <c r="A33" s="147">
        <v>2017</v>
      </c>
      <c r="B33" s="135" t="s">
        <v>4307</v>
      </c>
      <c r="C33" s="147" t="s">
        <v>212</v>
      </c>
      <c r="D33" s="147" t="s">
        <v>213</v>
      </c>
      <c r="E33" s="147" t="s">
        <v>214</v>
      </c>
      <c r="F33" s="149" t="s">
        <v>215</v>
      </c>
      <c r="G33" s="57"/>
      <c r="H33" s="57"/>
      <c r="I33" s="57"/>
      <c r="J33" s="57"/>
      <c r="K33" s="57"/>
      <c r="L33" s="57"/>
      <c r="M33" s="57"/>
      <c r="N33" s="57"/>
      <c r="O33" s="58">
        <v>1</v>
      </c>
      <c r="P33" s="57"/>
      <c r="Q33" s="57"/>
      <c r="R33" s="57"/>
      <c r="S33" s="57"/>
      <c r="T33" s="59" t="str">
        <f t="shared" si="0"/>
        <v/>
      </c>
      <c r="U33" s="57"/>
      <c r="V33" s="57"/>
      <c r="W33" s="57"/>
      <c r="X33" s="57"/>
      <c r="Y33" s="57"/>
      <c r="Z33" s="57"/>
      <c r="AA33" s="57"/>
      <c r="AB33" s="57"/>
      <c r="AC33" s="57"/>
      <c r="AD33" s="57"/>
      <c r="AE33" s="57"/>
      <c r="AF33" s="58"/>
      <c r="AG33" s="58">
        <f t="shared" si="1"/>
        <v>1</v>
      </c>
      <c r="AH33" s="57"/>
      <c r="AI33" s="57"/>
      <c r="AJ33" s="57"/>
      <c r="AK33" s="60" t="str">
        <f t="shared" si="2"/>
        <v/>
      </c>
      <c r="AL33" s="57"/>
      <c r="AM33" s="57"/>
      <c r="AN33" s="57"/>
      <c r="AO33" s="57"/>
      <c r="AP33" s="57"/>
      <c r="AQ33" s="57"/>
      <c r="AR33" s="58" t="str">
        <f t="shared" si="3"/>
        <v/>
      </c>
      <c r="AS33" s="58">
        <v>1</v>
      </c>
      <c r="AT33" s="58">
        <v>1</v>
      </c>
      <c r="AU33" s="58">
        <v>1</v>
      </c>
      <c r="AV33" s="58">
        <v>1</v>
      </c>
      <c r="AW33" s="58">
        <v>1</v>
      </c>
      <c r="AX33" s="58">
        <f t="shared" si="4"/>
        <v>5</v>
      </c>
      <c r="AY33" s="58">
        <v>1</v>
      </c>
      <c r="AZ33" s="57"/>
      <c r="BA33" s="57"/>
      <c r="BB33" s="57"/>
      <c r="BC33" s="57"/>
      <c r="BD33" s="58">
        <f t="shared" si="5"/>
        <v>1</v>
      </c>
      <c r="BE33" s="58">
        <v>1</v>
      </c>
      <c r="BF33" s="57"/>
      <c r="BG33" s="57"/>
      <c r="BH33" s="57"/>
      <c r="BI33" s="57"/>
      <c r="BJ33" s="57"/>
      <c r="BK33" s="57"/>
      <c r="BL33" s="57"/>
      <c r="BM33" s="57"/>
      <c r="BN33" s="57"/>
      <c r="BO33" s="58">
        <v>1</v>
      </c>
      <c r="BP33" s="57"/>
      <c r="BQ33" s="58">
        <v>1</v>
      </c>
      <c r="BR33" s="57"/>
      <c r="BS33" s="57"/>
      <c r="BT33" s="57"/>
      <c r="BU33" s="58">
        <v>1</v>
      </c>
      <c r="BV33" s="57"/>
      <c r="BW33" s="57"/>
      <c r="BX33" s="57">
        <f t="shared" si="6"/>
        <v>1</v>
      </c>
      <c r="BY33" s="57"/>
      <c r="BZ33" s="57"/>
      <c r="CA33" s="57"/>
      <c r="CB33" s="57"/>
      <c r="CC33" s="58">
        <v>1</v>
      </c>
      <c r="CD33" s="57"/>
      <c r="CE33" s="57"/>
      <c r="CF33" s="57"/>
      <c r="CG33" s="58"/>
      <c r="CH33" s="57">
        <f t="shared" si="7"/>
        <v>1</v>
      </c>
      <c r="CI33" s="57"/>
      <c r="CJ33" s="57"/>
      <c r="CK33" s="57"/>
      <c r="CL33" s="57"/>
      <c r="CM33" s="58">
        <v>1</v>
      </c>
      <c r="CN33" s="58"/>
      <c r="CO33" s="57"/>
      <c r="CP33" s="57"/>
      <c r="CQ33" s="58"/>
      <c r="CR33" s="57">
        <f t="shared" si="8"/>
        <v>1</v>
      </c>
      <c r="CS33" s="57"/>
      <c r="CT33" s="57"/>
      <c r="CU33" s="57"/>
      <c r="CV33" s="57"/>
      <c r="CW33" s="58">
        <v>1</v>
      </c>
      <c r="CX33" s="58"/>
      <c r="CY33" s="57"/>
      <c r="CZ33" s="57"/>
      <c r="DA33" s="58"/>
      <c r="DB33" s="57">
        <f t="shared" si="9"/>
        <v>1</v>
      </c>
      <c r="DC33" s="57"/>
      <c r="DD33" s="57"/>
      <c r="DE33" s="57"/>
      <c r="DF33" s="57"/>
      <c r="DG33" s="58">
        <v>1</v>
      </c>
      <c r="DH33" s="58"/>
      <c r="DI33" s="57"/>
      <c r="DJ33" s="57"/>
      <c r="DK33" s="58"/>
      <c r="DL33" s="57">
        <f t="shared" si="10"/>
        <v>1</v>
      </c>
      <c r="DM33" s="57"/>
      <c r="DN33" s="57"/>
      <c r="DO33" s="57"/>
      <c r="DP33" s="57"/>
      <c r="DQ33" s="58">
        <v>1</v>
      </c>
      <c r="DR33" s="58"/>
      <c r="DS33" s="57"/>
      <c r="DT33" s="57"/>
      <c r="DU33" s="58"/>
      <c r="DV33" s="57">
        <f t="shared" si="11"/>
        <v>1</v>
      </c>
      <c r="DW33" s="57">
        <f t="shared" ref="DW33:ED33" si="43">SUM(BY33,CI33,CS33,DC33,DM33)</f>
        <v>0</v>
      </c>
      <c r="DX33" s="57">
        <f t="shared" si="43"/>
        <v>0</v>
      </c>
      <c r="DY33" s="57">
        <f t="shared" si="43"/>
        <v>0</v>
      </c>
      <c r="DZ33" s="57">
        <f t="shared" si="43"/>
        <v>0</v>
      </c>
      <c r="EA33" s="57">
        <f t="shared" si="43"/>
        <v>5</v>
      </c>
      <c r="EB33" s="57">
        <f t="shared" si="43"/>
        <v>0</v>
      </c>
      <c r="EC33" s="57">
        <f t="shared" si="43"/>
        <v>0</v>
      </c>
      <c r="ED33" s="57">
        <f t="shared" si="43"/>
        <v>0</v>
      </c>
      <c r="EE33" s="57">
        <f t="shared" si="13"/>
        <v>5</v>
      </c>
      <c r="EF33" s="57">
        <f t="shared" si="14"/>
        <v>1</v>
      </c>
    </row>
    <row r="34" spans="1:136" ht="15.75" customHeight="1">
      <c r="A34" s="147">
        <v>2017</v>
      </c>
      <c r="B34" s="135" t="s">
        <v>4308</v>
      </c>
      <c r="C34" s="147" t="s">
        <v>216</v>
      </c>
      <c r="D34" s="147" t="s">
        <v>217</v>
      </c>
      <c r="E34" s="147" t="s">
        <v>218</v>
      </c>
      <c r="F34" s="147"/>
      <c r="G34" s="57"/>
      <c r="H34" s="57"/>
      <c r="I34" s="57"/>
      <c r="J34" s="57"/>
      <c r="K34" s="57"/>
      <c r="L34" s="57"/>
      <c r="M34" s="57"/>
      <c r="N34" s="63">
        <v>1</v>
      </c>
      <c r="O34" s="57"/>
      <c r="P34" s="57"/>
      <c r="Q34" s="57"/>
      <c r="R34" s="57"/>
      <c r="S34" s="57"/>
      <c r="T34" s="59" t="str">
        <f t="shared" si="0"/>
        <v/>
      </c>
      <c r="U34" s="57"/>
      <c r="V34" s="57"/>
      <c r="W34" s="57"/>
      <c r="X34" s="64"/>
      <c r="Y34" s="57"/>
      <c r="Z34" s="57"/>
      <c r="AA34" s="57"/>
      <c r="AB34" s="57"/>
      <c r="AC34" s="57"/>
      <c r="AD34" s="57"/>
      <c r="AE34" s="57"/>
      <c r="AF34" s="58"/>
      <c r="AG34" s="58">
        <f t="shared" si="1"/>
        <v>1</v>
      </c>
      <c r="AH34" s="57"/>
      <c r="AI34" s="57"/>
      <c r="AJ34" s="57"/>
      <c r="AK34" s="60" t="str">
        <f t="shared" si="2"/>
        <v/>
      </c>
      <c r="AL34" s="57"/>
      <c r="AM34" s="57"/>
      <c r="AN34" s="57"/>
      <c r="AO34" s="57"/>
      <c r="AP34" s="57"/>
      <c r="AQ34" s="57"/>
      <c r="AR34" s="58" t="str">
        <f t="shared" si="3"/>
        <v/>
      </c>
      <c r="AS34" s="58">
        <v>1</v>
      </c>
      <c r="AT34" s="58">
        <v>1</v>
      </c>
      <c r="AU34" s="58">
        <v>1</v>
      </c>
      <c r="AV34" s="58">
        <v>1</v>
      </c>
      <c r="AW34" s="58">
        <v>1</v>
      </c>
      <c r="AX34" s="58">
        <f t="shared" si="4"/>
        <v>5</v>
      </c>
      <c r="AY34" s="58">
        <v>1</v>
      </c>
      <c r="AZ34" s="57"/>
      <c r="BA34" s="57"/>
      <c r="BB34" s="57"/>
      <c r="BC34" s="57"/>
      <c r="BD34" s="58">
        <f t="shared" si="5"/>
        <v>1</v>
      </c>
      <c r="BE34" s="57"/>
      <c r="BF34" s="57"/>
      <c r="BG34" s="57"/>
      <c r="BH34" s="57"/>
      <c r="BI34" s="57"/>
      <c r="BJ34" s="57"/>
      <c r="BK34" s="57"/>
      <c r="BL34" s="57"/>
      <c r="BM34" s="57"/>
      <c r="BN34" s="57"/>
      <c r="BO34" s="57"/>
      <c r="BP34" s="57"/>
      <c r="BQ34" s="57"/>
      <c r="BR34" s="57"/>
      <c r="BS34" s="57"/>
      <c r="BT34" s="57"/>
      <c r="BU34" s="57"/>
      <c r="BV34" s="57"/>
      <c r="BW34" s="57"/>
      <c r="BX34" s="57" t="str">
        <f t="shared" si="6"/>
        <v/>
      </c>
      <c r="BY34" s="57"/>
      <c r="BZ34" s="57"/>
      <c r="CA34" s="57"/>
      <c r="CB34" s="57"/>
      <c r="CC34" s="57"/>
      <c r="CD34" s="57"/>
      <c r="CE34" s="57"/>
      <c r="CF34" s="57"/>
      <c r="CG34" s="57"/>
      <c r="CH34" s="57">
        <f t="shared" si="7"/>
        <v>0</v>
      </c>
      <c r="CI34" s="57"/>
      <c r="CJ34" s="57"/>
      <c r="CK34" s="57"/>
      <c r="CL34" s="57"/>
      <c r="CM34" s="57"/>
      <c r="CN34" s="57"/>
      <c r="CO34" s="57"/>
      <c r="CP34" s="57"/>
      <c r="CQ34" s="57"/>
      <c r="CR34" s="57">
        <f t="shared" si="8"/>
        <v>0</v>
      </c>
      <c r="CS34" s="57"/>
      <c r="CT34" s="57"/>
      <c r="CU34" s="57"/>
      <c r="CV34" s="57"/>
      <c r="CW34" s="57"/>
      <c r="CX34" s="57"/>
      <c r="CY34" s="57"/>
      <c r="CZ34" s="57"/>
      <c r="DA34" s="57"/>
      <c r="DB34" s="57">
        <f t="shared" si="9"/>
        <v>0</v>
      </c>
      <c r="DC34" s="57"/>
      <c r="DD34" s="57"/>
      <c r="DE34" s="57"/>
      <c r="DF34" s="57"/>
      <c r="DG34" s="57"/>
      <c r="DH34" s="57"/>
      <c r="DI34" s="57"/>
      <c r="DJ34" s="57"/>
      <c r="DK34" s="57"/>
      <c r="DL34" s="57">
        <f t="shared" si="10"/>
        <v>0</v>
      </c>
      <c r="DM34" s="57"/>
      <c r="DN34" s="57"/>
      <c r="DO34" s="57"/>
      <c r="DP34" s="57"/>
      <c r="DQ34" s="57"/>
      <c r="DR34" s="57"/>
      <c r="DS34" s="57"/>
      <c r="DT34" s="57"/>
      <c r="DU34" s="57"/>
      <c r="DV34" s="57">
        <f t="shared" si="11"/>
        <v>0</v>
      </c>
      <c r="DW34" s="57">
        <f t="shared" ref="DW34:ED34" si="44">SUM(BY34,CI34,CS34,DC34,DM34)</f>
        <v>0</v>
      </c>
      <c r="DX34" s="57">
        <f t="shared" si="44"/>
        <v>0</v>
      </c>
      <c r="DY34" s="57">
        <f t="shared" si="44"/>
        <v>0</v>
      </c>
      <c r="DZ34" s="57">
        <f t="shared" si="44"/>
        <v>0</v>
      </c>
      <c r="EA34" s="57">
        <f t="shared" si="44"/>
        <v>0</v>
      </c>
      <c r="EB34" s="57">
        <f t="shared" si="44"/>
        <v>0</v>
      </c>
      <c r="EC34" s="57">
        <f t="shared" si="44"/>
        <v>0</v>
      </c>
      <c r="ED34" s="57">
        <f t="shared" si="44"/>
        <v>0</v>
      </c>
      <c r="EE34" s="57">
        <f t="shared" si="13"/>
        <v>0</v>
      </c>
      <c r="EF34" s="57">
        <f t="shared" si="14"/>
        <v>0</v>
      </c>
    </row>
    <row r="35" spans="1:136" ht="15.75" customHeight="1">
      <c r="A35" s="147">
        <v>2015</v>
      </c>
      <c r="B35" s="135" t="s">
        <v>4309</v>
      </c>
      <c r="C35" s="147" t="s">
        <v>219</v>
      </c>
      <c r="D35" s="147" t="s">
        <v>220</v>
      </c>
      <c r="E35" s="147" t="s">
        <v>221</v>
      </c>
      <c r="F35" s="147"/>
      <c r="G35" s="57"/>
      <c r="H35" s="57"/>
      <c r="I35" s="57"/>
      <c r="J35" s="57"/>
      <c r="K35" s="57"/>
      <c r="L35" s="57"/>
      <c r="M35" s="57"/>
      <c r="N35" s="57"/>
      <c r="O35" s="57"/>
      <c r="P35" s="57"/>
      <c r="Q35" s="57"/>
      <c r="R35" s="58">
        <v>1</v>
      </c>
      <c r="S35" s="57"/>
      <c r="T35" s="59" t="str">
        <f t="shared" si="0"/>
        <v/>
      </c>
      <c r="U35" s="57"/>
      <c r="V35" s="57"/>
      <c r="W35" s="57"/>
      <c r="X35" s="57"/>
      <c r="Y35" s="57"/>
      <c r="Z35" s="57"/>
      <c r="AA35" s="57"/>
      <c r="AB35" s="57"/>
      <c r="AC35" s="57"/>
      <c r="AD35" s="57"/>
      <c r="AE35" s="57"/>
      <c r="AF35" s="58"/>
      <c r="AG35" s="58">
        <f t="shared" si="1"/>
        <v>1</v>
      </c>
      <c r="AH35" s="57"/>
      <c r="AI35" s="57"/>
      <c r="AJ35" s="57"/>
      <c r="AK35" s="60" t="str">
        <f t="shared" si="2"/>
        <v/>
      </c>
      <c r="AL35" s="57"/>
      <c r="AM35" s="57"/>
      <c r="AN35" s="57"/>
      <c r="AO35" s="57"/>
      <c r="AP35" s="57"/>
      <c r="AQ35" s="57"/>
      <c r="AR35" s="58" t="str">
        <f t="shared" si="3"/>
        <v/>
      </c>
      <c r="AS35" s="57"/>
      <c r="AT35" s="57"/>
      <c r="AU35" s="58">
        <v>1</v>
      </c>
      <c r="AV35" s="57"/>
      <c r="AW35" s="58">
        <v>1</v>
      </c>
      <c r="AX35" s="58">
        <f t="shared" si="4"/>
        <v>2</v>
      </c>
      <c r="AY35" s="57"/>
      <c r="AZ35" s="57"/>
      <c r="BA35" s="57"/>
      <c r="BB35" s="57"/>
      <c r="BC35" s="58">
        <v>1</v>
      </c>
      <c r="BD35" s="58">
        <f t="shared" si="5"/>
        <v>1</v>
      </c>
      <c r="BE35" s="57"/>
      <c r="BF35" s="57"/>
      <c r="BG35" s="57"/>
      <c r="BH35" s="57"/>
      <c r="BI35" s="57"/>
      <c r="BJ35" s="57"/>
      <c r="BK35" s="57"/>
      <c r="BL35" s="57"/>
      <c r="BM35" s="57"/>
      <c r="BN35" s="57"/>
      <c r="BO35" s="57"/>
      <c r="BP35" s="57"/>
      <c r="BQ35" s="57"/>
      <c r="BR35" s="57"/>
      <c r="BS35" s="57"/>
      <c r="BT35" s="57"/>
      <c r="BU35" s="57"/>
      <c r="BV35" s="58">
        <v>1</v>
      </c>
      <c r="BW35" s="57"/>
      <c r="BX35" s="57">
        <f t="shared" si="6"/>
        <v>1</v>
      </c>
      <c r="BY35" s="57"/>
      <c r="BZ35" s="57"/>
      <c r="CA35" s="57"/>
      <c r="CB35" s="57"/>
      <c r="CC35" s="57"/>
      <c r="CD35" s="57"/>
      <c r="CE35" s="57"/>
      <c r="CF35" s="57"/>
      <c r="CG35" s="57"/>
      <c r="CH35" s="57">
        <f t="shared" si="7"/>
        <v>0</v>
      </c>
      <c r="CI35" s="57"/>
      <c r="CJ35" s="57"/>
      <c r="CK35" s="57"/>
      <c r="CL35" s="57"/>
      <c r="CM35" s="57"/>
      <c r="CN35" s="57"/>
      <c r="CO35" s="57"/>
      <c r="CP35" s="57"/>
      <c r="CQ35" s="57"/>
      <c r="CR35" s="57">
        <f t="shared" si="8"/>
        <v>0</v>
      </c>
      <c r="CS35" s="57"/>
      <c r="CT35" s="57"/>
      <c r="CU35" s="57"/>
      <c r="CV35" s="57"/>
      <c r="CW35" s="57"/>
      <c r="CX35" s="57"/>
      <c r="CY35" s="58">
        <v>1</v>
      </c>
      <c r="CZ35" s="57"/>
      <c r="DA35" s="58"/>
      <c r="DB35" s="57">
        <f t="shared" si="9"/>
        <v>1</v>
      </c>
      <c r="DC35" s="57"/>
      <c r="DD35" s="57"/>
      <c r="DE35" s="57"/>
      <c r="DF35" s="57"/>
      <c r="DG35" s="57"/>
      <c r="DH35" s="57"/>
      <c r="DI35" s="57"/>
      <c r="DJ35" s="57"/>
      <c r="DK35" s="57"/>
      <c r="DL35" s="57">
        <f t="shared" si="10"/>
        <v>0</v>
      </c>
      <c r="DM35" s="57"/>
      <c r="DN35" s="57"/>
      <c r="DO35" s="57"/>
      <c r="DP35" s="57"/>
      <c r="DQ35" s="57"/>
      <c r="DR35" s="57"/>
      <c r="DS35" s="58">
        <v>1</v>
      </c>
      <c r="DT35" s="57"/>
      <c r="DU35" s="58"/>
      <c r="DV35" s="57">
        <f t="shared" si="11"/>
        <v>1</v>
      </c>
      <c r="DW35" s="57">
        <f t="shared" ref="DW35:ED35" si="45">SUM(BY35,CI35,CS35,DC35,DM35)</f>
        <v>0</v>
      </c>
      <c r="DX35" s="57">
        <f t="shared" si="45"/>
        <v>0</v>
      </c>
      <c r="DY35" s="57">
        <f t="shared" si="45"/>
        <v>0</v>
      </c>
      <c r="DZ35" s="57">
        <f t="shared" si="45"/>
        <v>0</v>
      </c>
      <c r="EA35" s="57">
        <f t="shared" si="45"/>
        <v>0</v>
      </c>
      <c r="EB35" s="57">
        <f t="shared" si="45"/>
        <v>0</v>
      </c>
      <c r="EC35" s="57">
        <f t="shared" si="45"/>
        <v>2</v>
      </c>
      <c r="ED35" s="57">
        <f t="shared" si="45"/>
        <v>0</v>
      </c>
      <c r="EE35" s="57">
        <f t="shared" si="13"/>
        <v>2</v>
      </c>
      <c r="EF35" s="57">
        <f t="shared" si="14"/>
        <v>1</v>
      </c>
    </row>
    <row r="36" spans="1:136" ht="15.75" customHeight="1">
      <c r="A36" s="147">
        <v>2018</v>
      </c>
      <c r="B36" s="135" t="s">
        <v>4310</v>
      </c>
      <c r="C36" s="147" t="s">
        <v>222</v>
      </c>
      <c r="D36" s="147" t="s">
        <v>223</v>
      </c>
      <c r="E36" s="147" t="s">
        <v>224</v>
      </c>
      <c r="F36" s="147"/>
      <c r="G36" s="57"/>
      <c r="H36" s="57"/>
      <c r="I36" s="57"/>
      <c r="J36" s="57"/>
      <c r="K36" s="57"/>
      <c r="L36" s="57"/>
      <c r="M36" s="57"/>
      <c r="N36" s="57"/>
      <c r="O36" s="57"/>
      <c r="P36" s="57"/>
      <c r="Q36" s="57"/>
      <c r="R36" s="57"/>
      <c r="S36" s="58">
        <v>1</v>
      </c>
      <c r="T36" s="59" t="str">
        <f t="shared" si="0"/>
        <v/>
      </c>
      <c r="U36" s="57"/>
      <c r="V36" s="57"/>
      <c r="W36" s="57"/>
      <c r="X36" s="57"/>
      <c r="Y36" s="57"/>
      <c r="Z36" s="57"/>
      <c r="AA36" s="57"/>
      <c r="AB36" s="57"/>
      <c r="AC36" s="57"/>
      <c r="AD36" s="57"/>
      <c r="AE36" s="57"/>
      <c r="AF36" s="58"/>
      <c r="AG36" s="58">
        <f t="shared" si="1"/>
        <v>1</v>
      </c>
      <c r="AH36" s="57"/>
      <c r="AI36" s="57"/>
      <c r="AJ36" s="57"/>
      <c r="AK36" s="60" t="str">
        <f t="shared" si="2"/>
        <v/>
      </c>
      <c r="AL36" s="57"/>
      <c r="AM36" s="57"/>
      <c r="AN36" s="57"/>
      <c r="AO36" s="57"/>
      <c r="AP36" s="57"/>
      <c r="AQ36" s="57"/>
      <c r="AR36" s="58" t="str">
        <f t="shared" si="3"/>
        <v/>
      </c>
      <c r="AS36" s="57"/>
      <c r="AT36" s="58">
        <v>1</v>
      </c>
      <c r="AU36" s="58">
        <v>1</v>
      </c>
      <c r="AV36" s="57"/>
      <c r="AW36" s="58">
        <v>1</v>
      </c>
      <c r="AX36" s="58">
        <f t="shared" si="4"/>
        <v>3</v>
      </c>
      <c r="AY36" s="57"/>
      <c r="AZ36" s="58">
        <v>1</v>
      </c>
      <c r="BA36" s="57"/>
      <c r="BB36" s="58">
        <v>1</v>
      </c>
      <c r="BC36" s="57"/>
      <c r="BD36" s="58">
        <f t="shared" si="5"/>
        <v>2</v>
      </c>
      <c r="BE36" s="57"/>
      <c r="BF36" s="57"/>
      <c r="BG36" s="57"/>
      <c r="BH36" s="57"/>
      <c r="BI36" s="57"/>
      <c r="BJ36" s="57"/>
      <c r="BK36" s="57"/>
      <c r="BL36" s="57"/>
      <c r="BM36" s="57"/>
      <c r="BN36" s="57"/>
      <c r="BO36" s="57"/>
      <c r="BP36" s="57"/>
      <c r="BQ36" s="57"/>
      <c r="BR36" s="57"/>
      <c r="BS36" s="57"/>
      <c r="BT36" s="58">
        <v>1</v>
      </c>
      <c r="BU36" s="57"/>
      <c r="BV36" s="58">
        <v>1</v>
      </c>
      <c r="BW36" s="57"/>
      <c r="BX36" s="57">
        <f t="shared" si="6"/>
        <v>1</v>
      </c>
      <c r="BY36" s="57"/>
      <c r="BZ36" s="57"/>
      <c r="CA36" s="57"/>
      <c r="CB36" s="57"/>
      <c r="CC36" s="57"/>
      <c r="CD36" s="57"/>
      <c r="CE36" s="57"/>
      <c r="CF36" s="57"/>
      <c r="CG36" s="57"/>
      <c r="CH36" s="57">
        <f t="shared" si="7"/>
        <v>0</v>
      </c>
      <c r="CI36" s="57"/>
      <c r="CJ36" s="57"/>
      <c r="CK36" s="57"/>
      <c r="CL36" s="58">
        <v>1</v>
      </c>
      <c r="CM36" s="57"/>
      <c r="CN36" s="57"/>
      <c r="CO36" s="58">
        <v>1</v>
      </c>
      <c r="CP36" s="57"/>
      <c r="CQ36" s="58"/>
      <c r="CR36" s="57">
        <f t="shared" si="8"/>
        <v>2</v>
      </c>
      <c r="CS36" s="57"/>
      <c r="CT36" s="57"/>
      <c r="CU36" s="57"/>
      <c r="CV36" s="58">
        <v>1</v>
      </c>
      <c r="CW36" s="57"/>
      <c r="CX36" s="57"/>
      <c r="CY36" s="58">
        <v>1</v>
      </c>
      <c r="CZ36" s="57"/>
      <c r="DA36" s="58"/>
      <c r="DB36" s="57">
        <f t="shared" si="9"/>
        <v>2</v>
      </c>
      <c r="DC36" s="57"/>
      <c r="DD36" s="57"/>
      <c r="DE36" s="57"/>
      <c r="DF36" s="57"/>
      <c r="DG36" s="57"/>
      <c r="DH36" s="57"/>
      <c r="DI36" s="57"/>
      <c r="DJ36" s="57"/>
      <c r="DK36" s="57"/>
      <c r="DL36" s="57">
        <f t="shared" si="10"/>
        <v>0</v>
      </c>
      <c r="DM36" s="57"/>
      <c r="DN36" s="57"/>
      <c r="DO36" s="57"/>
      <c r="DP36" s="58">
        <v>1</v>
      </c>
      <c r="DQ36" s="57"/>
      <c r="DR36" s="57"/>
      <c r="DS36" s="58">
        <v>1</v>
      </c>
      <c r="DT36" s="57"/>
      <c r="DU36" s="58"/>
      <c r="DV36" s="57">
        <f t="shared" si="11"/>
        <v>2</v>
      </c>
      <c r="DW36" s="57">
        <f t="shared" ref="DW36:ED36" si="46">SUM(BY36,CI36,CS36,DC36,DM36)</f>
        <v>0</v>
      </c>
      <c r="DX36" s="57">
        <f t="shared" si="46"/>
        <v>0</v>
      </c>
      <c r="DY36" s="57">
        <f t="shared" si="46"/>
        <v>0</v>
      </c>
      <c r="DZ36" s="57">
        <f t="shared" si="46"/>
        <v>3</v>
      </c>
      <c r="EA36" s="57">
        <f t="shared" si="46"/>
        <v>0</v>
      </c>
      <c r="EB36" s="57">
        <f t="shared" si="46"/>
        <v>0</v>
      </c>
      <c r="EC36" s="57">
        <f t="shared" si="46"/>
        <v>3</v>
      </c>
      <c r="ED36" s="57">
        <f t="shared" si="46"/>
        <v>0</v>
      </c>
      <c r="EE36" s="57">
        <f t="shared" si="13"/>
        <v>6</v>
      </c>
      <c r="EF36" s="57">
        <f t="shared" si="14"/>
        <v>1</v>
      </c>
    </row>
    <row r="37" spans="1:136" ht="15.75" customHeight="1">
      <c r="A37" s="147">
        <v>2018</v>
      </c>
      <c r="B37" s="135" t="s">
        <v>4311</v>
      </c>
      <c r="C37" s="147" t="s">
        <v>225</v>
      </c>
      <c r="D37" s="147" t="s">
        <v>178</v>
      </c>
      <c r="E37" s="147" t="s">
        <v>226</v>
      </c>
      <c r="F37" s="149" t="s">
        <v>227</v>
      </c>
      <c r="G37" s="57"/>
      <c r="H37" s="57"/>
      <c r="I37" s="57"/>
      <c r="J37" s="57"/>
      <c r="K37" s="57"/>
      <c r="L37" s="57">
        <v>1</v>
      </c>
      <c r="M37" s="57"/>
      <c r="N37" s="57"/>
      <c r="O37" s="58">
        <v>2</v>
      </c>
      <c r="P37" s="57"/>
      <c r="Q37" s="57"/>
      <c r="R37" s="57"/>
      <c r="S37" s="57"/>
      <c r="T37" s="59" t="str">
        <f t="shared" si="0"/>
        <v/>
      </c>
      <c r="U37" s="58"/>
      <c r="V37" s="58">
        <v>2</v>
      </c>
      <c r="W37" s="57"/>
      <c r="X37" s="57"/>
      <c r="Y37" s="57"/>
      <c r="Z37" s="57"/>
      <c r="AA37" s="57"/>
      <c r="AB37" s="57"/>
      <c r="AC37" s="57"/>
      <c r="AD37" s="57"/>
      <c r="AE37" s="57"/>
      <c r="AF37" s="58"/>
      <c r="AG37" s="58">
        <f t="shared" si="1"/>
        <v>1</v>
      </c>
      <c r="AH37" s="57"/>
      <c r="AI37" s="57"/>
      <c r="AJ37" s="57"/>
      <c r="AK37" s="60" t="str">
        <f t="shared" si="2"/>
        <v/>
      </c>
      <c r="AL37" s="57"/>
      <c r="AM37" s="57"/>
      <c r="AN37" s="57"/>
      <c r="AO37" s="57"/>
      <c r="AP37" s="57"/>
      <c r="AQ37" s="57"/>
      <c r="AR37" s="58" t="str">
        <f t="shared" si="3"/>
        <v/>
      </c>
      <c r="AS37" s="58">
        <v>1</v>
      </c>
      <c r="AT37" s="58">
        <v>1</v>
      </c>
      <c r="AU37" s="58">
        <v>1</v>
      </c>
      <c r="AV37" s="57"/>
      <c r="AW37" s="57"/>
      <c r="AX37" s="58">
        <f t="shared" si="4"/>
        <v>3</v>
      </c>
      <c r="AY37" s="57"/>
      <c r="AZ37" s="58">
        <v>1</v>
      </c>
      <c r="BA37" s="57"/>
      <c r="BB37" s="57"/>
      <c r="BC37" s="57"/>
      <c r="BD37" s="58">
        <f t="shared" si="5"/>
        <v>1</v>
      </c>
      <c r="BE37" s="57"/>
      <c r="BF37" s="57"/>
      <c r="BG37" s="57"/>
      <c r="BH37" s="57"/>
      <c r="BI37" s="57"/>
      <c r="BJ37" s="57"/>
      <c r="BK37" s="57"/>
      <c r="BL37" s="57"/>
      <c r="BM37" s="57"/>
      <c r="BN37" s="57"/>
      <c r="BO37" s="57"/>
      <c r="BP37" s="58">
        <v>1</v>
      </c>
      <c r="BQ37" s="57"/>
      <c r="BR37" s="57"/>
      <c r="BS37" s="57"/>
      <c r="BT37" s="58">
        <v>1</v>
      </c>
      <c r="BU37" s="58">
        <v>1</v>
      </c>
      <c r="BV37" s="58">
        <v>1</v>
      </c>
      <c r="BW37" s="57"/>
      <c r="BX37" s="57">
        <f t="shared" si="6"/>
        <v>1</v>
      </c>
      <c r="BY37" s="57"/>
      <c r="BZ37" s="57"/>
      <c r="CA37" s="57"/>
      <c r="CB37" s="58">
        <v>1</v>
      </c>
      <c r="CC37" s="58">
        <v>1</v>
      </c>
      <c r="CD37" s="57"/>
      <c r="CE37" s="58">
        <v>1</v>
      </c>
      <c r="CF37" s="57"/>
      <c r="CG37" s="58"/>
      <c r="CH37" s="57">
        <f t="shared" si="7"/>
        <v>3</v>
      </c>
      <c r="CI37" s="57"/>
      <c r="CJ37" s="57"/>
      <c r="CK37" s="57"/>
      <c r="CL37" s="58">
        <v>1</v>
      </c>
      <c r="CM37" s="58">
        <v>1</v>
      </c>
      <c r="CN37" s="57"/>
      <c r="CO37" s="58">
        <v>1</v>
      </c>
      <c r="CP37" s="57"/>
      <c r="CQ37" s="58"/>
      <c r="CR37" s="57">
        <f t="shared" si="8"/>
        <v>3</v>
      </c>
      <c r="CS37" s="57"/>
      <c r="CT37" s="57"/>
      <c r="CU37" s="57"/>
      <c r="CV37" s="58">
        <v>1</v>
      </c>
      <c r="CW37" s="58">
        <v>1</v>
      </c>
      <c r="CX37" s="57"/>
      <c r="CY37" s="58">
        <v>1</v>
      </c>
      <c r="CZ37" s="57"/>
      <c r="DA37" s="58"/>
      <c r="DB37" s="57">
        <f t="shared" si="9"/>
        <v>3</v>
      </c>
      <c r="DC37" s="57"/>
      <c r="DD37" s="57"/>
      <c r="DE37" s="57"/>
      <c r="DF37" s="57"/>
      <c r="DG37" s="57"/>
      <c r="DH37" s="57"/>
      <c r="DI37" s="57"/>
      <c r="DJ37" s="57"/>
      <c r="DK37" s="57"/>
      <c r="DL37" s="57">
        <f t="shared" si="10"/>
        <v>0</v>
      </c>
      <c r="DM37" s="57"/>
      <c r="DN37" s="57"/>
      <c r="DO37" s="57"/>
      <c r="DP37" s="57"/>
      <c r="DQ37" s="57"/>
      <c r="DR37" s="57"/>
      <c r="DS37" s="57"/>
      <c r="DT37" s="57"/>
      <c r="DU37" s="57"/>
      <c r="DV37" s="57">
        <f t="shared" si="11"/>
        <v>0</v>
      </c>
      <c r="DW37" s="57">
        <f t="shared" ref="DW37:ED37" si="47">SUM(BY37,CI37,CS37,DC37,DM37)</f>
        <v>0</v>
      </c>
      <c r="DX37" s="57">
        <f t="shared" si="47"/>
        <v>0</v>
      </c>
      <c r="DY37" s="57">
        <f t="shared" si="47"/>
        <v>0</v>
      </c>
      <c r="DZ37" s="57">
        <f t="shared" si="47"/>
        <v>3</v>
      </c>
      <c r="EA37" s="57">
        <f t="shared" si="47"/>
        <v>3</v>
      </c>
      <c r="EB37" s="57">
        <f t="shared" si="47"/>
        <v>0</v>
      </c>
      <c r="EC37" s="57">
        <f t="shared" si="47"/>
        <v>3</v>
      </c>
      <c r="ED37" s="57">
        <f t="shared" si="47"/>
        <v>0</v>
      </c>
      <c r="EE37" s="57">
        <f t="shared" si="13"/>
        <v>9</v>
      </c>
      <c r="EF37" s="57">
        <f t="shared" si="14"/>
        <v>1</v>
      </c>
    </row>
    <row r="38" spans="1:136" ht="15.75" customHeight="1">
      <c r="A38" s="147">
        <v>2016</v>
      </c>
      <c r="B38" s="135" t="s">
        <v>4312</v>
      </c>
      <c r="C38" s="147" t="s">
        <v>228</v>
      </c>
      <c r="D38" s="147" t="s">
        <v>229</v>
      </c>
      <c r="E38" s="147" t="s">
        <v>230</v>
      </c>
      <c r="F38" s="147"/>
      <c r="G38" s="57"/>
      <c r="H38" s="57"/>
      <c r="I38" s="57"/>
      <c r="J38" s="57"/>
      <c r="K38" s="57"/>
      <c r="L38" s="57"/>
      <c r="M38" s="57"/>
      <c r="N38" s="57">
        <v>1</v>
      </c>
      <c r="O38" s="57"/>
      <c r="P38" s="57"/>
      <c r="Q38" s="57"/>
      <c r="R38" s="57"/>
      <c r="S38" s="57"/>
      <c r="T38" s="59" t="str">
        <f t="shared" si="0"/>
        <v/>
      </c>
      <c r="U38" s="57"/>
      <c r="V38" s="57"/>
      <c r="W38" s="57"/>
      <c r="X38" s="57"/>
      <c r="Y38" s="57"/>
      <c r="Z38" s="57"/>
      <c r="AA38" s="57"/>
      <c r="AB38" s="57"/>
      <c r="AC38" s="57"/>
      <c r="AD38" s="57"/>
      <c r="AE38" s="57"/>
      <c r="AF38" s="58"/>
      <c r="AG38" s="58">
        <f t="shared" si="1"/>
        <v>1</v>
      </c>
      <c r="AH38" s="57"/>
      <c r="AI38" s="57"/>
      <c r="AJ38" s="57"/>
      <c r="AK38" s="60" t="str">
        <f t="shared" si="2"/>
        <v/>
      </c>
      <c r="AL38" s="57"/>
      <c r="AM38" s="57"/>
      <c r="AN38" s="57"/>
      <c r="AO38" s="57"/>
      <c r="AP38" s="57"/>
      <c r="AQ38" s="57"/>
      <c r="AR38" s="58" t="str">
        <f t="shared" si="3"/>
        <v/>
      </c>
      <c r="AS38" s="58">
        <v>1</v>
      </c>
      <c r="AT38" s="58">
        <v>1</v>
      </c>
      <c r="AU38" s="58">
        <v>1</v>
      </c>
      <c r="AV38" s="57"/>
      <c r="AW38" s="57"/>
      <c r="AX38" s="58">
        <f t="shared" si="4"/>
        <v>3</v>
      </c>
      <c r="AY38" s="57"/>
      <c r="AZ38" s="58">
        <v>1</v>
      </c>
      <c r="BA38" s="57"/>
      <c r="BB38" s="57"/>
      <c r="BC38" s="58">
        <v>1</v>
      </c>
      <c r="BD38" s="58">
        <f t="shared" si="5"/>
        <v>2</v>
      </c>
      <c r="BE38" s="57"/>
      <c r="BF38" s="57"/>
      <c r="BG38" s="57"/>
      <c r="BH38" s="57"/>
      <c r="BI38" s="57"/>
      <c r="BJ38" s="57"/>
      <c r="BK38" s="57"/>
      <c r="BL38" s="57"/>
      <c r="BM38" s="57"/>
      <c r="BN38" s="57"/>
      <c r="BO38" s="57"/>
      <c r="BP38" s="57"/>
      <c r="BQ38" s="57"/>
      <c r="BR38" s="57"/>
      <c r="BS38" s="57"/>
      <c r="BT38" s="57"/>
      <c r="BU38" s="57"/>
      <c r="BV38" s="57"/>
      <c r="BW38" s="57"/>
      <c r="BX38" s="57" t="str">
        <f t="shared" si="6"/>
        <v/>
      </c>
      <c r="BY38" s="57"/>
      <c r="BZ38" s="57"/>
      <c r="CA38" s="57"/>
      <c r="CB38" s="57"/>
      <c r="CC38" s="57"/>
      <c r="CD38" s="57"/>
      <c r="CE38" s="57"/>
      <c r="CF38" s="57"/>
      <c r="CG38" s="57"/>
      <c r="CH38" s="57">
        <f t="shared" si="7"/>
        <v>0</v>
      </c>
      <c r="CI38" s="57"/>
      <c r="CJ38" s="57"/>
      <c r="CK38" s="57"/>
      <c r="CL38" s="57"/>
      <c r="CM38" s="57"/>
      <c r="CN38" s="57"/>
      <c r="CO38" s="57"/>
      <c r="CP38" s="57"/>
      <c r="CQ38" s="57"/>
      <c r="CR38" s="57">
        <f t="shared" si="8"/>
        <v>0</v>
      </c>
      <c r="CS38" s="57"/>
      <c r="CT38" s="57"/>
      <c r="CU38" s="57"/>
      <c r="CV38" s="57"/>
      <c r="CW38" s="57"/>
      <c r="CX38" s="57"/>
      <c r="CY38" s="57"/>
      <c r="CZ38" s="57"/>
      <c r="DA38" s="57"/>
      <c r="DB38" s="57">
        <f t="shared" si="9"/>
        <v>0</v>
      </c>
      <c r="DC38" s="57"/>
      <c r="DD38" s="57"/>
      <c r="DE38" s="57"/>
      <c r="DF38" s="57"/>
      <c r="DG38" s="57"/>
      <c r="DH38" s="57"/>
      <c r="DI38" s="57"/>
      <c r="DJ38" s="57"/>
      <c r="DK38" s="57"/>
      <c r="DL38" s="57">
        <f t="shared" si="10"/>
        <v>0</v>
      </c>
      <c r="DM38" s="57"/>
      <c r="DN38" s="57"/>
      <c r="DO38" s="57"/>
      <c r="DP38" s="57"/>
      <c r="DQ38" s="57"/>
      <c r="DR38" s="57"/>
      <c r="DS38" s="57"/>
      <c r="DT38" s="57"/>
      <c r="DU38" s="57"/>
      <c r="DV38" s="57">
        <f t="shared" si="11"/>
        <v>0</v>
      </c>
      <c r="DW38" s="57">
        <f t="shared" ref="DW38:ED38" si="48">SUM(BY38,CI38,CS38,DC38,DM38)</f>
        <v>0</v>
      </c>
      <c r="DX38" s="57">
        <f t="shared" si="48"/>
        <v>0</v>
      </c>
      <c r="DY38" s="57">
        <f t="shared" si="48"/>
        <v>0</v>
      </c>
      <c r="DZ38" s="57">
        <f t="shared" si="48"/>
        <v>0</v>
      </c>
      <c r="EA38" s="57">
        <f t="shared" si="48"/>
        <v>0</v>
      </c>
      <c r="EB38" s="57">
        <f t="shared" si="48"/>
        <v>0</v>
      </c>
      <c r="EC38" s="57">
        <f t="shared" si="48"/>
        <v>0</v>
      </c>
      <c r="ED38" s="57">
        <f t="shared" si="48"/>
        <v>0</v>
      </c>
      <c r="EE38" s="57">
        <f t="shared" si="13"/>
        <v>0</v>
      </c>
      <c r="EF38" s="57">
        <f t="shared" si="14"/>
        <v>0</v>
      </c>
    </row>
    <row r="39" spans="1:136" ht="15.75" customHeight="1">
      <c r="A39" s="147">
        <v>2017</v>
      </c>
      <c r="B39" s="135" t="s">
        <v>4313</v>
      </c>
      <c r="C39" s="147" t="s">
        <v>231</v>
      </c>
      <c r="D39" s="147" t="s">
        <v>129</v>
      </c>
      <c r="E39" s="147" t="s">
        <v>232</v>
      </c>
      <c r="F39" s="147"/>
      <c r="G39" s="58"/>
      <c r="H39" s="57"/>
      <c r="I39" s="58">
        <v>2</v>
      </c>
      <c r="J39" s="58">
        <v>2</v>
      </c>
      <c r="K39" s="58">
        <v>2</v>
      </c>
      <c r="L39" s="57"/>
      <c r="M39" s="58">
        <v>1</v>
      </c>
      <c r="N39" s="57"/>
      <c r="O39" s="57"/>
      <c r="P39" s="57"/>
      <c r="Q39" s="57"/>
      <c r="R39" s="57"/>
      <c r="S39" s="57"/>
      <c r="T39" s="59" t="str">
        <f t="shared" si="0"/>
        <v/>
      </c>
      <c r="U39" s="57"/>
      <c r="V39" s="57"/>
      <c r="W39" s="57"/>
      <c r="X39" s="57"/>
      <c r="Y39" s="57"/>
      <c r="Z39" s="57"/>
      <c r="AA39" s="57"/>
      <c r="AB39" s="57"/>
      <c r="AC39" s="57"/>
      <c r="AD39" s="57"/>
      <c r="AE39" s="57"/>
      <c r="AF39" s="58"/>
      <c r="AG39" s="58">
        <f t="shared" si="1"/>
        <v>1</v>
      </c>
      <c r="AH39" s="57"/>
      <c r="AI39" s="57"/>
      <c r="AJ39" s="57"/>
      <c r="AK39" s="60" t="str">
        <f t="shared" si="2"/>
        <v/>
      </c>
      <c r="AL39" s="57"/>
      <c r="AM39" s="57"/>
      <c r="AN39" s="57"/>
      <c r="AO39" s="57"/>
      <c r="AP39" s="57"/>
      <c r="AQ39" s="57"/>
      <c r="AR39" s="58" t="str">
        <f t="shared" si="3"/>
        <v/>
      </c>
      <c r="AS39" s="57"/>
      <c r="AT39" s="57"/>
      <c r="AU39" s="57"/>
      <c r="AV39" s="58">
        <v>1</v>
      </c>
      <c r="AW39" s="57"/>
      <c r="AX39" s="58">
        <f t="shared" si="4"/>
        <v>1</v>
      </c>
      <c r="AY39" s="58">
        <v>1</v>
      </c>
      <c r="AZ39" s="58">
        <v>1</v>
      </c>
      <c r="BA39" s="57"/>
      <c r="BB39" s="58">
        <v>1</v>
      </c>
      <c r="BC39" s="58">
        <v>1</v>
      </c>
      <c r="BD39" s="58">
        <f t="shared" si="5"/>
        <v>4</v>
      </c>
      <c r="BE39" s="57"/>
      <c r="BF39" s="57"/>
      <c r="BG39" s="57"/>
      <c r="BH39" s="57"/>
      <c r="BI39" s="57"/>
      <c r="BJ39" s="58">
        <v>1</v>
      </c>
      <c r="BK39" s="57"/>
      <c r="BL39" s="57"/>
      <c r="BM39" s="57"/>
      <c r="BN39" s="58">
        <v>1</v>
      </c>
      <c r="BO39" s="58"/>
      <c r="BP39" s="58"/>
      <c r="BQ39" s="58"/>
      <c r="BR39" s="57"/>
      <c r="BS39" s="58">
        <v>1</v>
      </c>
      <c r="BT39" s="58">
        <v>1</v>
      </c>
      <c r="BU39" s="58">
        <v>1</v>
      </c>
      <c r="BV39" s="57"/>
      <c r="BW39" s="57"/>
      <c r="BX39" s="57">
        <f t="shared" si="6"/>
        <v>1</v>
      </c>
      <c r="BY39" s="57"/>
      <c r="BZ39" s="57"/>
      <c r="CA39" s="57"/>
      <c r="CB39" s="57"/>
      <c r="CC39" s="57"/>
      <c r="CD39" s="57"/>
      <c r="CE39" s="57"/>
      <c r="CF39" s="57"/>
      <c r="CG39" s="57"/>
      <c r="CH39" s="57">
        <f t="shared" si="7"/>
        <v>0</v>
      </c>
      <c r="CI39" s="57"/>
      <c r="CJ39" s="57"/>
      <c r="CK39" s="57"/>
      <c r="CL39" s="57"/>
      <c r="CM39" s="57"/>
      <c r="CN39" s="57"/>
      <c r="CO39" s="57"/>
      <c r="CP39" s="57"/>
      <c r="CQ39" s="57"/>
      <c r="CR39" s="57">
        <f t="shared" si="8"/>
        <v>0</v>
      </c>
      <c r="CS39" s="57"/>
      <c r="CT39" s="57"/>
      <c r="CU39" s="57"/>
      <c r="CV39" s="57"/>
      <c r="CW39" s="57"/>
      <c r="CX39" s="57"/>
      <c r="CY39" s="57"/>
      <c r="CZ39" s="57"/>
      <c r="DA39" s="57"/>
      <c r="DB39" s="57">
        <f t="shared" si="9"/>
        <v>0</v>
      </c>
      <c r="DC39" s="57"/>
      <c r="DD39" s="58">
        <v>1</v>
      </c>
      <c r="DE39" s="58"/>
      <c r="DF39" s="58">
        <v>1</v>
      </c>
      <c r="DG39" s="58">
        <v>1</v>
      </c>
      <c r="DH39" s="58"/>
      <c r="DI39" s="57"/>
      <c r="DJ39" s="57"/>
      <c r="DK39" s="58"/>
      <c r="DL39" s="57">
        <f t="shared" si="10"/>
        <v>3</v>
      </c>
      <c r="DM39" s="57"/>
      <c r="DN39" s="57"/>
      <c r="DO39" s="57"/>
      <c r="DP39" s="57"/>
      <c r="DQ39" s="57"/>
      <c r="DR39" s="57"/>
      <c r="DS39" s="57"/>
      <c r="DT39" s="57"/>
      <c r="DU39" s="57"/>
      <c r="DV39" s="57">
        <f t="shared" si="11"/>
        <v>0</v>
      </c>
      <c r="DW39" s="57">
        <f t="shared" ref="DW39:ED39" si="49">SUM(BY39,CI39,CS39,DC39,DM39)</f>
        <v>0</v>
      </c>
      <c r="DX39" s="57">
        <f t="shared" si="49"/>
        <v>1</v>
      </c>
      <c r="DY39" s="57">
        <f t="shared" si="49"/>
        <v>0</v>
      </c>
      <c r="DZ39" s="57">
        <f t="shared" si="49"/>
        <v>1</v>
      </c>
      <c r="EA39" s="57">
        <f t="shared" si="49"/>
        <v>1</v>
      </c>
      <c r="EB39" s="57">
        <f t="shared" si="49"/>
        <v>0</v>
      </c>
      <c r="EC39" s="57">
        <f t="shared" si="49"/>
        <v>0</v>
      </c>
      <c r="ED39" s="57">
        <f t="shared" si="49"/>
        <v>0</v>
      </c>
      <c r="EE39" s="57">
        <f t="shared" si="13"/>
        <v>3</v>
      </c>
      <c r="EF39" s="57">
        <f t="shared" si="14"/>
        <v>1</v>
      </c>
    </row>
    <row r="40" spans="1:136" ht="15.75" customHeight="1">
      <c r="A40" s="147">
        <v>2014</v>
      </c>
      <c r="B40" s="135" t="s">
        <v>4314</v>
      </c>
      <c r="C40" s="147" t="s">
        <v>233</v>
      </c>
      <c r="D40" s="147"/>
      <c r="E40" s="147" t="s">
        <v>234</v>
      </c>
      <c r="F40" s="149" t="s">
        <v>235</v>
      </c>
      <c r="G40" s="57"/>
      <c r="H40" s="57"/>
      <c r="I40" s="58">
        <v>1</v>
      </c>
      <c r="J40" s="57"/>
      <c r="K40" s="57"/>
      <c r="L40" s="57"/>
      <c r="M40" s="57"/>
      <c r="N40" s="57"/>
      <c r="O40" s="57"/>
      <c r="P40" s="57"/>
      <c r="Q40" s="57"/>
      <c r="R40" s="57"/>
      <c r="S40" s="57"/>
      <c r="T40" s="59" t="str">
        <f t="shared" si="0"/>
        <v/>
      </c>
      <c r="U40" s="57"/>
      <c r="V40" s="57"/>
      <c r="W40" s="57"/>
      <c r="X40" s="57"/>
      <c r="Y40" s="57"/>
      <c r="Z40" s="57"/>
      <c r="AA40" s="57"/>
      <c r="AB40" s="57"/>
      <c r="AC40" s="57"/>
      <c r="AD40" s="57"/>
      <c r="AE40" s="57"/>
      <c r="AF40" s="58"/>
      <c r="AG40" s="58">
        <f t="shared" si="1"/>
        <v>1</v>
      </c>
      <c r="AH40" s="57"/>
      <c r="AI40" s="57"/>
      <c r="AJ40" s="57"/>
      <c r="AK40" s="60" t="str">
        <f t="shared" si="2"/>
        <v/>
      </c>
      <c r="AL40" s="57"/>
      <c r="AM40" s="57"/>
      <c r="AN40" s="57"/>
      <c r="AO40" s="57"/>
      <c r="AP40" s="57"/>
      <c r="AQ40" s="57"/>
      <c r="AR40" s="58" t="str">
        <f t="shared" si="3"/>
        <v/>
      </c>
      <c r="AS40" s="57"/>
      <c r="AT40" s="58">
        <v>1</v>
      </c>
      <c r="AU40" s="57"/>
      <c r="AV40" s="57"/>
      <c r="AW40" s="57"/>
      <c r="AX40" s="58">
        <f t="shared" si="4"/>
        <v>1</v>
      </c>
      <c r="AY40" s="57"/>
      <c r="AZ40" s="58">
        <v>1</v>
      </c>
      <c r="BA40" s="57"/>
      <c r="BB40" s="58">
        <v>1</v>
      </c>
      <c r="BC40" s="58">
        <v>1</v>
      </c>
      <c r="BD40" s="58">
        <f t="shared" si="5"/>
        <v>3</v>
      </c>
      <c r="BE40" s="57"/>
      <c r="BF40" s="57"/>
      <c r="BG40" s="57"/>
      <c r="BH40" s="57"/>
      <c r="BI40" s="57"/>
      <c r="BJ40" s="57"/>
      <c r="BK40" s="57"/>
      <c r="BL40" s="57"/>
      <c r="BM40" s="57"/>
      <c r="BN40" s="57"/>
      <c r="BO40" s="58">
        <v>1</v>
      </c>
      <c r="BP40" s="57"/>
      <c r="BQ40" s="58">
        <v>1</v>
      </c>
      <c r="BR40" s="57"/>
      <c r="BS40" s="58">
        <v>1</v>
      </c>
      <c r="BT40" s="57"/>
      <c r="BU40" s="57"/>
      <c r="BV40" s="57"/>
      <c r="BW40" s="57"/>
      <c r="BX40" s="57">
        <f t="shared" si="6"/>
        <v>1</v>
      </c>
      <c r="BY40" s="57"/>
      <c r="BZ40" s="57"/>
      <c r="CA40" s="57"/>
      <c r="CB40" s="57"/>
      <c r="CC40" s="57"/>
      <c r="CD40" s="57"/>
      <c r="CE40" s="57"/>
      <c r="CF40" s="57"/>
      <c r="CG40" s="58"/>
      <c r="CH40" s="57">
        <f t="shared" si="7"/>
        <v>0</v>
      </c>
      <c r="CI40" s="58"/>
      <c r="CJ40" s="58">
        <v>1</v>
      </c>
      <c r="CK40" s="58"/>
      <c r="CL40" s="57"/>
      <c r="CM40" s="57"/>
      <c r="CN40" s="57"/>
      <c r="CO40" s="57"/>
      <c r="CP40" s="57"/>
      <c r="CQ40" s="58"/>
      <c r="CR40" s="57">
        <f t="shared" si="8"/>
        <v>1</v>
      </c>
      <c r="CS40" s="57"/>
      <c r="CT40" s="57"/>
      <c r="CU40" s="57"/>
      <c r="CV40" s="57"/>
      <c r="CW40" s="57"/>
      <c r="CX40" s="57"/>
      <c r="CY40" s="57"/>
      <c r="CZ40" s="57"/>
      <c r="DA40" s="57"/>
      <c r="DB40" s="57">
        <f t="shared" si="9"/>
        <v>0</v>
      </c>
      <c r="DC40" s="57"/>
      <c r="DD40" s="57"/>
      <c r="DE40" s="57"/>
      <c r="DF40" s="57"/>
      <c r="DG40" s="57"/>
      <c r="DH40" s="57"/>
      <c r="DI40" s="57"/>
      <c r="DJ40" s="57"/>
      <c r="DK40" s="57"/>
      <c r="DL40" s="57">
        <f t="shared" si="10"/>
        <v>0</v>
      </c>
      <c r="DM40" s="57"/>
      <c r="DN40" s="57"/>
      <c r="DO40" s="57"/>
      <c r="DP40" s="57"/>
      <c r="DQ40" s="57"/>
      <c r="DR40" s="57"/>
      <c r="DS40" s="57"/>
      <c r="DT40" s="57"/>
      <c r="DU40" s="57"/>
      <c r="DV40" s="57">
        <f t="shared" si="11"/>
        <v>0</v>
      </c>
      <c r="DW40" s="57">
        <f t="shared" ref="DW40:ED40" si="50">SUM(BY40,CI40,CS40,DC40,DM40)</f>
        <v>0</v>
      </c>
      <c r="DX40" s="57">
        <f t="shared" si="50"/>
        <v>1</v>
      </c>
      <c r="DY40" s="57">
        <f t="shared" si="50"/>
        <v>0</v>
      </c>
      <c r="DZ40" s="57">
        <f t="shared" si="50"/>
        <v>0</v>
      </c>
      <c r="EA40" s="57">
        <f t="shared" si="50"/>
        <v>0</v>
      </c>
      <c r="EB40" s="57">
        <f t="shared" si="50"/>
        <v>0</v>
      </c>
      <c r="EC40" s="57">
        <f t="shared" si="50"/>
        <v>0</v>
      </c>
      <c r="ED40" s="57">
        <f t="shared" si="50"/>
        <v>0</v>
      </c>
      <c r="EE40" s="57">
        <f t="shared" si="13"/>
        <v>1</v>
      </c>
      <c r="EF40" s="57">
        <f t="shared" si="14"/>
        <v>1</v>
      </c>
    </row>
    <row r="41" spans="1:136" ht="15.75" customHeight="1">
      <c r="A41" s="147">
        <v>2016</v>
      </c>
      <c r="B41" s="135" t="s">
        <v>4315</v>
      </c>
      <c r="C41" s="147" t="s">
        <v>236</v>
      </c>
      <c r="D41" s="147" t="s">
        <v>237</v>
      </c>
      <c r="E41" s="147" t="s">
        <v>238</v>
      </c>
      <c r="F41" s="147"/>
      <c r="G41" s="57"/>
      <c r="H41" s="57">
        <v>1</v>
      </c>
      <c r="I41" s="57"/>
      <c r="J41" s="57"/>
      <c r="K41" s="57"/>
      <c r="L41" s="57"/>
      <c r="M41" s="57"/>
      <c r="N41" s="57"/>
      <c r="O41" s="57"/>
      <c r="P41" s="57"/>
      <c r="Q41" s="57"/>
      <c r="R41" s="57"/>
      <c r="S41" s="57"/>
      <c r="T41" s="59" t="str">
        <f t="shared" si="0"/>
        <v/>
      </c>
      <c r="U41" s="57"/>
      <c r="V41" s="57"/>
      <c r="W41" s="57"/>
      <c r="X41" s="57"/>
      <c r="Y41" s="57"/>
      <c r="Z41" s="57"/>
      <c r="AA41" s="57"/>
      <c r="AB41" s="57"/>
      <c r="AC41" s="57"/>
      <c r="AD41" s="57"/>
      <c r="AE41" s="57"/>
      <c r="AF41" s="58"/>
      <c r="AG41" s="58" t="str">
        <f t="shared" si="1"/>
        <v/>
      </c>
      <c r="AH41" s="57"/>
      <c r="AI41" s="57"/>
      <c r="AJ41" s="57"/>
      <c r="AK41" s="60" t="str">
        <f t="shared" si="2"/>
        <v/>
      </c>
      <c r="AL41" s="57"/>
      <c r="AM41" s="57"/>
      <c r="AN41" s="57"/>
      <c r="AO41" s="57"/>
      <c r="AP41" s="57"/>
      <c r="AQ41" s="57"/>
      <c r="AR41" s="58" t="str">
        <f t="shared" si="3"/>
        <v/>
      </c>
      <c r="AS41" s="58">
        <v>1</v>
      </c>
      <c r="AT41" s="58">
        <v>1</v>
      </c>
      <c r="AU41" s="58">
        <v>1</v>
      </c>
      <c r="AV41" s="58">
        <v>1</v>
      </c>
      <c r="AW41" s="58">
        <v>1</v>
      </c>
      <c r="AX41" s="58">
        <f t="shared" si="4"/>
        <v>5</v>
      </c>
      <c r="AY41" s="58">
        <v>1</v>
      </c>
      <c r="AZ41" s="57"/>
      <c r="BA41" s="57"/>
      <c r="BB41" s="57"/>
      <c r="BC41" s="57"/>
      <c r="BD41" s="58">
        <f t="shared" si="5"/>
        <v>1</v>
      </c>
      <c r="BE41" s="57"/>
      <c r="BF41" s="57"/>
      <c r="BG41" s="57"/>
      <c r="BH41" s="57"/>
      <c r="BI41" s="57"/>
      <c r="BJ41" s="57"/>
      <c r="BK41" s="57"/>
      <c r="BL41" s="57"/>
      <c r="BM41" s="57"/>
      <c r="BN41" s="57"/>
      <c r="BO41" s="57"/>
      <c r="BP41" s="57"/>
      <c r="BQ41" s="57"/>
      <c r="BR41" s="57"/>
      <c r="BS41" s="57"/>
      <c r="BT41" s="57"/>
      <c r="BU41" s="57"/>
      <c r="BV41" s="57"/>
      <c r="BW41" s="57"/>
      <c r="BX41" s="57" t="str">
        <f t="shared" si="6"/>
        <v/>
      </c>
      <c r="BY41" s="57"/>
      <c r="BZ41" s="57"/>
      <c r="CA41" s="57"/>
      <c r="CB41" s="57"/>
      <c r="CC41" s="57"/>
      <c r="CD41" s="57"/>
      <c r="CE41" s="57"/>
      <c r="CF41" s="57"/>
      <c r="CG41" s="57"/>
      <c r="CH41" s="57">
        <f t="shared" si="7"/>
        <v>0</v>
      </c>
      <c r="CI41" s="57"/>
      <c r="CJ41" s="57"/>
      <c r="CK41" s="57"/>
      <c r="CL41" s="57"/>
      <c r="CM41" s="57"/>
      <c r="CN41" s="57"/>
      <c r="CO41" s="57"/>
      <c r="CP41" s="57"/>
      <c r="CQ41" s="57"/>
      <c r="CR41" s="57">
        <f t="shared" si="8"/>
        <v>0</v>
      </c>
      <c r="CS41" s="57"/>
      <c r="CT41" s="57"/>
      <c r="CU41" s="57"/>
      <c r="CV41" s="57"/>
      <c r="CW41" s="57"/>
      <c r="CX41" s="57"/>
      <c r="CY41" s="57"/>
      <c r="CZ41" s="57"/>
      <c r="DA41" s="57"/>
      <c r="DB41" s="57">
        <f t="shared" si="9"/>
        <v>0</v>
      </c>
      <c r="DC41" s="57"/>
      <c r="DD41" s="57"/>
      <c r="DE41" s="57"/>
      <c r="DF41" s="57"/>
      <c r="DG41" s="57"/>
      <c r="DH41" s="57"/>
      <c r="DI41" s="57"/>
      <c r="DJ41" s="57"/>
      <c r="DK41" s="57"/>
      <c r="DL41" s="57">
        <f t="shared" si="10"/>
        <v>0</v>
      </c>
      <c r="DM41" s="57"/>
      <c r="DN41" s="57"/>
      <c r="DO41" s="57"/>
      <c r="DP41" s="57"/>
      <c r="DQ41" s="57"/>
      <c r="DR41" s="57"/>
      <c r="DS41" s="57"/>
      <c r="DT41" s="57"/>
      <c r="DU41" s="57"/>
      <c r="DV41" s="57">
        <f t="shared" si="11"/>
        <v>0</v>
      </c>
      <c r="DW41" s="57">
        <f t="shared" ref="DW41:ED41" si="51">SUM(BY41,CI41,CS41,DC41,DM41)</f>
        <v>0</v>
      </c>
      <c r="DX41" s="57">
        <f t="shared" si="51"/>
        <v>0</v>
      </c>
      <c r="DY41" s="57">
        <f t="shared" si="51"/>
        <v>0</v>
      </c>
      <c r="DZ41" s="57">
        <f t="shared" si="51"/>
        <v>0</v>
      </c>
      <c r="EA41" s="57">
        <f t="shared" si="51"/>
        <v>0</v>
      </c>
      <c r="EB41" s="57">
        <f t="shared" si="51"/>
        <v>0</v>
      </c>
      <c r="EC41" s="57">
        <f t="shared" si="51"/>
        <v>0</v>
      </c>
      <c r="ED41" s="57">
        <f t="shared" si="51"/>
        <v>0</v>
      </c>
      <c r="EE41" s="57">
        <f t="shared" si="13"/>
        <v>0</v>
      </c>
      <c r="EF41" s="57">
        <f t="shared" si="14"/>
        <v>0</v>
      </c>
    </row>
    <row r="42" spans="1:136" ht="15.75" customHeight="1">
      <c r="A42" s="147">
        <v>2016</v>
      </c>
      <c r="B42" s="135" t="s">
        <v>4316</v>
      </c>
      <c r="C42" s="147" t="s">
        <v>239</v>
      </c>
      <c r="D42" s="147" t="s">
        <v>240</v>
      </c>
      <c r="E42" s="147" t="s">
        <v>241</v>
      </c>
      <c r="F42" s="149" t="s">
        <v>242</v>
      </c>
      <c r="G42" s="57"/>
      <c r="H42" s="57"/>
      <c r="I42" s="58">
        <v>1</v>
      </c>
      <c r="J42" s="57"/>
      <c r="K42" s="57"/>
      <c r="L42" s="57"/>
      <c r="M42" s="57"/>
      <c r="N42" s="57"/>
      <c r="O42" s="57"/>
      <c r="P42" s="57"/>
      <c r="Q42" s="57"/>
      <c r="R42" s="57"/>
      <c r="S42" s="57"/>
      <c r="T42" s="59" t="str">
        <f t="shared" si="0"/>
        <v/>
      </c>
      <c r="U42" s="57"/>
      <c r="V42" s="57"/>
      <c r="W42" s="57"/>
      <c r="X42" s="57"/>
      <c r="Y42" s="57"/>
      <c r="Z42" s="57"/>
      <c r="AA42" s="57"/>
      <c r="AB42" s="57"/>
      <c r="AC42" s="57"/>
      <c r="AD42" s="57"/>
      <c r="AE42" s="57"/>
      <c r="AF42" s="58"/>
      <c r="AG42" s="58">
        <f t="shared" si="1"/>
        <v>1</v>
      </c>
      <c r="AH42" s="57"/>
      <c r="AI42" s="57"/>
      <c r="AJ42" s="57"/>
      <c r="AK42" s="60" t="str">
        <f t="shared" si="2"/>
        <v/>
      </c>
      <c r="AL42" s="57"/>
      <c r="AM42" s="57"/>
      <c r="AN42" s="57"/>
      <c r="AO42" s="57"/>
      <c r="AP42" s="57"/>
      <c r="AQ42" s="57"/>
      <c r="AR42" s="58" t="str">
        <f t="shared" si="3"/>
        <v/>
      </c>
      <c r="AS42" s="58">
        <v>1</v>
      </c>
      <c r="AT42" s="58">
        <v>1</v>
      </c>
      <c r="AU42" s="58">
        <v>1</v>
      </c>
      <c r="AV42" s="57"/>
      <c r="AW42" s="57"/>
      <c r="AX42" s="58">
        <f t="shared" si="4"/>
        <v>3</v>
      </c>
      <c r="AY42" s="57"/>
      <c r="AZ42" s="57"/>
      <c r="BA42" s="57"/>
      <c r="BB42" s="57"/>
      <c r="BC42" s="58">
        <v>1</v>
      </c>
      <c r="BD42" s="58">
        <f t="shared" si="5"/>
        <v>1</v>
      </c>
      <c r="BE42" s="57"/>
      <c r="BF42" s="57"/>
      <c r="BG42" s="57"/>
      <c r="BH42" s="57"/>
      <c r="BI42" s="57"/>
      <c r="BJ42" s="57"/>
      <c r="BK42" s="57"/>
      <c r="BL42" s="57"/>
      <c r="BM42" s="57"/>
      <c r="BN42" s="57"/>
      <c r="BO42" s="57"/>
      <c r="BP42" s="57"/>
      <c r="BQ42" s="58">
        <v>1</v>
      </c>
      <c r="BR42" s="57"/>
      <c r="BS42" s="57"/>
      <c r="BT42" s="57"/>
      <c r="BU42" s="57"/>
      <c r="BV42" s="57"/>
      <c r="BW42" s="57"/>
      <c r="BX42" s="57" t="str">
        <f t="shared" si="6"/>
        <v/>
      </c>
      <c r="BY42" s="57"/>
      <c r="BZ42" s="57"/>
      <c r="CA42" s="57"/>
      <c r="CB42" s="57"/>
      <c r="CC42" s="57"/>
      <c r="CD42" s="57"/>
      <c r="CE42" s="57"/>
      <c r="CF42" s="57"/>
      <c r="CG42" s="57"/>
      <c r="CH42" s="57">
        <f t="shared" si="7"/>
        <v>0</v>
      </c>
      <c r="CI42" s="57"/>
      <c r="CJ42" s="57"/>
      <c r="CK42" s="57"/>
      <c r="CL42" s="57"/>
      <c r="CM42" s="57"/>
      <c r="CN42" s="57"/>
      <c r="CO42" s="57"/>
      <c r="CP42" s="57"/>
      <c r="CQ42" s="57"/>
      <c r="CR42" s="57">
        <f t="shared" si="8"/>
        <v>0</v>
      </c>
      <c r="CS42" s="57"/>
      <c r="CT42" s="57"/>
      <c r="CU42" s="57"/>
      <c r="CV42" s="57"/>
      <c r="CW42" s="57"/>
      <c r="CX42" s="57"/>
      <c r="CY42" s="57"/>
      <c r="CZ42" s="57"/>
      <c r="DA42" s="57"/>
      <c r="DB42" s="57">
        <f t="shared" si="9"/>
        <v>0</v>
      </c>
      <c r="DC42" s="57"/>
      <c r="DD42" s="57"/>
      <c r="DE42" s="57"/>
      <c r="DF42" s="57"/>
      <c r="DG42" s="57"/>
      <c r="DH42" s="57"/>
      <c r="DI42" s="57"/>
      <c r="DJ42" s="57"/>
      <c r="DK42" s="57"/>
      <c r="DL42" s="57">
        <f t="shared" si="10"/>
        <v>0</v>
      </c>
      <c r="DM42" s="57"/>
      <c r="DN42" s="57"/>
      <c r="DO42" s="57"/>
      <c r="DP42" s="57"/>
      <c r="DQ42" s="57"/>
      <c r="DR42" s="57"/>
      <c r="DS42" s="57"/>
      <c r="DT42" s="57"/>
      <c r="DU42" s="57"/>
      <c r="DV42" s="57">
        <f t="shared" si="11"/>
        <v>0</v>
      </c>
      <c r="DW42" s="57">
        <f t="shared" ref="DW42:ED42" si="52">SUM(BY42,CI42,CS42,DC42,DM42)</f>
        <v>0</v>
      </c>
      <c r="DX42" s="57">
        <f t="shared" si="52"/>
        <v>0</v>
      </c>
      <c r="DY42" s="57">
        <f t="shared" si="52"/>
        <v>0</v>
      </c>
      <c r="DZ42" s="57">
        <f t="shared" si="52"/>
        <v>0</v>
      </c>
      <c r="EA42" s="57">
        <f t="shared" si="52"/>
        <v>0</v>
      </c>
      <c r="EB42" s="57">
        <f t="shared" si="52"/>
        <v>0</v>
      </c>
      <c r="EC42" s="57">
        <f t="shared" si="52"/>
        <v>0</v>
      </c>
      <c r="ED42" s="57">
        <f t="shared" si="52"/>
        <v>0</v>
      </c>
      <c r="EE42" s="57">
        <f t="shared" si="13"/>
        <v>0</v>
      </c>
      <c r="EF42" s="57">
        <f t="shared" si="14"/>
        <v>0</v>
      </c>
    </row>
    <row r="43" spans="1:136" ht="15.75" customHeight="1">
      <c r="A43" s="147">
        <v>2018</v>
      </c>
      <c r="B43" s="135" t="s">
        <v>4317</v>
      </c>
      <c r="C43" s="147" t="s">
        <v>243</v>
      </c>
      <c r="D43" s="147" t="s">
        <v>244</v>
      </c>
      <c r="E43" s="147" t="s">
        <v>245</v>
      </c>
      <c r="F43" s="147"/>
      <c r="G43" s="57"/>
      <c r="H43" s="57"/>
      <c r="I43" s="57"/>
      <c r="J43" s="57"/>
      <c r="K43" s="57"/>
      <c r="L43" s="57"/>
      <c r="M43" s="57"/>
      <c r="N43" s="57"/>
      <c r="O43" s="57"/>
      <c r="P43" s="57"/>
      <c r="Q43" s="58">
        <v>1</v>
      </c>
      <c r="R43" s="57"/>
      <c r="S43" s="57"/>
      <c r="T43" s="59" t="str">
        <f t="shared" si="0"/>
        <v/>
      </c>
      <c r="U43" s="57"/>
      <c r="V43" s="57"/>
      <c r="W43" s="57"/>
      <c r="X43" s="57"/>
      <c r="Y43" s="57"/>
      <c r="Z43" s="57"/>
      <c r="AA43" s="57"/>
      <c r="AB43" s="57"/>
      <c r="AC43" s="57"/>
      <c r="AD43" s="57"/>
      <c r="AE43" s="57"/>
      <c r="AF43" s="58"/>
      <c r="AG43" s="58">
        <f t="shared" si="1"/>
        <v>1</v>
      </c>
      <c r="AH43" s="57"/>
      <c r="AI43" s="57"/>
      <c r="AJ43" s="57"/>
      <c r="AK43" s="60" t="str">
        <f t="shared" si="2"/>
        <v/>
      </c>
      <c r="AL43" s="57"/>
      <c r="AM43" s="57"/>
      <c r="AN43" s="57"/>
      <c r="AO43" s="57"/>
      <c r="AP43" s="57"/>
      <c r="AQ43" s="57"/>
      <c r="AR43" s="58" t="str">
        <f t="shared" si="3"/>
        <v/>
      </c>
      <c r="AS43" s="58">
        <v>1</v>
      </c>
      <c r="AT43" s="58">
        <v>1</v>
      </c>
      <c r="AU43" s="58">
        <v>1</v>
      </c>
      <c r="AV43" s="58">
        <v>1</v>
      </c>
      <c r="AW43" s="58">
        <v>1</v>
      </c>
      <c r="AX43" s="58">
        <f t="shared" si="4"/>
        <v>5</v>
      </c>
      <c r="AY43" s="57"/>
      <c r="AZ43" s="58">
        <v>1</v>
      </c>
      <c r="BA43" s="57"/>
      <c r="BB43" s="57"/>
      <c r="BC43" s="57"/>
      <c r="BD43" s="58">
        <f t="shared" si="5"/>
        <v>1</v>
      </c>
      <c r="BE43" s="57"/>
      <c r="BF43" s="57"/>
      <c r="BG43" s="57"/>
      <c r="BH43" s="57"/>
      <c r="BI43" s="57"/>
      <c r="BJ43" s="57"/>
      <c r="BK43" s="57"/>
      <c r="BL43" s="57"/>
      <c r="BM43" s="57"/>
      <c r="BN43" s="57"/>
      <c r="BO43" s="57"/>
      <c r="BP43" s="57"/>
      <c r="BQ43" s="57"/>
      <c r="BR43" s="57"/>
      <c r="BS43" s="57"/>
      <c r="BT43" s="58">
        <v>1</v>
      </c>
      <c r="BU43" s="57"/>
      <c r="BV43" s="58">
        <v>1</v>
      </c>
      <c r="BW43" s="57"/>
      <c r="BX43" s="57">
        <f t="shared" si="6"/>
        <v>1</v>
      </c>
      <c r="BY43" s="57"/>
      <c r="BZ43" s="57"/>
      <c r="CA43" s="58"/>
      <c r="CB43" s="58">
        <v>1</v>
      </c>
      <c r="CC43" s="57"/>
      <c r="CD43" s="58"/>
      <c r="CE43" s="58">
        <v>1</v>
      </c>
      <c r="CF43" s="57"/>
      <c r="CG43" s="58"/>
      <c r="CH43" s="57">
        <f t="shared" si="7"/>
        <v>2</v>
      </c>
      <c r="CI43" s="57"/>
      <c r="CJ43" s="57"/>
      <c r="CK43" s="57"/>
      <c r="CL43" s="58">
        <v>1</v>
      </c>
      <c r="CM43" s="57"/>
      <c r="CN43" s="57"/>
      <c r="CO43" s="58">
        <v>1</v>
      </c>
      <c r="CP43" s="57"/>
      <c r="CQ43" s="58"/>
      <c r="CR43" s="57">
        <f t="shared" si="8"/>
        <v>2</v>
      </c>
      <c r="CS43" s="57"/>
      <c r="CT43" s="57"/>
      <c r="CU43" s="57"/>
      <c r="CV43" s="58">
        <v>1</v>
      </c>
      <c r="CW43" s="57"/>
      <c r="CX43" s="57"/>
      <c r="CY43" s="58">
        <v>1</v>
      </c>
      <c r="CZ43" s="57"/>
      <c r="DA43" s="58"/>
      <c r="DB43" s="57">
        <f t="shared" si="9"/>
        <v>2</v>
      </c>
      <c r="DC43" s="57"/>
      <c r="DD43" s="57"/>
      <c r="DE43" s="57"/>
      <c r="DF43" s="58">
        <v>1</v>
      </c>
      <c r="DG43" s="57"/>
      <c r="DH43" s="57"/>
      <c r="DI43" s="58">
        <v>1</v>
      </c>
      <c r="DJ43" s="57"/>
      <c r="DK43" s="58"/>
      <c r="DL43" s="57">
        <f t="shared" si="10"/>
        <v>2</v>
      </c>
      <c r="DM43" s="57"/>
      <c r="DN43" s="57"/>
      <c r="DO43" s="57"/>
      <c r="DP43" s="58">
        <v>1</v>
      </c>
      <c r="DQ43" s="57"/>
      <c r="DR43" s="57"/>
      <c r="DS43" s="58">
        <v>1</v>
      </c>
      <c r="DT43" s="57"/>
      <c r="DU43" s="58"/>
      <c r="DV43" s="57">
        <f t="shared" si="11"/>
        <v>2</v>
      </c>
      <c r="DW43" s="57">
        <f t="shared" ref="DW43:ED43" si="53">SUM(BY43,CI43,CS43,DC43,DM43)</f>
        <v>0</v>
      </c>
      <c r="DX43" s="57">
        <f t="shared" si="53"/>
        <v>0</v>
      </c>
      <c r="DY43" s="57">
        <f t="shared" si="53"/>
        <v>0</v>
      </c>
      <c r="DZ43" s="57">
        <f t="shared" si="53"/>
        <v>5</v>
      </c>
      <c r="EA43" s="57">
        <f t="shared" si="53"/>
        <v>0</v>
      </c>
      <c r="EB43" s="57">
        <f t="shared" si="53"/>
        <v>0</v>
      </c>
      <c r="EC43" s="57">
        <f t="shared" si="53"/>
        <v>5</v>
      </c>
      <c r="ED43" s="57">
        <f t="shared" si="53"/>
        <v>0</v>
      </c>
      <c r="EE43" s="57">
        <f t="shared" si="13"/>
        <v>10</v>
      </c>
      <c r="EF43" s="57">
        <f t="shared" si="14"/>
        <v>1</v>
      </c>
    </row>
    <row r="44" spans="1:136" ht="15.75" customHeight="1">
      <c r="A44" s="147">
        <v>2017</v>
      </c>
      <c r="B44" s="135" t="s">
        <v>4318</v>
      </c>
      <c r="C44" s="147" t="s">
        <v>246</v>
      </c>
      <c r="D44" s="147" t="s">
        <v>247</v>
      </c>
      <c r="E44" s="147" t="s">
        <v>248</v>
      </c>
      <c r="F44" s="147"/>
      <c r="G44" s="57"/>
      <c r="H44" s="57"/>
      <c r="I44" s="57"/>
      <c r="J44" s="57"/>
      <c r="K44" s="57"/>
      <c r="L44" s="57"/>
      <c r="M44" s="57"/>
      <c r="N44" s="57"/>
      <c r="O44" s="57"/>
      <c r="P44" s="57"/>
      <c r="Q44" s="57">
        <v>1</v>
      </c>
      <c r="R44" s="57"/>
      <c r="S44" s="57"/>
      <c r="T44" s="59" t="str">
        <f t="shared" si="0"/>
        <v/>
      </c>
      <c r="U44" s="57"/>
      <c r="V44" s="57"/>
      <c r="W44" s="57"/>
      <c r="X44" s="57"/>
      <c r="Y44" s="57"/>
      <c r="Z44" s="57"/>
      <c r="AA44" s="57"/>
      <c r="AB44" s="57"/>
      <c r="AC44" s="57"/>
      <c r="AD44" s="57"/>
      <c r="AE44" s="57"/>
      <c r="AF44" s="58"/>
      <c r="AG44" s="58">
        <f t="shared" si="1"/>
        <v>1</v>
      </c>
      <c r="AH44" s="57"/>
      <c r="AI44" s="57"/>
      <c r="AJ44" s="57"/>
      <c r="AK44" s="60" t="str">
        <f t="shared" si="2"/>
        <v/>
      </c>
      <c r="AL44" s="57"/>
      <c r="AM44" s="57"/>
      <c r="AN44" s="57"/>
      <c r="AO44" s="57"/>
      <c r="AP44" s="57"/>
      <c r="AQ44" s="57"/>
      <c r="AR44" s="58" t="str">
        <f t="shared" si="3"/>
        <v/>
      </c>
      <c r="AS44" s="58">
        <v>1</v>
      </c>
      <c r="AT44" s="58">
        <v>1</v>
      </c>
      <c r="AU44" s="58">
        <v>1</v>
      </c>
      <c r="AV44" s="58">
        <v>1</v>
      </c>
      <c r="AW44" s="58">
        <v>1</v>
      </c>
      <c r="AX44" s="58">
        <f t="shared" si="4"/>
        <v>5</v>
      </c>
      <c r="AY44" s="57"/>
      <c r="AZ44" s="58">
        <v>1</v>
      </c>
      <c r="BA44" s="57"/>
      <c r="BB44" s="57"/>
      <c r="BC44" s="57"/>
      <c r="BD44" s="58">
        <f t="shared" si="5"/>
        <v>1</v>
      </c>
      <c r="BE44" s="57"/>
      <c r="BF44" s="57"/>
      <c r="BG44" s="57"/>
      <c r="BH44" s="57"/>
      <c r="BI44" s="57"/>
      <c r="BJ44" s="57"/>
      <c r="BK44" s="57"/>
      <c r="BL44" s="57"/>
      <c r="BM44" s="57"/>
      <c r="BN44" s="57"/>
      <c r="BO44" s="57"/>
      <c r="BP44" s="57"/>
      <c r="BQ44" s="57"/>
      <c r="BR44" s="57"/>
      <c r="BS44" s="57"/>
      <c r="BT44" s="58">
        <v>1</v>
      </c>
      <c r="BU44" s="57"/>
      <c r="BV44" s="58">
        <v>1</v>
      </c>
      <c r="BW44" s="57"/>
      <c r="BX44" s="57">
        <f t="shared" si="6"/>
        <v>1</v>
      </c>
      <c r="BY44" s="57"/>
      <c r="BZ44" s="57"/>
      <c r="CA44" s="58"/>
      <c r="CB44" s="58">
        <v>1</v>
      </c>
      <c r="CC44" s="57"/>
      <c r="CD44" s="58"/>
      <c r="CE44" s="58">
        <v>1</v>
      </c>
      <c r="CF44" s="57"/>
      <c r="CG44" s="58"/>
      <c r="CH44" s="57">
        <f t="shared" si="7"/>
        <v>2</v>
      </c>
      <c r="CI44" s="57"/>
      <c r="CJ44" s="57"/>
      <c r="CK44" s="57"/>
      <c r="CL44" s="58">
        <v>1</v>
      </c>
      <c r="CM44" s="57"/>
      <c r="CN44" s="57"/>
      <c r="CO44" s="58">
        <v>1</v>
      </c>
      <c r="CP44" s="57"/>
      <c r="CQ44" s="58"/>
      <c r="CR44" s="57">
        <f t="shared" si="8"/>
        <v>2</v>
      </c>
      <c r="CS44" s="57"/>
      <c r="CT44" s="57"/>
      <c r="CU44" s="57"/>
      <c r="CV44" s="58">
        <v>1</v>
      </c>
      <c r="CW44" s="57"/>
      <c r="CX44" s="57"/>
      <c r="CY44" s="58">
        <v>1</v>
      </c>
      <c r="CZ44" s="57"/>
      <c r="DA44" s="58"/>
      <c r="DB44" s="57">
        <f t="shared" si="9"/>
        <v>2</v>
      </c>
      <c r="DC44" s="57"/>
      <c r="DD44" s="57"/>
      <c r="DE44" s="57"/>
      <c r="DF44" s="58">
        <v>1</v>
      </c>
      <c r="DG44" s="57"/>
      <c r="DH44" s="57"/>
      <c r="DI44" s="58">
        <v>1</v>
      </c>
      <c r="DJ44" s="57"/>
      <c r="DK44" s="58"/>
      <c r="DL44" s="57">
        <f t="shared" si="10"/>
        <v>2</v>
      </c>
      <c r="DM44" s="57"/>
      <c r="DN44" s="57"/>
      <c r="DO44" s="57"/>
      <c r="DP44" s="58">
        <v>1</v>
      </c>
      <c r="DQ44" s="57"/>
      <c r="DR44" s="57"/>
      <c r="DS44" s="57"/>
      <c r="DT44" s="57"/>
      <c r="DU44" s="58"/>
      <c r="DV44" s="57">
        <f t="shared" si="11"/>
        <v>1</v>
      </c>
      <c r="DW44" s="57">
        <f t="shared" ref="DW44:ED44" si="54">SUM(BY44,CI44,CS44,DC44,DM44)</f>
        <v>0</v>
      </c>
      <c r="DX44" s="57">
        <f t="shared" si="54"/>
        <v>0</v>
      </c>
      <c r="DY44" s="57">
        <f t="shared" si="54"/>
        <v>0</v>
      </c>
      <c r="DZ44" s="57">
        <f t="shared" si="54"/>
        <v>5</v>
      </c>
      <c r="EA44" s="57">
        <f t="shared" si="54"/>
        <v>0</v>
      </c>
      <c r="EB44" s="57">
        <f t="shared" si="54"/>
        <v>0</v>
      </c>
      <c r="EC44" s="57">
        <f t="shared" si="54"/>
        <v>4</v>
      </c>
      <c r="ED44" s="57">
        <f t="shared" si="54"/>
        <v>0</v>
      </c>
      <c r="EE44" s="57">
        <f t="shared" si="13"/>
        <v>9</v>
      </c>
      <c r="EF44" s="57">
        <f t="shared" si="14"/>
        <v>1</v>
      </c>
    </row>
    <row r="45" spans="1:136" ht="15.75" customHeight="1">
      <c r="A45" s="147">
        <v>2017</v>
      </c>
      <c r="B45" s="135" t="s">
        <v>4319</v>
      </c>
      <c r="C45" s="147" t="s">
        <v>249</v>
      </c>
      <c r="D45" s="147" t="s">
        <v>250</v>
      </c>
      <c r="E45" s="147" t="s">
        <v>251</v>
      </c>
      <c r="F45" s="149" t="s">
        <v>252</v>
      </c>
      <c r="G45" s="57"/>
      <c r="H45" s="57"/>
      <c r="I45" s="57"/>
      <c r="J45" s="57">
        <v>1</v>
      </c>
      <c r="K45" s="57"/>
      <c r="L45" s="57"/>
      <c r="M45" s="57"/>
      <c r="N45" s="57"/>
      <c r="O45" s="57"/>
      <c r="P45" s="57"/>
      <c r="Q45" s="57"/>
      <c r="R45" s="57"/>
      <c r="S45" s="57"/>
      <c r="T45" s="59" t="str">
        <f t="shared" si="0"/>
        <v/>
      </c>
      <c r="U45" s="57"/>
      <c r="V45" s="57"/>
      <c r="W45" s="57"/>
      <c r="X45" s="57"/>
      <c r="Y45" s="57"/>
      <c r="Z45" s="57"/>
      <c r="AA45" s="57"/>
      <c r="AB45" s="57"/>
      <c r="AC45" s="57"/>
      <c r="AD45" s="57"/>
      <c r="AE45" s="57"/>
      <c r="AF45" s="58"/>
      <c r="AG45" s="58">
        <f t="shared" si="1"/>
        <v>1</v>
      </c>
      <c r="AH45" s="57"/>
      <c r="AI45" s="57"/>
      <c r="AJ45" s="57"/>
      <c r="AK45" s="60" t="str">
        <f t="shared" si="2"/>
        <v/>
      </c>
      <c r="AL45" s="57"/>
      <c r="AM45" s="57"/>
      <c r="AN45" s="57"/>
      <c r="AO45" s="57"/>
      <c r="AP45" s="57"/>
      <c r="AQ45" s="57"/>
      <c r="AR45" s="58" t="str">
        <f t="shared" si="3"/>
        <v/>
      </c>
      <c r="AS45" s="58">
        <v>1</v>
      </c>
      <c r="AT45" s="58">
        <v>1</v>
      </c>
      <c r="AU45" s="58">
        <v>1</v>
      </c>
      <c r="AV45" s="58">
        <v>1</v>
      </c>
      <c r="AW45" s="58">
        <v>1</v>
      </c>
      <c r="AX45" s="58">
        <f t="shared" si="4"/>
        <v>5</v>
      </c>
      <c r="AY45" s="57"/>
      <c r="AZ45" s="58">
        <v>1</v>
      </c>
      <c r="BA45" s="57"/>
      <c r="BB45" s="57"/>
      <c r="BC45" s="58">
        <v>1</v>
      </c>
      <c r="BD45" s="58">
        <f t="shared" si="5"/>
        <v>2</v>
      </c>
      <c r="BE45" s="58">
        <v>1</v>
      </c>
      <c r="BF45" s="57"/>
      <c r="BG45" s="57"/>
      <c r="BH45" s="57"/>
      <c r="BI45" s="57"/>
      <c r="BJ45" s="58">
        <v>1</v>
      </c>
      <c r="BK45" s="57"/>
      <c r="BL45" s="57"/>
      <c r="BM45" s="57"/>
      <c r="BN45" s="57"/>
      <c r="BO45" s="57"/>
      <c r="BP45" s="57"/>
      <c r="BQ45" s="57"/>
      <c r="BR45" s="57"/>
      <c r="BS45" s="57"/>
      <c r="BT45" s="57"/>
      <c r="BU45" s="57"/>
      <c r="BV45" s="57"/>
      <c r="BW45" s="57"/>
      <c r="BX45" s="57" t="str">
        <f t="shared" si="6"/>
        <v/>
      </c>
      <c r="BY45" s="57"/>
      <c r="BZ45" s="57"/>
      <c r="CA45" s="57"/>
      <c r="CB45" s="57"/>
      <c r="CC45" s="57"/>
      <c r="CD45" s="57"/>
      <c r="CE45" s="57"/>
      <c r="CF45" s="57"/>
      <c r="CG45" s="57"/>
      <c r="CH45" s="57">
        <f t="shared" si="7"/>
        <v>0</v>
      </c>
      <c r="CI45" s="57"/>
      <c r="CJ45" s="57"/>
      <c r="CK45" s="57"/>
      <c r="CL45" s="57"/>
      <c r="CM45" s="57"/>
      <c r="CN45" s="57"/>
      <c r="CO45" s="57"/>
      <c r="CP45" s="57"/>
      <c r="CQ45" s="57"/>
      <c r="CR45" s="57">
        <f t="shared" si="8"/>
        <v>0</v>
      </c>
      <c r="CS45" s="57"/>
      <c r="CT45" s="57"/>
      <c r="CU45" s="57"/>
      <c r="CV45" s="57"/>
      <c r="CW45" s="57"/>
      <c r="CX45" s="57"/>
      <c r="CY45" s="57"/>
      <c r="CZ45" s="57"/>
      <c r="DA45" s="57"/>
      <c r="DB45" s="57">
        <f t="shared" si="9"/>
        <v>0</v>
      </c>
      <c r="DC45" s="57"/>
      <c r="DD45" s="57"/>
      <c r="DE45" s="57"/>
      <c r="DF45" s="57"/>
      <c r="DG45" s="57"/>
      <c r="DH45" s="57"/>
      <c r="DI45" s="57"/>
      <c r="DJ45" s="57"/>
      <c r="DK45" s="57"/>
      <c r="DL45" s="57">
        <f t="shared" si="10"/>
        <v>0</v>
      </c>
      <c r="DM45" s="57"/>
      <c r="DN45" s="57"/>
      <c r="DO45" s="57"/>
      <c r="DP45" s="57"/>
      <c r="DQ45" s="57"/>
      <c r="DR45" s="57"/>
      <c r="DS45" s="57"/>
      <c r="DT45" s="57"/>
      <c r="DU45" s="57"/>
      <c r="DV45" s="57">
        <f t="shared" si="11"/>
        <v>0</v>
      </c>
      <c r="DW45" s="57">
        <f t="shared" ref="DW45:ED45" si="55">SUM(BY45,CI45,CS45,DC45,DM45)</f>
        <v>0</v>
      </c>
      <c r="DX45" s="57">
        <f t="shared" si="55"/>
        <v>0</v>
      </c>
      <c r="DY45" s="57">
        <f t="shared" si="55"/>
        <v>0</v>
      </c>
      <c r="DZ45" s="57">
        <f t="shared" si="55"/>
        <v>0</v>
      </c>
      <c r="EA45" s="57">
        <f t="shared" si="55"/>
        <v>0</v>
      </c>
      <c r="EB45" s="57">
        <f t="shared" si="55"/>
        <v>0</v>
      </c>
      <c r="EC45" s="57">
        <f t="shared" si="55"/>
        <v>0</v>
      </c>
      <c r="ED45" s="57">
        <f t="shared" si="55"/>
        <v>0</v>
      </c>
      <c r="EE45" s="57">
        <f t="shared" si="13"/>
        <v>0</v>
      </c>
      <c r="EF45" s="57">
        <f t="shared" si="14"/>
        <v>0</v>
      </c>
    </row>
    <row r="46" spans="1:136" ht="15.75" customHeight="1">
      <c r="A46" s="147">
        <v>2019</v>
      </c>
      <c r="B46" s="135" t="s">
        <v>4320</v>
      </c>
      <c r="C46" s="147" t="s">
        <v>253</v>
      </c>
      <c r="D46" s="147" t="s">
        <v>223</v>
      </c>
      <c r="E46" s="147" t="s">
        <v>254</v>
      </c>
      <c r="F46" s="149" t="s">
        <v>255</v>
      </c>
      <c r="G46" s="57"/>
      <c r="H46" s="57"/>
      <c r="I46" s="57"/>
      <c r="J46" s="57"/>
      <c r="K46" s="57">
        <v>1</v>
      </c>
      <c r="L46" s="57"/>
      <c r="M46" s="57"/>
      <c r="N46" s="57"/>
      <c r="O46" s="57"/>
      <c r="P46" s="57"/>
      <c r="Q46" s="57"/>
      <c r="R46" s="57"/>
      <c r="S46" s="57"/>
      <c r="T46" s="59" t="str">
        <f t="shared" si="0"/>
        <v/>
      </c>
      <c r="U46" s="57"/>
      <c r="V46" s="57"/>
      <c r="W46" s="57"/>
      <c r="X46" s="57"/>
      <c r="Y46" s="57"/>
      <c r="Z46" s="57"/>
      <c r="AA46" s="57"/>
      <c r="AB46" s="57"/>
      <c r="AC46" s="57"/>
      <c r="AD46" s="57"/>
      <c r="AE46" s="57"/>
      <c r="AF46" s="58"/>
      <c r="AG46" s="58">
        <f t="shared" si="1"/>
        <v>1</v>
      </c>
      <c r="AH46" s="57"/>
      <c r="AI46" s="57"/>
      <c r="AJ46" s="57"/>
      <c r="AK46" s="60" t="str">
        <f t="shared" si="2"/>
        <v/>
      </c>
      <c r="AL46" s="57"/>
      <c r="AM46" s="57"/>
      <c r="AN46" s="57"/>
      <c r="AO46" s="57"/>
      <c r="AP46" s="57"/>
      <c r="AQ46" s="57"/>
      <c r="AR46" s="58" t="str">
        <f t="shared" si="3"/>
        <v/>
      </c>
      <c r="AS46" s="58">
        <v>1</v>
      </c>
      <c r="AT46" s="58">
        <v>1</v>
      </c>
      <c r="AU46" s="58">
        <v>1</v>
      </c>
      <c r="AV46" s="58">
        <v>1</v>
      </c>
      <c r="AW46" s="58">
        <v>1</v>
      </c>
      <c r="AX46" s="58">
        <f t="shared" si="4"/>
        <v>5</v>
      </c>
      <c r="AY46" s="58">
        <v>1</v>
      </c>
      <c r="AZ46" s="58">
        <v>1</v>
      </c>
      <c r="BA46" s="57"/>
      <c r="BB46" s="58">
        <v>1</v>
      </c>
      <c r="BC46" s="57"/>
      <c r="BD46" s="58">
        <f t="shared" si="5"/>
        <v>3</v>
      </c>
      <c r="BE46" s="57"/>
      <c r="BF46" s="57"/>
      <c r="BG46" s="57"/>
      <c r="BH46" s="57"/>
      <c r="BI46" s="57"/>
      <c r="BJ46" s="57"/>
      <c r="BK46" s="57"/>
      <c r="BL46" s="57"/>
      <c r="BM46" s="57"/>
      <c r="BN46" s="57"/>
      <c r="BO46" s="57"/>
      <c r="BP46" s="57"/>
      <c r="BQ46" s="57"/>
      <c r="BR46" s="57"/>
      <c r="BS46" s="57"/>
      <c r="BT46" s="57"/>
      <c r="BU46" s="57"/>
      <c r="BV46" s="57"/>
      <c r="BW46" s="57"/>
      <c r="BX46" s="57" t="str">
        <f t="shared" si="6"/>
        <v/>
      </c>
      <c r="BY46" s="57"/>
      <c r="BZ46" s="57"/>
      <c r="CA46" s="57"/>
      <c r="CB46" s="57"/>
      <c r="CC46" s="57"/>
      <c r="CD46" s="57"/>
      <c r="CE46" s="57"/>
      <c r="CF46" s="57"/>
      <c r="CG46" s="57"/>
      <c r="CH46" s="57">
        <f t="shared" si="7"/>
        <v>0</v>
      </c>
      <c r="CI46" s="57"/>
      <c r="CJ46" s="57"/>
      <c r="CK46" s="57"/>
      <c r="CL46" s="57"/>
      <c r="CM46" s="57"/>
      <c r="CN46" s="57"/>
      <c r="CO46" s="57"/>
      <c r="CP46" s="57"/>
      <c r="CQ46" s="57"/>
      <c r="CR46" s="57">
        <f t="shared" si="8"/>
        <v>0</v>
      </c>
      <c r="CS46" s="57"/>
      <c r="CT46" s="57"/>
      <c r="CU46" s="57"/>
      <c r="CV46" s="57"/>
      <c r="CW46" s="57"/>
      <c r="CX46" s="57"/>
      <c r="CY46" s="57"/>
      <c r="CZ46" s="57"/>
      <c r="DA46" s="57"/>
      <c r="DB46" s="57">
        <f t="shared" si="9"/>
        <v>0</v>
      </c>
      <c r="DC46" s="57"/>
      <c r="DD46" s="57"/>
      <c r="DE46" s="57"/>
      <c r="DF46" s="57"/>
      <c r="DG46" s="57"/>
      <c r="DH46" s="57"/>
      <c r="DI46" s="57"/>
      <c r="DJ46" s="57"/>
      <c r="DK46" s="57"/>
      <c r="DL46" s="57">
        <f t="shared" si="10"/>
        <v>0</v>
      </c>
      <c r="DM46" s="57"/>
      <c r="DN46" s="57"/>
      <c r="DO46" s="57"/>
      <c r="DP46" s="57"/>
      <c r="DQ46" s="57"/>
      <c r="DR46" s="57"/>
      <c r="DS46" s="57"/>
      <c r="DT46" s="57"/>
      <c r="DU46" s="57"/>
      <c r="DV46" s="57">
        <f t="shared" si="11"/>
        <v>0</v>
      </c>
      <c r="DW46" s="57">
        <f t="shared" ref="DW46:ED46" si="56">SUM(BY46,CI46,CS46,DC46,DM46)</f>
        <v>0</v>
      </c>
      <c r="DX46" s="57">
        <f t="shared" si="56"/>
        <v>0</v>
      </c>
      <c r="DY46" s="57">
        <f t="shared" si="56"/>
        <v>0</v>
      </c>
      <c r="DZ46" s="57">
        <f t="shared" si="56"/>
        <v>0</v>
      </c>
      <c r="EA46" s="57">
        <f t="shared" si="56"/>
        <v>0</v>
      </c>
      <c r="EB46" s="57">
        <f t="shared" si="56"/>
        <v>0</v>
      </c>
      <c r="EC46" s="57">
        <f t="shared" si="56"/>
        <v>0</v>
      </c>
      <c r="ED46" s="57">
        <f t="shared" si="56"/>
        <v>0</v>
      </c>
      <c r="EE46" s="57">
        <f t="shared" si="13"/>
        <v>0</v>
      </c>
      <c r="EF46" s="57">
        <f t="shared" si="14"/>
        <v>0</v>
      </c>
    </row>
    <row r="47" spans="1:136" ht="15.75" customHeight="1">
      <c r="A47" s="147">
        <v>2018</v>
      </c>
      <c r="B47" s="135" t="s">
        <v>4321</v>
      </c>
      <c r="C47" s="147" t="s">
        <v>256</v>
      </c>
      <c r="D47" s="147" t="s">
        <v>257</v>
      </c>
      <c r="E47" s="147" t="s">
        <v>258</v>
      </c>
      <c r="F47" s="147"/>
      <c r="G47" s="57"/>
      <c r="H47" s="57"/>
      <c r="I47" s="57"/>
      <c r="J47" s="57"/>
      <c r="K47" s="57"/>
      <c r="L47" s="57"/>
      <c r="M47" s="57"/>
      <c r="N47" s="57">
        <v>1</v>
      </c>
      <c r="O47" s="57"/>
      <c r="P47" s="57"/>
      <c r="Q47" s="57"/>
      <c r="R47" s="57"/>
      <c r="S47" s="57"/>
      <c r="T47" s="59" t="str">
        <f t="shared" si="0"/>
        <v/>
      </c>
      <c r="U47" s="57"/>
      <c r="V47" s="57"/>
      <c r="W47" s="57"/>
      <c r="X47" s="57"/>
      <c r="Y47" s="57"/>
      <c r="Z47" s="57"/>
      <c r="AA47" s="57"/>
      <c r="AB47" s="57"/>
      <c r="AC47" s="57"/>
      <c r="AD47" s="57"/>
      <c r="AE47" s="57"/>
      <c r="AF47" s="58"/>
      <c r="AG47" s="58">
        <f t="shared" si="1"/>
        <v>1</v>
      </c>
      <c r="AH47" s="57"/>
      <c r="AI47" s="57"/>
      <c r="AJ47" s="57"/>
      <c r="AK47" s="60" t="str">
        <f t="shared" si="2"/>
        <v/>
      </c>
      <c r="AL47" s="57"/>
      <c r="AM47" s="57"/>
      <c r="AN47" s="57"/>
      <c r="AO47" s="57"/>
      <c r="AP47" s="57"/>
      <c r="AQ47" s="57"/>
      <c r="AR47" s="58" t="str">
        <f t="shared" si="3"/>
        <v/>
      </c>
      <c r="AS47" s="57"/>
      <c r="AT47" s="58">
        <v>1</v>
      </c>
      <c r="AU47" s="57"/>
      <c r="AV47" s="57"/>
      <c r="AW47" s="57"/>
      <c r="AX47" s="58">
        <f t="shared" si="4"/>
        <v>1</v>
      </c>
      <c r="AY47" s="57"/>
      <c r="AZ47" s="58">
        <v>1</v>
      </c>
      <c r="BA47" s="57"/>
      <c r="BB47" s="57"/>
      <c r="BC47" s="58">
        <v>1</v>
      </c>
      <c r="BD47" s="58">
        <f t="shared" si="5"/>
        <v>2</v>
      </c>
      <c r="BE47" s="57"/>
      <c r="BF47" s="57"/>
      <c r="BG47" s="57"/>
      <c r="BH47" s="57"/>
      <c r="BI47" s="57"/>
      <c r="BJ47" s="57"/>
      <c r="BK47" s="57"/>
      <c r="BL47" s="57"/>
      <c r="BM47" s="57"/>
      <c r="BN47" s="57"/>
      <c r="BO47" s="57"/>
      <c r="BP47" s="57"/>
      <c r="BQ47" s="57"/>
      <c r="BR47" s="57"/>
      <c r="BS47" s="57"/>
      <c r="BT47" s="57"/>
      <c r="BU47" s="58">
        <v>1</v>
      </c>
      <c r="BV47" s="57"/>
      <c r="BW47" s="57"/>
      <c r="BX47" s="57">
        <f t="shared" si="6"/>
        <v>1</v>
      </c>
      <c r="BY47" s="57"/>
      <c r="BZ47" s="57"/>
      <c r="CA47" s="57"/>
      <c r="CB47" s="57"/>
      <c r="CC47" s="57"/>
      <c r="CD47" s="57"/>
      <c r="CE47" s="57"/>
      <c r="CF47" s="57"/>
      <c r="CG47" s="57"/>
      <c r="CH47" s="57">
        <f t="shared" si="7"/>
        <v>0</v>
      </c>
      <c r="CI47" s="57"/>
      <c r="CJ47" s="57"/>
      <c r="CK47" s="57"/>
      <c r="CL47" s="57"/>
      <c r="CM47" s="58">
        <v>1</v>
      </c>
      <c r="CN47" s="58"/>
      <c r="CO47" s="57"/>
      <c r="CP47" s="57"/>
      <c r="CQ47" s="58"/>
      <c r="CR47" s="57">
        <f t="shared" si="8"/>
        <v>1</v>
      </c>
      <c r="CS47" s="57"/>
      <c r="CT47" s="57"/>
      <c r="CU47" s="57"/>
      <c r="CV47" s="57"/>
      <c r="CW47" s="57"/>
      <c r="CX47" s="57"/>
      <c r="CY47" s="57"/>
      <c r="CZ47" s="57"/>
      <c r="DA47" s="57"/>
      <c r="DB47" s="57">
        <f t="shared" si="9"/>
        <v>0</v>
      </c>
      <c r="DC47" s="57"/>
      <c r="DD47" s="57"/>
      <c r="DE47" s="57"/>
      <c r="DF47" s="57"/>
      <c r="DG47" s="57"/>
      <c r="DH47" s="57"/>
      <c r="DI47" s="57"/>
      <c r="DJ47" s="57"/>
      <c r="DK47" s="57"/>
      <c r="DL47" s="57">
        <f t="shared" si="10"/>
        <v>0</v>
      </c>
      <c r="DM47" s="57"/>
      <c r="DN47" s="57"/>
      <c r="DO47" s="57"/>
      <c r="DP47" s="57"/>
      <c r="DQ47" s="57"/>
      <c r="DR47" s="57"/>
      <c r="DS47" s="57"/>
      <c r="DT47" s="57"/>
      <c r="DU47" s="57"/>
      <c r="DV47" s="57">
        <f t="shared" si="11"/>
        <v>0</v>
      </c>
      <c r="DW47" s="57">
        <f t="shared" ref="DW47:ED47" si="57">SUM(BY47,CI47,CS47,DC47,DM47)</f>
        <v>0</v>
      </c>
      <c r="DX47" s="57">
        <f t="shared" si="57"/>
        <v>0</v>
      </c>
      <c r="DY47" s="57">
        <f t="shared" si="57"/>
        <v>0</v>
      </c>
      <c r="DZ47" s="57">
        <f t="shared" si="57"/>
        <v>0</v>
      </c>
      <c r="EA47" s="57">
        <f t="shared" si="57"/>
        <v>1</v>
      </c>
      <c r="EB47" s="57">
        <f t="shared" si="57"/>
        <v>0</v>
      </c>
      <c r="EC47" s="57">
        <f t="shared" si="57"/>
        <v>0</v>
      </c>
      <c r="ED47" s="57">
        <f t="shared" si="57"/>
        <v>0</v>
      </c>
      <c r="EE47" s="57">
        <f t="shared" si="13"/>
        <v>1</v>
      </c>
      <c r="EF47" s="57">
        <f t="shared" si="14"/>
        <v>1</v>
      </c>
    </row>
    <row r="48" spans="1:136" ht="15.75" customHeight="1">
      <c r="A48" s="147">
        <v>2018</v>
      </c>
      <c r="B48" s="135" t="s">
        <v>4322</v>
      </c>
      <c r="C48" s="147" t="s">
        <v>259</v>
      </c>
      <c r="D48" s="147" t="s">
        <v>260</v>
      </c>
      <c r="E48" s="147" t="s">
        <v>261</v>
      </c>
      <c r="F48" s="147"/>
      <c r="G48" s="57"/>
      <c r="H48" s="57"/>
      <c r="I48" s="57"/>
      <c r="J48" s="57"/>
      <c r="K48" s="57"/>
      <c r="L48" s="57"/>
      <c r="M48" s="57"/>
      <c r="N48" s="57"/>
      <c r="O48" s="57"/>
      <c r="P48" s="57"/>
      <c r="Q48" s="57">
        <v>1</v>
      </c>
      <c r="R48" s="57"/>
      <c r="S48" s="57"/>
      <c r="T48" s="59" t="str">
        <f t="shared" si="0"/>
        <v/>
      </c>
      <c r="U48" s="57"/>
      <c r="V48" s="57"/>
      <c r="W48" s="57"/>
      <c r="X48" s="57"/>
      <c r="Y48" s="57"/>
      <c r="Z48" s="57"/>
      <c r="AA48" s="57"/>
      <c r="AB48" s="57"/>
      <c r="AC48" s="57"/>
      <c r="AD48" s="57"/>
      <c r="AE48" s="57"/>
      <c r="AF48" s="58"/>
      <c r="AG48" s="58">
        <f t="shared" si="1"/>
        <v>1</v>
      </c>
      <c r="AH48" s="57"/>
      <c r="AI48" s="57"/>
      <c r="AJ48" s="57"/>
      <c r="AK48" s="60" t="str">
        <f t="shared" si="2"/>
        <v/>
      </c>
      <c r="AL48" s="57"/>
      <c r="AM48" s="57"/>
      <c r="AN48" s="57"/>
      <c r="AO48" s="57"/>
      <c r="AP48" s="57"/>
      <c r="AQ48" s="57"/>
      <c r="AR48" s="58" t="str">
        <f t="shared" si="3"/>
        <v/>
      </c>
      <c r="AS48" s="57"/>
      <c r="AT48" s="58">
        <v>1</v>
      </c>
      <c r="AU48" s="57"/>
      <c r="AV48" s="57"/>
      <c r="AW48" s="58">
        <v>1</v>
      </c>
      <c r="AX48" s="58">
        <f t="shared" si="4"/>
        <v>2</v>
      </c>
      <c r="AY48" s="57"/>
      <c r="AZ48" s="58">
        <v>1</v>
      </c>
      <c r="BA48" s="57"/>
      <c r="BB48" s="57"/>
      <c r="BC48" s="58">
        <v>1</v>
      </c>
      <c r="BD48" s="58">
        <f t="shared" si="5"/>
        <v>2</v>
      </c>
      <c r="BE48" s="57"/>
      <c r="BF48" s="57"/>
      <c r="BG48" s="57"/>
      <c r="BH48" s="57"/>
      <c r="BI48" s="57"/>
      <c r="BJ48" s="57"/>
      <c r="BK48" s="57"/>
      <c r="BL48" s="57"/>
      <c r="BM48" s="57"/>
      <c r="BN48" s="57"/>
      <c r="BO48" s="57"/>
      <c r="BP48" s="57"/>
      <c r="BQ48" s="57"/>
      <c r="BR48" s="57"/>
      <c r="BS48" s="57"/>
      <c r="BT48" s="58">
        <v>1</v>
      </c>
      <c r="BU48" s="57"/>
      <c r="BV48" s="58">
        <v>1</v>
      </c>
      <c r="BW48" s="57"/>
      <c r="BX48" s="57">
        <f t="shared" si="6"/>
        <v>1</v>
      </c>
      <c r="BY48" s="57"/>
      <c r="BZ48" s="57"/>
      <c r="CA48" s="57"/>
      <c r="CB48" s="57"/>
      <c r="CC48" s="57"/>
      <c r="CD48" s="57"/>
      <c r="CE48" s="57"/>
      <c r="CF48" s="57"/>
      <c r="CG48" s="57"/>
      <c r="CH48" s="57">
        <f t="shared" si="7"/>
        <v>0</v>
      </c>
      <c r="CI48" s="57"/>
      <c r="CJ48" s="57"/>
      <c r="CK48" s="57"/>
      <c r="CL48" s="58">
        <v>1</v>
      </c>
      <c r="CM48" s="57"/>
      <c r="CN48" s="57"/>
      <c r="CO48" s="57"/>
      <c r="CP48" s="57"/>
      <c r="CQ48" s="58"/>
      <c r="CR48" s="57">
        <f t="shared" si="8"/>
        <v>1</v>
      </c>
      <c r="CS48" s="57"/>
      <c r="CT48" s="57"/>
      <c r="CU48" s="57"/>
      <c r="CV48" s="57"/>
      <c r="CW48" s="57"/>
      <c r="CX48" s="57"/>
      <c r="CY48" s="57"/>
      <c r="CZ48" s="57"/>
      <c r="DA48" s="57"/>
      <c r="DB48" s="57">
        <f t="shared" si="9"/>
        <v>0</v>
      </c>
      <c r="DC48" s="57"/>
      <c r="DD48" s="57"/>
      <c r="DE48" s="57"/>
      <c r="DF48" s="57"/>
      <c r="DG48" s="57"/>
      <c r="DH48" s="57"/>
      <c r="DI48" s="57"/>
      <c r="DJ48" s="57"/>
      <c r="DK48" s="57"/>
      <c r="DL48" s="57">
        <f t="shared" si="10"/>
        <v>0</v>
      </c>
      <c r="DM48" s="57"/>
      <c r="DN48" s="57"/>
      <c r="DO48" s="57"/>
      <c r="DP48" s="57"/>
      <c r="DQ48" s="57"/>
      <c r="DR48" s="57"/>
      <c r="DS48" s="58">
        <v>1</v>
      </c>
      <c r="DT48" s="57"/>
      <c r="DU48" s="58"/>
      <c r="DV48" s="57">
        <f t="shared" si="11"/>
        <v>1</v>
      </c>
      <c r="DW48" s="57">
        <f t="shared" ref="DW48:ED48" si="58">SUM(BY48,CI48,CS48,DC48,DM48)</f>
        <v>0</v>
      </c>
      <c r="DX48" s="57">
        <f t="shared" si="58"/>
        <v>0</v>
      </c>
      <c r="DY48" s="57">
        <f t="shared" si="58"/>
        <v>0</v>
      </c>
      <c r="DZ48" s="57">
        <f t="shared" si="58"/>
        <v>1</v>
      </c>
      <c r="EA48" s="57">
        <f t="shared" si="58"/>
        <v>0</v>
      </c>
      <c r="EB48" s="57">
        <f t="shared" si="58"/>
        <v>0</v>
      </c>
      <c r="EC48" s="57">
        <f t="shared" si="58"/>
        <v>1</v>
      </c>
      <c r="ED48" s="57">
        <f t="shared" si="58"/>
        <v>0</v>
      </c>
      <c r="EE48" s="57">
        <f t="shared" si="13"/>
        <v>2</v>
      </c>
      <c r="EF48" s="57">
        <f t="shared" si="14"/>
        <v>1</v>
      </c>
    </row>
    <row r="49" spans="1:136" ht="15.75" customHeight="1">
      <c r="A49" s="147">
        <v>2018</v>
      </c>
      <c r="B49" s="135" t="s">
        <v>4323</v>
      </c>
      <c r="C49" s="147" t="s">
        <v>262</v>
      </c>
      <c r="D49" s="147" t="s">
        <v>263</v>
      </c>
      <c r="E49" s="147" t="s">
        <v>264</v>
      </c>
      <c r="F49" s="147"/>
      <c r="G49" s="57"/>
      <c r="H49" s="57"/>
      <c r="I49" s="57"/>
      <c r="J49" s="57"/>
      <c r="K49" s="57"/>
      <c r="L49" s="57"/>
      <c r="M49" s="57"/>
      <c r="N49" s="57"/>
      <c r="O49" s="57"/>
      <c r="P49" s="57"/>
      <c r="Q49" s="57">
        <v>1</v>
      </c>
      <c r="R49" s="57"/>
      <c r="S49" s="57"/>
      <c r="T49" s="59" t="str">
        <f t="shared" si="0"/>
        <v/>
      </c>
      <c r="U49" s="57"/>
      <c r="V49" s="57"/>
      <c r="W49" s="57"/>
      <c r="X49" s="57"/>
      <c r="Y49" s="57"/>
      <c r="Z49" s="57"/>
      <c r="AA49" s="57"/>
      <c r="AB49" s="57"/>
      <c r="AC49" s="57"/>
      <c r="AD49" s="57"/>
      <c r="AE49" s="57"/>
      <c r="AF49" s="58"/>
      <c r="AG49" s="58">
        <f t="shared" si="1"/>
        <v>1</v>
      </c>
      <c r="AH49" s="57"/>
      <c r="AI49" s="57"/>
      <c r="AJ49" s="57"/>
      <c r="AK49" s="60" t="str">
        <f t="shared" si="2"/>
        <v/>
      </c>
      <c r="AL49" s="57"/>
      <c r="AM49" s="57"/>
      <c r="AN49" s="57"/>
      <c r="AO49" s="57"/>
      <c r="AP49" s="57"/>
      <c r="AQ49" s="57"/>
      <c r="AR49" s="58" t="str">
        <f t="shared" si="3"/>
        <v/>
      </c>
      <c r="AS49" s="58">
        <v>1</v>
      </c>
      <c r="AT49" s="58">
        <v>1</v>
      </c>
      <c r="AU49" s="58">
        <v>1</v>
      </c>
      <c r="AV49" s="58">
        <v>1</v>
      </c>
      <c r="AW49" s="58">
        <v>1</v>
      </c>
      <c r="AX49" s="58">
        <f t="shared" si="4"/>
        <v>5</v>
      </c>
      <c r="AY49" s="58">
        <v>1</v>
      </c>
      <c r="AZ49" s="58">
        <v>1</v>
      </c>
      <c r="BA49" s="57"/>
      <c r="BB49" s="57"/>
      <c r="BC49" s="57"/>
      <c r="BD49" s="58">
        <f t="shared" si="5"/>
        <v>2</v>
      </c>
      <c r="BE49" s="57"/>
      <c r="BF49" s="57"/>
      <c r="BG49" s="57"/>
      <c r="BH49" s="57"/>
      <c r="BI49" s="57"/>
      <c r="BJ49" s="57"/>
      <c r="BK49" s="57"/>
      <c r="BL49" s="57"/>
      <c r="BM49" s="57"/>
      <c r="BN49" s="57"/>
      <c r="BO49" s="57"/>
      <c r="BP49" s="57"/>
      <c r="BQ49" s="57"/>
      <c r="BR49" s="57"/>
      <c r="BS49" s="58">
        <v>1</v>
      </c>
      <c r="BT49" s="58">
        <v>1</v>
      </c>
      <c r="BU49" s="58">
        <v>1</v>
      </c>
      <c r="BV49" s="58">
        <v>1</v>
      </c>
      <c r="BW49" s="57"/>
      <c r="BX49" s="57">
        <f t="shared" si="6"/>
        <v>1</v>
      </c>
      <c r="BY49" s="58"/>
      <c r="BZ49" s="58">
        <v>1</v>
      </c>
      <c r="CA49" s="58"/>
      <c r="CB49" s="58">
        <v>1</v>
      </c>
      <c r="CC49" s="58">
        <v>1</v>
      </c>
      <c r="CD49" s="58"/>
      <c r="CE49" s="58">
        <v>1</v>
      </c>
      <c r="CF49" s="57"/>
      <c r="CG49" s="58"/>
      <c r="CH49" s="57">
        <f t="shared" si="7"/>
        <v>4</v>
      </c>
      <c r="CI49" s="58"/>
      <c r="CJ49" s="58">
        <v>1</v>
      </c>
      <c r="CK49" s="58"/>
      <c r="CL49" s="58">
        <v>1</v>
      </c>
      <c r="CM49" s="58">
        <v>1</v>
      </c>
      <c r="CN49" s="58"/>
      <c r="CO49" s="58">
        <v>1</v>
      </c>
      <c r="CP49" s="57"/>
      <c r="CQ49" s="58"/>
      <c r="CR49" s="57">
        <f t="shared" si="8"/>
        <v>4</v>
      </c>
      <c r="CS49" s="57"/>
      <c r="CT49" s="58">
        <v>1</v>
      </c>
      <c r="CU49" s="58"/>
      <c r="CV49" s="58">
        <v>1</v>
      </c>
      <c r="CW49" s="58">
        <v>1</v>
      </c>
      <c r="CX49" s="58"/>
      <c r="CY49" s="58">
        <v>1</v>
      </c>
      <c r="CZ49" s="57"/>
      <c r="DA49" s="58"/>
      <c r="DB49" s="57">
        <f t="shared" si="9"/>
        <v>4</v>
      </c>
      <c r="DC49" s="57"/>
      <c r="DD49" s="58">
        <v>1</v>
      </c>
      <c r="DE49" s="58"/>
      <c r="DF49" s="58">
        <v>1</v>
      </c>
      <c r="DG49" s="58">
        <v>1</v>
      </c>
      <c r="DH49" s="58"/>
      <c r="DI49" s="58">
        <v>1</v>
      </c>
      <c r="DJ49" s="57"/>
      <c r="DK49" s="58"/>
      <c r="DL49" s="57">
        <f t="shared" si="10"/>
        <v>4</v>
      </c>
      <c r="DM49" s="57"/>
      <c r="DN49" s="58">
        <v>1</v>
      </c>
      <c r="DO49" s="58"/>
      <c r="DP49" s="58">
        <v>1</v>
      </c>
      <c r="DQ49" s="58">
        <v>1</v>
      </c>
      <c r="DR49" s="58"/>
      <c r="DS49" s="58">
        <v>1</v>
      </c>
      <c r="DT49" s="57"/>
      <c r="DU49" s="58"/>
      <c r="DV49" s="57">
        <f t="shared" si="11"/>
        <v>4</v>
      </c>
      <c r="DW49" s="57">
        <f t="shared" ref="DW49:ED49" si="59">SUM(BY49,CI49,CS49,DC49,DM49)</f>
        <v>0</v>
      </c>
      <c r="DX49" s="57">
        <f t="shared" si="59"/>
        <v>5</v>
      </c>
      <c r="DY49" s="57">
        <f t="shared" si="59"/>
        <v>0</v>
      </c>
      <c r="DZ49" s="57">
        <f t="shared" si="59"/>
        <v>5</v>
      </c>
      <c r="EA49" s="57">
        <f t="shared" si="59"/>
        <v>5</v>
      </c>
      <c r="EB49" s="57">
        <f t="shared" si="59"/>
        <v>0</v>
      </c>
      <c r="EC49" s="57">
        <f t="shared" si="59"/>
        <v>5</v>
      </c>
      <c r="ED49" s="57">
        <f t="shared" si="59"/>
        <v>0</v>
      </c>
      <c r="EE49" s="57">
        <f t="shared" si="13"/>
        <v>20</v>
      </c>
      <c r="EF49" s="57">
        <f t="shared" si="14"/>
        <v>1</v>
      </c>
    </row>
    <row r="50" spans="1:136" ht="15.75" customHeight="1">
      <c r="A50" s="147">
        <v>2018</v>
      </c>
      <c r="B50" s="135" t="s">
        <v>4324</v>
      </c>
      <c r="C50" s="147" t="s">
        <v>265</v>
      </c>
      <c r="D50" s="147" t="s">
        <v>266</v>
      </c>
      <c r="E50" s="147" t="s">
        <v>267</v>
      </c>
      <c r="F50" s="147"/>
      <c r="G50" s="57"/>
      <c r="H50" s="57"/>
      <c r="I50" s="57"/>
      <c r="J50" s="57"/>
      <c r="K50" s="57"/>
      <c r="L50" s="57"/>
      <c r="M50" s="57"/>
      <c r="N50" s="57"/>
      <c r="O50" s="57"/>
      <c r="P50" s="57"/>
      <c r="Q50" s="57">
        <v>1</v>
      </c>
      <c r="R50" s="57"/>
      <c r="S50" s="57"/>
      <c r="T50" s="59" t="str">
        <f t="shared" si="0"/>
        <v/>
      </c>
      <c r="U50" s="57"/>
      <c r="V50" s="57"/>
      <c r="W50" s="57"/>
      <c r="X50" s="57"/>
      <c r="Y50" s="57"/>
      <c r="Z50" s="57"/>
      <c r="AA50" s="57"/>
      <c r="AB50" s="57"/>
      <c r="AC50" s="57"/>
      <c r="AD50" s="57"/>
      <c r="AE50" s="57"/>
      <c r="AF50" s="58"/>
      <c r="AG50" s="58">
        <f t="shared" si="1"/>
        <v>1</v>
      </c>
      <c r="AH50" s="57"/>
      <c r="AI50" s="57"/>
      <c r="AJ50" s="57"/>
      <c r="AK50" s="60" t="str">
        <f t="shared" si="2"/>
        <v/>
      </c>
      <c r="AL50" s="57"/>
      <c r="AM50" s="57"/>
      <c r="AN50" s="57"/>
      <c r="AO50" s="57"/>
      <c r="AP50" s="57"/>
      <c r="AQ50" s="57"/>
      <c r="AR50" s="58" t="str">
        <f t="shared" si="3"/>
        <v/>
      </c>
      <c r="AS50" s="58">
        <v>1</v>
      </c>
      <c r="AT50" s="58">
        <v>1</v>
      </c>
      <c r="AU50" s="58">
        <v>1</v>
      </c>
      <c r="AV50" s="58">
        <v>1</v>
      </c>
      <c r="AW50" s="58">
        <v>1</v>
      </c>
      <c r="AX50" s="58">
        <f t="shared" si="4"/>
        <v>5</v>
      </c>
      <c r="AY50" s="57"/>
      <c r="AZ50" s="58">
        <v>1</v>
      </c>
      <c r="BA50" s="57"/>
      <c r="BB50" s="57"/>
      <c r="BC50" s="58">
        <v>1</v>
      </c>
      <c r="BD50" s="58">
        <f t="shared" si="5"/>
        <v>2</v>
      </c>
      <c r="BE50" s="57"/>
      <c r="BF50" s="57"/>
      <c r="BG50" s="57"/>
      <c r="BH50" s="57"/>
      <c r="BI50" s="57"/>
      <c r="BJ50" s="57"/>
      <c r="BK50" s="57"/>
      <c r="BL50" s="57"/>
      <c r="BM50" s="57"/>
      <c r="BN50" s="57"/>
      <c r="BO50" s="57"/>
      <c r="BP50" s="57"/>
      <c r="BQ50" s="57"/>
      <c r="BR50" s="57"/>
      <c r="BS50" s="57"/>
      <c r="BT50" s="58">
        <v>1</v>
      </c>
      <c r="BU50" s="57"/>
      <c r="BV50" s="58">
        <v>1</v>
      </c>
      <c r="BW50" s="57"/>
      <c r="BX50" s="57">
        <f t="shared" si="6"/>
        <v>1</v>
      </c>
      <c r="BY50" s="57"/>
      <c r="BZ50" s="57"/>
      <c r="CA50" s="58"/>
      <c r="CB50" s="58">
        <v>1</v>
      </c>
      <c r="CC50" s="57"/>
      <c r="CD50" s="57"/>
      <c r="CE50" s="57"/>
      <c r="CF50" s="57"/>
      <c r="CG50" s="58"/>
      <c r="CH50" s="57">
        <f t="shared" si="7"/>
        <v>1</v>
      </c>
      <c r="CI50" s="57"/>
      <c r="CJ50" s="57"/>
      <c r="CK50" s="57"/>
      <c r="CL50" s="58">
        <v>1</v>
      </c>
      <c r="CM50" s="57"/>
      <c r="CN50" s="57"/>
      <c r="CO50" s="58">
        <v>1</v>
      </c>
      <c r="CP50" s="57"/>
      <c r="CQ50" s="58"/>
      <c r="CR50" s="57">
        <f t="shared" si="8"/>
        <v>2</v>
      </c>
      <c r="CS50" s="57"/>
      <c r="CT50" s="57"/>
      <c r="CU50" s="57"/>
      <c r="CV50" s="58">
        <v>1</v>
      </c>
      <c r="CW50" s="57"/>
      <c r="CX50" s="57"/>
      <c r="CY50" s="58">
        <v>1</v>
      </c>
      <c r="CZ50" s="57"/>
      <c r="DA50" s="58"/>
      <c r="DB50" s="57">
        <f t="shared" si="9"/>
        <v>2</v>
      </c>
      <c r="DC50" s="57"/>
      <c r="DD50" s="57"/>
      <c r="DE50" s="57"/>
      <c r="DF50" s="58">
        <v>1</v>
      </c>
      <c r="DG50" s="57"/>
      <c r="DH50" s="57"/>
      <c r="DI50" s="58">
        <v>1</v>
      </c>
      <c r="DJ50" s="57"/>
      <c r="DK50" s="58"/>
      <c r="DL50" s="57">
        <f t="shared" si="10"/>
        <v>2</v>
      </c>
      <c r="DM50" s="57"/>
      <c r="DN50" s="57"/>
      <c r="DO50" s="57"/>
      <c r="DP50" s="58">
        <v>1</v>
      </c>
      <c r="DQ50" s="57"/>
      <c r="DR50" s="57"/>
      <c r="DS50" s="58">
        <v>1</v>
      </c>
      <c r="DT50" s="57"/>
      <c r="DU50" s="58"/>
      <c r="DV50" s="57">
        <f t="shared" si="11"/>
        <v>2</v>
      </c>
      <c r="DW50" s="57">
        <f t="shared" ref="DW50:ED50" si="60">SUM(BY50,CI50,CS50,DC50,DM50)</f>
        <v>0</v>
      </c>
      <c r="DX50" s="57">
        <f t="shared" si="60"/>
        <v>0</v>
      </c>
      <c r="DY50" s="57">
        <f t="shared" si="60"/>
        <v>0</v>
      </c>
      <c r="DZ50" s="57">
        <f t="shared" si="60"/>
        <v>5</v>
      </c>
      <c r="EA50" s="57">
        <f t="shared" si="60"/>
        <v>0</v>
      </c>
      <c r="EB50" s="57">
        <f t="shared" si="60"/>
        <v>0</v>
      </c>
      <c r="EC50" s="57">
        <f t="shared" si="60"/>
        <v>4</v>
      </c>
      <c r="ED50" s="57">
        <f t="shared" si="60"/>
        <v>0</v>
      </c>
      <c r="EE50" s="57">
        <f t="shared" si="13"/>
        <v>9</v>
      </c>
      <c r="EF50" s="57">
        <f t="shared" si="14"/>
        <v>1</v>
      </c>
    </row>
    <row r="51" spans="1:136" ht="15.75" customHeight="1">
      <c r="A51" s="147">
        <v>2016</v>
      </c>
      <c r="B51" s="135" t="s">
        <v>4325</v>
      </c>
      <c r="C51" s="147" t="s">
        <v>268</v>
      </c>
      <c r="D51" s="147" t="s">
        <v>229</v>
      </c>
      <c r="E51" s="147" t="s">
        <v>269</v>
      </c>
      <c r="F51" s="149" t="s">
        <v>270</v>
      </c>
      <c r="G51" s="57"/>
      <c r="H51" s="57">
        <v>1</v>
      </c>
      <c r="I51" s="57"/>
      <c r="J51" s="57"/>
      <c r="K51" s="57"/>
      <c r="L51" s="57"/>
      <c r="M51" s="57"/>
      <c r="N51" s="57"/>
      <c r="O51" s="57"/>
      <c r="P51" s="57"/>
      <c r="Q51" s="57"/>
      <c r="R51" s="58">
        <v>1</v>
      </c>
      <c r="S51" s="57"/>
      <c r="T51" s="59" t="str">
        <f t="shared" si="0"/>
        <v/>
      </c>
      <c r="U51" s="57"/>
      <c r="V51" s="57"/>
      <c r="W51" s="57"/>
      <c r="X51" s="57"/>
      <c r="Y51" s="57"/>
      <c r="Z51" s="57"/>
      <c r="AA51" s="57"/>
      <c r="AB51" s="57"/>
      <c r="AC51" s="57"/>
      <c r="AD51" s="57"/>
      <c r="AE51" s="57"/>
      <c r="AF51" s="58"/>
      <c r="AG51" s="58">
        <f t="shared" si="1"/>
        <v>1</v>
      </c>
      <c r="AH51" s="57"/>
      <c r="AI51" s="57"/>
      <c r="AJ51" s="57"/>
      <c r="AK51" s="60" t="str">
        <f t="shared" si="2"/>
        <v/>
      </c>
      <c r="AL51" s="57"/>
      <c r="AM51" s="57"/>
      <c r="AN51" s="57"/>
      <c r="AO51" s="57"/>
      <c r="AP51" s="57"/>
      <c r="AQ51" s="57"/>
      <c r="AR51" s="58" t="str">
        <f t="shared" si="3"/>
        <v/>
      </c>
      <c r="AS51" s="58">
        <v>1</v>
      </c>
      <c r="AT51" s="58">
        <v>1</v>
      </c>
      <c r="AU51" s="58">
        <v>1</v>
      </c>
      <c r="AV51" s="58">
        <v>1</v>
      </c>
      <c r="AW51" s="58">
        <v>1</v>
      </c>
      <c r="AX51" s="58">
        <f t="shared" si="4"/>
        <v>5</v>
      </c>
      <c r="AY51" s="57"/>
      <c r="AZ51" s="57"/>
      <c r="BA51" s="57"/>
      <c r="BB51" s="57"/>
      <c r="BC51" s="58">
        <v>1</v>
      </c>
      <c r="BD51" s="58">
        <f t="shared" si="5"/>
        <v>1</v>
      </c>
      <c r="BE51" s="57"/>
      <c r="BF51" s="57"/>
      <c r="BG51" s="57"/>
      <c r="BH51" s="57"/>
      <c r="BI51" s="57"/>
      <c r="BJ51" s="57"/>
      <c r="BK51" s="57"/>
      <c r="BL51" s="57"/>
      <c r="BM51" s="57"/>
      <c r="BN51" s="57"/>
      <c r="BO51" s="57"/>
      <c r="BP51" s="57"/>
      <c r="BQ51" s="57"/>
      <c r="BR51" s="57"/>
      <c r="BS51" s="57"/>
      <c r="BT51" s="57"/>
      <c r="BU51" s="57"/>
      <c r="BV51" s="57"/>
      <c r="BW51" s="57"/>
      <c r="BX51" s="57" t="str">
        <f t="shared" si="6"/>
        <v/>
      </c>
      <c r="BY51" s="57"/>
      <c r="BZ51" s="57"/>
      <c r="CA51" s="57"/>
      <c r="CB51" s="57"/>
      <c r="CC51" s="57"/>
      <c r="CD51" s="57"/>
      <c r="CE51" s="57"/>
      <c r="CF51" s="57"/>
      <c r="CG51" s="57"/>
      <c r="CH51" s="57">
        <f t="shared" si="7"/>
        <v>0</v>
      </c>
      <c r="CI51" s="57"/>
      <c r="CJ51" s="57"/>
      <c r="CK51" s="57"/>
      <c r="CL51" s="57"/>
      <c r="CM51" s="57"/>
      <c r="CN51" s="57"/>
      <c r="CO51" s="57"/>
      <c r="CP51" s="57"/>
      <c r="CQ51" s="57"/>
      <c r="CR51" s="57">
        <f t="shared" si="8"/>
        <v>0</v>
      </c>
      <c r="CS51" s="57"/>
      <c r="CT51" s="57"/>
      <c r="CU51" s="57"/>
      <c r="CV51" s="57"/>
      <c r="CW51" s="57"/>
      <c r="CX51" s="57"/>
      <c r="CY51" s="57"/>
      <c r="CZ51" s="57"/>
      <c r="DA51" s="57"/>
      <c r="DB51" s="57">
        <f t="shared" si="9"/>
        <v>0</v>
      </c>
      <c r="DC51" s="57"/>
      <c r="DD51" s="57"/>
      <c r="DE51" s="57"/>
      <c r="DF51" s="57"/>
      <c r="DG51" s="57"/>
      <c r="DH51" s="57"/>
      <c r="DI51" s="57"/>
      <c r="DJ51" s="57"/>
      <c r="DK51" s="57"/>
      <c r="DL51" s="57">
        <f t="shared" si="10"/>
        <v>0</v>
      </c>
      <c r="DM51" s="57"/>
      <c r="DN51" s="57"/>
      <c r="DO51" s="57"/>
      <c r="DP51" s="57"/>
      <c r="DQ51" s="57"/>
      <c r="DR51" s="57"/>
      <c r="DS51" s="57"/>
      <c r="DT51" s="57"/>
      <c r="DU51" s="57"/>
      <c r="DV51" s="57">
        <f t="shared" si="11"/>
        <v>0</v>
      </c>
      <c r="DW51" s="57">
        <f t="shared" ref="DW51:ED51" si="61">SUM(BY51,CI51,CS51,DC51,DM51)</f>
        <v>0</v>
      </c>
      <c r="DX51" s="57">
        <f t="shared" si="61"/>
        <v>0</v>
      </c>
      <c r="DY51" s="57">
        <f t="shared" si="61"/>
        <v>0</v>
      </c>
      <c r="DZ51" s="57">
        <f t="shared" si="61"/>
        <v>0</v>
      </c>
      <c r="EA51" s="57">
        <f t="shared" si="61"/>
        <v>0</v>
      </c>
      <c r="EB51" s="57">
        <f t="shared" si="61"/>
        <v>0</v>
      </c>
      <c r="EC51" s="57">
        <f t="shared" si="61"/>
        <v>0</v>
      </c>
      <c r="ED51" s="57">
        <f t="shared" si="61"/>
        <v>0</v>
      </c>
      <c r="EE51" s="57">
        <f t="shared" si="13"/>
        <v>0</v>
      </c>
      <c r="EF51" s="57">
        <f t="shared" si="14"/>
        <v>0</v>
      </c>
    </row>
    <row r="52" spans="1:136" ht="15.75" customHeight="1">
      <c r="A52" s="147">
        <v>2018</v>
      </c>
      <c r="B52" s="135" t="s">
        <v>4326</v>
      </c>
      <c r="C52" s="147" t="s">
        <v>271</v>
      </c>
      <c r="D52" s="147" t="s">
        <v>272</v>
      </c>
      <c r="E52" s="147" t="s">
        <v>273</v>
      </c>
      <c r="F52" s="147"/>
      <c r="G52" s="57"/>
      <c r="H52" s="57"/>
      <c r="I52" s="57"/>
      <c r="J52" s="57"/>
      <c r="K52" s="57"/>
      <c r="L52" s="57"/>
      <c r="M52" s="57"/>
      <c r="N52" s="57"/>
      <c r="O52" s="57"/>
      <c r="P52" s="57"/>
      <c r="Q52" s="57"/>
      <c r="R52" s="57"/>
      <c r="S52" s="57"/>
      <c r="T52" s="59">
        <f t="shared" si="0"/>
        <v>1</v>
      </c>
      <c r="U52" s="57"/>
      <c r="V52" s="57"/>
      <c r="W52" s="57"/>
      <c r="X52" s="57"/>
      <c r="Y52" s="58">
        <v>1</v>
      </c>
      <c r="Z52" s="57"/>
      <c r="AA52" s="57"/>
      <c r="AB52" s="57"/>
      <c r="AC52" s="57"/>
      <c r="AD52" s="57"/>
      <c r="AE52" s="57"/>
      <c r="AF52" s="58"/>
      <c r="AG52" s="58">
        <f t="shared" si="1"/>
        <v>1</v>
      </c>
      <c r="AH52" s="57"/>
      <c r="AI52" s="57"/>
      <c r="AJ52" s="57"/>
      <c r="AK52" s="60" t="str">
        <f t="shared" si="2"/>
        <v/>
      </c>
      <c r="AL52" s="57"/>
      <c r="AM52" s="57"/>
      <c r="AN52" s="57"/>
      <c r="AO52" s="57"/>
      <c r="AP52" s="57"/>
      <c r="AQ52" s="57"/>
      <c r="AR52" s="58" t="str">
        <f t="shared" si="3"/>
        <v/>
      </c>
      <c r="AS52" s="58">
        <v>1</v>
      </c>
      <c r="AT52" s="58">
        <v>1</v>
      </c>
      <c r="AU52" s="58">
        <v>1</v>
      </c>
      <c r="AV52" s="58">
        <v>1</v>
      </c>
      <c r="AW52" s="58">
        <v>1</v>
      </c>
      <c r="AX52" s="58">
        <f t="shared" si="4"/>
        <v>5</v>
      </c>
      <c r="AY52" s="58">
        <v>1</v>
      </c>
      <c r="AZ52" s="57"/>
      <c r="BA52" s="57"/>
      <c r="BB52" s="57"/>
      <c r="BC52" s="57"/>
      <c r="BD52" s="58">
        <f t="shared" si="5"/>
        <v>1</v>
      </c>
      <c r="BE52" s="57"/>
      <c r="BF52" s="57"/>
      <c r="BG52" s="57"/>
      <c r="BH52" s="57"/>
      <c r="BI52" s="57"/>
      <c r="BJ52" s="57"/>
      <c r="BK52" s="57"/>
      <c r="BL52" s="57"/>
      <c r="BM52" s="57"/>
      <c r="BN52" s="57"/>
      <c r="BO52" s="57"/>
      <c r="BP52" s="57"/>
      <c r="BQ52" s="57"/>
      <c r="BR52" s="57"/>
      <c r="BS52" s="58">
        <v>1</v>
      </c>
      <c r="BT52" s="58">
        <v>1</v>
      </c>
      <c r="BU52" s="58">
        <v>1</v>
      </c>
      <c r="BV52" s="58">
        <v>1</v>
      </c>
      <c r="BW52" s="58">
        <v>1</v>
      </c>
      <c r="BX52" s="57">
        <f t="shared" si="6"/>
        <v>1</v>
      </c>
      <c r="BY52" s="58"/>
      <c r="BZ52" s="58">
        <v>1</v>
      </c>
      <c r="CA52" s="58"/>
      <c r="CB52" s="58">
        <v>1</v>
      </c>
      <c r="CC52" s="58">
        <v>1</v>
      </c>
      <c r="CD52" s="58"/>
      <c r="CE52" s="58">
        <v>1</v>
      </c>
      <c r="CF52" s="58">
        <v>1</v>
      </c>
      <c r="CG52" s="58" t="s">
        <v>274</v>
      </c>
      <c r="CH52" s="57">
        <f>SUM(BY52:CG52)</f>
        <v>5</v>
      </c>
      <c r="CI52" s="58"/>
      <c r="CJ52" s="58">
        <v>1</v>
      </c>
      <c r="CK52" s="58"/>
      <c r="CL52" s="58">
        <v>1</v>
      </c>
      <c r="CM52" s="58">
        <v>1</v>
      </c>
      <c r="CN52" s="58"/>
      <c r="CO52" s="58">
        <v>1</v>
      </c>
      <c r="CP52" s="58">
        <v>1</v>
      </c>
      <c r="CQ52" s="58" t="s">
        <v>274</v>
      </c>
      <c r="CR52" s="57">
        <f t="shared" si="8"/>
        <v>5</v>
      </c>
      <c r="CS52" s="58"/>
      <c r="CT52" s="58">
        <v>1</v>
      </c>
      <c r="CU52" s="58"/>
      <c r="CV52" s="58">
        <v>1</v>
      </c>
      <c r="CW52" s="58">
        <v>1</v>
      </c>
      <c r="CX52" s="58"/>
      <c r="CY52" s="58">
        <v>1</v>
      </c>
      <c r="CZ52" s="58">
        <v>1</v>
      </c>
      <c r="DA52" s="58" t="s">
        <v>274</v>
      </c>
      <c r="DB52" s="57">
        <f>SUM(CS52:DA52)</f>
        <v>5</v>
      </c>
      <c r="DC52" s="58"/>
      <c r="DD52" s="58">
        <v>1</v>
      </c>
      <c r="DE52" s="58"/>
      <c r="DF52" s="58">
        <v>1</v>
      </c>
      <c r="DG52" s="58">
        <v>1</v>
      </c>
      <c r="DH52" s="58"/>
      <c r="DI52" s="58">
        <v>1</v>
      </c>
      <c r="DJ52" s="58">
        <v>1</v>
      </c>
      <c r="DK52" s="58" t="s">
        <v>274</v>
      </c>
      <c r="DL52" s="57">
        <f>SUM(DC52:DK52)</f>
        <v>5</v>
      </c>
      <c r="DM52" s="58"/>
      <c r="DN52" s="58">
        <v>1</v>
      </c>
      <c r="DO52" s="58"/>
      <c r="DP52" s="58">
        <v>1</v>
      </c>
      <c r="DQ52" s="58">
        <v>1</v>
      </c>
      <c r="DR52" s="58"/>
      <c r="DS52" s="58">
        <v>1</v>
      </c>
      <c r="DT52" s="58">
        <v>1</v>
      </c>
      <c r="DU52" s="58" t="s">
        <v>274</v>
      </c>
      <c r="DV52" s="57">
        <f>SUM(DM52:DU52)</f>
        <v>5</v>
      </c>
      <c r="DW52" s="57">
        <f t="shared" ref="DW52:ED52" si="62">SUM(BY52,CI52,CS52,DC52,DM52)</f>
        <v>0</v>
      </c>
      <c r="DX52" s="57">
        <f t="shared" si="62"/>
        <v>5</v>
      </c>
      <c r="DY52" s="57">
        <f t="shared" si="62"/>
        <v>0</v>
      </c>
      <c r="DZ52" s="57">
        <f t="shared" si="62"/>
        <v>5</v>
      </c>
      <c r="EA52" s="57">
        <f t="shared" si="62"/>
        <v>5</v>
      </c>
      <c r="EB52" s="57">
        <f t="shared" si="62"/>
        <v>0</v>
      </c>
      <c r="EC52" s="57">
        <f t="shared" si="62"/>
        <v>5</v>
      </c>
      <c r="ED52" s="57">
        <f t="shared" si="62"/>
        <v>5</v>
      </c>
      <c r="EE52" s="57">
        <f t="shared" si="13"/>
        <v>25</v>
      </c>
      <c r="EF52" s="57">
        <f t="shared" si="14"/>
        <v>1</v>
      </c>
    </row>
    <row r="53" spans="1:136" ht="15.75" customHeight="1">
      <c r="A53" s="147">
        <v>2017</v>
      </c>
      <c r="B53" s="135" t="s">
        <v>4327</v>
      </c>
      <c r="C53" s="147" t="s">
        <v>275</v>
      </c>
      <c r="D53" s="147" t="s">
        <v>178</v>
      </c>
      <c r="E53" s="147" t="s">
        <v>276</v>
      </c>
      <c r="F53" s="147"/>
      <c r="G53" s="57"/>
      <c r="H53" s="57"/>
      <c r="I53" s="57"/>
      <c r="J53" s="57"/>
      <c r="K53" s="57"/>
      <c r="L53" s="57"/>
      <c r="M53" s="57"/>
      <c r="N53" s="57"/>
      <c r="O53" s="57"/>
      <c r="P53" s="57"/>
      <c r="Q53" s="57">
        <v>1</v>
      </c>
      <c r="R53" s="57"/>
      <c r="S53" s="57"/>
      <c r="T53" s="59" t="str">
        <f t="shared" si="0"/>
        <v/>
      </c>
      <c r="U53" s="57"/>
      <c r="V53" s="57"/>
      <c r="W53" s="57"/>
      <c r="X53" s="57"/>
      <c r="Y53" s="57"/>
      <c r="Z53" s="57"/>
      <c r="AA53" s="57"/>
      <c r="AB53" s="57"/>
      <c r="AC53" s="57"/>
      <c r="AD53" s="57"/>
      <c r="AE53" s="57"/>
      <c r="AF53" s="58"/>
      <c r="AG53" s="58">
        <f t="shared" si="1"/>
        <v>1</v>
      </c>
      <c r="AH53" s="57"/>
      <c r="AI53" s="57"/>
      <c r="AJ53" s="57"/>
      <c r="AK53" s="60" t="str">
        <f t="shared" si="2"/>
        <v/>
      </c>
      <c r="AL53" s="57"/>
      <c r="AM53" s="57"/>
      <c r="AN53" s="57"/>
      <c r="AO53" s="57"/>
      <c r="AP53" s="57"/>
      <c r="AQ53" s="57"/>
      <c r="AR53" s="58" t="str">
        <f t="shared" si="3"/>
        <v/>
      </c>
      <c r="AS53" s="58">
        <v>1</v>
      </c>
      <c r="AT53" s="58">
        <v>1</v>
      </c>
      <c r="AU53" s="58">
        <v>1</v>
      </c>
      <c r="AV53" s="58">
        <v>1</v>
      </c>
      <c r="AW53" s="58">
        <v>1</v>
      </c>
      <c r="AX53" s="58">
        <f t="shared" si="4"/>
        <v>5</v>
      </c>
      <c r="AY53" s="57"/>
      <c r="AZ53" s="58">
        <v>1</v>
      </c>
      <c r="BA53" s="57"/>
      <c r="BB53" s="57"/>
      <c r="BC53" s="57"/>
      <c r="BD53" s="58">
        <f t="shared" si="5"/>
        <v>1</v>
      </c>
      <c r="BE53" s="57"/>
      <c r="BF53" s="57"/>
      <c r="BG53" s="57"/>
      <c r="BH53" s="57"/>
      <c r="BI53" s="57"/>
      <c r="BJ53" s="57"/>
      <c r="BK53" s="57"/>
      <c r="BL53" s="57"/>
      <c r="BM53" s="57"/>
      <c r="BN53" s="57"/>
      <c r="BO53" s="57"/>
      <c r="BP53" s="57"/>
      <c r="BQ53" s="57"/>
      <c r="BR53" s="57"/>
      <c r="BS53" s="57"/>
      <c r="BT53" s="58">
        <v>1</v>
      </c>
      <c r="BU53" s="57"/>
      <c r="BV53" s="58">
        <v>1</v>
      </c>
      <c r="BW53" s="57"/>
      <c r="BX53" s="57">
        <f t="shared" si="6"/>
        <v>1</v>
      </c>
      <c r="BY53" s="57"/>
      <c r="BZ53" s="57"/>
      <c r="CA53" s="58"/>
      <c r="CB53" s="58">
        <v>1</v>
      </c>
      <c r="CC53" s="57"/>
      <c r="CD53" s="58"/>
      <c r="CE53" s="58">
        <v>1</v>
      </c>
      <c r="CF53" s="57"/>
      <c r="CG53" s="58"/>
      <c r="CH53" s="57">
        <f t="shared" ref="CH53:CH77" si="63">SUM(BY53:CF53)</f>
        <v>2</v>
      </c>
      <c r="CI53" s="57"/>
      <c r="CJ53" s="57"/>
      <c r="CK53" s="57"/>
      <c r="CL53" s="58">
        <v>1</v>
      </c>
      <c r="CM53" s="57"/>
      <c r="CN53" s="57"/>
      <c r="CO53" s="58">
        <v>1</v>
      </c>
      <c r="CP53" s="57"/>
      <c r="CQ53" s="58"/>
      <c r="CR53" s="57">
        <f t="shared" si="8"/>
        <v>2</v>
      </c>
      <c r="CS53" s="57"/>
      <c r="CT53" s="57"/>
      <c r="CU53" s="57"/>
      <c r="CV53" s="58">
        <v>1</v>
      </c>
      <c r="CW53" s="57"/>
      <c r="CX53" s="57"/>
      <c r="CY53" s="58">
        <v>1</v>
      </c>
      <c r="CZ53" s="57"/>
      <c r="DA53" s="58"/>
      <c r="DB53" s="57">
        <f t="shared" ref="DB53:DB77" si="64">SUM(CS53:CZ53)</f>
        <v>2</v>
      </c>
      <c r="DC53" s="57"/>
      <c r="DD53" s="57"/>
      <c r="DE53" s="57"/>
      <c r="DF53" s="58">
        <v>1</v>
      </c>
      <c r="DG53" s="57"/>
      <c r="DH53" s="57"/>
      <c r="DI53" s="58">
        <v>1</v>
      </c>
      <c r="DJ53" s="57"/>
      <c r="DK53" s="58"/>
      <c r="DL53" s="57">
        <f t="shared" ref="DL53:DL77" si="65">SUM(DC53:DJ53)</f>
        <v>2</v>
      </c>
      <c r="DM53" s="57"/>
      <c r="DN53" s="57"/>
      <c r="DO53" s="57"/>
      <c r="DP53" s="58">
        <v>1</v>
      </c>
      <c r="DQ53" s="57"/>
      <c r="DR53" s="57"/>
      <c r="DS53" s="58">
        <v>1</v>
      </c>
      <c r="DT53" s="57"/>
      <c r="DU53" s="58"/>
      <c r="DV53" s="57">
        <f t="shared" ref="DV53:DV77" si="66">SUM(DM53:DT53)</f>
        <v>2</v>
      </c>
      <c r="DW53" s="57">
        <f t="shared" ref="DW53:ED53" si="67">SUM(BY53,CI53,CS53,DC53,DM53)</f>
        <v>0</v>
      </c>
      <c r="DX53" s="57">
        <f t="shared" si="67"/>
        <v>0</v>
      </c>
      <c r="DY53" s="57">
        <f t="shared" si="67"/>
        <v>0</v>
      </c>
      <c r="DZ53" s="57">
        <f t="shared" si="67"/>
        <v>5</v>
      </c>
      <c r="EA53" s="57">
        <f t="shared" si="67"/>
        <v>0</v>
      </c>
      <c r="EB53" s="57">
        <f t="shared" si="67"/>
        <v>0</v>
      </c>
      <c r="EC53" s="57">
        <f t="shared" si="67"/>
        <v>5</v>
      </c>
      <c r="ED53" s="57">
        <f t="shared" si="67"/>
        <v>0</v>
      </c>
      <c r="EE53" s="57">
        <f t="shared" si="13"/>
        <v>10</v>
      </c>
      <c r="EF53" s="57">
        <f t="shared" si="14"/>
        <v>1</v>
      </c>
    </row>
    <row r="54" spans="1:136" ht="15.75" customHeight="1">
      <c r="A54" s="147">
        <v>2018</v>
      </c>
      <c r="B54" s="135" t="s">
        <v>4328</v>
      </c>
      <c r="C54" s="147" t="s">
        <v>277</v>
      </c>
      <c r="D54" s="147" t="s">
        <v>178</v>
      </c>
      <c r="E54" s="147" t="s">
        <v>278</v>
      </c>
      <c r="F54" s="149" t="s">
        <v>279</v>
      </c>
      <c r="G54" s="57"/>
      <c r="H54" s="57"/>
      <c r="I54" s="57">
        <v>1</v>
      </c>
      <c r="J54" s="57"/>
      <c r="K54" s="57"/>
      <c r="L54" s="57"/>
      <c r="M54" s="57"/>
      <c r="N54" s="57"/>
      <c r="O54" s="57"/>
      <c r="P54" s="57"/>
      <c r="Q54" s="57"/>
      <c r="R54" s="57"/>
      <c r="S54" s="57"/>
      <c r="T54" s="59" t="str">
        <f t="shared" si="0"/>
        <v/>
      </c>
      <c r="U54" s="57"/>
      <c r="V54" s="57"/>
      <c r="W54" s="57"/>
      <c r="X54" s="57"/>
      <c r="Y54" s="57"/>
      <c r="Z54" s="57"/>
      <c r="AA54" s="57"/>
      <c r="AB54" s="57"/>
      <c r="AC54" s="57"/>
      <c r="AD54" s="57"/>
      <c r="AE54" s="57"/>
      <c r="AF54" s="58"/>
      <c r="AG54" s="58">
        <f t="shared" si="1"/>
        <v>1</v>
      </c>
      <c r="AH54" s="57"/>
      <c r="AI54" s="57"/>
      <c r="AJ54" s="57"/>
      <c r="AK54" s="60" t="str">
        <f t="shared" si="2"/>
        <v/>
      </c>
      <c r="AL54" s="57"/>
      <c r="AM54" s="57"/>
      <c r="AN54" s="57"/>
      <c r="AO54" s="57"/>
      <c r="AP54" s="57"/>
      <c r="AQ54" s="57"/>
      <c r="AR54" s="58" t="str">
        <f t="shared" si="3"/>
        <v/>
      </c>
      <c r="AS54" s="58">
        <v>1</v>
      </c>
      <c r="AT54" s="58">
        <v>1</v>
      </c>
      <c r="AU54" s="57"/>
      <c r="AV54" s="58">
        <v>1</v>
      </c>
      <c r="AW54" s="58">
        <v>1</v>
      </c>
      <c r="AX54" s="58">
        <f t="shared" si="4"/>
        <v>4</v>
      </c>
      <c r="AY54" s="58">
        <v>1</v>
      </c>
      <c r="AZ54" s="57"/>
      <c r="BA54" s="57"/>
      <c r="BB54" s="57"/>
      <c r="BC54" s="57"/>
      <c r="BD54" s="58">
        <f t="shared" si="5"/>
        <v>1</v>
      </c>
      <c r="BE54" s="57"/>
      <c r="BF54" s="57"/>
      <c r="BG54" s="57"/>
      <c r="BH54" s="57"/>
      <c r="BI54" s="57"/>
      <c r="BJ54" s="57"/>
      <c r="BK54" s="57"/>
      <c r="BL54" s="57"/>
      <c r="BM54" s="57"/>
      <c r="BN54" s="57"/>
      <c r="BO54" s="57"/>
      <c r="BP54" s="57"/>
      <c r="BQ54" s="58">
        <v>1</v>
      </c>
      <c r="BR54" s="57"/>
      <c r="BS54" s="58">
        <v>1</v>
      </c>
      <c r="BT54" s="57"/>
      <c r="BU54" s="57"/>
      <c r="BV54" s="57"/>
      <c r="BW54" s="57"/>
      <c r="BX54" s="57">
        <f t="shared" si="6"/>
        <v>1</v>
      </c>
      <c r="BY54" s="58"/>
      <c r="BZ54" s="58">
        <v>1</v>
      </c>
      <c r="CA54" s="57"/>
      <c r="CB54" s="57"/>
      <c r="CC54" s="57"/>
      <c r="CD54" s="57"/>
      <c r="CE54" s="57"/>
      <c r="CF54" s="57"/>
      <c r="CG54" s="58"/>
      <c r="CH54" s="57">
        <f t="shared" si="63"/>
        <v>1</v>
      </c>
      <c r="CI54" s="58"/>
      <c r="CJ54" s="58">
        <v>1</v>
      </c>
      <c r="CK54" s="58"/>
      <c r="CL54" s="57"/>
      <c r="CM54" s="57"/>
      <c r="CN54" s="57"/>
      <c r="CO54" s="57"/>
      <c r="CP54" s="57"/>
      <c r="CQ54" s="57"/>
      <c r="CR54" s="57">
        <f t="shared" si="8"/>
        <v>1</v>
      </c>
      <c r="CS54" s="57"/>
      <c r="CT54" s="57"/>
      <c r="CU54" s="57"/>
      <c r="CV54" s="57"/>
      <c r="CW54" s="57"/>
      <c r="CX54" s="57"/>
      <c r="CY54" s="57"/>
      <c r="CZ54" s="57"/>
      <c r="DA54" s="57"/>
      <c r="DB54" s="57">
        <f t="shared" si="64"/>
        <v>0</v>
      </c>
      <c r="DC54" s="57"/>
      <c r="DD54" s="58">
        <v>1</v>
      </c>
      <c r="DE54" s="58"/>
      <c r="DF54" s="57"/>
      <c r="DG54" s="57"/>
      <c r="DH54" s="57"/>
      <c r="DI54" s="57"/>
      <c r="DJ54" s="57"/>
      <c r="DK54" s="58"/>
      <c r="DL54" s="57">
        <f t="shared" si="65"/>
        <v>1</v>
      </c>
      <c r="DM54" s="57"/>
      <c r="DN54" s="58">
        <v>1</v>
      </c>
      <c r="DO54" s="58"/>
      <c r="DP54" s="57"/>
      <c r="DQ54" s="57"/>
      <c r="DR54" s="57"/>
      <c r="DS54" s="57"/>
      <c r="DT54" s="57"/>
      <c r="DU54" s="58"/>
      <c r="DV54" s="57">
        <f t="shared" si="66"/>
        <v>1</v>
      </c>
      <c r="DW54" s="57">
        <f t="shared" ref="DW54:ED54" si="68">SUM(BY54,CI54,CS54,DC54,DM54)</f>
        <v>0</v>
      </c>
      <c r="DX54" s="57">
        <f t="shared" si="68"/>
        <v>4</v>
      </c>
      <c r="DY54" s="57">
        <f t="shared" si="68"/>
        <v>0</v>
      </c>
      <c r="DZ54" s="57">
        <f t="shared" si="68"/>
        <v>0</v>
      </c>
      <c r="EA54" s="57">
        <f t="shared" si="68"/>
        <v>0</v>
      </c>
      <c r="EB54" s="57">
        <f t="shared" si="68"/>
        <v>0</v>
      </c>
      <c r="EC54" s="57">
        <f t="shared" si="68"/>
        <v>0</v>
      </c>
      <c r="ED54" s="57">
        <f t="shared" si="68"/>
        <v>0</v>
      </c>
      <c r="EE54" s="57">
        <f t="shared" si="13"/>
        <v>4</v>
      </c>
      <c r="EF54" s="57">
        <f t="shared" si="14"/>
        <v>1</v>
      </c>
    </row>
    <row r="55" spans="1:136" ht="15.75" customHeight="1">
      <c r="A55" s="147">
        <v>2018</v>
      </c>
      <c r="B55" s="135" t="s">
        <v>4329</v>
      </c>
      <c r="C55" s="147" t="s">
        <v>280</v>
      </c>
      <c r="D55" s="147" t="s">
        <v>142</v>
      </c>
      <c r="E55" s="147" t="s">
        <v>281</v>
      </c>
      <c r="F55" s="147"/>
      <c r="G55" s="57"/>
      <c r="H55" s="58">
        <v>1</v>
      </c>
      <c r="I55" s="57"/>
      <c r="J55" s="57"/>
      <c r="K55" s="57"/>
      <c r="L55" s="57"/>
      <c r="M55" s="57"/>
      <c r="N55" s="57"/>
      <c r="O55" s="57"/>
      <c r="P55" s="57"/>
      <c r="Q55" s="57"/>
      <c r="R55" s="57"/>
      <c r="S55" s="57"/>
      <c r="T55" s="59" t="str">
        <f t="shared" si="0"/>
        <v/>
      </c>
      <c r="U55" s="57"/>
      <c r="V55" s="57"/>
      <c r="W55" s="57"/>
      <c r="X55" s="57"/>
      <c r="Y55" s="57"/>
      <c r="Z55" s="57"/>
      <c r="AA55" s="57"/>
      <c r="AB55" s="57"/>
      <c r="AC55" s="57"/>
      <c r="AD55" s="57"/>
      <c r="AE55" s="57"/>
      <c r="AF55" s="58"/>
      <c r="AG55" s="58" t="str">
        <f t="shared" si="1"/>
        <v/>
      </c>
      <c r="AH55" s="57"/>
      <c r="AI55" s="57"/>
      <c r="AJ55" s="57"/>
      <c r="AK55" s="60" t="str">
        <f t="shared" si="2"/>
        <v/>
      </c>
      <c r="AL55" s="57"/>
      <c r="AM55" s="57"/>
      <c r="AN55" s="57"/>
      <c r="AO55" s="57"/>
      <c r="AP55" s="57"/>
      <c r="AQ55" s="57"/>
      <c r="AR55" s="58" t="str">
        <f t="shared" si="3"/>
        <v/>
      </c>
      <c r="AS55" s="58">
        <v>1</v>
      </c>
      <c r="AT55" s="58">
        <v>1</v>
      </c>
      <c r="AU55" s="58">
        <v>1</v>
      </c>
      <c r="AV55" s="58">
        <v>1</v>
      </c>
      <c r="AW55" s="58">
        <v>1</v>
      </c>
      <c r="AX55" s="58">
        <f t="shared" si="4"/>
        <v>5</v>
      </c>
      <c r="AY55" s="58">
        <v>1</v>
      </c>
      <c r="AZ55" s="57"/>
      <c r="BA55" s="57"/>
      <c r="BB55" s="57"/>
      <c r="BC55" s="57"/>
      <c r="BD55" s="58">
        <f t="shared" si="5"/>
        <v>1</v>
      </c>
      <c r="BE55" s="57"/>
      <c r="BF55" s="57"/>
      <c r="BG55" s="57"/>
      <c r="BH55" s="57"/>
      <c r="BI55" s="57"/>
      <c r="BJ55" s="57"/>
      <c r="BK55" s="57"/>
      <c r="BL55" s="57"/>
      <c r="BM55" s="57"/>
      <c r="BN55" s="57"/>
      <c r="BO55" s="57"/>
      <c r="BP55" s="57"/>
      <c r="BQ55" s="57"/>
      <c r="BR55" s="57"/>
      <c r="BS55" s="58">
        <v>1</v>
      </c>
      <c r="BT55" s="58">
        <v>1</v>
      </c>
      <c r="BU55" s="58">
        <v>1</v>
      </c>
      <c r="BV55" s="58">
        <v>1</v>
      </c>
      <c r="BW55" s="57"/>
      <c r="BX55" s="57">
        <f t="shared" si="6"/>
        <v>1</v>
      </c>
      <c r="BY55" s="58"/>
      <c r="BZ55" s="58">
        <v>1</v>
      </c>
      <c r="CA55" s="58"/>
      <c r="CB55" s="58">
        <v>1</v>
      </c>
      <c r="CC55" s="58">
        <v>1</v>
      </c>
      <c r="CD55" s="58"/>
      <c r="CE55" s="58">
        <v>1</v>
      </c>
      <c r="CF55" s="57"/>
      <c r="CG55" s="58"/>
      <c r="CH55" s="57">
        <f t="shared" si="63"/>
        <v>4</v>
      </c>
      <c r="CI55" s="58"/>
      <c r="CJ55" s="58">
        <v>1</v>
      </c>
      <c r="CK55" s="58"/>
      <c r="CL55" s="58">
        <v>1</v>
      </c>
      <c r="CM55" s="58">
        <v>1</v>
      </c>
      <c r="CN55" s="58"/>
      <c r="CO55" s="58">
        <v>1</v>
      </c>
      <c r="CP55" s="57"/>
      <c r="CQ55" s="58"/>
      <c r="CR55" s="57">
        <f t="shared" si="8"/>
        <v>4</v>
      </c>
      <c r="CS55" s="57"/>
      <c r="CT55" s="58">
        <v>1</v>
      </c>
      <c r="CU55" s="58"/>
      <c r="CV55" s="58">
        <v>1</v>
      </c>
      <c r="CW55" s="58">
        <v>1</v>
      </c>
      <c r="CX55" s="58"/>
      <c r="CY55" s="58">
        <v>1</v>
      </c>
      <c r="CZ55" s="57"/>
      <c r="DA55" s="58"/>
      <c r="DB55" s="57">
        <f t="shared" si="64"/>
        <v>4</v>
      </c>
      <c r="DC55" s="57"/>
      <c r="DD55" s="58">
        <v>1</v>
      </c>
      <c r="DE55" s="58"/>
      <c r="DF55" s="58">
        <v>1</v>
      </c>
      <c r="DG55" s="58">
        <v>1</v>
      </c>
      <c r="DH55" s="58"/>
      <c r="DI55" s="58">
        <v>1</v>
      </c>
      <c r="DJ55" s="57"/>
      <c r="DK55" s="58"/>
      <c r="DL55" s="57">
        <f t="shared" si="65"/>
        <v>4</v>
      </c>
      <c r="DM55" s="57"/>
      <c r="DN55" s="58">
        <v>1</v>
      </c>
      <c r="DO55" s="58"/>
      <c r="DP55" s="58">
        <v>1</v>
      </c>
      <c r="DQ55" s="58">
        <v>1</v>
      </c>
      <c r="DR55" s="58"/>
      <c r="DS55" s="58">
        <v>1</v>
      </c>
      <c r="DT55" s="57"/>
      <c r="DU55" s="58"/>
      <c r="DV55" s="57">
        <f t="shared" si="66"/>
        <v>4</v>
      </c>
      <c r="DW55" s="57">
        <f t="shared" ref="DW55:ED55" si="69">SUM(BY55,CI55,CS55,DC55,DM55)</f>
        <v>0</v>
      </c>
      <c r="DX55" s="57">
        <f t="shared" si="69"/>
        <v>5</v>
      </c>
      <c r="DY55" s="57">
        <f t="shared" si="69"/>
        <v>0</v>
      </c>
      <c r="DZ55" s="57">
        <f t="shared" si="69"/>
        <v>5</v>
      </c>
      <c r="EA55" s="57">
        <f t="shared" si="69"/>
        <v>5</v>
      </c>
      <c r="EB55" s="57">
        <f t="shared" si="69"/>
        <v>0</v>
      </c>
      <c r="EC55" s="57">
        <f t="shared" si="69"/>
        <v>5</v>
      </c>
      <c r="ED55" s="57">
        <f t="shared" si="69"/>
        <v>0</v>
      </c>
      <c r="EE55" s="57">
        <f t="shared" si="13"/>
        <v>20</v>
      </c>
      <c r="EF55" s="57">
        <f t="shared" si="14"/>
        <v>1</v>
      </c>
    </row>
    <row r="56" spans="1:136" ht="15.75" customHeight="1">
      <c r="A56" s="147">
        <v>2017</v>
      </c>
      <c r="B56" s="135" t="s">
        <v>4330</v>
      </c>
      <c r="C56" s="147" t="s">
        <v>282</v>
      </c>
      <c r="D56" s="147" t="s">
        <v>129</v>
      </c>
      <c r="E56" s="147" t="s">
        <v>283</v>
      </c>
      <c r="F56" s="147"/>
      <c r="G56" s="58">
        <v>1</v>
      </c>
      <c r="H56" s="57"/>
      <c r="I56" s="57"/>
      <c r="J56" s="57"/>
      <c r="K56" s="57"/>
      <c r="L56" s="57"/>
      <c r="M56" s="57"/>
      <c r="N56" s="57"/>
      <c r="O56" s="57"/>
      <c r="P56" s="57"/>
      <c r="Q56" s="57"/>
      <c r="R56" s="57"/>
      <c r="S56" s="57"/>
      <c r="T56" s="59" t="str">
        <f t="shared" si="0"/>
        <v/>
      </c>
      <c r="U56" s="57"/>
      <c r="V56" s="57"/>
      <c r="W56" s="57"/>
      <c r="X56" s="57"/>
      <c r="Y56" s="57"/>
      <c r="Z56" s="57"/>
      <c r="AA56" s="57"/>
      <c r="AB56" s="57"/>
      <c r="AC56" s="57"/>
      <c r="AD56" s="57"/>
      <c r="AE56" s="57"/>
      <c r="AF56" s="58"/>
      <c r="AG56" s="58" t="str">
        <f t="shared" si="1"/>
        <v/>
      </c>
      <c r="AH56" s="57"/>
      <c r="AI56" s="57"/>
      <c r="AJ56" s="57"/>
      <c r="AK56" s="60" t="str">
        <f t="shared" si="2"/>
        <v/>
      </c>
      <c r="AL56" s="57"/>
      <c r="AM56" s="57"/>
      <c r="AN56" s="57"/>
      <c r="AO56" s="57"/>
      <c r="AP56" s="57"/>
      <c r="AQ56" s="57"/>
      <c r="AR56" s="58" t="str">
        <f t="shared" si="3"/>
        <v/>
      </c>
      <c r="AS56" s="58">
        <v>1</v>
      </c>
      <c r="AT56" s="58">
        <v>1</v>
      </c>
      <c r="AU56" s="58">
        <v>1</v>
      </c>
      <c r="AV56" s="58">
        <v>1</v>
      </c>
      <c r="AW56" s="58">
        <v>1</v>
      </c>
      <c r="AX56" s="58">
        <f t="shared" si="4"/>
        <v>5</v>
      </c>
      <c r="AY56" s="57"/>
      <c r="AZ56" s="58">
        <v>1</v>
      </c>
      <c r="BA56" s="57"/>
      <c r="BB56" s="57"/>
      <c r="BC56" s="58">
        <v>1</v>
      </c>
      <c r="BD56" s="58">
        <f t="shared" si="5"/>
        <v>2</v>
      </c>
      <c r="BE56" s="57"/>
      <c r="BF56" s="57"/>
      <c r="BG56" s="57"/>
      <c r="BH56" s="57"/>
      <c r="BI56" s="57"/>
      <c r="BJ56" s="57"/>
      <c r="BK56" s="57"/>
      <c r="BL56" s="57"/>
      <c r="BM56" s="57"/>
      <c r="BN56" s="57"/>
      <c r="BO56" s="57"/>
      <c r="BP56" s="57"/>
      <c r="BQ56" s="57"/>
      <c r="BR56" s="57"/>
      <c r="BS56" s="57"/>
      <c r="BT56" s="57"/>
      <c r="BU56" s="57"/>
      <c r="BV56" s="57"/>
      <c r="BW56" s="57"/>
      <c r="BX56" s="57" t="str">
        <f t="shared" si="6"/>
        <v/>
      </c>
      <c r="BY56" s="57"/>
      <c r="BZ56" s="57"/>
      <c r="CA56" s="57"/>
      <c r="CB56" s="57"/>
      <c r="CC56" s="57"/>
      <c r="CD56" s="57"/>
      <c r="CE56" s="57"/>
      <c r="CF56" s="57"/>
      <c r="CG56" s="57"/>
      <c r="CH56" s="57">
        <f t="shared" si="63"/>
        <v>0</v>
      </c>
      <c r="CI56" s="57"/>
      <c r="CJ56" s="57"/>
      <c r="CK56" s="57"/>
      <c r="CL56" s="57"/>
      <c r="CM56" s="57"/>
      <c r="CN56" s="57"/>
      <c r="CO56" s="57"/>
      <c r="CP56" s="57"/>
      <c r="CQ56" s="57"/>
      <c r="CR56" s="57">
        <f t="shared" si="8"/>
        <v>0</v>
      </c>
      <c r="CS56" s="57"/>
      <c r="CT56" s="57"/>
      <c r="CU56" s="57"/>
      <c r="CV56" s="57"/>
      <c r="CW56" s="57"/>
      <c r="CX56" s="57"/>
      <c r="CY56" s="57"/>
      <c r="CZ56" s="57"/>
      <c r="DA56" s="57"/>
      <c r="DB56" s="57">
        <f t="shared" si="64"/>
        <v>0</v>
      </c>
      <c r="DC56" s="57"/>
      <c r="DD56" s="57"/>
      <c r="DE56" s="57"/>
      <c r="DF56" s="57"/>
      <c r="DG56" s="57"/>
      <c r="DH56" s="57"/>
      <c r="DI56" s="57"/>
      <c r="DJ56" s="57"/>
      <c r="DK56" s="57"/>
      <c r="DL56" s="57">
        <f t="shared" si="65"/>
        <v>0</v>
      </c>
      <c r="DM56" s="57"/>
      <c r="DN56" s="57"/>
      <c r="DO56" s="57"/>
      <c r="DP56" s="57"/>
      <c r="DQ56" s="57"/>
      <c r="DR56" s="57"/>
      <c r="DS56" s="57"/>
      <c r="DT56" s="57"/>
      <c r="DU56" s="57"/>
      <c r="DV56" s="57">
        <f t="shared" si="66"/>
        <v>0</v>
      </c>
      <c r="DW56" s="57">
        <f t="shared" ref="DW56:ED56" si="70">SUM(BY56,CI56,CS56,DC56,DM56)</f>
        <v>0</v>
      </c>
      <c r="DX56" s="57">
        <f t="shared" si="70"/>
        <v>0</v>
      </c>
      <c r="DY56" s="57">
        <f t="shared" si="70"/>
        <v>0</v>
      </c>
      <c r="DZ56" s="57">
        <f t="shared" si="70"/>
        <v>0</v>
      </c>
      <c r="EA56" s="57">
        <f t="shared" si="70"/>
        <v>0</v>
      </c>
      <c r="EB56" s="57">
        <f t="shared" si="70"/>
        <v>0</v>
      </c>
      <c r="EC56" s="57">
        <f t="shared" si="70"/>
        <v>0</v>
      </c>
      <c r="ED56" s="57">
        <f t="shared" si="70"/>
        <v>0</v>
      </c>
      <c r="EE56" s="57">
        <f t="shared" si="13"/>
        <v>0</v>
      </c>
      <c r="EF56" s="57">
        <f t="shared" si="14"/>
        <v>0</v>
      </c>
    </row>
    <row r="57" spans="1:136" ht="15.75" customHeight="1">
      <c r="A57" s="147">
        <v>2018</v>
      </c>
      <c r="B57" s="135" t="s">
        <v>4331</v>
      </c>
      <c r="C57" s="147" t="s">
        <v>284</v>
      </c>
      <c r="D57" s="147" t="s">
        <v>285</v>
      </c>
      <c r="E57" s="147" t="s">
        <v>286</v>
      </c>
      <c r="F57" s="149" t="s">
        <v>287</v>
      </c>
      <c r="G57" s="57"/>
      <c r="H57" s="57"/>
      <c r="I57" s="57"/>
      <c r="J57" s="57"/>
      <c r="K57" s="57"/>
      <c r="L57" s="58"/>
      <c r="M57" s="58"/>
      <c r="N57" s="57"/>
      <c r="O57" s="57"/>
      <c r="P57" s="57"/>
      <c r="Q57" s="57"/>
      <c r="R57" s="58"/>
      <c r="S57" s="57"/>
      <c r="T57" s="59">
        <f t="shared" si="0"/>
        <v>1</v>
      </c>
      <c r="U57" s="58"/>
      <c r="V57" s="58">
        <v>1</v>
      </c>
      <c r="W57" s="57"/>
      <c r="X57" s="57"/>
      <c r="Y57" s="57"/>
      <c r="Z57" s="57"/>
      <c r="AA57" s="57"/>
      <c r="AB57" s="57"/>
      <c r="AC57" s="57"/>
      <c r="AD57" s="58"/>
      <c r="AE57" s="58">
        <v>1</v>
      </c>
      <c r="AF57" s="58"/>
      <c r="AG57" s="58">
        <f t="shared" si="1"/>
        <v>1</v>
      </c>
      <c r="AH57" s="57"/>
      <c r="AI57" s="57"/>
      <c r="AJ57" s="57"/>
      <c r="AK57" s="60" t="str">
        <f t="shared" si="2"/>
        <v/>
      </c>
      <c r="AL57" s="57"/>
      <c r="AM57" s="57"/>
      <c r="AN57" s="57"/>
      <c r="AO57" s="57"/>
      <c r="AP57" s="57"/>
      <c r="AQ57" s="57"/>
      <c r="AR57" s="58" t="str">
        <f t="shared" si="3"/>
        <v/>
      </c>
      <c r="AS57" s="58">
        <v>1</v>
      </c>
      <c r="AT57" s="58">
        <v>1</v>
      </c>
      <c r="AU57" s="58">
        <v>1</v>
      </c>
      <c r="AV57" s="58">
        <v>1</v>
      </c>
      <c r="AW57" s="58">
        <v>1</v>
      </c>
      <c r="AX57" s="58">
        <f t="shared" si="4"/>
        <v>5</v>
      </c>
      <c r="AY57" s="57"/>
      <c r="AZ57" s="58">
        <v>1</v>
      </c>
      <c r="BA57" s="57"/>
      <c r="BB57" s="57"/>
      <c r="BC57" s="58">
        <v>1</v>
      </c>
      <c r="BD57" s="58">
        <f t="shared" si="5"/>
        <v>2</v>
      </c>
      <c r="BE57" s="57"/>
      <c r="BF57" s="57"/>
      <c r="BG57" s="57"/>
      <c r="BH57" s="57"/>
      <c r="BI57" s="57"/>
      <c r="BJ57" s="57"/>
      <c r="BK57" s="57"/>
      <c r="BL57" s="57"/>
      <c r="BM57" s="57"/>
      <c r="BN57" s="57"/>
      <c r="BO57" s="57"/>
      <c r="BP57" s="57"/>
      <c r="BQ57" s="57"/>
      <c r="BR57" s="57"/>
      <c r="BS57" s="57"/>
      <c r="BT57" s="57"/>
      <c r="BU57" s="57"/>
      <c r="BV57" s="57"/>
      <c r="BW57" s="57"/>
      <c r="BX57" s="57" t="str">
        <f t="shared" si="6"/>
        <v/>
      </c>
      <c r="BY57" s="57"/>
      <c r="BZ57" s="57"/>
      <c r="CA57" s="57"/>
      <c r="CB57" s="57"/>
      <c r="CC57" s="57"/>
      <c r="CD57" s="57"/>
      <c r="CE57" s="57"/>
      <c r="CF57" s="57"/>
      <c r="CG57" s="57"/>
      <c r="CH57" s="57">
        <f t="shared" si="63"/>
        <v>0</v>
      </c>
      <c r="CI57" s="57"/>
      <c r="CJ57" s="57"/>
      <c r="CK57" s="57"/>
      <c r="CL57" s="57"/>
      <c r="CM57" s="57"/>
      <c r="CN57" s="57"/>
      <c r="CO57" s="57"/>
      <c r="CP57" s="57"/>
      <c r="CQ57" s="57"/>
      <c r="CR57" s="57">
        <f t="shared" si="8"/>
        <v>0</v>
      </c>
      <c r="CS57" s="57"/>
      <c r="CT57" s="57"/>
      <c r="CU57" s="57"/>
      <c r="CV57" s="57"/>
      <c r="CW57" s="57"/>
      <c r="CX57" s="57"/>
      <c r="CY57" s="57"/>
      <c r="CZ57" s="57"/>
      <c r="DA57" s="57"/>
      <c r="DB57" s="57">
        <f t="shared" si="64"/>
        <v>0</v>
      </c>
      <c r="DC57" s="57"/>
      <c r="DD57" s="57"/>
      <c r="DE57" s="57"/>
      <c r="DF57" s="57"/>
      <c r="DG57" s="57"/>
      <c r="DH57" s="57"/>
      <c r="DI57" s="57"/>
      <c r="DJ57" s="57"/>
      <c r="DK57" s="57"/>
      <c r="DL57" s="57">
        <f t="shared" si="65"/>
        <v>0</v>
      </c>
      <c r="DM57" s="57"/>
      <c r="DN57" s="57"/>
      <c r="DO57" s="57"/>
      <c r="DP57" s="57"/>
      <c r="DQ57" s="57"/>
      <c r="DR57" s="57"/>
      <c r="DS57" s="57"/>
      <c r="DT57" s="57"/>
      <c r="DU57" s="57"/>
      <c r="DV57" s="57">
        <f t="shared" si="66"/>
        <v>0</v>
      </c>
      <c r="DW57" s="57">
        <f t="shared" ref="DW57:ED57" si="71">SUM(BY57,CI57,CS57,DC57,DM57)</f>
        <v>0</v>
      </c>
      <c r="DX57" s="57">
        <f t="shared" si="71"/>
        <v>0</v>
      </c>
      <c r="DY57" s="57">
        <f t="shared" si="71"/>
        <v>0</v>
      </c>
      <c r="DZ57" s="57">
        <f t="shared" si="71"/>
        <v>0</v>
      </c>
      <c r="EA57" s="57">
        <f t="shared" si="71"/>
        <v>0</v>
      </c>
      <c r="EB57" s="57">
        <f t="shared" si="71"/>
        <v>0</v>
      </c>
      <c r="EC57" s="57">
        <f t="shared" si="71"/>
        <v>0</v>
      </c>
      <c r="ED57" s="57">
        <f t="shared" si="71"/>
        <v>0</v>
      </c>
      <c r="EE57" s="57">
        <f t="shared" si="13"/>
        <v>0</v>
      </c>
      <c r="EF57" s="57">
        <f t="shared" si="14"/>
        <v>0</v>
      </c>
    </row>
    <row r="58" spans="1:136" ht="15.75" customHeight="1">
      <c r="A58" s="147">
        <v>2018</v>
      </c>
      <c r="B58" s="135" t="s">
        <v>4332</v>
      </c>
      <c r="C58" s="147" t="s">
        <v>288</v>
      </c>
      <c r="D58" s="147" t="s">
        <v>178</v>
      </c>
      <c r="E58" s="147" t="s">
        <v>289</v>
      </c>
      <c r="F58" s="149" t="s">
        <v>290</v>
      </c>
      <c r="G58" s="57"/>
      <c r="H58" s="57"/>
      <c r="I58" s="57"/>
      <c r="J58" s="57"/>
      <c r="K58" s="57"/>
      <c r="L58" s="57"/>
      <c r="M58" s="57"/>
      <c r="N58" s="57"/>
      <c r="O58" s="57">
        <v>1</v>
      </c>
      <c r="P58" s="57"/>
      <c r="Q58" s="57"/>
      <c r="R58" s="57"/>
      <c r="S58" s="57"/>
      <c r="T58" s="59" t="str">
        <f t="shared" si="0"/>
        <v/>
      </c>
      <c r="U58" s="57"/>
      <c r="V58" s="57"/>
      <c r="W58" s="57"/>
      <c r="X58" s="57"/>
      <c r="Y58" s="57"/>
      <c r="Z58" s="57"/>
      <c r="AA58" s="57"/>
      <c r="AB58" s="57"/>
      <c r="AC58" s="57"/>
      <c r="AD58" s="57"/>
      <c r="AE58" s="57"/>
      <c r="AF58" s="58"/>
      <c r="AG58" s="58">
        <f t="shared" si="1"/>
        <v>1</v>
      </c>
      <c r="AH58" s="57"/>
      <c r="AI58" s="57"/>
      <c r="AJ58" s="57"/>
      <c r="AK58" s="60" t="str">
        <f t="shared" si="2"/>
        <v/>
      </c>
      <c r="AL58" s="57"/>
      <c r="AM58" s="57"/>
      <c r="AN58" s="57"/>
      <c r="AO58" s="57"/>
      <c r="AP58" s="57"/>
      <c r="AQ58" s="57"/>
      <c r="AR58" s="58" t="str">
        <f t="shared" si="3"/>
        <v/>
      </c>
      <c r="AS58" s="58">
        <v>1</v>
      </c>
      <c r="AT58" s="57"/>
      <c r="AU58" s="58">
        <v>1</v>
      </c>
      <c r="AV58" s="57"/>
      <c r="AW58" s="58">
        <v>1</v>
      </c>
      <c r="AX58" s="58">
        <f t="shared" si="4"/>
        <v>3</v>
      </c>
      <c r="AY58" s="57"/>
      <c r="AZ58" s="58">
        <v>1</v>
      </c>
      <c r="BA58" s="57"/>
      <c r="BB58" s="57"/>
      <c r="BC58" s="58">
        <v>1</v>
      </c>
      <c r="BD58" s="58">
        <f t="shared" si="5"/>
        <v>2</v>
      </c>
      <c r="BE58" s="57"/>
      <c r="BF58" s="57"/>
      <c r="BG58" s="57"/>
      <c r="BH58" s="57"/>
      <c r="BI58" s="57"/>
      <c r="BJ58" s="57"/>
      <c r="BK58" s="57"/>
      <c r="BL58" s="57"/>
      <c r="BM58" s="57"/>
      <c r="BN58" s="57"/>
      <c r="BO58" s="57"/>
      <c r="BP58" s="58">
        <v>1</v>
      </c>
      <c r="BQ58" s="57"/>
      <c r="BR58" s="57"/>
      <c r="BS58" s="57"/>
      <c r="BT58" s="58">
        <v>1</v>
      </c>
      <c r="BU58" s="57"/>
      <c r="BV58" s="57"/>
      <c r="BW58" s="57"/>
      <c r="BX58" s="57">
        <f t="shared" si="6"/>
        <v>1</v>
      </c>
      <c r="BY58" s="57"/>
      <c r="BZ58" s="57"/>
      <c r="CA58" s="57"/>
      <c r="CB58" s="57"/>
      <c r="CC58" s="57"/>
      <c r="CD58" s="57"/>
      <c r="CE58" s="57"/>
      <c r="CF58" s="57"/>
      <c r="CG58" s="57"/>
      <c r="CH58" s="57">
        <f t="shared" si="63"/>
        <v>0</v>
      </c>
      <c r="CI58" s="57"/>
      <c r="CJ58" s="57"/>
      <c r="CK58" s="57"/>
      <c r="CL58" s="57"/>
      <c r="CM58" s="57"/>
      <c r="CN58" s="57"/>
      <c r="CO58" s="57"/>
      <c r="CP58" s="57"/>
      <c r="CQ58" s="57"/>
      <c r="CR58" s="57">
        <f t="shared" si="8"/>
        <v>0</v>
      </c>
      <c r="CS58" s="57"/>
      <c r="CT58" s="57"/>
      <c r="CU58" s="57"/>
      <c r="CV58" s="58">
        <v>1</v>
      </c>
      <c r="CW58" s="57"/>
      <c r="CX58" s="57"/>
      <c r="CY58" s="57"/>
      <c r="CZ58" s="57"/>
      <c r="DA58" s="58"/>
      <c r="DB58" s="57">
        <f t="shared" si="64"/>
        <v>1</v>
      </c>
      <c r="DC58" s="57"/>
      <c r="DD58" s="57"/>
      <c r="DE58" s="57"/>
      <c r="DF58" s="57"/>
      <c r="DG58" s="57"/>
      <c r="DH58" s="57"/>
      <c r="DI58" s="57"/>
      <c r="DJ58" s="57"/>
      <c r="DK58" s="57"/>
      <c r="DL58" s="57">
        <f t="shared" si="65"/>
        <v>0</v>
      </c>
      <c r="DM58" s="57"/>
      <c r="DN58" s="57"/>
      <c r="DO58" s="57"/>
      <c r="DP58" s="58">
        <v>1</v>
      </c>
      <c r="DQ58" s="57"/>
      <c r="DR58" s="57"/>
      <c r="DS58" s="57"/>
      <c r="DT58" s="57"/>
      <c r="DU58" s="58"/>
      <c r="DV58" s="57">
        <f t="shared" si="66"/>
        <v>1</v>
      </c>
      <c r="DW58" s="57">
        <f t="shared" ref="DW58:ED58" si="72">SUM(BY58,CI58,CS58,DC58,DM58)</f>
        <v>0</v>
      </c>
      <c r="DX58" s="57">
        <f t="shared" si="72"/>
        <v>0</v>
      </c>
      <c r="DY58" s="57">
        <f t="shared" si="72"/>
        <v>0</v>
      </c>
      <c r="DZ58" s="57">
        <f t="shared" si="72"/>
        <v>2</v>
      </c>
      <c r="EA58" s="57">
        <f t="shared" si="72"/>
        <v>0</v>
      </c>
      <c r="EB58" s="57">
        <f t="shared" si="72"/>
        <v>0</v>
      </c>
      <c r="EC58" s="57">
        <f t="shared" si="72"/>
        <v>0</v>
      </c>
      <c r="ED58" s="57">
        <f t="shared" si="72"/>
        <v>0</v>
      </c>
      <c r="EE58" s="57">
        <f t="shared" si="13"/>
        <v>2</v>
      </c>
      <c r="EF58" s="57">
        <f t="shared" si="14"/>
        <v>1</v>
      </c>
    </row>
    <row r="59" spans="1:136" ht="15.75" customHeight="1">
      <c r="A59" s="147">
        <v>2017</v>
      </c>
      <c r="B59" s="135" t="s">
        <v>4333</v>
      </c>
      <c r="C59" s="147" t="s">
        <v>291</v>
      </c>
      <c r="D59" s="147" t="s">
        <v>292</v>
      </c>
      <c r="E59" s="147" t="s">
        <v>293</v>
      </c>
      <c r="F59" s="147"/>
      <c r="G59" s="57"/>
      <c r="H59" s="57"/>
      <c r="I59" s="57">
        <v>1</v>
      </c>
      <c r="J59" s="57"/>
      <c r="K59" s="57"/>
      <c r="L59" s="57"/>
      <c r="M59" s="57"/>
      <c r="N59" s="57"/>
      <c r="O59" s="57"/>
      <c r="P59" s="57"/>
      <c r="Q59" s="57"/>
      <c r="R59" s="57"/>
      <c r="S59" s="57"/>
      <c r="T59" s="59" t="str">
        <f t="shared" si="0"/>
        <v/>
      </c>
      <c r="U59" s="57"/>
      <c r="V59" s="57"/>
      <c r="W59" s="57"/>
      <c r="X59" s="57"/>
      <c r="Y59" s="57"/>
      <c r="Z59" s="57"/>
      <c r="AA59" s="57"/>
      <c r="AB59" s="57"/>
      <c r="AC59" s="57"/>
      <c r="AD59" s="57"/>
      <c r="AE59" s="57"/>
      <c r="AF59" s="58"/>
      <c r="AG59" s="58">
        <f t="shared" si="1"/>
        <v>1</v>
      </c>
      <c r="AH59" s="57"/>
      <c r="AI59" s="57"/>
      <c r="AJ59" s="57"/>
      <c r="AK59" s="60" t="str">
        <f t="shared" si="2"/>
        <v/>
      </c>
      <c r="AL59" s="57"/>
      <c r="AM59" s="57"/>
      <c r="AN59" s="57"/>
      <c r="AO59" s="57"/>
      <c r="AP59" s="57"/>
      <c r="AQ59" s="57"/>
      <c r="AR59" s="58" t="str">
        <f t="shared" si="3"/>
        <v/>
      </c>
      <c r="AS59" s="57"/>
      <c r="AT59" s="58">
        <v>1</v>
      </c>
      <c r="AU59" s="57"/>
      <c r="AV59" s="57"/>
      <c r="AW59" s="57"/>
      <c r="AX59" s="58">
        <f t="shared" si="4"/>
        <v>1</v>
      </c>
      <c r="AY59" s="58">
        <v>1</v>
      </c>
      <c r="AZ59" s="57"/>
      <c r="BA59" s="57"/>
      <c r="BB59" s="57"/>
      <c r="BC59" s="58">
        <v>1</v>
      </c>
      <c r="BD59" s="58">
        <f t="shared" si="5"/>
        <v>2</v>
      </c>
      <c r="BE59" s="57"/>
      <c r="BF59" s="57"/>
      <c r="BG59" s="57"/>
      <c r="BH59" s="57"/>
      <c r="BI59" s="57"/>
      <c r="BJ59" s="57"/>
      <c r="BK59" s="57"/>
      <c r="BL59" s="57"/>
      <c r="BM59" s="57"/>
      <c r="BN59" s="57"/>
      <c r="BO59" s="57"/>
      <c r="BP59" s="57"/>
      <c r="BQ59" s="58">
        <v>1</v>
      </c>
      <c r="BR59" s="57"/>
      <c r="BS59" s="58">
        <v>1</v>
      </c>
      <c r="BT59" s="58">
        <v>1</v>
      </c>
      <c r="BU59" s="58">
        <v>1</v>
      </c>
      <c r="BV59" s="58">
        <v>1</v>
      </c>
      <c r="BW59" s="57"/>
      <c r="BX59" s="57">
        <f t="shared" si="6"/>
        <v>1</v>
      </c>
      <c r="BY59" s="57"/>
      <c r="BZ59" s="57"/>
      <c r="CA59" s="57"/>
      <c r="CB59" s="57"/>
      <c r="CC59" s="57"/>
      <c r="CD59" s="57"/>
      <c r="CE59" s="57"/>
      <c r="CF59" s="57"/>
      <c r="CG59" s="57"/>
      <c r="CH59" s="57">
        <f t="shared" si="63"/>
        <v>0</v>
      </c>
      <c r="CI59" s="57"/>
      <c r="CJ59" s="57"/>
      <c r="CK59" s="57"/>
      <c r="CL59" s="57"/>
      <c r="CM59" s="57"/>
      <c r="CN59" s="57"/>
      <c r="CO59" s="57"/>
      <c r="CP59" s="57"/>
      <c r="CQ59" s="57"/>
      <c r="CR59" s="57">
        <f t="shared" si="8"/>
        <v>0</v>
      </c>
      <c r="CS59" s="57"/>
      <c r="CT59" s="57"/>
      <c r="CU59" s="57"/>
      <c r="CV59" s="57"/>
      <c r="CW59" s="57"/>
      <c r="CX59" s="57"/>
      <c r="CY59" s="57"/>
      <c r="CZ59" s="57"/>
      <c r="DA59" s="57"/>
      <c r="DB59" s="57">
        <f t="shared" si="64"/>
        <v>0</v>
      </c>
      <c r="DC59" s="57"/>
      <c r="DD59" s="57"/>
      <c r="DE59" s="57"/>
      <c r="DF59" s="57"/>
      <c r="DG59" s="57"/>
      <c r="DH59" s="57"/>
      <c r="DI59" s="57"/>
      <c r="DJ59" s="57"/>
      <c r="DK59" s="57"/>
      <c r="DL59" s="57">
        <f t="shared" si="65"/>
        <v>0</v>
      </c>
      <c r="DM59" s="57"/>
      <c r="DN59" s="58">
        <v>1</v>
      </c>
      <c r="DO59" s="58"/>
      <c r="DP59" s="58">
        <v>1</v>
      </c>
      <c r="DQ59" s="58">
        <v>1</v>
      </c>
      <c r="DR59" s="58"/>
      <c r="DS59" s="58">
        <v>1</v>
      </c>
      <c r="DT59" s="57"/>
      <c r="DU59" s="58"/>
      <c r="DV59" s="57">
        <f t="shared" si="66"/>
        <v>4</v>
      </c>
      <c r="DW59" s="57">
        <f t="shared" ref="DW59:ED59" si="73">SUM(BY59,CI59,CS59,DC59,DM59)</f>
        <v>0</v>
      </c>
      <c r="DX59" s="57">
        <f t="shared" si="73"/>
        <v>1</v>
      </c>
      <c r="DY59" s="57">
        <f t="shared" si="73"/>
        <v>0</v>
      </c>
      <c r="DZ59" s="57">
        <f t="shared" si="73"/>
        <v>1</v>
      </c>
      <c r="EA59" s="57">
        <f t="shared" si="73"/>
        <v>1</v>
      </c>
      <c r="EB59" s="57">
        <f t="shared" si="73"/>
        <v>0</v>
      </c>
      <c r="EC59" s="57">
        <f t="shared" si="73"/>
        <v>1</v>
      </c>
      <c r="ED59" s="57">
        <f t="shared" si="73"/>
        <v>0</v>
      </c>
      <c r="EE59" s="57">
        <f t="shared" si="13"/>
        <v>4</v>
      </c>
      <c r="EF59" s="57">
        <f t="shared" si="14"/>
        <v>1</v>
      </c>
    </row>
    <row r="60" spans="1:136" ht="15.75" customHeight="1">
      <c r="A60" s="147">
        <v>2015</v>
      </c>
      <c r="B60" s="135" t="s">
        <v>4334</v>
      </c>
      <c r="C60" s="147" t="s">
        <v>294</v>
      </c>
      <c r="D60" s="147" t="s">
        <v>209</v>
      </c>
      <c r="E60" s="147" t="s">
        <v>295</v>
      </c>
      <c r="F60" s="147"/>
      <c r="G60" s="57"/>
      <c r="H60" s="57"/>
      <c r="I60" s="57"/>
      <c r="J60" s="57"/>
      <c r="K60" s="57"/>
      <c r="L60" s="57"/>
      <c r="M60" s="57"/>
      <c r="N60" s="58">
        <v>1</v>
      </c>
      <c r="O60" s="57"/>
      <c r="P60" s="57"/>
      <c r="Q60" s="57"/>
      <c r="R60" s="57"/>
      <c r="S60" s="57"/>
      <c r="T60" s="59" t="str">
        <f t="shared" si="0"/>
        <v/>
      </c>
      <c r="U60" s="57"/>
      <c r="V60" s="57"/>
      <c r="W60" s="57"/>
      <c r="X60" s="57"/>
      <c r="Y60" s="57"/>
      <c r="Z60" s="57"/>
      <c r="AA60" s="57"/>
      <c r="AB60" s="57"/>
      <c r="AC60" s="57"/>
      <c r="AD60" s="57"/>
      <c r="AE60" s="57"/>
      <c r="AF60" s="58"/>
      <c r="AG60" s="58">
        <f t="shared" si="1"/>
        <v>1</v>
      </c>
      <c r="AH60" s="57"/>
      <c r="AI60" s="57"/>
      <c r="AJ60" s="57"/>
      <c r="AK60" s="60" t="str">
        <f t="shared" si="2"/>
        <v/>
      </c>
      <c r="AL60" s="57"/>
      <c r="AM60" s="57"/>
      <c r="AN60" s="57"/>
      <c r="AO60" s="57"/>
      <c r="AP60" s="57"/>
      <c r="AQ60" s="57"/>
      <c r="AR60" s="58" t="str">
        <f t="shared" si="3"/>
        <v/>
      </c>
      <c r="AS60" s="58">
        <v>1</v>
      </c>
      <c r="AT60" s="58">
        <v>1</v>
      </c>
      <c r="AU60" s="58">
        <v>1</v>
      </c>
      <c r="AV60" s="57"/>
      <c r="AW60" s="57"/>
      <c r="AX60" s="58">
        <f t="shared" si="4"/>
        <v>3</v>
      </c>
      <c r="AY60" s="57"/>
      <c r="AZ60" s="58">
        <v>1</v>
      </c>
      <c r="BA60" s="57"/>
      <c r="BB60" s="57"/>
      <c r="BC60" s="58">
        <v>1</v>
      </c>
      <c r="BD60" s="58">
        <f t="shared" si="5"/>
        <v>2</v>
      </c>
      <c r="BE60" s="57"/>
      <c r="BF60" s="57"/>
      <c r="BG60" s="57"/>
      <c r="BH60" s="57"/>
      <c r="BI60" s="57"/>
      <c r="BJ60" s="57"/>
      <c r="BK60" s="57"/>
      <c r="BL60" s="57"/>
      <c r="BM60" s="57"/>
      <c r="BN60" s="57"/>
      <c r="BO60" s="57"/>
      <c r="BP60" s="57"/>
      <c r="BQ60" s="57"/>
      <c r="BR60" s="57"/>
      <c r="BS60" s="57"/>
      <c r="BT60" s="57"/>
      <c r="BU60" s="57"/>
      <c r="BV60" s="57"/>
      <c r="BW60" s="57"/>
      <c r="BX60" s="57" t="str">
        <f t="shared" si="6"/>
        <v/>
      </c>
      <c r="BY60" s="57"/>
      <c r="BZ60" s="57"/>
      <c r="CA60" s="57"/>
      <c r="CB60" s="57"/>
      <c r="CC60" s="57"/>
      <c r="CD60" s="57"/>
      <c r="CE60" s="57"/>
      <c r="CF60" s="57"/>
      <c r="CG60" s="57"/>
      <c r="CH60" s="57">
        <f t="shared" si="63"/>
        <v>0</v>
      </c>
      <c r="CI60" s="57"/>
      <c r="CJ60" s="57"/>
      <c r="CK60" s="57"/>
      <c r="CL60" s="57"/>
      <c r="CM60" s="57"/>
      <c r="CN60" s="57"/>
      <c r="CO60" s="57"/>
      <c r="CP60" s="57"/>
      <c r="CQ60" s="57"/>
      <c r="CR60" s="57">
        <f t="shared" si="8"/>
        <v>0</v>
      </c>
      <c r="CS60" s="57"/>
      <c r="CT60" s="57"/>
      <c r="CU60" s="57"/>
      <c r="CV60" s="57"/>
      <c r="CW60" s="57"/>
      <c r="CX60" s="57"/>
      <c r="CY60" s="57"/>
      <c r="CZ60" s="57"/>
      <c r="DA60" s="57"/>
      <c r="DB60" s="57">
        <f t="shared" si="64"/>
        <v>0</v>
      </c>
      <c r="DC60" s="57"/>
      <c r="DD60" s="57"/>
      <c r="DE60" s="57"/>
      <c r="DF60" s="57"/>
      <c r="DG60" s="57"/>
      <c r="DH60" s="57"/>
      <c r="DI60" s="57"/>
      <c r="DJ60" s="57"/>
      <c r="DK60" s="57"/>
      <c r="DL60" s="57">
        <f t="shared" si="65"/>
        <v>0</v>
      </c>
      <c r="DM60" s="57"/>
      <c r="DN60" s="57"/>
      <c r="DO60" s="57"/>
      <c r="DP60" s="57"/>
      <c r="DQ60" s="57"/>
      <c r="DR60" s="57"/>
      <c r="DS60" s="57"/>
      <c r="DT60" s="57"/>
      <c r="DU60" s="57"/>
      <c r="DV60" s="57">
        <f t="shared" si="66"/>
        <v>0</v>
      </c>
      <c r="DW60" s="57">
        <f t="shared" ref="DW60:ED60" si="74">SUM(BY60,CI60,CS60,DC60,DM60)</f>
        <v>0</v>
      </c>
      <c r="DX60" s="57">
        <f t="shared" si="74"/>
        <v>0</v>
      </c>
      <c r="DY60" s="57">
        <f t="shared" si="74"/>
        <v>0</v>
      </c>
      <c r="DZ60" s="57">
        <f t="shared" si="74"/>
        <v>0</v>
      </c>
      <c r="EA60" s="57">
        <f t="shared" si="74"/>
        <v>0</v>
      </c>
      <c r="EB60" s="57">
        <f t="shared" si="74"/>
        <v>0</v>
      </c>
      <c r="EC60" s="57">
        <f t="shared" si="74"/>
        <v>0</v>
      </c>
      <c r="ED60" s="57">
        <f t="shared" si="74"/>
        <v>0</v>
      </c>
      <c r="EE60" s="57">
        <f t="shared" si="13"/>
        <v>0</v>
      </c>
      <c r="EF60" s="57">
        <f t="shared" si="14"/>
        <v>0</v>
      </c>
    </row>
    <row r="61" spans="1:136" ht="15.75" customHeight="1">
      <c r="A61" s="147">
        <v>2016</v>
      </c>
      <c r="B61" s="135" t="s">
        <v>4335</v>
      </c>
      <c r="C61" s="147" t="s">
        <v>296</v>
      </c>
      <c r="D61" s="147" t="s">
        <v>297</v>
      </c>
      <c r="E61" s="147" t="s">
        <v>298</v>
      </c>
      <c r="F61" s="147"/>
      <c r="G61" s="57"/>
      <c r="H61" s="57"/>
      <c r="I61" s="57"/>
      <c r="J61" s="57"/>
      <c r="K61" s="57"/>
      <c r="L61" s="57"/>
      <c r="M61" s="57"/>
      <c r="N61" s="57"/>
      <c r="O61" s="57"/>
      <c r="P61" s="57"/>
      <c r="Q61" s="57"/>
      <c r="R61" s="57"/>
      <c r="S61" s="57"/>
      <c r="T61" s="59">
        <f t="shared" si="0"/>
        <v>1</v>
      </c>
      <c r="U61" s="57"/>
      <c r="V61" s="57"/>
      <c r="W61" s="57">
        <v>1</v>
      </c>
      <c r="X61" s="57"/>
      <c r="Y61" s="57"/>
      <c r="Z61" s="57"/>
      <c r="AA61" s="57"/>
      <c r="AB61" s="57"/>
      <c r="AC61" s="57"/>
      <c r="AD61" s="57"/>
      <c r="AE61" s="57"/>
      <c r="AF61" s="58"/>
      <c r="AG61" s="58">
        <f t="shared" si="1"/>
        <v>1</v>
      </c>
      <c r="AH61" s="57"/>
      <c r="AI61" s="57"/>
      <c r="AJ61" s="57"/>
      <c r="AK61" s="60" t="str">
        <f t="shared" si="2"/>
        <v/>
      </c>
      <c r="AL61" s="57"/>
      <c r="AM61" s="57"/>
      <c r="AN61" s="57"/>
      <c r="AO61" s="57"/>
      <c r="AP61" s="57"/>
      <c r="AQ61" s="57"/>
      <c r="AR61" s="58" t="str">
        <f t="shared" si="3"/>
        <v/>
      </c>
      <c r="AS61" s="58">
        <v>1</v>
      </c>
      <c r="AT61" s="58">
        <v>1</v>
      </c>
      <c r="AU61" s="58">
        <v>1</v>
      </c>
      <c r="AV61" s="57"/>
      <c r="AW61" s="57"/>
      <c r="AX61" s="58">
        <f t="shared" si="4"/>
        <v>3</v>
      </c>
      <c r="AY61" s="57"/>
      <c r="AZ61" s="58">
        <v>1</v>
      </c>
      <c r="BA61" s="57"/>
      <c r="BB61" s="57"/>
      <c r="BC61" s="58">
        <v>1</v>
      </c>
      <c r="BD61" s="58">
        <f t="shared" si="5"/>
        <v>2</v>
      </c>
      <c r="BE61" s="57"/>
      <c r="BF61" s="57"/>
      <c r="BG61" s="57"/>
      <c r="BH61" s="57"/>
      <c r="BI61" s="57"/>
      <c r="BJ61" s="57"/>
      <c r="BK61" s="57"/>
      <c r="BL61" s="57"/>
      <c r="BM61" s="57"/>
      <c r="BN61" s="57"/>
      <c r="BO61" s="57"/>
      <c r="BP61" s="57"/>
      <c r="BQ61" s="57"/>
      <c r="BR61" s="57"/>
      <c r="BS61" s="58">
        <v>1</v>
      </c>
      <c r="BT61" s="58">
        <v>1</v>
      </c>
      <c r="BU61" s="57"/>
      <c r="BV61" s="58">
        <v>1</v>
      </c>
      <c r="BW61" s="57"/>
      <c r="BX61" s="57">
        <f t="shared" si="6"/>
        <v>1</v>
      </c>
      <c r="BY61" s="58"/>
      <c r="BZ61" s="58">
        <v>1</v>
      </c>
      <c r="CA61" s="58"/>
      <c r="CB61" s="58">
        <v>1</v>
      </c>
      <c r="CC61" s="57"/>
      <c r="CD61" s="57"/>
      <c r="CE61" s="57"/>
      <c r="CF61" s="57"/>
      <c r="CG61" s="58"/>
      <c r="CH61" s="57">
        <f t="shared" si="63"/>
        <v>2</v>
      </c>
      <c r="CI61" s="57"/>
      <c r="CJ61" s="57"/>
      <c r="CK61" s="57"/>
      <c r="CL61" s="58">
        <v>1</v>
      </c>
      <c r="CM61" s="57"/>
      <c r="CN61" s="57"/>
      <c r="CO61" s="57"/>
      <c r="CP61" s="57"/>
      <c r="CQ61" s="58"/>
      <c r="CR61" s="57">
        <f t="shared" si="8"/>
        <v>1</v>
      </c>
      <c r="CS61" s="57"/>
      <c r="CT61" s="57"/>
      <c r="CU61" s="57"/>
      <c r="CV61" s="58">
        <v>1</v>
      </c>
      <c r="CW61" s="57"/>
      <c r="CX61" s="57"/>
      <c r="CY61" s="58">
        <v>1</v>
      </c>
      <c r="CZ61" s="57"/>
      <c r="DA61" s="58"/>
      <c r="DB61" s="57">
        <f t="shared" si="64"/>
        <v>2</v>
      </c>
      <c r="DC61" s="57"/>
      <c r="DD61" s="57"/>
      <c r="DE61" s="57"/>
      <c r="DF61" s="57"/>
      <c r="DG61" s="57"/>
      <c r="DH61" s="57"/>
      <c r="DI61" s="57"/>
      <c r="DJ61" s="57"/>
      <c r="DK61" s="57"/>
      <c r="DL61" s="57">
        <f t="shared" si="65"/>
        <v>0</v>
      </c>
      <c r="DM61" s="57"/>
      <c r="DN61" s="57"/>
      <c r="DO61" s="57"/>
      <c r="DP61" s="57"/>
      <c r="DQ61" s="57"/>
      <c r="DR61" s="57"/>
      <c r="DS61" s="57"/>
      <c r="DT61" s="57"/>
      <c r="DU61" s="57"/>
      <c r="DV61" s="57">
        <f t="shared" si="66"/>
        <v>0</v>
      </c>
      <c r="DW61" s="57">
        <f t="shared" ref="DW61:ED61" si="75">SUM(BY61,CI61,CS61,DC61,DM61)</f>
        <v>0</v>
      </c>
      <c r="DX61" s="57">
        <f t="shared" si="75"/>
        <v>1</v>
      </c>
      <c r="DY61" s="57">
        <f t="shared" si="75"/>
        <v>0</v>
      </c>
      <c r="DZ61" s="57">
        <f t="shared" si="75"/>
        <v>3</v>
      </c>
      <c r="EA61" s="57">
        <f t="shared" si="75"/>
        <v>0</v>
      </c>
      <c r="EB61" s="57">
        <f t="shared" si="75"/>
        <v>0</v>
      </c>
      <c r="EC61" s="57">
        <f t="shared" si="75"/>
        <v>1</v>
      </c>
      <c r="ED61" s="57">
        <f t="shared" si="75"/>
        <v>0</v>
      </c>
      <c r="EE61" s="57">
        <f t="shared" si="13"/>
        <v>5</v>
      </c>
      <c r="EF61" s="57">
        <f t="shared" si="14"/>
        <v>1</v>
      </c>
    </row>
    <row r="62" spans="1:136" ht="15.75" customHeight="1">
      <c r="A62" s="147">
        <v>2018</v>
      </c>
      <c r="B62" s="135" t="s">
        <v>4336</v>
      </c>
      <c r="C62" s="147" t="s">
        <v>299</v>
      </c>
      <c r="D62" s="147" t="s">
        <v>300</v>
      </c>
      <c r="E62" s="147" t="s">
        <v>301</v>
      </c>
      <c r="F62" s="149" t="s">
        <v>302</v>
      </c>
      <c r="G62" s="57"/>
      <c r="H62" s="57"/>
      <c r="I62" s="57"/>
      <c r="J62" s="57"/>
      <c r="K62" s="57"/>
      <c r="L62" s="57"/>
      <c r="M62" s="57"/>
      <c r="N62" s="57"/>
      <c r="O62" s="57"/>
      <c r="P62" s="57"/>
      <c r="Q62" s="57"/>
      <c r="R62" s="57"/>
      <c r="S62" s="57"/>
      <c r="T62" s="59">
        <f t="shared" si="0"/>
        <v>1</v>
      </c>
      <c r="U62" s="57"/>
      <c r="V62" s="57"/>
      <c r="W62" s="57"/>
      <c r="X62" s="57">
        <v>1</v>
      </c>
      <c r="Y62" s="57"/>
      <c r="Z62" s="57"/>
      <c r="AA62" s="57"/>
      <c r="AB62" s="57"/>
      <c r="AC62" s="57"/>
      <c r="AD62" s="57"/>
      <c r="AE62" s="57"/>
      <c r="AF62" s="58"/>
      <c r="AG62" s="58">
        <f t="shared" si="1"/>
        <v>1</v>
      </c>
      <c r="AH62" s="57"/>
      <c r="AI62" s="57"/>
      <c r="AJ62" s="57"/>
      <c r="AK62" s="60" t="str">
        <f t="shared" si="2"/>
        <v/>
      </c>
      <c r="AL62" s="57"/>
      <c r="AM62" s="57"/>
      <c r="AN62" s="57"/>
      <c r="AO62" s="57"/>
      <c r="AP62" s="57"/>
      <c r="AQ62" s="57"/>
      <c r="AR62" s="58" t="str">
        <f t="shared" si="3"/>
        <v/>
      </c>
      <c r="AS62" s="58">
        <v>1</v>
      </c>
      <c r="AT62" s="58">
        <v>1</v>
      </c>
      <c r="AU62" s="58">
        <v>1</v>
      </c>
      <c r="AV62" s="57"/>
      <c r="AW62" s="57"/>
      <c r="AX62" s="58">
        <f t="shared" si="4"/>
        <v>3</v>
      </c>
      <c r="AY62" s="58">
        <v>1</v>
      </c>
      <c r="AZ62" s="58">
        <v>1</v>
      </c>
      <c r="BA62" s="57"/>
      <c r="BB62" s="57"/>
      <c r="BC62" s="58">
        <v>1</v>
      </c>
      <c r="BD62" s="58">
        <f t="shared" si="5"/>
        <v>3</v>
      </c>
      <c r="BE62" s="58"/>
      <c r="BF62" s="57"/>
      <c r="BG62" s="57"/>
      <c r="BH62" s="57"/>
      <c r="BI62" s="57"/>
      <c r="BJ62" s="57"/>
      <c r="BK62" s="57"/>
      <c r="BL62" s="57"/>
      <c r="BM62" s="57"/>
      <c r="BN62" s="57"/>
      <c r="BO62" s="58">
        <v>1</v>
      </c>
      <c r="BP62" s="57"/>
      <c r="BQ62" s="57"/>
      <c r="BR62" s="57"/>
      <c r="BS62" s="57"/>
      <c r="BT62" s="57"/>
      <c r="BU62" s="57"/>
      <c r="BV62" s="57"/>
      <c r="BW62" s="57"/>
      <c r="BX62" s="57" t="str">
        <f t="shared" si="6"/>
        <v/>
      </c>
      <c r="BY62" s="57"/>
      <c r="BZ62" s="57"/>
      <c r="CA62" s="57"/>
      <c r="CB62" s="57"/>
      <c r="CC62" s="57"/>
      <c r="CD62" s="57"/>
      <c r="CE62" s="57"/>
      <c r="CF62" s="57"/>
      <c r="CG62" s="57"/>
      <c r="CH62" s="57">
        <f t="shared" si="63"/>
        <v>0</v>
      </c>
      <c r="CI62" s="57"/>
      <c r="CJ62" s="57"/>
      <c r="CK62" s="57"/>
      <c r="CL62" s="57"/>
      <c r="CM62" s="57"/>
      <c r="CN62" s="57"/>
      <c r="CO62" s="57"/>
      <c r="CP62" s="57"/>
      <c r="CQ62" s="57"/>
      <c r="CR62" s="57">
        <f t="shared" si="8"/>
        <v>0</v>
      </c>
      <c r="CS62" s="57"/>
      <c r="CT62" s="57"/>
      <c r="CU62" s="57"/>
      <c r="CV62" s="57"/>
      <c r="CW62" s="57"/>
      <c r="CX62" s="57"/>
      <c r="CY62" s="57"/>
      <c r="CZ62" s="57"/>
      <c r="DA62" s="57"/>
      <c r="DB62" s="57">
        <f t="shared" si="64"/>
        <v>0</v>
      </c>
      <c r="DC62" s="57"/>
      <c r="DD62" s="57"/>
      <c r="DE62" s="57"/>
      <c r="DF62" s="57"/>
      <c r="DG62" s="57"/>
      <c r="DH62" s="57"/>
      <c r="DI62" s="57"/>
      <c r="DJ62" s="57"/>
      <c r="DK62" s="57"/>
      <c r="DL62" s="57">
        <f t="shared" si="65"/>
        <v>0</v>
      </c>
      <c r="DM62" s="57"/>
      <c r="DN62" s="57"/>
      <c r="DO62" s="57"/>
      <c r="DP62" s="57"/>
      <c r="DQ62" s="57"/>
      <c r="DR62" s="57"/>
      <c r="DS62" s="57"/>
      <c r="DT62" s="57"/>
      <c r="DU62" s="57"/>
      <c r="DV62" s="57">
        <f t="shared" si="66"/>
        <v>0</v>
      </c>
      <c r="DW62" s="57">
        <f t="shared" ref="DW62:ED62" si="76">SUM(BY62,CI62,CS62,DC62,DM62)</f>
        <v>0</v>
      </c>
      <c r="DX62" s="57">
        <f t="shared" si="76"/>
        <v>0</v>
      </c>
      <c r="DY62" s="57">
        <f t="shared" si="76"/>
        <v>0</v>
      </c>
      <c r="DZ62" s="57">
        <f t="shared" si="76"/>
        <v>0</v>
      </c>
      <c r="EA62" s="57">
        <f t="shared" si="76"/>
        <v>0</v>
      </c>
      <c r="EB62" s="57">
        <f t="shared" si="76"/>
        <v>0</v>
      </c>
      <c r="EC62" s="57">
        <f t="shared" si="76"/>
        <v>0</v>
      </c>
      <c r="ED62" s="57">
        <f t="shared" si="76"/>
        <v>0</v>
      </c>
      <c r="EE62" s="57">
        <f t="shared" si="13"/>
        <v>0</v>
      </c>
      <c r="EF62" s="57">
        <f t="shared" si="14"/>
        <v>0</v>
      </c>
    </row>
    <row r="63" spans="1:136" ht="15.75" customHeight="1">
      <c r="A63" s="147">
        <v>2017</v>
      </c>
      <c r="B63" s="135" t="s">
        <v>4337</v>
      </c>
      <c r="C63" s="147" t="s">
        <v>304</v>
      </c>
      <c r="D63" s="147" t="s">
        <v>129</v>
      </c>
      <c r="E63" s="147" t="s">
        <v>305</v>
      </c>
      <c r="F63" s="147"/>
      <c r="G63" s="58">
        <v>1</v>
      </c>
      <c r="H63" s="57"/>
      <c r="I63" s="57"/>
      <c r="J63" s="57"/>
      <c r="K63" s="57"/>
      <c r="L63" s="57"/>
      <c r="M63" s="57"/>
      <c r="N63" s="57"/>
      <c r="O63" s="57"/>
      <c r="P63" s="57"/>
      <c r="Q63" s="57"/>
      <c r="R63" s="57"/>
      <c r="S63" s="57"/>
      <c r="T63" s="59" t="str">
        <f t="shared" si="0"/>
        <v/>
      </c>
      <c r="U63" s="57"/>
      <c r="V63" s="57"/>
      <c r="W63" s="57"/>
      <c r="X63" s="57"/>
      <c r="Y63" s="57"/>
      <c r="Z63" s="57"/>
      <c r="AA63" s="57"/>
      <c r="AB63" s="57"/>
      <c r="AC63" s="57"/>
      <c r="AD63" s="57"/>
      <c r="AE63" s="57"/>
      <c r="AF63" s="58"/>
      <c r="AG63" s="58" t="str">
        <f t="shared" si="1"/>
        <v/>
      </c>
      <c r="AH63" s="57"/>
      <c r="AI63" s="57"/>
      <c r="AJ63" s="57"/>
      <c r="AK63" s="60" t="str">
        <f t="shared" si="2"/>
        <v/>
      </c>
      <c r="AL63" s="57"/>
      <c r="AM63" s="57"/>
      <c r="AN63" s="57"/>
      <c r="AO63" s="57"/>
      <c r="AP63" s="57"/>
      <c r="AQ63" s="57"/>
      <c r="AR63" s="58" t="str">
        <f t="shared" si="3"/>
        <v/>
      </c>
      <c r="AS63" s="58">
        <v>1</v>
      </c>
      <c r="AT63" s="58">
        <v>1</v>
      </c>
      <c r="AU63" s="58">
        <v>1</v>
      </c>
      <c r="AV63" s="58">
        <v>1</v>
      </c>
      <c r="AW63" s="58">
        <v>1</v>
      </c>
      <c r="AX63" s="58">
        <f t="shared" si="4"/>
        <v>5</v>
      </c>
      <c r="AY63" s="58">
        <v>1</v>
      </c>
      <c r="AZ63" s="57"/>
      <c r="BA63" s="57"/>
      <c r="BB63" s="57"/>
      <c r="BC63" s="58">
        <v>1</v>
      </c>
      <c r="BD63" s="58">
        <f t="shared" si="5"/>
        <v>2</v>
      </c>
      <c r="BE63" s="57"/>
      <c r="BF63" s="57"/>
      <c r="BG63" s="57"/>
      <c r="BH63" s="57"/>
      <c r="BI63" s="57"/>
      <c r="BJ63" s="57"/>
      <c r="BK63" s="57"/>
      <c r="BL63" s="57"/>
      <c r="BM63" s="57"/>
      <c r="BN63" s="57"/>
      <c r="BO63" s="57"/>
      <c r="BP63" s="57"/>
      <c r="BQ63" s="57"/>
      <c r="BR63" s="57"/>
      <c r="BS63" s="57"/>
      <c r="BT63" s="57"/>
      <c r="BU63" s="57"/>
      <c r="BV63" s="57"/>
      <c r="BW63" s="57"/>
      <c r="BX63" s="57" t="str">
        <f t="shared" si="6"/>
        <v/>
      </c>
      <c r="BY63" s="57"/>
      <c r="BZ63" s="57"/>
      <c r="CA63" s="57"/>
      <c r="CB63" s="57"/>
      <c r="CC63" s="57"/>
      <c r="CD63" s="57"/>
      <c r="CE63" s="57"/>
      <c r="CF63" s="57"/>
      <c r="CG63" s="57"/>
      <c r="CH63" s="57">
        <f t="shared" si="63"/>
        <v>0</v>
      </c>
      <c r="CI63" s="57"/>
      <c r="CJ63" s="57"/>
      <c r="CK63" s="57"/>
      <c r="CL63" s="57"/>
      <c r="CM63" s="57"/>
      <c r="CN63" s="57"/>
      <c r="CO63" s="57"/>
      <c r="CP63" s="57"/>
      <c r="CQ63" s="57"/>
      <c r="CR63" s="57">
        <f t="shared" si="8"/>
        <v>0</v>
      </c>
      <c r="CS63" s="57"/>
      <c r="CT63" s="57"/>
      <c r="CU63" s="57"/>
      <c r="CV63" s="57"/>
      <c r="CW63" s="57"/>
      <c r="CX63" s="57"/>
      <c r="CY63" s="57"/>
      <c r="CZ63" s="57"/>
      <c r="DA63" s="57"/>
      <c r="DB63" s="57">
        <f t="shared" si="64"/>
        <v>0</v>
      </c>
      <c r="DC63" s="57"/>
      <c r="DD63" s="57"/>
      <c r="DE63" s="57"/>
      <c r="DF63" s="57"/>
      <c r="DG63" s="57"/>
      <c r="DH63" s="57"/>
      <c r="DI63" s="57"/>
      <c r="DJ63" s="57"/>
      <c r="DK63" s="57"/>
      <c r="DL63" s="57">
        <f t="shared" si="65"/>
        <v>0</v>
      </c>
      <c r="DM63" s="57"/>
      <c r="DN63" s="57"/>
      <c r="DO63" s="57"/>
      <c r="DP63" s="57"/>
      <c r="DQ63" s="57"/>
      <c r="DR63" s="57"/>
      <c r="DS63" s="57"/>
      <c r="DT63" s="57"/>
      <c r="DU63" s="57"/>
      <c r="DV63" s="57">
        <f t="shared" si="66"/>
        <v>0</v>
      </c>
      <c r="DW63" s="57">
        <f t="shared" ref="DW63:ED63" si="77">SUM(BY63,CI63,CS63,DC63,DM63)</f>
        <v>0</v>
      </c>
      <c r="DX63" s="57">
        <f t="shared" si="77"/>
        <v>0</v>
      </c>
      <c r="DY63" s="57">
        <f t="shared" si="77"/>
        <v>0</v>
      </c>
      <c r="DZ63" s="57">
        <f t="shared" si="77"/>
        <v>0</v>
      </c>
      <c r="EA63" s="57">
        <f t="shared" si="77"/>
        <v>0</v>
      </c>
      <c r="EB63" s="57">
        <f t="shared" si="77"/>
        <v>0</v>
      </c>
      <c r="EC63" s="57">
        <f t="shared" si="77"/>
        <v>0</v>
      </c>
      <c r="ED63" s="57">
        <f t="shared" si="77"/>
        <v>0</v>
      </c>
      <c r="EE63" s="57">
        <f t="shared" si="13"/>
        <v>0</v>
      </c>
      <c r="EF63" s="57">
        <f t="shared" si="14"/>
        <v>0</v>
      </c>
    </row>
    <row r="64" spans="1:136" ht="15.75" customHeight="1">
      <c r="A64" s="147">
        <v>2015</v>
      </c>
      <c r="B64" s="135" t="s">
        <v>4338</v>
      </c>
      <c r="C64" s="147" t="s">
        <v>306</v>
      </c>
      <c r="D64" s="147" t="s">
        <v>307</v>
      </c>
      <c r="E64" s="147" t="s">
        <v>308</v>
      </c>
      <c r="F64" s="147"/>
      <c r="G64" s="57"/>
      <c r="H64" s="57"/>
      <c r="I64" s="57"/>
      <c r="J64" s="57"/>
      <c r="K64" s="57"/>
      <c r="L64" s="57"/>
      <c r="M64" s="57"/>
      <c r="N64" s="57">
        <v>1</v>
      </c>
      <c r="O64" s="57"/>
      <c r="P64" s="57"/>
      <c r="Q64" s="57"/>
      <c r="R64" s="57"/>
      <c r="S64" s="57"/>
      <c r="T64" s="59" t="str">
        <f t="shared" si="0"/>
        <v/>
      </c>
      <c r="U64" s="57"/>
      <c r="V64" s="57"/>
      <c r="W64" s="57"/>
      <c r="X64" s="57"/>
      <c r="Y64" s="57"/>
      <c r="Z64" s="57"/>
      <c r="AA64" s="57"/>
      <c r="AB64" s="57"/>
      <c r="AC64" s="57"/>
      <c r="AD64" s="57"/>
      <c r="AE64" s="57"/>
      <c r="AF64" s="58"/>
      <c r="AG64" s="58">
        <f t="shared" si="1"/>
        <v>1</v>
      </c>
      <c r="AH64" s="57"/>
      <c r="AI64" s="57"/>
      <c r="AJ64" s="57"/>
      <c r="AK64" s="60" t="str">
        <f t="shared" si="2"/>
        <v/>
      </c>
      <c r="AL64" s="57"/>
      <c r="AM64" s="57"/>
      <c r="AN64" s="57"/>
      <c r="AO64" s="57"/>
      <c r="AP64" s="57"/>
      <c r="AQ64" s="57"/>
      <c r="AR64" s="58" t="str">
        <f t="shared" si="3"/>
        <v/>
      </c>
      <c r="AS64" s="58">
        <v>1</v>
      </c>
      <c r="AT64" s="57"/>
      <c r="AU64" s="58">
        <v>1</v>
      </c>
      <c r="AV64" s="57"/>
      <c r="AW64" s="57"/>
      <c r="AX64" s="58">
        <f t="shared" si="4"/>
        <v>2</v>
      </c>
      <c r="AY64" s="58">
        <v>1</v>
      </c>
      <c r="AZ64" s="57"/>
      <c r="BA64" s="57"/>
      <c r="BB64" s="57"/>
      <c r="BC64" s="57"/>
      <c r="BD64" s="58">
        <f t="shared" si="5"/>
        <v>1</v>
      </c>
      <c r="BE64" s="57"/>
      <c r="BF64" s="57"/>
      <c r="BG64" s="57"/>
      <c r="BH64" s="57"/>
      <c r="BI64" s="57"/>
      <c r="BJ64" s="57"/>
      <c r="BK64" s="57"/>
      <c r="BL64" s="57"/>
      <c r="BM64" s="57"/>
      <c r="BN64" s="57"/>
      <c r="BO64" s="57"/>
      <c r="BP64" s="57"/>
      <c r="BQ64" s="57"/>
      <c r="BR64" s="57"/>
      <c r="BS64" s="57"/>
      <c r="BT64" s="57"/>
      <c r="BU64" s="57"/>
      <c r="BV64" s="57"/>
      <c r="BW64" s="57"/>
      <c r="BX64" s="57" t="str">
        <f t="shared" si="6"/>
        <v/>
      </c>
      <c r="BY64" s="57"/>
      <c r="BZ64" s="57"/>
      <c r="CA64" s="57"/>
      <c r="CB64" s="57"/>
      <c r="CC64" s="57"/>
      <c r="CD64" s="57"/>
      <c r="CE64" s="57"/>
      <c r="CF64" s="57"/>
      <c r="CG64" s="57"/>
      <c r="CH64" s="57">
        <f t="shared" si="63"/>
        <v>0</v>
      </c>
      <c r="CI64" s="57"/>
      <c r="CJ64" s="57"/>
      <c r="CK64" s="57"/>
      <c r="CL64" s="57"/>
      <c r="CM64" s="57"/>
      <c r="CN64" s="57"/>
      <c r="CO64" s="57"/>
      <c r="CP64" s="57"/>
      <c r="CQ64" s="57"/>
      <c r="CR64" s="57">
        <f t="shared" si="8"/>
        <v>0</v>
      </c>
      <c r="CS64" s="57"/>
      <c r="CT64" s="57"/>
      <c r="CU64" s="57"/>
      <c r="CV64" s="57"/>
      <c r="CW64" s="57"/>
      <c r="CX64" s="57"/>
      <c r="CY64" s="57"/>
      <c r="CZ64" s="57"/>
      <c r="DA64" s="57"/>
      <c r="DB64" s="57">
        <f t="shared" si="64"/>
        <v>0</v>
      </c>
      <c r="DC64" s="57"/>
      <c r="DD64" s="57"/>
      <c r="DE64" s="57"/>
      <c r="DF64" s="57"/>
      <c r="DG64" s="57"/>
      <c r="DH64" s="57"/>
      <c r="DI64" s="57"/>
      <c r="DJ64" s="57"/>
      <c r="DK64" s="57"/>
      <c r="DL64" s="57">
        <f t="shared" si="65"/>
        <v>0</v>
      </c>
      <c r="DM64" s="57"/>
      <c r="DN64" s="57"/>
      <c r="DO64" s="57"/>
      <c r="DP64" s="57"/>
      <c r="DQ64" s="57"/>
      <c r="DR64" s="57"/>
      <c r="DS64" s="57"/>
      <c r="DT64" s="57"/>
      <c r="DU64" s="57"/>
      <c r="DV64" s="57">
        <f t="shared" si="66"/>
        <v>0</v>
      </c>
      <c r="DW64" s="57">
        <f t="shared" ref="DW64:ED64" si="78">SUM(BY64,CI64,CS64,DC64,DM64)</f>
        <v>0</v>
      </c>
      <c r="DX64" s="57">
        <f t="shared" si="78"/>
        <v>0</v>
      </c>
      <c r="DY64" s="57">
        <f t="shared" si="78"/>
        <v>0</v>
      </c>
      <c r="DZ64" s="57">
        <f t="shared" si="78"/>
        <v>0</v>
      </c>
      <c r="EA64" s="57">
        <f t="shared" si="78"/>
        <v>0</v>
      </c>
      <c r="EB64" s="57">
        <f t="shared" si="78"/>
        <v>0</v>
      </c>
      <c r="EC64" s="57">
        <f t="shared" si="78"/>
        <v>0</v>
      </c>
      <c r="ED64" s="57">
        <f t="shared" si="78"/>
        <v>0</v>
      </c>
      <c r="EE64" s="57">
        <f t="shared" si="13"/>
        <v>0</v>
      </c>
      <c r="EF64" s="57">
        <f t="shared" si="14"/>
        <v>0</v>
      </c>
    </row>
    <row r="65" spans="1:136" ht="15.75" customHeight="1">
      <c r="A65" s="147">
        <v>2017</v>
      </c>
      <c r="B65" s="135" t="s">
        <v>4339</v>
      </c>
      <c r="C65" s="147" t="s">
        <v>309</v>
      </c>
      <c r="D65" s="147" t="s">
        <v>310</v>
      </c>
      <c r="E65" s="147" t="s">
        <v>311</v>
      </c>
      <c r="F65" s="149" t="s">
        <v>312</v>
      </c>
      <c r="G65" s="57"/>
      <c r="H65" s="57"/>
      <c r="I65" s="57"/>
      <c r="J65" s="57"/>
      <c r="K65" s="57"/>
      <c r="L65" s="57"/>
      <c r="M65" s="57"/>
      <c r="N65" s="57"/>
      <c r="O65" s="57">
        <v>1</v>
      </c>
      <c r="P65" s="57"/>
      <c r="Q65" s="57"/>
      <c r="R65" s="57"/>
      <c r="S65" s="57"/>
      <c r="T65" s="59" t="str">
        <f t="shared" si="0"/>
        <v/>
      </c>
      <c r="U65" s="57"/>
      <c r="V65" s="57"/>
      <c r="W65" s="57"/>
      <c r="X65" s="57"/>
      <c r="Y65" s="57"/>
      <c r="Z65" s="57"/>
      <c r="AA65" s="57"/>
      <c r="AB65" s="57"/>
      <c r="AC65" s="57"/>
      <c r="AD65" s="57"/>
      <c r="AE65" s="57"/>
      <c r="AF65" s="58"/>
      <c r="AG65" s="58">
        <f t="shared" si="1"/>
        <v>1</v>
      </c>
      <c r="AH65" s="57"/>
      <c r="AI65" s="57"/>
      <c r="AJ65" s="57"/>
      <c r="AK65" s="60" t="str">
        <f t="shared" si="2"/>
        <v/>
      </c>
      <c r="AL65" s="57"/>
      <c r="AM65" s="57"/>
      <c r="AN65" s="57"/>
      <c r="AO65" s="57"/>
      <c r="AP65" s="57"/>
      <c r="AQ65" s="57"/>
      <c r="AR65" s="58" t="str">
        <f t="shared" si="3"/>
        <v/>
      </c>
      <c r="AS65" s="58">
        <v>1</v>
      </c>
      <c r="AT65" s="58">
        <v>1</v>
      </c>
      <c r="AU65" s="58">
        <v>1</v>
      </c>
      <c r="AV65" s="57"/>
      <c r="AW65" s="58">
        <v>1</v>
      </c>
      <c r="AX65" s="58">
        <f t="shared" si="4"/>
        <v>4</v>
      </c>
      <c r="AY65" s="57"/>
      <c r="AZ65" s="58">
        <v>1</v>
      </c>
      <c r="BA65" s="57"/>
      <c r="BB65" s="57"/>
      <c r="BC65" s="58">
        <v>1</v>
      </c>
      <c r="BD65" s="58">
        <f t="shared" si="5"/>
        <v>2</v>
      </c>
      <c r="BE65" s="57"/>
      <c r="BF65" s="57"/>
      <c r="BG65" s="57"/>
      <c r="BH65" s="57"/>
      <c r="BI65" s="57"/>
      <c r="BJ65" s="57"/>
      <c r="BK65" s="57"/>
      <c r="BL65" s="57"/>
      <c r="BM65" s="57"/>
      <c r="BN65" s="57"/>
      <c r="BO65" s="57"/>
      <c r="BP65" s="57"/>
      <c r="BQ65" s="57"/>
      <c r="BR65" s="57"/>
      <c r="BS65" s="58">
        <v>1</v>
      </c>
      <c r="BT65" s="58">
        <v>1</v>
      </c>
      <c r="BU65" s="58">
        <v>1</v>
      </c>
      <c r="BV65" s="58">
        <v>1</v>
      </c>
      <c r="BW65" s="57"/>
      <c r="BX65" s="57">
        <f t="shared" si="6"/>
        <v>1</v>
      </c>
      <c r="BY65" s="57"/>
      <c r="BZ65" s="57"/>
      <c r="CA65" s="58"/>
      <c r="CB65" s="58">
        <v>1</v>
      </c>
      <c r="CC65" s="57"/>
      <c r="CD65" s="57"/>
      <c r="CE65" s="57"/>
      <c r="CF65" s="57"/>
      <c r="CG65" s="58"/>
      <c r="CH65" s="57">
        <f t="shared" si="63"/>
        <v>1</v>
      </c>
      <c r="CI65" s="57"/>
      <c r="CJ65" s="57"/>
      <c r="CK65" s="57"/>
      <c r="CL65" s="58">
        <v>1</v>
      </c>
      <c r="CM65" s="58">
        <v>1</v>
      </c>
      <c r="CN65" s="58"/>
      <c r="CO65" s="57"/>
      <c r="CP65" s="57"/>
      <c r="CQ65" s="58"/>
      <c r="CR65" s="57">
        <f t="shared" si="8"/>
        <v>2</v>
      </c>
      <c r="CS65" s="57"/>
      <c r="CT65" s="57"/>
      <c r="CU65" s="57"/>
      <c r="CV65" s="57"/>
      <c r="CW65" s="58">
        <v>1</v>
      </c>
      <c r="CX65" s="58"/>
      <c r="CY65" s="58">
        <v>1</v>
      </c>
      <c r="CZ65" s="57"/>
      <c r="DA65" s="58"/>
      <c r="DB65" s="57">
        <f t="shared" si="64"/>
        <v>2</v>
      </c>
      <c r="DC65" s="57"/>
      <c r="DD65" s="57"/>
      <c r="DE65" s="57"/>
      <c r="DF65" s="57"/>
      <c r="DG65" s="57"/>
      <c r="DH65" s="57"/>
      <c r="DI65" s="57"/>
      <c r="DJ65" s="57"/>
      <c r="DK65" s="57"/>
      <c r="DL65" s="57">
        <f t="shared" si="65"/>
        <v>0</v>
      </c>
      <c r="DM65" s="57"/>
      <c r="DN65" s="57"/>
      <c r="DO65" s="57"/>
      <c r="DP65" s="57"/>
      <c r="DQ65" s="57"/>
      <c r="DR65" s="57"/>
      <c r="DS65" s="58">
        <v>1</v>
      </c>
      <c r="DT65" s="57"/>
      <c r="DU65" s="58"/>
      <c r="DV65" s="57">
        <f t="shared" si="66"/>
        <v>1</v>
      </c>
      <c r="DW65" s="57">
        <f t="shared" ref="DW65:ED65" si="79">SUM(BY65,CI65,CS65,DC65,DM65)</f>
        <v>0</v>
      </c>
      <c r="DX65" s="57">
        <f t="shared" si="79"/>
        <v>0</v>
      </c>
      <c r="DY65" s="57">
        <f t="shared" si="79"/>
        <v>0</v>
      </c>
      <c r="DZ65" s="57">
        <f t="shared" si="79"/>
        <v>2</v>
      </c>
      <c r="EA65" s="57">
        <f t="shared" si="79"/>
        <v>2</v>
      </c>
      <c r="EB65" s="57">
        <f t="shared" si="79"/>
        <v>0</v>
      </c>
      <c r="EC65" s="57">
        <f t="shared" si="79"/>
        <v>2</v>
      </c>
      <c r="ED65" s="57">
        <f t="shared" si="79"/>
        <v>0</v>
      </c>
      <c r="EE65" s="57">
        <f t="shared" si="13"/>
        <v>6</v>
      </c>
      <c r="EF65" s="57">
        <f t="shared" si="14"/>
        <v>1</v>
      </c>
    </row>
    <row r="66" spans="1:136" ht="15.75" customHeight="1">
      <c r="A66" s="147">
        <v>2018</v>
      </c>
      <c r="B66" s="135" t="s">
        <v>4340</v>
      </c>
      <c r="C66" s="147" t="s">
        <v>313</v>
      </c>
      <c r="D66" s="147" t="s">
        <v>129</v>
      </c>
      <c r="E66" s="147" t="s">
        <v>314</v>
      </c>
      <c r="F66" s="149" t="s">
        <v>315</v>
      </c>
      <c r="G66" s="57"/>
      <c r="H66" s="57"/>
      <c r="I66" s="57"/>
      <c r="J66" s="57"/>
      <c r="K66" s="58">
        <v>1</v>
      </c>
      <c r="L66" s="57"/>
      <c r="M66" s="57"/>
      <c r="N66" s="57"/>
      <c r="O66" s="57"/>
      <c r="P66" s="57"/>
      <c r="Q66" s="57"/>
      <c r="R66" s="57"/>
      <c r="S66" s="57"/>
      <c r="T66" s="59" t="str">
        <f t="shared" si="0"/>
        <v/>
      </c>
      <c r="U66" s="57"/>
      <c r="V66" s="57"/>
      <c r="W66" s="57"/>
      <c r="X66" s="57"/>
      <c r="Y66" s="57"/>
      <c r="Z66" s="57"/>
      <c r="AA66" s="57"/>
      <c r="AB66" s="57"/>
      <c r="AC66" s="57"/>
      <c r="AD66" s="57"/>
      <c r="AE66" s="57"/>
      <c r="AF66" s="58"/>
      <c r="AG66" s="58">
        <f t="shared" si="1"/>
        <v>1</v>
      </c>
      <c r="AH66" s="57"/>
      <c r="AI66" s="57"/>
      <c r="AJ66" s="57"/>
      <c r="AK66" s="60" t="str">
        <f t="shared" si="2"/>
        <v/>
      </c>
      <c r="AL66" s="57"/>
      <c r="AM66" s="57"/>
      <c r="AN66" s="57"/>
      <c r="AO66" s="57"/>
      <c r="AP66" s="57"/>
      <c r="AQ66" s="57"/>
      <c r="AR66" s="58" t="str">
        <f t="shared" si="3"/>
        <v/>
      </c>
      <c r="AS66" s="58">
        <v>1</v>
      </c>
      <c r="AT66" s="58">
        <v>1</v>
      </c>
      <c r="AU66" s="58">
        <v>1</v>
      </c>
      <c r="AV66" s="58">
        <v>1</v>
      </c>
      <c r="AW66" s="58">
        <v>1</v>
      </c>
      <c r="AX66" s="58">
        <f t="shared" si="4"/>
        <v>5</v>
      </c>
      <c r="AY66" s="58">
        <v>1</v>
      </c>
      <c r="AZ66" s="58">
        <v>1</v>
      </c>
      <c r="BA66" s="57"/>
      <c r="BB66" s="57"/>
      <c r="BC66" s="58">
        <v>1</v>
      </c>
      <c r="BD66" s="58">
        <f t="shared" si="5"/>
        <v>3</v>
      </c>
      <c r="BE66" s="57"/>
      <c r="BF66" s="57"/>
      <c r="BG66" s="57"/>
      <c r="BH66" s="57"/>
      <c r="BI66" s="57"/>
      <c r="BJ66" s="57"/>
      <c r="BK66" s="57"/>
      <c r="BL66" s="57"/>
      <c r="BM66" s="57"/>
      <c r="BN66" s="57"/>
      <c r="BO66" s="57"/>
      <c r="BP66" s="58">
        <v>1</v>
      </c>
      <c r="BQ66" s="57"/>
      <c r="BR66" s="57"/>
      <c r="BS66" s="58">
        <v>1</v>
      </c>
      <c r="BT66" s="58">
        <v>1</v>
      </c>
      <c r="BU66" s="58">
        <v>1</v>
      </c>
      <c r="BV66" s="57"/>
      <c r="BW66" s="58">
        <v>2</v>
      </c>
      <c r="BX66" s="57">
        <f t="shared" si="6"/>
        <v>1</v>
      </c>
      <c r="BY66" s="58">
        <v>1</v>
      </c>
      <c r="BZ66" s="58">
        <v>1</v>
      </c>
      <c r="CA66" s="58">
        <v>1</v>
      </c>
      <c r="CB66" s="58">
        <v>1</v>
      </c>
      <c r="CC66" s="57"/>
      <c r="CD66" s="57"/>
      <c r="CE66" s="57"/>
      <c r="CF66" s="57"/>
      <c r="CG66" s="58"/>
      <c r="CH66" s="57">
        <f t="shared" si="63"/>
        <v>4</v>
      </c>
      <c r="CI66" s="58">
        <v>1</v>
      </c>
      <c r="CJ66" s="58">
        <v>1</v>
      </c>
      <c r="CK66" s="58">
        <v>1</v>
      </c>
      <c r="CL66" s="58">
        <v>1</v>
      </c>
      <c r="CM66" s="58">
        <v>1</v>
      </c>
      <c r="CN66" s="58"/>
      <c r="CO66" s="57"/>
      <c r="CP66" s="57"/>
      <c r="CQ66" s="58"/>
      <c r="CR66" s="57">
        <f t="shared" si="8"/>
        <v>5</v>
      </c>
      <c r="CS66" s="58"/>
      <c r="CT66" s="57"/>
      <c r="CU66" s="58">
        <v>1</v>
      </c>
      <c r="CV66" s="58">
        <v>1</v>
      </c>
      <c r="CW66" s="58">
        <v>1</v>
      </c>
      <c r="CX66" s="58"/>
      <c r="CY66" s="57"/>
      <c r="CZ66" s="57"/>
      <c r="DA66" s="58"/>
      <c r="DB66" s="57">
        <f t="shared" si="64"/>
        <v>3</v>
      </c>
      <c r="DC66" s="58"/>
      <c r="DD66" s="58">
        <v>1</v>
      </c>
      <c r="DE66" s="58">
        <v>1</v>
      </c>
      <c r="DF66" s="58">
        <v>1</v>
      </c>
      <c r="DG66" s="58">
        <v>1</v>
      </c>
      <c r="DH66" s="58"/>
      <c r="DI66" s="57"/>
      <c r="DJ66" s="57"/>
      <c r="DK66" s="58"/>
      <c r="DL66" s="57">
        <f t="shared" si="65"/>
        <v>4</v>
      </c>
      <c r="DM66" s="58"/>
      <c r="DN66" s="58">
        <v>1</v>
      </c>
      <c r="DO66" s="58">
        <v>1</v>
      </c>
      <c r="DP66" s="58">
        <v>1</v>
      </c>
      <c r="DQ66" s="58">
        <v>1</v>
      </c>
      <c r="DR66" s="58"/>
      <c r="DS66" s="57"/>
      <c r="DT66" s="57"/>
      <c r="DU66" s="58"/>
      <c r="DV66" s="57">
        <f t="shared" si="66"/>
        <v>4</v>
      </c>
      <c r="DW66" s="57">
        <f t="shared" ref="DW66:ED66" si="80">SUM(BY66,CI66,CS66,DC66,DM66)</f>
        <v>2</v>
      </c>
      <c r="DX66" s="57">
        <f t="shared" si="80"/>
        <v>4</v>
      </c>
      <c r="DY66" s="57">
        <f t="shared" si="80"/>
        <v>5</v>
      </c>
      <c r="DZ66" s="57">
        <f t="shared" si="80"/>
        <v>5</v>
      </c>
      <c r="EA66" s="57">
        <f t="shared" si="80"/>
        <v>4</v>
      </c>
      <c r="EB66" s="57">
        <f t="shared" si="80"/>
        <v>0</v>
      </c>
      <c r="EC66" s="57">
        <f t="shared" si="80"/>
        <v>0</v>
      </c>
      <c r="ED66" s="57">
        <f t="shared" si="80"/>
        <v>0</v>
      </c>
      <c r="EE66" s="57">
        <f t="shared" si="13"/>
        <v>20</v>
      </c>
      <c r="EF66" s="57">
        <f t="shared" si="14"/>
        <v>1</v>
      </c>
    </row>
    <row r="67" spans="1:136" ht="15.75" customHeight="1">
      <c r="A67" s="147">
        <v>2018</v>
      </c>
      <c r="B67" s="135" t="s">
        <v>4341</v>
      </c>
      <c r="C67" s="147" t="s">
        <v>316</v>
      </c>
      <c r="D67" s="147" t="s">
        <v>129</v>
      </c>
      <c r="E67" s="147" t="s">
        <v>317</v>
      </c>
      <c r="F67" s="147"/>
      <c r="G67" s="57"/>
      <c r="H67" s="57"/>
      <c r="I67" s="57"/>
      <c r="J67" s="57"/>
      <c r="K67" s="57">
        <v>1</v>
      </c>
      <c r="L67" s="57"/>
      <c r="M67" s="57"/>
      <c r="N67" s="57"/>
      <c r="O67" s="57"/>
      <c r="P67" s="57"/>
      <c r="Q67" s="57"/>
      <c r="R67" s="57"/>
      <c r="S67" s="57"/>
      <c r="T67" s="59" t="str">
        <f t="shared" si="0"/>
        <v/>
      </c>
      <c r="U67" s="57"/>
      <c r="V67" s="57"/>
      <c r="W67" s="57"/>
      <c r="X67" s="57"/>
      <c r="Y67" s="57"/>
      <c r="Z67" s="57"/>
      <c r="AA67" s="57"/>
      <c r="AB67" s="57"/>
      <c r="AC67" s="57"/>
      <c r="AD67" s="57"/>
      <c r="AE67" s="57"/>
      <c r="AF67" s="58"/>
      <c r="AG67" s="58">
        <f t="shared" si="1"/>
        <v>1</v>
      </c>
      <c r="AH67" s="57"/>
      <c r="AI67" s="57"/>
      <c r="AJ67" s="57"/>
      <c r="AK67" s="60" t="str">
        <f t="shared" si="2"/>
        <v/>
      </c>
      <c r="AL67" s="57"/>
      <c r="AM67" s="57"/>
      <c r="AN67" s="57"/>
      <c r="AO67" s="57"/>
      <c r="AP67" s="57"/>
      <c r="AQ67" s="57"/>
      <c r="AR67" s="58" t="str">
        <f t="shared" si="3"/>
        <v/>
      </c>
      <c r="AS67" s="58">
        <v>1</v>
      </c>
      <c r="AT67" s="58">
        <v>1</v>
      </c>
      <c r="AU67" s="58">
        <v>1</v>
      </c>
      <c r="AV67" s="58">
        <v>1</v>
      </c>
      <c r="AW67" s="58">
        <v>1</v>
      </c>
      <c r="AX67" s="58">
        <f t="shared" si="4"/>
        <v>5</v>
      </c>
      <c r="AY67" s="57"/>
      <c r="AZ67" s="58">
        <v>1</v>
      </c>
      <c r="BA67" s="57"/>
      <c r="BB67" s="57"/>
      <c r="BC67" s="58">
        <v>1</v>
      </c>
      <c r="BD67" s="58">
        <f t="shared" si="5"/>
        <v>2</v>
      </c>
      <c r="BE67" s="57"/>
      <c r="BF67" s="57"/>
      <c r="BG67" s="57"/>
      <c r="BH67" s="57"/>
      <c r="BI67" s="57"/>
      <c r="BJ67" s="57"/>
      <c r="BK67" s="57"/>
      <c r="BL67" s="57"/>
      <c r="BM67" s="57"/>
      <c r="BN67" s="57"/>
      <c r="BO67" s="57"/>
      <c r="BP67" s="58">
        <v>1</v>
      </c>
      <c r="BQ67" s="57"/>
      <c r="BR67" s="57"/>
      <c r="BS67" s="58">
        <v>1</v>
      </c>
      <c r="BT67" s="58">
        <v>1</v>
      </c>
      <c r="BU67" s="57"/>
      <c r="BV67" s="57"/>
      <c r="BW67" s="57"/>
      <c r="BX67" s="57">
        <f t="shared" si="6"/>
        <v>1</v>
      </c>
      <c r="BY67" s="57"/>
      <c r="BZ67" s="57"/>
      <c r="CA67" s="57"/>
      <c r="CB67" s="57"/>
      <c r="CC67" s="57"/>
      <c r="CD67" s="57"/>
      <c r="CE67" s="57"/>
      <c r="CF67" s="57"/>
      <c r="CG67" s="58"/>
      <c r="CH67" s="57">
        <f t="shared" si="63"/>
        <v>0</v>
      </c>
      <c r="CI67" s="58"/>
      <c r="CJ67" s="58">
        <v>1</v>
      </c>
      <c r="CK67" s="58"/>
      <c r="CL67" s="58">
        <v>1</v>
      </c>
      <c r="CM67" s="57"/>
      <c r="CN67" s="57"/>
      <c r="CO67" s="57"/>
      <c r="CP67" s="57"/>
      <c r="CQ67" s="58"/>
      <c r="CR67" s="57">
        <f t="shared" si="8"/>
        <v>2</v>
      </c>
      <c r="CS67" s="57"/>
      <c r="CT67" s="57"/>
      <c r="CU67" s="57"/>
      <c r="CV67" s="57"/>
      <c r="CW67" s="57"/>
      <c r="CX67" s="57"/>
      <c r="CY67" s="57"/>
      <c r="CZ67" s="57"/>
      <c r="DA67" s="57"/>
      <c r="DB67" s="57">
        <f t="shared" si="64"/>
        <v>0</v>
      </c>
      <c r="DC67" s="57"/>
      <c r="DD67" s="57"/>
      <c r="DE67" s="57"/>
      <c r="DF67" s="57"/>
      <c r="DG67" s="57"/>
      <c r="DH67" s="57"/>
      <c r="DI67" s="57"/>
      <c r="DJ67" s="57"/>
      <c r="DK67" s="57"/>
      <c r="DL67" s="57">
        <f t="shared" si="65"/>
        <v>0</v>
      </c>
      <c r="DM67" s="57"/>
      <c r="DN67" s="57"/>
      <c r="DO67" s="57"/>
      <c r="DP67" s="57"/>
      <c r="DQ67" s="57"/>
      <c r="DR67" s="57"/>
      <c r="DS67" s="57"/>
      <c r="DT67" s="57"/>
      <c r="DU67" s="57"/>
      <c r="DV67" s="57">
        <f t="shared" si="66"/>
        <v>0</v>
      </c>
      <c r="DW67" s="57">
        <f t="shared" ref="DW67:ED67" si="81">SUM(BY67,CI67,CS67,DC67,DM67)</f>
        <v>0</v>
      </c>
      <c r="DX67" s="57">
        <f t="shared" si="81"/>
        <v>1</v>
      </c>
      <c r="DY67" s="57">
        <f t="shared" si="81"/>
        <v>0</v>
      </c>
      <c r="DZ67" s="57">
        <f t="shared" si="81"/>
        <v>1</v>
      </c>
      <c r="EA67" s="57">
        <f t="shared" si="81"/>
        <v>0</v>
      </c>
      <c r="EB67" s="57">
        <f t="shared" si="81"/>
        <v>0</v>
      </c>
      <c r="EC67" s="57">
        <f t="shared" si="81"/>
        <v>0</v>
      </c>
      <c r="ED67" s="57">
        <f t="shared" si="81"/>
        <v>0</v>
      </c>
      <c r="EE67" s="57">
        <f t="shared" si="13"/>
        <v>2</v>
      </c>
      <c r="EF67" s="57">
        <f t="shared" si="14"/>
        <v>1</v>
      </c>
    </row>
    <row r="68" spans="1:136" ht="15.75" customHeight="1">
      <c r="A68" s="147">
        <v>2015</v>
      </c>
      <c r="B68" s="135" t="s">
        <v>4342</v>
      </c>
      <c r="C68" s="147" t="s">
        <v>318</v>
      </c>
      <c r="D68" s="147" t="s">
        <v>142</v>
      </c>
      <c r="E68" s="147" t="s">
        <v>319</v>
      </c>
      <c r="F68" s="147"/>
      <c r="G68" s="57"/>
      <c r="H68" s="57"/>
      <c r="I68" s="57"/>
      <c r="J68" s="57"/>
      <c r="K68" s="57"/>
      <c r="L68" s="57"/>
      <c r="M68" s="57"/>
      <c r="N68" s="57"/>
      <c r="O68" s="57"/>
      <c r="P68" s="57"/>
      <c r="Q68" s="57">
        <v>1</v>
      </c>
      <c r="R68" s="57"/>
      <c r="S68" s="57"/>
      <c r="T68" s="59" t="str">
        <f t="shared" si="0"/>
        <v/>
      </c>
      <c r="U68" s="57"/>
      <c r="V68" s="57"/>
      <c r="W68" s="57"/>
      <c r="X68" s="57"/>
      <c r="Y68" s="57"/>
      <c r="Z68" s="57"/>
      <c r="AA68" s="57"/>
      <c r="AB68" s="57"/>
      <c r="AC68" s="57"/>
      <c r="AD68" s="57"/>
      <c r="AE68" s="57"/>
      <c r="AF68" s="58"/>
      <c r="AG68" s="58">
        <f t="shared" si="1"/>
        <v>1</v>
      </c>
      <c r="AH68" s="57"/>
      <c r="AI68" s="57"/>
      <c r="AJ68" s="57"/>
      <c r="AK68" s="60" t="str">
        <f t="shared" si="2"/>
        <v/>
      </c>
      <c r="AL68" s="57"/>
      <c r="AM68" s="57"/>
      <c r="AN68" s="57"/>
      <c r="AO68" s="57"/>
      <c r="AP68" s="57"/>
      <c r="AQ68" s="57"/>
      <c r="AR68" s="58" t="str">
        <f t="shared" si="3"/>
        <v/>
      </c>
      <c r="AS68" s="58">
        <v>1</v>
      </c>
      <c r="AT68" s="58">
        <v>1</v>
      </c>
      <c r="AU68" s="58">
        <v>1</v>
      </c>
      <c r="AV68" s="58">
        <v>1</v>
      </c>
      <c r="AW68" s="58">
        <v>1</v>
      </c>
      <c r="AX68" s="58">
        <f t="shared" si="4"/>
        <v>5</v>
      </c>
      <c r="AY68" s="57"/>
      <c r="AZ68" s="58">
        <v>1</v>
      </c>
      <c r="BA68" s="58">
        <v>1</v>
      </c>
      <c r="BB68" s="57"/>
      <c r="BC68" s="58">
        <v>1</v>
      </c>
      <c r="BD68" s="58">
        <f t="shared" si="5"/>
        <v>3</v>
      </c>
      <c r="BE68" s="57"/>
      <c r="BF68" s="57"/>
      <c r="BG68" s="57"/>
      <c r="BH68" s="57"/>
      <c r="BI68" s="57"/>
      <c r="BJ68" s="57"/>
      <c r="BK68" s="57"/>
      <c r="BL68" s="57"/>
      <c r="BM68" s="57"/>
      <c r="BN68" s="57"/>
      <c r="BO68" s="57"/>
      <c r="BP68" s="57"/>
      <c r="BQ68" s="57"/>
      <c r="BR68" s="57"/>
      <c r="BS68" s="58">
        <v>1</v>
      </c>
      <c r="BT68" s="58">
        <v>1</v>
      </c>
      <c r="BU68" s="58">
        <v>1</v>
      </c>
      <c r="BV68" s="58">
        <v>1</v>
      </c>
      <c r="BW68" s="57"/>
      <c r="BX68" s="57">
        <f t="shared" si="6"/>
        <v>1</v>
      </c>
      <c r="BY68" s="58"/>
      <c r="BZ68" s="58">
        <v>1</v>
      </c>
      <c r="CA68" s="58"/>
      <c r="CB68" s="58">
        <v>1</v>
      </c>
      <c r="CC68" s="58">
        <v>1</v>
      </c>
      <c r="CD68" s="58"/>
      <c r="CE68" s="58">
        <v>1</v>
      </c>
      <c r="CF68" s="57"/>
      <c r="CG68" s="58"/>
      <c r="CH68" s="57">
        <f t="shared" si="63"/>
        <v>4</v>
      </c>
      <c r="CI68" s="58"/>
      <c r="CJ68" s="58">
        <v>1</v>
      </c>
      <c r="CK68" s="58"/>
      <c r="CL68" s="58">
        <v>1</v>
      </c>
      <c r="CM68" s="58">
        <v>1</v>
      </c>
      <c r="CN68" s="58"/>
      <c r="CO68" s="58">
        <v>1</v>
      </c>
      <c r="CP68" s="57"/>
      <c r="CQ68" s="58"/>
      <c r="CR68" s="57">
        <f t="shared" si="8"/>
        <v>4</v>
      </c>
      <c r="CS68" s="57"/>
      <c r="CT68" s="58">
        <v>1</v>
      </c>
      <c r="CU68" s="58"/>
      <c r="CV68" s="58">
        <v>1</v>
      </c>
      <c r="CW68" s="58">
        <v>1</v>
      </c>
      <c r="CX68" s="58"/>
      <c r="CY68" s="58">
        <v>1</v>
      </c>
      <c r="CZ68" s="57"/>
      <c r="DA68" s="58"/>
      <c r="DB68" s="57">
        <f t="shared" si="64"/>
        <v>4</v>
      </c>
      <c r="DC68" s="57"/>
      <c r="DD68" s="58">
        <v>1</v>
      </c>
      <c r="DE68" s="58"/>
      <c r="DF68" s="58">
        <v>1</v>
      </c>
      <c r="DG68" s="58">
        <v>1</v>
      </c>
      <c r="DH68" s="58"/>
      <c r="DI68" s="58">
        <v>1</v>
      </c>
      <c r="DJ68" s="57"/>
      <c r="DK68" s="58"/>
      <c r="DL68" s="57">
        <f t="shared" si="65"/>
        <v>4</v>
      </c>
      <c r="DM68" s="57"/>
      <c r="DN68" s="58">
        <v>1</v>
      </c>
      <c r="DO68" s="58"/>
      <c r="DP68" s="58">
        <v>1</v>
      </c>
      <c r="DQ68" s="58">
        <v>1</v>
      </c>
      <c r="DR68" s="58"/>
      <c r="DS68" s="58">
        <v>1</v>
      </c>
      <c r="DT68" s="57"/>
      <c r="DU68" s="58"/>
      <c r="DV68" s="57">
        <f t="shared" si="66"/>
        <v>4</v>
      </c>
      <c r="DW68" s="57">
        <f t="shared" ref="DW68:ED68" si="82">SUM(BY68,CI68,CS68,DC68,DM68)</f>
        <v>0</v>
      </c>
      <c r="DX68" s="57">
        <f t="shared" si="82"/>
        <v>5</v>
      </c>
      <c r="DY68" s="57">
        <f t="shared" si="82"/>
        <v>0</v>
      </c>
      <c r="DZ68" s="57">
        <f t="shared" si="82"/>
        <v>5</v>
      </c>
      <c r="EA68" s="57">
        <f t="shared" si="82"/>
        <v>5</v>
      </c>
      <c r="EB68" s="57">
        <f t="shared" si="82"/>
        <v>0</v>
      </c>
      <c r="EC68" s="57">
        <f t="shared" si="82"/>
        <v>5</v>
      </c>
      <c r="ED68" s="57">
        <f t="shared" si="82"/>
        <v>0</v>
      </c>
      <c r="EE68" s="57">
        <f t="shared" si="13"/>
        <v>20</v>
      </c>
      <c r="EF68" s="57">
        <f t="shared" si="14"/>
        <v>1</v>
      </c>
    </row>
    <row r="69" spans="1:136" ht="15.75" customHeight="1">
      <c r="A69" s="147">
        <v>2018</v>
      </c>
      <c r="B69" s="135" t="s">
        <v>4343</v>
      </c>
      <c r="C69" s="147" t="s">
        <v>320</v>
      </c>
      <c r="D69" s="147" t="s">
        <v>272</v>
      </c>
      <c r="E69" s="147" t="s">
        <v>321</v>
      </c>
      <c r="F69" s="147"/>
      <c r="G69" s="57"/>
      <c r="H69" s="57"/>
      <c r="I69" s="57"/>
      <c r="J69" s="57"/>
      <c r="K69" s="57"/>
      <c r="L69" s="57"/>
      <c r="M69" s="57"/>
      <c r="N69" s="57"/>
      <c r="O69" s="57"/>
      <c r="P69" s="57">
        <v>1</v>
      </c>
      <c r="Q69" s="57"/>
      <c r="R69" s="57"/>
      <c r="S69" s="57"/>
      <c r="T69" s="59" t="str">
        <f t="shared" si="0"/>
        <v/>
      </c>
      <c r="U69" s="57"/>
      <c r="V69" s="57"/>
      <c r="W69" s="57"/>
      <c r="X69" s="57"/>
      <c r="Y69" s="57"/>
      <c r="Z69" s="57"/>
      <c r="AA69" s="57"/>
      <c r="AB69" s="57"/>
      <c r="AC69" s="57"/>
      <c r="AD69" s="57"/>
      <c r="AE69" s="57"/>
      <c r="AF69" s="58"/>
      <c r="AG69" s="58">
        <f t="shared" si="1"/>
        <v>1</v>
      </c>
      <c r="AH69" s="57"/>
      <c r="AI69" s="57"/>
      <c r="AJ69" s="57"/>
      <c r="AK69" s="60" t="str">
        <f t="shared" si="2"/>
        <v/>
      </c>
      <c r="AL69" s="57"/>
      <c r="AM69" s="57"/>
      <c r="AN69" s="57"/>
      <c r="AO69" s="57"/>
      <c r="AP69" s="57"/>
      <c r="AQ69" s="57"/>
      <c r="AR69" s="58" t="str">
        <f t="shared" si="3"/>
        <v/>
      </c>
      <c r="AS69" s="57"/>
      <c r="AT69" s="57"/>
      <c r="AU69" s="58">
        <v>1</v>
      </c>
      <c r="AV69" s="57"/>
      <c r="AW69" s="58">
        <v>1</v>
      </c>
      <c r="AX69" s="58">
        <f t="shared" si="4"/>
        <v>2</v>
      </c>
      <c r="AY69" s="57"/>
      <c r="AZ69" s="58">
        <v>1</v>
      </c>
      <c r="BA69" s="57"/>
      <c r="BB69" s="58">
        <v>1</v>
      </c>
      <c r="BC69" s="58">
        <v>1</v>
      </c>
      <c r="BD69" s="58">
        <f t="shared" si="5"/>
        <v>3</v>
      </c>
      <c r="BE69" s="57"/>
      <c r="BF69" s="57"/>
      <c r="BG69" s="57"/>
      <c r="BH69" s="57"/>
      <c r="BI69" s="57"/>
      <c r="BJ69" s="57"/>
      <c r="BK69" s="57"/>
      <c r="BL69" s="57"/>
      <c r="BM69" s="57"/>
      <c r="BN69" s="57"/>
      <c r="BO69" s="57"/>
      <c r="BP69" s="57"/>
      <c r="BQ69" s="57"/>
      <c r="BR69" s="57"/>
      <c r="BS69" s="57"/>
      <c r="BT69" s="57"/>
      <c r="BU69" s="57"/>
      <c r="BV69" s="58">
        <v>1</v>
      </c>
      <c r="BW69" s="57"/>
      <c r="BX69" s="57">
        <f t="shared" si="6"/>
        <v>1</v>
      </c>
      <c r="BY69" s="57"/>
      <c r="BZ69" s="57"/>
      <c r="CA69" s="57"/>
      <c r="CB69" s="57"/>
      <c r="CC69" s="57"/>
      <c r="CD69" s="57"/>
      <c r="CE69" s="57"/>
      <c r="CF69" s="57"/>
      <c r="CG69" s="57"/>
      <c r="CH69" s="57">
        <f t="shared" si="63"/>
        <v>0</v>
      </c>
      <c r="CI69" s="57"/>
      <c r="CJ69" s="57"/>
      <c r="CK69" s="57"/>
      <c r="CL69" s="57"/>
      <c r="CM69" s="57"/>
      <c r="CN69" s="57"/>
      <c r="CO69" s="57"/>
      <c r="CP69" s="57"/>
      <c r="CQ69" s="57"/>
      <c r="CR69" s="57">
        <f t="shared" si="8"/>
        <v>0</v>
      </c>
      <c r="CS69" s="57"/>
      <c r="CT69" s="57"/>
      <c r="CU69" s="57"/>
      <c r="CV69" s="57"/>
      <c r="CW69" s="57"/>
      <c r="CX69" s="57"/>
      <c r="CY69" s="58">
        <v>1</v>
      </c>
      <c r="CZ69" s="57"/>
      <c r="DA69" s="58"/>
      <c r="DB69" s="57">
        <f t="shared" si="64"/>
        <v>1</v>
      </c>
      <c r="DC69" s="57"/>
      <c r="DD69" s="57"/>
      <c r="DE69" s="57"/>
      <c r="DF69" s="57"/>
      <c r="DG69" s="57"/>
      <c r="DH69" s="57"/>
      <c r="DI69" s="57"/>
      <c r="DJ69" s="57"/>
      <c r="DK69" s="57"/>
      <c r="DL69" s="57">
        <f t="shared" si="65"/>
        <v>0</v>
      </c>
      <c r="DM69" s="57"/>
      <c r="DN69" s="57"/>
      <c r="DO69" s="57"/>
      <c r="DP69" s="57"/>
      <c r="DQ69" s="57"/>
      <c r="DR69" s="57"/>
      <c r="DS69" s="58">
        <v>1</v>
      </c>
      <c r="DT69" s="57"/>
      <c r="DU69" s="58"/>
      <c r="DV69" s="57">
        <f t="shared" si="66"/>
        <v>1</v>
      </c>
      <c r="DW69" s="57">
        <f t="shared" ref="DW69:ED69" si="83">SUM(BY69,CI69,CS69,DC69,DM69)</f>
        <v>0</v>
      </c>
      <c r="DX69" s="57">
        <f t="shared" si="83"/>
        <v>0</v>
      </c>
      <c r="DY69" s="57">
        <f t="shared" si="83"/>
        <v>0</v>
      </c>
      <c r="DZ69" s="57">
        <f t="shared" si="83"/>
        <v>0</v>
      </c>
      <c r="EA69" s="57">
        <f t="shared" si="83"/>
        <v>0</v>
      </c>
      <c r="EB69" s="57">
        <f t="shared" si="83"/>
        <v>0</v>
      </c>
      <c r="EC69" s="57">
        <f t="shared" si="83"/>
        <v>2</v>
      </c>
      <c r="ED69" s="57">
        <f t="shared" si="83"/>
        <v>0</v>
      </c>
      <c r="EE69" s="57">
        <f t="shared" si="13"/>
        <v>2</v>
      </c>
      <c r="EF69" s="57">
        <f t="shared" si="14"/>
        <v>1</v>
      </c>
    </row>
    <row r="70" spans="1:136" ht="15.75" customHeight="1">
      <c r="A70" s="147">
        <v>2016</v>
      </c>
      <c r="B70" s="135" t="s">
        <v>4344</v>
      </c>
      <c r="C70" s="147" t="s">
        <v>322</v>
      </c>
      <c r="D70" s="147" t="s">
        <v>237</v>
      </c>
      <c r="E70" s="147" t="s">
        <v>323</v>
      </c>
      <c r="F70" s="149" t="s">
        <v>324</v>
      </c>
      <c r="G70" s="57"/>
      <c r="H70" s="57"/>
      <c r="I70" s="57"/>
      <c r="J70" s="57"/>
      <c r="K70" s="57"/>
      <c r="L70" s="57"/>
      <c r="M70" s="57"/>
      <c r="N70" s="57"/>
      <c r="O70" s="57"/>
      <c r="P70" s="57"/>
      <c r="Q70" s="57"/>
      <c r="R70" s="58">
        <v>1</v>
      </c>
      <c r="S70" s="57"/>
      <c r="T70" s="59" t="str">
        <f t="shared" si="0"/>
        <v/>
      </c>
      <c r="U70" s="57"/>
      <c r="V70" s="57"/>
      <c r="W70" s="57"/>
      <c r="X70" s="57"/>
      <c r="Y70" s="57"/>
      <c r="Z70" s="57"/>
      <c r="AA70" s="57"/>
      <c r="AB70" s="57"/>
      <c r="AC70" s="57"/>
      <c r="AD70" s="57"/>
      <c r="AE70" s="57"/>
      <c r="AF70" s="58"/>
      <c r="AG70" s="58">
        <f t="shared" si="1"/>
        <v>1</v>
      </c>
      <c r="AH70" s="57"/>
      <c r="AI70" s="57"/>
      <c r="AJ70" s="57"/>
      <c r="AK70" s="60" t="str">
        <f t="shared" si="2"/>
        <v/>
      </c>
      <c r="AL70" s="57"/>
      <c r="AM70" s="57"/>
      <c r="AN70" s="57"/>
      <c r="AO70" s="57"/>
      <c r="AP70" s="57"/>
      <c r="AQ70" s="57"/>
      <c r="AR70" s="58" t="str">
        <f t="shared" si="3"/>
        <v/>
      </c>
      <c r="AS70" s="58">
        <v>1</v>
      </c>
      <c r="AT70" s="57"/>
      <c r="AU70" s="58">
        <v>1</v>
      </c>
      <c r="AV70" s="58">
        <v>1</v>
      </c>
      <c r="AW70" s="58">
        <v>1</v>
      </c>
      <c r="AX70" s="58">
        <f t="shared" si="4"/>
        <v>4</v>
      </c>
      <c r="AY70" s="57"/>
      <c r="AZ70" s="58">
        <v>1</v>
      </c>
      <c r="BA70" s="57"/>
      <c r="BB70" s="57"/>
      <c r="BC70" s="58">
        <v>1</v>
      </c>
      <c r="BD70" s="58">
        <f t="shared" si="5"/>
        <v>2</v>
      </c>
      <c r="BE70" s="57"/>
      <c r="BF70" s="57"/>
      <c r="BG70" s="57"/>
      <c r="BH70" s="57"/>
      <c r="BI70" s="57"/>
      <c r="BJ70" s="57"/>
      <c r="BK70" s="57"/>
      <c r="BL70" s="57"/>
      <c r="BM70" s="57"/>
      <c r="BN70" s="57"/>
      <c r="BO70" s="58">
        <v>1</v>
      </c>
      <c r="BP70" s="57"/>
      <c r="BQ70" s="57"/>
      <c r="BR70" s="57"/>
      <c r="BS70" s="57"/>
      <c r="BT70" s="57"/>
      <c r="BU70" s="57"/>
      <c r="BV70" s="57"/>
      <c r="BW70" s="57"/>
      <c r="BX70" s="57" t="str">
        <f t="shared" si="6"/>
        <v/>
      </c>
      <c r="BY70" s="57"/>
      <c r="BZ70" s="57"/>
      <c r="CA70" s="57"/>
      <c r="CB70" s="57"/>
      <c r="CC70" s="57"/>
      <c r="CD70" s="57"/>
      <c r="CE70" s="57"/>
      <c r="CF70" s="57"/>
      <c r="CG70" s="57"/>
      <c r="CH70" s="57">
        <f t="shared" si="63"/>
        <v>0</v>
      </c>
      <c r="CI70" s="57"/>
      <c r="CJ70" s="57"/>
      <c r="CK70" s="57"/>
      <c r="CL70" s="57"/>
      <c r="CM70" s="57"/>
      <c r="CN70" s="57"/>
      <c r="CO70" s="57"/>
      <c r="CP70" s="57"/>
      <c r="CQ70" s="57"/>
      <c r="CR70" s="57">
        <f t="shared" si="8"/>
        <v>0</v>
      </c>
      <c r="CS70" s="57"/>
      <c r="CT70" s="57"/>
      <c r="CU70" s="57"/>
      <c r="CV70" s="57"/>
      <c r="CW70" s="57"/>
      <c r="CX70" s="57"/>
      <c r="CY70" s="57"/>
      <c r="CZ70" s="57"/>
      <c r="DA70" s="57"/>
      <c r="DB70" s="57">
        <f t="shared" si="64"/>
        <v>0</v>
      </c>
      <c r="DC70" s="57"/>
      <c r="DD70" s="57"/>
      <c r="DE70" s="57"/>
      <c r="DF70" s="57"/>
      <c r="DG70" s="57"/>
      <c r="DH70" s="57"/>
      <c r="DI70" s="57"/>
      <c r="DJ70" s="57"/>
      <c r="DK70" s="57"/>
      <c r="DL70" s="57">
        <f t="shared" si="65"/>
        <v>0</v>
      </c>
      <c r="DM70" s="57"/>
      <c r="DN70" s="57"/>
      <c r="DO70" s="57"/>
      <c r="DP70" s="57"/>
      <c r="DQ70" s="57"/>
      <c r="DR70" s="57"/>
      <c r="DS70" s="57"/>
      <c r="DT70" s="57"/>
      <c r="DU70" s="57"/>
      <c r="DV70" s="57">
        <f t="shared" si="66"/>
        <v>0</v>
      </c>
      <c r="DW70" s="57">
        <f t="shared" ref="DW70:ED70" si="84">SUM(BY70,CI70,CS70,DC70,DM70)</f>
        <v>0</v>
      </c>
      <c r="DX70" s="57">
        <f t="shared" si="84"/>
        <v>0</v>
      </c>
      <c r="DY70" s="57">
        <f t="shared" si="84"/>
        <v>0</v>
      </c>
      <c r="DZ70" s="57">
        <f t="shared" si="84"/>
        <v>0</v>
      </c>
      <c r="EA70" s="57">
        <f t="shared" si="84"/>
        <v>0</v>
      </c>
      <c r="EB70" s="57">
        <f t="shared" si="84"/>
        <v>0</v>
      </c>
      <c r="EC70" s="57">
        <f t="shared" si="84"/>
        <v>0</v>
      </c>
      <c r="ED70" s="57">
        <f t="shared" si="84"/>
        <v>0</v>
      </c>
      <c r="EE70" s="57">
        <f t="shared" si="13"/>
        <v>0</v>
      </c>
      <c r="EF70" s="57">
        <f t="shared" si="14"/>
        <v>0</v>
      </c>
    </row>
    <row r="71" spans="1:136" ht="15.75" customHeight="1">
      <c r="A71" s="147">
        <v>2016</v>
      </c>
      <c r="B71" s="135" t="s">
        <v>4345</v>
      </c>
      <c r="C71" s="147" t="s">
        <v>325</v>
      </c>
      <c r="D71" s="147" t="s">
        <v>129</v>
      </c>
      <c r="E71" s="147" t="s">
        <v>326</v>
      </c>
      <c r="F71" s="147"/>
      <c r="G71" s="57"/>
      <c r="H71" s="57"/>
      <c r="I71" s="57"/>
      <c r="J71" s="57"/>
      <c r="K71" s="57"/>
      <c r="L71" s="57"/>
      <c r="M71" s="57"/>
      <c r="N71" s="57"/>
      <c r="O71" s="57"/>
      <c r="P71" s="57"/>
      <c r="Q71" s="57"/>
      <c r="R71" s="57"/>
      <c r="S71" s="58">
        <v>1</v>
      </c>
      <c r="T71" s="59" t="str">
        <f t="shared" si="0"/>
        <v/>
      </c>
      <c r="U71" s="57"/>
      <c r="V71" s="57"/>
      <c r="W71" s="57"/>
      <c r="X71" s="57"/>
      <c r="Y71" s="57"/>
      <c r="Z71" s="57"/>
      <c r="AA71" s="57"/>
      <c r="AB71" s="57"/>
      <c r="AC71" s="57"/>
      <c r="AD71" s="57"/>
      <c r="AE71" s="57"/>
      <c r="AF71" s="58"/>
      <c r="AG71" s="58">
        <f t="shared" si="1"/>
        <v>1</v>
      </c>
      <c r="AH71" s="57"/>
      <c r="AI71" s="57"/>
      <c r="AJ71" s="57"/>
      <c r="AK71" s="60" t="str">
        <f t="shared" si="2"/>
        <v/>
      </c>
      <c r="AL71" s="57"/>
      <c r="AM71" s="57"/>
      <c r="AN71" s="57"/>
      <c r="AO71" s="57"/>
      <c r="AP71" s="57"/>
      <c r="AQ71" s="57"/>
      <c r="AR71" s="58" t="str">
        <f t="shared" si="3"/>
        <v/>
      </c>
      <c r="AS71" s="57"/>
      <c r="AT71" s="57"/>
      <c r="AU71" s="58">
        <v>1</v>
      </c>
      <c r="AV71" s="57"/>
      <c r="AW71" s="57"/>
      <c r="AX71" s="58">
        <f t="shared" si="4"/>
        <v>1</v>
      </c>
      <c r="AY71" s="58">
        <v>1</v>
      </c>
      <c r="AZ71" s="58">
        <v>1</v>
      </c>
      <c r="BA71" s="57"/>
      <c r="BB71" s="57"/>
      <c r="BC71" s="58">
        <v>1</v>
      </c>
      <c r="BD71" s="58">
        <f t="shared" si="5"/>
        <v>3</v>
      </c>
      <c r="BE71" s="57"/>
      <c r="BF71" s="57"/>
      <c r="BG71" s="57"/>
      <c r="BH71" s="57"/>
      <c r="BI71" s="57"/>
      <c r="BJ71" s="57"/>
      <c r="BK71" s="57"/>
      <c r="BL71" s="57"/>
      <c r="BM71" s="57"/>
      <c r="BN71" s="57"/>
      <c r="BO71" s="57"/>
      <c r="BP71" s="57"/>
      <c r="BQ71" s="57"/>
      <c r="BR71" s="57"/>
      <c r="BS71" s="57"/>
      <c r="BT71" s="57"/>
      <c r="BU71" s="57"/>
      <c r="BV71" s="58">
        <v>1</v>
      </c>
      <c r="BW71" s="57"/>
      <c r="BX71" s="57">
        <f t="shared" si="6"/>
        <v>1</v>
      </c>
      <c r="BY71" s="57"/>
      <c r="BZ71" s="57"/>
      <c r="CA71" s="57"/>
      <c r="CB71" s="57"/>
      <c r="CC71" s="57"/>
      <c r="CD71" s="57"/>
      <c r="CE71" s="57"/>
      <c r="CF71" s="57"/>
      <c r="CG71" s="57"/>
      <c r="CH71" s="57">
        <f t="shared" si="63"/>
        <v>0</v>
      </c>
      <c r="CI71" s="57"/>
      <c r="CJ71" s="57"/>
      <c r="CK71" s="57"/>
      <c r="CL71" s="57"/>
      <c r="CM71" s="57"/>
      <c r="CN71" s="57"/>
      <c r="CO71" s="57"/>
      <c r="CP71" s="57"/>
      <c r="CQ71" s="57"/>
      <c r="CR71" s="57">
        <f t="shared" si="8"/>
        <v>0</v>
      </c>
      <c r="CS71" s="57"/>
      <c r="CT71" s="57"/>
      <c r="CU71" s="57"/>
      <c r="CV71" s="57"/>
      <c r="CW71" s="57"/>
      <c r="CX71" s="57"/>
      <c r="CY71" s="58">
        <v>1</v>
      </c>
      <c r="CZ71" s="57"/>
      <c r="DA71" s="58"/>
      <c r="DB71" s="57">
        <f t="shared" si="64"/>
        <v>1</v>
      </c>
      <c r="DC71" s="57"/>
      <c r="DD71" s="57"/>
      <c r="DE71" s="57"/>
      <c r="DF71" s="57"/>
      <c r="DG71" s="57"/>
      <c r="DH71" s="57"/>
      <c r="DI71" s="57"/>
      <c r="DJ71" s="57"/>
      <c r="DK71" s="57"/>
      <c r="DL71" s="57">
        <f t="shared" si="65"/>
        <v>0</v>
      </c>
      <c r="DM71" s="57"/>
      <c r="DN71" s="57"/>
      <c r="DO71" s="57"/>
      <c r="DP71" s="57"/>
      <c r="DQ71" s="57"/>
      <c r="DR71" s="57"/>
      <c r="DS71" s="57"/>
      <c r="DT71" s="57"/>
      <c r="DU71" s="57"/>
      <c r="DV71" s="57">
        <f t="shared" si="66"/>
        <v>0</v>
      </c>
      <c r="DW71" s="57">
        <f t="shared" ref="DW71:ED71" si="85">SUM(BY71,CI71,CS71,DC71,DM71)</f>
        <v>0</v>
      </c>
      <c r="DX71" s="57">
        <f t="shared" si="85"/>
        <v>0</v>
      </c>
      <c r="DY71" s="57">
        <f t="shared" si="85"/>
        <v>0</v>
      </c>
      <c r="DZ71" s="57">
        <f t="shared" si="85"/>
        <v>0</v>
      </c>
      <c r="EA71" s="57">
        <f t="shared" si="85"/>
        <v>0</v>
      </c>
      <c r="EB71" s="57">
        <f t="shared" si="85"/>
        <v>0</v>
      </c>
      <c r="EC71" s="57">
        <f t="shared" si="85"/>
        <v>1</v>
      </c>
      <c r="ED71" s="57">
        <f t="shared" si="85"/>
        <v>0</v>
      </c>
      <c r="EE71" s="57">
        <f t="shared" si="13"/>
        <v>1</v>
      </c>
      <c r="EF71" s="57">
        <f t="shared" si="14"/>
        <v>1</v>
      </c>
    </row>
    <row r="72" spans="1:136" ht="15.75" customHeight="1">
      <c r="A72" s="147">
        <v>2018</v>
      </c>
      <c r="B72" s="135" t="s">
        <v>4346</v>
      </c>
      <c r="C72" s="147" t="s">
        <v>327</v>
      </c>
      <c r="D72" s="147" t="s">
        <v>328</v>
      </c>
      <c r="E72" s="147" t="s">
        <v>329</v>
      </c>
      <c r="F72" s="147"/>
      <c r="G72" s="57"/>
      <c r="H72" s="57"/>
      <c r="I72" s="57"/>
      <c r="J72" s="57"/>
      <c r="K72" s="57"/>
      <c r="L72" s="57"/>
      <c r="M72" s="57"/>
      <c r="N72" s="57">
        <v>1</v>
      </c>
      <c r="O72" s="57"/>
      <c r="P72" s="57"/>
      <c r="Q72" s="57"/>
      <c r="R72" s="57"/>
      <c r="S72" s="57"/>
      <c r="T72" s="59" t="str">
        <f t="shared" si="0"/>
        <v/>
      </c>
      <c r="U72" s="57"/>
      <c r="V72" s="57"/>
      <c r="W72" s="57"/>
      <c r="X72" s="57"/>
      <c r="Y72" s="57"/>
      <c r="Z72" s="57"/>
      <c r="AA72" s="57"/>
      <c r="AB72" s="57"/>
      <c r="AC72" s="57"/>
      <c r="AD72" s="57"/>
      <c r="AE72" s="57"/>
      <c r="AF72" s="58"/>
      <c r="AG72" s="58">
        <f t="shared" si="1"/>
        <v>1</v>
      </c>
      <c r="AH72" s="57"/>
      <c r="AI72" s="57"/>
      <c r="AJ72" s="57"/>
      <c r="AK72" s="60" t="str">
        <f t="shared" si="2"/>
        <v/>
      </c>
      <c r="AL72" s="57"/>
      <c r="AM72" s="57"/>
      <c r="AN72" s="57"/>
      <c r="AO72" s="57"/>
      <c r="AP72" s="57"/>
      <c r="AQ72" s="57"/>
      <c r="AR72" s="58" t="str">
        <f t="shared" si="3"/>
        <v/>
      </c>
      <c r="AS72" s="58">
        <v>1</v>
      </c>
      <c r="AT72" s="57"/>
      <c r="AU72" s="58">
        <v>1</v>
      </c>
      <c r="AV72" s="57"/>
      <c r="AW72" s="57"/>
      <c r="AX72" s="58">
        <f t="shared" si="4"/>
        <v>2</v>
      </c>
      <c r="AY72" s="58">
        <v>1</v>
      </c>
      <c r="AZ72" s="58">
        <v>1</v>
      </c>
      <c r="BA72" s="57"/>
      <c r="BB72" s="57"/>
      <c r="BC72" s="57"/>
      <c r="BD72" s="58">
        <f t="shared" si="5"/>
        <v>2</v>
      </c>
      <c r="BE72" s="57"/>
      <c r="BF72" s="57"/>
      <c r="BG72" s="57"/>
      <c r="BH72" s="57"/>
      <c r="BI72" s="57"/>
      <c r="BJ72" s="57"/>
      <c r="BK72" s="57"/>
      <c r="BL72" s="57"/>
      <c r="BM72" s="57"/>
      <c r="BN72" s="57"/>
      <c r="BO72" s="57"/>
      <c r="BP72" s="57"/>
      <c r="BQ72" s="57"/>
      <c r="BR72" s="57"/>
      <c r="BS72" s="58">
        <v>1</v>
      </c>
      <c r="BT72" s="57"/>
      <c r="BU72" s="57"/>
      <c r="BV72" s="58">
        <v>1</v>
      </c>
      <c r="BW72" s="57"/>
      <c r="BX72" s="57">
        <f t="shared" si="6"/>
        <v>1</v>
      </c>
      <c r="BY72" s="58"/>
      <c r="BZ72" s="58">
        <v>1</v>
      </c>
      <c r="CA72" s="57"/>
      <c r="CB72" s="57"/>
      <c r="CC72" s="57"/>
      <c r="CD72" s="58"/>
      <c r="CE72" s="58">
        <v>1</v>
      </c>
      <c r="CF72" s="57"/>
      <c r="CG72" s="58"/>
      <c r="CH72" s="57">
        <f t="shared" si="63"/>
        <v>2</v>
      </c>
      <c r="CI72" s="57"/>
      <c r="CJ72" s="57"/>
      <c r="CK72" s="57"/>
      <c r="CL72" s="57"/>
      <c r="CM72" s="57"/>
      <c r="CN72" s="57"/>
      <c r="CO72" s="57"/>
      <c r="CP72" s="57"/>
      <c r="CQ72" s="57"/>
      <c r="CR72" s="57">
        <f t="shared" si="8"/>
        <v>0</v>
      </c>
      <c r="CS72" s="57"/>
      <c r="CT72" s="58">
        <v>1</v>
      </c>
      <c r="CU72" s="58"/>
      <c r="CV72" s="57"/>
      <c r="CW72" s="57"/>
      <c r="CX72" s="57"/>
      <c r="CY72" s="58">
        <v>1</v>
      </c>
      <c r="CZ72" s="57"/>
      <c r="DA72" s="58"/>
      <c r="DB72" s="57">
        <f t="shared" si="64"/>
        <v>2</v>
      </c>
      <c r="DC72" s="57"/>
      <c r="DD72" s="57"/>
      <c r="DE72" s="57"/>
      <c r="DF72" s="57"/>
      <c r="DG72" s="57"/>
      <c r="DH72" s="57"/>
      <c r="DI72" s="57"/>
      <c r="DJ72" s="57"/>
      <c r="DK72" s="57"/>
      <c r="DL72" s="57">
        <f t="shared" si="65"/>
        <v>0</v>
      </c>
      <c r="DM72" s="57"/>
      <c r="DN72" s="57"/>
      <c r="DO72" s="57"/>
      <c r="DP72" s="57"/>
      <c r="DQ72" s="57"/>
      <c r="DR72" s="57"/>
      <c r="DS72" s="57"/>
      <c r="DT72" s="57"/>
      <c r="DU72" s="57"/>
      <c r="DV72" s="57">
        <f t="shared" si="66"/>
        <v>0</v>
      </c>
      <c r="DW72" s="57">
        <f t="shared" ref="DW72:ED72" si="86">SUM(BY72,CI72,CS72,DC72,DM72)</f>
        <v>0</v>
      </c>
      <c r="DX72" s="57">
        <f t="shared" si="86"/>
        <v>2</v>
      </c>
      <c r="DY72" s="57">
        <f t="shared" si="86"/>
        <v>0</v>
      </c>
      <c r="DZ72" s="57">
        <f t="shared" si="86"/>
        <v>0</v>
      </c>
      <c r="EA72" s="57">
        <f t="shared" si="86"/>
        <v>0</v>
      </c>
      <c r="EB72" s="57">
        <f t="shared" si="86"/>
        <v>0</v>
      </c>
      <c r="EC72" s="57">
        <f t="shared" si="86"/>
        <v>2</v>
      </c>
      <c r="ED72" s="57">
        <f t="shared" si="86"/>
        <v>0</v>
      </c>
      <c r="EE72" s="57">
        <f t="shared" si="13"/>
        <v>4</v>
      </c>
      <c r="EF72" s="57">
        <f t="shared" si="14"/>
        <v>1</v>
      </c>
    </row>
    <row r="73" spans="1:136" ht="15.75" customHeight="1">
      <c r="A73" s="147">
        <v>2017</v>
      </c>
      <c r="B73" s="135" t="s">
        <v>4347</v>
      </c>
      <c r="C73" s="147" t="s">
        <v>330</v>
      </c>
      <c r="D73" s="147" t="s">
        <v>223</v>
      </c>
      <c r="E73" s="147" t="s">
        <v>331</v>
      </c>
      <c r="F73" s="147"/>
      <c r="G73" s="57"/>
      <c r="H73" s="57"/>
      <c r="I73" s="57"/>
      <c r="J73" s="57"/>
      <c r="K73" s="57"/>
      <c r="L73" s="57"/>
      <c r="M73" s="57"/>
      <c r="N73" s="57">
        <v>1</v>
      </c>
      <c r="O73" s="57"/>
      <c r="P73" s="57"/>
      <c r="Q73" s="57"/>
      <c r="R73" s="57"/>
      <c r="S73" s="57"/>
      <c r="T73" s="59" t="str">
        <f t="shared" si="0"/>
        <v/>
      </c>
      <c r="U73" s="57"/>
      <c r="V73" s="57"/>
      <c r="W73" s="57"/>
      <c r="X73" s="57"/>
      <c r="Y73" s="57"/>
      <c r="Z73" s="57"/>
      <c r="AA73" s="57"/>
      <c r="AB73" s="57"/>
      <c r="AC73" s="57"/>
      <c r="AD73" s="57"/>
      <c r="AE73" s="57"/>
      <c r="AF73" s="58"/>
      <c r="AG73" s="58">
        <f t="shared" si="1"/>
        <v>1</v>
      </c>
      <c r="AH73" s="57"/>
      <c r="AI73" s="57"/>
      <c r="AJ73" s="57"/>
      <c r="AK73" s="60" t="str">
        <f t="shared" si="2"/>
        <v/>
      </c>
      <c r="AL73" s="57"/>
      <c r="AM73" s="57"/>
      <c r="AN73" s="57"/>
      <c r="AO73" s="57"/>
      <c r="AP73" s="57"/>
      <c r="AQ73" s="57"/>
      <c r="AR73" s="58" t="str">
        <f t="shared" si="3"/>
        <v/>
      </c>
      <c r="AS73" s="58">
        <v>1</v>
      </c>
      <c r="AT73" s="57"/>
      <c r="AU73" s="58">
        <v>1</v>
      </c>
      <c r="AV73" s="57"/>
      <c r="AW73" s="57"/>
      <c r="AX73" s="58">
        <f t="shared" si="4"/>
        <v>2</v>
      </c>
      <c r="AY73" s="57"/>
      <c r="AZ73" s="58">
        <v>1</v>
      </c>
      <c r="BA73" s="57"/>
      <c r="BB73" s="57"/>
      <c r="BC73" s="57"/>
      <c r="BD73" s="58">
        <f t="shared" si="5"/>
        <v>1</v>
      </c>
      <c r="BE73" s="57"/>
      <c r="BF73" s="57"/>
      <c r="BG73" s="57"/>
      <c r="BH73" s="57"/>
      <c r="BI73" s="57"/>
      <c r="BJ73" s="57"/>
      <c r="BK73" s="57"/>
      <c r="BL73" s="57"/>
      <c r="BM73" s="57"/>
      <c r="BN73" s="57"/>
      <c r="BO73" s="57"/>
      <c r="BP73" s="57"/>
      <c r="BQ73" s="57"/>
      <c r="BR73" s="57"/>
      <c r="BS73" s="58">
        <v>1</v>
      </c>
      <c r="BT73" s="57"/>
      <c r="BU73" s="57"/>
      <c r="BV73" s="58">
        <v>1</v>
      </c>
      <c r="BW73" s="57"/>
      <c r="BX73" s="57">
        <f t="shared" si="6"/>
        <v>1</v>
      </c>
      <c r="BY73" s="58"/>
      <c r="BZ73" s="58">
        <v>1</v>
      </c>
      <c r="CA73" s="57"/>
      <c r="CB73" s="57"/>
      <c r="CC73" s="57"/>
      <c r="CD73" s="58"/>
      <c r="CE73" s="58">
        <v>1</v>
      </c>
      <c r="CF73" s="57"/>
      <c r="CG73" s="58"/>
      <c r="CH73" s="57">
        <f t="shared" si="63"/>
        <v>2</v>
      </c>
      <c r="CI73" s="57"/>
      <c r="CJ73" s="57"/>
      <c r="CK73" s="57"/>
      <c r="CL73" s="57"/>
      <c r="CM73" s="57"/>
      <c r="CN73" s="57"/>
      <c r="CO73" s="57"/>
      <c r="CP73" s="57"/>
      <c r="CQ73" s="57"/>
      <c r="CR73" s="57">
        <f t="shared" si="8"/>
        <v>0</v>
      </c>
      <c r="CS73" s="57"/>
      <c r="CT73" s="58">
        <v>1</v>
      </c>
      <c r="CU73" s="58"/>
      <c r="CV73" s="57"/>
      <c r="CW73" s="57"/>
      <c r="CX73" s="57"/>
      <c r="CY73" s="58">
        <v>1</v>
      </c>
      <c r="CZ73" s="57"/>
      <c r="DA73" s="58"/>
      <c r="DB73" s="57">
        <f t="shared" si="64"/>
        <v>2</v>
      </c>
      <c r="DC73" s="57"/>
      <c r="DD73" s="57"/>
      <c r="DE73" s="57"/>
      <c r="DF73" s="57"/>
      <c r="DG73" s="57"/>
      <c r="DH73" s="57"/>
      <c r="DI73" s="57"/>
      <c r="DJ73" s="57"/>
      <c r="DK73" s="57"/>
      <c r="DL73" s="57">
        <f t="shared" si="65"/>
        <v>0</v>
      </c>
      <c r="DM73" s="57"/>
      <c r="DN73" s="57"/>
      <c r="DO73" s="57"/>
      <c r="DP73" s="57"/>
      <c r="DQ73" s="57"/>
      <c r="DR73" s="57"/>
      <c r="DS73" s="57"/>
      <c r="DT73" s="57"/>
      <c r="DU73" s="57"/>
      <c r="DV73" s="57">
        <f t="shared" si="66"/>
        <v>0</v>
      </c>
      <c r="DW73" s="57">
        <f t="shared" ref="DW73:ED73" si="87">SUM(BY73,CI73,CS73,DC73,DM73)</f>
        <v>0</v>
      </c>
      <c r="DX73" s="57">
        <f t="shared" si="87"/>
        <v>2</v>
      </c>
      <c r="DY73" s="57">
        <f t="shared" si="87"/>
        <v>0</v>
      </c>
      <c r="DZ73" s="57">
        <f t="shared" si="87"/>
        <v>0</v>
      </c>
      <c r="EA73" s="57">
        <f t="shared" si="87"/>
        <v>0</v>
      </c>
      <c r="EB73" s="57">
        <f t="shared" si="87"/>
        <v>0</v>
      </c>
      <c r="EC73" s="57">
        <f t="shared" si="87"/>
        <v>2</v>
      </c>
      <c r="ED73" s="57">
        <f t="shared" si="87"/>
        <v>0</v>
      </c>
      <c r="EE73" s="57">
        <f t="shared" si="13"/>
        <v>4</v>
      </c>
      <c r="EF73" s="57">
        <f t="shared" si="14"/>
        <v>1</v>
      </c>
    </row>
    <row r="74" spans="1:136" ht="15.75" customHeight="1">
      <c r="A74" s="147">
        <v>2014</v>
      </c>
      <c r="B74" s="135" t="s">
        <v>4348</v>
      </c>
      <c r="C74" s="147" t="s">
        <v>332</v>
      </c>
      <c r="D74" s="147" t="s">
        <v>142</v>
      </c>
      <c r="E74" s="147" t="s">
        <v>333</v>
      </c>
      <c r="F74" s="149" t="s">
        <v>334</v>
      </c>
      <c r="G74" s="58">
        <v>1</v>
      </c>
      <c r="H74" s="57"/>
      <c r="I74" s="57"/>
      <c r="J74" s="57"/>
      <c r="K74" s="57"/>
      <c r="L74" s="57"/>
      <c r="M74" s="57"/>
      <c r="N74" s="57"/>
      <c r="O74" s="57"/>
      <c r="P74" s="57"/>
      <c r="Q74" s="57"/>
      <c r="R74" s="57"/>
      <c r="S74" s="57"/>
      <c r="T74" s="59" t="str">
        <f t="shared" si="0"/>
        <v/>
      </c>
      <c r="U74" s="57"/>
      <c r="V74" s="57"/>
      <c r="W74" s="57"/>
      <c r="X74" s="57"/>
      <c r="Y74" s="57"/>
      <c r="Z74" s="57"/>
      <c r="AA74" s="57"/>
      <c r="AB74" s="57"/>
      <c r="AC74" s="57"/>
      <c r="AD74" s="57"/>
      <c r="AE74" s="57"/>
      <c r="AF74" s="58"/>
      <c r="AG74" s="58" t="str">
        <f t="shared" si="1"/>
        <v/>
      </c>
      <c r="AH74" s="57"/>
      <c r="AI74" s="57"/>
      <c r="AJ74" s="57"/>
      <c r="AK74" s="60" t="str">
        <f t="shared" si="2"/>
        <v/>
      </c>
      <c r="AL74" s="57"/>
      <c r="AM74" s="57"/>
      <c r="AN74" s="57"/>
      <c r="AO74" s="57"/>
      <c r="AP74" s="57"/>
      <c r="AQ74" s="57"/>
      <c r="AR74" s="58" t="str">
        <f t="shared" si="3"/>
        <v/>
      </c>
      <c r="AS74" s="58">
        <v>1</v>
      </c>
      <c r="AT74" s="58">
        <v>1</v>
      </c>
      <c r="AU74" s="58">
        <v>1</v>
      </c>
      <c r="AV74" s="58">
        <v>1</v>
      </c>
      <c r="AW74" s="58">
        <v>1</v>
      </c>
      <c r="AX74" s="58">
        <f t="shared" si="4"/>
        <v>5</v>
      </c>
      <c r="AY74" s="58">
        <v>1</v>
      </c>
      <c r="AZ74" s="57"/>
      <c r="BA74" s="57"/>
      <c r="BB74" s="57"/>
      <c r="BC74" s="57"/>
      <c r="BD74" s="58">
        <f t="shared" si="5"/>
        <v>1</v>
      </c>
      <c r="BE74" s="57"/>
      <c r="BF74" s="57"/>
      <c r="BG74" s="57"/>
      <c r="BH74" s="57"/>
      <c r="BI74" s="57"/>
      <c r="BJ74" s="57"/>
      <c r="BK74" s="57"/>
      <c r="BL74" s="57"/>
      <c r="BM74" s="57"/>
      <c r="BN74" s="57"/>
      <c r="BO74" s="57"/>
      <c r="BP74" s="57"/>
      <c r="BQ74" s="57"/>
      <c r="BR74" s="58">
        <v>1</v>
      </c>
      <c r="BS74" s="57"/>
      <c r="BT74" s="57"/>
      <c r="BU74" s="57"/>
      <c r="BV74" s="57"/>
      <c r="BW74" s="57"/>
      <c r="BX74" s="57" t="str">
        <f t="shared" si="6"/>
        <v/>
      </c>
      <c r="BY74" s="57"/>
      <c r="BZ74" s="57"/>
      <c r="CA74" s="57"/>
      <c r="CB74" s="57"/>
      <c r="CC74" s="57"/>
      <c r="CD74" s="57"/>
      <c r="CE74" s="57"/>
      <c r="CF74" s="57"/>
      <c r="CG74" s="57"/>
      <c r="CH74" s="57">
        <f t="shared" si="63"/>
        <v>0</v>
      </c>
      <c r="CI74" s="57"/>
      <c r="CJ74" s="57"/>
      <c r="CK74" s="57"/>
      <c r="CL74" s="57"/>
      <c r="CM74" s="57"/>
      <c r="CN74" s="57"/>
      <c r="CO74" s="57"/>
      <c r="CP74" s="57"/>
      <c r="CQ74" s="57"/>
      <c r="CR74" s="57">
        <f t="shared" si="8"/>
        <v>0</v>
      </c>
      <c r="CS74" s="57"/>
      <c r="CT74" s="57"/>
      <c r="CU74" s="57"/>
      <c r="CV74" s="57"/>
      <c r="CW74" s="57"/>
      <c r="CX74" s="57"/>
      <c r="CY74" s="57"/>
      <c r="CZ74" s="57"/>
      <c r="DA74" s="57"/>
      <c r="DB74" s="57">
        <f t="shared" si="64"/>
        <v>0</v>
      </c>
      <c r="DC74" s="57"/>
      <c r="DD74" s="57"/>
      <c r="DE74" s="57"/>
      <c r="DF74" s="57"/>
      <c r="DG74" s="57"/>
      <c r="DH74" s="57"/>
      <c r="DI74" s="57"/>
      <c r="DJ74" s="57"/>
      <c r="DK74" s="57"/>
      <c r="DL74" s="57">
        <f t="shared" si="65"/>
        <v>0</v>
      </c>
      <c r="DM74" s="57"/>
      <c r="DN74" s="57"/>
      <c r="DO74" s="57"/>
      <c r="DP74" s="57"/>
      <c r="DQ74" s="57"/>
      <c r="DR74" s="57"/>
      <c r="DS74" s="57"/>
      <c r="DT74" s="57"/>
      <c r="DU74" s="57"/>
      <c r="DV74" s="57">
        <f t="shared" si="66"/>
        <v>0</v>
      </c>
      <c r="DW74" s="57">
        <f t="shared" ref="DW74:ED74" si="88">SUM(BY74,CI74,CS74,DC74,DM74)</f>
        <v>0</v>
      </c>
      <c r="DX74" s="57">
        <f t="shared" si="88"/>
        <v>0</v>
      </c>
      <c r="DY74" s="57">
        <f t="shared" si="88"/>
        <v>0</v>
      </c>
      <c r="DZ74" s="57">
        <f t="shared" si="88"/>
        <v>0</v>
      </c>
      <c r="EA74" s="57">
        <f t="shared" si="88"/>
        <v>0</v>
      </c>
      <c r="EB74" s="57">
        <f t="shared" si="88"/>
        <v>0</v>
      </c>
      <c r="EC74" s="57">
        <f t="shared" si="88"/>
        <v>0</v>
      </c>
      <c r="ED74" s="57">
        <f t="shared" si="88"/>
        <v>0</v>
      </c>
      <c r="EE74" s="57">
        <f t="shared" si="13"/>
        <v>0</v>
      </c>
      <c r="EF74" s="57">
        <f t="shared" si="14"/>
        <v>0</v>
      </c>
    </row>
    <row r="75" spans="1:136" ht="15.75" customHeight="1">
      <c r="A75" s="147">
        <v>2013</v>
      </c>
      <c r="B75" s="135" t="s">
        <v>4349</v>
      </c>
      <c r="C75" s="147" t="s">
        <v>335</v>
      </c>
      <c r="D75" s="147" t="s">
        <v>336</v>
      </c>
      <c r="E75" s="147" t="s">
        <v>337</v>
      </c>
      <c r="F75" s="149" t="s">
        <v>338</v>
      </c>
      <c r="G75" s="57"/>
      <c r="H75" s="57"/>
      <c r="I75" s="57"/>
      <c r="J75" s="57"/>
      <c r="K75" s="57"/>
      <c r="L75" s="57"/>
      <c r="M75" s="57"/>
      <c r="N75" s="57"/>
      <c r="O75" s="57"/>
      <c r="P75" s="57"/>
      <c r="Q75" s="58">
        <v>1</v>
      </c>
      <c r="R75" s="57"/>
      <c r="S75" s="57"/>
      <c r="T75" s="59" t="str">
        <f t="shared" si="0"/>
        <v/>
      </c>
      <c r="U75" s="57"/>
      <c r="V75" s="57"/>
      <c r="W75" s="57"/>
      <c r="X75" s="57"/>
      <c r="Y75" s="57"/>
      <c r="Z75" s="57"/>
      <c r="AA75" s="57"/>
      <c r="AB75" s="57"/>
      <c r="AC75" s="57"/>
      <c r="AD75" s="57"/>
      <c r="AE75" s="57"/>
      <c r="AF75" s="58"/>
      <c r="AG75" s="58">
        <f t="shared" si="1"/>
        <v>1</v>
      </c>
      <c r="AH75" s="57"/>
      <c r="AI75" s="57"/>
      <c r="AJ75" s="57"/>
      <c r="AK75" s="60"/>
      <c r="AL75" s="57"/>
      <c r="AM75" s="57"/>
      <c r="AN75" s="57"/>
      <c r="AO75" s="57"/>
      <c r="AP75" s="57"/>
      <c r="AQ75" s="57"/>
      <c r="AR75" s="58" t="str">
        <f t="shared" si="3"/>
        <v/>
      </c>
      <c r="AS75" s="58">
        <v>1</v>
      </c>
      <c r="AT75" s="58">
        <v>1</v>
      </c>
      <c r="AU75" s="58">
        <v>1</v>
      </c>
      <c r="AV75" s="58">
        <v>1</v>
      </c>
      <c r="AW75" s="58">
        <v>1</v>
      </c>
      <c r="AX75" s="58">
        <f t="shared" si="4"/>
        <v>5</v>
      </c>
      <c r="AY75" s="58">
        <v>1</v>
      </c>
      <c r="AZ75" s="58">
        <v>1</v>
      </c>
      <c r="BA75" s="58">
        <v>1</v>
      </c>
      <c r="BB75" s="58">
        <v>1</v>
      </c>
      <c r="BC75" s="58">
        <v>1</v>
      </c>
      <c r="BD75" s="58">
        <f t="shared" si="5"/>
        <v>5</v>
      </c>
      <c r="BE75" s="57"/>
      <c r="BF75" s="57"/>
      <c r="BG75" s="57"/>
      <c r="BH75" s="57"/>
      <c r="BI75" s="57"/>
      <c r="BJ75" s="57"/>
      <c r="BK75" s="57"/>
      <c r="BL75" s="57"/>
      <c r="BM75" s="57"/>
      <c r="BN75" s="57"/>
      <c r="BO75" s="57"/>
      <c r="BP75" s="57"/>
      <c r="BQ75" s="57"/>
      <c r="BR75" s="58">
        <v>1</v>
      </c>
      <c r="BS75" s="58">
        <v>1</v>
      </c>
      <c r="BT75" s="58">
        <v>1</v>
      </c>
      <c r="BU75" s="58">
        <v>1</v>
      </c>
      <c r="BV75" s="58">
        <v>1</v>
      </c>
      <c r="BW75" s="57"/>
      <c r="BX75" s="57">
        <f t="shared" si="6"/>
        <v>1</v>
      </c>
      <c r="BY75" s="58"/>
      <c r="BZ75" s="58">
        <v>1</v>
      </c>
      <c r="CA75" s="58"/>
      <c r="CB75" s="58">
        <v>1</v>
      </c>
      <c r="CC75" s="58">
        <v>1</v>
      </c>
      <c r="CD75" s="58"/>
      <c r="CE75" s="58">
        <v>1</v>
      </c>
      <c r="CF75" s="57"/>
      <c r="CG75" s="58"/>
      <c r="CH75" s="57">
        <f t="shared" si="63"/>
        <v>4</v>
      </c>
      <c r="CI75" s="58"/>
      <c r="CJ75" s="58">
        <v>1</v>
      </c>
      <c r="CK75" s="58"/>
      <c r="CL75" s="58">
        <v>1</v>
      </c>
      <c r="CM75" s="58">
        <v>1</v>
      </c>
      <c r="CN75" s="58"/>
      <c r="CO75" s="58">
        <v>1</v>
      </c>
      <c r="CP75" s="57"/>
      <c r="CQ75" s="58"/>
      <c r="CR75" s="57">
        <f t="shared" si="8"/>
        <v>4</v>
      </c>
      <c r="CS75" s="57"/>
      <c r="CT75" s="58">
        <v>1</v>
      </c>
      <c r="CU75" s="58"/>
      <c r="CV75" s="58">
        <v>1</v>
      </c>
      <c r="CW75" s="58">
        <v>1</v>
      </c>
      <c r="CX75" s="58"/>
      <c r="CY75" s="58">
        <v>1</v>
      </c>
      <c r="CZ75" s="57"/>
      <c r="DA75" s="58"/>
      <c r="DB75" s="57">
        <f t="shared" si="64"/>
        <v>4</v>
      </c>
      <c r="DC75" s="57"/>
      <c r="DD75" s="58">
        <v>1</v>
      </c>
      <c r="DE75" s="58"/>
      <c r="DF75" s="58">
        <v>1</v>
      </c>
      <c r="DG75" s="58">
        <v>1</v>
      </c>
      <c r="DH75" s="58"/>
      <c r="DI75" s="58">
        <v>1</v>
      </c>
      <c r="DJ75" s="57"/>
      <c r="DK75" s="58"/>
      <c r="DL75" s="57">
        <f t="shared" si="65"/>
        <v>4</v>
      </c>
      <c r="DM75" s="57"/>
      <c r="DN75" s="58">
        <v>1</v>
      </c>
      <c r="DO75" s="58"/>
      <c r="DP75" s="58">
        <v>1</v>
      </c>
      <c r="DQ75" s="58">
        <v>1</v>
      </c>
      <c r="DR75" s="58"/>
      <c r="DS75" s="58">
        <v>1</v>
      </c>
      <c r="DT75" s="57"/>
      <c r="DU75" s="58"/>
      <c r="DV75" s="57">
        <f t="shared" si="66"/>
        <v>4</v>
      </c>
      <c r="DW75" s="57">
        <f t="shared" ref="DW75:ED75" si="89">SUM(BY75,CI75,CS75,DC75,DM75)</f>
        <v>0</v>
      </c>
      <c r="DX75" s="57">
        <f t="shared" si="89"/>
        <v>5</v>
      </c>
      <c r="DY75" s="57">
        <f t="shared" si="89"/>
        <v>0</v>
      </c>
      <c r="DZ75" s="57">
        <f t="shared" si="89"/>
        <v>5</v>
      </c>
      <c r="EA75" s="57">
        <f t="shared" si="89"/>
        <v>5</v>
      </c>
      <c r="EB75" s="57">
        <f t="shared" si="89"/>
        <v>0</v>
      </c>
      <c r="EC75" s="57">
        <f t="shared" si="89"/>
        <v>5</v>
      </c>
      <c r="ED75" s="57">
        <f t="shared" si="89"/>
        <v>0</v>
      </c>
      <c r="EE75" s="57">
        <f t="shared" si="13"/>
        <v>20</v>
      </c>
      <c r="EF75" s="57">
        <f t="shared" si="14"/>
        <v>1</v>
      </c>
    </row>
    <row r="76" spans="1:136" ht="15.75" customHeight="1">
      <c r="A76" s="147">
        <v>2017</v>
      </c>
      <c r="B76" s="135" t="s">
        <v>4350</v>
      </c>
      <c r="C76" s="147" t="s">
        <v>339</v>
      </c>
      <c r="D76" s="147" t="s">
        <v>240</v>
      </c>
      <c r="E76" s="147" t="s">
        <v>340</v>
      </c>
      <c r="F76" s="149" t="s">
        <v>341</v>
      </c>
      <c r="G76" s="57"/>
      <c r="H76" s="57"/>
      <c r="I76" s="57"/>
      <c r="J76" s="57">
        <v>1</v>
      </c>
      <c r="K76" s="57"/>
      <c r="L76" s="57"/>
      <c r="M76" s="57"/>
      <c r="N76" s="57"/>
      <c r="O76" s="57"/>
      <c r="P76" s="57"/>
      <c r="Q76" s="57"/>
      <c r="R76" s="57"/>
      <c r="S76" s="57"/>
      <c r="T76" s="59" t="str">
        <f t="shared" si="0"/>
        <v/>
      </c>
      <c r="U76" s="57"/>
      <c r="V76" s="57"/>
      <c r="W76" s="57"/>
      <c r="X76" s="57"/>
      <c r="Y76" s="57"/>
      <c r="Z76" s="57"/>
      <c r="AA76" s="57"/>
      <c r="AB76" s="57"/>
      <c r="AC76" s="57"/>
      <c r="AD76" s="57"/>
      <c r="AE76" s="57"/>
      <c r="AF76" s="58"/>
      <c r="AG76" s="58">
        <f t="shared" si="1"/>
        <v>1</v>
      </c>
      <c r="AH76" s="57"/>
      <c r="AI76" s="57"/>
      <c r="AJ76" s="57"/>
      <c r="AK76" s="60" t="str">
        <f t="shared" ref="AK76:AK897" si="90">IF(SUMIF(AL76:AQ76,"1")&gt;0,1,"")</f>
        <v/>
      </c>
      <c r="AL76" s="57"/>
      <c r="AM76" s="57"/>
      <c r="AN76" s="57"/>
      <c r="AO76" s="57"/>
      <c r="AP76" s="57"/>
      <c r="AQ76" s="57"/>
      <c r="AR76" s="58" t="str">
        <f t="shared" si="3"/>
        <v/>
      </c>
      <c r="AS76" s="58">
        <v>1</v>
      </c>
      <c r="AT76" s="58">
        <v>1</v>
      </c>
      <c r="AU76" s="58">
        <v>1</v>
      </c>
      <c r="AV76" s="57"/>
      <c r="AW76" s="57"/>
      <c r="AX76" s="58">
        <f t="shared" si="4"/>
        <v>3</v>
      </c>
      <c r="AY76" s="57"/>
      <c r="AZ76" s="58">
        <v>1</v>
      </c>
      <c r="BA76" s="57"/>
      <c r="BB76" s="57"/>
      <c r="BC76" s="58">
        <v>1</v>
      </c>
      <c r="BD76" s="58">
        <f t="shared" si="5"/>
        <v>2</v>
      </c>
      <c r="BE76" s="57"/>
      <c r="BF76" s="57"/>
      <c r="BG76" s="57"/>
      <c r="BH76" s="57"/>
      <c r="BI76" s="57"/>
      <c r="BJ76" s="57"/>
      <c r="BK76" s="57"/>
      <c r="BL76" s="57"/>
      <c r="BM76" s="57"/>
      <c r="BN76" s="57"/>
      <c r="BO76" s="57"/>
      <c r="BP76" s="57"/>
      <c r="BQ76" s="57"/>
      <c r="BR76" s="57"/>
      <c r="BS76" s="57"/>
      <c r="BT76" s="57"/>
      <c r="BU76" s="57"/>
      <c r="BV76" s="57"/>
      <c r="BW76" s="57"/>
      <c r="BX76" s="57" t="str">
        <f t="shared" si="6"/>
        <v/>
      </c>
      <c r="BY76" s="57"/>
      <c r="BZ76" s="57"/>
      <c r="CA76" s="57"/>
      <c r="CB76" s="57"/>
      <c r="CC76" s="57"/>
      <c r="CD76" s="57"/>
      <c r="CE76" s="57"/>
      <c r="CF76" s="57"/>
      <c r="CG76" s="57"/>
      <c r="CH76" s="57">
        <f t="shared" si="63"/>
        <v>0</v>
      </c>
      <c r="CI76" s="57"/>
      <c r="CJ76" s="57"/>
      <c r="CK76" s="57"/>
      <c r="CL76" s="57"/>
      <c r="CM76" s="57"/>
      <c r="CN76" s="57"/>
      <c r="CO76" s="57"/>
      <c r="CP76" s="57"/>
      <c r="CQ76" s="57"/>
      <c r="CR76" s="57">
        <f t="shared" si="8"/>
        <v>0</v>
      </c>
      <c r="CS76" s="57"/>
      <c r="CT76" s="57"/>
      <c r="CU76" s="57"/>
      <c r="CV76" s="57"/>
      <c r="CW76" s="57"/>
      <c r="CX76" s="57"/>
      <c r="CY76" s="57"/>
      <c r="CZ76" s="57"/>
      <c r="DA76" s="57"/>
      <c r="DB76" s="57">
        <f t="shared" si="64"/>
        <v>0</v>
      </c>
      <c r="DC76" s="57"/>
      <c r="DD76" s="57"/>
      <c r="DE76" s="57"/>
      <c r="DF76" s="57"/>
      <c r="DG76" s="57"/>
      <c r="DH76" s="57"/>
      <c r="DI76" s="57"/>
      <c r="DJ76" s="57"/>
      <c r="DK76" s="57"/>
      <c r="DL76" s="57">
        <f t="shared" si="65"/>
        <v>0</v>
      </c>
      <c r="DM76" s="57"/>
      <c r="DN76" s="57"/>
      <c r="DO76" s="57"/>
      <c r="DP76" s="57"/>
      <c r="DQ76" s="57"/>
      <c r="DR76" s="57"/>
      <c r="DS76" s="57"/>
      <c r="DT76" s="57"/>
      <c r="DU76" s="57"/>
      <c r="DV76" s="57">
        <f t="shared" si="66"/>
        <v>0</v>
      </c>
      <c r="DW76" s="57">
        <f t="shared" ref="DW76:ED76" si="91">SUM(BY76,CI76,CS76,DC76,DM76)</f>
        <v>0</v>
      </c>
      <c r="DX76" s="57">
        <f t="shared" si="91"/>
        <v>0</v>
      </c>
      <c r="DY76" s="57">
        <f t="shared" si="91"/>
        <v>0</v>
      </c>
      <c r="DZ76" s="57">
        <f t="shared" si="91"/>
        <v>0</v>
      </c>
      <c r="EA76" s="57">
        <f t="shared" si="91"/>
        <v>0</v>
      </c>
      <c r="EB76" s="57">
        <f t="shared" si="91"/>
        <v>0</v>
      </c>
      <c r="EC76" s="57">
        <f t="shared" si="91"/>
        <v>0</v>
      </c>
      <c r="ED76" s="57">
        <f t="shared" si="91"/>
        <v>0</v>
      </c>
      <c r="EE76" s="57">
        <f t="shared" si="13"/>
        <v>0</v>
      </c>
      <c r="EF76" s="57">
        <f t="shared" si="14"/>
        <v>0</v>
      </c>
    </row>
    <row r="77" spans="1:136" ht="15.75" customHeight="1">
      <c r="A77" s="147">
        <v>2017</v>
      </c>
      <c r="B77" s="135" t="s">
        <v>4351</v>
      </c>
      <c r="C77" s="147" t="s">
        <v>342</v>
      </c>
      <c r="D77" s="147" t="s">
        <v>142</v>
      </c>
      <c r="E77" s="147" t="s">
        <v>343</v>
      </c>
      <c r="F77" s="147"/>
      <c r="G77" s="57"/>
      <c r="H77" s="57"/>
      <c r="I77" s="57"/>
      <c r="J77" s="57"/>
      <c r="K77" s="57"/>
      <c r="L77" s="57"/>
      <c r="M77" s="57"/>
      <c r="N77" s="57">
        <v>1</v>
      </c>
      <c r="O77" s="57"/>
      <c r="P77" s="57"/>
      <c r="Q77" s="57"/>
      <c r="R77" s="57"/>
      <c r="S77" s="57"/>
      <c r="T77" s="59" t="str">
        <f t="shared" si="0"/>
        <v/>
      </c>
      <c r="U77" s="57"/>
      <c r="V77" s="57"/>
      <c r="W77" s="57"/>
      <c r="X77" s="57"/>
      <c r="Y77" s="57"/>
      <c r="Z77" s="57"/>
      <c r="AA77" s="57"/>
      <c r="AB77" s="57"/>
      <c r="AC77" s="57"/>
      <c r="AD77" s="57"/>
      <c r="AE77" s="57"/>
      <c r="AF77" s="58"/>
      <c r="AG77" s="58">
        <f t="shared" si="1"/>
        <v>1</v>
      </c>
      <c r="AH77" s="57"/>
      <c r="AI77" s="57"/>
      <c r="AJ77" s="57"/>
      <c r="AK77" s="60" t="str">
        <f t="shared" si="90"/>
        <v/>
      </c>
      <c r="AL77" s="57"/>
      <c r="AM77" s="57"/>
      <c r="AN77" s="57"/>
      <c r="AO77" s="57"/>
      <c r="AP77" s="57"/>
      <c r="AQ77" s="57"/>
      <c r="AR77" s="58" t="str">
        <f t="shared" si="3"/>
        <v/>
      </c>
      <c r="AS77" s="58">
        <v>1</v>
      </c>
      <c r="AT77" s="58">
        <v>1</v>
      </c>
      <c r="AU77" s="58">
        <v>1</v>
      </c>
      <c r="AV77" s="58">
        <v>1</v>
      </c>
      <c r="AW77" s="57"/>
      <c r="AX77" s="58">
        <f t="shared" si="4"/>
        <v>4</v>
      </c>
      <c r="AY77" s="57"/>
      <c r="AZ77" s="57"/>
      <c r="BA77" s="57"/>
      <c r="BB77" s="57"/>
      <c r="BC77" s="58">
        <v>1</v>
      </c>
      <c r="BD77" s="58">
        <f t="shared" si="5"/>
        <v>1</v>
      </c>
      <c r="BE77" s="57"/>
      <c r="BF77" s="57"/>
      <c r="BG77" s="57"/>
      <c r="BH77" s="57"/>
      <c r="BI77" s="57"/>
      <c r="BJ77" s="57"/>
      <c r="BK77" s="57"/>
      <c r="BL77" s="57"/>
      <c r="BM77" s="57"/>
      <c r="BN77" s="57"/>
      <c r="BO77" s="57"/>
      <c r="BP77" s="57"/>
      <c r="BQ77" s="57"/>
      <c r="BR77" s="57"/>
      <c r="BS77" s="57"/>
      <c r="BT77" s="58">
        <v>1</v>
      </c>
      <c r="BU77" s="57"/>
      <c r="BV77" s="58">
        <v>1</v>
      </c>
      <c r="BW77" s="57"/>
      <c r="BX77" s="57">
        <f t="shared" si="6"/>
        <v>1</v>
      </c>
      <c r="BY77" s="57"/>
      <c r="BZ77" s="57"/>
      <c r="CA77" s="58"/>
      <c r="CB77" s="58">
        <v>1</v>
      </c>
      <c r="CC77" s="57"/>
      <c r="CD77" s="58"/>
      <c r="CE77" s="58">
        <v>1</v>
      </c>
      <c r="CF77" s="57"/>
      <c r="CG77" s="58"/>
      <c r="CH77" s="57">
        <f t="shared" si="63"/>
        <v>2</v>
      </c>
      <c r="CI77" s="57"/>
      <c r="CJ77" s="57"/>
      <c r="CK77" s="57"/>
      <c r="CL77" s="58">
        <v>1</v>
      </c>
      <c r="CM77" s="57"/>
      <c r="CN77" s="57"/>
      <c r="CO77" s="58">
        <v>1</v>
      </c>
      <c r="CP77" s="57"/>
      <c r="CQ77" s="58"/>
      <c r="CR77" s="57">
        <f t="shared" si="8"/>
        <v>2</v>
      </c>
      <c r="CS77" s="57"/>
      <c r="CT77" s="57"/>
      <c r="CU77" s="57"/>
      <c r="CV77" s="58">
        <v>1</v>
      </c>
      <c r="CW77" s="57"/>
      <c r="CX77" s="57"/>
      <c r="CY77" s="58">
        <v>1</v>
      </c>
      <c r="CZ77" s="57"/>
      <c r="DA77" s="58"/>
      <c r="DB77" s="57">
        <f t="shared" si="64"/>
        <v>2</v>
      </c>
      <c r="DC77" s="57"/>
      <c r="DD77" s="57"/>
      <c r="DE77" s="57"/>
      <c r="DF77" s="58">
        <v>1</v>
      </c>
      <c r="DG77" s="57"/>
      <c r="DH77" s="57"/>
      <c r="DI77" s="58">
        <v>1</v>
      </c>
      <c r="DJ77" s="57"/>
      <c r="DK77" s="58"/>
      <c r="DL77" s="57">
        <f t="shared" si="65"/>
        <v>2</v>
      </c>
      <c r="DM77" s="57"/>
      <c r="DN77" s="57"/>
      <c r="DO77" s="57"/>
      <c r="DP77" s="58">
        <v>1</v>
      </c>
      <c r="DQ77" s="57"/>
      <c r="DR77" s="57"/>
      <c r="DS77" s="58">
        <v>1</v>
      </c>
      <c r="DT77" s="57"/>
      <c r="DU77" s="58"/>
      <c r="DV77" s="57">
        <f t="shared" si="66"/>
        <v>2</v>
      </c>
      <c r="DW77" s="57">
        <f t="shared" ref="DW77:ED77" si="92">SUM(BY77,CI77,CS77,DC77,DM77)</f>
        <v>0</v>
      </c>
      <c r="DX77" s="57">
        <f t="shared" si="92"/>
        <v>0</v>
      </c>
      <c r="DY77" s="57">
        <f t="shared" si="92"/>
        <v>0</v>
      </c>
      <c r="DZ77" s="57">
        <f t="shared" si="92"/>
        <v>5</v>
      </c>
      <c r="EA77" s="57">
        <f t="shared" si="92"/>
        <v>0</v>
      </c>
      <c r="EB77" s="57">
        <f t="shared" si="92"/>
        <v>0</v>
      </c>
      <c r="EC77" s="57">
        <f t="shared" si="92"/>
        <v>5</v>
      </c>
      <c r="ED77" s="57">
        <f t="shared" si="92"/>
        <v>0</v>
      </c>
      <c r="EE77" s="57">
        <f t="shared" si="13"/>
        <v>10</v>
      </c>
      <c r="EF77" s="57">
        <f t="shared" si="14"/>
        <v>1</v>
      </c>
    </row>
    <row r="78" spans="1:136" ht="15.75" customHeight="1">
      <c r="A78" s="147">
        <v>2016</v>
      </c>
      <c r="B78" s="135" t="s">
        <v>4352</v>
      </c>
      <c r="C78" s="147" t="s">
        <v>344</v>
      </c>
      <c r="D78" s="147" t="s">
        <v>345</v>
      </c>
      <c r="E78" s="147" t="s">
        <v>346</v>
      </c>
      <c r="F78" s="147"/>
      <c r="G78" s="57"/>
      <c r="H78" s="57"/>
      <c r="I78" s="58">
        <v>1</v>
      </c>
      <c r="J78" s="57"/>
      <c r="K78" s="57"/>
      <c r="L78" s="58"/>
      <c r="M78" s="58"/>
      <c r="N78" s="57"/>
      <c r="O78" s="57"/>
      <c r="P78" s="57"/>
      <c r="Q78" s="57"/>
      <c r="R78" s="58"/>
      <c r="S78" s="57"/>
      <c r="T78" s="59" t="str">
        <f t="shared" si="0"/>
        <v/>
      </c>
      <c r="U78" s="57"/>
      <c r="V78" s="57"/>
      <c r="W78" s="57"/>
      <c r="X78" s="57"/>
      <c r="Y78" s="57"/>
      <c r="Z78" s="57"/>
      <c r="AA78" s="57"/>
      <c r="AB78" s="57"/>
      <c r="AC78" s="57"/>
      <c r="AD78" s="57"/>
      <c r="AE78" s="57"/>
      <c r="AF78" s="58"/>
      <c r="AG78" s="58">
        <f t="shared" si="1"/>
        <v>1</v>
      </c>
      <c r="AH78" s="57"/>
      <c r="AI78" s="57"/>
      <c r="AJ78" s="57"/>
      <c r="AK78" s="57" t="str">
        <f t="shared" si="90"/>
        <v/>
      </c>
      <c r="AL78" s="57"/>
      <c r="AM78" s="57"/>
      <c r="AN78" s="57"/>
      <c r="AO78" s="57"/>
      <c r="AP78" s="57"/>
      <c r="AQ78" s="57"/>
      <c r="AR78" s="58" t="str">
        <f t="shared" si="3"/>
        <v/>
      </c>
      <c r="AS78" s="58">
        <v>1</v>
      </c>
      <c r="AT78" s="58">
        <v>1</v>
      </c>
      <c r="AU78" s="58">
        <v>1</v>
      </c>
      <c r="AV78" s="58">
        <v>1</v>
      </c>
      <c r="AW78" s="58">
        <v>1</v>
      </c>
      <c r="AX78" s="58">
        <f t="shared" si="4"/>
        <v>5</v>
      </c>
      <c r="AY78" s="57"/>
      <c r="AZ78" s="58">
        <v>1</v>
      </c>
      <c r="BA78" s="57"/>
      <c r="BB78" s="57"/>
      <c r="BC78" s="58">
        <v>1</v>
      </c>
      <c r="BD78" s="58">
        <f t="shared" si="5"/>
        <v>2</v>
      </c>
      <c r="BE78" s="57"/>
      <c r="BF78" s="57"/>
      <c r="BG78" s="57"/>
      <c r="BH78" s="57"/>
      <c r="BI78" s="57"/>
      <c r="BJ78" s="57"/>
      <c r="BK78" s="57"/>
      <c r="BL78" s="57"/>
      <c r="BM78" s="57"/>
      <c r="BN78" s="57"/>
      <c r="BO78" s="57"/>
      <c r="BP78" s="58">
        <v>1</v>
      </c>
      <c r="BQ78" s="57"/>
      <c r="BR78" s="57"/>
      <c r="BS78" s="58">
        <v>1</v>
      </c>
      <c r="BT78" s="58">
        <v>1</v>
      </c>
      <c r="BU78" s="58">
        <v>1</v>
      </c>
      <c r="BV78" s="57"/>
      <c r="BW78" s="58">
        <v>1</v>
      </c>
      <c r="BX78" s="57">
        <f t="shared" si="6"/>
        <v>1</v>
      </c>
      <c r="BY78" s="58"/>
      <c r="BZ78" s="58">
        <v>1</v>
      </c>
      <c r="CA78" s="58"/>
      <c r="CB78" s="58">
        <v>1</v>
      </c>
      <c r="CC78" s="58">
        <v>1</v>
      </c>
      <c r="CD78" s="57"/>
      <c r="CE78" s="57"/>
      <c r="CF78" s="58">
        <v>1</v>
      </c>
      <c r="CG78" s="58" t="s">
        <v>347</v>
      </c>
      <c r="CH78" s="57">
        <f>SUM(BY78:CG78)</f>
        <v>4</v>
      </c>
      <c r="CI78" s="58"/>
      <c r="CJ78" s="58">
        <v>1</v>
      </c>
      <c r="CK78" s="58"/>
      <c r="CL78" s="58">
        <v>1</v>
      </c>
      <c r="CM78" s="58">
        <v>1</v>
      </c>
      <c r="CN78" s="58"/>
      <c r="CO78" s="57"/>
      <c r="CP78" s="58">
        <v>1</v>
      </c>
      <c r="CQ78" s="58">
        <v>3.7</v>
      </c>
      <c r="CR78" s="57">
        <f t="shared" si="8"/>
        <v>4</v>
      </c>
      <c r="CS78" s="58"/>
      <c r="CT78" s="58">
        <v>1</v>
      </c>
      <c r="CU78" s="58"/>
      <c r="CV78" s="58">
        <v>1</v>
      </c>
      <c r="CW78" s="58">
        <v>1</v>
      </c>
      <c r="CX78" s="58"/>
      <c r="CY78" s="57"/>
      <c r="CZ78" s="58">
        <v>1</v>
      </c>
      <c r="DA78" s="58" t="s">
        <v>347</v>
      </c>
      <c r="DB78" s="57">
        <f>SUM(CS78:DA78)</f>
        <v>4</v>
      </c>
      <c r="DC78" s="58"/>
      <c r="DD78" s="58">
        <v>1</v>
      </c>
      <c r="DE78" s="58"/>
      <c r="DF78" s="58">
        <v>1</v>
      </c>
      <c r="DG78" s="58">
        <v>1</v>
      </c>
      <c r="DH78" s="58"/>
      <c r="DI78" s="57"/>
      <c r="DJ78" s="58">
        <v>1</v>
      </c>
      <c r="DK78" s="58" t="s">
        <v>347</v>
      </c>
      <c r="DL78" s="57">
        <f>SUM(DC78:DK78)</f>
        <v>4</v>
      </c>
      <c r="DM78" s="58"/>
      <c r="DN78" s="58">
        <v>1</v>
      </c>
      <c r="DO78" s="58"/>
      <c r="DP78" s="58">
        <v>1</v>
      </c>
      <c r="DQ78" s="58">
        <v>1</v>
      </c>
      <c r="DR78" s="58"/>
      <c r="DS78" s="57"/>
      <c r="DT78" s="58">
        <v>1</v>
      </c>
      <c r="DU78" s="58" t="s">
        <v>347</v>
      </c>
      <c r="DV78" s="57">
        <f>SUM(DM78:DU78)</f>
        <v>4</v>
      </c>
      <c r="DW78" s="57">
        <f t="shared" ref="DW78:ED78" si="93">SUM(BY78,CI78,CS78,DC78,DM78)</f>
        <v>0</v>
      </c>
      <c r="DX78" s="57">
        <f t="shared" si="93"/>
        <v>5</v>
      </c>
      <c r="DY78" s="57">
        <f t="shared" si="93"/>
        <v>0</v>
      </c>
      <c r="DZ78" s="57">
        <f t="shared" si="93"/>
        <v>5</v>
      </c>
      <c r="EA78" s="57">
        <f t="shared" si="93"/>
        <v>5</v>
      </c>
      <c r="EB78" s="57">
        <f t="shared" si="93"/>
        <v>0</v>
      </c>
      <c r="EC78" s="57">
        <f t="shared" si="93"/>
        <v>0</v>
      </c>
      <c r="ED78" s="57">
        <f t="shared" si="93"/>
        <v>5</v>
      </c>
      <c r="EE78" s="57">
        <f t="shared" si="13"/>
        <v>20</v>
      </c>
      <c r="EF78" s="57">
        <f t="shared" si="14"/>
        <v>1</v>
      </c>
    </row>
    <row r="79" spans="1:136" ht="15.75" customHeight="1">
      <c r="A79" s="147">
        <v>2018</v>
      </c>
      <c r="B79" s="135" t="s">
        <v>4353</v>
      </c>
      <c r="C79" s="147" t="s">
        <v>348</v>
      </c>
      <c r="D79" s="147" t="s">
        <v>349</v>
      </c>
      <c r="E79" s="147" t="s">
        <v>350</v>
      </c>
      <c r="F79" s="147"/>
      <c r="G79" s="57"/>
      <c r="H79" s="57"/>
      <c r="I79" s="58">
        <v>1</v>
      </c>
      <c r="J79" s="57"/>
      <c r="K79" s="57"/>
      <c r="L79" s="57"/>
      <c r="M79" s="57"/>
      <c r="N79" s="57"/>
      <c r="O79" s="57"/>
      <c r="P79" s="57"/>
      <c r="Q79" s="57"/>
      <c r="R79" s="57"/>
      <c r="S79" s="57"/>
      <c r="T79" s="59" t="str">
        <f t="shared" si="0"/>
        <v/>
      </c>
      <c r="U79" s="57"/>
      <c r="V79" s="57"/>
      <c r="W79" s="57"/>
      <c r="X79" s="57"/>
      <c r="Y79" s="57"/>
      <c r="Z79" s="57"/>
      <c r="AA79" s="57"/>
      <c r="AB79" s="57"/>
      <c r="AC79" s="57"/>
      <c r="AD79" s="57"/>
      <c r="AE79" s="57"/>
      <c r="AF79" s="58"/>
      <c r="AG79" s="58">
        <f t="shared" si="1"/>
        <v>1</v>
      </c>
      <c r="AH79" s="57"/>
      <c r="AI79" s="57"/>
      <c r="AJ79" s="57"/>
      <c r="AK79" s="60" t="str">
        <f t="shared" si="90"/>
        <v/>
      </c>
      <c r="AL79" s="57"/>
      <c r="AM79" s="57"/>
      <c r="AN79" s="57"/>
      <c r="AO79" s="57"/>
      <c r="AP79" s="57"/>
      <c r="AQ79" s="57"/>
      <c r="AR79" s="58" t="str">
        <f t="shared" si="3"/>
        <v/>
      </c>
      <c r="AS79" s="58">
        <v>1</v>
      </c>
      <c r="AT79" s="58">
        <v>1</v>
      </c>
      <c r="AU79" s="58">
        <v>1</v>
      </c>
      <c r="AV79" s="57"/>
      <c r="AW79" s="57"/>
      <c r="AX79" s="58">
        <f t="shared" si="4"/>
        <v>3</v>
      </c>
      <c r="AY79" s="57"/>
      <c r="AZ79" s="58">
        <v>1</v>
      </c>
      <c r="BA79" s="57"/>
      <c r="BB79" s="57"/>
      <c r="BC79" s="57"/>
      <c r="BD79" s="58">
        <f t="shared" si="5"/>
        <v>1</v>
      </c>
      <c r="BE79" s="57"/>
      <c r="BF79" s="57"/>
      <c r="BG79" s="57"/>
      <c r="BH79" s="57"/>
      <c r="BI79" s="57"/>
      <c r="BJ79" s="57"/>
      <c r="BK79" s="57"/>
      <c r="BL79" s="57"/>
      <c r="BM79" s="57"/>
      <c r="BN79" s="57"/>
      <c r="BO79" s="57"/>
      <c r="BP79" s="57"/>
      <c r="BQ79" s="58">
        <v>1</v>
      </c>
      <c r="BR79" s="57"/>
      <c r="BS79" s="58">
        <v>1</v>
      </c>
      <c r="BT79" s="58">
        <v>1</v>
      </c>
      <c r="BU79" s="58">
        <v>1</v>
      </c>
      <c r="BV79" s="58">
        <v>1</v>
      </c>
      <c r="BW79" s="57"/>
      <c r="BX79" s="57">
        <f t="shared" si="6"/>
        <v>1</v>
      </c>
      <c r="BY79" s="58"/>
      <c r="BZ79" s="58">
        <v>1</v>
      </c>
      <c r="CA79" s="58"/>
      <c r="CB79" s="58">
        <v>1</v>
      </c>
      <c r="CC79" s="58">
        <v>1</v>
      </c>
      <c r="CD79" s="58"/>
      <c r="CE79" s="58">
        <v>1</v>
      </c>
      <c r="CF79" s="57"/>
      <c r="CG79" s="58"/>
      <c r="CH79" s="57">
        <f t="shared" ref="CH79:CH712" si="94">SUM(BY79:CF79)</f>
        <v>4</v>
      </c>
      <c r="CI79" s="58"/>
      <c r="CJ79" s="58">
        <v>1</v>
      </c>
      <c r="CK79" s="58"/>
      <c r="CL79" s="58">
        <v>1</v>
      </c>
      <c r="CM79" s="58">
        <v>1</v>
      </c>
      <c r="CN79" s="58"/>
      <c r="CO79" s="58">
        <v>1</v>
      </c>
      <c r="CP79" s="57"/>
      <c r="CQ79" s="58"/>
      <c r="CR79" s="57">
        <f t="shared" si="8"/>
        <v>4</v>
      </c>
      <c r="CS79" s="57"/>
      <c r="CT79" s="58">
        <v>1</v>
      </c>
      <c r="CU79" s="58"/>
      <c r="CV79" s="58">
        <v>1</v>
      </c>
      <c r="CW79" s="58">
        <v>1</v>
      </c>
      <c r="CX79" s="58"/>
      <c r="CY79" s="58">
        <v>1</v>
      </c>
      <c r="CZ79" s="57"/>
      <c r="DA79" s="58"/>
      <c r="DB79" s="57">
        <f t="shared" ref="DB79:DB93" si="95">SUM(CS79:CZ79)</f>
        <v>4</v>
      </c>
      <c r="DC79" s="57"/>
      <c r="DD79" s="57"/>
      <c r="DE79" s="57"/>
      <c r="DF79" s="57"/>
      <c r="DG79" s="57"/>
      <c r="DH79" s="57"/>
      <c r="DI79" s="57"/>
      <c r="DJ79" s="57"/>
      <c r="DK79" s="57"/>
      <c r="DL79" s="57">
        <f t="shared" ref="DL79:DL133" si="96">SUM(DC79:DJ79)</f>
        <v>0</v>
      </c>
      <c r="DM79" s="57"/>
      <c r="DN79" s="57"/>
      <c r="DO79" s="57"/>
      <c r="DP79" s="57"/>
      <c r="DQ79" s="57"/>
      <c r="DR79" s="57"/>
      <c r="DS79" s="57"/>
      <c r="DT79" s="57"/>
      <c r="DU79" s="57"/>
      <c r="DV79" s="57">
        <f t="shared" ref="DV79:DV133" si="97">SUM(DM79:DT79)</f>
        <v>0</v>
      </c>
      <c r="DW79" s="57">
        <f t="shared" ref="DW79:ED79" si="98">SUM(BY79,CI79,CS79,DC79,DM79)</f>
        <v>0</v>
      </c>
      <c r="DX79" s="57">
        <f t="shared" si="98"/>
        <v>3</v>
      </c>
      <c r="DY79" s="57">
        <f t="shared" si="98"/>
        <v>0</v>
      </c>
      <c r="DZ79" s="57">
        <f t="shared" si="98"/>
        <v>3</v>
      </c>
      <c r="EA79" s="57">
        <f t="shared" si="98"/>
        <v>3</v>
      </c>
      <c r="EB79" s="57">
        <f t="shared" si="98"/>
        <v>0</v>
      </c>
      <c r="EC79" s="57">
        <f t="shared" si="98"/>
        <v>3</v>
      </c>
      <c r="ED79" s="57">
        <f t="shared" si="98"/>
        <v>0</v>
      </c>
      <c r="EE79" s="57">
        <f t="shared" si="13"/>
        <v>12</v>
      </c>
      <c r="EF79" s="57">
        <f t="shared" si="14"/>
        <v>1</v>
      </c>
    </row>
    <row r="80" spans="1:136" ht="15.75" customHeight="1">
      <c r="A80" s="147">
        <v>2018</v>
      </c>
      <c r="B80" s="135" t="s">
        <v>4354</v>
      </c>
      <c r="C80" s="147" t="s">
        <v>351</v>
      </c>
      <c r="D80" s="147" t="s">
        <v>173</v>
      </c>
      <c r="E80" s="147" t="s">
        <v>352</v>
      </c>
      <c r="F80" s="149" t="s">
        <v>353</v>
      </c>
      <c r="G80" s="57"/>
      <c r="H80" s="57"/>
      <c r="I80" s="57"/>
      <c r="J80" s="57"/>
      <c r="K80" s="57"/>
      <c r="L80" s="57"/>
      <c r="M80" s="57"/>
      <c r="N80" s="57">
        <v>1</v>
      </c>
      <c r="O80" s="57"/>
      <c r="P80" s="57"/>
      <c r="Q80" s="57"/>
      <c r="R80" s="57"/>
      <c r="S80" s="57"/>
      <c r="T80" s="59" t="str">
        <f t="shared" si="0"/>
        <v/>
      </c>
      <c r="U80" s="57"/>
      <c r="V80" s="57"/>
      <c r="W80" s="57"/>
      <c r="X80" s="57"/>
      <c r="Y80" s="57"/>
      <c r="Z80" s="57"/>
      <c r="AA80" s="57"/>
      <c r="AB80" s="57"/>
      <c r="AC80" s="57"/>
      <c r="AD80" s="57"/>
      <c r="AE80" s="57"/>
      <c r="AF80" s="58"/>
      <c r="AG80" s="58">
        <f t="shared" si="1"/>
        <v>1</v>
      </c>
      <c r="AH80" s="57"/>
      <c r="AI80" s="57"/>
      <c r="AJ80" s="57"/>
      <c r="AK80" s="60" t="str">
        <f t="shared" si="90"/>
        <v/>
      </c>
      <c r="AL80" s="57"/>
      <c r="AM80" s="57"/>
      <c r="AN80" s="57"/>
      <c r="AO80" s="57"/>
      <c r="AP80" s="57"/>
      <c r="AQ80" s="57"/>
      <c r="AR80" s="58" t="str">
        <f t="shared" si="3"/>
        <v/>
      </c>
      <c r="AS80" s="58">
        <v>1</v>
      </c>
      <c r="AT80" s="58">
        <v>1</v>
      </c>
      <c r="AU80" s="58">
        <v>1</v>
      </c>
      <c r="AV80" s="57"/>
      <c r="AW80" s="57"/>
      <c r="AX80" s="58">
        <f t="shared" si="4"/>
        <v>3</v>
      </c>
      <c r="AY80" s="57"/>
      <c r="AZ80" s="58">
        <v>1</v>
      </c>
      <c r="BA80" s="57"/>
      <c r="BB80" s="57"/>
      <c r="BC80" s="58">
        <v>1</v>
      </c>
      <c r="BD80" s="58">
        <f t="shared" si="5"/>
        <v>2</v>
      </c>
      <c r="BE80" s="57"/>
      <c r="BF80" s="57"/>
      <c r="BG80" s="57"/>
      <c r="BH80" s="57"/>
      <c r="BI80" s="57"/>
      <c r="BJ80" s="57"/>
      <c r="BK80" s="57"/>
      <c r="BL80" s="57"/>
      <c r="BM80" s="57"/>
      <c r="BN80" s="57"/>
      <c r="BO80" s="57"/>
      <c r="BP80" s="57"/>
      <c r="BQ80" s="57"/>
      <c r="BR80" s="57"/>
      <c r="BS80" s="57"/>
      <c r="BT80" s="57"/>
      <c r="BU80" s="57"/>
      <c r="BV80" s="58">
        <v>1</v>
      </c>
      <c r="BW80" s="57"/>
      <c r="BX80" s="57">
        <f t="shared" si="6"/>
        <v>1</v>
      </c>
      <c r="BY80" s="57"/>
      <c r="BZ80" s="57"/>
      <c r="CA80" s="57"/>
      <c r="CB80" s="57"/>
      <c r="CC80" s="57"/>
      <c r="CD80" s="57"/>
      <c r="CE80" s="57"/>
      <c r="CF80" s="57"/>
      <c r="CG80" s="57"/>
      <c r="CH80" s="57">
        <f t="shared" si="94"/>
        <v>0</v>
      </c>
      <c r="CI80" s="57"/>
      <c r="CJ80" s="57"/>
      <c r="CK80" s="57"/>
      <c r="CL80" s="57"/>
      <c r="CM80" s="57"/>
      <c r="CN80" s="57"/>
      <c r="CO80" s="58">
        <v>1</v>
      </c>
      <c r="CP80" s="57"/>
      <c r="CQ80" s="58"/>
      <c r="CR80" s="57">
        <f t="shared" si="8"/>
        <v>1</v>
      </c>
      <c r="CS80" s="57"/>
      <c r="CT80" s="57"/>
      <c r="CU80" s="57"/>
      <c r="CV80" s="57"/>
      <c r="CW80" s="57"/>
      <c r="CX80" s="57"/>
      <c r="CY80" s="57"/>
      <c r="CZ80" s="57"/>
      <c r="DA80" s="57"/>
      <c r="DB80" s="57">
        <f t="shared" si="95"/>
        <v>0</v>
      </c>
      <c r="DC80" s="57"/>
      <c r="DD80" s="57"/>
      <c r="DE80" s="57"/>
      <c r="DF80" s="57"/>
      <c r="DG80" s="57"/>
      <c r="DH80" s="57"/>
      <c r="DI80" s="57"/>
      <c r="DJ80" s="57"/>
      <c r="DK80" s="57"/>
      <c r="DL80" s="57">
        <f t="shared" si="96"/>
        <v>0</v>
      </c>
      <c r="DM80" s="57"/>
      <c r="DN80" s="57"/>
      <c r="DO80" s="57"/>
      <c r="DP80" s="57"/>
      <c r="DQ80" s="57"/>
      <c r="DR80" s="57"/>
      <c r="DS80" s="57"/>
      <c r="DT80" s="57"/>
      <c r="DU80" s="57"/>
      <c r="DV80" s="57">
        <f t="shared" si="97"/>
        <v>0</v>
      </c>
      <c r="DW80" s="57">
        <f t="shared" ref="DW80:ED80" si="99">SUM(BY80,CI80,CS80,DC80,DM80)</f>
        <v>0</v>
      </c>
      <c r="DX80" s="57">
        <f t="shared" si="99"/>
        <v>0</v>
      </c>
      <c r="DY80" s="57">
        <f t="shared" si="99"/>
        <v>0</v>
      </c>
      <c r="DZ80" s="57">
        <f t="shared" si="99"/>
        <v>0</v>
      </c>
      <c r="EA80" s="57">
        <f t="shared" si="99"/>
        <v>0</v>
      </c>
      <c r="EB80" s="57">
        <f t="shared" si="99"/>
        <v>0</v>
      </c>
      <c r="EC80" s="57">
        <f t="shared" si="99"/>
        <v>1</v>
      </c>
      <c r="ED80" s="57">
        <f t="shared" si="99"/>
        <v>0</v>
      </c>
      <c r="EE80" s="57">
        <f t="shared" si="13"/>
        <v>1</v>
      </c>
      <c r="EF80" s="57">
        <f t="shared" si="14"/>
        <v>1</v>
      </c>
    </row>
    <row r="81" spans="1:136" ht="15.75" customHeight="1">
      <c r="A81" s="147">
        <v>2016</v>
      </c>
      <c r="B81" s="135" t="s">
        <v>4355</v>
      </c>
      <c r="C81" s="147" t="s">
        <v>354</v>
      </c>
      <c r="D81" s="147" t="s">
        <v>355</v>
      </c>
      <c r="E81" s="147" t="s">
        <v>356</v>
      </c>
      <c r="F81" s="149" t="s">
        <v>357</v>
      </c>
      <c r="G81" s="57"/>
      <c r="H81" s="57"/>
      <c r="I81" s="57"/>
      <c r="J81" s="57"/>
      <c r="K81" s="57">
        <v>1</v>
      </c>
      <c r="L81" s="57"/>
      <c r="M81" s="57"/>
      <c r="N81" s="57"/>
      <c r="O81" s="57"/>
      <c r="P81" s="57"/>
      <c r="Q81" s="57"/>
      <c r="R81" s="57"/>
      <c r="S81" s="57"/>
      <c r="T81" s="59" t="str">
        <f t="shared" si="0"/>
        <v/>
      </c>
      <c r="U81" s="57"/>
      <c r="V81" s="57"/>
      <c r="W81" s="57"/>
      <c r="X81" s="57"/>
      <c r="Y81" s="57"/>
      <c r="Z81" s="57"/>
      <c r="AA81" s="57"/>
      <c r="AB81" s="57"/>
      <c r="AC81" s="57"/>
      <c r="AD81" s="57"/>
      <c r="AE81" s="57"/>
      <c r="AF81" s="58"/>
      <c r="AG81" s="58">
        <f t="shared" si="1"/>
        <v>1</v>
      </c>
      <c r="AH81" s="57"/>
      <c r="AI81" s="57"/>
      <c r="AJ81" s="57"/>
      <c r="AK81" s="60" t="str">
        <f t="shared" si="90"/>
        <v/>
      </c>
      <c r="AL81" s="57"/>
      <c r="AM81" s="57"/>
      <c r="AN81" s="57"/>
      <c r="AO81" s="57"/>
      <c r="AP81" s="57"/>
      <c r="AQ81" s="57"/>
      <c r="AR81" s="58" t="str">
        <f t="shared" si="3"/>
        <v/>
      </c>
      <c r="AS81" s="58">
        <v>1</v>
      </c>
      <c r="AT81" s="58">
        <v>1</v>
      </c>
      <c r="AU81" s="58">
        <v>1</v>
      </c>
      <c r="AV81" s="58">
        <v>1</v>
      </c>
      <c r="AW81" s="58">
        <v>1</v>
      </c>
      <c r="AX81" s="58">
        <f t="shared" si="4"/>
        <v>5</v>
      </c>
      <c r="AY81" s="58">
        <v>1</v>
      </c>
      <c r="AZ81" s="58">
        <v>1</v>
      </c>
      <c r="BA81" s="57"/>
      <c r="BB81" s="57"/>
      <c r="BC81" s="58">
        <v>1</v>
      </c>
      <c r="BD81" s="58">
        <f t="shared" si="5"/>
        <v>3</v>
      </c>
      <c r="BE81" s="57"/>
      <c r="BF81" s="57"/>
      <c r="BG81" s="57"/>
      <c r="BH81" s="57"/>
      <c r="BI81" s="57"/>
      <c r="BJ81" s="57"/>
      <c r="BK81" s="57"/>
      <c r="BL81" s="57"/>
      <c r="BM81" s="57"/>
      <c r="BN81" s="57"/>
      <c r="BO81" s="57"/>
      <c r="BP81" s="57"/>
      <c r="BQ81" s="57"/>
      <c r="BR81" s="57"/>
      <c r="BS81" s="58">
        <v>1</v>
      </c>
      <c r="BT81" s="58">
        <v>1</v>
      </c>
      <c r="BU81" s="58">
        <v>1</v>
      </c>
      <c r="BV81" s="58">
        <v>1</v>
      </c>
      <c r="BW81" s="57"/>
      <c r="BX81" s="57">
        <f t="shared" si="6"/>
        <v>1</v>
      </c>
      <c r="BY81" s="58"/>
      <c r="BZ81" s="58">
        <v>1</v>
      </c>
      <c r="CA81" s="58"/>
      <c r="CB81" s="58">
        <v>1</v>
      </c>
      <c r="CC81" s="58">
        <v>1</v>
      </c>
      <c r="CD81" s="58"/>
      <c r="CE81" s="57"/>
      <c r="CF81" s="57"/>
      <c r="CG81" s="58"/>
      <c r="CH81" s="57">
        <f t="shared" si="94"/>
        <v>3</v>
      </c>
      <c r="CI81" s="58"/>
      <c r="CJ81" s="57"/>
      <c r="CK81" s="58"/>
      <c r="CL81" s="58">
        <v>1</v>
      </c>
      <c r="CM81" s="58">
        <v>1</v>
      </c>
      <c r="CN81" s="58"/>
      <c r="CO81" s="58">
        <v>1</v>
      </c>
      <c r="CP81" s="57"/>
      <c r="CQ81" s="58"/>
      <c r="CR81" s="57">
        <f t="shared" si="8"/>
        <v>3</v>
      </c>
      <c r="CS81" s="57"/>
      <c r="CT81" s="57"/>
      <c r="CU81" s="58"/>
      <c r="CV81" s="58">
        <v>1</v>
      </c>
      <c r="CW81" s="58">
        <v>1</v>
      </c>
      <c r="CX81" s="58"/>
      <c r="CY81" s="58">
        <v>1</v>
      </c>
      <c r="CZ81" s="57"/>
      <c r="DA81" s="58"/>
      <c r="DB81" s="57">
        <f t="shared" si="95"/>
        <v>3</v>
      </c>
      <c r="DC81" s="57"/>
      <c r="DD81" s="57"/>
      <c r="DE81" s="58"/>
      <c r="DF81" s="58">
        <v>1</v>
      </c>
      <c r="DG81" s="58">
        <v>1</v>
      </c>
      <c r="DH81" s="58"/>
      <c r="DI81" s="58">
        <v>1</v>
      </c>
      <c r="DJ81" s="57"/>
      <c r="DK81" s="58"/>
      <c r="DL81" s="57">
        <f t="shared" si="96"/>
        <v>3</v>
      </c>
      <c r="DM81" s="57"/>
      <c r="DN81" s="57"/>
      <c r="DO81" s="57"/>
      <c r="DP81" s="58">
        <v>1</v>
      </c>
      <c r="DQ81" s="58">
        <v>1</v>
      </c>
      <c r="DR81" s="58"/>
      <c r="DS81" s="58">
        <v>1</v>
      </c>
      <c r="DT81" s="57"/>
      <c r="DU81" s="58"/>
      <c r="DV81" s="57">
        <f t="shared" si="97"/>
        <v>3</v>
      </c>
      <c r="DW81" s="57">
        <f t="shared" ref="DW81:ED81" si="100">SUM(BY81,CI81,CS81,DC81,DM81)</f>
        <v>0</v>
      </c>
      <c r="DX81" s="57">
        <f t="shared" si="100"/>
        <v>1</v>
      </c>
      <c r="DY81" s="57">
        <f t="shared" si="100"/>
        <v>0</v>
      </c>
      <c r="DZ81" s="57">
        <f t="shared" si="100"/>
        <v>5</v>
      </c>
      <c r="EA81" s="57">
        <f t="shared" si="100"/>
        <v>5</v>
      </c>
      <c r="EB81" s="57">
        <f t="shared" si="100"/>
        <v>0</v>
      </c>
      <c r="EC81" s="57">
        <f t="shared" si="100"/>
        <v>4</v>
      </c>
      <c r="ED81" s="57">
        <f t="shared" si="100"/>
        <v>0</v>
      </c>
      <c r="EE81" s="57">
        <f t="shared" si="13"/>
        <v>15</v>
      </c>
      <c r="EF81" s="57">
        <f t="shared" si="14"/>
        <v>1</v>
      </c>
    </row>
    <row r="82" spans="1:136" ht="15.75" customHeight="1">
      <c r="A82" s="147">
        <v>2016</v>
      </c>
      <c r="B82" s="135" t="s">
        <v>4356</v>
      </c>
      <c r="C82" s="147" t="s">
        <v>358</v>
      </c>
      <c r="D82" s="147" t="s">
        <v>300</v>
      </c>
      <c r="E82" s="147" t="s">
        <v>359</v>
      </c>
      <c r="F82" s="147"/>
      <c r="G82" s="57"/>
      <c r="H82" s="57"/>
      <c r="I82" s="57">
        <v>1</v>
      </c>
      <c r="J82" s="57"/>
      <c r="K82" s="57"/>
      <c r="L82" s="57"/>
      <c r="M82" s="57"/>
      <c r="N82" s="57"/>
      <c r="O82" s="57"/>
      <c r="P82" s="57"/>
      <c r="Q82" s="57"/>
      <c r="R82" s="57"/>
      <c r="S82" s="57"/>
      <c r="T82" s="59" t="str">
        <f t="shared" si="0"/>
        <v/>
      </c>
      <c r="U82" s="57"/>
      <c r="V82" s="57"/>
      <c r="W82" s="57"/>
      <c r="X82" s="57"/>
      <c r="Y82" s="57"/>
      <c r="Z82" s="57"/>
      <c r="AA82" s="57"/>
      <c r="AB82" s="57"/>
      <c r="AC82" s="57"/>
      <c r="AD82" s="57"/>
      <c r="AE82" s="57"/>
      <c r="AF82" s="58"/>
      <c r="AG82" s="58">
        <f t="shared" si="1"/>
        <v>1</v>
      </c>
      <c r="AH82" s="57"/>
      <c r="AI82" s="57"/>
      <c r="AJ82" s="57"/>
      <c r="AK82" s="60" t="str">
        <f t="shared" si="90"/>
        <v/>
      </c>
      <c r="AL82" s="57"/>
      <c r="AM82" s="57"/>
      <c r="AN82" s="57"/>
      <c r="AO82" s="57"/>
      <c r="AP82" s="57"/>
      <c r="AQ82" s="57"/>
      <c r="AR82" s="58" t="str">
        <f t="shared" si="3"/>
        <v/>
      </c>
      <c r="AS82" s="57"/>
      <c r="AT82" s="57"/>
      <c r="AU82" s="58">
        <v>1</v>
      </c>
      <c r="AV82" s="57"/>
      <c r="AW82" s="58">
        <v>1</v>
      </c>
      <c r="AX82" s="58">
        <f t="shared" si="4"/>
        <v>2</v>
      </c>
      <c r="AY82" s="57"/>
      <c r="AZ82" s="58">
        <v>1</v>
      </c>
      <c r="BA82" s="57"/>
      <c r="BB82" s="57"/>
      <c r="BC82" s="58">
        <v>1</v>
      </c>
      <c r="BD82" s="58">
        <f t="shared" si="5"/>
        <v>2</v>
      </c>
      <c r="BE82" s="57"/>
      <c r="BF82" s="57"/>
      <c r="BG82" s="57"/>
      <c r="BH82" s="57"/>
      <c r="BI82" s="57"/>
      <c r="BJ82" s="57"/>
      <c r="BK82" s="57"/>
      <c r="BL82" s="57"/>
      <c r="BM82" s="57"/>
      <c r="BN82" s="57"/>
      <c r="BO82" s="57"/>
      <c r="BP82" s="57"/>
      <c r="BQ82" s="57"/>
      <c r="BR82" s="57"/>
      <c r="BS82" s="57"/>
      <c r="BT82" s="57"/>
      <c r="BU82" s="57"/>
      <c r="BV82" s="57"/>
      <c r="BW82" s="57"/>
      <c r="BX82" s="57" t="str">
        <f t="shared" si="6"/>
        <v/>
      </c>
      <c r="BY82" s="57"/>
      <c r="BZ82" s="57"/>
      <c r="CA82" s="57"/>
      <c r="CB82" s="57"/>
      <c r="CC82" s="57"/>
      <c r="CD82" s="57"/>
      <c r="CE82" s="57"/>
      <c r="CF82" s="57"/>
      <c r="CG82" s="57"/>
      <c r="CH82" s="57">
        <f t="shared" si="94"/>
        <v>0</v>
      </c>
      <c r="CI82" s="57"/>
      <c r="CJ82" s="57"/>
      <c r="CK82" s="57"/>
      <c r="CL82" s="57"/>
      <c r="CM82" s="57"/>
      <c r="CN82" s="57"/>
      <c r="CO82" s="57"/>
      <c r="CP82" s="57"/>
      <c r="CQ82" s="57"/>
      <c r="CR82" s="57">
        <f t="shared" si="8"/>
        <v>0</v>
      </c>
      <c r="CS82" s="57"/>
      <c r="CT82" s="57"/>
      <c r="CU82" s="57"/>
      <c r="CV82" s="57"/>
      <c r="CW82" s="57"/>
      <c r="CX82" s="57"/>
      <c r="CY82" s="57"/>
      <c r="CZ82" s="57"/>
      <c r="DA82" s="57"/>
      <c r="DB82" s="57">
        <f t="shared" si="95"/>
        <v>0</v>
      </c>
      <c r="DC82" s="57"/>
      <c r="DD82" s="57"/>
      <c r="DE82" s="57"/>
      <c r="DF82" s="57"/>
      <c r="DG82" s="57"/>
      <c r="DH82" s="57"/>
      <c r="DI82" s="57"/>
      <c r="DJ82" s="57"/>
      <c r="DK82" s="57"/>
      <c r="DL82" s="57">
        <f t="shared" si="96"/>
        <v>0</v>
      </c>
      <c r="DM82" s="57"/>
      <c r="DN82" s="57"/>
      <c r="DO82" s="57"/>
      <c r="DP82" s="57"/>
      <c r="DQ82" s="57"/>
      <c r="DR82" s="57"/>
      <c r="DS82" s="57"/>
      <c r="DT82" s="57"/>
      <c r="DU82" s="57"/>
      <c r="DV82" s="57">
        <f t="shared" si="97"/>
        <v>0</v>
      </c>
      <c r="DW82" s="57">
        <f t="shared" ref="DW82:ED82" si="101">SUM(BY82,CI82,CS82,DC82,DM82)</f>
        <v>0</v>
      </c>
      <c r="DX82" s="57">
        <f t="shared" si="101"/>
        <v>0</v>
      </c>
      <c r="DY82" s="57">
        <f t="shared" si="101"/>
        <v>0</v>
      </c>
      <c r="DZ82" s="57">
        <f t="shared" si="101"/>
        <v>0</v>
      </c>
      <c r="EA82" s="57">
        <f t="shared" si="101"/>
        <v>0</v>
      </c>
      <c r="EB82" s="57">
        <f t="shared" si="101"/>
        <v>0</v>
      </c>
      <c r="EC82" s="57">
        <f t="shared" si="101"/>
        <v>0</v>
      </c>
      <c r="ED82" s="57">
        <f t="shared" si="101"/>
        <v>0</v>
      </c>
      <c r="EE82" s="57">
        <f t="shared" si="13"/>
        <v>0</v>
      </c>
      <c r="EF82" s="57">
        <f t="shared" si="14"/>
        <v>0</v>
      </c>
    </row>
    <row r="83" spans="1:136" ht="15.75" customHeight="1">
      <c r="A83" s="147">
        <v>2015</v>
      </c>
      <c r="B83" s="135" t="s">
        <v>4357</v>
      </c>
      <c r="C83" s="147" t="s">
        <v>360</v>
      </c>
      <c r="D83" s="147" t="s">
        <v>361</v>
      </c>
      <c r="E83" s="147" t="s">
        <v>362</v>
      </c>
      <c r="F83" s="149" t="s">
        <v>363</v>
      </c>
      <c r="G83" s="57"/>
      <c r="H83" s="57"/>
      <c r="I83" s="57"/>
      <c r="J83" s="57"/>
      <c r="K83" s="57"/>
      <c r="L83" s="57"/>
      <c r="M83" s="57"/>
      <c r="N83" s="57">
        <v>1</v>
      </c>
      <c r="O83" s="57"/>
      <c r="P83" s="57"/>
      <c r="Q83" s="57"/>
      <c r="R83" s="57"/>
      <c r="S83" s="57"/>
      <c r="T83" s="59" t="str">
        <f t="shared" si="0"/>
        <v/>
      </c>
      <c r="U83" s="57"/>
      <c r="V83" s="57"/>
      <c r="W83" s="57"/>
      <c r="X83" s="57"/>
      <c r="Y83" s="57"/>
      <c r="Z83" s="57"/>
      <c r="AA83" s="57"/>
      <c r="AB83" s="57"/>
      <c r="AC83" s="57"/>
      <c r="AD83" s="57"/>
      <c r="AE83" s="57"/>
      <c r="AF83" s="58"/>
      <c r="AG83" s="58">
        <f t="shared" si="1"/>
        <v>1</v>
      </c>
      <c r="AH83" s="57"/>
      <c r="AI83" s="57"/>
      <c r="AJ83" s="57"/>
      <c r="AK83" s="60" t="str">
        <f t="shared" si="90"/>
        <v/>
      </c>
      <c r="AL83" s="57"/>
      <c r="AM83" s="57"/>
      <c r="AN83" s="57"/>
      <c r="AO83" s="57"/>
      <c r="AP83" s="57"/>
      <c r="AQ83" s="57"/>
      <c r="AR83" s="58" t="str">
        <f t="shared" si="3"/>
        <v/>
      </c>
      <c r="AS83" s="58">
        <v>1</v>
      </c>
      <c r="AT83" s="58">
        <v>1</v>
      </c>
      <c r="AU83" s="58">
        <v>1</v>
      </c>
      <c r="AV83" s="58">
        <v>1</v>
      </c>
      <c r="AW83" s="58">
        <v>1</v>
      </c>
      <c r="AX83" s="58">
        <f t="shared" si="4"/>
        <v>5</v>
      </c>
      <c r="AY83" s="57"/>
      <c r="AZ83" s="58">
        <v>1</v>
      </c>
      <c r="BA83" s="57"/>
      <c r="BB83" s="57"/>
      <c r="BC83" s="58">
        <v>1</v>
      </c>
      <c r="BD83" s="58">
        <f t="shared" si="5"/>
        <v>2</v>
      </c>
      <c r="BE83" s="58">
        <v>1</v>
      </c>
      <c r="BF83" s="57"/>
      <c r="BG83" s="57"/>
      <c r="BH83" s="57"/>
      <c r="BI83" s="57"/>
      <c r="BJ83" s="57"/>
      <c r="BK83" s="57"/>
      <c r="BL83" s="57"/>
      <c r="BM83" s="57"/>
      <c r="BN83" s="58">
        <v>1</v>
      </c>
      <c r="BO83" s="57"/>
      <c r="BP83" s="57"/>
      <c r="BQ83" s="57"/>
      <c r="BR83" s="57"/>
      <c r="BS83" s="58">
        <v>1</v>
      </c>
      <c r="BT83" s="58">
        <v>1</v>
      </c>
      <c r="BU83" s="58">
        <v>1</v>
      </c>
      <c r="BV83" s="58">
        <v>1</v>
      </c>
      <c r="BW83" s="57"/>
      <c r="BX83" s="57">
        <f t="shared" si="6"/>
        <v>1</v>
      </c>
      <c r="BY83" s="58"/>
      <c r="BZ83" s="58">
        <v>1</v>
      </c>
      <c r="CA83" s="58"/>
      <c r="CB83" s="58">
        <v>1</v>
      </c>
      <c r="CC83" s="58">
        <v>1</v>
      </c>
      <c r="CD83" s="58"/>
      <c r="CE83" s="58">
        <v>1</v>
      </c>
      <c r="CF83" s="57"/>
      <c r="CG83" s="58"/>
      <c r="CH83" s="57">
        <f t="shared" si="94"/>
        <v>4</v>
      </c>
      <c r="CI83" s="58"/>
      <c r="CJ83" s="58">
        <v>1</v>
      </c>
      <c r="CK83" s="58"/>
      <c r="CL83" s="58">
        <v>1</v>
      </c>
      <c r="CM83" s="58">
        <v>1</v>
      </c>
      <c r="CN83" s="58"/>
      <c r="CO83" s="58">
        <v>1</v>
      </c>
      <c r="CP83" s="57"/>
      <c r="CQ83" s="58"/>
      <c r="CR83" s="57">
        <f t="shared" si="8"/>
        <v>4</v>
      </c>
      <c r="CS83" s="57"/>
      <c r="CT83" s="58">
        <v>1</v>
      </c>
      <c r="CU83" s="58"/>
      <c r="CV83" s="58">
        <v>1</v>
      </c>
      <c r="CW83" s="58">
        <v>1</v>
      </c>
      <c r="CX83" s="58"/>
      <c r="CY83" s="58">
        <v>1</v>
      </c>
      <c r="CZ83" s="57"/>
      <c r="DA83" s="58"/>
      <c r="DB83" s="57">
        <f t="shared" si="95"/>
        <v>4</v>
      </c>
      <c r="DC83" s="57"/>
      <c r="DD83" s="58">
        <v>1</v>
      </c>
      <c r="DE83" s="58"/>
      <c r="DF83" s="58">
        <v>1</v>
      </c>
      <c r="DG83" s="58">
        <v>1</v>
      </c>
      <c r="DH83" s="58"/>
      <c r="DI83" s="58">
        <v>1</v>
      </c>
      <c r="DJ83" s="57"/>
      <c r="DK83" s="58"/>
      <c r="DL83" s="57">
        <f t="shared" si="96"/>
        <v>4</v>
      </c>
      <c r="DM83" s="57"/>
      <c r="DN83" s="58">
        <v>1</v>
      </c>
      <c r="DO83" s="58"/>
      <c r="DP83" s="58">
        <v>1</v>
      </c>
      <c r="DQ83" s="58">
        <v>1</v>
      </c>
      <c r="DR83" s="58"/>
      <c r="DS83" s="58">
        <v>1</v>
      </c>
      <c r="DT83" s="57"/>
      <c r="DU83" s="58"/>
      <c r="DV83" s="57">
        <f t="shared" si="97"/>
        <v>4</v>
      </c>
      <c r="DW83" s="57">
        <f t="shared" ref="DW83:ED83" si="102">SUM(BY83,CI83,CS83,DC83,DM83)</f>
        <v>0</v>
      </c>
      <c r="DX83" s="57">
        <f t="shared" si="102"/>
        <v>5</v>
      </c>
      <c r="DY83" s="57">
        <f t="shared" si="102"/>
        <v>0</v>
      </c>
      <c r="DZ83" s="57">
        <f t="shared" si="102"/>
        <v>5</v>
      </c>
      <c r="EA83" s="57">
        <f t="shared" si="102"/>
        <v>5</v>
      </c>
      <c r="EB83" s="57">
        <f t="shared" si="102"/>
        <v>0</v>
      </c>
      <c r="EC83" s="57">
        <f t="shared" si="102"/>
        <v>5</v>
      </c>
      <c r="ED83" s="57">
        <f t="shared" si="102"/>
        <v>0</v>
      </c>
      <c r="EE83" s="57">
        <f t="shared" si="13"/>
        <v>20</v>
      </c>
      <c r="EF83" s="57">
        <f t="shared" si="14"/>
        <v>1</v>
      </c>
    </row>
    <row r="84" spans="1:136" ht="15.75" customHeight="1">
      <c r="A84" s="147">
        <v>2017</v>
      </c>
      <c r="B84" s="135" t="s">
        <v>4358</v>
      </c>
      <c r="C84" s="147" t="s">
        <v>364</v>
      </c>
      <c r="D84" s="147" t="s">
        <v>365</v>
      </c>
      <c r="E84" s="147" t="s">
        <v>366</v>
      </c>
      <c r="F84" s="149" t="s">
        <v>367</v>
      </c>
      <c r="G84" s="57"/>
      <c r="H84" s="57"/>
      <c r="I84" s="57"/>
      <c r="J84" s="57"/>
      <c r="K84" s="57"/>
      <c r="L84" s="57"/>
      <c r="M84" s="57"/>
      <c r="N84" s="57"/>
      <c r="O84" s="57">
        <v>1</v>
      </c>
      <c r="P84" s="57"/>
      <c r="Q84" s="57"/>
      <c r="R84" s="57"/>
      <c r="S84" s="57"/>
      <c r="T84" s="59" t="str">
        <f t="shared" si="0"/>
        <v/>
      </c>
      <c r="U84" s="57"/>
      <c r="V84" s="57"/>
      <c r="W84" s="57"/>
      <c r="X84" s="57"/>
      <c r="Y84" s="57"/>
      <c r="Z84" s="57"/>
      <c r="AA84" s="57"/>
      <c r="AB84" s="57"/>
      <c r="AC84" s="57"/>
      <c r="AD84" s="57"/>
      <c r="AE84" s="57"/>
      <c r="AF84" s="58"/>
      <c r="AG84" s="58">
        <f t="shared" si="1"/>
        <v>1</v>
      </c>
      <c r="AH84" s="57"/>
      <c r="AI84" s="57"/>
      <c r="AJ84" s="57"/>
      <c r="AK84" s="60" t="str">
        <f t="shared" si="90"/>
        <v/>
      </c>
      <c r="AL84" s="57"/>
      <c r="AM84" s="57"/>
      <c r="AN84" s="57"/>
      <c r="AO84" s="57"/>
      <c r="AP84" s="57"/>
      <c r="AQ84" s="57"/>
      <c r="AR84" s="58" t="str">
        <f t="shared" si="3"/>
        <v/>
      </c>
      <c r="AS84" s="58">
        <v>1</v>
      </c>
      <c r="AT84" s="58">
        <v>1</v>
      </c>
      <c r="AU84" s="58">
        <v>1</v>
      </c>
      <c r="AV84" s="58">
        <v>1</v>
      </c>
      <c r="AW84" s="58">
        <v>1</v>
      </c>
      <c r="AX84" s="58">
        <f t="shared" si="4"/>
        <v>5</v>
      </c>
      <c r="AY84" s="58">
        <v>1</v>
      </c>
      <c r="AZ84" s="58">
        <v>1</v>
      </c>
      <c r="BA84" s="57"/>
      <c r="BB84" s="57"/>
      <c r="BC84" s="58">
        <v>1</v>
      </c>
      <c r="BD84" s="58">
        <f t="shared" si="5"/>
        <v>3</v>
      </c>
      <c r="BE84" s="57"/>
      <c r="BF84" s="57"/>
      <c r="BG84" s="57"/>
      <c r="BH84" s="57"/>
      <c r="BI84" s="57"/>
      <c r="BJ84" s="57"/>
      <c r="BK84" s="57"/>
      <c r="BL84" s="57"/>
      <c r="BM84" s="57"/>
      <c r="BN84" s="57"/>
      <c r="BO84" s="57"/>
      <c r="BP84" s="57"/>
      <c r="BQ84" s="57"/>
      <c r="BR84" s="57"/>
      <c r="BS84" s="58">
        <v>1</v>
      </c>
      <c r="BT84" s="58">
        <v>1</v>
      </c>
      <c r="BU84" s="58">
        <v>1</v>
      </c>
      <c r="BV84" s="58">
        <v>1</v>
      </c>
      <c r="BW84" s="57"/>
      <c r="BX84" s="57">
        <f t="shared" si="6"/>
        <v>1</v>
      </c>
      <c r="BY84" s="58"/>
      <c r="BZ84" s="58">
        <v>1</v>
      </c>
      <c r="CA84" s="58"/>
      <c r="CB84" s="58">
        <v>1</v>
      </c>
      <c r="CC84" s="58">
        <v>1</v>
      </c>
      <c r="CD84" s="58"/>
      <c r="CE84" s="58">
        <v>1</v>
      </c>
      <c r="CF84" s="57"/>
      <c r="CG84" s="58"/>
      <c r="CH84" s="57">
        <f t="shared" si="94"/>
        <v>4</v>
      </c>
      <c r="CI84" s="58"/>
      <c r="CJ84" s="58">
        <v>1</v>
      </c>
      <c r="CK84" s="58"/>
      <c r="CL84" s="58">
        <v>1</v>
      </c>
      <c r="CM84" s="58">
        <v>1</v>
      </c>
      <c r="CN84" s="58"/>
      <c r="CO84" s="58">
        <v>1</v>
      </c>
      <c r="CP84" s="57"/>
      <c r="CQ84" s="58"/>
      <c r="CR84" s="57">
        <f t="shared" si="8"/>
        <v>4</v>
      </c>
      <c r="CS84" s="57"/>
      <c r="CT84" s="58">
        <v>1</v>
      </c>
      <c r="CU84" s="58"/>
      <c r="CV84" s="58">
        <v>1</v>
      </c>
      <c r="CW84" s="58">
        <v>1</v>
      </c>
      <c r="CX84" s="58"/>
      <c r="CY84" s="58">
        <v>1</v>
      </c>
      <c r="CZ84" s="57"/>
      <c r="DA84" s="58"/>
      <c r="DB84" s="57">
        <f t="shared" si="95"/>
        <v>4</v>
      </c>
      <c r="DC84" s="57"/>
      <c r="DD84" s="58">
        <v>1</v>
      </c>
      <c r="DE84" s="58"/>
      <c r="DF84" s="58">
        <v>1</v>
      </c>
      <c r="DG84" s="58">
        <v>1</v>
      </c>
      <c r="DH84" s="58"/>
      <c r="DI84" s="58">
        <v>1</v>
      </c>
      <c r="DJ84" s="57"/>
      <c r="DK84" s="58"/>
      <c r="DL84" s="57">
        <f t="shared" si="96"/>
        <v>4</v>
      </c>
      <c r="DM84" s="57"/>
      <c r="DN84" s="58">
        <v>1</v>
      </c>
      <c r="DO84" s="58"/>
      <c r="DP84" s="58">
        <v>1</v>
      </c>
      <c r="DQ84" s="58">
        <v>1</v>
      </c>
      <c r="DR84" s="58"/>
      <c r="DS84" s="58">
        <v>1</v>
      </c>
      <c r="DT84" s="57"/>
      <c r="DU84" s="58"/>
      <c r="DV84" s="57">
        <f t="shared" si="97"/>
        <v>4</v>
      </c>
      <c r="DW84" s="57">
        <f t="shared" ref="DW84:ED84" si="103">SUM(BY84,CI84,CS84,DC84,DM84)</f>
        <v>0</v>
      </c>
      <c r="DX84" s="57">
        <f t="shared" si="103"/>
        <v>5</v>
      </c>
      <c r="DY84" s="57">
        <f t="shared" si="103"/>
        <v>0</v>
      </c>
      <c r="DZ84" s="57">
        <f t="shared" si="103"/>
        <v>5</v>
      </c>
      <c r="EA84" s="57">
        <f t="shared" si="103"/>
        <v>5</v>
      </c>
      <c r="EB84" s="57">
        <f t="shared" si="103"/>
        <v>0</v>
      </c>
      <c r="EC84" s="57">
        <f t="shared" si="103"/>
        <v>5</v>
      </c>
      <c r="ED84" s="57">
        <f t="shared" si="103"/>
        <v>0</v>
      </c>
      <c r="EE84" s="57">
        <f t="shared" si="13"/>
        <v>20</v>
      </c>
      <c r="EF84" s="57">
        <f t="shared" si="14"/>
        <v>1</v>
      </c>
    </row>
    <row r="85" spans="1:136" ht="15.75" customHeight="1">
      <c r="A85" s="147">
        <v>2018</v>
      </c>
      <c r="B85" s="135" t="s">
        <v>4359</v>
      </c>
      <c r="C85" s="147" t="s">
        <v>368</v>
      </c>
      <c r="D85" s="147" t="s">
        <v>369</v>
      </c>
      <c r="E85" s="147" t="s">
        <v>370</v>
      </c>
      <c r="F85" s="147"/>
      <c r="G85" s="57"/>
      <c r="H85" s="57"/>
      <c r="I85" s="57"/>
      <c r="J85" s="57"/>
      <c r="K85" s="57"/>
      <c r="L85" s="57"/>
      <c r="M85" s="57"/>
      <c r="N85" s="57"/>
      <c r="O85" s="57"/>
      <c r="P85" s="57"/>
      <c r="Q85" s="57"/>
      <c r="R85" s="57"/>
      <c r="S85" s="57"/>
      <c r="T85" s="59">
        <f t="shared" si="0"/>
        <v>1</v>
      </c>
      <c r="U85" s="57"/>
      <c r="V85" s="57"/>
      <c r="W85" s="57"/>
      <c r="X85" s="57"/>
      <c r="Y85" s="57"/>
      <c r="Z85" s="57"/>
      <c r="AA85" s="57"/>
      <c r="AB85" s="58">
        <v>1</v>
      </c>
      <c r="AC85" s="57"/>
      <c r="AD85" s="57"/>
      <c r="AE85" s="57"/>
      <c r="AF85" s="58"/>
      <c r="AG85" s="58">
        <f t="shared" si="1"/>
        <v>1</v>
      </c>
      <c r="AH85" s="57"/>
      <c r="AI85" s="57"/>
      <c r="AJ85" s="57"/>
      <c r="AK85" s="60" t="str">
        <f t="shared" si="90"/>
        <v/>
      </c>
      <c r="AL85" s="57"/>
      <c r="AM85" s="57"/>
      <c r="AN85" s="57"/>
      <c r="AO85" s="57"/>
      <c r="AP85" s="57"/>
      <c r="AQ85" s="57"/>
      <c r="AR85" s="58" t="str">
        <f t="shared" si="3"/>
        <v/>
      </c>
      <c r="AS85" s="58">
        <v>1</v>
      </c>
      <c r="AT85" s="57"/>
      <c r="AU85" s="58">
        <v>1</v>
      </c>
      <c r="AV85" s="57"/>
      <c r="AW85" s="57"/>
      <c r="AX85" s="58">
        <f t="shared" si="4"/>
        <v>2</v>
      </c>
      <c r="AY85" s="57"/>
      <c r="AZ85" s="58">
        <v>1</v>
      </c>
      <c r="BA85" s="57"/>
      <c r="BB85" s="57"/>
      <c r="BC85" s="57"/>
      <c r="BD85" s="58">
        <f t="shared" si="5"/>
        <v>1</v>
      </c>
      <c r="BE85" s="57"/>
      <c r="BF85" s="57"/>
      <c r="BG85" s="57"/>
      <c r="BH85" s="57"/>
      <c r="BI85" s="57"/>
      <c r="BJ85" s="57"/>
      <c r="BK85" s="57"/>
      <c r="BL85" s="57"/>
      <c r="BM85" s="57"/>
      <c r="BN85" s="57"/>
      <c r="BO85" s="57"/>
      <c r="BP85" s="57"/>
      <c r="BQ85" s="57"/>
      <c r="BR85" s="57"/>
      <c r="BS85" s="57"/>
      <c r="BT85" s="58">
        <v>1</v>
      </c>
      <c r="BU85" s="57"/>
      <c r="BV85" s="58">
        <v>1</v>
      </c>
      <c r="BW85" s="57"/>
      <c r="BX85" s="57">
        <f t="shared" si="6"/>
        <v>1</v>
      </c>
      <c r="BY85" s="57"/>
      <c r="BZ85" s="57"/>
      <c r="CA85" s="58"/>
      <c r="CB85" s="58">
        <v>1</v>
      </c>
      <c r="CC85" s="57"/>
      <c r="CD85" s="57"/>
      <c r="CE85" s="57"/>
      <c r="CF85" s="57"/>
      <c r="CG85" s="58"/>
      <c r="CH85" s="57">
        <f t="shared" si="94"/>
        <v>1</v>
      </c>
      <c r="CI85" s="57"/>
      <c r="CJ85" s="57"/>
      <c r="CK85" s="57"/>
      <c r="CL85" s="57"/>
      <c r="CM85" s="57"/>
      <c r="CN85" s="57"/>
      <c r="CO85" s="57"/>
      <c r="CP85" s="57"/>
      <c r="CQ85" s="57"/>
      <c r="CR85" s="57">
        <f t="shared" si="8"/>
        <v>0</v>
      </c>
      <c r="CS85" s="57"/>
      <c r="CT85" s="57"/>
      <c r="CU85" s="57"/>
      <c r="CV85" s="57"/>
      <c r="CW85" s="57"/>
      <c r="CX85" s="57"/>
      <c r="CY85" s="58">
        <v>1</v>
      </c>
      <c r="CZ85" s="57"/>
      <c r="DA85" s="58"/>
      <c r="DB85" s="57">
        <f t="shared" si="95"/>
        <v>1</v>
      </c>
      <c r="DC85" s="57"/>
      <c r="DD85" s="57"/>
      <c r="DE85" s="57"/>
      <c r="DF85" s="57"/>
      <c r="DG85" s="57"/>
      <c r="DH85" s="57"/>
      <c r="DI85" s="57"/>
      <c r="DJ85" s="57"/>
      <c r="DK85" s="57"/>
      <c r="DL85" s="57">
        <f t="shared" si="96"/>
        <v>0</v>
      </c>
      <c r="DM85" s="57"/>
      <c r="DN85" s="57"/>
      <c r="DO85" s="57"/>
      <c r="DP85" s="57"/>
      <c r="DQ85" s="57"/>
      <c r="DR85" s="57"/>
      <c r="DS85" s="57"/>
      <c r="DT85" s="57"/>
      <c r="DU85" s="57"/>
      <c r="DV85" s="57">
        <f t="shared" si="97"/>
        <v>0</v>
      </c>
      <c r="DW85" s="57">
        <f t="shared" ref="DW85:ED85" si="104">SUM(BY85,CI85,CS85,DC85,DM85)</f>
        <v>0</v>
      </c>
      <c r="DX85" s="57">
        <f t="shared" si="104"/>
        <v>0</v>
      </c>
      <c r="DY85" s="57">
        <f t="shared" si="104"/>
        <v>0</v>
      </c>
      <c r="DZ85" s="57">
        <f t="shared" si="104"/>
        <v>1</v>
      </c>
      <c r="EA85" s="57">
        <f t="shared" si="104"/>
        <v>0</v>
      </c>
      <c r="EB85" s="57">
        <f t="shared" si="104"/>
        <v>0</v>
      </c>
      <c r="EC85" s="57">
        <f t="shared" si="104"/>
        <v>1</v>
      </c>
      <c r="ED85" s="57">
        <f t="shared" si="104"/>
        <v>0</v>
      </c>
      <c r="EE85" s="57">
        <f t="shared" si="13"/>
        <v>2</v>
      </c>
      <c r="EF85" s="57">
        <f t="shared" si="14"/>
        <v>1</v>
      </c>
    </row>
    <row r="86" spans="1:136" ht="15.75" customHeight="1">
      <c r="A86" s="147">
        <v>2018</v>
      </c>
      <c r="B86" s="135" t="s">
        <v>4360</v>
      </c>
      <c r="C86" s="147" t="s">
        <v>371</v>
      </c>
      <c r="D86" s="147" t="s">
        <v>372</v>
      </c>
      <c r="E86" s="147" t="s">
        <v>373</v>
      </c>
      <c r="F86" s="147"/>
      <c r="G86" s="57"/>
      <c r="H86" s="57"/>
      <c r="I86" s="57"/>
      <c r="J86" s="57">
        <v>1</v>
      </c>
      <c r="K86" s="57"/>
      <c r="L86" s="57"/>
      <c r="M86" s="57"/>
      <c r="N86" s="57"/>
      <c r="O86" s="57"/>
      <c r="P86" s="57"/>
      <c r="Q86" s="57"/>
      <c r="R86" s="57"/>
      <c r="S86" s="57"/>
      <c r="T86" s="59" t="str">
        <f t="shared" si="0"/>
        <v/>
      </c>
      <c r="U86" s="57"/>
      <c r="V86" s="57"/>
      <c r="W86" s="57"/>
      <c r="X86" s="57"/>
      <c r="Y86" s="57"/>
      <c r="Z86" s="57"/>
      <c r="AA86" s="57"/>
      <c r="AB86" s="57"/>
      <c r="AC86" s="57"/>
      <c r="AD86" s="57"/>
      <c r="AE86" s="57"/>
      <c r="AF86" s="58"/>
      <c r="AG86" s="58">
        <f t="shared" si="1"/>
        <v>1</v>
      </c>
      <c r="AH86" s="57"/>
      <c r="AI86" s="57"/>
      <c r="AJ86" s="57"/>
      <c r="AK86" s="60" t="str">
        <f t="shared" si="90"/>
        <v/>
      </c>
      <c r="AL86" s="57"/>
      <c r="AM86" s="57"/>
      <c r="AN86" s="57"/>
      <c r="AO86" s="57"/>
      <c r="AP86" s="57"/>
      <c r="AQ86" s="57"/>
      <c r="AR86" s="58" t="str">
        <f t="shared" si="3"/>
        <v/>
      </c>
      <c r="AS86" s="58">
        <v>1</v>
      </c>
      <c r="AT86" s="57"/>
      <c r="AU86" s="58">
        <v>1</v>
      </c>
      <c r="AV86" s="57"/>
      <c r="AW86" s="58">
        <v>1</v>
      </c>
      <c r="AX86" s="58">
        <f t="shared" si="4"/>
        <v>3</v>
      </c>
      <c r="AY86" s="57"/>
      <c r="AZ86" s="58">
        <v>1</v>
      </c>
      <c r="BA86" s="57"/>
      <c r="BB86" s="58">
        <v>1</v>
      </c>
      <c r="BC86" s="58">
        <v>1</v>
      </c>
      <c r="BD86" s="58">
        <f t="shared" si="5"/>
        <v>3</v>
      </c>
      <c r="BE86" s="57"/>
      <c r="BF86" s="57"/>
      <c r="BG86" s="57"/>
      <c r="BH86" s="57"/>
      <c r="BI86" s="57"/>
      <c r="BJ86" s="57"/>
      <c r="BK86" s="57"/>
      <c r="BL86" s="57"/>
      <c r="BM86" s="57"/>
      <c r="BN86" s="57"/>
      <c r="BO86" s="57"/>
      <c r="BP86" s="57"/>
      <c r="BQ86" s="57"/>
      <c r="BR86" s="57"/>
      <c r="BS86" s="57"/>
      <c r="BT86" s="57"/>
      <c r="BU86" s="57"/>
      <c r="BV86" s="57"/>
      <c r="BW86" s="57"/>
      <c r="BX86" s="57" t="str">
        <f t="shared" si="6"/>
        <v/>
      </c>
      <c r="BY86" s="57"/>
      <c r="BZ86" s="57"/>
      <c r="CA86" s="57"/>
      <c r="CB86" s="57"/>
      <c r="CC86" s="57"/>
      <c r="CD86" s="57"/>
      <c r="CE86" s="57"/>
      <c r="CF86" s="57"/>
      <c r="CG86" s="57"/>
      <c r="CH86" s="57">
        <f t="shared" si="94"/>
        <v>0</v>
      </c>
      <c r="CI86" s="57"/>
      <c r="CJ86" s="57"/>
      <c r="CK86" s="57"/>
      <c r="CL86" s="57"/>
      <c r="CM86" s="57"/>
      <c r="CN86" s="57"/>
      <c r="CO86" s="57"/>
      <c r="CP86" s="57"/>
      <c r="CQ86" s="57"/>
      <c r="CR86" s="57">
        <f t="shared" si="8"/>
        <v>0</v>
      </c>
      <c r="CS86" s="57"/>
      <c r="CT86" s="57"/>
      <c r="CU86" s="57"/>
      <c r="CV86" s="57"/>
      <c r="CW86" s="57"/>
      <c r="CX86" s="57"/>
      <c r="CY86" s="57"/>
      <c r="CZ86" s="57"/>
      <c r="DA86" s="57"/>
      <c r="DB86" s="57">
        <f t="shared" si="95"/>
        <v>0</v>
      </c>
      <c r="DC86" s="57"/>
      <c r="DD86" s="57"/>
      <c r="DE86" s="57"/>
      <c r="DF86" s="57"/>
      <c r="DG86" s="57"/>
      <c r="DH86" s="57"/>
      <c r="DI86" s="57"/>
      <c r="DJ86" s="57"/>
      <c r="DK86" s="57"/>
      <c r="DL86" s="57">
        <f t="shared" si="96"/>
        <v>0</v>
      </c>
      <c r="DM86" s="57"/>
      <c r="DN86" s="57"/>
      <c r="DO86" s="57"/>
      <c r="DP86" s="57"/>
      <c r="DQ86" s="57"/>
      <c r="DR86" s="57"/>
      <c r="DS86" s="57"/>
      <c r="DT86" s="57"/>
      <c r="DU86" s="57"/>
      <c r="DV86" s="57">
        <f t="shared" si="97"/>
        <v>0</v>
      </c>
      <c r="DW86" s="57">
        <f t="shared" ref="DW86:ED86" si="105">SUM(BY86,CI86,CS86,DC86,DM86)</f>
        <v>0</v>
      </c>
      <c r="DX86" s="57">
        <f t="shared" si="105"/>
        <v>0</v>
      </c>
      <c r="DY86" s="57">
        <f t="shared" si="105"/>
        <v>0</v>
      </c>
      <c r="DZ86" s="57">
        <f t="shared" si="105"/>
        <v>0</v>
      </c>
      <c r="EA86" s="57">
        <f t="shared" si="105"/>
        <v>0</v>
      </c>
      <c r="EB86" s="57">
        <f t="shared" si="105"/>
        <v>0</v>
      </c>
      <c r="EC86" s="57">
        <f t="shared" si="105"/>
        <v>0</v>
      </c>
      <c r="ED86" s="57">
        <f t="shared" si="105"/>
        <v>0</v>
      </c>
      <c r="EE86" s="57">
        <f t="shared" si="13"/>
        <v>0</v>
      </c>
      <c r="EF86" s="57">
        <f t="shared" si="14"/>
        <v>0</v>
      </c>
    </row>
    <row r="87" spans="1:136" ht="15.75" customHeight="1">
      <c r="A87" s="147">
        <v>2016</v>
      </c>
      <c r="B87" s="135" t="s">
        <v>4361</v>
      </c>
      <c r="C87" s="147" t="s">
        <v>374</v>
      </c>
      <c r="D87" s="147" t="s">
        <v>375</v>
      </c>
      <c r="E87" s="147" t="s">
        <v>376</v>
      </c>
      <c r="F87" s="149" t="s">
        <v>377</v>
      </c>
      <c r="G87" s="57"/>
      <c r="H87" s="58"/>
      <c r="I87" s="57"/>
      <c r="J87" s="57"/>
      <c r="K87" s="57"/>
      <c r="L87" s="57"/>
      <c r="M87" s="57"/>
      <c r="N87" s="57"/>
      <c r="O87" s="57"/>
      <c r="P87" s="57"/>
      <c r="Q87" s="57"/>
      <c r="R87" s="57"/>
      <c r="S87" s="57"/>
      <c r="T87" s="59" t="str">
        <f t="shared" si="0"/>
        <v/>
      </c>
      <c r="U87" s="57"/>
      <c r="V87" s="57"/>
      <c r="W87" s="57"/>
      <c r="X87" s="57"/>
      <c r="Y87" s="57"/>
      <c r="Z87" s="57"/>
      <c r="AA87" s="57"/>
      <c r="AB87" s="57"/>
      <c r="AC87" s="57"/>
      <c r="AD87" s="57"/>
      <c r="AE87" s="57"/>
      <c r="AF87" s="58"/>
      <c r="AG87" s="58" t="str">
        <f t="shared" si="1"/>
        <v/>
      </c>
      <c r="AH87" s="57"/>
      <c r="AI87" s="57"/>
      <c r="AJ87" s="58">
        <v>1</v>
      </c>
      <c r="AK87" s="57" t="str">
        <f t="shared" si="90"/>
        <v/>
      </c>
      <c r="AL87" s="57"/>
      <c r="AM87" s="57"/>
      <c r="AN87" s="57"/>
      <c r="AO87" s="57"/>
      <c r="AP87" s="57"/>
      <c r="AQ87" s="57"/>
      <c r="AR87" s="58">
        <f t="shared" si="3"/>
        <v>1</v>
      </c>
      <c r="AS87" s="58">
        <v>1</v>
      </c>
      <c r="AT87" s="58">
        <v>1</v>
      </c>
      <c r="AU87" s="58">
        <v>1</v>
      </c>
      <c r="AV87" s="58">
        <v>1</v>
      </c>
      <c r="AW87" s="58">
        <v>1</v>
      </c>
      <c r="AX87" s="58">
        <f t="shared" si="4"/>
        <v>5</v>
      </c>
      <c r="AY87" s="58">
        <v>1</v>
      </c>
      <c r="AZ87" s="57"/>
      <c r="BA87" s="57"/>
      <c r="BB87" s="57"/>
      <c r="BC87" s="57"/>
      <c r="BD87" s="58">
        <f t="shared" si="5"/>
        <v>1</v>
      </c>
      <c r="BE87" s="57"/>
      <c r="BF87" s="57"/>
      <c r="BG87" s="57"/>
      <c r="BH87" s="57"/>
      <c r="BI87" s="57"/>
      <c r="BJ87" s="58">
        <v>1</v>
      </c>
      <c r="BK87" s="57"/>
      <c r="BL87" s="57"/>
      <c r="BM87" s="58">
        <v>1</v>
      </c>
      <c r="BN87" s="58"/>
      <c r="BO87" s="57"/>
      <c r="BP87" s="57"/>
      <c r="BQ87" s="57"/>
      <c r="BR87" s="57"/>
      <c r="BS87" s="57"/>
      <c r="BT87" s="57"/>
      <c r="BU87" s="57"/>
      <c r="BV87" s="57"/>
      <c r="BW87" s="57"/>
      <c r="BX87" s="57" t="str">
        <f t="shared" si="6"/>
        <v/>
      </c>
      <c r="BY87" s="57"/>
      <c r="BZ87" s="57"/>
      <c r="CA87" s="57"/>
      <c r="CB87" s="57"/>
      <c r="CC87" s="57"/>
      <c r="CD87" s="57"/>
      <c r="CE87" s="57"/>
      <c r="CF87" s="57"/>
      <c r="CG87" s="57"/>
      <c r="CH87" s="57">
        <f t="shared" si="94"/>
        <v>0</v>
      </c>
      <c r="CI87" s="57"/>
      <c r="CJ87" s="57"/>
      <c r="CK87" s="57"/>
      <c r="CL87" s="57"/>
      <c r="CM87" s="57"/>
      <c r="CN87" s="57"/>
      <c r="CO87" s="57"/>
      <c r="CP87" s="57"/>
      <c r="CQ87" s="57"/>
      <c r="CR87" s="57">
        <f t="shared" si="8"/>
        <v>0</v>
      </c>
      <c r="CS87" s="57"/>
      <c r="CT87" s="57"/>
      <c r="CU87" s="57"/>
      <c r="CV87" s="57"/>
      <c r="CW87" s="57"/>
      <c r="CX87" s="57"/>
      <c r="CY87" s="57"/>
      <c r="CZ87" s="57"/>
      <c r="DA87" s="57"/>
      <c r="DB87" s="57">
        <f t="shared" si="95"/>
        <v>0</v>
      </c>
      <c r="DC87" s="57"/>
      <c r="DD87" s="57"/>
      <c r="DE87" s="57"/>
      <c r="DF87" s="57"/>
      <c r="DG87" s="57"/>
      <c r="DH87" s="57"/>
      <c r="DI87" s="57"/>
      <c r="DJ87" s="57"/>
      <c r="DK87" s="57"/>
      <c r="DL87" s="57">
        <f t="shared" si="96"/>
        <v>0</v>
      </c>
      <c r="DM87" s="57"/>
      <c r="DN87" s="57"/>
      <c r="DO87" s="57"/>
      <c r="DP87" s="57"/>
      <c r="DQ87" s="57"/>
      <c r="DR87" s="57"/>
      <c r="DS87" s="57"/>
      <c r="DT87" s="57"/>
      <c r="DU87" s="57"/>
      <c r="DV87" s="57">
        <f t="shared" si="97"/>
        <v>0</v>
      </c>
      <c r="DW87" s="57">
        <f t="shared" ref="DW87:ED87" si="106">SUM(BY87,CI87,CS87,DC87,DM87)</f>
        <v>0</v>
      </c>
      <c r="DX87" s="57">
        <f t="shared" si="106"/>
        <v>0</v>
      </c>
      <c r="DY87" s="57">
        <f t="shared" si="106"/>
        <v>0</v>
      </c>
      <c r="DZ87" s="57">
        <f t="shared" si="106"/>
        <v>0</v>
      </c>
      <c r="EA87" s="57">
        <f t="shared" si="106"/>
        <v>0</v>
      </c>
      <c r="EB87" s="57">
        <f t="shared" si="106"/>
        <v>0</v>
      </c>
      <c r="EC87" s="57">
        <f t="shared" si="106"/>
        <v>0</v>
      </c>
      <c r="ED87" s="57">
        <f t="shared" si="106"/>
        <v>0</v>
      </c>
      <c r="EE87" s="57">
        <f t="shared" si="13"/>
        <v>0</v>
      </c>
      <c r="EF87" s="57">
        <f t="shared" si="14"/>
        <v>0</v>
      </c>
    </row>
    <row r="88" spans="1:136" ht="15.75" customHeight="1">
      <c r="A88" s="147">
        <v>2018</v>
      </c>
      <c r="B88" s="135" t="s">
        <v>4362</v>
      </c>
      <c r="C88" s="147" t="s">
        <v>378</v>
      </c>
      <c r="D88" s="147" t="s">
        <v>379</v>
      </c>
      <c r="E88" s="147" t="s">
        <v>380</v>
      </c>
      <c r="F88" s="149" t="s">
        <v>381</v>
      </c>
      <c r="G88" s="57"/>
      <c r="H88" s="57"/>
      <c r="I88" s="57"/>
      <c r="J88" s="57"/>
      <c r="K88" s="57"/>
      <c r="L88" s="57"/>
      <c r="M88" s="57"/>
      <c r="N88" s="57"/>
      <c r="O88" s="57"/>
      <c r="P88" s="57"/>
      <c r="Q88" s="57"/>
      <c r="R88" s="57"/>
      <c r="S88" s="57"/>
      <c r="T88" s="59" t="str">
        <f t="shared" si="0"/>
        <v/>
      </c>
      <c r="U88" s="57"/>
      <c r="V88" s="57"/>
      <c r="W88" s="57"/>
      <c r="X88" s="57"/>
      <c r="Y88" s="57"/>
      <c r="Z88" s="57"/>
      <c r="AA88" s="57"/>
      <c r="AB88" s="57"/>
      <c r="AC88" s="57"/>
      <c r="AD88" s="57"/>
      <c r="AE88" s="57"/>
      <c r="AF88" s="58"/>
      <c r="AG88" s="58" t="str">
        <f t="shared" si="1"/>
        <v/>
      </c>
      <c r="AH88" s="57">
        <v>1</v>
      </c>
      <c r="AI88" s="57"/>
      <c r="AJ88" s="57"/>
      <c r="AK88" s="60" t="str">
        <f t="shared" si="90"/>
        <v/>
      </c>
      <c r="AL88" s="57"/>
      <c r="AM88" s="57"/>
      <c r="AN88" s="57"/>
      <c r="AO88" s="57"/>
      <c r="AP88" s="57"/>
      <c r="AQ88" s="57"/>
      <c r="AR88" s="58">
        <f t="shared" si="3"/>
        <v>1</v>
      </c>
      <c r="AS88" s="58">
        <v>1</v>
      </c>
      <c r="AT88" s="57"/>
      <c r="AU88" s="58">
        <v>1</v>
      </c>
      <c r="AV88" s="57"/>
      <c r="AW88" s="58">
        <v>1</v>
      </c>
      <c r="AX88" s="58">
        <f t="shared" si="4"/>
        <v>3</v>
      </c>
      <c r="AY88" s="57"/>
      <c r="AZ88" s="58">
        <v>1</v>
      </c>
      <c r="BA88" s="57"/>
      <c r="BB88" s="57"/>
      <c r="BC88" s="58">
        <v>1</v>
      </c>
      <c r="BD88" s="58">
        <f t="shared" si="5"/>
        <v>2</v>
      </c>
      <c r="BE88" s="57"/>
      <c r="BF88" s="57"/>
      <c r="BG88" s="57"/>
      <c r="BH88" s="57"/>
      <c r="BI88" s="57"/>
      <c r="BJ88" s="57"/>
      <c r="BK88" s="57"/>
      <c r="BL88" s="57"/>
      <c r="BM88" s="57"/>
      <c r="BN88" s="57"/>
      <c r="BO88" s="57"/>
      <c r="BP88" s="57"/>
      <c r="BQ88" s="57"/>
      <c r="BR88" s="58">
        <v>1</v>
      </c>
      <c r="BS88" s="58">
        <v>1</v>
      </c>
      <c r="BT88" s="58">
        <v>1</v>
      </c>
      <c r="BU88" s="58">
        <v>1</v>
      </c>
      <c r="BV88" s="58">
        <v>1</v>
      </c>
      <c r="BW88" s="57"/>
      <c r="BX88" s="57">
        <f t="shared" si="6"/>
        <v>1</v>
      </c>
      <c r="BY88" s="58"/>
      <c r="BZ88" s="58">
        <v>1</v>
      </c>
      <c r="CA88" s="57"/>
      <c r="CB88" s="57"/>
      <c r="CC88" s="57"/>
      <c r="CD88" s="57"/>
      <c r="CE88" s="57"/>
      <c r="CF88" s="57"/>
      <c r="CG88" s="58"/>
      <c r="CH88" s="57">
        <f t="shared" si="94"/>
        <v>1</v>
      </c>
      <c r="CI88" s="57"/>
      <c r="CJ88" s="57"/>
      <c r="CK88" s="57"/>
      <c r="CL88" s="57"/>
      <c r="CM88" s="57"/>
      <c r="CN88" s="57"/>
      <c r="CO88" s="57"/>
      <c r="CP88" s="57"/>
      <c r="CQ88" s="57"/>
      <c r="CR88" s="57">
        <f t="shared" si="8"/>
        <v>0</v>
      </c>
      <c r="CS88" s="57"/>
      <c r="CT88" s="57"/>
      <c r="CU88" s="57"/>
      <c r="CV88" s="58">
        <v>1</v>
      </c>
      <c r="CW88" s="57"/>
      <c r="CX88" s="57"/>
      <c r="CY88" s="58">
        <v>1</v>
      </c>
      <c r="CZ88" s="57"/>
      <c r="DA88" s="58"/>
      <c r="DB88" s="57">
        <f t="shared" si="95"/>
        <v>2</v>
      </c>
      <c r="DC88" s="57"/>
      <c r="DD88" s="57"/>
      <c r="DE88" s="57"/>
      <c r="DF88" s="57"/>
      <c r="DG88" s="57"/>
      <c r="DH88" s="57"/>
      <c r="DI88" s="57"/>
      <c r="DJ88" s="57"/>
      <c r="DK88" s="57"/>
      <c r="DL88" s="57">
        <f t="shared" si="96"/>
        <v>0</v>
      </c>
      <c r="DM88" s="57"/>
      <c r="DN88" s="58">
        <v>1</v>
      </c>
      <c r="DO88" s="58"/>
      <c r="DP88" s="58">
        <v>1</v>
      </c>
      <c r="DQ88" s="58">
        <v>1</v>
      </c>
      <c r="DR88" s="58"/>
      <c r="DS88" s="57"/>
      <c r="DT88" s="57"/>
      <c r="DU88" s="58"/>
      <c r="DV88" s="57">
        <f t="shared" si="97"/>
        <v>3</v>
      </c>
      <c r="DW88" s="57">
        <f t="shared" ref="DW88:ED88" si="107">SUM(BY88,CI88,CS88,DC88,DM88)</f>
        <v>0</v>
      </c>
      <c r="DX88" s="57">
        <f t="shared" si="107"/>
        <v>2</v>
      </c>
      <c r="DY88" s="57">
        <f t="shared" si="107"/>
        <v>0</v>
      </c>
      <c r="DZ88" s="57">
        <f t="shared" si="107"/>
        <v>2</v>
      </c>
      <c r="EA88" s="57">
        <f t="shared" si="107"/>
        <v>1</v>
      </c>
      <c r="EB88" s="57">
        <f t="shared" si="107"/>
        <v>0</v>
      </c>
      <c r="EC88" s="57">
        <f t="shared" si="107"/>
        <v>1</v>
      </c>
      <c r="ED88" s="57">
        <f t="shared" si="107"/>
        <v>0</v>
      </c>
      <c r="EE88" s="57">
        <f t="shared" si="13"/>
        <v>6</v>
      </c>
      <c r="EF88" s="57">
        <f t="shared" si="14"/>
        <v>1</v>
      </c>
    </row>
    <row r="89" spans="1:136" ht="15.75" customHeight="1">
      <c r="A89" s="147">
        <v>2017</v>
      </c>
      <c r="B89" s="135" t="s">
        <v>4363</v>
      </c>
      <c r="C89" s="147" t="s">
        <v>382</v>
      </c>
      <c r="D89" s="147" t="s">
        <v>129</v>
      </c>
      <c r="E89" s="147" t="s">
        <v>383</v>
      </c>
      <c r="F89" s="147"/>
      <c r="G89" s="57"/>
      <c r="H89" s="58"/>
      <c r="I89" s="58">
        <v>2</v>
      </c>
      <c r="J89" s="58">
        <v>2</v>
      </c>
      <c r="K89" s="58">
        <v>2</v>
      </c>
      <c r="L89" s="57"/>
      <c r="M89" s="58">
        <v>1</v>
      </c>
      <c r="N89" s="57"/>
      <c r="O89" s="57"/>
      <c r="P89" s="57"/>
      <c r="Q89" s="57"/>
      <c r="R89" s="57"/>
      <c r="S89" s="57"/>
      <c r="T89" s="59" t="str">
        <f t="shared" si="0"/>
        <v/>
      </c>
      <c r="U89" s="57"/>
      <c r="V89" s="57"/>
      <c r="W89" s="57"/>
      <c r="X89" s="57"/>
      <c r="Y89" s="57"/>
      <c r="Z89" s="57"/>
      <c r="AA89" s="57"/>
      <c r="AB89" s="57"/>
      <c r="AC89" s="57"/>
      <c r="AD89" s="57"/>
      <c r="AE89" s="57"/>
      <c r="AF89" s="58"/>
      <c r="AG89" s="58">
        <f t="shared" si="1"/>
        <v>1</v>
      </c>
      <c r="AH89" s="57"/>
      <c r="AI89" s="57"/>
      <c r="AJ89" s="57"/>
      <c r="AK89" s="60" t="str">
        <f t="shared" si="90"/>
        <v/>
      </c>
      <c r="AL89" s="57"/>
      <c r="AM89" s="57"/>
      <c r="AN89" s="57"/>
      <c r="AO89" s="57"/>
      <c r="AP89" s="57"/>
      <c r="AQ89" s="57"/>
      <c r="AR89" s="58" t="str">
        <f t="shared" si="3"/>
        <v/>
      </c>
      <c r="AS89" s="58">
        <v>1</v>
      </c>
      <c r="AT89" s="58">
        <v>1</v>
      </c>
      <c r="AU89" s="58">
        <v>1</v>
      </c>
      <c r="AV89" s="57"/>
      <c r="AW89" s="57"/>
      <c r="AX89" s="58">
        <f t="shared" si="4"/>
        <v>3</v>
      </c>
      <c r="AY89" s="58">
        <v>1</v>
      </c>
      <c r="AZ89" s="58">
        <v>1</v>
      </c>
      <c r="BA89" s="57"/>
      <c r="BB89" s="57"/>
      <c r="BC89" s="58">
        <v>1</v>
      </c>
      <c r="BD89" s="58">
        <f t="shared" si="5"/>
        <v>3</v>
      </c>
      <c r="BE89" s="57"/>
      <c r="BF89" s="57"/>
      <c r="BG89" s="57"/>
      <c r="BH89" s="57"/>
      <c r="BI89" s="57"/>
      <c r="BJ89" s="58">
        <v>1</v>
      </c>
      <c r="BK89" s="57"/>
      <c r="BL89" s="57"/>
      <c r="BM89" s="57"/>
      <c r="BN89" s="58">
        <v>1</v>
      </c>
      <c r="BO89" s="57"/>
      <c r="BP89" s="57"/>
      <c r="BQ89" s="57"/>
      <c r="BR89" s="57"/>
      <c r="BS89" s="57"/>
      <c r="BT89" s="57"/>
      <c r="BU89" s="57"/>
      <c r="BV89" s="57"/>
      <c r="BW89" s="57"/>
      <c r="BX89" s="57" t="str">
        <f t="shared" si="6"/>
        <v/>
      </c>
      <c r="BY89" s="57"/>
      <c r="BZ89" s="57"/>
      <c r="CA89" s="57"/>
      <c r="CB89" s="57"/>
      <c r="CC89" s="57"/>
      <c r="CD89" s="57"/>
      <c r="CE89" s="57"/>
      <c r="CF89" s="57"/>
      <c r="CG89" s="57"/>
      <c r="CH89" s="57">
        <f t="shared" si="94"/>
        <v>0</v>
      </c>
      <c r="CI89" s="57"/>
      <c r="CJ89" s="57"/>
      <c r="CK89" s="57"/>
      <c r="CL89" s="57"/>
      <c r="CM89" s="57"/>
      <c r="CN89" s="57"/>
      <c r="CO89" s="57"/>
      <c r="CP89" s="57"/>
      <c r="CQ89" s="57"/>
      <c r="CR89" s="57">
        <f t="shared" si="8"/>
        <v>0</v>
      </c>
      <c r="CS89" s="57"/>
      <c r="CT89" s="57"/>
      <c r="CU89" s="57"/>
      <c r="CV89" s="57"/>
      <c r="CW89" s="57"/>
      <c r="CX89" s="57"/>
      <c r="CY89" s="57"/>
      <c r="CZ89" s="57"/>
      <c r="DA89" s="57"/>
      <c r="DB89" s="57">
        <f t="shared" si="95"/>
        <v>0</v>
      </c>
      <c r="DC89" s="57"/>
      <c r="DD89" s="57"/>
      <c r="DE89" s="57"/>
      <c r="DF89" s="57"/>
      <c r="DG89" s="57"/>
      <c r="DH89" s="57"/>
      <c r="DI89" s="57"/>
      <c r="DJ89" s="57"/>
      <c r="DK89" s="57"/>
      <c r="DL89" s="57">
        <f t="shared" si="96"/>
        <v>0</v>
      </c>
      <c r="DM89" s="57"/>
      <c r="DN89" s="57"/>
      <c r="DO89" s="57"/>
      <c r="DP89" s="57"/>
      <c r="DQ89" s="57"/>
      <c r="DR89" s="57"/>
      <c r="DS89" s="57"/>
      <c r="DT89" s="57"/>
      <c r="DU89" s="57"/>
      <c r="DV89" s="57">
        <f t="shared" si="97"/>
        <v>0</v>
      </c>
      <c r="DW89" s="57">
        <f t="shared" ref="DW89:ED89" si="108">SUM(BY89,CI89,CS89,DC89,DM89)</f>
        <v>0</v>
      </c>
      <c r="DX89" s="57">
        <f t="shared" si="108"/>
        <v>0</v>
      </c>
      <c r="DY89" s="57">
        <f t="shared" si="108"/>
        <v>0</v>
      </c>
      <c r="DZ89" s="57">
        <f t="shared" si="108"/>
        <v>0</v>
      </c>
      <c r="EA89" s="57">
        <f t="shared" si="108"/>
        <v>0</v>
      </c>
      <c r="EB89" s="57">
        <f t="shared" si="108"/>
        <v>0</v>
      </c>
      <c r="EC89" s="57">
        <f t="shared" si="108"/>
        <v>0</v>
      </c>
      <c r="ED89" s="57">
        <f t="shared" si="108"/>
        <v>0</v>
      </c>
      <c r="EE89" s="57">
        <f t="shared" si="13"/>
        <v>0</v>
      </c>
      <c r="EF89" s="57">
        <f t="shared" si="14"/>
        <v>0</v>
      </c>
    </row>
    <row r="90" spans="1:136" ht="15.75" customHeight="1">
      <c r="A90" s="147">
        <v>2018</v>
      </c>
      <c r="B90" s="135" t="s">
        <v>4364</v>
      </c>
      <c r="C90" s="147" t="s">
        <v>384</v>
      </c>
      <c r="D90" s="147" t="s">
        <v>385</v>
      </c>
      <c r="E90" s="147" t="s">
        <v>386</v>
      </c>
      <c r="F90" s="147"/>
      <c r="G90" s="57"/>
      <c r="H90" s="57"/>
      <c r="I90" s="57"/>
      <c r="J90" s="57"/>
      <c r="K90" s="57"/>
      <c r="L90" s="57">
        <v>1</v>
      </c>
      <c r="M90" s="57"/>
      <c r="N90" s="58">
        <v>2</v>
      </c>
      <c r="O90" s="57"/>
      <c r="P90" s="58">
        <v>2</v>
      </c>
      <c r="Q90" s="58">
        <v>2</v>
      </c>
      <c r="R90" s="57"/>
      <c r="S90" s="58">
        <v>2</v>
      </c>
      <c r="T90" s="59" t="str">
        <f t="shared" si="0"/>
        <v/>
      </c>
      <c r="U90" s="57"/>
      <c r="V90" s="57"/>
      <c r="W90" s="57"/>
      <c r="X90" s="57"/>
      <c r="Y90" s="57"/>
      <c r="Z90" s="57"/>
      <c r="AA90" s="57"/>
      <c r="AB90" s="57"/>
      <c r="AC90" s="57"/>
      <c r="AD90" s="57"/>
      <c r="AE90" s="57"/>
      <c r="AF90" s="58"/>
      <c r="AG90" s="58">
        <f t="shared" si="1"/>
        <v>1</v>
      </c>
      <c r="AH90" s="57"/>
      <c r="AI90" s="57"/>
      <c r="AJ90" s="57"/>
      <c r="AK90" s="60" t="str">
        <f t="shared" si="90"/>
        <v/>
      </c>
      <c r="AL90" s="57"/>
      <c r="AM90" s="57"/>
      <c r="AN90" s="57"/>
      <c r="AO90" s="57"/>
      <c r="AP90" s="57"/>
      <c r="AQ90" s="57"/>
      <c r="AR90" s="58" t="str">
        <f t="shared" si="3"/>
        <v/>
      </c>
      <c r="AS90" s="58">
        <v>1</v>
      </c>
      <c r="AT90" s="58">
        <v>1</v>
      </c>
      <c r="AU90" s="58">
        <v>1</v>
      </c>
      <c r="AV90" s="58">
        <v>1</v>
      </c>
      <c r="AW90" s="58">
        <v>1</v>
      </c>
      <c r="AX90" s="58">
        <f t="shared" si="4"/>
        <v>5</v>
      </c>
      <c r="AY90" s="57"/>
      <c r="AZ90" s="58">
        <v>1</v>
      </c>
      <c r="BA90" s="57"/>
      <c r="BB90" s="57"/>
      <c r="BC90" s="58">
        <v>1</v>
      </c>
      <c r="BD90" s="58">
        <f t="shared" si="5"/>
        <v>2</v>
      </c>
      <c r="BE90" s="57"/>
      <c r="BF90" s="57"/>
      <c r="BG90" s="57"/>
      <c r="BH90" s="57"/>
      <c r="BI90" s="57"/>
      <c r="BJ90" s="57"/>
      <c r="BK90" s="57"/>
      <c r="BL90" s="57"/>
      <c r="BM90" s="57"/>
      <c r="BN90" s="57"/>
      <c r="BO90" s="57"/>
      <c r="BP90" s="57"/>
      <c r="BQ90" s="57"/>
      <c r="BR90" s="57"/>
      <c r="BS90" s="57"/>
      <c r="BT90" s="57"/>
      <c r="BU90" s="57"/>
      <c r="BV90" s="58">
        <v>1</v>
      </c>
      <c r="BW90" s="57"/>
      <c r="BX90" s="57">
        <f t="shared" si="6"/>
        <v>1</v>
      </c>
      <c r="BY90" s="57"/>
      <c r="BZ90" s="57"/>
      <c r="CA90" s="57"/>
      <c r="CB90" s="57"/>
      <c r="CC90" s="57"/>
      <c r="CD90" s="57"/>
      <c r="CE90" s="58">
        <v>1</v>
      </c>
      <c r="CF90" s="57"/>
      <c r="CG90" s="58"/>
      <c r="CH90" s="57">
        <f t="shared" si="94"/>
        <v>1</v>
      </c>
      <c r="CI90" s="57"/>
      <c r="CJ90" s="57"/>
      <c r="CK90" s="57"/>
      <c r="CL90" s="57"/>
      <c r="CM90" s="57"/>
      <c r="CN90" s="57"/>
      <c r="CO90" s="58">
        <v>1</v>
      </c>
      <c r="CP90" s="57"/>
      <c r="CQ90" s="58"/>
      <c r="CR90" s="57">
        <f t="shared" si="8"/>
        <v>1</v>
      </c>
      <c r="CS90" s="57"/>
      <c r="CT90" s="57"/>
      <c r="CU90" s="57"/>
      <c r="CV90" s="57"/>
      <c r="CW90" s="57"/>
      <c r="CX90" s="57"/>
      <c r="CY90" s="58">
        <v>1</v>
      </c>
      <c r="CZ90" s="57"/>
      <c r="DA90" s="58"/>
      <c r="DB90" s="57">
        <f t="shared" si="95"/>
        <v>1</v>
      </c>
      <c r="DC90" s="57"/>
      <c r="DD90" s="57"/>
      <c r="DE90" s="57"/>
      <c r="DF90" s="57"/>
      <c r="DG90" s="57"/>
      <c r="DH90" s="57"/>
      <c r="DI90" s="58">
        <v>1</v>
      </c>
      <c r="DJ90" s="57"/>
      <c r="DK90" s="58"/>
      <c r="DL90" s="57">
        <f t="shared" si="96"/>
        <v>1</v>
      </c>
      <c r="DM90" s="57"/>
      <c r="DN90" s="57"/>
      <c r="DO90" s="57"/>
      <c r="DP90" s="57"/>
      <c r="DQ90" s="57"/>
      <c r="DR90" s="57"/>
      <c r="DS90" s="58">
        <v>1</v>
      </c>
      <c r="DT90" s="57"/>
      <c r="DU90" s="58"/>
      <c r="DV90" s="57">
        <f t="shared" si="97"/>
        <v>1</v>
      </c>
      <c r="DW90" s="57">
        <f t="shared" ref="DW90:ED90" si="109">SUM(BY90,CI90,CS90,DC90,DM90)</f>
        <v>0</v>
      </c>
      <c r="DX90" s="57">
        <f t="shared" si="109"/>
        <v>0</v>
      </c>
      <c r="DY90" s="57">
        <f t="shared" si="109"/>
        <v>0</v>
      </c>
      <c r="DZ90" s="57">
        <f t="shared" si="109"/>
        <v>0</v>
      </c>
      <c r="EA90" s="57">
        <f t="shared" si="109"/>
        <v>0</v>
      </c>
      <c r="EB90" s="57">
        <f t="shared" si="109"/>
        <v>0</v>
      </c>
      <c r="EC90" s="57">
        <f t="shared" si="109"/>
        <v>5</v>
      </c>
      <c r="ED90" s="57">
        <f t="shared" si="109"/>
        <v>0</v>
      </c>
      <c r="EE90" s="57">
        <f t="shared" si="13"/>
        <v>5</v>
      </c>
      <c r="EF90" s="57">
        <f t="shared" si="14"/>
        <v>1</v>
      </c>
    </row>
    <row r="91" spans="1:136" ht="15.75" customHeight="1">
      <c r="A91" s="147">
        <v>2016</v>
      </c>
      <c r="B91" s="135" t="s">
        <v>4365</v>
      </c>
      <c r="C91" s="147" t="s">
        <v>387</v>
      </c>
      <c r="D91" s="147" t="s">
        <v>349</v>
      </c>
      <c r="E91" s="147" t="s">
        <v>388</v>
      </c>
      <c r="F91" s="147"/>
      <c r="G91" s="57"/>
      <c r="H91" s="57"/>
      <c r="I91" s="57"/>
      <c r="J91" s="57"/>
      <c r="K91" s="57"/>
      <c r="L91" s="57"/>
      <c r="M91" s="57"/>
      <c r="N91" s="57"/>
      <c r="O91" s="57">
        <v>1</v>
      </c>
      <c r="P91" s="57"/>
      <c r="Q91" s="57"/>
      <c r="R91" s="57"/>
      <c r="S91" s="57"/>
      <c r="T91" s="59" t="str">
        <f t="shared" si="0"/>
        <v/>
      </c>
      <c r="U91" s="57"/>
      <c r="V91" s="57"/>
      <c r="W91" s="57"/>
      <c r="X91" s="57"/>
      <c r="Y91" s="57"/>
      <c r="Z91" s="57"/>
      <c r="AA91" s="57"/>
      <c r="AB91" s="57"/>
      <c r="AC91" s="57"/>
      <c r="AD91" s="57"/>
      <c r="AE91" s="57"/>
      <c r="AF91" s="58"/>
      <c r="AG91" s="58">
        <f t="shared" si="1"/>
        <v>1</v>
      </c>
      <c r="AH91" s="57"/>
      <c r="AI91" s="57"/>
      <c r="AJ91" s="57"/>
      <c r="AK91" s="60" t="str">
        <f t="shared" si="90"/>
        <v/>
      </c>
      <c r="AL91" s="57"/>
      <c r="AM91" s="57"/>
      <c r="AN91" s="57"/>
      <c r="AO91" s="57"/>
      <c r="AP91" s="57"/>
      <c r="AQ91" s="57"/>
      <c r="AR91" s="58" t="str">
        <f t="shared" si="3"/>
        <v/>
      </c>
      <c r="AS91" s="58">
        <v>1</v>
      </c>
      <c r="AT91" s="58">
        <v>1</v>
      </c>
      <c r="AU91" s="58">
        <v>1</v>
      </c>
      <c r="AV91" s="58">
        <v>1</v>
      </c>
      <c r="AW91" s="58">
        <v>1</v>
      </c>
      <c r="AX91" s="58">
        <f t="shared" si="4"/>
        <v>5</v>
      </c>
      <c r="AY91" s="58">
        <v>1</v>
      </c>
      <c r="AZ91" s="57"/>
      <c r="BA91" s="57"/>
      <c r="BB91" s="57"/>
      <c r="BC91" s="57"/>
      <c r="BD91" s="58">
        <f t="shared" si="5"/>
        <v>1</v>
      </c>
      <c r="BE91" s="57"/>
      <c r="BF91" s="57"/>
      <c r="BG91" s="57"/>
      <c r="BH91" s="57"/>
      <c r="BI91" s="57"/>
      <c r="BJ91" s="57"/>
      <c r="BK91" s="57"/>
      <c r="BL91" s="57"/>
      <c r="BM91" s="57"/>
      <c r="BN91" s="57"/>
      <c r="BO91" s="57"/>
      <c r="BP91" s="57"/>
      <c r="BQ91" s="57"/>
      <c r="BR91" s="57"/>
      <c r="BS91" s="57"/>
      <c r="BT91" s="57"/>
      <c r="BU91" s="57"/>
      <c r="BV91" s="57"/>
      <c r="BW91" s="57"/>
      <c r="BX91" s="57" t="str">
        <f t="shared" si="6"/>
        <v/>
      </c>
      <c r="BY91" s="57"/>
      <c r="BZ91" s="57"/>
      <c r="CA91" s="57"/>
      <c r="CB91" s="57"/>
      <c r="CC91" s="57"/>
      <c r="CD91" s="57"/>
      <c r="CE91" s="57"/>
      <c r="CF91" s="57"/>
      <c r="CG91" s="57"/>
      <c r="CH91" s="57">
        <f t="shared" si="94"/>
        <v>0</v>
      </c>
      <c r="CI91" s="57"/>
      <c r="CJ91" s="57"/>
      <c r="CK91" s="57"/>
      <c r="CL91" s="57"/>
      <c r="CM91" s="57"/>
      <c r="CN91" s="57"/>
      <c r="CO91" s="57"/>
      <c r="CP91" s="57"/>
      <c r="CQ91" s="57"/>
      <c r="CR91" s="57">
        <f t="shared" si="8"/>
        <v>0</v>
      </c>
      <c r="CS91" s="57"/>
      <c r="CT91" s="57"/>
      <c r="CU91" s="57"/>
      <c r="CV91" s="57"/>
      <c r="CW91" s="57"/>
      <c r="CX91" s="57"/>
      <c r="CY91" s="57"/>
      <c r="CZ91" s="57"/>
      <c r="DA91" s="57"/>
      <c r="DB91" s="57">
        <f t="shared" si="95"/>
        <v>0</v>
      </c>
      <c r="DC91" s="57"/>
      <c r="DD91" s="57"/>
      <c r="DE91" s="57"/>
      <c r="DF91" s="57"/>
      <c r="DG91" s="57"/>
      <c r="DH91" s="57"/>
      <c r="DI91" s="57"/>
      <c r="DJ91" s="57"/>
      <c r="DK91" s="57"/>
      <c r="DL91" s="57">
        <f t="shared" si="96"/>
        <v>0</v>
      </c>
      <c r="DM91" s="57"/>
      <c r="DN91" s="57"/>
      <c r="DO91" s="57"/>
      <c r="DP91" s="57"/>
      <c r="DQ91" s="57"/>
      <c r="DR91" s="57"/>
      <c r="DS91" s="57"/>
      <c r="DT91" s="57"/>
      <c r="DU91" s="57"/>
      <c r="DV91" s="57">
        <f t="shared" si="97"/>
        <v>0</v>
      </c>
      <c r="DW91" s="57">
        <f t="shared" ref="DW91:ED91" si="110">SUM(BY91,CI91,CS91,DC91,DM91)</f>
        <v>0</v>
      </c>
      <c r="DX91" s="57">
        <f t="shared" si="110"/>
        <v>0</v>
      </c>
      <c r="DY91" s="57">
        <f t="shared" si="110"/>
        <v>0</v>
      </c>
      <c r="DZ91" s="57">
        <f t="shared" si="110"/>
        <v>0</v>
      </c>
      <c r="EA91" s="57">
        <f t="shared" si="110"/>
        <v>0</v>
      </c>
      <c r="EB91" s="57">
        <f t="shared" si="110"/>
        <v>0</v>
      </c>
      <c r="EC91" s="57">
        <f t="shared" si="110"/>
        <v>0</v>
      </c>
      <c r="ED91" s="57">
        <f t="shared" si="110"/>
        <v>0</v>
      </c>
      <c r="EE91" s="57">
        <f t="shared" si="13"/>
        <v>0</v>
      </c>
      <c r="EF91" s="57">
        <f t="shared" si="14"/>
        <v>0</v>
      </c>
    </row>
    <row r="92" spans="1:136" ht="15.75" customHeight="1">
      <c r="A92" s="147">
        <v>2018</v>
      </c>
      <c r="B92" s="135" t="s">
        <v>4366</v>
      </c>
      <c r="C92" s="147" t="s">
        <v>389</v>
      </c>
      <c r="D92" s="147" t="s">
        <v>205</v>
      </c>
      <c r="E92" s="147" t="s">
        <v>390</v>
      </c>
      <c r="F92" s="149" t="s">
        <v>391</v>
      </c>
      <c r="G92" s="57"/>
      <c r="H92" s="57"/>
      <c r="I92" s="58">
        <v>2</v>
      </c>
      <c r="J92" s="57"/>
      <c r="K92" s="58">
        <v>2</v>
      </c>
      <c r="L92" s="57"/>
      <c r="M92" s="58">
        <v>1</v>
      </c>
      <c r="N92" s="57"/>
      <c r="O92" s="57"/>
      <c r="P92" s="57"/>
      <c r="Q92" s="57"/>
      <c r="R92" s="57"/>
      <c r="S92" s="57"/>
      <c r="T92" s="59" t="str">
        <f t="shared" si="0"/>
        <v/>
      </c>
      <c r="U92" s="57"/>
      <c r="V92" s="57"/>
      <c r="W92" s="57"/>
      <c r="X92" s="57"/>
      <c r="Y92" s="57"/>
      <c r="Z92" s="57"/>
      <c r="AA92" s="57"/>
      <c r="AB92" s="57"/>
      <c r="AC92" s="57"/>
      <c r="AD92" s="57"/>
      <c r="AE92" s="57"/>
      <c r="AF92" s="58"/>
      <c r="AG92" s="58">
        <f t="shared" si="1"/>
        <v>1</v>
      </c>
      <c r="AH92" s="57"/>
      <c r="AI92" s="57"/>
      <c r="AJ92" s="57"/>
      <c r="AK92" s="60" t="str">
        <f t="shared" si="90"/>
        <v/>
      </c>
      <c r="AL92" s="57"/>
      <c r="AM92" s="57"/>
      <c r="AN92" s="57"/>
      <c r="AO92" s="57"/>
      <c r="AP92" s="57"/>
      <c r="AQ92" s="57"/>
      <c r="AR92" s="58" t="str">
        <f t="shared" si="3"/>
        <v/>
      </c>
      <c r="AS92" s="58">
        <v>1</v>
      </c>
      <c r="AT92" s="58">
        <v>1</v>
      </c>
      <c r="AU92" s="58">
        <v>1</v>
      </c>
      <c r="AV92" s="58">
        <v>1</v>
      </c>
      <c r="AW92" s="58">
        <v>1</v>
      </c>
      <c r="AX92" s="58">
        <f t="shared" si="4"/>
        <v>5</v>
      </c>
      <c r="AY92" s="57"/>
      <c r="AZ92" s="58">
        <v>1</v>
      </c>
      <c r="BA92" s="57"/>
      <c r="BB92" s="58">
        <v>1</v>
      </c>
      <c r="BC92" s="58">
        <v>1</v>
      </c>
      <c r="BD92" s="58">
        <f t="shared" si="5"/>
        <v>3</v>
      </c>
      <c r="BE92" s="57"/>
      <c r="BF92" s="57"/>
      <c r="BG92" s="57"/>
      <c r="BH92" s="57"/>
      <c r="BI92" s="57"/>
      <c r="BJ92" s="57"/>
      <c r="BK92" s="57"/>
      <c r="BL92" s="57"/>
      <c r="BM92" s="57"/>
      <c r="BN92" s="57"/>
      <c r="BO92" s="57"/>
      <c r="BP92" s="58">
        <v>1</v>
      </c>
      <c r="BQ92" s="58">
        <v>1</v>
      </c>
      <c r="BR92" s="57"/>
      <c r="BS92" s="58">
        <v>1</v>
      </c>
      <c r="BT92" s="58">
        <v>1</v>
      </c>
      <c r="BU92" s="58">
        <v>1</v>
      </c>
      <c r="BV92" s="58">
        <v>1</v>
      </c>
      <c r="BW92" s="58">
        <v>3</v>
      </c>
      <c r="BX92" s="57">
        <f t="shared" si="6"/>
        <v>1</v>
      </c>
      <c r="BY92" s="58">
        <v>1</v>
      </c>
      <c r="BZ92" s="58">
        <v>1</v>
      </c>
      <c r="CA92" s="58">
        <v>1</v>
      </c>
      <c r="CB92" s="58">
        <v>1</v>
      </c>
      <c r="CC92" s="58">
        <v>1</v>
      </c>
      <c r="CD92" s="57"/>
      <c r="CE92" s="57"/>
      <c r="CF92" s="57"/>
      <c r="CG92" s="58"/>
      <c r="CH92" s="57">
        <f t="shared" si="94"/>
        <v>5</v>
      </c>
      <c r="CI92" s="58">
        <v>1</v>
      </c>
      <c r="CJ92" s="58">
        <v>1</v>
      </c>
      <c r="CK92" s="58">
        <v>1</v>
      </c>
      <c r="CL92" s="58">
        <v>1</v>
      </c>
      <c r="CM92" s="58">
        <v>1</v>
      </c>
      <c r="CN92" s="58">
        <v>1</v>
      </c>
      <c r="CO92" s="57"/>
      <c r="CP92" s="57"/>
      <c r="CQ92" s="58"/>
      <c r="CR92" s="57">
        <f t="shared" si="8"/>
        <v>6</v>
      </c>
      <c r="CS92" s="58"/>
      <c r="CT92" s="57"/>
      <c r="CU92" s="58">
        <v>1</v>
      </c>
      <c r="CV92" s="58">
        <v>1</v>
      </c>
      <c r="CW92" s="58">
        <v>1</v>
      </c>
      <c r="CX92" s="58">
        <v>1</v>
      </c>
      <c r="CY92" s="57"/>
      <c r="CZ92" s="57"/>
      <c r="DA92" s="58"/>
      <c r="DB92" s="57">
        <f t="shared" si="95"/>
        <v>4</v>
      </c>
      <c r="DC92" s="58"/>
      <c r="DD92" s="58">
        <v>1</v>
      </c>
      <c r="DE92" s="58">
        <v>1</v>
      </c>
      <c r="DF92" s="58">
        <v>1</v>
      </c>
      <c r="DG92" s="58">
        <v>1</v>
      </c>
      <c r="DH92" s="58"/>
      <c r="DI92" s="57"/>
      <c r="DJ92" s="57"/>
      <c r="DK92" s="58"/>
      <c r="DL92" s="57">
        <f t="shared" si="96"/>
        <v>4</v>
      </c>
      <c r="DM92" s="58"/>
      <c r="DN92" s="58">
        <v>1</v>
      </c>
      <c r="DO92" s="58">
        <v>1</v>
      </c>
      <c r="DP92" s="58">
        <v>1</v>
      </c>
      <c r="DQ92" s="58">
        <v>1</v>
      </c>
      <c r="DR92" s="58"/>
      <c r="DS92" s="58">
        <v>1</v>
      </c>
      <c r="DT92" s="57"/>
      <c r="DU92" s="58"/>
      <c r="DV92" s="57">
        <f t="shared" si="97"/>
        <v>5</v>
      </c>
      <c r="DW92" s="57">
        <f t="shared" ref="DW92:ED92" si="111">SUM(BY92,CI92,CS92,DC92,DM92)</f>
        <v>2</v>
      </c>
      <c r="DX92" s="57">
        <f t="shared" si="111"/>
        <v>4</v>
      </c>
      <c r="DY92" s="57">
        <f t="shared" si="111"/>
        <v>5</v>
      </c>
      <c r="DZ92" s="57">
        <f t="shared" si="111"/>
        <v>5</v>
      </c>
      <c r="EA92" s="57">
        <f t="shared" si="111"/>
        <v>5</v>
      </c>
      <c r="EB92" s="57">
        <f t="shared" si="111"/>
        <v>2</v>
      </c>
      <c r="EC92" s="57">
        <f t="shared" si="111"/>
        <v>1</v>
      </c>
      <c r="ED92" s="57">
        <f t="shared" si="111"/>
        <v>0</v>
      </c>
      <c r="EE92" s="57">
        <f t="shared" si="13"/>
        <v>24</v>
      </c>
      <c r="EF92" s="57">
        <f t="shared" si="14"/>
        <v>1</v>
      </c>
    </row>
    <row r="93" spans="1:136" ht="15.75" customHeight="1">
      <c r="A93" s="147">
        <v>2014</v>
      </c>
      <c r="B93" s="135" t="s">
        <v>4367</v>
      </c>
      <c r="C93" s="147" t="s">
        <v>392</v>
      </c>
      <c r="D93" s="147" t="s">
        <v>393</v>
      </c>
      <c r="E93" s="147" t="s">
        <v>394</v>
      </c>
      <c r="F93" s="149" t="s">
        <v>395</v>
      </c>
      <c r="G93" s="57"/>
      <c r="H93" s="57"/>
      <c r="I93" s="57"/>
      <c r="J93" s="57"/>
      <c r="K93" s="57">
        <v>1</v>
      </c>
      <c r="L93" s="57"/>
      <c r="M93" s="57"/>
      <c r="N93" s="57"/>
      <c r="O93" s="57"/>
      <c r="P93" s="57"/>
      <c r="Q93" s="57"/>
      <c r="R93" s="57"/>
      <c r="S93" s="57"/>
      <c r="T93" s="59" t="str">
        <f t="shared" si="0"/>
        <v/>
      </c>
      <c r="U93" s="57"/>
      <c r="V93" s="57"/>
      <c r="W93" s="57"/>
      <c r="X93" s="57"/>
      <c r="Y93" s="57"/>
      <c r="Z93" s="57"/>
      <c r="AA93" s="57"/>
      <c r="AB93" s="57"/>
      <c r="AC93" s="57"/>
      <c r="AD93" s="57"/>
      <c r="AE93" s="57"/>
      <c r="AF93" s="58"/>
      <c r="AG93" s="58">
        <f t="shared" si="1"/>
        <v>1</v>
      </c>
      <c r="AH93" s="57"/>
      <c r="AI93" s="57"/>
      <c r="AJ93" s="57"/>
      <c r="AK93" s="60" t="str">
        <f t="shared" si="90"/>
        <v/>
      </c>
      <c r="AL93" s="57"/>
      <c r="AM93" s="57"/>
      <c r="AN93" s="57"/>
      <c r="AO93" s="57"/>
      <c r="AP93" s="57"/>
      <c r="AQ93" s="57"/>
      <c r="AR93" s="58" t="str">
        <f t="shared" si="3"/>
        <v/>
      </c>
      <c r="AS93" s="57"/>
      <c r="AT93" s="58">
        <v>1</v>
      </c>
      <c r="AU93" s="57"/>
      <c r="AV93" s="57"/>
      <c r="AW93" s="57"/>
      <c r="AX93" s="58">
        <f t="shared" si="4"/>
        <v>1</v>
      </c>
      <c r="AY93" s="57"/>
      <c r="AZ93" s="58">
        <v>1</v>
      </c>
      <c r="BA93" s="57"/>
      <c r="BB93" s="57"/>
      <c r="BC93" s="58">
        <v>1</v>
      </c>
      <c r="BD93" s="58">
        <f t="shared" si="5"/>
        <v>2</v>
      </c>
      <c r="BE93" s="57"/>
      <c r="BF93" s="57"/>
      <c r="BG93" s="57"/>
      <c r="BH93" s="57"/>
      <c r="BI93" s="57"/>
      <c r="BJ93" s="57"/>
      <c r="BK93" s="57"/>
      <c r="BL93" s="57"/>
      <c r="BM93" s="57"/>
      <c r="BN93" s="57"/>
      <c r="BO93" s="57"/>
      <c r="BP93" s="58">
        <v>1</v>
      </c>
      <c r="BQ93" s="57"/>
      <c r="BR93" s="57"/>
      <c r="BS93" s="57"/>
      <c r="BT93" s="57"/>
      <c r="BU93" s="57"/>
      <c r="BV93" s="57"/>
      <c r="BW93" s="57"/>
      <c r="BX93" s="57" t="str">
        <f t="shared" si="6"/>
        <v/>
      </c>
      <c r="BY93" s="57"/>
      <c r="BZ93" s="57"/>
      <c r="CA93" s="57"/>
      <c r="CB93" s="57"/>
      <c r="CC93" s="57"/>
      <c r="CD93" s="57"/>
      <c r="CE93" s="57"/>
      <c r="CF93" s="57"/>
      <c r="CG93" s="57"/>
      <c r="CH93" s="57">
        <f t="shared" si="94"/>
        <v>0</v>
      </c>
      <c r="CI93" s="57"/>
      <c r="CJ93" s="57"/>
      <c r="CK93" s="57"/>
      <c r="CL93" s="57"/>
      <c r="CM93" s="57"/>
      <c r="CN93" s="57"/>
      <c r="CO93" s="57"/>
      <c r="CP93" s="57"/>
      <c r="CQ93" s="57"/>
      <c r="CR93" s="57">
        <f t="shared" si="8"/>
        <v>0</v>
      </c>
      <c r="CS93" s="57"/>
      <c r="CT93" s="57"/>
      <c r="CU93" s="57"/>
      <c r="CV93" s="57"/>
      <c r="CW93" s="57"/>
      <c r="CX93" s="57"/>
      <c r="CY93" s="57"/>
      <c r="CZ93" s="57"/>
      <c r="DA93" s="57"/>
      <c r="DB93" s="57">
        <f t="shared" si="95"/>
        <v>0</v>
      </c>
      <c r="DC93" s="57"/>
      <c r="DD93" s="57"/>
      <c r="DE93" s="57"/>
      <c r="DF93" s="57"/>
      <c r="DG93" s="57"/>
      <c r="DH93" s="57"/>
      <c r="DI93" s="57"/>
      <c r="DJ93" s="57"/>
      <c r="DK93" s="57"/>
      <c r="DL93" s="57">
        <f t="shared" si="96"/>
        <v>0</v>
      </c>
      <c r="DM93" s="57"/>
      <c r="DN93" s="57"/>
      <c r="DO93" s="57"/>
      <c r="DP93" s="57"/>
      <c r="DQ93" s="57"/>
      <c r="DR93" s="57"/>
      <c r="DS93" s="57"/>
      <c r="DT93" s="57"/>
      <c r="DU93" s="57"/>
      <c r="DV93" s="57">
        <f t="shared" si="97"/>
        <v>0</v>
      </c>
      <c r="DW93" s="57">
        <f t="shared" ref="DW93:ED93" si="112">SUM(BY93,CI93,CS93,DC93,DM93)</f>
        <v>0</v>
      </c>
      <c r="DX93" s="57">
        <f t="shared" si="112"/>
        <v>0</v>
      </c>
      <c r="DY93" s="57">
        <f t="shared" si="112"/>
        <v>0</v>
      </c>
      <c r="DZ93" s="57">
        <f t="shared" si="112"/>
        <v>0</v>
      </c>
      <c r="EA93" s="57">
        <f t="shared" si="112"/>
        <v>0</v>
      </c>
      <c r="EB93" s="57">
        <f t="shared" si="112"/>
        <v>0</v>
      </c>
      <c r="EC93" s="57">
        <f t="shared" si="112"/>
        <v>0</v>
      </c>
      <c r="ED93" s="57">
        <f t="shared" si="112"/>
        <v>0</v>
      </c>
      <c r="EE93" s="57">
        <f t="shared" si="13"/>
        <v>0</v>
      </c>
      <c r="EF93" s="57">
        <f t="shared" si="14"/>
        <v>0</v>
      </c>
    </row>
    <row r="94" spans="1:136" ht="15.75" customHeight="1">
      <c r="A94" s="147">
        <v>2017</v>
      </c>
      <c r="B94" s="135" t="s">
        <v>4368</v>
      </c>
      <c r="C94" s="147" t="s">
        <v>396</v>
      </c>
      <c r="D94" s="147" t="s">
        <v>129</v>
      </c>
      <c r="E94" s="147" t="s">
        <v>397</v>
      </c>
      <c r="F94" s="149" t="s">
        <v>398</v>
      </c>
      <c r="G94" s="57"/>
      <c r="H94" s="58"/>
      <c r="I94" s="58">
        <v>2</v>
      </c>
      <c r="J94" s="58">
        <v>2</v>
      </c>
      <c r="K94" s="58">
        <v>2</v>
      </c>
      <c r="L94" s="57"/>
      <c r="M94" s="58">
        <v>1</v>
      </c>
      <c r="N94" s="57"/>
      <c r="O94" s="57"/>
      <c r="P94" s="57"/>
      <c r="Q94" s="57"/>
      <c r="R94" s="57"/>
      <c r="S94" s="57"/>
      <c r="T94" s="59" t="str">
        <f t="shared" si="0"/>
        <v/>
      </c>
      <c r="U94" s="57"/>
      <c r="V94" s="57"/>
      <c r="W94" s="57"/>
      <c r="X94" s="57"/>
      <c r="Y94" s="57"/>
      <c r="Z94" s="57"/>
      <c r="AA94" s="57"/>
      <c r="AB94" s="57"/>
      <c r="AC94" s="57"/>
      <c r="AD94" s="57"/>
      <c r="AE94" s="57"/>
      <c r="AF94" s="58"/>
      <c r="AG94" s="58">
        <f t="shared" si="1"/>
        <v>1</v>
      </c>
      <c r="AH94" s="57"/>
      <c r="AI94" s="57"/>
      <c r="AJ94" s="57"/>
      <c r="AK94" s="60" t="str">
        <f t="shared" si="90"/>
        <v/>
      </c>
      <c r="AL94" s="57"/>
      <c r="AM94" s="57"/>
      <c r="AN94" s="57"/>
      <c r="AO94" s="57"/>
      <c r="AP94" s="57"/>
      <c r="AQ94" s="57"/>
      <c r="AR94" s="58" t="str">
        <f t="shared" si="3"/>
        <v/>
      </c>
      <c r="AS94" s="58">
        <v>1</v>
      </c>
      <c r="AT94" s="58">
        <v>1</v>
      </c>
      <c r="AU94" s="58">
        <v>1</v>
      </c>
      <c r="AV94" s="57"/>
      <c r="AW94" s="57"/>
      <c r="AX94" s="58">
        <f t="shared" si="4"/>
        <v>3</v>
      </c>
      <c r="AY94" s="58">
        <v>1</v>
      </c>
      <c r="AZ94" s="58">
        <v>1</v>
      </c>
      <c r="BA94" s="57"/>
      <c r="BB94" s="58">
        <v>1</v>
      </c>
      <c r="BC94" s="58">
        <v>1</v>
      </c>
      <c r="BD94" s="58">
        <f t="shared" si="5"/>
        <v>4</v>
      </c>
      <c r="BE94" s="57"/>
      <c r="BF94" s="57"/>
      <c r="BG94" s="57"/>
      <c r="BH94" s="57"/>
      <c r="BI94" s="57"/>
      <c r="BJ94" s="58">
        <v>1</v>
      </c>
      <c r="BK94" s="57"/>
      <c r="BL94" s="57"/>
      <c r="BM94" s="57"/>
      <c r="BN94" s="58">
        <v>1</v>
      </c>
      <c r="BO94" s="58"/>
      <c r="BP94" s="58"/>
      <c r="BQ94" s="58"/>
      <c r="BR94" s="58">
        <v>1</v>
      </c>
      <c r="BS94" s="58">
        <v>1</v>
      </c>
      <c r="BT94" s="58">
        <v>1</v>
      </c>
      <c r="BU94" s="58">
        <v>1</v>
      </c>
      <c r="BV94" s="57"/>
      <c r="BW94" s="58">
        <v>2</v>
      </c>
      <c r="BX94" s="57">
        <f t="shared" si="6"/>
        <v>1</v>
      </c>
      <c r="BY94" s="58"/>
      <c r="BZ94" s="58">
        <v>1</v>
      </c>
      <c r="CA94" s="58"/>
      <c r="CB94" s="58">
        <v>1</v>
      </c>
      <c r="CC94" s="58">
        <v>1</v>
      </c>
      <c r="CD94" s="58"/>
      <c r="CE94" s="58"/>
      <c r="CF94" s="58">
        <v>1</v>
      </c>
      <c r="CG94" s="58" t="s">
        <v>347</v>
      </c>
      <c r="CH94" s="57">
        <f t="shared" si="94"/>
        <v>4</v>
      </c>
      <c r="CI94" s="58"/>
      <c r="CJ94" s="58">
        <v>1</v>
      </c>
      <c r="CK94" s="58"/>
      <c r="CL94" s="58">
        <v>1</v>
      </c>
      <c r="CM94" s="58">
        <v>1</v>
      </c>
      <c r="CN94" s="58">
        <v>1</v>
      </c>
      <c r="CO94" s="57"/>
      <c r="CP94" s="58">
        <v>1</v>
      </c>
      <c r="CQ94" s="58">
        <v>3.7</v>
      </c>
      <c r="CR94" s="57">
        <f t="shared" si="8"/>
        <v>5</v>
      </c>
      <c r="CS94" s="58"/>
      <c r="CT94" s="58">
        <v>1</v>
      </c>
      <c r="CU94" s="58"/>
      <c r="CV94" s="58">
        <v>1</v>
      </c>
      <c r="CW94" s="58">
        <v>1</v>
      </c>
      <c r="CX94" s="58">
        <v>1</v>
      </c>
      <c r="CY94" s="57"/>
      <c r="CZ94" s="58">
        <v>1</v>
      </c>
      <c r="DA94" s="58" t="s">
        <v>347</v>
      </c>
      <c r="DB94" s="57">
        <f>SUM(CS94:DA94)</f>
        <v>5</v>
      </c>
      <c r="DC94" s="58"/>
      <c r="DD94" s="57"/>
      <c r="DE94" s="57"/>
      <c r="DF94" s="57"/>
      <c r="DG94" s="57"/>
      <c r="DH94" s="57"/>
      <c r="DI94" s="57"/>
      <c r="DJ94" s="57"/>
      <c r="DK94" s="57"/>
      <c r="DL94" s="57">
        <f t="shared" si="96"/>
        <v>0</v>
      </c>
      <c r="DM94" s="57"/>
      <c r="DN94" s="57"/>
      <c r="DO94" s="57"/>
      <c r="DP94" s="57"/>
      <c r="DQ94" s="57"/>
      <c r="DR94" s="57"/>
      <c r="DS94" s="57"/>
      <c r="DT94" s="57"/>
      <c r="DU94" s="57"/>
      <c r="DV94" s="57">
        <f t="shared" si="97"/>
        <v>0</v>
      </c>
      <c r="DW94" s="57">
        <f t="shared" ref="DW94:EC94" si="113">SUM(BY94,CI94,CS94,DC94,DM94)</f>
        <v>0</v>
      </c>
      <c r="DX94" s="57">
        <f t="shared" si="113"/>
        <v>3</v>
      </c>
      <c r="DY94" s="57">
        <f t="shared" si="113"/>
        <v>0</v>
      </c>
      <c r="DZ94" s="57">
        <f t="shared" si="113"/>
        <v>3</v>
      </c>
      <c r="EA94" s="57">
        <f t="shared" si="113"/>
        <v>3</v>
      </c>
      <c r="EB94" s="57">
        <f t="shared" si="113"/>
        <v>2</v>
      </c>
      <c r="EC94" s="57">
        <f t="shared" si="113"/>
        <v>0</v>
      </c>
      <c r="ED94" s="57">
        <f>SUM(CG94,CP94,CZ94,DJ94,DT94)</f>
        <v>2</v>
      </c>
      <c r="EE94" s="57">
        <f t="shared" si="13"/>
        <v>13</v>
      </c>
      <c r="EF94" s="57">
        <f t="shared" si="14"/>
        <v>1</v>
      </c>
    </row>
    <row r="95" spans="1:136" ht="15.75" customHeight="1">
      <c r="A95" s="147">
        <v>2018</v>
      </c>
      <c r="B95" s="135" t="s">
        <v>4369</v>
      </c>
      <c r="C95" s="147" t="s">
        <v>399</v>
      </c>
      <c r="D95" s="147" t="s">
        <v>178</v>
      </c>
      <c r="E95" s="147" t="s">
        <v>400</v>
      </c>
      <c r="F95" s="149" t="s">
        <v>401</v>
      </c>
      <c r="G95" s="57"/>
      <c r="H95" s="57"/>
      <c r="I95" s="57"/>
      <c r="J95" s="57"/>
      <c r="K95" s="57"/>
      <c r="L95" s="57"/>
      <c r="M95" s="57"/>
      <c r="N95" s="57">
        <v>1</v>
      </c>
      <c r="O95" s="57"/>
      <c r="P95" s="57"/>
      <c r="Q95" s="57"/>
      <c r="R95" s="57"/>
      <c r="S95" s="57"/>
      <c r="T95" s="59" t="str">
        <f t="shared" si="0"/>
        <v/>
      </c>
      <c r="U95" s="57"/>
      <c r="V95" s="57"/>
      <c r="W95" s="57"/>
      <c r="X95" s="57"/>
      <c r="Y95" s="57"/>
      <c r="Z95" s="57"/>
      <c r="AA95" s="57"/>
      <c r="AB95" s="57"/>
      <c r="AC95" s="57"/>
      <c r="AD95" s="57"/>
      <c r="AE95" s="57"/>
      <c r="AF95" s="58"/>
      <c r="AG95" s="58">
        <f t="shared" si="1"/>
        <v>1</v>
      </c>
      <c r="AH95" s="57"/>
      <c r="AI95" s="57"/>
      <c r="AJ95" s="57"/>
      <c r="AK95" s="60" t="str">
        <f t="shared" si="90"/>
        <v/>
      </c>
      <c r="AL95" s="57"/>
      <c r="AM95" s="57"/>
      <c r="AN95" s="57"/>
      <c r="AO95" s="57"/>
      <c r="AP95" s="57"/>
      <c r="AQ95" s="57"/>
      <c r="AR95" s="58" t="str">
        <f t="shared" si="3"/>
        <v/>
      </c>
      <c r="AS95" s="58">
        <v>1</v>
      </c>
      <c r="AT95" s="58">
        <v>1</v>
      </c>
      <c r="AU95" s="58">
        <v>1</v>
      </c>
      <c r="AV95" s="57"/>
      <c r="AW95" s="57"/>
      <c r="AX95" s="58">
        <f t="shared" si="4"/>
        <v>3</v>
      </c>
      <c r="AY95" s="57"/>
      <c r="AZ95" s="58">
        <v>1</v>
      </c>
      <c r="BA95" s="57"/>
      <c r="BB95" s="58">
        <v>1</v>
      </c>
      <c r="BC95" s="58">
        <v>1</v>
      </c>
      <c r="BD95" s="58">
        <f t="shared" si="5"/>
        <v>3</v>
      </c>
      <c r="BE95" s="57"/>
      <c r="BF95" s="57"/>
      <c r="BG95" s="57"/>
      <c r="BH95" s="57"/>
      <c r="BI95" s="57"/>
      <c r="BJ95" s="57"/>
      <c r="BK95" s="57"/>
      <c r="BL95" s="57"/>
      <c r="BM95" s="57"/>
      <c r="BN95" s="57"/>
      <c r="BO95" s="57"/>
      <c r="BP95" s="58">
        <v>1</v>
      </c>
      <c r="BQ95" s="57"/>
      <c r="BR95" s="57"/>
      <c r="BS95" s="57"/>
      <c r="BT95" s="57"/>
      <c r="BU95" s="57"/>
      <c r="BV95" s="57"/>
      <c r="BW95" s="57"/>
      <c r="BX95" s="57" t="str">
        <f t="shared" si="6"/>
        <v/>
      </c>
      <c r="BY95" s="57"/>
      <c r="BZ95" s="57"/>
      <c r="CA95" s="57"/>
      <c r="CB95" s="57"/>
      <c r="CC95" s="57"/>
      <c r="CD95" s="57"/>
      <c r="CE95" s="57"/>
      <c r="CF95" s="57"/>
      <c r="CG95" s="57"/>
      <c r="CH95" s="57">
        <f t="shared" si="94"/>
        <v>0</v>
      </c>
      <c r="CI95" s="57"/>
      <c r="CJ95" s="57"/>
      <c r="CK95" s="57"/>
      <c r="CL95" s="57"/>
      <c r="CM95" s="57"/>
      <c r="CN95" s="57"/>
      <c r="CO95" s="57"/>
      <c r="CP95" s="57"/>
      <c r="CQ95" s="57"/>
      <c r="CR95" s="57">
        <f t="shared" si="8"/>
        <v>0</v>
      </c>
      <c r="CS95" s="57"/>
      <c r="CT95" s="57"/>
      <c r="CU95" s="57"/>
      <c r="CV95" s="57"/>
      <c r="CW95" s="57"/>
      <c r="CX95" s="57"/>
      <c r="CY95" s="57"/>
      <c r="CZ95" s="57"/>
      <c r="DA95" s="57"/>
      <c r="DB95" s="57">
        <f t="shared" ref="DB95:DB102" si="114">SUM(CS95:CZ95)</f>
        <v>0</v>
      </c>
      <c r="DC95" s="57"/>
      <c r="DD95" s="57"/>
      <c r="DE95" s="57"/>
      <c r="DF95" s="57"/>
      <c r="DG95" s="57"/>
      <c r="DH95" s="57"/>
      <c r="DI95" s="57"/>
      <c r="DJ95" s="57"/>
      <c r="DK95" s="57"/>
      <c r="DL95" s="57">
        <f t="shared" si="96"/>
        <v>0</v>
      </c>
      <c r="DM95" s="57"/>
      <c r="DN95" s="57"/>
      <c r="DO95" s="57"/>
      <c r="DP95" s="57"/>
      <c r="DQ95" s="57"/>
      <c r="DR95" s="57"/>
      <c r="DS95" s="57"/>
      <c r="DT95" s="57"/>
      <c r="DU95" s="57"/>
      <c r="DV95" s="57">
        <f t="shared" si="97"/>
        <v>0</v>
      </c>
      <c r="DW95" s="57">
        <f t="shared" ref="DW95:ED95" si="115">SUM(BY95,CI95,CS95,DC95,DM95)</f>
        <v>0</v>
      </c>
      <c r="DX95" s="57">
        <f t="shared" si="115"/>
        <v>0</v>
      </c>
      <c r="DY95" s="57">
        <f t="shared" si="115"/>
        <v>0</v>
      </c>
      <c r="DZ95" s="57">
        <f t="shared" si="115"/>
        <v>0</v>
      </c>
      <c r="EA95" s="57">
        <f t="shared" si="115"/>
        <v>0</v>
      </c>
      <c r="EB95" s="57">
        <f t="shared" si="115"/>
        <v>0</v>
      </c>
      <c r="EC95" s="57">
        <f t="shared" si="115"/>
        <v>0</v>
      </c>
      <c r="ED95" s="57">
        <f t="shared" si="115"/>
        <v>0</v>
      </c>
      <c r="EE95" s="57">
        <f t="shared" si="13"/>
        <v>0</v>
      </c>
      <c r="EF95" s="57">
        <f t="shared" si="14"/>
        <v>0</v>
      </c>
    </row>
    <row r="96" spans="1:136" ht="15.75" customHeight="1">
      <c r="A96" s="147">
        <v>2018</v>
      </c>
      <c r="B96" s="135" t="s">
        <v>4370</v>
      </c>
      <c r="C96" s="147" t="s">
        <v>402</v>
      </c>
      <c r="D96" s="147" t="s">
        <v>403</v>
      </c>
      <c r="E96" s="147" t="s">
        <v>404</v>
      </c>
      <c r="F96" s="147"/>
      <c r="G96" s="57"/>
      <c r="H96" s="57"/>
      <c r="I96" s="57"/>
      <c r="J96" s="57"/>
      <c r="K96" s="57"/>
      <c r="L96" s="57"/>
      <c r="M96" s="57"/>
      <c r="N96" s="57">
        <v>1</v>
      </c>
      <c r="O96" s="57"/>
      <c r="P96" s="57"/>
      <c r="Q96" s="57"/>
      <c r="R96" s="57"/>
      <c r="S96" s="57"/>
      <c r="T96" s="59" t="str">
        <f t="shared" si="0"/>
        <v/>
      </c>
      <c r="U96" s="57"/>
      <c r="V96" s="57"/>
      <c r="W96" s="57"/>
      <c r="X96" s="57"/>
      <c r="Y96" s="57"/>
      <c r="Z96" s="57"/>
      <c r="AA96" s="57"/>
      <c r="AB96" s="57"/>
      <c r="AC96" s="57"/>
      <c r="AD96" s="57"/>
      <c r="AE96" s="57"/>
      <c r="AF96" s="58"/>
      <c r="AG96" s="58">
        <f t="shared" si="1"/>
        <v>1</v>
      </c>
      <c r="AH96" s="57"/>
      <c r="AI96" s="57"/>
      <c r="AJ96" s="57"/>
      <c r="AK96" s="60" t="str">
        <f t="shared" si="90"/>
        <v/>
      </c>
      <c r="AL96" s="57"/>
      <c r="AM96" s="57"/>
      <c r="AN96" s="57"/>
      <c r="AO96" s="57"/>
      <c r="AP96" s="57"/>
      <c r="AQ96" s="57"/>
      <c r="AR96" s="58" t="str">
        <f t="shared" si="3"/>
        <v/>
      </c>
      <c r="AS96" s="58">
        <v>1</v>
      </c>
      <c r="AT96" s="58">
        <v>1</v>
      </c>
      <c r="AU96" s="58">
        <v>1</v>
      </c>
      <c r="AV96" s="57"/>
      <c r="AW96" s="57"/>
      <c r="AX96" s="58">
        <f t="shared" si="4"/>
        <v>3</v>
      </c>
      <c r="AY96" s="57"/>
      <c r="AZ96" s="58">
        <v>1</v>
      </c>
      <c r="BA96" s="57"/>
      <c r="BB96" s="57"/>
      <c r="BC96" s="58">
        <v>1</v>
      </c>
      <c r="BD96" s="58">
        <f t="shared" si="5"/>
        <v>2</v>
      </c>
      <c r="BE96" s="57"/>
      <c r="BF96" s="57"/>
      <c r="BG96" s="57"/>
      <c r="BH96" s="57"/>
      <c r="BI96" s="57"/>
      <c r="BJ96" s="57"/>
      <c r="BK96" s="57"/>
      <c r="BL96" s="57"/>
      <c r="BM96" s="57"/>
      <c r="BN96" s="57"/>
      <c r="BO96" s="57"/>
      <c r="BP96" s="57"/>
      <c r="BQ96" s="57"/>
      <c r="BR96" s="57"/>
      <c r="BS96" s="58">
        <v>1</v>
      </c>
      <c r="BT96" s="57"/>
      <c r="BU96" s="57"/>
      <c r="BV96" s="58">
        <v>1</v>
      </c>
      <c r="BW96" s="57"/>
      <c r="BX96" s="57">
        <f t="shared" si="6"/>
        <v>1</v>
      </c>
      <c r="BY96" s="58"/>
      <c r="BZ96" s="58">
        <v>1</v>
      </c>
      <c r="CA96" s="57"/>
      <c r="CB96" s="57"/>
      <c r="CC96" s="57"/>
      <c r="CD96" s="58"/>
      <c r="CE96" s="58">
        <v>1</v>
      </c>
      <c r="CF96" s="57"/>
      <c r="CG96" s="58"/>
      <c r="CH96" s="57">
        <f t="shared" si="94"/>
        <v>2</v>
      </c>
      <c r="CI96" s="58"/>
      <c r="CJ96" s="58">
        <v>1</v>
      </c>
      <c r="CK96" s="58"/>
      <c r="CL96" s="57"/>
      <c r="CM96" s="57"/>
      <c r="CN96" s="57"/>
      <c r="CO96" s="58">
        <v>1</v>
      </c>
      <c r="CP96" s="57"/>
      <c r="CQ96" s="58"/>
      <c r="CR96" s="57">
        <f t="shared" si="8"/>
        <v>2</v>
      </c>
      <c r="CS96" s="57"/>
      <c r="CT96" s="58">
        <v>1</v>
      </c>
      <c r="CU96" s="58"/>
      <c r="CV96" s="57"/>
      <c r="CW96" s="57"/>
      <c r="CX96" s="57"/>
      <c r="CY96" s="58">
        <v>1</v>
      </c>
      <c r="CZ96" s="57"/>
      <c r="DA96" s="58"/>
      <c r="DB96" s="57">
        <f t="shared" si="114"/>
        <v>2</v>
      </c>
      <c r="DC96" s="57"/>
      <c r="DD96" s="57"/>
      <c r="DE96" s="57"/>
      <c r="DF96" s="57"/>
      <c r="DG96" s="57"/>
      <c r="DH96" s="57"/>
      <c r="DI96" s="57"/>
      <c r="DJ96" s="57"/>
      <c r="DK96" s="57"/>
      <c r="DL96" s="57">
        <f t="shared" si="96"/>
        <v>0</v>
      </c>
      <c r="DM96" s="57"/>
      <c r="DN96" s="57"/>
      <c r="DO96" s="57"/>
      <c r="DP96" s="57"/>
      <c r="DQ96" s="57"/>
      <c r="DR96" s="57"/>
      <c r="DS96" s="57"/>
      <c r="DT96" s="57"/>
      <c r="DU96" s="57"/>
      <c r="DV96" s="57">
        <f t="shared" si="97"/>
        <v>0</v>
      </c>
      <c r="DW96" s="57">
        <f t="shared" ref="DW96:ED96" si="116">SUM(BY96,CI96,CS96,DC96,DM96)</f>
        <v>0</v>
      </c>
      <c r="DX96" s="57">
        <f t="shared" si="116"/>
        <v>3</v>
      </c>
      <c r="DY96" s="57">
        <f t="shared" si="116"/>
        <v>0</v>
      </c>
      <c r="DZ96" s="57">
        <f t="shared" si="116"/>
        <v>0</v>
      </c>
      <c r="EA96" s="57">
        <f t="shared" si="116"/>
        <v>0</v>
      </c>
      <c r="EB96" s="57">
        <f t="shared" si="116"/>
        <v>0</v>
      </c>
      <c r="EC96" s="57">
        <f t="shared" si="116"/>
        <v>3</v>
      </c>
      <c r="ED96" s="57">
        <f t="shared" si="116"/>
        <v>0</v>
      </c>
      <c r="EE96" s="57">
        <f t="shared" si="13"/>
        <v>6</v>
      </c>
      <c r="EF96" s="57">
        <f t="shared" si="14"/>
        <v>1</v>
      </c>
    </row>
    <row r="97" spans="1:136" ht="15.75" customHeight="1">
      <c r="A97" s="147">
        <v>2016</v>
      </c>
      <c r="B97" s="135" t="s">
        <v>4371</v>
      </c>
      <c r="C97" s="147" t="s">
        <v>405</v>
      </c>
      <c r="D97" s="147" t="s">
        <v>178</v>
      </c>
      <c r="E97" s="147" t="s">
        <v>406</v>
      </c>
      <c r="F97" s="147"/>
      <c r="G97" s="57"/>
      <c r="H97" s="57"/>
      <c r="I97" s="57">
        <v>1</v>
      </c>
      <c r="J97" s="57"/>
      <c r="K97" s="57"/>
      <c r="L97" s="57"/>
      <c r="M97" s="57"/>
      <c r="N97" s="57"/>
      <c r="O97" s="57"/>
      <c r="P97" s="57"/>
      <c r="Q97" s="57"/>
      <c r="R97" s="57"/>
      <c r="S97" s="57"/>
      <c r="T97" s="59" t="str">
        <f t="shared" si="0"/>
        <v/>
      </c>
      <c r="U97" s="57"/>
      <c r="V97" s="57"/>
      <c r="W97" s="57"/>
      <c r="X97" s="57"/>
      <c r="Y97" s="57"/>
      <c r="Z97" s="57"/>
      <c r="AA97" s="57"/>
      <c r="AB97" s="57"/>
      <c r="AC97" s="57"/>
      <c r="AD97" s="57"/>
      <c r="AE97" s="57"/>
      <c r="AF97" s="58"/>
      <c r="AG97" s="58">
        <f t="shared" si="1"/>
        <v>1</v>
      </c>
      <c r="AH97" s="57"/>
      <c r="AI97" s="57"/>
      <c r="AJ97" s="57"/>
      <c r="AK97" s="60" t="str">
        <f t="shared" si="90"/>
        <v/>
      </c>
      <c r="AL97" s="57"/>
      <c r="AM97" s="57"/>
      <c r="AN97" s="57"/>
      <c r="AO97" s="57"/>
      <c r="AP97" s="57"/>
      <c r="AQ97" s="57"/>
      <c r="AR97" s="58" t="str">
        <f t="shared" si="3"/>
        <v/>
      </c>
      <c r="AS97" s="58">
        <v>1</v>
      </c>
      <c r="AT97" s="58">
        <v>1</v>
      </c>
      <c r="AU97" s="58">
        <v>1</v>
      </c>
      <c r="AV97" s="57"/>
      <c r="AW97" s="57"/>
      <c r="AX97" s="58">
        <f t="shared" si="4"/>
        <v>3</v>
      </c>
      <c r="AY97" s="58">
        <v>1</v>
      </c>
      <c r="AZ97" s="58">
        <v>1</v>
      </c>
      <c r="BA97" s="57"/>
      <c r="BB97" s="57"/>
      <c r="BC97" s="58">
        <v>1</v>
      </c>
      <c r="BD97" s="58">
        <f t="shared" si="5"/>
        <v>3</v>
      </c>
      <c r="BE97" s="57"/>
      <c r="BF97" s="57"/>
      <c r="BG97" s="57"/>
      <c r="BH97" s="57"/>
      <c r="BI97" s="57"/>
      <c r="BJ97" s="57"/>
      <c r="BK97" s="57"/>
      <c r="BL97" s="57"/>
      <c r="BM97" s="57"/>
      <c r="BN97" s="57"/>
      <c r="BO97" s="57"/>
      <c r="BP97" s="57"/>
      <c r="BQ97" s="57"/>
      <c r="BR97" s="57"/>
      <c r="BS97" s="57"/>
      <c r="BT97" s="57"/>
      <c r="BU97" s="57"/>
      <c r="BV97" s="57"/>
      <c r="BW97" s="57"/>
      <c r="BX97" s="57" t="str">
        <f t="shared" si="6"/>
        <v/>
      </c>
      <c r="BY97" s="57"/>
      <c r="BZ97" s="57"/>
      <c r="CA97" s="57"/>
      <c r="CB97" s="57"/>
      <c r="CC97" s="57"/>
      <c r="CD97" s="57"/>
      <c r="CE97" s="57"/>
      <c r="CF97" s="57"/>
      <c r="CG97" s="57"/>
      <c r="CH97" s="57">
        <f t="shared" si="94"/>
        <v>0</v>
      </c>
      <c r="CI97" s="57"/>
      <c r="CJ97" s="57"/>
      <c r="CK97" s="57"/>
      <c r="CL97" s="57"/>
      <c r="CM97" s="57"/>
      <c r="CN97" s="57"/>
      <c r="CO97" s="57"/>
      <c r="CP97" s="57"/>
      <c r="CQ97" s="57"/>
      <c r="CR97" s="57">
        <f t="shared" si="8"/>
        <v>0</v>
      </c>
      <c r="CS97" s="57"/>
      <c r="CT97" s="57"/>
      <c r="CU97" s="57"/>
      <c r="CV97" s="57"/>
      <c r="CW97" s="57"/>
      <c r="CX97" s="57"/>
      <c r="CY97" s="57"/>
      <c r="CZ97" s="57"/>
      <c r="DA97" s="57"/>
      <c r="DB97" s="57">
        <f t="shared" si="114"/>
        <v>0</v>
      </c>
      <c r="DC97" s="57"/>
      <c r="DD97" s="57"/>
      <c r="DE97" s="57"/>
      <c r="DF97" s="57"/>
      <c r="DG97" s="57"/>
      <c r="DH97" s="57"/>
      <c r="DI97" s="57"/>
      <c r="DJ97" s="57"/>
      <c r="DK97" s="57"/>
      <c r="DL97" s="57">
        <f t="shared" si="96"/>
        <v>0</v>
      </c>
      <c r="DM97" s="57"/>
      <c r="DN97" s="57"/>
      <c r="DO97" s="57"/>
      <c r="DP97" s="57"/>
      <c r="DQ97" s="57"/>
      <c r="DR97" s="57"/>
      <c r="DS97" s="57"/>
      <c r="DT97" s="57"/>
      <c r="DU97" s="57"/>
      <c r="DV97" s="57">
        <f t="shared" si="97"/>
        <v>0</v>
      </c>
      <c r="DW97" s="57">
        <f t="shared" ref="DW97:ED97" si="117">SUM(BY97,CI97,CS97,DC97,DM97)</f>
        <v>0</v>
      </c>
      <c r="DX97" s="57">
        <f t="shared" si="117"/>
        <v>0</v>
      </c>
      <c r="DY97" s="57">
        <f t="shared" si="117"/>
        <v>0</v>
      </c>
      <c r="DZ97" s="57">
        <f t="shared" si="117"/>
        <v>0</v>
      </c>
      <c r="EA97" s="57">
        <f t="shared" si="117"/>
        <v>0</v>
      </c>
      <c r="EB97" s="57">
        <f t="shared" si="117"/>
        <v>0</v>
      </c>
      <c r="EC97" s="57">
        <f t="shared" si="117"/>
        <v>0</v>
      </c>
      <c r="ED97" s="57">
        <f t="shared" si="117"/>
        <v>0</v>
      </c>
      <c r="EE97" s="57">
        <f t="shared" si="13"/>
        <v>0</v>
      </c>
      <c r="EF97" s="57">
        <f t="shared" si="14"/>
        <v>0</v>
      </c>
    </row>
    <row r="98" spans="1:136" ht="15.75" customHeight="1">
      <c r="A98" s="147">
        <v>2015</v>
      </c>
      <c r="B98" s="135" t="s">
        <v>4372</v>
      </c>
      <c r="C98" s="147" t="s">
        <v>407</v>
      </c>
      <c r="D98" s="147" t="s">
        <v>408</v>
      </c>
      <c r="E98" s="147" t="s">
        <v>409</v>
      </c>
      <c r="F98" s="147"/>
      <c r="G98" s="57"/>
      <c r="H98" s="57"/>
      <c r="I98" s="57">
        <v>1</v>
      </c>
      <c r="J98" s="57"/>
      <c r="K98" s="57"/>
      <c r="L98" s="57"/>
      <c r="M98" s="57"/>
      <c r="N98" s="57"/>
      <c r="O98" s="57"/>
      <c r="P98" s="57"/>
      <c r="Q98" s="57"/>
      <c r="R98" s="57"/>
      <c r="S98" s="57"/>
      <c r="T98" s="59" t="str">
        <f t="shared" si="0"/>
        <v/>
      </c>
      <c r="U98" s="57"/>
      <c r="V98" s="57"/>
      <c r="W98" s="57"/>
      <c r="X98" s="57"/>
      <c r="Y98" s="57"/>
      <c r="Z98" s="57"/>
      <c r="AA98" s="57"/>
      <c r="AB98" s="57"/>
      <c r="AC98" s="57"/>
      <c r="AD98" s="57"/>
      <c r="AE98" s="57"/>
      <c r="AF98" s="58"/>
      <c r="AG98" s="58">
        <f t="shared" si="1"/>
        <v>1</v>
      </c>
      <c r="AH98" s="57"/>
      <c r="AI98" s="57"/>
      <c r="AJ98" s="57"/>
      <c r="AK98" s="60" t="str">
        <f t="shared" si="90"/>
        <v/>
      </c>
      <c r="AL98" s="57"/>
      <c r="AM98" s="57"/>
      <c r="AN98" s="57"/>
      <c r="AO98" s="57"/>
      <c r="AP98" s="57"/>
      <c r="AQ98" s="57"/>
      <c r="AR98" s="58" t="str">
        <f t="shared" si="3"/>
        <v/>
      </c>
      <c r="AS98" s="57"/>
      <c r="AT98" s="58">
        <v>1</v>
      </c>
      <c r="AU98" s="57"/>
      <c r="AV98" s="57"/>
      <c r="AW98" s="57"/>
      <c r="AX98" s="58">
        <f t="shared" si="4"/>
        <v>1</v>
      </c>
      <c r="AY98" s="57"/>
      <c r="AZ98" s="58">
        <v>1</v>
      </c>
      <c r="BA98" s="57"/>
      <c r="BB98" s="57"/>
      <c r="BC98" s="58">
        <v>1</v>
      </c>
      <c r="BD98" s="58">
        <f t="shared" si="5"/>
        <v>2</v>
      </c>
      <c r="BE98" s="57"/>
      <c r="BF98" s="57"/>
      <c r="BG98" s="57"/>
      <c r="BH98" s="57"/>
      <c r="BI98" s="57"/>
      <c r="BJ98" s="57"/>
      <c r="BK98" s="57"/>
      <c r="BL98" s="57"/>
      <c r="BM98" s="57"/>
      <c r="BN98" s="57"/>
      <c r="BO98" s="57"/>
      <c r="BP98" s="57"/>
      <c r="BQ98" s="57"/>
      <c r="BR98" s="57"/>
      <c r="BS98" s="58">
        <v>1</v>
      </c>
      <c r="BT98" s="57"/>
      <c r="BU98" s="57"/>
      <c r="BV98" s="57"/>
      <c r="BW98" s="58">
        <v>1</v>
      </c>
      <c r="BX98" s="57">
        <f t="shared" si="6"/>
        <v>1</v>
      </c>
      <c r="BY98" s="57"/>
      <c r="BZ98" s="57"/>
      <c r="CA98" s="57"/>
      <c r="CB98" s="57"/>
      <c r="CC98" s="57"/>
      <c r="CD98" s="57"/>
      <c r="CE98" s="57"/>
      <c r="CF98" s="57"/>
      <c r="CG98" s="58"/>
      <c r="CH98" s="57">
        <f t="shared" si="94"/>
        <v>0</v>
      </c>
      <c r="CI98" s="58"/>
      <c r="CJ98" s="58">
        <v>1</v>
      </c>
      <c r="CK98" s="58"/>
      <c r="CL98" s="57"/>
      <c r="CM98" s="57"/>
      <c r="CN98" s="57"/>
      <c r="CO98" s="57"/>
      <c r="CP98" s="58">
        <v>1</v>
      </c>
      <c r="CQ98" s="58">
        <v>3.7</v>
      </c>
      <c r="CR98" s="57">
        <f t="shared" si="8"/>
        <v>2</v>
      </c>
      <c r="CS98" s="58"/>
      <c r="CT98" s="57"/>
      <c r="CU98" s="57"/>
      <c r="CV98" s="57"/>
      <c r="CW98" s="57"/>
      <c r="CX98" s="57"/>
      <c r="CY98" s="57"/>
      <c r="CZ98" s="57"/>
      <c r="DA98" s="57"/>
      <c r="DB98" s="57">
        <f t="shared" si="114"/>
        <v>0</v>
      </c>
      <c r="DC98" s="57"/>
      <c r="DD98" s="57"/>
      <c r="DE98" s="57"/>
      <c r="DF98" s="57"/>
      <c r="DG98" s="57"/>
      <c r="DH98" s="57"/>
      <c r="DI98" s="57"/>
      <c r="DJ98" s="57"/>
      <c r="DK98" s="57"/>
      <c r="DL98" s="57">
        <f t="shared" si="96"/>
        <v>0</v>
      </c>
      <c r="DM98" s="57"/>
      <c r="DN98" s="57"/>
      <c r="DO98" s="57"/>
      <c r="DP98" s="57"/>
      <c r="DQ98" s="57"/>
      <c r="DR98" s="57"/>
      <c r="DS98" s="57"/>
      <c r="DT98" s="57"/>
      <c r="DU98" s="57"/>
      <c r="DV98" s="57">
        <f t="shared" si="97"/>
        <v>0</v>
      </c>
      <c r="DW98" s="57">
        <f t="shared" ref="DW98:ED98" si="118">SUM(BY98,CI98,CS98,DC98,DM98)</f>
        <v>0</v>
      </c>
      <c r="DX98" s="57">
        <f t="shared" si="118"/>
        <v>1</v>
      </c>
      <c r="DY98" s="57">
        <f t="shared" si="118"/>
        <v>0</v>
      </c>
      <c r="DZ98" s="57">
        <f t="shared" si="118"/>
        <v>0</v>
      </c>
      <c r="EA98" s="57">
        <f t="shared" si="118"/>
        <v>0</v>
      </c>
      <c r="EB98" s="57">
        <f t="shared" si="118"/>
        <v>0</v>
      </c>
      <c r="EC98" s="57">
        <f t="shared" si="118"/>
        <v>0</v>
      </c>
      <c r="ED98" s="57">
        <f t="shared" si="118"/>
        <v>1</v>
      </c>
      <c r="EE98" s="57">
        <f t="shared" si="13"/>
        <v>2</v>
      </c>
      <c r="EF98" s="57">
        <f t="shared" si="14"/>
        <v>1</v>
      </c>
    </row>
    <row r="99" spans="1:136" ht="15.75" customHeight="1">
      <c r="A99" s="147">
        <v>2016</v>
      </c>
      <c r="B99" s="135" t="s">
        <v>4373</v>
      </c>
      <c r="C99" s="147" t="s">
        <v>410</v>
      </c>
      <c r="D99" s="147" t="s">
        <v>411</v>
      </c>
      <c r="E99" s="147" t="s">
        <v>412</v>
      </c>
      <c r="F99" s="149" t="s">
        <v>413</v>
      </c>
      <c r="G99" s="57"/>
      <c r="H99" s="57"/>
      <c r="I99" s="57">
        <v>1</v>
      </c>
      <c r="J99" s="57"/>
      <c r="K99" s="57"/>
      <c r="L99" s="57"/>
      <c r="M99" s="57"/>
      <c r="N99" s="57"/>
      <c r="O99" s="57"/>
      <c r="P99" s="57"/>
      <c r="Q99" s="57"/>
      <c r="R99" s="57"/>
      <c r="S99" s="57"/>
      <c r="T99" s="59" t="str">
        <f t="shared" si="0"/>
        <v/>
      </c>
      <c r="U99" s="57"/>
      <c r="V99" s="57"/>
      <c r="W99" s="57"/>
      <c r="X99" s="57"/>
      <c r="Y99" s="57"/>
      <c r="Z99" s="57"/>
      <c r="AA99" s="57"/>
      <c r="AB99" s="57"/>
      <c r="AC99" s="57"/>
      <c r="AD99" s="57"/>
      <c r="AE99" s="57"/>
      <c r="AF99" s="58"/>
      <c r="AG99" s="58">
        <f t="shared" si="1"/>
        <v>1</v>
      </c>
      <c r="AH99" s="57"/>
      <c r="AI99" s="57"/>
      <c r="AJ99" s="57"/>
      <c r="AK99" s="60" t="str">
        <f t="shared" si="90"/>
        <v/>
      </c>
      <c r="AL99" s="57"/>
      <c r="AM99" s="57"/>
      <c r="AN99" s="57"/>
      <c r="AO99" s="57"/>
      <c r="AP99" s="57"/>
      <c r="AQ99" s="57"/>
      <c r="AR99" s="58" t="str">
        <f t="shared" si="3"/>
        <v/>
      </c>
      <c r="AS99" s="57"/>
      <c r="AT99" s="58">
        <v>1</v>
      </c>
      <c r="AU99" s="57"/>
      <c r="AV99" s="57"/>
      <c r="AW99" s="57"/>
      <c r="AX99" s="58">
        <f t="shared" si="4"/>
        <v>1</v>
      </c>
      <c r="AY99" s="57"/>
      <c r="AZ99" s="58">
        <v>1</v>
      </c>
      <c r="BA99" s="57"/>
      <c r="BB99" s="57"/>
      <c r="BC99" s="58">
        <v>1</v>
      </c>
      <c r="BD99" s="58">
        <f t="shared" si="5"/>
        <v>2</v>
      </c>
      <c r="BE99" s="57"/>
      <c r="BF99" s="57"/>
      <c r="BG99" s="57"/>
      <c r="BH99" s="57"/>
      <c r="BI99" s="57"/>
      <c r="BJ99" s="57"/>
      <c r="BK99" s="57"/>
      <c r="BL99" s="57"/>
      <c r="BM99" s="57"/>
      <c r="BN99" s="57"/>
      <c r="BO99" s="57"/>
      <c r="BP99" s="58">
        <v>1</v>
      </c>
      <c r="BQ99" s="58">
        <v>1</v>
      </c>
      <c r="BR99" s="57"/>
      <c r="BS99" s="58">
        <v>1</v>
      </c>
      <c r="BT99" s="57"/>
      <c r="BU99" s="57"/>
      <c r="BV99" s="57"/>
      <c r="BW99" s="57"/>
      <c r="BX99" s="57">
        <f t="shared" si="6"/>
        <v>1</v>
      </c>
      <c r="BY99" s="57"/>
      <c r="BZ99" s="57"/>
      <c r="CA99" s="57"/>
      <c r="CB99" s="57"/>
      <c r="CC99" s="57"/>
      <c r="CD99" s="57"/>
      <c r="CE99" s="57"/>
      <c r="CF99" s="57"/>
      <c r="CG99" s="58"/>
      <c r="CH99" s="57">
        <f t="shared" si="94"/>
        <v>0</v>
      </c>
      <c r="CI99" s="58"/>
      <c r="CJ99" s="58">
        <v>1</v>
      </c>
      <c r="CK99" s="58"/>
      <c r="CL99" s="57"/>
      <c r="CM99" s="57"/>
      <c r="CN99" s="57"/>
      <c r="CO99" s="57"/>
      <c r="CP99" s="57"/>
      <c r="CQ99" s="58"/>
      <c r="CR99" s="57">
        <f t="shared" si="8"/>
        <v>1</v>
      </c>
      <c r="CS99" s="57"/>
      <c r="CT99" s="57"/>
      <c r="CU99" s="57"/>
      <c r="CV99" s="57"/>
      <c r="CW99" s="57"/>
      <c r="CX99" s="57"/>
      <c r="CY99" s="57"/>
      <c r="CZ99" s="57"/>
      <c r="DA99" s="57"/>
      <c r="DB99" s="57">
        <f t="shared" si="114"/>
        <v>0</v>
      </c>
      <c r="DC99" s="57"/>
      <c r="DD99" s="57"/>
      <c r="DE99" s="57"/>
      <c r="DF99" s="57"/>
      <c r="DG99" s="57"/>
      <c r="DH99" s="57"/>
      <c r="DI99" s="57"/>
      <c r="DJ99" s="57"/>
      <c r="DK99" s="57"/>
      <c r="DL99" s="57">
        <f t="shared" si="96"/>
        <v>0</v>
      </c>
      <c r="DM99" s="57"/>
      <c r="DN99" s="57"/>
      <c r="DO99" s="57"/>
      <c r="DP99" s="57"/>
      <c r="DQ99" s="57"/>
      <c r="DR99" s="57"/>
      <c r="DS99" s="57"/>
      <c r="DT99" s="57"/>
      <c r="DU99" s="57"/>
      <c r="DV99" s="57">
        <f t="shared" si="97"/>
        <v>0</v>
      </c>
      <c r="DW99" s="57">
        <f t="shared" ref="DW99:ED99" si="119">SUM(BY99,CI99,CS99,DC99,DM99)</f>
        <v>0</v>
      </c>
      <c r="DX99" s="57">
        <f t="shared" si="119"/>
        <v>1</v>
      </c>
      <c r="DY99" s="57">
        <f t="shared" si="119"/>
        <v>0</v>
      </c>
      <c r="DZ99" s="57">
        <f t="shared" si="119"/>
        <v>0</v>
      </c>
      <c r="EA99" s="57">
        <f t="shared" si="119"/>
        <v>0</v>
      </c>
      <c r="EB99" s="57">
        <f t="shared" si="119"/>
        <v>0</v>
      </c>
      <c r="EC99" s="57">
        <f t="shared" si="119"/>
        <v>0</v>
      </c>
      <c r="ED99" s="57">
        <f t="shared" si="119"/>
        <v>0</v>
      </c>
      <c r="EE99" s="57">
        <f t="shared" si="13"/>
        <v>1</v>
      </c>
      <c r="EF99" s="57">
        <f t="shared" si="14"/>
        <v>1</v>
      </c>
    </row>
    <row r="100" spans="1:136" ht="15.75" customHeight="1">
      <c r="A100" s="147">
        <v>2017</v>
      </c>
      <c r="B100" s="135" t="s">
        <v>4374</v>
      </c>
      <c r="C100" s="147" t="s">
        <v>414</v>
      </c>
      <c r="D100" s="147" t="s">
        <v>415</v>
      </c>
      <c r="E100" s="147" t="s">
        <v>416</v>
      </c>
      <c r="F100" s="149" t="s">
        <v>417</v>
      </c>
      <c r="G100" s="57"/>
      <c r="H100" s="57"/>
      <c r="I100" s="57"/>
      <c r="J100" s="57"/>
      <c r="K100" s="57"/>
      <c r="L100" s="57"/>
      <c r="M100" s="57"/>
      <c r="N100" s="57"/>
      <c r="O100" s="57"/>
      <c r="P100" s="57"/>
      <c r="Q100" s="57"/>
      <c r="R100" s="57"/>
      <c r="S100" s="57"/>
      <c r="T100" s="59">
        <f t="shared" si="0"/>
        <v>1</v>
      </c>
      <c r="U100" s="57"/>
      <c r="V100" s="57"/>
      <c r="W100" s="57"/>
      <c r="X100" s="57"/>
      <c r="Y100" s="58">
        <v>1</v>
      </c>
      <c r="Z100" s="57"/>
      <c r="AA100" s="57"/>
      <c r="AB100" s="57"/>
      <c r="AC100" s="57"/>
      <c r="AD100" s="57"/>
      <c r="AE100" s="57"/>
      <c r="AF100" s="58"/>
      <c r="AG100" s="58">
        <f t="shared" si="1"/>
        <v>1</v>
      </c>
      <c r="AH100" s="57"/>
      <c r="AI100" s="57"/>
      <c r="AJ100" s="57"/>
      <c r="AK100" s="60" t="str">
        <f t="shared" si="90"/>
        <v/>
      </c>
      <c r="AL100" s="57"/>
      <c r="AM100" s="57"/>
      <c r="AN100" s="57"/>
      <c r="AO100" s="57"/>
      <c r="AP100" s="57"/>
      <c r="AQ100" s="57"/>
      <c r="AR100" s="58" t="str">
        <f t="shared" si="3"/>
        <v/>
      </c>
      <c r="AS100" s="57"/>
      <c r="AT100" s="57"/>
      <c r="AU100" s="58">
        <v>1</v>
      </c>
      <c r="AV100" s="57"/>
      <c r="AW100" s="58">
        <v>1</v>
      </c>
      <c r="AX100" s="58">
        <f t="shared" si="4"/>
        <v>2</v>
      </c>
      <c r="AY100" s="57"/>
      <c r="AZ100" s="57"/>
      <c r="BA100" s="57"/>
      <c r="BB100" s="57"/>
      <c r="BC100" s="58">
        <v>1</v>
      </c>
      <c r="BD100" s="58">
        <f t="shared" si="5"/>
        <v>1</v>
      </c>
      <c r="BE100" s="58">
        <v>1</v>
      </c>
      <c r="BF100" s="57"/>
      <c r="BG100" s="57"/>
      <c r="BH100" s="57"/>
      <c r="BI100" s="57"/>
      <c r="BJ100" s="57"/>
      <c r="BK100" s="57"/>
      <c r="BL100" s="57"/>
      <c r="BM100" s="57"/>
      <c r="BN100" s="57"/>
      <c r="BO100" s="57"/>
      <c r="BP100" s="57"/>
      <c r="BQ100" s="57"/>
      <c r="BR100" s="58">
        <v>1</v>
      </c>
      <c r="BS100" s="58">
        <v>1</v>
      </c>
      <c r="BT100" s="58">
        <v>1</v>
      </c>
      <c r="BU100" s="58">
        <v>1</v>
      </c>
      <c r="BV100" s="58">
        <v>1</v>
      </c>
      <c r="BW100" s="57"/>
      <c r="BX100" s="57">
        <f t="shared" si="6"/>
        <v>1</v>
      </c>
      <c r="BY100" s="57"/>
      <c r="BZ100" s="57"/>
      <c r="CA100" s="57"/>
      <c r="CB100" s="57"/>
      <c r="CC100" s="57"/>
      <c r="CD100" s="57"/>
      <c r="CE100" s="57"/>
      <c r="CF100" s="57"/>
      <c r="CG100" s="57"/>
      <c r="CH100" s="57">
        <f t="shared" si="94"/>
        <v>0</v>
      </c>
      <c r="CI100" s="57"/>
      <c r="CJ100" s="57"/>
      <c r="CK100" s="57"/>
      <c r="CL100" s="57"/>
      <c r="CM100" s="57"/>
      <c r="CN100" s="57"/>
      <c r="CO100" s="57"/>
      <c r="CP100" s="57"/>
      <c r="CQ100" s="57"/>
      <c r="CR100" s="57">
        <f t="shared" si="8"/>
        <v>0</v>
      </c>
      <c r="CS100" s="57"/>
      <c r="CT100" s="57"/>
      <c r="CU100" s="57"/>
      <c r="CV100" s="57"/>
      <c r="CW100" s="57"/>
      <c r="CX100" s="57"/>
      <c r="CY100" s="58">
        <v>1</v>
      </c>
      <c r="CZ100" s="57"/>
      <c r="DA100" s="58"/>
      <c r="DB100" s="57">
        <f t="shared" si="114"/>
        <v>1</v>
      </c>
      <c r="DC100" s="57"/>
      <c r="DD100" s="57"/>
      <c r="DE100" s="57"/>
      <c r="DF100" s="57"/>
      <c r="DG100" s="57"/>
      <c r="DH100" s="57"/>
      <c r="DI100" s="57"/>
      <c r="DJ100" s="57"/>
      <c r="DK100" s="57"/>
      <c r="DL100" s="57">
        <f t="shared" si="96"/>
        <v>0</v>
      </c>
      <c r="DM100" s="57"/>
      <c r="DN100" s="58">
        <v>1</v>
      </c>
      <c r="DO100" s="58"/>
      <c r="DP100" s="58">
        <v>1</v>
      </c>
      <c r="DQ100" s="58">
        <v>1</v>
      </c>
      <c r="DR100" s="58"/>
      <c r="DS100" s="57"/>
      <c r="DT100" s="57"/>
      <c r="DU100" s="58"/>
      <c r="DV100" s="57">
        <f t="shared" si="97"/>
        <v>3</v>
      </c>
      <c r="DW100" s="57">
        <f t="shared" ref="DW100:ED100" si="120">SUM(BY100,CI100,CS100,DC100,DM100)</f>
        <v>0</v>
      </c>
      <c r="DX100" s="57">
        <f t="shared" si="120"/>
        <v>1</v>
      </c>
      <c r="DY100" s="57">
        <f t="shared" si="120"/>
        <v>0</v>
      </c>
      <c r="DZ100" s="57">
        <f t="shared" si="120"/>
        <v>1</v>
      </c>
      <c r="EA100" s="57">
        <f t="shared" si="120"/>
        <v>1</v>
      </c>
      <c r="EB100" s="57">
        <f t="shared" si="120"/>
        <v>0</v>
      </c>
      <c r="EC100" s="57">
        <f t="shared" si="120"/>
        <v>1</v>
      </c>
      <c r="ED100" s="57">
        <f t="shared" si="120"/>
        <v>0</v>
      </c>
      <c r="EE100" s="57">
        <f t="shared" si="13"/>
        <v>4</v>
      </c>
      <c r="EF100" s="57">
        <f t="shared" si="14"/>
        <v>1</v>
      </c>
    </row>
    <row r="101" spans="1:136" ht="15.75" customHeight="1">
      <c r="A101" s="147">
        <v>2018</v>
      </c>
      <c r="B101" s="135" t="s">
        <v>4375</v>
      </c>
      <c r="C101" s="147" t="s">
        <v>418</v>
      </c>
      <c r="D101" s="147" t="s">
        <v>419</v>
      </c>
      <c r="E101" s="147" t="s">
        <v>420</v>
      </c>
      <c r="F101" s="149" t="s">
        <v>421</v>
      </c>
      <c r="G101" s="57"/>
      <c r="H101" s="57"/>
      <c r="I101" s="57"/>
      <c r="J101" s="57"/>
      <c r="K101" s="57"/>
      <c r="L101" s="57"/>
      <c r="M101" s="57"/>
      <c r="N101" s="57"/>
      <c r="O101" s="57"/>
      <c r="P101" s="57"/>
      <c r="Q101" s="57"/>
      <c r="R101" s="57"/>
      <c r="S101" s="57"/>
      <c r="T101" s="59">
        <f t="shared" si="0"/>
        <v>1</v>
      </c>
      <c r="U101" s="58">
        <v>1</v>
      </c>
      <c r="V101" s="57"/>
      <c r="W101" s="57"/>
      <c r="X101" s="57"/>
      <c r="Y101" s="57"/>
      <c r="Z101" s="57"/>
      <c r="AA101" s="57"/>
      <c r="AB101" s="57"/>
      <c r="AC101" s="57"/>
      <c r="AD101" s="58"/>
      <c r="AE101" s="58">
        <v>1</v>
      </c>
      <c r="AF101" s="58"/>
      <c r="AG101" s="58">
        <f t="shared" si="1"/>
        <v>1</v>
      </c>
      <c r="AH101" s="57"/>
      <c r="AI101" s="57"/>
      <c r="AJ101" s="57"/>
      <c r="AK101" s="60" t="str">
        <f t="shared" si="90"/>
        <v/>
      </c>
      <c r="AL101" s="57"/>
      <c r="AM101" s="57"/>
      <c r="AN101" s="57"/>
      <c r="AO101" s="57"/>
      <c r="AP101" s="57"/>
      <c r="AQ101" s="57"/>
      <c r="AR101" s="58" t="str">
        <f t="shared" si="3"/>
        <v/>
      </c>
      <c r="AS101" s="58">
        <v>1</v>
      </c>
      <c r="AT101" s="58">
        <v>1</v>
      </c>
      <c r="AU101" s="58">
        <v>1</v>
      </c>
      <c r="AV101" s="57"/>
      <c r="AW101" s="57"/>
      <c r="AX101" s="58">
        <f t="shared" si="4"/>
        <v>3</v>
      </c>
      <c r="AY101" s="57"/>
      <c r="AZ101" s="58">
        <v>1</v>
      </c>
      <c r="BA101" s="58">
        <v>1</v>
      </c>
      <c r="BB101" s="57"/>
      <c r="BC101" s="57"/>
      <c r="BD101" s="58">
        <f t="shared" si="5"/>
        <v>2</v>
      </c>
      <c r="BE101" s="57"/>
      <c r="BF101" s="58">
        <v>1</v>
      </c>
      <c r="BG101" s="57"/>
      <c r="BH101" s="57"/>
      <c r="BI101" s="57"/>
      <c r="BJ101" s="57"/>
      <c r="BK101" s="57"/>
      <c r="BL101" s="57"/>
      <c r="BM101" s="57"/>
      <c r="BN101" s="57"/>
      <c r="BO101" s="57"/>
      <c r="BP101" s="57"/>
      <c r="BQ101" s="57"/>
      <c r="BR101" s="57"/>
      <c r="BS101" s="57"/>
      <c r="BT101" s="57"/>
      <c r="BU101" s="57"/>
      <c r="BV101" s="57"/>
      <c r="BW101" s="57"/>
      <c r="BX101" s="57" t="str">
        <f t="shared" si="6"/>
        <v/>
      </c>
      <c r="BY101" s="57"/>
      <c r="BZ101" s="57"/>
      <c r="CA101" s="57"/>
      <c r="CB101" s="57"/>
      <c r="CC101" s="57"/>
      <c r="CD101" s="57"/>
      <c r="CE101" s="57"/>
      <c r="CF101" s="57"/>
      <c r="CG101" s="57"/>
      <c r="CH101" s="57">
        <f t="shared" si="94"/>
        <v>0</v>
      </c>
      <c r="CI101" s="57"/>
      <c r="CJ101" s="57"/>
      <c r="CK101" s="57"/>
      <c r="CL101" s="57"/>
      <c r="CM101" s="57"/>
      <c r="CN101" s="57"/>
      <c r="CO101" s="57"/>
      <c r="CP101" s="57"/>
      <c r="CQ101" s="57"/>
      <c r="CR101" s="57">
        <f t="shared" si="8"/>
        <v>0</v>
      </c>
      <c r="CS101" s="57"/>
      <c r="CT101" s="57"/>
      <c r="CU101" s="57"/>
      <c r="CV101" s="57"/>
      <c r="CW101" s="57"/>
      <c r="CX101" s="57"/>
      <c r="CY101" s="57"/>
      <c r="CZ101" s="57"/>
      <c r="DA101" s="57"/>
      <c r="DB101" s="57">
        <f t="shared" si="114"/>
        <v>0</v>
      </c>
      <c r="DC101" s="57"/>
      <c r="DD101" s="57"/>
      <c r="DE101" s="57"/>
      <c r="DF101" s="57"/>
      <c r="DG101" s="57"/>
      <c r="DH101" s="57"/>
      <c r="DI101" s="57"/>
      <c r="DJ101" s="57"/>
      <c r="DK101" s="57"/>
      <c r="DL101" s="57">
        <f t="shared" si="96"/>
        <v>0</v>
      </c>
      <c r="DM101" s="57"/>
      <c r="DN101" s="57"/>
      <c r="DO101" s="57"/>
      <c r="DP101" s="57"/>
      <c r="DQ101" s="57"/>
      <c r="DR101" s="57"/>
      <c r="DS101" s="57"/>
      <c r="DT101" s="57"/>
      <c r="DU101" s="57"/>
      <c r="DV101" s="57">
        <f t="shared" si="97"/>
        <v>0</v>
      </c>
      <c r="DW101" s="57">
        <f t="shared" ref="DW101:ED101" si="121">SUM(BY101,CI101,CS101,DC101,DM101)</f>
        <v>0</v>
      </c>
      <c r="DX101" s="57">
        <f t="shared" si="121"/>
        <v>0</v>
      </c>
      <c r="DY101" s="57">
        <f t="shared" si="121"/>
        <v>0</v>
      </c>
      <c r="DZ101" s="57">
        <f t="shared" si="121"/>
        <v>0</v>
      </c>
      <c r="EA101" s="57">
        <f t="shared" si="121"/>
        <v>0</v>
      </c>
      <c r="EB101" s="57">
        <f t="shared" si="121"/>
        <v>0</v>
      </c>
      <c r="EC101" s="57">
        <f t="shared" si="121"/>
        <v>0</v>
      </c>
      <c r="ED101" s="57">
        <f t="shared" si="121"/>
        <v>0</v>
      </c>
      <c r="EE101" s="57">
        <f t="shared" si="13"/>
        <v>0</v>
      </c>
      <c r="EF101" s="57">
        <f t="shared" si="14"/>
        <v>0</v>
      </c>
    </row>
    <row r="102" spans="1:136" ht="15.75" customHeight="1">
      <c r="A102" s="147">
        <v>2018</v>
      </c>
      <c r="B102" s="135" t="s">
        <v>4376</v>
      </c>
      <c r="C102" s="147" t="s">
        <v>422</v>
      </c>
      <c r="D102" s="147" t="s">
        <v>237</v>
      </c>
      <c r="E102" s="147" t="s">
        <v>423</v>
      </c>
      <c r="F102" s="149" t="s">
        <v>424</v>
      </c>
      <c r="G102" s="57"/>
      <c r="H102" s="57">
        <v>1</v>
      </c>
      <c r="I102" s="57"/>
      <c r="J102" s="57"/>
      <c r="K102" s="57"/>
      <c r="L102" s="57"/>
      <c r="M102" s="57"/>
      <c r="N102" s="57"/>
      <c r="O102" s="57"/>
      <c r="P102" s="57"/>
      <c r="Q102" s="57"/>
      <c r="R102" s="57"/>
      <c r="S102" s="57"/>
      <c r="T102" s="59" t="str">
        <f t="shared" si="0"/>
        <v/>
      </c>
      <c r="U102" s="57"/>
      <c r="V102" s="57"/>
      <c r="W102" s="57"/>
      <c r="X102" s="57"/>
      <c r="Y102" s="57"/>
      <c r="Z102" s="57"/>
      <c r="AA102" s="57"/>
      <c r="AB102" s="57"/>
      <c r="AC102" s="57"/>
      <c r="AD102" s="57"/>
      <c r="AE102" s="57"/>
      <c r="AF102" s="58"/>
      <c r="AG102" s="58" t="str">
        <f t="shared" si="1"/>
        <v/>
      </c>
      <c r="AH102" s="57"/>
      <c r="AI102" s="57"/>
      <c r="AJ102" s="57"/>
      <c r="AK102" s="57" t="str">
        <f t="shared" si="90"/>
        <v/>
      </c>
      <c r="AL102" s="57"/>
      <c r="AM102" s="57"/>
      <c r="AN102" s="57"/>
      <c r="AO102" s="57"/>
      <c r="AP102" s="57"/>
      <c r="AQ102" s="57"/>
      <c r="AR102" s="58" t="str">
        <f t="shared" si="3"/>
        <v/>
      </c>
      <c r="AS102" s="57"/>
      <c r="AT102" s="58">
        <v>1</v>
      </c>
      <c r="AU102" s="57"/>
      <c r="AV102" s="57"/>
      <c r="AW102" s="57"/>
      <c r="AX102" s="58">
        <f t="shared" si="4"/>
        <v>1</v>
      </c>
      <c r="AY102" s="58">
        <v>1</v>
      </c>
      <c r="AZ102" s="57"/>
      <c r="BA102" s="57"/>
      <c r="BB102" s="57"/>
      <c r="BC102" s="57"/>
      <c r="BD102" s="58">
        <f t="shared" si="5"/>
        <v>1</v>
      </c>
      <c r="BE102" s="58">
        <v>1</v>
      </c>
      <c r="BF102" s="57"/>
      <c r="BG102" s="57"/>
      <c r="BH102" s="57"/>
      <c r="BI102" s="57"/>
      <c r="BJ102" s="57"/>
      <c r="BK102" s="57"/>
      <c r="BL102" s="57"/>
      <c r="BM102" s="57"/>
      <c r="BN102" s="57"/>
      <c r="BO102" s="57"/>
      <c r="BP102" s="58">
        <v>1</v>
      </c>
      <c r="BQ102" s="58">
        <v>1</v>
      </c>
      <c r="BR102" s="57"/>
      <c r="BS102" s="57"/>
      <c r="BT102" s="58">
        <v>1</v>
      </c>
      <c r="BU102" s="57"/>
      <c r="BV102" s="57"/>
      <c r="BW102" s="58">
        <v>1</v>
      </c>
      <c r="BX102" s="57">
        <f t="shared" si="6"/>
        <v>1</v>
      </c>
      <c r="BY102" s="57"/>
      <c r="BZ102" s="57"/>
      <c r="CA102" s="57"/>
      <c r="CB102" s="57"/>
      <c r="CC102" s="57"/>
      <c r="CD102" s="57"/>
      <c r="CE102" s="57"/>
      <c r="CF102" s="57"/>
      <c r="CG102" s="57"/>
      <c r="CH102" s="57">
        <f t="shared" si="94"/>
        <v>0</v>
      </c>
      <c r="CI102" s="57"/>
      <c r="CJ102" s="57"/>
      <c r="CK102" s="57"/>
      <c r="CL102" s="58">
        <v>1</v>
      </c>
      <c r="CM102" s="57"/>
      <c r="CN102" s="57"/>
      <c r="CO102" s="57"/>
      <c r="CP102" s="58">
        <v>1</v>
      </c>
      <c r="CQ102" s="58">
        <v>6.5</v>
      </c>
      <c r="CR102" s="57">
        <f t="shared" si="8"/>
        <v>2</v>
      </c>
      <c r="CS102" s="58"/>
      <c r="CT102" s="57"/>
      <c r="CU102" s="57"/>
      <c r="CV102" s="57"/>
      <c r="CW102" s="57"/>
      <c r="CX102" s="57"/>
      <c r="CY102" s="57"/>
      <c r="CZ102" s="57"/>
      <c r="DA102" s="57"/>
      <c r="DB102" s="57">
        <f t="shared" si="114"/>
        <v>0</v>
      </c>
      <c r="DC102" s="57"/>
      <c r="DD102" s="57"/>
      <c r="DE102" s="57"/>
      <c r="DF102" s="57"/>
      <c r="DG102" s="57"/>
      <c r="DH102" s="57"/>
      <c r="DI102" s="57"/>
      <c r="DJ102" s="57"/>
      <c r="DK102" s="57"/>
      <c r="DL102" s="57">
        <f t="shared" si="96"/>
        <v>0</v>
      </c>
      <c r="DM102" s="57"/>
      <c r="DN102" s="57"/>
      <c r="DO102" s="57"/>
      <c r="DP102" s="57"/>
      <c r="DQ102" s="57"/>
      <c r="DR102" s="57"/>
      <c r="DS102" s="57"/>
      <c r="DT102" s="57"/>
      <c r="DU102" s="57"/>
      <c r="DV102" s="57">
        <f t="shared" si="97"/>
        <v>0</v>
      </c>
      <c r="DW102" s="57">
        <f t="shared" ref="DW102:ED102" si="122">SUM(BY102,CI102,CS102,DC102,DM102)</f>
        <v>0</v>
      </c>
      <c r="DX102" s="57">
        <f t="shared" si="122"/>
        <v>0</v>
      </c>
      <c r="DY102" s="57">
        <f t="shared" si="122"/>
        <v>0</v>
      </c>
      <c r="DZ102" s="57">
        <f t="shared" si="122"/>
        <v>1</v>
      </c>
      <c r="EA102" s="57">
        <f t="shared" si="122"/>
        <v>0</v>
      </c>
      <c r="EB102" s="57">
        <f t="shared" si="122"/>
        <v>0</v>
      </c>
      <c r="EC102" s="57">
        <f t="shared" si="122"/>
        <v>0</v>
      </c>
      <c r="ED102" s="57">
        <f t="shared" si="122"/>
        <v>1</v>
      </c>
      <c r="EE102" s="57">
        <f t="shared" si="13"/>
        <v>2</v>
      </c>
      <c r="EF102" s="57">
        <f t="shared" si="14"/>
        <v>1</v>
      </c>
    </row>
    <row r="103" spans="1:136" ht="15.75" customHeight="1">
      <c r="A103" s="147">
        <v>2018</v>
      </c>
      <c r="B103" s="135" t="s">
        <v>4377</v>
      </c>
      <c r="C103" s="147" t="s">
        <v>425</v>
      </c>
      <c r="D103" s="147" t="s">
        <v>426</v>
      </c>
      <c r="E103" s="147" t="s">
        <v>427</v>
      </c>
      <c r="F103" s="149" t="s">
        <v>428</v>
      </c>
      <c r="G103" s="57"/>
      <c r="H103" s="57"/>
      <c r="I103" s="57">
        <v>1</v>
      </c>
      <c r="J103" s="57"/>
      <c r="K103" s="57"/>
      <c r="L103" s="57"/>
      <c r="M103" s="57"/>
      <c r="N103" s="57"/>
      <c r="O103" s="57"/>
      <c r="P103" s="57"/>
      <c r="Q103" s="57"/>
      <c r="R103" s="57"/>
      <c r="S103" s="57"/>
      <c r="T103" s="59" t="str">
        <f t="shared" si="0"/>
        <v/>
      </c>
      <c r="U103" s="57"/>
      <c r="V103" s="57"/>
      <c r="W103" s="57"/>
      <c r="X103" s="57"/>
      <c r="Y103" s="57"/>
      <c r="Z103" s="57"/>
      <c r="AA103" s="57"/>
      <c r="AB103" s="57"/>
      <c r="AC103" s="57"/>
      <c r="AD103" s="57"/>
      <c r="AE103" s="57"/>
      <c r="AF103" s="58"/>
      <c r="AG103" s="58">
        <f t="shared" si="1"/>
        <v>1</v>
      </c>
      <c r="AH103" s="57"/>
      <c r="AI103" s="57"/>
      <c r="AJ103" s="57"/>
      <c r="AK103" s="60" t="str">
        <f t="shared" si="90"/>
        <v/>
      </c>
      <c r="AL103" s="57"/>
      <c r="AM103" s="57"/>
      <c r="AN103" s="57"/>
      <c r="AO103" s="57"/>
      <c r="AP103" s="57"/>
      <c r="AQ103" s="57"/>
      <c r="AR103" s="58" t="str">
        <f t="shared" si="3"/>
        <v/>
      </c>
      <c r="AS103" s="58">
        <v>1</v>
      </c>
      <c r="AT103" s="58">
        <v>1</v>
      </c>
      <c r="AU103" s="58">
        <v>1</v>
      </c>
      <c r="AV103" s="58">
        <v>1</v>
      </c>
      <c r="AW103" s="58">
        <v>1</v>
      </c>
      <c r="AX103" s="58">
        <f t="shared" si="4"/>
        <v>5</v>
      </c>
      <c r="AY103" s="58">
        <v>1</v>
      </c>
      <c r="AZ103" s="58">
        <v>1</v>
      </c>
      <c r="BA103" s="57"/>
      <c r="BB103" s="57"/>
      <c r="BC103" s="58">
        <v>1</v>
      </c>
      <c r="BD103" s="58">
        <f t="shared" si="5"/>
        <v>3</v>
      </c>
      <c r="BE103" s="57"/>
      <c r="BF103" s="57"/>
      <c r="BG103" s="57"/>
      <c r="BH103" s="57"/>
      <c r="BI103" s="57"/>
      <c r="BJ103" s="57"/>
      <c r="BK103" s="57"/>
      <c r="BL103" s="57"/>
      <c r="BM103" s="57"/>
      <c r="BN103" s="57"/>
      <c r="BO103" s="57"/>
      <c r="BP103" s="58">
        <v>1</v>
      </c>
      <c r="BQ103" s="58">
        <v>1</v>
      </c>
      <c r="BR103" s="57"/>
      <c r="BS103" s="58">
        <v>1</v>
      </c>
      <c r="BT103" s="58">
        <v>1</v>
      </c>
      <c r="BU103" s="58">
        <v>1</v>
      </c>
      <c r="BV103" s="58">
        <v>1</v>
      </c>
      <c r="BW103" s="58">
        <v>3</v>
      </c>
      <c r="BX103" s="57">
        <f t="shared" si="6"/>
        <v>1</v>
      </c>
      <c r="BY103" s="58">
        <v>1</v>
      </c>
      <c r="BZ103" s="58">
        <v>1</v>
      </c>
      <c r="CA103" s="57"/>
      <c r="CB103" s="57"/>
      <c r="CC103" s="57"/>
      <c r="CD103" s="57"/>
      <c r="CE103" s="57"/>
      <c r="CF103" s="57"/>
      <c r="CG103" s="58"/>
      <c r="CH103" s="57">
        <f t="shared" si="94"/>
        <v>2</v>
      </c>
      <c r="CI103" s="57"/>
      <c r="CJ103" s="57"/>
      <c r="CK103" s="57"/>
      <c r="CL103" s="58">
        <v>1</v>
      </c>
      <c r="CM103" s="57"/>
      <c r="CN103" s="57"/>
      <c r="CO103" s="57"/>
      <c r="CP103" s="57"/>
      <c r="CQ103" s="58"/>
      <c r="CR103" s="57">
        <f t="shared" si="8"/>
        <v>1</v>
      </c>
      <c r="CS103" s="57"/>
      <c r="CT103" s="57"/>
      <c r="CU103" s="57"/>
      <c r="CV103" s="57"/>
      <c r="CW103" s="57"/>
      <c r="CX103" s="57"/>
      <c r="CY103" s="57"/>
      <c r="CZ103" s="58">
        <v>1</v>
      </c>
      <c r="DA103" s="58" t="s">
        <v>429</v>
      </c>
      <c r="DB103" s="57">
        <f>SUM(CS103:DA103)</f>
        <v>1</v>
      </c>
      <c r="DC103" s="58"/>
      <c r="DD103" s="57"/>
      <c r="DE103" s="58">
        <v>1</v>
      </c>
      <c r="DF103" s="57"/>
      <c r="DG103" s="58">
        <v>1</v>
      </c>
      <c r="DH103" s="58"/>
      <c r="DI103" s="57"/>
      <c r="DJ103" s="57"/>
      <c r="DK103" s="58"/>
      <c r="DL103" s="57">
        <f t="shared" si="96"/>
        <v>2</v>
      </c>
      <c r="DM103" s="58"/>
      <c r="DN103" s="57"/>
      <c r="DO103" s="58">
        <v>1</v>
      </c>
      <c r="DP103" s="57"/>
      <c r="DQ103" s="57"/>
      <c r="DR103" s="57"/>
      <c r="DS103" s="58">
        <v>1</v>
      </c>
      <c r="DT103" s="57"/>
      <c r="DU103" s="58"/>
      <c r="DV103" s="57">
        <f t="shared" si="97"/>
        <v>2</v>
      </c>
      <c r="DW103" s="57">
        <f t="shared" ref="DW103:ED103" si="123">SUM(BY103,CI103,CS103,DC103,DM103)</f>
        <v>1</v>
      </c>
      <c r="DX103" s="57">
        <f t="shared" si="123"/>
        <v>1</v>
      </c>
      <c r="DY103" s="57">
        <f t="shared" si="123"/>
        <v>2</v>
      </c>
      <c r="DZ103" s="57">
        <f t="shared" si="123"/>
        <v>1</v>
      </c>
      <c r="EA103" s="57">
        <f t="shared" si="123"/>
        <v>1</v>
      </c>
      <c r="EB103" s="57">
        <f t="shared" si="123"/>
        <v>0</v>
      </c>
      <c r="EC103" s="57">
        <f t="shared" si="123"/>
        <v>1</v>
      </c>
      <c r="ED103" s="57">
        <f t="shared" si="123"/>
        <v>1</v>
      </c>
      <c r="EE103" s="57">
        <f t="shared" si="13"/>
        <v>8</v>
      </c>
      <c r="EF103" s="57">
        <f t="shared" si="14"/>
        <v>1</v>
      </c>
    </row>
    <row r="104" spans="1:136" ht="15.75" customHeight="1">
      <c r="A104" s="147">
        <v>2018</v>
      </c>
      <c r="B104" s="135" t="s">
        <v>4378</v>
      </c>
      <c r="C104" s="147" t="s">
        <v>430</v>
      </c>
      <c r="D104" s="147" t="s">
        <v>431</v>
      </c>
      <c r="E104" s="147" t="s">
        <v>432</v>
      </c>
      <c r="F104" s="147"/>
      <c r="G104" s="57"/>
      <c r="H104" s="57"/>
      <c r="I104" s="57"/>
      <c r="J104" s="57"/>
      <c r="K104" s="57"/>
      <c r="L104" s="57"/>
      <c r="M104" s="57"/>
      <c r="N104" s="57"/>
      <c r="O104" s="57"/>
      <c r="P104" s="57">
        <v>1</v>
      </c>
      <c r="Q104" s="57"/>
      <c r="R104" s="57"/>
      <c r="S104" s="57"/>
      <c r="T104" s="59" t="str">
        <f t="shared" si="0"/>
        <v/>
      </c>
      <c r="U104" s="57"/>
      <c r="V104" s="57"/>
      <c r="W104" s="57"/>
      <c r="X104" s="57"/>
      <c r="Y104" s="57"/>
      <c r="Z104" s="57"/>
      <c r="AA104" s="57"/>
      <c r="AB104" s="57"/>
      <c r="AC104" s="57"/>
      <c r="AD104" s="57"/>
      <c r="AE104" s="57"/>
      <c r="AF104" s="58"/>
      <c r="AG104" s="58">
        <f t="shared" si="1"/>
        <v>1</v>
      </c>
      <c r="AH104" s="57"/>
      <c r="AI104" s="57"/>
      <c r="AJ104" s="57"/>
      <c r="AK104" s="60" t="str">
        <f t="shared" si="90"/>
        <v/>
      </c>
      <c r="AL104" s="57"/>
      <c r="AM104" s="57"/>
      <c r="AN104" s="57"/>
      <c r="AO104" s="57"/>
      <c r="AP104" s="57"/>
      <c r="AQ104" s="57"/>
      <c r="AR104" s="58" t="str">
        <f t="shared" si="3"/>
        <v/>
      </c>
      <c r="AS104" s="58">
        <v>1</v>
      </c>
      <c r="AT104" s="57"/>
      <c r="AU104" s="57"/>
      <c r="AV104" s="57"/>
      <c r="AW104" s="58">
        <v>1</v>
      </c>
      <c r="AX104" s="58">
        <f t="shared" si="4"/>
        <v>2</v>
      </c>
      <c r="AY104" s="57"/>
      <c r="AZ104" s="58">
        <v>1</v>
      </c>
      <c r="BA104" s="57"/>
      <c r="BB104" s="57"/>
      <c r="BC104" s="57"/>
      <c r="BD104" s="58">
        <f t="shared" si="5"/>
        <v>1</v>
      </c>
      <c r="BE104" s="57"/>
      <c r="BF104" s="57"/>
      <c r="BG104" s="57"/>
      <c r="BH104" s="57"/>
      <c r="BI104" s="57"/>
      <c r="BJ104" s="57"/>
      <c r="BK104" s="57"/>
      <c r="BL104" s="57"/>
      <c r="BM104" s="57"/>
      <c r="BN104" s="57"/>
      <c r="BO104" s="57"/>
      <c r="BP104" s="57"/>
      <c r="BQ104" s="57"/>
      <c r="BR104" s="57"/>
      <c r="BS104" s="58">
        <v>1</v>
      </c>
      <c r="BT104" s="57"/>
      <c r="BU104" s="57"/>
      <c r="BV104" s="58">
        <v>1</v>
      </c>
      <c r="BW104" s="57"/>
      <c r="BX104" s="57">
        <f t="shared" si="6"/>
        <v>1</v>
      </c>
      <c r="BY104" s="58"/>
      <c r="BZ104" s="58">
        <v>1</v>
      </c>
      <c r="CA104" s="57"/>
      <c r="CB104" s="57"/>
      <c r="CC104" s="57"/>
      <c r="CD104" s="57"/>
      <c r="CE104" s="57"/>
      <c r="CF104" s="57"/>
      <c r="CG104" s="58"/>
      <c r="CH104" s="57">
        <f t="shared" si="94"/>
        <v>1</v>
      </c>
      <c r="CI104" s="57"/>
      <c r="CJ104" s="57"/>
      <c r="CK104" s="57"/>
      <c r="CL104" s="57"/>
      <c r="CM104" s="57"/>
      <c r="CN104" s="57"/>
      <c r="CO104" s="57"/>
      <c r="CP104" s="57"/>
      <c r="CQ104" s="57"/>
      <c r="CR104" s="57">
        <f t="shared" si="8"/>
        <v>0</v>
      </c>
      <c r="CS104" s="57"/>
      <c r="CT104" s="57"/>
      <c r="CU104" s="57"/>
      <c r="CV104" s="57"/>
      <c r="CW104" s="57"/>
      <c r="CX104" s="57"/>
      <c r="CY104" s="57"/>
      <c r="CZ104" s="57"/>
      <c r="DA104" s="57"/>
      <c r="DB104" s="57">
        <f t="shared" ref="DB104:DB293" si="124">SUM(CS104:CZ104)</f>
        <v>0</v>
      </c>
      <c r="DC104" s="57"/>
      <c r="DD104" s="57"/>
      <c r="DE104" s="57"/>
      <c r="DF104" s="57"/>
      <c r="DG104" s="57"/>
      <c r="DH104" s="57"/>
      <c r="DI104" s="57"/>
      <c r="DJ104" s="57"/>
      <c r="DK104" s="57"/>
      <c r="DL104" s="57">
        <f t="shared" si="96"/>
        <v>0</v>
      </c>
      <c r="DM104" s="57"/>
      <c r="DN104" s="57"/>
      <c r="DO104" s="57"/>
      <c r="DP104" s="57"/>
      <c r="DQ104" s="57"/>
      <c r="DR104" s="57"/>
      <c r="DS104" s="58">
        <v>1</v>
      </c>
      <c r="DT104" s="57"/>
      <c r="DU104" s="58"/>
      <c r="DV104" s="57">
        <f t="shared" si="97"/>
        <v>1</v>
      </c>
      <c r="DW104" s="57">
        <f t="shared" ref="DW104:ED104" si="125">SUM(BY104,CI104,CS104,DC104,DM104)</f>
        <v>0</v>
      </c>
      <c r="DX104" s="57">
        <f t="shared" si="125"/>
        <v>1</v>
      </c>
      <c r="DY104" s="57">
        <f t="shared" si="125"/>
        <v>0</v>
      </c>
      <c r="DZ104" s="57">
        <f t="shared" si="125"/>
        <v>0</v>
      </c>
      <c r="EA104" s="57">
        <f t="shared" si="125"/>
        <v>0</v>
      </c>
      <c r="EB104" s="57">
        <f t="shared" si="125"/>
        <v>0</v>
      </c>
      <c r="EC104" s="57">
        <f t="shared" si="125"/>
        <v>1</v>
      </c>
      <c r="ED104" s="57">
        <f t="shared" si="125"/>
        <v>0</v>
      </c>
      <c r="EE104" s="57">
        <f t="shared" si="13"/>
        <v>2</v>
      </c>
      <c r="EF104" s="57">
        <f t="shared" si="14"/>
        <v>1</v>
      </c>
    </row>
    <row r="105" spans="1:136" ht="15.75" customHeight="1">
      <c r="A105" s="147">
        <v>2017</v>
      </c>
      <c r="B105" s="135" t="s">
        <v>4379</v>
      </c>
      <c r="C105" s="147" t="s">
        <v>433</v>
      </c>
      <c r="D105" s="147" t="s">
        <v>434</v>
      </c>
      <c r="E105" s="147" t="s">
        <v>435</v>
      </c>
      <c r="F105" s="147"/>
      <c r="G105" s="57"/>
      <c r="H105" s="57"/>
      <c r="I105" s="57"/>
      <c r="J105" s="57"/>
      <c r="K105" s="57"/>
      <c r="L105" s="57"/>
      <c r="M105" s="57"/>
      <c r="N105" s="57">
        <v>1</v>
      </c>
      <c r="O105" s="57"/>
      <c r="P105" s="57"/>
      <c r="Q105" s="57"/>
      <c r="R105" s="57"/>
      <c r="S105" s="57"/>
      <c r="T105" s="59" t="str">
        <f t="shared" si="0"/>
        <v/>
      </c>
      <c r="U105" s="57"/>
      <c r="V105" s="57"/>
      <c r="W105" s="57"/>
      <c r="X105" s="57"/>
      <c r="Y105" s="57"/>
      <c r="Z105" s="57"/>
      <c r="AA105" s="57"/>
      <c r="AB105" s="57"/>
      <c r="AC105" s="57"/>
      <c r="AD105" s="57"/>
      <c r="AE105" s="57"/>
      <c r="AF105" s="58"/>
      <c r="AG105" s="58">
        <f t="shared" si="1"/>
        <v>1</v>
      </c>
      <c r="AH105" s="57"/>
      <c r="AI105" s="57"/>
      <c r="AJ105" s="57"/>
      <c r="AK105" s="60" t="str">
        <f t="shared" si="90"/>
        <v/>
      </c>
      <c r="AL105" s="57"/>
      <c r="AM105" s="57"/>
      <c r="AN105" s="57"/>
      <c r="AO105" s="57"/>
      <c r="AP105" s="57"/>
      <c r="AQ105" s="57"/>
      <c r="AR105" s="58" t="str">
        <f t="shared" si="3"/>
        <v/>
      </c>
      <c r="AS105" s="58">
        <v>1</v>
      </c>
      <c r="AT105" s="58">
        <v>1</v>
      </c>
      <c r="AU105" s="58">
        <v>1</v>
      </c>
      <c r="AV105" s="58">
        <v>1</v>
      </c>
      <c r="AW105" s="58">
        <v>1</v>
      </c>
      <c r="AX105" s="58">
        <f t="shared" si="4"/>
        <v>5</v>
      </c>
      <c r="AY105" s="57"/>
      <c r="AZ105" s="58">
        <v>1</v>
      </c>
      <c r="BA105" s="57"/>
      <c r="BB105" s="57"/>
      <c r="BC105" s="58">
        <v>1</v>
      </c>
      <c r="BD105" s="58">
        <f t="shared" si="5"/>
        <v>2</v>
      </c>
      <c r="BE105" s="57"/>
      <c r="BF105" s="57"/>
      <c r="BG105" s="57"/>
      <c r="BH105" s="57"/>
      <c r="BI105" s="57"/>
      <c r="BJ105" s="57"/>
      <c r="BK105" s="57"/>
      <c r="BL105" s="57"/>
      <c r="BM105" s="57"/>
      <c r="BN105" s="57"/>
      <c r="BO105" s="57"/>
      <c r="BP105" s="57"/>
      <c r="BQ105" s="57"/>
      <c r="BR105" s="57"/>
      <c r="BS105" s="57"/>
      <c r="BT105" s="57"/>
      <c r="BU105" s="57"/>
      <c r="BV105" s="57"/>
      <c r="BW105" s="57"/>
      <c r="BX105" s="57" t="str">
        <f t="shared" si="6"/>
        <v/>
      </c>
      <c r="BY105" s="57"/>
      <c r="BZ105" s="57"/>
      <c r="CA105" s="57"/>
      <c r="CB105" s="57"/>
      <c r="CC105" s="57"/>
      <c r="CD105" s="57"/>
      <c r="CE105" s="57"/>
      <c r="CF105" s="57"/>
      <c r="CG105" s="57"/>
      <c r="CH105" s="57">
        <f t="shared" si="94"/>
        <v>0</v>
      </c>
      <c r="CI105" s="57"/>
      <c r="CJ105" s="57"/>
      <c r="CK105" s="57"/>
      <c r="CL105" s="57"/>
      <c r="CM105" s="57"/>
      <c r="CN105" s="57"/>
      <c r="CO105" s="57"/>
      <c r="CP105" s="57"/>
      <c r="CQ105" s="57"/>
      <c r="CR105" s="57">
        <f t="shared" si="8"/>
        <v>0</v>
      </c>
      <c r="CS105" s="57"/>
      <c r="CT105" s="57"/>
      <c r="CU105" s="57"/>
      <c r="CV105" s="57"/>
      <c r="CW105" s="57"/>
      <c r="CX105" s="57"/>
      <c r="CY105" s="57"/>
      <c r="CZ105" s="57"/>
      <c r="DA105" s="57"/>
      <c r="DB105" s="57">
        <f t="shared" si="124"/>
        <v>0</v>
      </c>
      <c r="DC105" s="57"/>
      <c r="DD105" s="57"/>
      <c r="DE105" s="57"/>
      <c r="DF105" s="57"/>
      <c r="DG105" s="57"/>
      <c r="DH105" s="57"/>
      <c r="DI105" s="57"/>
      <c r="DJ105" s="57"/>
      <c r="DK105" s="57"/>
      <c r="DL105" s="57">
        <f t="shared" si="96"/>
        <v>0</v>
      </c>
      <c r="DM105" s="57"/>
      <c r="DN105" s="57"/>
      <c r="DO105" s="57"/>
      <c r="DP105" s="57"/>
      <c r="DQ105" s="57"/>
      <c r="DR105" s="57"/>
      <c r="DS105" s="57"/>
      <c r="DT105" s="57"/>
      <c r="DU105" s="57"/>
      <c r="DV105" s="57">
        <f t="shared" si="97"/>
        <v>0</v>
      </c>
      <c r="DW105" s="57">
        <f t="shared" ref="DW105:ED105" si="126">SUM(BY105,CI105,CS105,DC105,DM105)</f>
        <v>0</v>
      </c>
      <c r="DX105" s="57">
        <f t="shared" si="126"/>
        <v>0</v>
      </c>
      <c r="DY105" s="57">
        <f t="shared" si="126"/>
        <v>0</v>
      </c>
      <c r="DZ105" s="57">
        <f t="shared" si="126"/>
        <v>0</v>
      </c>
      <c r="EA105" s="57">
        <f t="shared" si="126"/>
        <v>0</v>
      </c>
      <c r="EB105" s="57">
        <f t="shared" si="126"/>
        <v>0</v>
      </c>
      <c r="EC105" s="57">
        <f t="shared" si="126"/>
        <v>0</v>
      </c>
      <c r="ED105" s="57">
        <f t="shared" si="126"/>
        <v>0</v>
      </c>
      <c r="EE105" s="57">
        <f t="shared" si="13"/>
        <v>0</v>
      </c>
      <c r="EF105" s="57">
        <f t="shared" si="14"/>
        <v>0</v>
      </c>
    </row>
    <row r="106" spans="1:136" ht="15.75" customHeight="1">
      <c r="A106" s="147">
        <v>2018</v>
      </c>
      <c r="B106" s="135" t="s">
        <v>4380</v>
      </c>
      <c r="C106" s="147" t="s">
        <v>436</v>
      </c>
      <c r="D106" s="147" t="s">
        <v>189</v>
      </c>
      <c r="E106" s="147" t="s">
        <v>437</v>
      </c>
      <c r="F106" s="147"/>
      <c r="G106" s="57"/>
      <c r="H106" s="57"/>
      <c r="I106" s="57"/>
      <c r="J106" s="57"/>
      <c r="K106" s="57"/>
      <c r="L106" s="57"/>
      <c r="M106" s="57"/>
      <c r="N106" s="57"/>
      <c r="O106" s="57"/>
      <c r="P106" s="57"/>
      <c r="Q106" s="57"/>
      <c r="R106" s="57"/>
      <c r="S106" s="57"/>
      <c r="T106" s="59" t="str">
        <f t="shared" si="0"/>
        <v/>
      </c>
      <c r="U106" s="57"/>
      <c r="V106" s="57"/>
      <c r="W106" s="57"/>
      <c r="X106" s="57"/>
      <c r="Y106" s="57"/>
      <c r="Z106" s="57"/>
      <c r="AA106" s="57"/>
      <c r="AB106" s="57"/>
      <c r="AC106" s="57"/>
      <c r="AD106" s="57"/>
      <c r="AE106" s="57"/>
      <c r="AF106" s="58"/>
      <c r="AG106" s="58" t="str">
        <f t="shared" si="1"/>
        <v/>
      </c>
      <c r="AH106" s="57"/>
      <c r="AI106" s="57"/>
      <c r="AJ106" s="57"/>
      <c r="AK106" s="60">
        <f t="shared" si="90"/>
        <v>1</v>
      </c>
      <c r="AL106" s="57"/>
      <c r="AM106" s="57"/>
      <c r="AN106" s="57"/>
      <c r="AO106" s="57"/>
      <c r="AP106" s="58">
        <v>1</v>
      </c>
      <c r="AQ106" s="57"/>
      <c r="AR106" s="58">
        <f t="shared" si="3"/>
        <v>1</v>
      </c>
      <c r="AS106" s="58">
        <v>1</v>
      </c>
      <c r="AT106" s="58">
        <v>1</v>
      </c>
      <c r="AU106" s="58">
        <v>1</v>
      </c>
      <c r="AV106" s="58">
        <v>1</v>
      </c>
      <c r="AW106" s="58">
        <v>1</v>
      </c>
      <c r="AX106" s="58">
        <f t="shared" si="4"/>
        <v>5</v>
      </c>
      <c r="AY106" s="58">
        <v>1</v>
      </c>
      <c r="AZ106" s="57"/>
      <c r="BA106" s="57"/>
      <c r="BB106" s="57"/>
      <c r="BC106" s="58">
        <v>1</v>
      </c>
      <c r="BD106" s="58">
        <f t="shared" si="5"/>
        <v>2</v>
      </c>
      <c r="BE106" s="57"/>
      <c r="BF106" s="57"/>
      <c r="BG106" s="57"/>
      <c r="BH106" s="57"/>
      <c r="BI106" s="57"/>
      <c r="BJ106" s="57"/>
      <c r="BK106" s="57"/>
      <c r="BL106" s="57"/>
      <c r="BM106" s="57"/>
      <c r="BN106" s="58"/>
      <c r="BO106" s="58">
        <v>1</v>
      </c>
      <c r="BP106" s="57"/>
      <c r="BQ106" s="58">
        <v>1</v>
      </c>
      <c r="BR106" s="57"/>
      <c r="BS106" s="57"/>
      <c r="BT106" s="57"/>
      <c r="BU106" s="57"/>
      <c r="BV106" s="57"/>
      <c r="BW106" s="57"/>
      <c r="BX106" s="57" t="str">
        <f t="shared" si="6"/>
        <v/>
      </c>
      <c r="BY106" s="57"/>
      <c r="BZ106" s="57"/>
      <c r="CA106" s="57"/>
      <c r="CB106" s="57"/>
      <c r="CC106" s="57"/>
      <c r="CD106" s="57"/>
      <c r="CE106" s="57"/>
      <c r="CF106" s="57"/>
      <c r="CG106" s="57"/>
      <c r="CH106" s="57">
        <f t="shared" si="94"/>
        <v>0</v>
      </c>
      <c r="CI106" s="57"/>
      <c r="CJ106" s="57"/>
      <c r="CK106" s="57"/>
      <c r="CL106" s="57"/>
      <c r="CM106" s="57"/>
      <c r="CN106" s="57"/>
      <c r="CO106" s="57"/>
      <c r="CP106" s="57"/>
      <c r="CQ106" s="57"/>
      <c r="CR106" s="57">
        <f t="shared" si="8"/>
        <v>0</v>
      </c>
      <c r="CS106" s="57"/>
      <c r="CT106" s="57"/>
      <c r="CU106" s="57"/>
      <c r="CV106" s="57"/>
      <c r="CW106" s="57"/>
      <c r="CX106" s="57"/>
      <c r="CY106" s="57"/>
      <c r="CZ106" s="57"/>
      <c r="DA106" s="57"/>
      <c r="DB106" s="57">
        <f t="shared" si="124"/>
        <v>0</v>
      </c>
      <c r="DC106" s="57"/>
      <c r="DD106" s="57"/>
      <c r="DE106" s="57"/>
      <c r="DF106" s="57"/>
      <c r="DG106" s="57"/>
      <c r="DH106" s="57"/>
      <c r="DI106" s="57"/>
      <c r="DJ106" s="57"/>
      <c r="DK106" s="57"/>
      <c r="DL106" s="57">
        <f t="shared" si="96"/>
        <v>0</v>
      </c>
      <c r="DM106" s="57"/>
      <c r="DN106" s="57"/>
      <c r="DO106" s="57"/>
      <c r="DP106" s="57"/>
      <c r="DQ106" s="57"/>
      <c r="DR106" s="57"/>
      <c r="DS106" s="57"/>
      <c r="DT106" s="57"/>
      <c r="DU106" s="57"/>
      <c r="DV106" s="57">
        <f t="shared" si="97"/>
        <v>0</v>
      </c>
      <c r="DW106" s="57">
        <f t="shared" ref="DW106:ED106" si="127">SUM(BY106,CI106,CS106,DC106,DM106)</f>
        <v>0</v>
      </c>
      <c r="DX106" s="57">
        <f t="shared" si="127"/>
        <v>0</v>
      </c>
      <c r="DY106" s="57">
        <f t="shared" si="127"/>
        <v>0</v>
      </c>
      <c r="DZ106" s="57">
        <f t="shared" si="127"/>
        <v>0</v>
      </c>
      <c r="EA106" s="57">
        <f t="shared" si="127"/>
        <v>0</v>
      </c>
      <c r="EB106" s="57">
        <f t="shared" si="127"/>
        <v>0</v>
      </c>
      <c r="EC106" s="57">
        <f t="shared" si="127"/>
        <v>0</v>
      </c>
      <c r="ED106" s="57">
        <f t="shared" si="127"/>
        <v>0</v>
      </c>
      <c r="EE106" s="57">
        <f t="shared" si="13"/>
        <v>0</v>
      </c>
      <c r="EF106" s="57">
        <f t="shared" si="14"/>
        <v>0</v>
      </c>
    </row>
    <row r="107" spans="1:136" ht="15.75" customHeight="1">
      <c r="A107" s="147">
        <v>2018</v>
      </c>
      <c r="B107" s="135" t="s">
        <v>4381</v>
      </c>
      <c r="C107" s="147" t="s">
        <v>438</v>
      </c>
      <c r="D107" s="147" t="s">
        <v>439</v>
      </c>
      <c r="E107" s="147" t="s">
        <v>440</v>
      </c>
      <c r="F107" s="147"/>
      <c r="G107" s="57"/>
      <c r="H107" s="57"/>
      <c r="I107" s="57"/>
      <c r="J107" s="57"/>
      <c r="K107" s="57"/>
      <c r="L107" s="57"/>
      <c r="M107" s="57"/>
      <c r="N107" s="57"/>
      <c r="O107" s="57">
        <v>1</v>
      </c>
      <c r="P107" s="57"/>
      <c r="Q107" s="57"/>
      <c r="R107" s="57"/>
      <c r="S107" s="57"/>
      <c r="T107" s="59" t="str">
        <f t="shared" si="0"/>
        <v/>
      </c>
      <c r="U107" s="57"/>
      <c r="V107" s="57"/>
      <c r="W107" s="57"/>
      <c r="X107" s="57"/>
      <c r="Y107" s="57"/>
      <c r="Z107" s="57"/>
      <c r="AA107" s="57"/>
      <c r="AB107" s="57"/>
      <c r="AC107" s="57"/>
      <c r="AD107" s="57"/>
      <c r="AE107" s="57"/>
      <c r="AF107" s="58"/>
      <c r="AG107" s="58">
        <f t="shared" si="1"/>
        <v>1</v>
      </c>
      <c r="AH107" s="57"/>
      <c r="AI107" s="57"/>
      <c r="AJ107" s="57"/>
      <c r="AK107" s="60" t="str">
        <f t="shared" si="90"/>
        <v/>
      </c>
      <c r="AL107" s="57"/>
      <c r="AM107" s="57"/>
      <c r="AN107" s="57"/>
      <c r="AO107" s="57"/>
      <c r="AP107" s="57"/>
      <c r="AQ107" s="57"/>
      <c r="AR107" s="58" t="str">
        <f t="shared" si="3"/>
        <v/>
      </c>
      <c r="AS107" s="58">
        <v>1</v>
      </c>
      <c r="AT107" s="58">
        <v>1</v>
      </c>
      <c r="AU107" s="58">
        <v>1</v>
      </c>
      <c r="AV107" s="57"/>
      <c r="AW107" s="57"/>
      <c r="AX107" s="58">
        <f t="shared" si="4"/>
        <v>3</v>
      </c>
      <c r="AY107" s="57"/>
      <c r="AZ107" s="58">
        <v>1</v>
      </c>
      <c r="BA107" s="57"/>
      <c r="BB107" s="57"/>
      <c r="BC107" s="58">
        <v>1</v>
      </c>
      <c r="BD107" s="58">
        <f t="shared" si="5"/>
        <v>2</v>
      </c>
      <c r="BE107" s="57"/>
      <c r="BF107" s="57"/>
      <c r="BG107" s="57"/>
      <c r="BH107" s="57"/>
      <c r="BI107" s="57"/>
      <c r="BJ107" s="57"/>
      <c r="BK107" s="57"/>
      <c r="BL107" s="57"/>
      <c r="BM107" s="57"/>
      <c r="BN107" s="57"/>
      <c r="BO107" s="57"/>
      <c r="BP107" s="57"/>
      <c r="BQ107" s="57"/>
      <c r="BR107" s="57"/>
      <c r="BS107" s="57"/>
      <c r="BT107" s="58">
        <v>1</v>
      </c>
      <c r="BU107" s="58">
        <v>1</v>
      </c>
      <c r="BV107" s="57"/>
      <c r="BW107" s="57"/>
      <c r="BX107" s="57">
        <f t="shared" si="6"/>
        <v>1</v>
      </c>
      <c r="BY107" s="57"/>
      <c r="BZ107" s="57"/>
      <c r="CA107" s="58"/>
      <c r="CB107" s="58">
        <v>1</v>
      </c>
      <c r="CC107" s="57"/>
      <c r="CD107" s="57"/>
      <c r="CE107" s="57"/>
      <c r="CF107" s="57"/>
      <c r="CG107" s="58"/>
      <c r="CH107" s="57">
        <f t="shared" si="94"/>
        <v>1</v>
      </c>
      <c r="CI107" s="57"/>
      <c r="CJ107" s="57"/>
      <c r="CK107" s="57"/>
      <c r="CL107" s="57"/>
      <c r="CM107" s="58">
        <v>1</v>
      </c>
      <c r="CN107" s="58"/>
      <c r="CO107" s="57"/>
      <c r="CP107" s="57"/>
      <c r="CQ107" s="58"/>
      <c r="CR107" s="57">
        <f t="shared" si="8"/>
        <v>1</v>
      </c>
      <c r="CS107" s="57"/>
      <c r="CT107" s="57"/>
      <c r="CU107" s="57"/>
      <c r="CV107" s="57"/>
      <c r="CW107" s="58">
        <v>1</v>
      </c>
      <c r="CX107" s="58"/>
      <c r="CY107" s="57"/>
      <c r="CZ107" s="57"/>
      <c r="DA107" s="58"/>
      <c r="DB107" s="57">
        <f t="shared" si="124"/>
        <v>1</v>
      </c>
      <c r="DC107" s="57"/>
      <c r="DD107" s="57"/>
      <c r="DE107" s="57"/>
      <c r="DF107" s="57"/>
      <c r="DG107" s="57"/>
      <c r="DH107" s="57"/>
      <c r="DI107" s="57"/>
      <c r="DJ107" s="57"/>
      <c r="DK107" s="57"/>
      <c r="DL107" s="57">
        <f t="shared" si="96"/>
        <v>0</v>
      </c>
      <c r="DM107" s="57"/>
      <c r="DN107" s="57"/>
      <c r="DO107" s="57"/>
      <c r="DP107" s="57"/>
      <c r="DQ107" s="57"/>
      <c r="DR107" s="57"/>
      <c r="DS107" s="57"/>
      <c r="DT107" s="57"/>
      <c r="DU107" s="57"/>
      <c r="DV107" s="57">
        <f t="shared" si="97"/>
        <v>0</v>
      </c>
      <c r="DW107" s="57">
        <f t="shared" ref="DW107:ED107" si="128">SUM(BY107,CI107,CS107,DC107,DM107)</f>
        <v>0</v>
      </c>
      <c r="DX107" s="57">
        <f t="shared" si="128"/>
        <v>0</v>
      </c>
      <c r="DY107" s="57">
        <f t="shared" si="128"/>
        <v>0</v>
      </c>
      <c r="DZ107" s="57">
        <f t="shared" si="128"/>
        <v>1</v>
      </c>
      <c r="EA107" s="57">
        <f t="shared" si="128"/>
        <v>2</v>
      </c>
      <c r="EB107" s="57">
        <f t="shared" si="128"/>
        <v>0</v>
      </c>
      <c r="EC107" s="57">
        <f t="shared" si="128"/>
        <v>0</v>
      </c>
      <c r="ED107" s="57">
        <f t="shared" si="128"/>
        <v>0</v>
      </c>
      <c r="EE107" s="57">
        <f t="shared" si="13"/>
        <v>3</v>
      </c>
      <c r="EF107" s="57">
        <f t="shared" si="14"/>
        <v>1</v>
      </c>
    </row>
    <row r="108" spans="1:136" ht="15.75" customHeight="1">
      <c r="A108" s="147">
        <v>2016</v>
      </c>
      <c r="B108" s="135" t="s">
        <v>4382</v>
      </c>
      <c r="C108" s="147" t="s">
        <v>441</v>
      </c>
      <c r="D108" s="147" t="s">
        <v>408</v>
      </c>
      <c r="E108" s="147" t="s">
        <v>442</v>
      </c>
      <c r="F108" s="147"/>
      <c r="G108" s="57"/>
      <c r="H108" s="57"/>
      <c r="I108" s="57"/>
      <c r="J108" s="57">
        <v>1</v>
      </c>
      <c r="K108" s="57"/>
      <c r="L108" s="57"/>
      <c r="M108" s="57"/>
      <c r="N108" s="57"/>
      <c r="O108" s="57"/>
      <c r="P108" s="57"/>
      <c r="Q108" s="57"/>
      <c r="R108" s="57"/>
      <c r="S108" s="57"/>
      <c r="T108" s="59" t="str">
        <f t="shared" si="0"/>
        <v/>
      </c>
      <c r="U108" s="57"/>
      <c r="V108" s="57"/>
      <c r="W108" s="57"/>
      <c r="X108" s="57"/>
      <c r="Y108" s="57"/>
      <c r="Z108" s="57"/>
      <c r="AA108" s="57"/>
      <c r="AB108" s="57"/>
      <c r="AC108" s="57"/>
      <c r="AD108" s="57"/>
      <c r="AE108" s="57"/>
      <c r="AF108" s="58"/>
      <c r="AG108" s="58">
        <f t="shared" si="1"/>
        <v>1</v>
      </c>
      <c r="AH108" s="57"/>
      <c r="AI108" s="57"/>
      <c r="AJ108" s="57"/>
      <c r="AK108" s="60" t="str">
        <f t="shared" si="90"/>
        <v/>
      </c>
      <c r="AL108" s="57"/>
      <c r="AM108" s="57"/>
      <c r="AN108" s="57"/>
      <c r="AO108" s="57"/>
      <c r="AP108" s="57"/>
      <c r="AQ108" s="57"/>
      <c r="AR108" s="58" t="str">
        <f t="shared" si="3"/>
        <v/>
      </c>
      <c r="AS108" s="58">
        <v>1</v>
      </c>
      <c r="AT108" s="58">
        <v>1</v>
      </c>
      <c r="AU108" s="58">
        <v>1</v>
      </c>
      <c r="AV108" s="57"/>
      <c r="AW108" s="57"/>
      <c r="AX108" s="58">
        <f t="shared" si="4"/>
        <v>3</v>
      </c>
      <c r="AY108" s="57"/>
      <c r="AZ108" s="58">
        <v>1</v>
      </c>
      <c r="BA108" s="57"/>
      <c r="BB108" s="57"/>
      <c r="BC108" s="58">
        <v>1</v>
      </c>
      <c r="BD108" s="58">
        <f t="shared" si="5"/>
        <v>2</v>
      </c>
      <c r="BE108" s="57"/>
      <c r="BF108" s="57"/>
      <c r="BG108" s="57"/>
      <c r="BH108" s="57"/>
      <c r="BI108" s="57"/>
      <c r="BJ108" s="57"/>
      <c r="BK108" s="57"/>
      <c r="BL108" s="57"/>
      <c r="BM108" s="57"/>
      <c r="BN108" s="57"/>
      <c r="BO108" s="57"/>
      <c r="BP108" s="57"/>
      <c r="BQ108" s="57"/>
      <c r="BR108" s="57"/>
      <c r="BS108" s="58">
        <v>1</v>
      </c>
      <c r="BT108" s="58">
        <v>1</v>
      </c>
      <c r="BU108" s="57"/>
      <c r="BV108" s="57"/>
      <c r="BW108" s="57"/>
      <c r="BX108" s="57">
        <f t="shared" si="6"/>
        <v>1</v>
      </c>
      <c r="BY108" s="58"/>
      <c r="BZ108" s="58">
        <v>1</v>
      </c>
      <c r="CA108" s="58"/>
      <c r="CB108" s="58">
        <v>1</v>
      </c>
      <c r="CC108" s="57"/>
      <c r="CD108" s="57"/>
      <c r="CE108" s="57"/>
      <c r="CF108" s="57"/>
      <c r="CG108" s="58"/>
      <c r="CH108" s="57">
        <f t="shared" si="94"/>
        <v>2</v>
      </c>
      <c r="CI108" s="58"/>
      <c r="CJ108" s="58">
        <v>1</v>
      </c>
      <c r="CK108" s="58"/>
      <c r="CL108" s="58">
        <v>1</v>
      </c>
      <c r="CM108" s="57"/>
      <c r="CN108" s="57"/>
      <c r="CO108" s="57"/>
      <c r="CP108" s="57"/>
      <c r="CQ108" s="58"/>
      <c r="CR108" s="57">
        <f t="shared" si="8"/>
        <v>2</v>
      </c>
      <c r="CS108" s="57"/>
      <c r="CT108" s="58">
        <v>1</v>
      </c>
      <c r="CU108" s="58"/>
      <c r="CV108" s="58">
        <v>1</v>
      </c>
      <c r="CW108" s="57"/>
      <c r="CX108" s="57"/>
      <c r="CY108" s="57"/>
      <c r="CZ108" s="57"/>
      <c r="DA108" s="58"/>
      <c r="DB108" s="57">
        <f t="shared" si="124"/>
        <v>2</v>
      </c>
      <c r="DC108" s="57"/>
      <c r="DD108" s="57"/>
      <c r="DE108" s="57"/>
      <c r="DF108" s="57"/>
      <c r="DG108" s="57"/>
      <c r="DH108" s="57"/>
      <c r="DI108" s="57"/>
      <c r="DJ108" s="57"/>
      <c r="DK108" s="57"/>
      <c r="DL108" s="57">
        <f t="shared" si="96"/>
        <v>0</v>
      </c>
      <c r="DM108" s="57"/>
      <c r="DN108" s="57"/>
      <c r="DO108" s="57"/>
      <c r="DP108" s="57"/>
      <c r="DQ108" s="57"/>
      <c r="DR108" s="57"/>
      <c r="DS108" s="57"/>
      <c r="DT108" s="57"/>
      <c r="DU108" s="57"/>
      <c r="DV108" s="57">
        <f t="shared" si="97"/>
        <v>0</v>
      </c>
      <c r="DW108" s="57">
        <f t="shared" ref="DW108:ED108" si="129">SUM(BY108,CI108,CS108,DC108,DM108)</f>
        <v>0</v>
      </c>
      <c r="DX108" s="57">
        <f t="shared" si="129"/>
        <v>3</v>
      </c>
      <c r="DY108" s="57">
        <f t="shared" si="129"/>
        <v>0</v>
      </c>
      <c r="DZ108" s="57">
        <f t="shared" si="129"/>
        <v>3</v>
      </c>
      <c r="EA108" s="57">
        <f t="shared" si="129"/>
        <v>0</v>
      </c>
      <c r="EB108" s="57">
        <f t="shared" si="129"/>
        <v>0</v>
      </c>
      <c r="EC108" s="57">
        <f t="shared" si="129"/>
        <v>0</v>
      </c>
      <c r="ED108" s="57">
        <f t="shared" si="129"/>
        <v>0</v>
      </c>
      <c r="EE108" s="57">
        <f t="shared" si="13"/>
        <v>6</v>
      </c>
      <c r="EF108" s="57">
        <f t="shared" si="14"/>
        <v>1</v>
      </c>
    </row>
    <row r="109" spans="1:136" ht="15.75" customHeight="1">
      <c r="A109" s="147">
        <v>2016</v>
      </c>
      <c r="B109" s="135" t="s">
        <v>4383</v>
      </c>
      <c r="C109" s="147" t="s">
        <v>443</v>
      </c>
      <c r="D109" s="147" t="s">
        <v>237</v>
      </c>
      <c r="E109" s="147" t="s">
        <v>444</v>
      </c>
      <c r="F109" s="149" t="s">
        <v>445</v>
      </c>
      <c r="G109" s="57"/>
      <c r="H109" s="58">
        <v>1</v>
      </c>
      <c r="I109" s="57">
        <v>1</v>
      </c>
      <c r="J109" s="57"/>
      <c r="K109" s="57"/>
      <c r="L109" s="57"/>
      <c r="M109" s="57"/>
      <c r="N109" s="57"/>
      <c r="O109" s="57"/>
      <c r="P109" s="57"/>
      <c r="Q109" s="57"/>
      <c r="R109" s="57"/>
      <c r="S109" s="57"/>
      <c r="T109" s="59" t="str">
        <f t="shared" si="0"/>
        <v/>
      </c>
      <c r="U109" s="57"/>
      <c r="V109" s="57"/>
      <c r="W109" s="57"/>
      <c r="X109" s="57"/>
      <c r="Y109" s="57"/>
      <c r="Z109" s="57"/>
      <c r="AA109" s="57"/>
      <c r="AB109" s="57"/>
      <c r="AC109" s="57"/>
      <c r="AD109" s="57"/>
      <c r="AE109" s="57"/>
      <c r="AF109" s="58"/>
      <c r="AG109" s="58">
        <f t="shared" si="1"/>
        <v>1</v>
      </c>
      <c r="AH109" s="57"/>
      <c r="AI109" s="57"/>
      <c r="AJ109" s="57"/>
      <c r="AK109" s="60" t="str">
        <f t="shared" si="90"/>
        <v/>
      </c>
      <c r="AL109" s="57"/>
      <c r="AM109" s="57"/>
      <c r="AN109" s="57"/>
      <c r="AO109" s="57"/>
      <c r="AP109" s="57"/>
      <c r="AQ109" s="57"/>
      <c r="AR109" s="58" t="str">
        <f t="shared" si="3"/>
        <v/>
      </c>
      <c r="AS109" s="58">
        <v>1</v>
      </c>
      <c r="AT109" s="58">
        <v>1</v>
      </c>
      <c r="AU109" s="58">
        <v>1</v>
      </c>
      <c r="AV109" s="58">
        <v>1</v>
      </c>
      <c r="AW109" s="58">
        <v>1</v>
      </c>
      <c r="AX109" s="58">
        <f t="shared" si="4"/>
        <v>5</v>
      </c>
      <c r="AY109" s="57"/>
      <c r="AZ109" s="58">
        <v>1</v>
      </c>
      <c r="BA109" s="57"/>
      <c r="BB109" s="57"/>
      <c r="BC109" s="58">
        <v>1</v>
      </c>
      <c r="BD109" s="58">
        <f t="shared" si="5"/>
        <v>2</v>
      </c>
      <c r="BE109" s="57"/>
      <c r="BF109" s="57"/>
      <c r="BG109" s="57"/>
      <c r="BH109" s="57"/>
      <c r="BI109" s="57"/>
      <c r="BJ109" s="57"/>
      <c r="BK109" s="57"/>
      <c r="BL109" s="57"/>
      <c r="BM109" s="57"/>
      <c r="BN109" s="57"/>
      <c r="BO109" s="57"/>
      <c r="BP109" s="57"/>
      <c r="BQ109" s="57"/>
      <c r="BR109" s="57"/>
      <c r="BS109" s="57"/>
      <c r="BT109" s="57"/>
      <c r="BU109" s="57"/>
      <c r="BV109" s="58">
        <v>1</v>
      </c>
      <c r="BW109" s="57"/>
      <c r="BX109" s="57">
        <f t="shared" si="6"/>
        <v>1</v>
      </c>
      <c r="BY109" s="57"/>
      <c r="BZ109" s="57"/>
      <c r="CA109" s="57"/>
      <c r="CB109" s="57"/>
      <c r="CC109" s="57"/>
      <c r="CD109" s="57"/>
      <c r="CE109" s="57"/>
      <c r="CF109" s="57"/>
      <c r="CG109" s="57"/>
      <c r="CH109" s="57">
        <f t="shared" si="94"/>
        <v>0</v>
      </c>
      <c r="CI109" s="57"/>
      <c r="CJ109" s="57"/>
      <c r="CK109" s="57"/>
      <c r="CL109" s="57"/>
      <c r="CM109" s="57"/>
      <c r="CN109" s="57"/>
      <c r="CO109" s="57"/>
      <c r="CP109" s="57"/>
      <c r="CQ109" s="57"/>
      <c r="CR109" s="57">
        <f t="shared" si="8"/>
        <v>0</v>
      </c>
      <c r="CS109" s="57"/>
      <c r="CT109" s="57"/>
      <c r="CU109" s="57"/>
      <c r="CV109" s="57"/>
      <c r="CW109" s="57"/>
      <c r="CX109" s="57"/>
      <c r="CY109" s="57"/>
      <c r="CZ109" s="57"/>
      <c r="DA109" s="57"/>
      <c r="DB109" s="57">
        <f t="shared" si="124"/>
        <v>0</v>
      </c>
      <c r="DC109" s="57"/>
      <c r="DD109" s="57"/>
      <c r="DE109" s="57"/>
      <c r="DF109" s="57"/>
      <c r="DG109" s="57"/>
      <c r="DH109" s="57"/>
      <c r="DI109" s="57"/>
      <c r="DJ109" s="57"/>
      <c r="DK109" s="57"/>
      <c r="DL109" s="57">
        <f t="shared" si="96"/>
        <v>0</v>
      </c>
      <c r="DM109" s="57"/>
      <c r="DN109" s="57"/>
      <c r="DO109" s="57"/>
      <c r="DP109" s="57"/>
      <c r="DQ109" s="57"/>
      <c r="DR109" s="57"/>
      <c r="DS109" s="57"/>
      <c r="DT109" s="57"/>
      <c r="DU109" s="57"/>
      <c r="DV109" s="57">
        <f t="shared" si="97"/>
        <v>0</v>
      </c>
      <c r="DW109" s="57">
        <f t="shared" ref="DW109:ED109" si="130">SUM(BY109,CI109,CS109,DC109,DM109)</f>
        <v>0</v>
      </c>
      <c r="DX109" s="57">
        <f t="shared" si="130"/>
        <v>0</v>
      </c>
      <c r="DY109" s="57">
        <f t="shared" si="130"/>
        <v>0</v>
      </c>
      <c r="DZ109" s="57">
        <f t="shared" si="130"/>
        <v>0</v>
      </c>
      <c r="EA109" s="57">
        <f t="shared" si="130"/>
        <v>0</v>
      </c>
      <c r="EB109" s="57">
        <f t="shared" si="130"/>
        <v>0</v>
      </c>
      <c r="EC109" s="57">
        <f t="shared" si="130"/>
        <v>0</v>
      </c>
      <c r="ED109" s="57">
        <f t="shared" si="130"/>
        <v>0</v>
      </c>
      <c r="EE109" s="57">
        <f t="shared" si="13"/>
        <v>0</v>
      </c>
      <c r="EF109" s="57">
        <f t="shared" si="14"/>
        <v>0</v>
      </c>
    </row>
    <row r="110" spans="1:136" ht="15.75" customHeight="1">
      <c r="A110" s="147">
        <v>2018</v>
      </c>
      <c r="B110" s="135" t="s">
        <v>4384</v>
      </c>
      <c r="C110" s="147" t="s">
        <v>446</v>
      </c>
      <c r="D110" s="147" t="s">
        <v>447</v>
      </c>
      <c r="E110" s="147" t="s">
        <v>448</v>
      </c>
      <c r="F110" s="149" t="s">
        <v>449</v>
      </c>
      <c r="G110" s="57"/>
      <c r="H110" s="57"/>
      <c r="I110" s="57">
        <v>1</v>
      </c>
      <c r="J110" s="57"/>
      <c r="K110" s="57"/>
      <c r="L110" s="57"/>
      <c r="M110" s="57"/>
      <c r="N110" s="57"/>
      <c r="O110" s="57"/>
      <c r="P110" s="57"/>
      <c r="Q110" s="57"/>
      <c r="R110" s="57"/>
      <c r="S110" s="57"/>
      <c r="T110" s="59" t="str">
        <f t="shared" si="0"/>
        <v/>
      </c>
      <c r="U110" s="57"/>
      <c r="V110" s="57"/>
      <c r="W110" s="57"/>
      <c r="X110" s="57"/>
      <c r="Y110" s="57"/>
      <c r="Z110" s="57"/>
      <c r="AA110" s="57"/>
      <c r="AB110" s="57"/>
      <c r="AC110" s="57"/>
      <c r="AD110" s="57"/>
      <c r="AE110" s="57"/>
      <c r="AF110" s="58"/>
      <c r="AG110" s="58">
        <f t="shared" si="1"/>
        <v>1</v>
      </c>
      <c r="AH110" s="57"/>
      <c r="AI110" s="57"/>
      <c r="AJ110" s="57"/>
      <c r="AK110" s="60" t="str">
        <f t="shared" si="90"/>
        <v/>
      </c>
      <c r="AL110" s="57"/>
      <c r="AM110" s="57"/>
      <c r="AN110" s="57"/>
      <c r="AO110" s="57"/>
      <c r="AP110" s="57"/>
      <c r="AQ110" s="57"/>
      <c r="AR110" s="58" t="str">
        <f t="shared" si="3"/>
        <v/>
      </c>
      <c r="AS110" s="58">
        <v>1</v>
      </c>
      <c r="AT110" s="58">
        <v>1</v>
      </c>
      <c r="AU110" s="58">
        <v>1</v>
      </c>
      <c r="AV110" s="58">
        <v>1</v>
      </c>
      <c r="AW110" s="58">
        <v>1</v>
      </c>
      <c r="AX110" s="58">
        <f t="shared" si="4"/>
        <v>5</v>
      </c>
      <c r="AY110" s="58">
        <v>1</v>
      </c>
      <c r="AZ110" s="57"/>
      <c r="BA110" s="57"/>
      <c r="BB110" s="57"/>
      <c r="BC110" s="57"/>
      <c r="BD110" s="58">
        <f t="shared" si="5"/>
        <v>1</v>
      </c>
      <c r="BE110" s="57"/>
      <c r="BF110" s="57"/>
      <c r="BG110" s="57"/>
      <c r="BH110" s="57"/>
      <c r="BI110" s="57"/>
      <c r="BJ110" s="57"/>
      <c r="BK110" s="57"/>
      <c r="BL110" s="57"/>
      <c r="BM110" s="57"/>
      <c r="BN110" s="57"/>
      <c r="BO110" s="57"/>
      <c r="BP110" s="57"/>
      <c r="BQ110" s="57"/>
      <c r="BR110" s="57"/>
      <c r="BS110" s="58">
        <v>1</v>
      </c>
      <c r="BT110" s="57"/>
      <c r="BU110" s="57"/>
      <c r="BV110" s="58">
        <v>1</v>
      </c>
      <c r="BW110" s="57"/>
      <c r="BX110" s="57">
        <f t="shared" si="6"/>
        <v>1</v>
      </c>
      <c r="BY110" s="57"/>
      <c r="BZ110" s="58">
        <v>1</v>
      </c>
      <c r="CA110" s="57"/>
      <c r="CB110" s="57"/>
      <c r="CC110" s="57"/>
      <c r="CD110" s="57"/>
      <c r="CE110" s="57"/>
      <c r="CF110" s="57"/>
      <c r="CG110" s="58"/>
      <c r="CH110" s="57">
        <f t="shared" si="94"/>
        <v>1</v>
      </c>
      <c r="CI110" s="57"/>
      <c r="CJ110" s="58">
        <v>1</v>
      </c>
      <c r="CK110" s="57"/>
      <c r="CL110" s="57"/>
      <c r="CM110" s="57"/>
      <c r="CN110" s="57"/>
      <c r="CO110" s="57"/>
      <c r="CP110" s="57"/>
      <c r="CQ110" s="58"/>
      <c r="CR110" s="57">
        <f t="shared" si="8"/>
        <v>1</v>
      </c>
      <c r="CS110" s="57"/>
      <c r="CT110" s="58">
        <v>1</v>
      </c>
      <c r="CU110" s="57"/>
      <c r="CV110" s="57"/>
      <c r="CW110" s="57"/>
      <c r="CX110" s="57"/>
      <c r="CY110" s="57"/>
      <c r="CZ110" s="57"/>
      <c r="DA110" s="58"/>
      <c r="DB110" s="57">
        <f t="shared" si="124"/>
        <v>1</v>
      </c>
      <c r="DC110" s="57"/>
      <c r="DD110" s="58">
        <v>1</v>
      </c>
      <c r="DE110" s="57"/>
      <c r="DF110" s="57"/>
      <c r="DG110" s="57"/>
      <c r="DH110" s="57"/>
      <c r="DI110" s="57"/>
      <c r="DJ110" s="57"/>
      <c r="DK110" s="58"/>
      <c r="DL110" s="57">
        <f t="shared" si="96"/>
        <v>1</v>
      </c>
      <c r="DM110" s="57"/>
      <c r="DN110" s="58">
        <v>1</v>
      </c>
      <c r="DO110" s="57"/>
      <c r="DP110" s="57"/>
      <c r="DQ110" s="57"/>
      <c r="DR110" s="57"/>
      <c r="DS110" s="57"/>
      <c r="DT110" s="57"/>
      <c r="DU110" s="58"/>
      <c r="DV110" s="57">
        <f t="shared" si="97"/>
        <v>1</v>
      </c>
      <c r="DW110" s="57">
        <f t="shared" ref="DW110:ED110" si="131">SUM(BY110,CI110,CS110,DC110,DM110)</f>
        <v>0</v>
      </c>
      <c r="DX110" s="57">
        <f t="shared" si="131"/>
        <v>5</v>
      </c>
      <c r="DY110" s="57">
        <f t="shared" si="131"/>
        <v>0</v>
      </c>
      <c r="DZ110" s="57">
        <f t="shared" si="131"/>
        <v>0</v>
      </c>
      <c r="EA110" s="57">
        <f t="shared" si="131"/>
        <v>0</v>
      </c>
      <c r="EB110" s="57">
        <f t="shared" si="131"/>
        <v>0</v>
      </c>
      <c r="EC110" s="57">
        <f t="shared" si="131"/>
        <v>0</v>
      </c>
      <c r="ED110" s="57">
        <f t="shared" si="131"/>
        <v>0</v>
      </c>
      <c r="EE110" s="57">
        <f t="shared" si="13"/>
        <v>5</v>
      </c>
      <c r="EF110" s="57">
        <f t="shared" si="14"/>
        <v>1</v>
      </c>
    </row>
    <row r="111" spans="1:136" ht="15.75" customHeight="1">
      <c r="A111" s="147">
        <v>2015</v>
      </c>
      <c r="B111" s="135" t="s">
        <v>4385</v>
      </c>
      <c r="C111" s="147" t="s">
        <v>450</v>
      </c>
      <c r="D111" s="147" t="s">
        <v>451</v>
      </c>
      <c r="E111" s="147" t="s">
        <v>452</v>
      </c>
      <c r="F111" s="149" t="s">
        <v>453</v>
      </c>
      <c r="G111" s="57"/>
      <c r="H111" s="57"/>
      <c r="I111" s="57"/>
      <c r="J111" s="57"/>
      <c r="K111" s="57"/>
      <c r="L111" s="57"/>
      <c r="M111" s="57"/>
      <c r="N111" s="57"/>
      <c r="O111" s="57"/>
      <c r="P111" s="57"/>
      <c r="Q111" s="57"/>
      <c r="R111" s="57"/>
      <c r="S111" s="57"/>
      <c r="T111" s="59">
        <f t="shared" si="0"/>
        <v>1</v>
      </c>
      <c r="U111" s="58"/>
      <c r="V111" s="58">
        <v>1</v>
      </c>
      <c r="W111" s="57"/>
      <c r="X111" s="57"/>
      <c r="Y111" s="57"/>
      <c r="Z111" s="57"/>
      <c r="AA111" s="57"/>
      <c r="AB111" s="57"/>
      <c r="AC111" s="57"/>
      <c r="AD111" s="57"/>
      <c r="AE111" s="57"/>
      <c r="AF111" s="58"/>
      <c r="AG111" s="58">
        <f t="shared" si="1"/>
        <v>1</v>
      </c>
      <c r="AH111" s="57"/>
      <c r="AI111" s="57"/>
      <c r="AJ111" s="57"/>
      <c r="AK111" s="60" t="str">
        <f t="shared" si="90"/>
        <v/>
      </c>
      <c r="AL111" s="57"/>
      <c r="AM111" s="57"/>
      <c r="AN111" s="57"/>
      <c r="AO111" s="57"/>
      <c r="AP111" s="57"/>
      <c r="AQ111" s="57"/>
      <c r="AR111" s="58" t="str">
        <f t="shared" si="3"/>
        <v/>
      </c>
      <c r="AS111" s="57"/>
      <c r="AT111" s="57"/>
      <c r="AU111" s="57"/>
      <c r="AV111" s="58">
        <v>1</v>
      </c>
      <c r="AW111" s="58">
        <v>1</v>
      </c>
      <c r="AX111" s="58">
        <f t="shared" si="4"/>
        <v>2</v>
      </c>
      <c r="AY111" s="57"/>
      <c r="AZ111" s="58">
        <v>1</v>
      </c>
      <c r="BA111" s="57"/>
      <c r="BB111" s="57"/>
      <c r="BC111" s="58">
        <v>1</v>
      </c>
      <c r="BD111" s="58">
        <f t="shared" si="5"/>
        <v>2</v>
      </c>
      <c r="BE111" s="57"/>
      <c r="BF111" s="57"/>
      <c r="BG111" s="57"/>
      <c r="BH111" s="57"/>
      <c r="BI111" s="57"/>
      <c r="BJ111" s="57"/>
      <c r="BK111" s="57"/>
      <c r="BL111" s="57"/>
      <c r="BM111" s="57"/>
      <c r="BN111" s="58"/>
      <c r="BO111" s="57"/>
      <c r="BP111" s="57"/>
      <c r="BQ111" s="57"/>
      <c r="BR111" s="57"/>
      <c r="BS111" s="58">
        <v>1</v>
      </c>
      <c r="BT111" s="57"/>
      <c r="BU111" s="57"/>
      <c r="BV111" s="58">
        <v>1</v>
      </c>
      <c r="BW111" s="57"/>
      <c r="BX111" s="57">
        <f t="shared" si="6"/>
        <v>1</v>
      </c>
      <c r="BY111" s="57"/>
      <c r="BZ111" s="57"/>
      <c r="CA111" s="57"/>
      <c r="CB111" s="57"/>
      <c r="CC111" s="57"/>
      <c r="CD111" s="57"/>
      <c r="CE111" s="57"/>
      <c r="CF111" s="57"/>
      <c r="CG111" s="57"/>
      <c r="CH111" s="57">
        <f t="shared" si="94"/>
        <v>0</v>
      </c>
      <c r="CI111" s="57"/>
      <c r="CJ111" s="57"/>
      <c r="CK111" s="57"/>
      <c r="CL111" s="57"/>
      <c r="CM111" s="57"/>
      <c r="CN111" s="57"/>
      <c r="CO111" s="57"/>
      <c r="CP111" s="57"/>
      <c r="CQ111" s="57"/>
      <c r="CR111" s="57">
        <f t="shared" si="8"/>
        <v>0</v>
      </c>
      <c r="CS111" s="57"/>
      <c r="CT111" s="57"/>
      <c r="CU111" s="57"/>
      <c r="CV111" s="57"/>
      <c r="CW111" s="57"/>
      <c r="CX111" s="57"/>
      <c r="CY111" s="57"/>
      <c r="CZ111" s="57"/>
      <c r="DA111" s="57"/>
      <c r="DB111" s="57">
        <f t="shared" si="124"/>
        <v>0</v>
      </c>
      <c r="DC111" s="57"/>
      <c r="DD111" s="57"/>
      <c r="DE111" s="57"/>
      <c r="DF111" s="57"/>
      <c r="DG111" s="57"/>
      <c r="DH111" s="57"/>
      <c r="DI111" s="58">
        <v>1</v>
      </c>
      <c r="DJ111" s="57"/>
      <c r="DK111" s="58"/>
      <c r="DL111" s="57">
        <f t="shared" si="96"/>
        <v>1</v>
      </c>
      <c r="DM111" s="57"/>
      <c r="DN111" s="58">
        <v>1</v>
      </c>
      <c r="DO111" s="58"/>
      <c r="DP111" s="57"/>
      <c r="DQ111" s="57"/>
      <c r="DR111" s="57"/>
      <c r="DS111" s="57"/>
      <c r="DT111" s="57"/>
      <c r="DU111" s="58"/>
      <c r="DV111" s="57">
        <f t="shared" si="97"/>
        <v>1</v>
      </c>
      <c r="DW111" s="57">
        <f t="shared" ref="DW111:ED111" si="132">SUM(BY111,CI111,CS111,DC111,DM111)</f>
        <v>0</v>
      </c>
      <c r="DX111" s="57">
        <f t="shared" si="132"/>
        <v>1</v>
      </c>
      <c r="DY111" s="57">
        <f t="shared" si="132"/>
        <v>0</v>
      </c>
      <c r="DZ111" s="57">
        <f t="shared" si="132"/>
        <v>0</v>
      </c>
      <c r="EA111" s="57">
        <f t="shared" si="132"/>
        <v>0</v>
      </c>
      <c r="EB111" s="57">
        <f t="shared" si="132"/>
        <v>0</v>
      </c>
      <c r="EC111" s="57">
        <f t="shared" si="132"/>
        <v>1</v>
      </c>
      <c r="ED111" s="57">
        <f t="shared" si="132"/>
        <v>0</v>
      </c>
      <c r="EE111" s="57">
        <f t="shared" si="13"/>
        <v>2</v>
      </c>
      <c r="EF111" s="57">
        <f t="shared" si="14"/>
        <v>1</v>
      </c>
    </row>
    <row r="112" spans="1:136" ht="15.75" customHeight="1">
      <c r="A112" s="147">
        <v>2017</v>
      </c>
      <c r="B112" s="135" t="s">
        <v>4386</v>
      </c>
      <c r="C112" s="147" t="s">
        <v>454</v>
      </c>
      <c r="D112" s="147" t="s">
        <v>272</v>
      </c>
      <c r="E112" s="147" t="s">
        <v>455</v>
      </c>
      <c r="F112" s="149" t="s">
        <v>456</v>
      </c>
      <c r="G112" s="57"/>
      <c r="H112" s="57"/>
      <c r="I112" s="57"/>
      <c r="J112" s="57"/>
      <c r="K112" s="57"/>
      <c r="L112" s="57"/>
      <c r="M112" s="57"/>
      <c r="N112" s="57"/>
      <c r="O112" s="57"/>
      <c r="P112" s="57"/>
      <c r="Q112" s="57"/>
      <c r="R112" s="57"/>
      <c r="S112" s="57"/>
      <c r="T112" s="59">
        <f t="shared" si="0"/>
        <v>1</v>
      </c>
      <c r="U112" s="57"/>
      <c r="V112" s="57">
        <v>1</v>
      </c>
      <c r="W112" s="57"/>
      <c r="X112" s="57"/>
      <c r="Y112" s="58"/>
      <c r="Z112" s="57"/>
      <c r="AA112" s="57"/>
      <c r="AB112" s="57"/>
      <c r="AC112" s="57"/>
      <c r="AD112" s="57"/>
      <c r="AE112" s="57"/>
      <c r="AF112" s="58"/>
      <c r="AG112" s="58">
        <f t="shared" si="1"/>
        <v>1</v>
      </c>
      <c r="AH112" s="57"/>
      <c r="AI112" s="57"/>
      <c r="AJ112" s="57"/>
      <c r="AK112" s="60" t="str">
        <f t="shared" si="90"/>
        <v/>
      </c>
      <c r="AL112" s="57"/>
      <c r="AM112" s="57"/>
      <c r="AN112" s="57"/>
      <c r="AO112" s="57"/>
      <c r="AP112" s="57"/>
      <c r="AQ112" s="57"/>
      <c r="AR112" s="58" t="str">
        <f t="shared" si="3"/>
        <v/>
      </c>
      <c r="AS112" s="57"/>
      <c r="AT112" s="57"/>
      <c r="AU112" s="57"/>
      <c r="AV112" s="58">
        <v>1</v>
      </c>
      <c r="AW112" s="58">
        <v>1</v>
      </c>
      <c r="AX112" s="58">
        <f t="shared" si="4"/>
        <v>2</v>
      </c>
      <c r="AY112" s="57"/>
      <c r="AZ112" s="58">
        <v>1</v>
      </c>
      <c r="BA112" s="57"/>
      <c r="BB112" s="57"/>
      <c r="BC112" s="58">
        <v>1</v>
      </c>
      <c r="BD112" s="58">
        <f t="shared" si="5"/>
        <v>2</v>
      </c>
      <c r="BE112" s="57"/>
      <c r="BF112" s="57"/>
      <c r="BG112" s="57"/>
      <c r="BH112" s="57"/>
      <c r="BI112" s="57"/>
      <c r="BJ112" s="57"/>
      <c r="BK112" s="57"/>
      <c r="BL112" s="57"/>
      <c r="BM112" s="57"/>
      <c r="BN112" s="58">
        <v>1</v>
      </c>
      <c r="BO112" s="57"/>
      <c r="BP112" s="57"/>
      <c r="BQ112" s="57"/>
      <c r="BR112" s="57"/>
      <c r="BS112" s="57"/>
      <c r="BT112" s="57"/>
      <c r="BU112" s="57"/>
      <c r="BV112" s="57"/>
      <c r="BW112" s="57"/>
      <c r="BX112" s="57" t="str">
        <f t="shared" si="6"/>
        <v/>
      </c>
      <c r="BY112" s="57"/>
      <c r="BZ112" s="57"/>
      <c r="CA112" s="57"/>
      <c r="CB112" s="57"/>
      <c r="CC112" s="57"/>
      <c r="CD112" s="57"/>
      <c r="CE112" s="57"/>
      <c r="CF112" s="57"/>
      <c r="CG112" s="57"/>
      <c r="CH112" s="57">
        <f t="shared" si="94"/>
        <v>0</v>
      </c>
      <c r="CI112" s="57"/>
      <c r="CJ112" s="57"/>
      <c r="CK112" s="57"/>
      <c r="CL112" s="57"/>
      <c r="CM112" s="57"/>
      <c r="CN112" s="57"/>
      <c r="CO112" s="57"/>
      <c r="CP112" s="57"/>
      <c r="CQ112" s="57"/>
      <c r="CR112" s="57">
        <f t="shared" si="8"/>
        <v>0</v>
      </c>
      <c r="CS112" s="57"/>
      <c r="CT112" s="57"/>
      <c r="CU112" s="57"/>
      <c r="CV112" s="57"/>
      <c r="CW112" s="57"/>
      <c r="CX112" s="57"/>
      <c r="CY112" s="57"/>
      <c r="CZ112" s="57"/>
      <c r="DA112" s="57"/>
      <c r="DB112" s="57">
        <f t="shared" si="124"/>
        <v>0</v>
      </c>
      <c r="DC112" s="57"/>
      <c r="DD112" s="57"/>
      <c r="DE112" s="57"/>
      <c r="DF112" s="57"/>
      <c r="DG112" s="57"/>
      <c r="DH112" s="57"/>
      <c r="DI112" s="57"/>
      <c r="DJ112" s="57"/>
      <c r="DK112" s="57"/>
      <c r="DL112" s="57">
        <f t="shared" si="96"/>
        <v>0</v>
      </c>
      <c r="DM112" s="57"/>
      <c r="DN112" s="57"/>
      <c r="DO112" s="57"/>
      <c r="DP112" s="57"/>
      <c r="DQ112" s="57"/>
      <c r="DR112" s="57"/>
      <c r="DS112" s="57"/>
      <c r="DT112" s="57"/>
      <c r="DU112" s="57"/>
      <c r="DV112" s="57">
        <f t="shared" si="97"/>
        <v>0</v>
      </c>
      <c r="DW112" s="57">
        <f t="shared" ref="DW112:ED112" si="133">SUM(BY112,CI112,CS112,DC112,DM112)</f>
        <v>0</v>
      </c>
      <c r="DX112" s="57">
        <f t="shared" si="133"/>
        <v>0</v>
      </c>
      <c r="DY112" s="57">
        <f t="shared" si="133"/>
        <v>0</v>
      </c>
      <c r="DZ112" s="57">
        <f t="shared" si="133"/>
        <v>0</v>
      </c>
      <c r="EA112" s="57">
        <f t="shared" si="133"/>
        <v>0</v>
      </c>
      <c r="EB112" s="57">
        <f t="shared" si="133"/>
        <v>0</v>
      </c>
      <c r="EC112" s="57">
        <f t="shared" si="133"/>
        <v>0</v>
      </c>
      <c r="ED112" s="57">
        <f t="shared" si="133"/>
        <v>0</v>
      </c>
      <c r="EE112" s="57">
        <f t="shared" si="13"/>
        <v>0</v>
      </c>
      <c r="EF112" s="57">
        <f t="shared" si="14"/>
        <v>0</v>
      </c>
    </row>
    <row r="113" spans="1:136" ht="15.75" customHeight="1">
      <c r="A113" s="147">
        <v>2018</v>
      </c>
      <c r="B113" s="135" t="s">
        <v>4387</v>
      </c>
      <c r="C113" s="147" t="s">
        <v>457</v>
      </c>
      <c r="D113" s="147" t="s">
        <v>458</v>
      </c>
      <c r="E113" s="147" t="s">
        <v>459</v>
      </c>
      <c r="F113" s="147"/>
      <c r="G113" s="57"/>
      <c r="H113" s="57"/>
      <c r="I113" s="57">
        <v>1</v>
      </c>
      <c r="J113" s="57"/>
      <c r="K113" s="57"/>
      <c r="L113" s="57"/>
      <c r="M113" s="57"/>
      <c r="N113" s="57"/>
      <c r="O113" s="57"/>
      <c r="P113" s="57"/>
      <c r="Q113" s="57"/>
      <c r="R113" s="57"/>
      <c r="S113" s="57"/>
      <c r="T113" s="59" t="str">
        <f t="shared" si="0"/>
        <v/>
      </c>
      <c r="U113" s="57"/>
      <c r="V113" s="57"/>
      <c r="W113" s="57"/>
      <c r="X113" s="57"/>
      <c r="Y113" s="57"/>
      <c r="Z113" s="57"/>
      <c r="AA113" s="57"/>
      <c r="AB113" s="57"/>
      <c r="AC113" s="57"/>
      <c r="AD113" s="57"/>
      <c r="AE113" s="57"/>
      <c r="AF113" s="58"/>
      <c r="AG113" s="58">
        <f t="shared" si="1"/>
        <v>1</v>
      </c>
      <c r="AH113" s="57"/>
      <c r="AI113" s="57"/>
      <c r="AJ113" s="57"/>
      <c r="AK113" s="60" t="str">
        <f t="shared" si="90"/>
        <v/>
      </c>
      <c r="AL113" s="57"/>
      <c r="AM113" s="57"/>
      <c r="AN113" s="57"/>
      <c r="AO113" s="57"/>
      <c r="AP113" s="57"/>
      <c r="AQ113" s="57"/>
      <c r="AR113" s="58" t="str">
        <f t="shared" si="3"/>
        <v/>
      </c>
      <c r="AS113" s="58">
        <v>1</v>
      </c>
      <c r="AT113" s="58">
        <v>1</v>
      </c>
      <c r="AU113" s="58">
        <v>1</v>
      </c>
      <c r="AV113" s="57"/>
      <c r="AW113" s="57"/>
      <c r="AX113" s="58">
        <f t="shared" si="4"/>
        <v>3</v>
      </c>
      <c r="AY113" s="57"/>
      <c r="AZ113" s="58">
        <v>1</v>
      </c>
      <c r="BA113" s="57"/>
      <c r="BB113" s="57"/>
      <c r="BC113" s="58">
        <v>1</v>
      </c>
      <c r="BD113" s="58">
        <f t="shared" si="5"/>
        <v>2</v>
      </c>
      <c r="BE113" s="57"/>
      <c r="BF113" s="57"/>
      <c r="BG113" s="57"/>
      <c r="BH113" s="57"/>
      <c r="BI113" s="57"/>
      <c r="BJ113" s="57"/>
      <c r="BK113" s="57"/>
      <c r="BL113" s="57"/>
      <c r="BM113" s="57"/>
      <c r="BN113" s="57"/>
      <c r="BO113" s="57"/>
      <c r="BP113" s="57"/>
      <c r="BQ113" s="57"/>
      <c r="BR113" s="57"/>
      <c r="BS113" s="57"/>
      <c r="BT113" s="57"/>
      <c r="BU113" s="57"/>
      <c r="BV113" s="57"/>
      <c r="BW113" s="57"/>
      <c r="BX113" s="57" t="str">
        <f t="shared" si="6"/>
        <v/>
      </c>
      <c r="BY113" s="57"/>
      <c r="BZ113" s="57"/>
      <c r="CA113" s="57"/>
      <c r="CB113" s="57"/>
      <c r="CC113" s="57"/>
      <c r="CD113" s="57"/>
      <c r="CE113" s="57"/>
      <c r="CF113" s="57"/>
      <c r="CG113" s="57"/>
      <c r="CH113" s="57">
        <f t="shared" si="94"/>
        <v>0</v>
      </c>
      <c r="CI113" s="57"/>
      <c r="CJ113" s="57"/>
      <c r="CK113" s="57"/>
      <c r="CL113" s="57"/>
      <c r="CM113" s="57"/>
      <c r="CN113" s="57"/>
      <c r="CO113" s="57"/>
      <c r="CP113" s="57"/>
      <c r="CQ113" s="57"/>
      <c r="CR113" s="57">
        <f t="shared" si="8"/>
        <v>0</v>
      </c>
      <c r="CS113" s="57"/>
      <c r="CT113" s="57"/>
      <c r="CU113" s="57"/>
      <c r="CV113" s="57"/>
      <c r="CW113" s="57"/>
      <c r="CX113" s="57"/>
      <c r="CY113" s="57"/>
      <c r="CZ113" s="57"/>
      <c r="DA113" s="57"/>
      <c r="DB113" s="57">
        <f t="shared" si="124"/>
        <v>0</v>
      </c>
      <c r="DC113" s="57"/>
      <c r="DD113" s="57"/>
      <c r="DE113" s="57"/>
      <c r="DF113" s="57"/>
      <c r="DG113" s="57"/>
      <c r="DH113" s="57"/>
      <c r="DI113" s="57"/>
      <c r="DJ113" s="57"/>
      <c r="DK113" s="57"/>
      <c r="DL113" s="57">
        <f t="shared" si="96"/>
        <v>0</v>
      </c>
      <c r="DM113" s="57"/>
      <c r="DN113" s="57"/>
      <c r="DO113" s="57"/>
      <c r="DP113" s="57"/>
      <c r="DQ113" s="57"/>
      <c r="DR113" s="57"/>
      <c r="DS113" s="57"/>
      <c r="DT113" s="57"/>
      <c r="DU113" s="57"/>
      <c r="DV113" s="57">
        <f t="shared" si="97"/>
        <v>0</v>
      </c>
      <c r="DW113" s="57">
        <f t="shared" ref="DW113:ED113" si="134">SUM(BY113,CI113,CS113,DC113,DM113)</f>
        <v>0</v>
      </c>
      <c r="DX113" s="57">
        <f t="shared" si="134"/>
        <v>0</v>
      </c>
      <c r="DY113" s="57">
        <f t="shared" si="134"/>
        <v>0</v>
      </c>
      <c r="DZ113" s="57">
        <f t="shared" si="134"/>
        <v>0</v>
      </c>
      <c r="EA113" s="57">
        <f t="shared" si="134"/>
        <v>0</v>
      </c>
      <c r="EB113" s="57">
        <f t="shared" si="134"/>
        <v>0</v>
      </c>
      <c r="EC113" s="57">
        <f t="shared" si="134"/>
        <v>0</v>
      </c>
      <c r="ED113" s="57">
        <f t="shared" si="134"/>
        <v>0</v>
      </c>
      <c r="EE113" s="57">
        <f t="shared" si="13"/>
        <v>0</v>
      </c>
      <c r="EF113" s="57">
        <f t="shared" si="14"/>
        <v>0</v>
      </c>
    </row>
    <row r="114" spans="1:136" ht="15.75" customHeight="1">
      <c r="A114" s="147">
        <v>2013</v>
      </c>
      <c r="B114" s="135" t="s">
        <v>4388</v>
      </c>
      <c r="C114" s="147" t="s">
        <v>460</v>
      </c>
      <c r="D114" s="147" t="s">
        <v>461</v>
      </c>
      <c r="E114" s="147" t="s">
        <v>462</v>
      </c>
      <c r="F114" s="149" t="s">
        <v>463</v>
      </c>
      <c r="G114" s="57"/>
      <c r="H114" s="57"/>
      <c r="I114" s="57"/>
      <c r="J114" s="57"/>
      <c r="K114" s="57"/>
      <c r="L114" s="57"/>
      <c r="M114" s="57"/>
      <c r="N114" s="57"/>
      <c r="O114" s="57">
        <v>1</v>
      </c>
      <c r="P114" s="57"/>
      <c r="Q114" s="57"/>
      <c r="R114" s="57"/>
      <c r="S114" s="57"/>
      <c r="T114" s="59" t="str">
        <f t="shared" si="0"/>
        <v/>
      </c>
      <c r="U114" s="57"/>
      <c r="V114" s="57"/>
      <c r="W114" s="57"/>
      <c r="X114" s="57"/>
      <c r="Y114" s="57"/>
      <c r="Z114" s="57"/>
      <c r="AA114" s="57"/>
      <c r="AB114" s="57"/>
      <c r="AC114" s="57"/>
      <c r="AD114" s="57"/>
      <c r="AE114" s="57"/>
      <c r="AF114" s="58"/>
      <c r="AG114" s="58">
        <f t="shared" si="1"/>
        <v>1</v>
      </c>
      <c r="AH114" s="57"/>
      <c r="AI114" s="57"/>
      <c r="AJ114" s="57"/>
      <c r="AK114" s="60" t="str">
        <f t="shared" si="90"/>
        <v/>
      </c>
      <c r="AL114" s="57"/>
      <c r="AM114" s="57"/>
      <c r="AN114" s="57"/>
      <c r="AO114" s="57"/>
      <c r="AP114" s="57"/>
      <c r="AQ114" s="57"/>
      <c r="AR114" s="58" t="str">
        <f t="shared" si="3"/>
        <v/>
      </c>
      <c r="AS114" s="58">
        <v>1</v>
      </c>
      <c r="AT114" s="58">
        <v>1</v>
      </c>
      <c r="AU114" s="58">
        <v>1</v>
      </c>
      <c r="AV114" s="58">
        <v>1</v>
      </c>
      <c r="AW114" s="58">
        <v>1</v>
      </c>
      <c r="AX114" s="58">
        <f t="shared" si="4"/>
        <v>5</v>
      </c>
      <c r="AY114" s="57"/>
      <c r="AZ114" s="58">
        <v>1</v>
      </c>
      <c r="BA114" s="57"/>
      <c r="BB114" s="57"/>
      <c r="BC114" s="57"/>
      <c r="BD114" s="58">
        <f t="shared" si="5"/>
        <v>1</v>
      </c>
      <c r="BE114" s="58">
        <v>1</v>
      </c>
      <c r="BF114" s="57"/>
      <c r="BG114" s="57"/>
      <c r="BH114" s="57"/>
      <c r="BI114" s="57"/>
      <c r="BJ114" s="57"/>
      <c r="BK114" s="57"/>
      <c r="BL114" s="57"/>
      <c r="BM114" s="57"/>
      <c r="BN114" s="57"/>
      <c r="BO114" s="57"/>
      <c r="BP114" s="57"/>
      <c r="BQ114" s="57"/>
      <c r="BR114" s="57"/>
      <c r="BS114" s="58">
        <v>1</v>
      </c>
      <c r="BT114" s="58">
        <v>1</v>
      </c>
      <c r="BU114" s="58">
        <v>1</v>
      </c>
      <c r="BV114" s="58">
        <v>1</v>
      </c>
      <c r="BW114" s="57"/>
      <c r="BX114" s="57">
        <f t="shared" si="6"/>
        <v>1</v>
      </c>
      <c r="BY114" s="58"/>
      <c r="BZ114" s="58">
        <v>1</v>
      </c>
      <c r="CA114" s="57"/>
      <c r="CB114" s="57"/>
      <c r="CC114" s="58">
        <v>1</v>
      </c>
      <c r="CD114" s="57"/>
      <c r="CE114" s="57"/>
      <c r="CF114" s="57"/>
      <c r="CG114" s="58"/>
      <c r="CH114" s="57">
        <f t="shared" si="94"/>
        <v>2</v>
      </c>
      <c r="CI114" s="57"/>
      <c r="CJ114" s="57"/>
      <c r="CK114" s="57"/>
      <c r="CL114" s="58">
        <v>1</v>
      </c>
      <c r="CM114" s="57"/>
      <c r="CN114" s="57"/>
      <c r="CO114" s="58">
        <v>1</v>
      </c>
      <c r="CP114" s="57"/>
      <c r="CQ114" s="58"/>
      <c r="CR114" s="57">
        <f t="shared" si="8"/>
        <v>2</v>
      </c>
      <c r="CS114" s="57"/>
      <c r="CT114" s="57"/>
      <c r="CU114" s="57"/>
      <c r="CV114" s="57"/>
      <c r="CW114" s="58">
        <v>1</v>
      </c>
      <c r="CX114" s="58"/>
      <c r="CY114" s="58">
        <v>1</v>
      </c>
      <c r="CZ114" s="57"/>
      <c r="DA114" s="58"/>
      <c r="DB114" s="57">
        <f t="shared" si="124"/>
        <v>2</v>
      </c>
      <c r="DC114" s="57"/>
      <c r="DD114" s="58">
        <v>1</v>
      </c>
      <c r="DE114" s="58"/>
      <c r="DF114" s="57"/>
      <c r="DG114" s="58">
        <v>1</v>
      </c>
      <c r="DH114" s="58"/>
      <c r="DI114" s="57"/>
      <c r="DJ114" s="57"/>
      <c r="DK114" s="58"/>
      <c r="DL114" s="57">
        <f t="shared" si="96"/>
        <v>2</v>
      </c>
      <c r="DM114" s="57"/>
      <c r="DN114" s="57"/>
      <c r="DO114" s="57"/>
      <c r="DP114" s="57"/>
      <c r="DQ114" s="58">
        <v>1</v>
      </c>
      <c r="DR114" s="58"/>
      <c r="DS114" s="58">
        <v>1</v>
      </c>
      <c r="DT114" s="57"/>
      <c r="DU114" s="58"/>
      <c r="DV114" s="57">
        <f t="shared" si="97"/>
        <v>2</v>
      </c>
      <c r="DW114" s="57">
        <f t="shared" ref="DW114:ED114" si="135">SUM(BY114,CI114,CS114,DC114,DM114)</f>
        <v>0</v>
      </c>
      <c r="DX114" s="57">
        <f t="shared" si="135"/>
        <v>2</v>
      </c>
      <c r="DY114" s="57">
        <f t="shared" si="135"/>
        <v>0</v>
      </c>
      <c r="DZ114" s="57">
        <f t="shared" si="135"/>
        <v>1</v>
      </c>
      <c r="EA114" s="57">
        <f t="shared" si="135"/>
        <v>4</v>
      </c>
      <c r="EB114" s="57">
        <f t="shared" si="135"/>
        <v>0</v>
      </c>
      <c r="EC114" s="57">
        <f t="shared" si="135"/>
        <v>3</v>
      </c>
      <c r="ED114" s="57">
        <f t="shared" si="135"/>
        <v>0</v>
      </c>
      <c r="EE114" s="57">
        <f t="shared" si="13"/>
        <v>10</v>
      </c>
      <c r="EF114" s="57">
        <f t="shared" si="14"/>
        <v>1</v>
      </c>
    </row>
    <row r="115" spans="1:136" ht="15.75" customHeight="1">
      <c r="A115" s="147">
        <v>2013</v>
      </c>
      <c r="B115" s="135" t="s">
        <v>4388</v>
      </c>
      <c r="C115" s="147" t="s">
        <v>464</v>
      </c>
      <c r="D115" s="147" t="s">
        <v>461</v>
      </c>
      <c r="E115" s="147" t="s">
        <v>465</v>
      </c>
      <c r="F115" s="149" t="s">
        <v>466</v>
      </c>
      <c r="G115" s="57"/>
      <c r="H115" s="57"/>
      <c r="I115" s="57"/>
      <c r="J115" s="57"/>
      <c r="K115" s="57"/>
      <c r="L115" s="57"/>
      <c r="M115" s="57"/>
      <c r="N115" s="57"/>
      <c r="O115" s="57">
        <v>1</v>
      </c>
      <c r="P115" s="57"/>
      <c r="Q115" s="57"/>
      <c r="R115" s="57"/>
      <c r="S115" s="57"/>
      <c r="T115" s="59" t="str">
        <f t="shared" si="0"/>
        <v/>
      </c>
      <c r="U115" s="57"/>
      <c r="V115" s="57"/>
      <c r="W115" s="57"/>
      <c r="X115" s="57"/>
      <c r="Y115" s="57"/>
      <c r="Z115" s="57"/>
      <c r="AA115" s="57"/>
      <c r="AB115" s="57"/>
      <c r="AC115" s="57"/>
      <c r="AD115" s="57"/>
      <c r="AE115" s="57"/>
      <c r="AF115" s="58"/>
      <c r="AG115" s="58">
        <f t="shared" si="1"/>
        <v>1</v>
      </c>
      <c r="AH115" s="57"/>
      <c r="AI115" s="57"/>
      <c r="AJ115" s="57"/>
      <c r="AK115" s="60" t="str">
        <f t="shared" si="90"/>
        <v/>
      </c>
      <c r="AL115" s="57"/>
      <c r="AM115" s="57"/>
      <c r="AN115" s="57"/>
      <c r="AO115" s="57"/>
      <c r="AP115" s="57"/>
      <c r="AQ115" s="57"/>
      <c r="AR115" s="58" t="str">
        <f t="shared" si="3"/>
        <v/>
      </c>
      <c r="AS115" s="58">
        <v>1</v>
      </c>
      <c r="AT115" s="58">
        <v>1</v>
      </c>
      <c r="AU115" s="58">
        <v>1</v>
      </c>
      <c r="AV115" s="58">
        <v>1</v>
      </c>
      <c r="AW115" s="58">
        <v>1</v>
      </c>
      <c r="AX115" s="58">
        <f t="shared" si="4"/>
        <v>5</v>
      </c>
      <c r="AY115" s="57"/>
      <c r="AZ115" s="58">
        <v>1</v>
      </c>
      <c r="BA115" s="57"/>
      <c r="BB115" s="57"/>
      <c r="BC115" s="58">
        <v>1</v>
      </c>
      <c r="BD115" s="58">
        <f t="shared" si="5"/>
        <v>2</v>
      </c>
      <c r="BE115" s="57"/>
      <c r="BF115" s="57"/>
      <c r="BG115" s="57"/>
      <c r="BH115" s="57"/>
      <c r="BI115" s="57"/>
      <c r="BJ115" s="57"/>
      <c r="BK115" s="57"/>
      <c r="BL115" s="57"/>
      <c r="BM115" s="57"/>
      <c r="BN115" s="57"/>
      <c r="BO115" s="57"/>
      <c r="BP115" s="57"/>
      <c r="BQ115" s="57"/>
      <c r="BR115" s="57"/>
      <c r="BS115" s="58">
        <v>1</v>
      </c>
      <c r="BT115" s="58">
        <v>1</v>
      </c>
      <c r="BU115" s="58">
        <v>1</v>
      </c>
      <c r="BV115" s="57"/>
      <c r="BW115" s="57"/>
      <c r="BX115" s="57">
        <f t="shared" si="6"/>
        <v>1</v>
      </c>
      <c r="BY115" s="58"/>
      <c r="BZ115" s="58">
        <v>1</v>
      </c>
      <c r="CA115" s="57"/>
      <c r="CB115" s="57"/>
      <c r="CC115" s="58">
        <v>1</v>
      </c>
      <c r="CD115" s="57"/>
      <c r="CE115" s="57"/>
      <c r="CF115" s="57"/>
      <c r="CG115" s="58"/>
      <c r="CH115" s="57">
        <f t="shared" si="94"/>
        <v>2</v>
      </c>
      <c r="CI115" s="57"/>
      <c r="CJ115" s="57"/>
      <c r="CK115" s="57"/>
      <c r="CL115" s="58">
        <v>1</v>
      </c>
      <c r="CM115" s="57"/>
      <c r="CN115" s="57"/>
      <c r="CO115" s="58">
        <v>1</v>
      </c>
      <c r="CP115" s="57"/>
      <c r="CQ115" s="58"/>
      <c r="CR115" s="57">
        <f t="shared" si="8"/>
        <v>2</v>
      </c>
      <c r="CS115" s="57"/>
      <c r="CT115" s="57"/>
      <c r="CU115" s="57"/>
      <c r="CV115" s="57"/>
      <c r="CW115" s="58">
        <v>1</v>
      </c>
      <c r="CX115" s="58"/>
      <c r="CY115" s="58">
        <v>1</v>
      </c>
      <c r="CZ115" s="57"/>
      <c r="DA115" s="58"/>
      <c r="DB115" s="57">
        <f t="shared" si="124"/>
        <v>2</v>
      </c>
      <c r="DC115" s="57"/>
      <c r="DD115" s="58">
        <v>1</v>
      </c>
      <c r="DE115" s="58"/>
      <c r="DF115" s="57"/>
      <c r="DG115" s="58">
        <v>1</v>
      </c>
      <c r="DH115" s="58"/>
      <c r="DI115" s="57"/>
      <c r="DJ115" s="57"/>
      <c r="DK115" s="58"/>
      <c r="DL115" s="57">
        <f t="shared" si="96"/>
        <v>2</v>
      </c>
      <c r="DM115" s="57"/>
      <c r="DN115" s="57"/>
      <c r="DO115" s="57"/>
      <c r="DP115" s="57"/>
      <c r="DQ115" s="58">
        <v>1</v>
      </c>
      <c r="DR115" s="58"/>
      <c r="DS115" s="58">
        <v>1</v>
      </c>
      <c r="DT115" s="57"/>
      <c r="DU115" s="58"/>
      <c r="DV115" s="57">
        <f t="shared" si="97"/>
        <v>2</v>
      </c>
      <c r="DW115" s="57">
        <f t="shared" ref="DW115:ED115" si="136">SUM(BY115,CI115,CS115,DC115,DM115)</f>
        <v>0</v>
      </c>
      <c r="DX115" s="57">
        <f t="shared" si="136"/>
        <v>2</v>
      </c>
      <c r="DY115" s="57">
        <f t="shared" si="136"/>
        <v>0</v>
      </c>
      <c r="DZ115" s="57">
        <f t="shared" si="136"/>
        <v>1</v>
      </c>
      <c r="EA115" s="57">
        <f t="shared" si="136"/>
        <v>4</v>
      </c>
      <c r="EB115" s="57">
        <f t="shared" si="136"/>
        <v>0</v>
      </c>
      <c r="EC115" s="57">
        <f t="shared" si="136"/>
        <v>3</v>
      </c>
      <c r="ED115" s="57">
        <f t="shared" si="136"/>
        <v>0</v>
      </c>
      <c r="EE115" s="57">
        <f t="shared" si="13"/>
        <v>10</v>
      </c>
      <c r="EF115" s="57">
        <f t="shared" si="14"/>
        <v>1</v>
      </c>
    </row>
    <row r="116" spans="1:136" ht="15.75" customHeight="1">
      <c r="A116" s="147">
        <v>2016</v>
      </c>
      <c r="B116" s="135" t="s">
        <v>4389</v>
      </c>
      <c r="C116" s="147" t="s">
        <v>467</v>
      </c>
      <c r="D116" s="147" t="s">
        <v>461</v>
      </c>
      <c r="E116" s="147" t="s">
        <v>468</v>
      </c>
      <c r="F116" s="147"/>
      <c r="G116" s="57"/>
      <c r="H116" s="57"/>
      <c r="I116" s="57"/>
      <c r="J116" s="57"/>
      <c r="K116" s="57"/>
      <c r="L116" s="57"/>
      <c r="M116" s="57"/>
      <c r="N116" s="57"/>
      <c r="O116" s="57">
        <v>1</v>
      </c>
      <c r="P116" s="57"/>
      <c r="Q116" s="57"/>
      <c r="R116" s="57"/>
      <c r="S116" s="57"/>
      <c r="T116" s="59" t="str">
        <f t="shared" si="0"/>
        <v/>
      </c>
      <c r="U116" s="57"/>
      <c r="V116" s="57"/>
      <c r="W116" s="57"/>
      <c r="X116" s="57"/>
      <c r="Y116" s="57"/>
      <c r="Z116" s="57"/>
      <c r="AA116" s="57"/>
      <c r="AB116" s="57"/>
      <c r="AC116" s="57"/>
      <c r="AD116" s="57"/>
      <c r="AE116" s="57"/>
      <c r="AF116" s="58"/>
      <c r="AG116" s="58">
        <f t="shared" si="1"/>
        <v>1</v>
      </c>
      <c r="AH116" s="57"/>
      <c r="AI116" s="57"/>
      <c r="AJ116" s="57"/>
      <c r="AK116" s="60" t="str">
        <f t="shared" si="90"/>
        <v/>
      </c>
      <c r="AL116" s="57"/>
      <c r="AM116" s="57"/>
      <c r="AN116" s="57"/>
      <c r="AO116" s="57"/>
      <c r="AP116" s="57"/>
      <c r="AQ116" s="57"/>
      <c r="AR116" s="58" t="str">
        <f t="shared" si="3"/>
        <v/>
      </c>
      <c r="AS116" s="58">
        <v>1</v>
      </c>
      <c r="AT116" s="58">
        <v>1</v>
      </c>
      <c r="AU116" s="58">
        <v>1</v>
      </c>
      <c r="AV116" s="57"/>
      <c r="AW116" s="57"/>
      <c r="AX116" s="58">
        <f t="shared" si="4"/>
        <v>3</v>
      </c>
      <c r="AY116" s="57"/>
      <c r="AZ116" s="58">
        <v>1</v>
      </c>
      <c r="BA116" s="57"/>
      <c r="BB116" s="57"/>
      <c r="BC116" s="58">
        <v>1</v>
      </c>
      <c r="BD116" s="58">
        <f t="shared" si="5"/>
        <v>2</v>
      </c>
      <c r="BE116" s="57"/>
      <c r="BF116" s="57"/>
      <c r="BG116" s="57"/>
      <c r="BH116" s="57"/>
      <c r="BI116" s="57"/>
      <c r="BJ116" s="57"/>
      <c r="BK116" s="57"/>
      <c r="BL116" s="57"/>
      <c r="BM116" s="57"/>
      <c r="BN116" s="57"/>
      <c r="BO116" s="57"/>
      <c r="BP116" s="57"/>
      <c r="BQ116" s="57"/>
      <c r="BR116" s="57"/>
      <c r="BS116" s="58">
        <v>1</v>
      </c>
      <c r="BT116" s="58">
        <v>1</v>
      </c>
      <c r="BU116" s="58">
        <v>1</v>
      </c>
      <c r="BV116" s="57"/>
      <c r="BW116" s="57"/>
      <c r="BX116" s="57">
        <f t="shared" si="6"/>
        <v>1</v>
      </c>
      <c r="BY116" s="58"/>
      <c r="BZ116" s="58">
        <v>1</v>
      </c>
      <c r="CA116" s="57"/>
      <c r="CB116" s="57"/>
      <c r="CC116" s="57"/>
      <c r="CD116" s="57"/>
      <c r="CE116" s="57"/>
      <c r="CF116" s="57"/>
      <c r="CG116" s="58"/>
      <c r="CH116" s="57">
        <f t="shared" si="94"/>
        <v>1</v>
      </c>
      <c r="CI116" s="57"/>
      <c r="CJ116" s="57"/>
      <c r="CK116" s="57"/>
      <c r="CL116" s="58">
        <v>1</v>
      </c>
      <c r="CM116" s="57"/>
      <c r="CN116" s="57"/>
      <c r="CO116" s="57"/>
      <c r="CP116" s="57"/>
      <c r="CQ116" s="58"/>
      <c r="CR116" s="57">
        <f t="shared" si="8"/>
        <v>1</v>
      </c>
      <c r="CS116" s="57"/>
      <c r="CT116" s="57"/>
      <c r="CU116" s="57"/>
      <c r="CV116" s="57"/>
      <c r="CW116" s="58">
        <v>1</v>
      </c>
      <c r="CX116" s="58"/>
      <c r="CY116" s="57"/>
      <c r="CZ116" s="57"/>
      <c r="DA116" s="58"/>
      <c r="DB116" s="57">
        <f t="shared" si="124"/>
        <v>1</v>
      </c>
      <c r="DC116" s="57"/>
      <c r="DD116" s="57"/>
      <c r="DE116" s="57"/>
      <c r="DF116" s="57"/>
      <c r="DG116" s="57"/>
      <c r="DH116" s="57"/>
      <c r="DI116" s="57"/>
      <c r="DJ116" s="57"/>
      <c r="DK116" s="57"/>
      <c r="DL116" s="57">
        <f t="shared" si="96"/>
        <v>0</v>
      </c>
      <c r="DM116" s="57"/>
      <c r="DN116" s="57"/>
      <c r="DO116" s="57"/>
      <c r="DP116" s="57"/>
      <c r="DQ116" s="57"/>
      <c r="DR116" s="57"/>
      <c r="DS116" s="57"/>
      <c r="DT116" s="57"/>
      <c r="DU116" s="57"/>
      <c r="DV116" s="57">
        <f t="shared" si="97"/>
        <v>0</v>
      </c>
      <c r="DW116" s="57">
        <f t="shared" ref="DW116:ED116" si="137">SUM(BY116,CI116,CS116,DC116,DM116)</f>
        <v>0</v>
      </c>
      <c r="DX116" s="57">
        <f t="shared" si="137"/>
        <v>1</v>
      </c>
      <c r="DY116" s="57">
        <f t="shared" si="137"/>
        <v>0</v>
      </c>
      <c r="DZ116" s="57">
        <f t="shared" si="137"/>
        <v>1</v>
      </c>
      <c r="EA116" s="57">
        <f t="shared" si="137"/>
        <v>1</v>
      </c>
      <c r="EB116" s="57">
        <f t="shared" si="137"/>
        <v>0</v>
      </c>
      <c r="EC116" s="57">
        <f t="shared" si="137"/>
        <v>0</v>
      </c>
      <c r="ED116" s="57">
        <f t="shared" si="137"/>
        <v>0</v>
      </c>
      <c r="EE116" s="57">
        <f t="shared" si="13"/>
        <v>3</v>
      </c>
      <c r="EF116" s="57">
        <f t="shared" si="14"/>
        <v>1</v>
      </c>
    </row>
    <row r="117" spans="1:136" ht="15.75" customHeight="1">
      <c r="A117" s="147">
        <v>2018</v>
      </c>
      <c r="B117" s="135" t="s">
        <v>4390</v>
      </c>
      <c r="C117" s="147" t="s">
        <v>469</v>
      </c>
      <c r="D117" s="147" t="s">
        <v>178</v>
      </c>
      <c r="E117" s="147" t="s">
        <v>470</v>
      </c>
      <c r="F117" s="147"/>
      <c r="G117" s="57"/>
      <c r="H117" s="57"/>
      <c r="I117" s="57"/>
      <c r="J117" s="57"/>
      <c r="K117" s="57"/>
      <c r="L117" s="57"/>
      <c r="M117" s="57"/>
      <c r="N117" s="57"/>
      <c r="O117" s="57"/>
      <c r="P117" s="57"/>
      <c r="Q117" s="57">
        <v>1</v>
      </c>
      <c r="R117" s="57"/>
      <c r="S117" s="57"/>
      <c r="T117" s="59" t="str">
        <f t="shared" si="0"/>
        <v/>
      </c>
      <c r="U117" s="57"/>
      <c r="V117" s="57"/>
      <c r="W117" s="57"/>
      <c r="X117" s="57"/>
      <c r="Y117" s="57"/>
      <c r="Z117" s="57"/>
      <c r="AA117" s="57"/>
      <c r="AB117" s="57"/>
      <c r="AC117" s="57"/>
      <c r="AD117" s="57"/>
      <c r="AE117" s="57"/>
      <c r="AF117" s="58"/>
      <c r="AG117" s="58">
        <f t="shared" si="1"/>
        <v>1</v>
      </c>
      <c r="AH117" s="57"/>
      <c r="AI117" s="57"/>
      <c r="AJ117" s="57"/>
      <c r="AK117" s="60" t="str">
        <f t="shared" si="90"/>
        <v/>
      </c>
      <c r="AL117" s="57"/>
      <c r="AM117" s="57"/>
      <c r="AN117" s="57"/>
      <c r="AO117" s="57"/>
      <c r="AP117" s="57"/>
      <c r="AQ117" s="57"/>
      <c r="AR117" s="58" t="str">
        <f t="shared" si="3"/>
        <v/>
      </c>
      <c r="AS117" s="58">
        <v>1</v>
      </c>
      <c r="AT117" s="58">
        <v>1</v>
      </c>
      <c r="AU117" s="57"/>
      <c r="AV117" s="57"/>
      <c r="AW117" s="57"/>
      <c r="AX117" s="58">
        <f t="shared" si="4"/>
        <v>2</v>
      </c>
      <c r="AY117" s="57"/>
      <c r="AZ117" s="58">
        <v>1</v>
      </c>
      <c r="BA117" s="58">
        <v>1</v>
      </c>
      <c r="BB117" s="57"/>
      <c r="BC117" s="57"/>
      <c r="BD117" s="58">
        <f t="shared" si="5"/>
        <v>2</v>
      </c>
      <c r="BE117" s="57"/>
      <c r="BF117" s="57"/>
      <c r="BG117" s="57"/>
      <c r="BH117" s="57"/>
      <c r="BI117" s="57"/>
      <c r="BJ117" s="57"/>
      <c r="BK117" s="57"/>
      <c r="BL117" s="57"/>
      <c r="BM117" s="57"/>
      <c r="BN117" s="57"/>
      <c r="BO117" s="57"/>
      <c r="BP117" s="57"/>
      <c r="BQ117" s="57"/>
      <c r="BR117" s="57"/>
      <c r="BS117" s="58">
        <v>1</v>
      </c>
      <c r="BT117" s="58">
        <v>1</v>
      </c>
      <c r="BU117" s="57"/>
      <c r="BV117" s="57"/>
      <c r="BW117" s="57"/>
      <c r="BX117" s="57">
        <f t="shared" si="6"/>
        <v>1</v>
      </c>
      <c r="BY117" s="58"/>
      <c r="BZ117" s="58">
        <v>1</v>
      </c>
      <c r="CA117" s="57"/>
      <c r="CB117" s="57"/>
      <c r="CC117" s="57"/>
      <c r="CD117" s="57"/>
      <c r="CE117" s="57"/>
      <c r="CF117" s="57"/>
      <c r="CG117" s="58"/>
      <c r="CH117" s="57">
        <f t="shared" si="94"/>
        <v>1</v>
      </c>
      <c r="CI117" s="57"/>
      <c r="CJ117" s="57"/>
      <c r="CK117" s="57"/>
      <c r="CL117" s="58">
        <v>1</v>
      </c>
      <c r="CM117" s="57"/>
      <c r="CN117" s="57"/>
      <c r="CO117" s="57"/>
      <c r="CP117" s="57"/>
      <c r="CQ117" s="58"/>
      <c r="CR117" s="57">
        <f t="shared" si="8"/>
        <v>1</v>
      </c>
      <c r="CS117" s="57"/>
      <c r="CT117" s="57"/>
      <c r="CU117" s="57"/>
      <c r="CV117" s="57"/>
      <c r="CW117" s="57"/>
      <c r="CX117" s="57"/>
      <c r="CY117" s="57"/>
      <c r="CZ117" s="57"/>
      <c r="DA117" s="57"/>
      <c r="DB117" s="57">
        <f t="shared" si="124"/>
        <v>0</v>
      </c>
      <c r="DC117" s="57"/>
      <c r="DD117" s="57"/>
      <c r="DE117" s="57"/>
      <c r="DF117" s="57"/>
      <c r="DG117" s="57"/>
      <c r="DH117" s="57"/>
      <c r="DI117" s="57"/>
      <c r="DJ117" s="57"/>
      <c r="DK117" s="57"/>
      <c r="DL117" s="57">
        <f t="shared" si="96"/>
        <v>0</v>
      </c>
      <c r="DM117" s="57"/>
      <c r="DN117" s="57"/>
      <c r="DO117" s="57"/>
      <c r="DP117" s="57"/>
      <c r="DQ117" s="57"/>
      <c r="DR117" s="57"/>
      <c r="DS117" s="57"/>
      <c r="DT117" s="57"/>
      <c r="DU117" s="57"/>
      <c r="DV117" s="57">
        <f t="shared" si="97"/>
        <v>0</v>
      </c>
      <c r="DW117" s="57">
        <f t="shared" ref="DW117:ED117" si="138">SUM(BY117,CI117,CS117,DC117,DM117)</f>
        <v>0</v>
      </c>
      <c r="DX117" s="57">
        <f t="shared" si="138"/>
        <v>1</v>
      </c>
      <c r="DY117" s="57">
        <f t="shared" si="138"/>
        <v>0</v>
      </c>
      <c r="DZ117" s="57">
        <f t="shared" si="138"/>
        <v>1</v>
      </c>
      <c r="EA117" s="57">
        <f t="shared" si="138"/>
        <v>0</v>
      </c>
      <c r="EB117" s="57">
        <f t="shared" si="138"/>
        <v>0</v>
      </c>
      <c r="EC117" s="57">
        <f t="shared" si="138"/>
        <v>0</v>
      </c>
      <c r="ED117" s="57">
        <f t="shared" si="138"/>
        <v>0</v>
      </c>
      <c r="EE117" s="57">
        <f t="shared" si="13"/>
        <v>2</v>
      </c>
      <c r="EF117" s="57">
        <f t="shared" si="14"/>
        <v>1</v>
      </c>
    </row>
    <row r="118" spans="1:136" ht="15.75" customHeight="1">
      <c r="A118" s="147">
        <v>2018</v>
      </c>
      <c r="B118" s="135" t="s">
        <v>4391</v>
      </c>
      <c r="C118" s="147" t="s">
        <v>471</v>
      </c>
      <c r="D118" s="147" t="s">
        <v>272</v>
      </c>
      <c r="E118" s="147" t="s">
        <v>472</v>
      </c>
      <c r="F118" s="149" t="s">
        <v>473</v>
      </c>
      <c r="G118" s="57"/>
      <c r="H118" s="57"/>
      <c r="I118" s="57"/>
      <c r="J118" s="57"/>
      <c r="K118" s="57"/>
      <c r="L118" s="57"/>
      <c r="M118" s="57"/>
      <c r="N118" s="57">
        <v>1</v>
      </c>
      <c r="O118" s="57"/>
      <c r="P118" s="57"/>
      <c r="Q118" s="57"/>
      <c r="R118" s="57"/>
      <c r="S118" s="57"/>
      <c r="T118" s="59" t="str">
        <f t="shared" si="0"/>
        <v/>
      </c>
      <c r="U118" s="57"/>
      <c r="V118" s="57"/>
      <c r="W118" s="57"/>
      <c r="X118" s="57"/>
      <c r="Y118" s="57"/>
      <c r="Z118" s="57"/>
      <c r="AA118" s="57"/>
      <c r="AB118" s="57"/>
      <c r="AC118" s="57"/>
      <c r="AD118" s="57"/>
      <c r="AE118" s="57"/>
      <c r="AF118" s="58"/>
      <c r="AG118" s="58">
        <f t="shared" si="1"/>
        <v>1</v>
      </c>
      <c r="AH118" s="57"/>
      <c r="AI118" s="57"/>
      <c r="AJ118" s="57"/>
      <c r="AK118" s="60" t="str">
        <f t="shared" si="90"/>
        <v/>
      </c>
      <c r="AL118" s="57"/>
      <c r="AM118" s="57"/>
      <c r="AN118" s="57"/>
      <c r="AO118" s="57"/>
      <c r="AP118" s="57"/>
      <c r="AQ118" s="57"/>
      <c r="AR118" s="58" t="str">
        <f t="shared" si="3"/>
        <v/>
      </c>
      <c r="AS118" s="58">
        <v>1</v>
      </c>
      <c r="AT118" s="58">
        <v>1</v>
      </c>
      <c r="AU118" s="58">
        <v>1</v>
      </c>
      <c r="AV118" s="57"/>
      <c r="AW118" s="57"/>
      <c r="AX118" s="58">
        <f t="shared" si="4"/>
        <v>3</v>
      </c>
      <c r="AY118" s="57"/>
      <c r="AZ118" s="58">
        <v>1</v>
      </c>
      <c r="BA118" s="57"/>
      <c r="BB118" s="57"/>
      <c r="BC118" s="58">
        <v>1</v>
      </c>
      <c r="BD118" s="58">
        <f t="shared" si="5"/>
        <v>2</v>
      </c>
      <c r="BE118" s="57"/>
      <c r="BF118" s="57"/>
      <c r="BG118" s="57"/>
      <c r="BH118" s="57"/>
      <c r="BI118" s="57"/>
      <c r="BJ118" s="57"/>
      <c r="BK118" s="57"/>
      <c r="BL118" s="57"/>
      <c r="BM118" s="57"/>
      <c r="BN118" s="57"/>
      <c r="BO118" s="57"/>
      <c r="BP118" s="58">
        <v>1</v>
      </c>
      <c r="BQ118" s="58">
        <v>1</v>
      </c>
      <c r="BR118" s="57"/>
      <c r="BS118" s="58">
        <v>1</v>
      </c>
      <c r="BT118" s="57"/>
      <c r="BU118" s="58">
        <v>1</v>
      </c>
      <c r="BV118" s="57"/>
      <c r="BW118" s="57"/>
      <c r="BX118" s="57">
        <f t="shared" si="6"/>
        <v>1</v>
      </c>
      <c r="BY118" s="58"/>
      <c r="BZ118" s="58">
        <v>1</v>
      </c>
      <c r="CA118" s="57"/>
      <c r="CB118" s="57"/>
      <c r="CC118" s="58">
        <v>1</v>
      </c>
      <c r="CD118" s="57"/>
      <c r="CE118" s="57"/>
      <c r="CF118" s="57"/>
      <c r="CG118" s="58"/>
      <c r="CH118" s="57">
        <f t="shared" si="94"/>
        <v>2</v>
      </c>
      <c r="CI118" s="58"/>
      <c r="CJ118" s="58">
        <v>1</v>
      </c>
      <c r="CK118" s="58"/>
      <c r="CL118" s="57"/>
      <c r="CM118" s="58">
        <v>1</v>
      </c>
      <c r="CN118" s="58"/>
      <c r="CO118" s="57"/>
      <c r="CP118" s="57"/>
      <c r="CQ118" s="58"/>
      <c r="CR118" s="57">
        <f t="shared" si="8"/>
        <v>2</v>
      </c>
      <c r="CS118" s="57"/>
      <c r="CT118" s="58">
        <v>1</v>
      </c>
      <c r="CU118" s="58"/>
      <c r="CV118" s="57"/>
      <c r="CW118" s="58">
        <v>1</v>
      </c>
      <c r="CX118" s="58"/>
      <c r="CY118" s="57"/>
      <c r="CZ118" s="57"/>
      <c r="DA118" s="58"/>
      <c r="DB118" s="57">
        <f t="shared" si="124"/>
        <v>2</v>
      </c>
      <c r="DC118" s="57"/>
      <c r="DD118" s="57"/>
      <c r="DE118" s="57"/>
      <c r="DF118" s="57"/>
      <c r="DG118" s="57"/>
      <c r="DH118" s="57"/>
      <c r="DI118" s="57"/>
      <c r="DJ118" s="57"/>
      <c r="DK118" s="57"/>
      <c r="DL118" s="57">
        <f t="shared" si="96"/>
        <v>0</v>
      </c>
      <c r="DM118" s="57"/>
      <c r="DN118" s="57"/>
      <c r="DO118" s="57"/>
      <c r="DP118" s="57"/>
      <c r="DQ118" s="57"/>
      <c r="DR118" s="57"/>
      <c r="DS118" s="57"/>
      <c r="DT118" s="57"/>
      <c r="DU118" s="57"/>
      <c r="DV118" s="57">
        <f t="shared" si="97"/>
        <v>0</v>
      </c>
      <c r="DW118" s="57">
        <f t="shared" ref="DW118:ED118" si="139">SUM(BY118,CI118,CS118,DC118,DM118)</f>
        <v>0</v>
      </c>
      <c r="DX118" s="57">
        <f t="shared" si="139"/>
        <v>3</v>
      </c>
      <c r="DY118" s="57">
        <f t="shared" si="139"/>
        <v>0</v>
      </c>
      <c r="DZ118" s="57">
        <f t="shared" si="139"/>
        <v>0</v>
      </c>
      <c r="EA118" s="57">
        <f t="shared" si="139"/>
        <v>3</v>
      </c>
      <c r="EB118" s="57">
        <f t="shared" si="139"/>
        <v>0</v>
      </c>
      <c r="EC118" s="57">
        <f t="shared" si="139"/>
        <v>0</v>
      </c>
      <c r="ED118" s="57">
        <f t="shared" si="139"/>
        <v>0</v>
      </c>
      <c r="EE118" s="57">
        <f t="shared" si="13"/>
        <v>6</v>
      </c>
      <c r="EF118" s="57">
        <f t="shared" si="14"/>
        <v>1</v>
      </c>
    </row>
    <row r="119" spans="1:136" ht="15.75" customHeight="1">
      <c r="A119" s="147">
        <v>2014</v>
      </c>
      <c r="B119" s="135" t="s">
        <v>4392</v>
      </c>
      <c r="C119" s="147" t="s">
        <v>474</v>
      </c>
      <c r="D119" s="147" t="s">
        <v>300</v>
      </c>
      <c r="E119" s="147" t="s">
        <v>475</v>
      </c>
      <c r="F119" s="149" t="s">
        <v>476</v>
      </c>
      <c r="G119" s="57"/>
      <c r="H119" s="57"/>
      <c r="I119" s="57"/>
      <c r="J119" s="57"/>
      <c r="K119" s="57"/>
      <c r="L119" s="57"/>
      <c r="M119" s="57"/>
      <c r="N119" s="57">
        <v>1</v>
      </c>
      <c r="O119" s="57"/>
      <c r="P119" s="57"/>
      <c r="Q119" s="57"/>
      <c r="R119" s="57"/>
      <c r="S119" s="57"/>
      <c r="T119" s="59" t="str">
        <f t="shared" si="0"/>
        <v/>
      </c>
      <c r="U119" s="57"/>
      <c r="V119" s="57"/>
      <c r="W119" s="57"/>
      <c r="X119" s="57"/>
      <c r="Y119" s="57"/>
      <c r="Z119" s="57"/>
      <c r="AA119" s="57"/>
      <c r="AB119" s="57"/>
      <c r="AC119" s="57"/>
      <c r="AD119" s="57"/>
      <c r="AE119" s="57"/>
      <c r="AF119" s="58"/>
      <c r="AG119" s="58">
        <f t="shared" si="1"/>
        <v>1</v>
      </c>
      <c r="AH119" s="57"/>
      <c r="AI119" s="57"/>
      <c r="AJ119" s="57"/>
      <c r="AK119" s="60" t="str">
        <f t="shared" si="90"/>
        <v/>
      </c>
      <c r="AL119" s="57"/>
      <c r="AM119" s="57"/>
      <c r="AN119" s="57"/>
      <c r="AO119" s="57"/>
      <c r="AP119" s="57"/>
      <c r="AQ119" s="57"/>
      <c r="AR119" s="58" t="str">
        <f t="shared" si="3"/>
        <v/>
      </c>
      <c r="AS119" s="58">
        <v>1</v>
      </c>
      <c r="AT119" s="58">
        <v>1</v>
      </c>
      <c r="AU119" s="58">
        <v>1</v>
      </c>
      <c r="AV119" s="57"/>
      <c r="AW119" s="57"/>
      <c r="AX119" s="58">
        <f t="shared" si="4"/>
        <v>3</v>
      </c>
      <c r="AY119" s="57"/>
      <c r="AZ119" s="58">
        <v>1</v>
      </c>
      <c r="BA119" s="57"/>
      <c r="BB119" s="57"/>
      <c r="BC119" s="58">
        <v>1</v>
      </c>
      <c r="BD119" s="58">
        <f t="shared" si="5"/>
        <v>2</v>
      </c>
      <c r="BE119" s="57"/>
      <c r="BF119" s="57"/>
      <c r="BG119" s="57"/>
      <c r="BH119" s="57"/>
      <c r="BI119" s="57"/>
      <c r="BJ119" s="57"/>
      <c r="BK119" s="57"/>
      <c r="BL119" s="57"/>
      <c r="BM119" s="57"/>
      <c r="BN119" s="57"/>
      <c r="BO119" s="57"/>
      <c r="BP119" s="57"/>
      <c r="BQ119" s="57"/>
      <c r="BR119" s="57"/>
      <c r="BS119" s="58">
        <v>1</v>
      </c>
      <c r="BT119" s="58">
        <v>1</v>
      </c>
      <c r="BU119" s="58">
        <v>1</v>
      </c>
      <c r="BV119" s="58">
        <v>1</v>
      </c>
      <c r="BW119" s="57"/>
      <c r="BX119" s="57">
        <f t="shared" si="6"/>
        <v>1</v>
      </c>
      <c r="BY119" s="58"/>
      <c r="BZ119" s="58">
        <v>1</v>
      </c>
      <c r="CA119" s="58"/>
      <c r="CB119" s="58">
        <v>1</v>
      </c>
      <c r="CC119" s="58">
        <v>1</v>
      </c>
      <c r="CD119" s="58"/>
      <c r="CE119" s="58">
        <v>1</v>
      </c>
      <c r="CF119" s="57"/>
      <c r="CG119" s="58"/>
      <c r="CH119" s="57">
        <f t="shared" si="94"/>
        <v>4</v>
      </c>
      <c r="CI119" s="58"/>
      <c r="CJ119" s="58">
        <v>1</v>
      </c>
      <c r="CK119" s="58"/>
      <c r="CL119" s="58">
        <v>1</v>
      </c>
      <c r="CM119" s="58">
        <v>1</v>
      </c>
      <c r="CN119" s="58"/>
      <c r="CO119" s="58">
        <v>1</v>
      </c>
      <c r="CP119" s="57"/>
      <c r="CQ119" s="58"/>
      <c r="CR119" s="57">
        <f t="shared" si="8"/>
        <v>4</v>
      </c>
      <c r="CS119" s="57"/>
      <c r="CT119" s="58">
        <v>1</v>
      </c>
      <c r="CU119" s="58"/>
      <c r="CV119" s="58">
        <v>1</v>
      </c>
      <c r="CW119" s="58">
        <v>1</v>
      </c>
      <c r="CX119" s="58"/>
      <c r="CY119" s="58">
        <v>1</v>
      </c>
      <c r="CZ119" s="57"/>
      <c r="DA119" s="58"/>
      <c r="DB119" s="57">
        <f t="shared" si="124"/>
        <v>4</v>
      </c>
      <c r="DC119" s="57"/>
      <c r="DD119" s="57"/>
      <c r="DE119" s="57"/>
      <c r="DF119" s="57"/>
      <c r="DG119" s="57"/>
      <c r="DH119" s="57"/>
      <c r="DI119" s="57"/>
      <c r="DJ119" s="57"/>
      <c r="DK119" s="57"/>
      <c r="DL119" s="57">
        <f t="shared" si="96"/>
        <v>0</v>
      </c>
      <c r="DM119" s="57"/>
      <c r="DN119" s="57"/>
      <c r="DO119" s="57"/>
      <c r="DP119" s="57"/>
      <c r="DQ119" s="57"/>
      <c r="DR119" s="57"/>
      <c r="DS119" s="57"/>
      <c r="DT119" s="57"/>
      <c r="DU119" s="57"/>
      <c r="DV119" s="57">
        <f t="shared" si="97"/>
        <v>0</v>
      </c>
      <c r="DW119" s="57">
        <f t="shared" ref="DW119:ED119" si="140">SUM(BY119,CI119,CS119,DC119,DM119)</f>
        <v>0</v>
      </c>
      <c r="DX119" s="57">
        <f t="shared" si="140"/>
        <v>3</v>
      </c>
      <c r="DY119" s="57">
        <f t="shared" si="140"/>
        <v>0</v>
      </c>
      <c r="DZ119" s="57">
        <f t="shared" si="140"/>
        <v>3</v>
      </c>
      <c r="EA119" s="57">
        <f t="shared" si="140"/>
        <v>3</v>
      </c>
      <c r="EB119" s="57">
        <f t="shared" si="140"/>
        <v>0</v>
      </c>
      <c r="EC119" s="57">
        <f t="shared" si="140"/>
        <v>3</v>
      </c>
      <c r="ED119" s="57">
        <f t="shared" si="140"/>
        <v>0</v>
      </c>
      <c r="EE119" s="57">
        <f t="shared" si="13"/>
        <v>12</v>
      </c>
      <c r="EF119" s="57">
        <f t="shared" si="14"/>
        <v>1</v>
      </c>
    </row>
    <row r="120" spans="1:136" ht="15.75" customHeight="1">
      <c r="A120" s="147">
        <v>2015</v>
      </c>
      <c r="B120" s="135" t="s">
        <v>4393</v>
      </c>
      <c r="C120" s="147" t="s">
        <v>477</v>
      </c>
      <c r="D120" s="147" t="s">
        <v>300</v>
      </c>
      <c r="E120" s="147" t="s">
        <v>478</v>
      </c>
      <c r="F120" s="149" t="s">
        <v>479</v>
      </c>
      <c r="G120" s="57"/>
      <c r="H120" s="57"/>
      <c r="I120" s="57"/>
      <c r="J120" s="57"/>
      <c r="K120" s="57"/>
      <c r="L120" s="57"/>
      <c r="M120" s="57"/>
      <c r="N120" s="57">
        <v>1</v>
      </c>
      <c r="O120" s="57"/>
      <c r="P120" s="57"/>
      <c r="Q120" s="57"/>
      <c r="R120" s="57"/>
      <c r="S120" s="57"/>
      <c r="T120" s="59" t="str">
        <f t="shared" si="0"/>
        <v/>
      </c>
      <c r="U120" s="57"/>
      <c r="V120" s="57"/>
      <c r="W120" s="57"/>
      <c r="X120" s="57"/>
      <c r="Y120" s="57"/>
      <c r="Z120" s="57"/>
      <c r="AA120" s="57"/>
      <c r="AB120" s="57"/>
      <c r="AC120" s="57"/>
      <c r="AD120" s="57"/>
      <c r="AE120" s="57"/>
      <c r="AF120" s="58"/>
      <c r="AG120" s="58">
        <f t="shared" si="1"/>
        <v>1</v>
      </c>
      <c r="AH120" s="57"/>
      <c r="AI120" s="57"/>
      <c r="AJ120" s="57"/>
      <c r="AK120" s="60" t="str">
        <f t="shared" si="90"/>
        <v/>
      </c>
      <c r="AL120" s="57"/>
      <c r="AM120" s="57"/>
      <c r="AN120" s="57"/>
      <c r="AO120" s="57"/>
      <c r="AP120" s="57"/>
      <c r="AQ120" s="57"/>
      <c r="AR120" s="58" t="str">
        <f t="shared" si="3"/>
        <v/>
      </c>
      <c r="AS120" s="57"/>
      <c r="AT120" s="58">
        <v>1</v>
      </c>
      <c r="AU120" s="57"/>
      <c r="AV120" s="57"/>
      <c r="AW120" s="57"/>
      <c r="AX120" s="58">
        <f t="shared" si="4"/>
        <v>1</v>
      </c>
      <c r="AY120" s="57"/>
      <c r="AZ120" s="58">
        <v>1</v>
      </c>
      <c r="BA120" s="57"/>
      <c r="BB120" s="57"/>
      <c r="BC120" s="58">
        <v>1</v>
      </c>
      <c r="BD120" s="58">
        <f t="shared" si="5"/>
        <v>2</v>
      </c>
      <c r="BE120" s="57"/>
      <c r="BF120" s="57"/>
      <c r="BG120" s="57"/>
      <c r="BH120" s="57"/>
      <c r="BI120" s="57"/>
      <c r="BJ120" s="57"/>
      <c r="BK120" s="57"/>
      <c r="BL120" s="57"/>
      <c r="BM120" s="57"/>
      <c r="BN120" s="58">
        <v>1</v>
      </c>
      <c r="BO120" s="57"/>
      <c r="BP120" s="57"/>
      <c r="BQ120" s="57"/>
      <c r="BR120" s="57"/>
      <c r="BS120" s="58">
        <v>1</v>
      </c>
      <c r="BT120" s="57"/>
      <c r="BU120" s="57"/>
      <c r="BV120" s="58">
        <v>1</v>
      </c>
      <c r="BW120" s="57"/>
      <c r="BX120" s="57">
        <f t="shared" si="6"/>
        <v>1</v>
      </c>
      <c r="BY120" s="57"/>
      <c r="BZ120" s="57"/>
      <c r="CA120" s="57"/>
      <c r="CB120" s="57"/>
      <c r="CC120" s="57"/>
      <c r="CD120" s="57"/>
      <c r="CE120" s="57"/>
      <c r="CF120" s="57"/>
      <c r="CG120" s="58"/>
      <c r="CH120" s="57">
        <f t="shared" si="94"/>
        <v>0</v>
      </c>
      <c r="CI120" s="58"/>
      <c r="CJ120" s="58">
        <v>1</v>
      </c>
      <c r="CK120" s="58"/>
      <c r="CL120" s="57"/>
      <c r="CM120" s="57"/>
      <c r="CN120" s="57"/>
      <c r="CO120" s="57"/>
      <c r="CP120" s="57"/>
      <c r="CQ120" s="58"/>
      <c r="CR120" s="57">
        <f t="shared" si="8"/>
        <v>1</v>
      </c>
      <c r="CS120" s="57"/>
      <c r="CT120" s="57"/>
      <c r="CU120" s="57"/>
      <c r="CV120" s="57"/>
      <c r="CW120" s="57"/>
      <c r="CX120" s="57"/>
      <c r="CY120" s="57"/>
      <c r="CZ120" s="57"/>
      <c r="DA120" s="57"/>
      <c r="DB120" s="57">
        <f t="shared" si="124"/>
        <v>0</v>
      </c>
      <c r="DC120" s="57"/>
      <c r="DD120" s="57"/>
      <c r="DE120" s="57"/>
      <c r="DF120" s="57"/>
      <c r="DG120" s="57"/>
      <c r="DH120" s="57"/>
      <c r="DI120" s="57"/>
      <c r="DJ120" s="57"/>
      <c r="DK120" s="57"/>
      <c r="DL120" s="57">
        <f t="shared" si="96"/>
        <v>0</v>
      </c>
      <c r="DM120" s="57"/>
      <c r="DN120" s="57"/>
      <c r="DO120" s="57"/>
      <c r="DP120" s="57"/>
      <c r="DQ120" s="57"/>
      <c r="DR120" s="57"/>
      <c r="DS120" s="57"/>
      <c r="DT120" s="57"/>
      <c r="DU120" s="57"/>
      <c r="DV120" s="57">
        <f t="shared" si="97"/>
        <v>0</v>
      </c>
      <c r="DW120" s="57">
        <f t="shared" ref="DW120:ED120" si="141">SUM(BY120,CI120,CS120,DC120,DM120)</f>
        <v>0</v>
      </c>
      <c r="DX120" s="57">
        <f t="shared" si="141"/>
        <v>1</v>
      </c>
      <c r="DY120" s="57">
        <f t="shared" si="141"/>
        <v>0</v>
      </c>
      <c r="DZ120" s="57">
        <f t="shared" si="141"/>
        <v>0</v>
      </c>
      <c r="EA120" s="57">
        <f t="shared" si="141"/>
        <v>0</v>
      </c>
      <c r="EB120" s="57">
        <f t="shared" si="141"/>
        <v>0</v>
      </c>
      <c r="EC120" s="57">
        <f t="shared" si="141"/>
        <v>0</v>
      </c>
      <c r="ED120" s="57">
        <f t="shared" si="141"/>
        <v>0</v>
      </c>
      <c r="EE120" s="57">
        <f t="shared" si="13"/>
        <v>1</v>
      </c>
      <c r="EF120" s="57">
        <f t="shared" si="14"/>
        <v>1</v>
      </c>
    </row>
    <row r="121" spans="1:136" ht="15.75" customHeight="1">
      <c r="A121" s="147">
        <v>2016</v>
      </c>
      <c r="B121" s="135" t="s">
        <v>4394</v>
      </c>
      <c r="C121" s="147" t="s">
        <v>480</v>
      </c>
      <c r="D121" s="147" t="s">
        <v>142</v>
      </c>
      <c r="E121" s="147" t="s">
        <v>481</v>
      </c>
      <c r="F121" s="147"/>
      <c r="G121" s="57"/>
      <c r="H121" s="57"/>
      <c r="I121" s="57"/>
      <c r="J121" s="57"/>
      <c r="K121" s="57"/>
      <c r="L121" s="57"/>
      <c r="M121" s="57"/>
      <c r="N121" s="57"/>
      <c r="O121" s="57"/>
      <c r="P121" s="57"/>
      <c r="Q121" s="57">
        <v>1</v>
      </c>
      <c r="R121" s="57"/>
      <c r="S121" s="57"/>
      <c r="T121" s="59" t="str">
        <f t="shared" si="0"/>
        <v/>
      </c>
      <c r="U121" s="57"/>
      <c r="V121" s="57"/>
      <c r="W121" s="57"/>
      <c r="X121" s="57"/>
      <c r="Y121" s="57"/>
      <c r="Z121" s="57"/>
      <c r="AA121" s="57"/>
      <c r="AB121" s="57"/>
      <c r="AC121" s="57"/>
      <c r="AD121" s="57"/>
      <c r="AE121" s="57"/>
      <c r="AF121" s="58"/>
      <c r="AG121" s="58">
        <f t="shared" si="1"/>
        <v>1</v>
      </c>
      <c r="AH121" s="57"/>
      <c r="AI121" s="57"/>
      <c r="AJ121" s="57"/>
      <c r="AK121" s="60" t="str">
        <f t="shared" si="90"/>
        <v/>
      </c>
      <c r="AL121" s="57"/>
      <c r="AM121" s="57"/>
      <c r="AN121" s="57"/>
      <c r="AO121" s="57"/>
      <c r="AP121" s="57"/>
      <c r="AQ121" s="57"/>
      <c r="AR121" s="58" t="str">
        <f t="shared" si="3"/>
        <v/>
      </c>
      <c r="AS121" s="57"/>
      <c r="AT121" s="58">
        <v>1</v>
      </c>
      <c r="AU121" s="58">
        <v>1</v>
      </c>
      <c r="AV121" s="57"/>
      <c r="AW121" s="57"/>
      <c r="AX121" s="58">
        <f t="shared" si="4"/>
        <v>2</v>
      </c>
      <c r="AY121" s="57"/>
      <c r="AZ121" s="58">
        <v>1</v>
      </c>
      <c r="BA121" s="57"/>
      <c r="BB121" s="57"/>
      <c r="BC121" s="58">
        <v>1</v>
      </c>
      <c r="BD121" s="58">
        <f t="shared" si="5"/>
        <v>2</v>
      </c>
      <c r="BE121" s="57"/>
      <c r="BF121" s="57"/>
      <c r="BG121" s="58">
        <v>1</v>
      </c>
      <c r="BH121" s="57"/>
      <c r="BI121" s="57"/>
      <c r="BJ121" s="57"/>
      <c r="BK121" s="57"/>
      <c r="BL121" s="57"/>
      <c r="BM121" s="57"/>
      <c r="BN121" s="57"/>
      <c r="BO121" s="57"/>
      <c r="BP121" s="57"/>
      <c r="BQ121" s="57"/>
      <c r="BR121" s="57"/>
      <c r="BS121" s="58">
        <v>1</v>
      </c>
      <c r="BT121" s="57"/>
      <c r="BU121" s="57"/>
      <c r="BV121" s="58">
        <v>1</v>
      </c>
      <c r="BW121" s="57"/>
      <c r="BX121" s="57">
        <f t="shared" si="6"/>
        <v>1</v>
      </c>
      <c r="BY121" s="57"/>
      <c r="BZ121" s="57"/>
      <c r="CA121" s="57"/>
      <c r="CB121" s="57"/>
      <c r="CC121" s="57"/>
      <c r="CD121" s="57"/>
      <c r="CE121" s="57"/>
      <c r="CF121" s="57"/>
      <c r="CG121" s="58"/>
      <c r="CH121" s="57">
        <f t="shared" si="94"/>
        <v>0</v>
      </c>
      <c r="CI121" s="58"/>
      <c r="CJ121" s="58">
        <v>1</v>
      </c>
      <c r="CK121" s="58"/>
      <c r="CL121" s="57"/>
      <c r="CM121" s="57"/>
      <c r="CN121" s="57"/>
      <c r="CO121" s="58">
        <v>1</v>
      </c>
      <c r="CP121" s="57"/>
      <c r="CQ121" s="58"/>
      <c r="CR121" s="57">
        <f t="shared" si="8"/>
        <v>2</v>
      </c>
      <c r="CS121" s="57"/>
      <c r="CT121" s="58">
        <v>1</v>
      </c>
      <c r="CU121" s="58"/>
      <c r="CV121" s="57"/>
      <c r="CW121" s="57"/>
      <c r="CX121" s="57"/>
      <c r="CY121" s="58">
        <v>1</v>
      </c>
      <c r="CZ121" s="57"/>
      <c r="DA121" s="58"/>
      <c r="DB121" s="57">
        <f t="shared" si="124"/>
        <v>2</v>
      </c>
      <c r="DC121" s="57"/>
      <c r="DD121" s="57"/>
      <c r="DE121" s="57"/>
      <c r="DF121" s="57"/>
      <c r="DG121" s="57"/>
      <c r="DH121" s="57"/>
      <c r="DI121" s="57"/>
      <c r="DJ121" s="57"/>
      <c r="DK121" s="57"/>
      <c r="DL121" s="57">
        <f t="shared" si="96"/>
        <v>0</v>
      </c>
      <c r="DM121" s="57"/>
      <c r="DN121" s="57"/>
      <c r="DO121" s="57"/>
      <c r="DP121" s="57"/>
      <c r="DQ121" s="57"/>
      <c r="DR121" s="57"/>
      <c r="DS121" s="57"/>
      <c r="DT121" s="57"/>
      <c r="DU121" s="57"/>
      <c r="DV121" s="57">
        <f t="shared" si="97"/>
        <v>0</v>
      </c>
      <c r="DW121" s="57">
        <f t="shared" ref="DW121:ED121" si="142">SUM(BY121,CI121,CS121,DC121,DM121)</f>
        <v>0</v>
      </c>
      <c r="DX121" s="57">
        <f t="shared" si="142"/>
        <v>2</v>
      </c>
      <c r="DY121" s="57">
        <f t="shared" si="142"/>
        <v>0</v>
      </c>
      <c r="DZ121" s="57">
        <f t="shared" si="142"/>
        <v>0</v>
      </c>
      <c r="EA121" s="57">
        <f t="shared" si="142"/>
        <v>0</v>
      </c>
      <c r="EB121" s="57">
        <f t="shared" si="142"/>
        <v>0</v>
      </c>
      <c r="EC121" s="57">
        <f t="shared" si="142"/>
        <v>2</v>
      </c>
      <c r="ED121" s="57">
        <f t="shared" si="142"/>
        <v>0</v>
      </c>
      <c r="EE121" s="57">
        <f t="shared" si="13"/>
        <v>4</v>
      </c>
      <c r="EF121" s="57">
        <f t="shared" si="14"/>
        <v>1</v>
      </c>
    </row>
    <row r="122" spans="1:136" ht="15.75" customHeight="1">
      <c r="A122" s="147">
        <v>2016</v>
      </c>
      <c r="B122" s="135" t="s">
        <v>4395</v>
      </c>
      <c r="C122" s="147" t="s">
        <v>482</v>
      </c>
      <c r="D122" s="147" t="s">
        <v>285</v>
      </c>
      <c r="E122" s="147" t="s">
        <v>483</v>
      </c>
      <c r="F122" s="147"/>
      <c r="G122" s="57"/>
      <c r="H122" s="57"/>
      <c r="I122" s="57"/>
      <c r="J122" s="57">
        <v>1</v>
      </c>
      <c r="K122" s="57"/>
      <c r="L122" s="57"/>
      <c r="M122" s="57"/>
      <c r="N122" s="57"/>
      <c r="O122" s="57"/>
      <c r="P122" s="57"/>
      <c r="Q122" s="57"/>
      <c r="R122" s="57"/>
      <c r="S122" s="57"/>
      <c r="T122" s="59" t="str">
        <f t="shared" si="0"/>
        <v/>
      </c>
      <c r="U122" s="57"/>
      <c r="V122" s="57"/>
      <c r="W122" s="57"/>
      <c r="X122" s="57"/>
      <c r="Y122" s="57"/>
      <c r="Z122" s="57"/>
      <c r="AA122" s="57"/>
      <c r="AB122" s="57"/>
      <c r="AC122" s="57"/>
      <c r="AD122" s="57"/>
      <c r="AE122" s="57"/>
      <c r="AF122" s="58"/>
      <c r="AG122" s="58">
        <f t="shared" si="1"/>
        <v>1</v>
      </c>
      <c r="AH122" s="57"/>
      <c r="AI122" s="57"/>
      <c r="AJ122" s="57"/>
      <c r="AK122" s="60" t="str">
        <f t="shared" si="90"/>
        <v/>
      </c>
      <c r="AL122" s="57"/>
      <c r="AM122" s="57"/>
      <c r="AN122" s="57"/>
      <c r="AO122" s="57"/>
      <c r="AP122" s="57"/>
      <c r="AQ122" s="57"/>
      <c r="AR122" s="58" t="str">
        <f t="shared" si="3"/>
        <v/>
      </c>
      <c r="AS122" s="58">
        <v>1</v>
      </c>
      <c r="AT122" s="58">
        <v>1</v>
      </c>
      <c r="AU122" s="58">
        <v>1</v>
      </c>
      <c r="AV122" s="57"/>
      <c r="AW122" s="57"/>
      <c r="AX122" s="58">
        <f t="shared" si="4"/>
        <v>3</v>
      </c>
      <c r="AY122" s="57"/>
      <c r="AZ122" s="58">
        <v>1</v>
      </c>
      <c r="BA122" s="57"/>
      <c r="BB122" s="57"/>
      <c r="BC122" s="58">
        <v>1</v>
      </c>
      <c r="BD122" s="58">
        <f t="shared" si="5"/>
        <v>2</v>
      </c>
      <c r="BE122" s="57"/>
      <c r="BF122" s="57"/>
      <c r="BG122" s="57"/>
      <c r="BH122" s="57"/>
      <c r="BI122" s="57"/>
      <c r="BJ122" s="57"/>
      <c r="BK122" s="57"/>
      <c r="BL122" s="57"/>
      <c r="BM122" s="57"/>
      <c r="BN122" s="57"/>
      <c r="BO122" s="57"/>
      <c r="BP122" s="57"/>
      <c r="BQ122" s="57"/>
      <c r="BR122" s="57"/>
      <c r="BS122" s="58">
        <v>1</v>
      </c>
      <c r="BT122" s="58">
        <v>1</v>
      </c>
      <c r="BU122" s="58">
        <v>1</v>
      </c>
      <c r="BV122" s="58">
        <v>1</v>
      </c>
      <c r="BW122" s="57"/>
      <c r="BX122" s="57">
        <f t="shared" si="6"/>
        <v>1</v>
      </c>
      <c r="BY122" s="57"/>
      <c r="BZ122" s="57"/>
      <c r="CA122" s="57"/>
      <c r="CB122" s="57"/>
      <c r="CC122" s="57"/>
      <c r="CD122" s="58"/>
      <c r="CE122" s="58">
        <v>1</v>
      </c>
      <c r="CF122" s="57"/>
      <c r="CG122" s="58"/>
      <c r="CH122" s="57">
        <f t="shared" si="94"/>
        <v>1</v>
      </c>
      <c r="CI122" s="58"/>
      <c r="CJ122" s="58">
        <v>1</v>
      </c>
      <c r="CK122" s="58"/>
      <c r="CL122" s="58">
        <v>1</v>
      </c>
      <c r="CM122" s="58">
        <v>1</v>
      </c>
      <c r="CN122" s="58"/>
      <c r="CO122" s="58">
        <v>1</v>
      </c>
      <c r="CP122" s="57"/>
      <c r="CQ122" s="58"/>
      <c r="CR122" s="57">
        <f t="shared" si="8"/>
        <v>4</v>
      </c>
      <c r="CS122" s="57"/>
      <c r="CT122" s="57"/>
      <c r="CU122" s="57"/>
      <c r="CV122" s="57"/>
      <c r="CW122" s="57"/>
      <c r="CX122" s="57"/>
      <c r="CY122" s="58">
        <v>1</v>
      </c>
      <c r="CZ122" s="57"/>
      <c r="DA122" s="58"/>
      <c r="DB122" s="57">
        <f t="shared" si="124"/>
        <v>1</v>
      </c>
      <c r="DC122" s="57"/>
      <c r="DD122" s="57"/>
      <c r="DE122" s="57"/>
      <c r="DF122" s="57"/>
      <c r="DG122" s="57"/>
      <c r="DH122" s="57"/>
      <c r="DI122" s="57"/>
      <c r="DJ122" s="57"/>
      <c r="DK122" s="57"/>
      <c r="DL122" s="57">
        <f t="shared" si="96"/>
        <v>0</v>
      </c>
      <c r="DM122" s="57"/>
      <c r="DN122" s="57"/>
      <c r="DO122" s="57"/>
      <c r="DP122" s="57"/>
      <c r="DQ122" s="57"/>
      <c r="DR122" s="57"/>
      <c r="DS122" s="57"/>
      <c r="DT122" s="57"/>
      <c r="DU122" s="57"/>
      <c r="DV122" s="57">
        <f t="shared" si="97"/>
        <v>0</v>
      </c>
      <c r="DW122" s="57">
        <f t="shared" ref="DW122:ED122" si="143">SUM(BY122,CI122,CS122,DC122,DM122)</f>
        <v>0</v>
      </c>
      <c r="DX122" s="57">
        <f t="shared" si="143"/>
        <v>1</v>
      </c>
      <c r="DY122" s="57">
        <f t="shared" si="143"/>
        <v>0</v>
      </c>
      <c r="DZ122" s="57">
        <f t="shared" si="143"/>
        <v>1</v>
      </c>
      <c r="EA122" s="57">
        <f t="shared" si="143"/>
        <v>1</v>
      </c>
      <c r="EB122" s="57">
        <f t="shared" si="143"/>
        <v>0</v>
      </c>
      <c r="EC122" s="57">
        <f t="shared" si="143"/>
        <v>3</v>
      </c>
      <c r="ED122" s="57">
        <f t="shared" si="143"/>
        <v>0</v>
      </c>
      <c r="EE122" s="57">
        <f t="shared" si="13"/>
        <v>6</v>
      </c>
      <c r="EF122" s="57">
        <f t="shared" si="14"/>
        <v>1</v>
      </c>
    </row>
    <row r="123" spans="1:136" ht="15.75" customHeight="1">
      <c r="A123" s="147">
        <v>2015</v>
      </c>
      <c r="B123" s="135" t="s">
        <v>4396</v>
      </c>
      <c r="C123" s="147" t="s">
        <v>484</v>
      </c>
      <c r="D123" s="147" t="s">
        <v>485</v>
      </c>
      <c r="E123" s="147" t="s">
        <v>486</v>
      </c>
      <c r="F123" s="147"/>
      <c r="G123" s="57"/>
      <c r="H123" s="57"/>
      <c r="I123" s="57"/>
      <c r="J123" s="57"/>
      <c r="K123" s="57"/>
      <c r="L123" s="57"/>
      <c r="M123" s="57"/>
      <c r="N123" s="57"/>
      <c r="O123" s="57"/>
      <c r="P123" s="57"/>
      <c r="Q123" s="58">
        <v>1</v>
      </c>
      <c r="R123" s="57"/>
      <c r="S123" s="57"/>
      <c r="T123" s="59" t="str">
        <f t="shared" si="0"/>
        <v/>
      </c>
      <c r="U123" s="57"/>
      <c r="V123" s="57"/>
      <c r="W123" s="57"/>
      <c r="X123" s="57"/>
      <c r="Y123" s="57"/>
      <c r="Z123" s="57"/>
      <c r="AA123" s="57"/>
      <c r="AB123" s="57"/>
      <c r="AC123" s="57"/>
      <c r="AD123" s="57"/>
      <c r="AE123" s="57"/>
      <c r="AF123" s="58"/>
      <c r="AG123" s="58">
        <f t="shared" si="1"/>
        <v>1</v>
      </c>
      <c r="AH123" s="57"/>
      <c r="AI123" s="57"/>
      <c r="AJ123" s="57"/>
      <c r="AK123" s="60" t="str">
        <f t="shared" si="90"/>
        <v/>
      </c>
      <c r="AL123" s="57"/>
      <c r="AM123" s="57"/>
      <c r="AN123" s="57"/>
      <c r="AO123" s="57"/>
      <c r="AP123" s="57"/>
      <c r="AQ123" s="57"/>
      <c r="AR123" s="58" t="str">
        <f t="shared" si="3"/>
        <v/>
      </c>
      <c r="AS123" s="58">
        <v>1</v>
      </c>
      <c r="AT123" s="57"/>
      <c r="AU123" s="58">
        <v>1</v>
      </c>
      <c r="AV123" s="57"/>
      <c r="AW123" s="57"/>
      <c r="AX123" s="58">
        <f t="shared" si="4"/>
        <v>2</v>
      </c>
      <c r="AY123" s="57"/>
      <c r="AZ123" s="58">
        <v>1</v>
      </c>
      <c r="BA123" s="57"/>
      <c r="BB123" s="57"/>
      <c r="BC123" s="58">
        <v>1</v>
      </c>
      <c r="BD123" s="58">
        <f t="shared" si="5"/>
        <v>2</v>
      </c>
      <c r="BE123" s="57"/>
      <c r="BF123" s="57"/>
      <c r="BG123" s="57"/>
      <c r="BH123" s="57"/>
      <c r="BI123" s="57"/>
      <c r="BJ123" s="57"/>
      <c r="BK123" s="57"/>
      <c r="BL123" s="57"/>
      <c r="BM123" s="57"/>
      <c r="BN123" s="57"/>
      <c r="BO123" s="57"/>
      <c r="BP123" s="57"/>
      <c r="BQ123" s="57"/>
      <c r="BR123" s="57"/>
      <c r="BS123" s="57"/>
      <c r="BT123" s="57"/>
      <c r="BU123" s="57"/>
      <c r="BV123" s="57"/>
      <c r="BW123" s="57"/>
      <c r="BX123" s="57" t="str">
        <f t="shared" si="6"/>
        <v/>
      </c>
      <c r="BY123" s="57"/>
      <c r="BZ123" s="57"/>
      <c r="CA123" s="57"/>
      <c r="CB123" s="57"/>
      <c r="CC123" s="57"/>
      <c r="CD123" s="57"/>
      <c r="CE123" s="57"/>
      <c r="CF123" s="57"/>
      <c r="CG123" s="57"/>
      <c r="CH123" s="57">
        <f t="shared" si="94"/>
        <v>0</v>
      </c>
      <c r="CI123" s="57"/>
      <c r="CJ123" s="57"/>
      <c r="CK123" s="57"/>
      <c r="CL123" s="57"/>
      <c r="CM123" s="57"/>
      <c r="CN123" s="57"/>
      <c r="CO123" s="57"/>
      <c r="CP123" s="57"/>
      <c r="CQ123" s="57"/>
      <c r="CR123" s="57">
        <f t="shared" si="8"/>
        <v>0</v>
      </c>
      <c r="CS123" s="57"/>
      <c r="CT123" s="57"/>
      <c r="CU123" s="57"/>
      <c r="CV123" s="57"/>
      <c r="CW123" s="57"/>
      <c r="CX123" s="57"/>
      <c r="CY123" s="57"/>
      <c r="CZ123" s="57"/>
      <c r="DA123" s="57"/>
      <c r="DB123" s="57">
        <f t="shared" si="124"/>
        <v>0</v>
      </c>
      <c r="DC123" s="57"/>
      <c r="DD123" s="57"/>
      <c r="DE123" s="57"/>
      <c r="DF123" s="57"/>
      <c r="DG123" s="57"/>
      <c r="DH123" s="57"/>
      <c r="DI123" s="57"/>
      <c r="DJ123" s="57"/>
      <c r="DK123" s="57"/>
      <c r="DL123" s="57">
        <f t="shared" si="96"/>
        <v>0</v>
      </c>
      <c r="DM123" s="57"/>
      <c r="DN123" s="57"/>
      <c r="DO123" s="57"/>
      <c r="DP123" s="57"/>
      <c r="DQ123" s="57"/>
      <c r="DR123" s="57"/>
      <c r="DS123" s="57"/>
      <c r="DT123" s="57"/>
      <c r="DU123" s="57"/>
      <c r="DV123" s="57">
        <f t="shared" si="97"/>
        <v>0</v>
      </c>
      <c r="DW123" s="57">
        <f t="shared" ref="DW123:ED123" si="144">SUM(BY123,CI123,CS123,DC123,DM123)</f>
        <v>0</v>
      </c>
      <c r="DX123" s="57">
        <f t="shared" si="144"/>
        <v>0</v>
      </c>
      <c r="DY123" s="57">
        <f t="shared" si="144"/>
        <v>0</v>
      </c>
      <c r="DZ123" s="57">
        <f t="shared" si="144"/>
        <v>0</v>
      </c>
      <c r="EA123" s="57">
        <f t="shared" si="144"/>
        <v>0</v>
      </c>
      <c r="EB123" s="57">
        <f t="shared" si="144"/>
        <v>0</v>
      </c>
      <c r="EC123" s="57">
        <f t="shared" si="144"/>
        <v>0</v>
      </c>
      <c r="ED123" s="57">
        <f t="shared" si="144"/>
        <v>0</v>
      </c>
      <c r="EE123" s="57">
        <f t="shared" si="13"/>
        <v>0</v>
      </c>
      <c r="EF123" s="57">
        <f t="shared" si="14"/>
        <v>0</v>
      </c>
    </row>
    <row r="124" spans="1:136" ht="15.75" customHeight="1">
      <c r="A124" s="147">
        <v>2019</v>
      </c>
      <c r="B124" s="135" t="s">
        <v>4397</v>
      </c>
      <c r="C124" s="147" t="s">
        <v>487</v>
      </c>
      <c r="D124" s="147"/>
      <c r="E124" s="147" t="s">
        <v>488</v>
      </c>
      <c r="F124" s="147"/>
      <c r="G124" s="57"/>
      <c r="H124" s="57"/>
      <c r="I124" s="57"/>
      <c r="J124" s="57"/>
      <c r="K124" s="57"/>
      <c r="L124" s="57"/>
      <c r="M124" s="57"/>
      <c r="N124" s="57"/>
      <c r="O124" s="57"/>
      <c r="P124" s="57"/>
      <c r="Q124" s="57"/>
      <c r="R124" s="57"/>
      <c r="S124" s="57"/>
      <c r="T124" s="59" t="str">
        <f t="shared" si="0"/>
        <v/>
      </c>
      <c r="U124" s="57"/>
      <c r="V124" s="57"/>
      <c r="W124" s="57"/>
      <c r="X124" s="57"/>
      <c r="Y124" s="57"/>
      <c r="Z124" s="57"/>
      <c r="AA124" s="57"/>
      <c r="AB124" s="57"/>
      <c r="AC124" s="57"/>
      <c r="AD124" s="57"/>
      <c r="AE124" s="57"/>
      <c r="AF124" s="58"/>
      <c r="AG124" s="58" t="str">
        <f t="shared" si="1"/>
        <v/>
      </c>
      <c r="AH124" s="57"/>
      <c r="AI124" s="57">
        <v>1</v>
      </c>
      <c r="AJ124" s="57"/>
      <c r="AK124" s="60" t="str">
        <f t="shared" si="90"/>
        <v/>
      </c>
      <c r="AL124" s="57"/>
      <c r="AM124" s="57"/>
      <c r="AN124" s="57"/>
      <c r="AO124" s="57"/>
      <c r="AP124" s="57"/>
      <c r="AQ124" s="57"/>
      <c r="AR124" s="58">
        <f t="shared" si="3"/>
        <v>1</v>
      </c>
      <c r="AS124" s="58">
        <v>1</v>
      </c>
      <c r="AT124" s="58">
        <v>1</v>
      </c>
      <c r="AU124" s="58">
        <v>1</v>
      </c>
      <c r="AV124" s="58">
        <v>1</v>
      </c>
      <c r="AW124" s="58">
        <v>1</v>
      </c>
      <c r="AX124" s="58">
        <f t="shared" si="4"/>
        <v>5</v>
      </c>
      <c r="AY124" s="57"/>
      <c r="AZ124" s="58">
        <v>1</v>
      </c>
      <c r="BA124" s="57"/>
      <c r="BB124" s="57"/>
      <c r="BC124" s="57"/>
      <c r="BD124" s="58">
        <f t="shared" si="5"/>
        <v>1</v>
      </c>
      <c r="BE124" s="57"/>
      <c r="BF124" s="57"/>
      <c r="BG124" s="57"/>
      <c r="BH124" s="57"/>
      <c r="BI124" s="57"/>
      <c r="BJ124" s="57"/>
      <c r="BK124" s="57"/>
      <c r="BL124" s="57"/>
      <c r="BM124" s="57"/>
      <c r="BN124" s="57"/>
      <c r="BO124" s="57"/>
      <c r="BP124" s="57"/>
      <c r="BQ124" s="57"/>
      <c r="BR124" s="57"/>
      <c r="BS124" s="57"/>
      <c r="BT124" s="57"/>
      <c r="BU124" s="57"/>
      <c r="BV124" s="57"/>
      <c r="BW124" s="57"/>
      <c r="BX124" s="57" t="str">
        <f t="shared" si="6"/>
        <v/>
      </c>
      <c r="BY124" s="57"/>
      <c r="BZ124" s="57"/>
      <c r="CA124" s="57"/>
      <c r="CB124" s="57"/>
      <c r="CC124" s="57"/>
      <c r="CD124" s="57"/>
      <c r="CE124" s="57"/>
      <c r="CF124" s="57"/>
      <c r="CG124" s="57"/>
      <c r="CH124" s="57">
        <f t="shared" si="94"/>
        <v>0</v>
      </c>
      <c r="CI124" s="57"/>
      <c r="CJ124" s="57"/>
      <c r="CK124" s="57"/>
      <c r="CL124" s="57"/>
      <c r="CM124" s="57"/>
      <c r="CN124" s="57"/>
      <c r="CO124" s="57"/>
      <c r="CP124" s="57"/>
      <c r="CQ124" s="57"/>
      <c r="CR124" s="57">
        <f t="shared" si="8"/>
        <v>0</v>
      </c>
      <c r="CS124" s="57"/>
      <c r="CT124" s="57"/>
      <c r="CU124" s="57"/>
      <c r="CV124" s="57"/>
      <c r="CW124" s="57"/>
      <c r="CX124" s="57"/>
      <c r="CY124" s="57"/>
      <c r="CZ124" s="57"/>
      <c r="DA124" s="57"/>
      <c r="DB124" s="57">
        <f t="shared" si="124"/>
        <v>0</v>
      </c>
      <c r="DC124" s="57"/>
      <c r="DD124" s="57"/>
      <c r="DE124" s="57"/>
      <c r="DF124" s="57"/>
      <c r="DG124" s="57"/>
      <c r="DH124" s="57"/>
      <c r="DI124" s="57"/>
      <c r="DJ124" s="57"/>
      <c r="DK124" s="57"/>
      <c r="DL124" s="57">
        <f t="shared" si="96"/>
        <v>0</v>
      </c>
      <c r="DM124" s="57"/>
      <c r="DN124" s="57"/>
      <c r="DO124" s="57"/>
      <c r="DP124" s="57"/>
      <c r="DQ124" s="57"/>
      <c r="DR124" s="57"/>
      <c r="DS124" s="57"/>
      <c r="DT124" s="57"/>
      <c r="DU124" s="57"/>
      <c r="DV124" s="57">
        <f t="shared" si="97"/>
        <v>0</v>
      </c>
      <c r="DW124" s="57">
        <f t="shared" ref="DW124:ED124" si="145">SUM(BY124,CI124,CS124,DC124,DM124)</f>
        <v>0</v>
      </c>
      <c r="DX124" s="57">
        <f t="shared" si="145"/>
        <v>0</v>
      </c>
      <c r="DY124" s="57">
        <f t="shared" si="145"/>
        <v>0</v>
      </c>
      <c r="DZ124" s="57">
        <f t="shared" si="145"/>
        <v>0</v>
      </c>
      <c r="EA124" s="57">
        <f t="shared" si="145"/>
        <v>0</v>
      </c>
      <c r="EB124" s="57">
        <f t="shared" si="145"/>
        <v>0</v>
      </c>
      <c r="EC124" s="57">
        <f t="shared" si="145"/>
        <v>0</v>
      </c>
      <c r="ED124" s="57">
        <f t="shared" si="145"/>
        <v>0</v>
      </c>
      <c r="EE124" s="57">
        <f t="shared" si="13"/>
        <v>0</v>
      </c>
      <c r="EF124" s="57">
        <f t="shared" si="14"/>
        <v>0</v>
      </c>
    </row>
    <row r="125" spans="1:136" ht="15.75" customHeight="1">
      <c r="A125" s="147">
        <v>2015</v>
      </c>
      <c r="B125" s="135" t="s">
        <v>4398</v>
      </c>
      <c r="C125" s="147" t="s">
        <v>489</v>
      </c>
      <c r="D125" s="147" t="s">
        <v>451</v>
      </c>
      <c r="E125" s="147" t="s">
        <v>490</v>
      </c>
      <c r="F125" s="147"/>
      <c r="G125" s="57"/>
      <c r="H125" s="57"/>
      <c r="I125" s="57"/>
      <c r="J125" s="57"/>
      <c r="K125" s="57"/>
      <c r="L125" s="57"/>
      <c r="M125" s="57"/>
      <c r="N125" s="57">
        <v>1</v>
      </c>
      <c r="O125" s="57"/>
      <c r="P125" s="57"/>
      <c r="Q125" s="57"/>
      <c r="R125" s="57"/>
      <c r="S125" s="57"/>
      <c r="T125" s="59" t="str">
        <f t="shared" si="0"/>
        <v/>
      </c>
      <c r="U125" s="57"/>
      <c r="V125" s="57"/>
      <c r="W125" s="57"/>
      <c r="X125" s="57"/>
      <c r="Y125" s="57"/>
      <c r="Z125" s="57"/>
      <c r="AA125" s="57"/>
      <c r="AB125" s="57"/>
      <c r="AC125" s="57"/>
      <c r="AD125" s="57"/>
      <c r="AE125" s="57"/>
      <c r="AF125" s="58"/>
      <c r="AG125" s="58">
        <f t="shared" si="1"/>
        <v>1</v>
      </c>
      <c r="AH125" s="57"/>
      <c r="AI125" s="57"/>
      <c r="AJ125" s="57"/>
      <c r="AK125" s="60" t="str">
        <f t="shared" si="90"/>
        <v/>
      </c>
      <c r="AL125" s="57"/>
      <c r="AM125" s="57"/>
      <c r="AN125" s="57"/>
      <c r="AO125" s="57"/>
      <c r="AP125" s="57"/>
      <c r="AQ125" s="57"/>
      <c r="AR125" s="58" t="str">
        <f t="shared" si="3"/>
        <v/>
      </c>
      <c r="AS125" s="57"/>
      <c r="AT125" s="57"/>
      <c r="AU125" s="57"/>
      <c r="AV125" s="58">
        <v>1</v>
      </c>
      <c r="AW125" s="58">
        <v>1</v>
      </c>
      <c r="AX125" s="58">
        <f t="shared" si="4"/>
        <v>2</v>
      </c>
      <c r="AY125" s="57"/>
      <c r="AZ125" s="58">
        <v>1</v>
      </c>
      <c r="BA125" s="57"/>
      <c r="BB125" s="57"/>
      <c r="BC125" s="58">
        <v>1</v>
      </c>
      <c r="BD125" s="58">
        <f t="shared" si="5"/>
        <v>2</v>
      </c>
      <c r="BE125" s="57"/>
      <c r="BF125" s="57"/>
      <c r="BG125" s="57"/>
      <c r="BH125" s="57"/>
      <c r="BI125" s="57"/>
      <c r="BJ125" s="57"/>
      <c r="BK125" s="57"/>
      <c r="BL125" s="57"/>
      <c r="BM125" s="57"/>
      <c r="BN125" s="57"/>
      <c r="BO125" s="57"/>
      <c r="BP125" s="57"/>
      <c r="BQ125" s="57"/>
      <c r="BR125" s="57"/>
      <c r="BS125" s="58">
        <v>1</v>
      </c>
      <c r="BT125" s="57"/>
      <c r="BU125" s="57"/>
      <c r="BV125" s="58">
        <v>1</v>
      </c>
      <c r="BW125" s="57"/>
      <c r="BX125" s="57">
        <f t="shared" si="6"/>
        <v>1</v>
      </c>
      <c r="BY125" s="57"/>
      <c r="BZ125" s="57"/>
      <c r="CA125" s="57"/>
      <c r="CB125" s="57"/>
      <c r="CC125" s="57"/>
      <c r="CD125" s="57"/>
      <c r="CE125" s="57"/>
      <c r="CF125" s="57"/>
      <c r="CG125" s="57"/>
      <c r="CH125" s="57">
        <f t="shared" si="94"/>
        <v>0</v>
      </c>
      <c r="CI125" s="57"/>
      <c r="CJ125" s="57"/>
      <c r="CK125" s="57"/>
      <c r="CL125" s="57"/>
      <c r="CM125" s="57"/>
      <c r="CN125" s="57"/>
      <c r="CO125" s="57"/>
      <c r="CP125" s="57"/>
      <c r="CQ125" s="57"/>
      <c r="CR125" s="57">
        <f t="shared" si="8"/>
        <v>0</v>
      </c>
      <c r="CS125" s="57"/>
      <c r="CT125" s="57"/>
      <c r="CU125" s="57"/>
      <c r="CV125" s="57"/>
      <c r="CW125" s="57"/>
      <c r="CX125" s="57"/>
      <c r="CY125" s="57"/>
      <c r="CZ125" s="57"/>
      <c r="DA125" s="57"/>
      <c r="DB125" s="57">
        <f t="shared" si="124"/>
        <v>0</v>
      </c>
      <c r="DC125" s="57"/>
      <c r="DD125" s="58">
        <v>1</v>
      </c>
      <c r="DE125" s="58"/>
      <c r="DF125" s="57"/>
      <c r="DG125" s="57"/>
      <c r="DH125" s="57"/>
      <c r="DI125" s="58">
        <v>1</v>
      </c>
      <c r="DJ125" s="57"/>
      <c r="DK125" s="58"/>
      <c r="DL125" s="57">
        <f t="shared" si="96"/>
        <v>2</v>
      </c>
      <c r="DM125" s="57"/>
      <c r="DN125" s="58">
        <v>1</v>
      </c>
      <c r="DO125" s="58"/>
      <c r="DP125" s="57"/>
      <c r="DQ125" s="57"/>
      <c r="DR125" s="57"/>
      <c r="DS125" s="58">
        <v>1</v>
      </c>
      <c r="DT125" s="57"/>
      <c r="DU125" s="58"/>
      <c r="DV125" s="57">
        <f t="shared" si="97"/>
        <v>2</v>
      </c>
      <c r="DW125" s="57">
        <f t="shared" ref="DW125:ED125" si="146">SUM(BY125,CI125,CS125,DC125,DM125)</f>
        <v>0</v>
      </c>
      <c r="DX125" s="57">
        <f t="shared" si="146"/>
        <v>2</v>
      </c>
      <c r="DY125" s="57">
        <f t="shared" si="146"/>
        <v>0</v>
      </c>
      <c r="DZ125" s="57">
        <f t="shared" si="146"/>
        <v>0</v>
      </c>
      <c r="EA125" s="57">
        <f t="shared" si="146"/>
        <v>0</v>
      </c>
      <c r="EB125" s="57">
        <f t="shared" si="146"/>
        <v>0</v>
      </c>
      <c r="EC125" s="57">
        <f t="shared" si="146"/>
        <v>2</v>
      </c>
      <c r="ED125" s="57">
        <f t="shared" si="146"/>
        <v>0</v>
      </c>
      <c r="EE125" s="57">
        <f t="shared" si="13"/>
        <v>4</v>
      </c>
      <c r="EF125" s="57">
        <f t="shared" si="14"/>
        <v>1</v>
      </c>
    </row>
    <row r="126" spans="1:136" ht="15.75" customHeight="1">
      <c r="A126" s="147">
        <v>2017</v>
      </c>
      <c r="B126" s="135" t="s">
        <v>4399</v>
      </c>
      <c r="C126" s="147" t="s">
        <v>491</v>
      </c>
      <c r="D126" s="147" t="s">
        <v>492</v>
      </c>
      <c r="E126" s="147" t="s">
        <v>493</v>
      </c>
      <c r="F126" s="149" t="s">
        <v>494</v>
      </c>
      <c r="G126" s="57"/>
      <c r="H126" s="57"/>
      <c r="I126" s="57"/>
      <c r="J126" s="57"/>
      <c r="K126" s="57">
        <v>1</v>
      </c>
      <c r="L126" s="57"/>
      <c r="M126" s="57"/>
      <c r="N126" s="57"/>
      <c r="O126" s="57"/>
      <c r="P126" s="57"/>
      <c r="Q126" s="57"/>
      <c r="R126" s="57"/>
      <c r="S126" s="57"/>
      <c r="T126" s="59" t="str">
        <f t="shared" si="0"/>
        <v/>
      </c>
      <c r="U126" s="57"/>
      <c r="V126" s="57"/>
      <c r="W126" s="57"/>
      <c r="X126" s="57"/>
      <c r="Y126" s="57"/>
      <c r="Z126" s="57"/>
      <c r="AA126" s="57"/>
      <c r="AB126" s="57"/>
      <c r="AC126" s="57"/>
      <c r="AD126" s="57"/>
      <c r="AE126" s="57"/>
      <c r="AF126" s="58"/>
      <c r="AG126" s="58">
        <f t="shared" si="1"/>
        <v>1</v>
      </c>
      <c r="AH126" s="57"/>
      <c r="AI126" s="57"/>
      <c r="AJ126" s="57"/>
      <c r="AK126" s="60" t="str">
        <f t="shared" si="90"/>
        <v/>
      </c>
      <c r="AL126" s="57"/>
      <c r="AM126" s="57"/>
      <c r="AN126" s="57"/>
      <c r="AO126" s="57"/>
      <c r="AP126" s="57"/>
      <c r="AQ126" s="57"/>
      <c r="AR126" s="58" t="str">
        <f t="shared" si="3"/>
        <v/>
      </c>
      <c r="AS126" s="58">
        <v>1</v>
      </c>
      <c r="AT126" s="58">
        <v>1</v>
      </c>
      <c r="AU126" s="58">
        <v>1</v>
      </c>
      <c r="AV126" s="58">
        <v>1</v>
      </c>
      <c r="AW126" s="58">
        <v>1</v>
      </c>
      <c r="AX126" s="58">
        <f t="shared" si="4"/>
        <v>5</v>
      </c>
      <c r="AY126" s="57"/>
      <c r="AZ126" s="58">
        <v>1</v>
      </c>
      <c r="BA126" s="57"/>
      <c r="BB126" s="58">
        <v>1</v>
      </c>
      <c r="BC126" s="57"/>
      <c r="BD126" s="58">
        <f t="shared" si="5"/>
        <v>2</v>
      </c>
      <c r="BE126" s="57"/>
      <c r="BF126" s="57"/>
      <c r="BG126" s="57"/>
      <c r="BH126" s="57"/>
      <c r="BI126" s="57"/>
      <c r="BJ126" s="57"/>
      <c r="BK126" s="57"/>
      <c r="BL126" s="57"/>
      <c r="BM126" s="57"/>
      <c r="BN126" s="57"/>
      <c r="BO126" s="57"/>
      <c r="BP126" s="57"/>
      <c r="BQ126" s="57"/>
      <c r="BR126" s="57"/>
      <c r="BS126" s="57"/>
      <c r="BT126" s="57"/>
      <c r="BU126" s="57"/>
      <c r="BV126" s="57"/>
      <c r="BW126" s="57"/>
      <c r="BX126" s="57" t="str">
        <f t="shared" si="6"/>
        <v/>
      </c>
      <c r="BY126" s="57"/>
      <c r="BZ126" s="57"/>
      <c r="CA126" s="57"/>
      <c r="CB126" s="57"/>
      <c r="CC126" s="57"/>
      <c r="CD126" s="57"/>
      <c r="CE126" s="57"/>
      <c r="CF126" s="57"/>
      <c r="CG126" s="57"/>
      <c r="CH126" s="57">
        <f t="shared" si="94"/>
        <v>0</v>
      </c>
      <c r="CI126" s="57"/>
      <c r="CJ126" s="57"/>
      <c r="CK126" s="57"/>
      <c r="CL126" s="57"/>
      <c r="CM126" s="57"/>
      <c r="CN126" s="57"/>
      <c r="CO126" s="57"/>
      <c r="CP126" s="57"/>
      <c r="CQ126" s="57"/>
      <c r="CR126" s="57">
        <f t="shared" si="8"/>
        <v>0</v>
      </c>
      <c r="CS126" s="57"/>
      <c r="CT126" s="57"/>
      <c r="CU126" s="57"/>
      <c r="CV126" s="57"/>
      <c r="CW126" s="57"/>
      <c r="CX126" s="57"/>
      <c r="CY126" s="57"/>
      <c r="CZ126" s="57"/>
      <c r="DA126" s="57"/>
      <c r="DB126" s="57">
        <f t="shared" si="124"/>
        <v>0</v>
      </c>
      <c r="DC126" s="57"/>
      <c r="DD126" s="57"/>
      <c r="DE126" s="57"/>
      <c r="DF126" s="57"/>
      <c r="DG126" s="57"/>
      <c r="DH126" s="57"/>
      <c r="DI126" s="57"/>
      <c r="DJ126" s="57"/>
      <c r="DK126" s="57"/>
      <c r="DL126" s="57">
        <f t="shared" si="96"/>
        <v>0</v>
      </c>
      <c r="DM126" s="57"/>
      <c r="DN126" s="57"/>
      <c r="DO126" s="57"/>
      <c r="DP126" s="57"/>
      <c r="DQ126" s="57"/>
      <c r="DR126" s="57"/>
      <c r="DS126" s="57"/>
      <c r="DT126" s="57"/>
      <c r="DU126" s="57"/>
      <c r="DV126" s="57">
        <f t="shared" si="97"/>
        <v>0</v>
      </c>
      <c r="DW126" s="57">
        <f t="shared" ref="DW126:ED126" si="147">SUM(BY126,CI126,CS126,DC126,DM126)</f>
        <v>0</v>
      </c>
      <c r="DX126" s="57">
        <f t="shared" si="147"/>
        <v>0</v>
      </c>
      <c r="DY126" s="57">
        <f t="shared" si="147"/>
        <v>0</v>
      </c>
      <c r="DZ126" s="57">
        <f t="shared" si="147"/>
        <v>0</v>
      </c>
      <c r="EA126" s="57">
        <f t="shared" si="147"/>
        <v>0</v>
      </c>
      <c r="EB126" s="57">
        <f t="shared" si="147"/>
        <v>0</v>
      </c>
      <c r="EC126" s="57">
        <f t="shared" si="147"/>
        <v>0</v>
      </c>
      <c r="ED126" s="57">
        <f t="shared" si="147"/>
        <v>0</v>
      </c>
      <c r="EE126" s="57">
        <f t="shared" si="13"/>
        <v>0</v>
      </c>
      <c r="EF126" s="57">
        <f t="shared" si="14"/>
        <v>0</v>
      </c>
    </row>
    <row r="127" spans="1:136" ht="15.75" customHeight="1">
      <c r="A127" s="147">
        <v>2016</v>
      </c>
      <c r="B127" s="135" t="s">
        <v>4400</v>
      </c>
      <c r="C127" s="147" t="s">
        <v>495</v>
      </c>
      <c r="D127" s="147" t="s">
        <v>178</v>
      </c>
      <c r="E127" s="147" t="s">
        <v>496</v>
      </c>
      <c r="F127" s="147"/>
      <c r="G127" s="57"/>
      <c r="H127" s="57"/>
      <c r="I127" s="57"/>
      <c r="J127" s="57"/>
      <c r="K127" s="57"/>
      <c r="L127" s="57"/>
      <c r="M127" s="57"/>
      <c r="N127" s="57"/>
      <c r="O127" s="57"/>
      <c r="P127" s="57"/>
      <c r="Q127" s="57"/>
      <c r="R127" s="57"/>
      <c r="S127" s="57"/>
      <c r="T127" s="59">
        <f t="shared" si="0"/>
        <v>1</v>
      </c>
      <c r="U127" s="57"/>
      <c r="V127" s="57"/>
      <c r="W127" s="57"/>
      <c r="X127" s="57"/>
      <c r="Y127" s="57"/>
      <c r="Z127" s="57">
        <v>1</v>
      </c>
      <c r="AA127" s="57"/>
      <c r="AB127" s="57"/>
      <c r="AC127" s="57"/>
      <c r="AD127" s="57"/>
      <c r="AE127" s="57"/>
      <c r="AF127" s="58"/>
      <c r="AG127" s="58">
        <f t="shared" si="1"/>
        <v>1</v>
      </c>
      <c r="AH127" s="57"/>
      <c r="AI127" s="57"/>
      <c r="AJ127" s="57"/>
      <c r="AK127" s="60" t="str">
        <f t="shared" si="90"/>
        <v/>
      </c>
      <c r="AL127" s="57"/>
      <c r="AM127" s="57"/>
      <c r="AN127" s="57"/>
      <c r="AO127" s="57"/>
      <c r="AP127" s="57"/>
      <c r="AQ127" s="57"/>
      <c r="AR127" s="58" t="str">
        <f t="shared" si="3"/>
        <v/>
      </c>
      <c r="AS127" s="58">
        <v>1</v>
      </c>
      <c r="AT127" s="58">
        <v>1</v>
      </c>
      <c r="AU127" s="58">
        <v>1</v>
      </c>
      <c r="AV127" s="58">
        <v>1</v>
      </c>
      <c r="AW127" s="58">
        <v>1</v>
      </c>
      <c r="AX127" s="58">
        <f t="shared" si="4"/>
        <v>5</v>
      </c>
      <c r="AY127" s="57"/>
      <c r="AZ127" s="58">
        <v>1</v>
      </c>
      <c r="BA127" s="58">
        <v>1</v>
      </c>
      <c r="BB127" s="57"/>
      <c r="BC127" s="58">
        <v>1</v>
      </c>
      <c r="BD127" s="58">
        <f t="shared" si="5"/>
        <v>3</v>
      </c>
      <c r="BE127" s="57"/>
      <c r="BF127" s="57"/>
      <c r="BG127" s="57"/>
      <c r="BH127" s="57"/>
      <c r="BI127" s="57"/>
      <c r="BJ127" s="57"/>
      <c r="BK127" s="57"/>
      <c r="BL127" s="57"/>
      <c r="BM127" s="57"/>
      <c r="BN127" s="57"/>
      <c r="BO127" s="57"/>
      <c r="BP127" s="57"/>
      <c r="BQ127" s="57"/>
      <c r="BR127" s="57"/>
      <c r="BS127" s="57"/>
      <c r="BT127" s="57"/>
      <c r="BU127" s="57"/>
      <c r="BV127" s="57"/>
      <c r="BW127" s="57"/>
      <c r="BX127" s="57" t="str">
        <f t="shared" si="6"/>
        <v/>
      </c>
      <c r="BY127" s="57"/>
      <c r="BZ127" s="57"/>
      <c r="CA127" s="57"/>
      <c r="CB127" s="57"/>
      <c r="CC127" s="57"/>
      <c r="CD127" s="57"/>
      <c r="CE127" s="57"/>
      <c r="CF127" s="57"/>
      <c r="CG127" s="57"/>
      <c r="CH127" s="57">
        <f t="shared" si="94"/>
        <v>0</v>
      </c>
      <c r="CI127" s="57"/>
      <c r="CJ127" s="57"/>
      <c r="CK127" s="57"/>
      <c r="CL127" s="57"/>
      <c r="CM127" s="57"/>
      <c r="CN127" s="57"/>
      <c r="CO127" s="57"/>
      <c r="CP127" s="57"/>
      <c r="CQ127" s="57"/>
      <c r="CR127" s="57">
        <f t="shared" si="8"/>
        <v>0</v>
      </c>
      <c r="CS127" s="57"/>
      <c r="CT127" s="57"/>
      <c r="CU127" s="57"/>
      <c r="CV127" s="57"/>
      <c r="CW127" s="57"/>
      <c r="CX127" s="57"/>
      <c r="CY127" s="57"/>
      <c r="CZ127" s="57"/>
      <c r="DA127" s="57"/>
      <c r="DB127" s="57">
        <f t="shared" si="124"/>
        <v>0</v>
      </c>
      <c r="DC127" s="57"/>
      <c r="DD127" s="57"/>
      <c r="DE127" s="57"/>
      <c r="DF127" s="57"/>
      <c r="DG127" s="57"/>
      <c r="DH127" s="57"/>
      <c r="DI127" s="57"/>
      <c r="DJ127" s="57"/>
      <c r="DK127" s="57"/>
      <c r="DL127" s="57">
        <f t="shared" si="96"/>
        <v>0</v>
      </c>
      <c r="DM127" s="57"/>
      <c r="DN127" s="57"/>
      <c r="DO127" s="57"/>
      <c r="DP127" s="57"/>
      <c r="DQ127" s="57"/>
      <c r="DR127" s="57"/>
      <c r="DS127" s="57"/>
      <c r="DT127" s="57"/>
      <c r="DU127" s="57"/>
      <c r="DV127" s="57">
        <f t="shared" si="97"/>
        <v>0</v>
      </c>
      <c r="DW127" s="57">
        <f t="shared" ref="DW127:ED127" si="148">SUM(BY127,CI127,CS127,DC127,DM127)</f>
        <v>0</v>
      </c>
      <c r="DX127" s="57">
        <f t="shared" si="148"/>
        <v>0</v>
      </c>
      <c r="DY127" s="57">
        <f t="shared" si="148"/>
        <v>0</v>
      </c>
      <c r="DZ127" s="57">
        <f t="shared" si="148"/>
        <v>0</v>
      </c>
      <c r="EA127" s="57">
        <f t="shared" si="148"/>
        <v>0</v>
      </c>
      <c r="EB127" s="57">
        <f t="shared" si="148"/>
        <v>0</v>
      </c>
      <c r="EC127" s="57">
        <f t="shared" si="148"/>
        <v>0</v>
      </c>
      <c r="ED127" s="57">
        <f t="shared" si="148"/>
        <v>0</v>
      </c>
      <c r="EE127" s="57">
        <f t="shared" si="13"/>
        <v>0</v>
      </c>
      <c r="EF127" s="57">
        <f t="shared" si="14"/>
        <v>0</v>
      </c>
    </row>
    <row r="128" spans="1:136" ht="15.75" customHeight="1">
      <c r="A128" s="147">
        <v>2015</v>
      </c>
      <c r="B128" s="135" t="s">
        <v>4401</v>
      </c>
      <c r="C128" s="147" t="s">
        <v>497</v>
      </c>
      <c r="D128" s="147" t="s">
        <v>498</v>
      </c>
      <c r="E128" s="147" t="s">
        <v>499</v>
      </c>
      <c r="F128" s="147"/>
      <c r="G128" s="57"/>
      <c r="H128" s="57"/>
      <c r="I128" s="57"/>
      <c r="J128" s="57"/>
      <c r="K128" s="57"/>
      <c r="L128" s="57"/>
      <c r="M128" s="57"/>
      <c r="N128" s="57"/>
      <c r="O128" s="57">
        <v>1</v>
      </c>
      <c r="P128" s="57"/>
      <c r="Q128" s="57"/>
      <c r="R128" s="57"/>
      <c r="S128" s="57"/>
      <c r="T128" s="59" t="str">
        <f t="shared" si="0"/>
        <v/>
      </c>
      <c r="U128" s="57"/>
      <c r="V128" s="57"/>
      <c r="W128" s="57"/>
      <c r="X128" s="57"/>
      <c r="Y128" s="57"/>
      <c r="Z128" s="57"/>
      <c r="AA128" s="57"/>
      <c r="AB128" s="57"/>
      <c r="AC128" s="57"/>
      <c r="AD128" s="57"/>
      <c r="AE128" s="57"/>
      <c r="AF128" s="58"/>
      <c r="AG128" s="58">
        <f t="shared" si="1"/>
        <v>1</v>
      </c>
      <c r="AH128" s="57"/>
      <c r="AI128" s="57"/>
      <c r="AJ128" s="57"/>
      <c r="AK128" s="60" t="str">
        <f t="shared" si="90"/>
        <v/>
      </c>
      <c r="AL128" s="57"/>
      <c r="AM128" s="57"/>
      <c r="AN128" s="57"/>
      <c r="AO128" s="57"/>
      <c r="AP128" s="57"/>
      <c r="AQ128" s="57"/>
      <c r="AR128" s="58" t="str">
        <f t="shared" si="3"/>
        <v/>
      </c>
      <c r="AS128" s="57"/>
      <c r="AT128" s="57"/>
      <c r="AU128" s="57"/>
      <c r="AV128" s="57"/>
      <c r="AW128" s="58">
        <v>1</v>
      </c>
      <c r="AX128" s="58">
        <f t="shared" si="4"/>
        <v>1</v>
      </c>
      <c r="AY128" s="58">
        <v>1</v>
      </c>
      <c r="AZ128" s="57"/>
      <c r="BA128" s="57"/>
      <c r="BB128" s="57"/>
      <c r="BC128" s="57"/>
      <c r="BD128" s="58">
        <f t="shared" si="5"/>
        <v>1</v>
      </c>
      <c r="BE128" s="57"/>
      <c r="BF128" s="57"/>
      <c r="BG128" s="57"/>
      <c r="BH128" s="57"/>
      <c r="BI128" s="57"/>
      <c r="BJ128" s="57"/>
      <c r="BK128" s="57"/>
      <c r="BL128" s="57"/>
      <c r="BM128" s="57"/>
      <c r="BN128" s="57"/>
      <c r="BO128" s="58">
        <v>1</v>
      </c>
      <c r="BP128" s="57"/>
      <c r="BQ128" s="57"/>
      <c r="BR128" s="57"/>
      <c r="BS128" s="57"/>
      <c r="BT128" s="58">
        <v>1</v>
      </c>
      <c r="BU128" s="57"/>
      <c r="BV128" s="58">
        <v>1</v>
      </c>
      <c r="BW128" s="57"/>
      <c r="BX128" s="57">
        <f t="shared" si="6"/>
        <v>1</v>
      </c>
      <c r="BY128" s="57"/>
      <c r="BZ128" s="57"/>
      <c r="CA128" s="57"/>
      <c r="CB128" s="57"/>
      <c r="CC128" s="57"/>
      <c r="CD128" s="57"/>
      <c r="CE128" s="57"/>
      <c r="CF128" s="57"/>
      <c r="CG128" s="57"/>
      <c r="CH128" s="57">
        <f t="shared" si="94"/>
        <v>0</v>
      </c>
      <c r="CI128" s="57"/>
      <c r="CJ128" s="57"/>
      <c r="CK128" s="57"/>
      <c r="CL128" s="57"/>
      <c r="CM128" s="57"/>
      <c r="CN128" s="57"/>
      <c r="CO128" s="57"/>
      <c r="CP128" s="57"/>
      <c r="CQ128" s="57"/>
      <c r="CR128" s="57">
        <f t="shared" si="8"/>
        <v>0</v>
      </c>
      <c r="CS128" s="57"/>
      <c r="CT128" s="57"/>
      <c r="CU128" s="57"/>
      <c r="CV128" s="57"/>
      <c r="CW128" s="57"/>
      <c r="CX128" s="57"/>
      <c r="CY128" s="57"/>
      <c r="CZ128" s="57"/>
      <c r="DA128" s="57"/>
      <c r="DB128" s="57">
        <f t="shared" si="124"/>
        <v>0</v>
      </c>
      <c r="DC128" s="57"/>
      <c r="DD128" s="57"/>
      <c r="DE128" s="57"/>
      <c r="DF128" s="57"/>
      <c r="DG128" s="57"/>
      <c r="DH128" s="57"/>
      <c r="DI128" s="57"/>
      <c r="DJ128" s="57"/>
      <c r="DK128" s="57"/>
      <c r="DL128" s="57">
        <f t="shared" si="96"/>
        <v>0</v>
      </c>
      <c r="DM128" s="57"/>
      <c r="DN128" s="57"/>
      <c r="DO128" s="57"/>
      <c r="DP128" s="58">
        <v>1</v>
      </c>
      <c r="DQ128" s="57"/>
      <c r="DR128" s="57"/>
      <c r="DS128" s="58">
        <v>1</v>
      </c>
      <c r="DT128" s="57"/>
      <c r="DU128" s="58"/>
      <c r="DV128" s="57">
        <f t="shared" si="97"/>
        <v>2</v>
      </c>
      <c r="DW128" s="57">
        <f t="shared" ref="DW128:ED128" si="149">SUM(BY128,CI128,CS128,DC128,DM128)</f>
        <v>0</v>
      </c>
      <c r="DX128" s="57">
        <f t="shared" si="149"/>
        <v>0</v>
      </c>
      <c r="DY128" s="57">
        <f t="shared" si="149"/>
        <v>0</v>
      </c>
      <c r="DZ128" s="57">
        <f t="shared" si="149"/>
        <v>1</v>
      </c>
      <c r="EA128" s="57">
        <f t="shared" si="149"/>
        <v>0</v>
      </c>
      <c r="EB128" s="57">
        <f t="shared" si="149"/>
        <v>0</v>
      </c>
      <c r="EC128" s="57">
        <f t="shared" si="149"/>
        <v>1</v>
      </c>
      <c r="ED128" s="57">
        <f t="shared" si="149"/>
        <v>0</v>
      </c>
      <c r="EE128" s="57">
        <f t="shared" si="13"/>
        <v>2</v>
      </c>
      <c r="EF128" s="57">
        <f t="shared" si="14"/>
        <v>1</v>
      </c>
    </row>
    <row r="129" spans="1:136" ht="15.75" customHeight="1">
      <c r="A129" s="147">
        <v>2016</v>
      </c>
      <c r="B129" s="135" t="s">
        <v>4402</v>
      </c>
      <c r="C129" s="147" t="s">
        <v>500</v>
      </c>
      <c r="D129" s="147" t="s">
        <v>501</v>
      </c>
      <c r="E129" s="147" t="s">
        <v>502</v>
      </c>
      <c r="F129" s="147"/>
      <c r="G129" s="57"/>
      <c r="H129" s="57">
        <v>1</v>
      </c>
      <c r="I129" s="57"/>
      <c r="J129" s="57"/>
      <c r="K129" s="57"/>
      <c r="L129" s="57"/>
      <c r="M129" s="57"/>
      <c r="N129" s="57"/>
      <c r="O129" s="57"/>
      <c r="P129" s="57"/>
      <c r="Q129" s="57"/>
      <c r="R129" s="57"/>
      <c r="S129" s="57"/>
      <c r="T129" s="59" t="str">
        <f t="shared" si="0"/>
        <v/>
      </c>
      <c r="U129" s="57"/>
      <c r="V129" s="57"/>
      <c r="W129" s="57"/>
      <c r="X129" s="57"/>
      <c r="Y129" s="57"/>
      <c r="Z129" s="57"/>
      <c r="AA129" s="57"/>
      <c r="AB129" s="57"/>
      <c r="AC129" s="57"/>
      <c r="AD129" s="57"/>
      <c r="AE129" s="57"/>
      <c r="AF129" s="58"/>
      <c r="AG129" s="58" t="str">
        <f t="shared" si="1"/>
        <v/>
      </c>
      <c r="AH129" s="57"/>
      <c r="AI129" s="57"/>
      <c r="AJ129" s="57"/>
      <c r="AK129" s="60" t="str">
        <f t="shared" si="90"/>
        <v/>
      </c>
      <c r="AL129" s="57"/>
      <c r="AM129" s="57"/>
      <c r="AN129" s="57"/>
      <c r="AO129" s="57"/>
      <c r="AP129" s="57"/>
      <c r="AQ129" s="57"/>
      <c r="AR129" s="58" t="str">
        <f t="shared" si="3"/>
        <v/>
      </c>
      <c r="AS129" s="58">
        <v>1</v>
      </c>
      <c r="AT129" s="58">
        <v>1</v>
      </c>
      <c r="AU129" s="58">
        <v>1</v>
      </c>
      <c r="AV129" s="58">
        <v>1</v>
      </c>
      <c r="AW129" s="58">
        <v>1</v>
      </c>
      <c r="AX129" s="58">
        <f t="shared" si="4"/>
        <v>5</v>
      </c>
      <c r="AY129" s="58">
        <v>1</v>
      </c>
      <c r="AZ129" s="57"/>
      <c r="BA129" s="57"/>
      <c r="BB129" s="57"/>
      <c r="BC129" s="57"/>
      <c r="BD129" s="58">
        <f t="shared" si="5"/>
        <v>1</v>
      </c>
      <c r="BE129" s="57"/>
      <c r="BF129" s="57"/>
      <c r="BG129" s="57"/>
      <c r="BH129" s="57"/>
      <c r="BI129" s="57"/>
      <c r="BJ129" s="57"/>
      <c r="BK129" s="57"/>
      <c r="BL129" s="57"/>
      <c r="BM129" s="57"/>
      <c r="BN129" s="57"/>
      <c r="BO129" s="57"/>
      <c r="BP129" s="57"/>
      <c r="BQ129" s="57"/>
      <c r="BR129" s="57"/>
      <c r="BS129" s="57"/>
      <c r="BT129" s="57"/>
      <c r="BU129" s="57"/>
      <c r="BV129" s="57"/>
      <c r="BW129" s="57"/>
      <c r="BX129" s="57" t="str">
        <f t="shared" si="6"/>
        <v/>
      </c>
      <c r="BY129" s="57"/>
      <c r="BZ129" s="57"/>
      <c r="CA129" s="57"/>
      <c r="CB129" s="57"/>
      <c r="CC129" s="57"/>
      <c r="CD129" s="57"/>
      <c r="CE129" s="57"/>
      <c r="CF129" s="57"/>
      <c r="CG129" s="57"/>
      <c r="CH129" s="57">
        <f t="shared" si="94"/>
        <v>0</v>
      </c>
      <c r="CI129" s="57"/>
      <c r="CJ129" s="57"/>
      <c r="CK129" s="57"/>
      <c r="CL129" s="57"/>
      <c r="CM129" s="57"/>
      <c r="CN129" s="57"/>
      <c r="CO129" s="57"/>
      <c r="CP129" s="57"/>
      <c r="CQ129" s="57"/>
      <c r="CR129" s="57">
        <f t="shared" si="8"/>
        <v>0</v>
      </c>
      <c r="CS129" s="57"/>
      <c r="CT129" s="57"/>
      <c r="CU129" s="57"/>
      <c r="CV129" s="57"/>
      <c r="CW129" s="57"/>
      <c r="CX129" s="57"/>
      <c r="CY129" s="57"/>
      <c r="CZ129" s="57"/>
      <c r="DA129" s="57"/>
      <c r="DB129" s="57">
        <f t="shared" si="124"/>
        <v>0</v>
      </c>
      <c r="DC129" s="57"/>
      <c r="DD129" s="57"/>
      <c r="DE129" s="57"/>
      <c r="DF129" s="57"/>
      <c r="DG129" s="57"/>
      <c r="DH129" s="57"/>
      <c r="DI129" s="57"/>
      <c r="DJ129" s="57"/>
      <c r="DK129" s="57"/>
      <c r="DL129" s="57">
        <f t="shared" si="96"/>
        <v>0</v>
      </c>
      <c r="DM129" s="57"/>
      <c r="DN129" s="57"/>
      <c r="DO129" s="57"/>
      <c r="DP129" s="57"/>
      <c r="DQ129" s="57"/>
      <c r="DR129" s="57"/>
      <c r="DS129" s="57"/>
      <c r="DT129" s="57"/>
      <c r="DU129" s="57"/>
      <c r="DV129" s="57">
        <f t="shared" si="97"/>
        <v>0</v>
      </c>
      <c r="DW129" s="57">
        <f t="shared" ref="DW129:ED129" si="150">SUM(BY129,CI129,CS129,DC129,DM129)</f>
        <v>0</v>
      </c>
      <c r="DX129" s="57">
        <f t="shared" si="150"/>
        <v>0</v>
      </c>
      <c r="DY129" s="57">
        <f t="shared" si="150"/>
        <v>0</v>
      </c>
      <c r="DZ129" s="57">
        <f t="shared" si="150"/>
        <v>0</v>
      </c>
      <c r="EA129" s="57">
        <f t="shared" si="150"/>
        <v>0</v>
      </c>
      <c r="EB129" s="57">
        <f t="shared" si="150"/>
        <v>0</v>
      </c>
      <c r="EC129" s="57">
        <f t="shared" si="150"/>
        <v>0</v>
      </c>
      <c r="ED129" s="57">
        <f t="shared" si="150"/>
        <v>0</v>
      </c>
      <c r="EE129" s="57">
        <f t="shared" si="13"/>
        <v>0</v>
      </c>
      <c r="EF129" s="57">
        <f t="shared" si="14"/>
        <v>0</v>
      </c>
    </row>
    <row r="130" spans="1:136" ht="15.75" customHeight="1">
      <c r="A130" s="147">
        <v>2016</v>
      </c>
      <c r="B130" s="135" t="s">
        <v>4403</v>
      </c>
      <c r="C130" s="147" t="s">
        <v>503</v>
      </c>
      <c r="D130" s="147" t="s">
        <v>300</v>
      </c>
      <c r="E130" s="147" t="s">
        <v>504</v>
      </c>
      <c r="F130" s="147"/>
      <c r="G130" s="57"/>
      <c r="H130" s="57"/>
      <c r="I130" s="57"/>
      <c r="J130" s="57"/>
      <c r="K130" s="57"/>
      <c r="L130" s="57"/>
      <c r="M130" s="57"/>
      <c r="N130" s="57">
        <v>1</v>
      </c>
      <c r="O130" s="57"/>
      <c r="P130" s="57"/>
      <c r="Q130" s="57"/>
      <c r="R130" s="57"/>
      <c r="S130" s="57"/>
      <c r="T130" s="59" t="str">
        <f t="shared" si="0"/>
        <v/>
      </c>
      <c r="U130" s="57"/>
      <c r="V130" s="57"/>
      <c r="W130" s="57"/>
      <c r="X130" s="57"/>
      <c r="Y130" s="57"/>
      <c r="Z130" s="57"/>
      <c r="AA130" s="57"/>
      <c r="AB130" s="57"/>
      <c r="AC130" s="57"/>
      <c r="AD130" s="57"/>
      <c r="AE130" s="57"/>
      <c r="AF130" s="58"/>
      <c r="AG130" s="58">
        <f t="shared" si="1"/>
        <v>1</v>
      </c>
      <c r="AH130" s="57"/>
      <c r="AI130" s="57"/>
      <c r="AJ130" s="57"/>
      <c r="AK130" s="60" t="str">
        <f t="shared" si="90"/>
        <v/>
      </c>
      <c r="AL130" s="57"/>
      <c r="AM130" s="57"/>
      <c r="AN130" s="57"/>
      <c r="AO130" s="57"/>
      <c r="AP130" s="57"/>
      <c r="AQ130" s="57"/>
      <c r="AR130" s="58" t="str">
        <f t="shared" si="3"/>
        <v/>
      </c>
      <c r="AS130" s="58">
        <v>1</v>
      </c>
      <c r="AT130" s="58">
        <v>1</v>
      </c>
      <c r="AU130" s="58">
        <v>1</v>
      </c>
      <c r="AV130" s="58">
        <v>1</v>
      </c>
      <c r="AW130" s="58">
        <v>1</v>
      </c>
      <c r="AX130" s="58">
        <f t="shared" si="4"/>
        <v>5</v>
      </c>
      <c r="AY130" s="57"/>
      <c r="AZ130" s="58">
        <v>1</v>
      </c>
      <c r="BA130" s="57"/>
      <c r="BB130" s="57"/>
      <c r="BC130" s="57"/>
      <c r="BD130" s="58">
        <f t="shared" si="5"/>
        <v>1</v>
      </c>
      <c r="BE130" s="57"/>
      <c r="BF130" s="57"/>
      <c r="BG130" s="57"/>
      <c r="BH130" s="57"/>
      <c r="BI130" s="57"/>
      <c r="BJ130" s="57"/>
      <c r="BK130" s="57"/>
      <c r="BL130" s="57"/>
      <c r="BM130" s="57"/>
      <c r="BN130" s="57"/>
      <c r="BO130" s="57"/>
      <c r="BP130" s="57"/>
      <c r="BQ130" s="57"/>
      <c r="BR130" s="57"/>
      <c r="BS130" s="57"/>
      <c r="BT130" s="57"/>
      <c r="BU130" s="57"/>
      <c r="BV130" s="57"/>
      <c r="BW130" s="57"/>
      <c r="BX130" s="57" t="str">
        <f t="shared" si="6"/>
        <v/>
      </c>
      <c r="BY130" s="57"/>
      <c r="BZ130" s="57"/>
      <c r="CA130" s="57"/>
      <c r="CB130" s="57"/>
      <c r="CC130" s="57"/>
      <c r="CD130" s="57"/>
      <c r="CE130" s="57"/>
      <c r="CF130" s="57"/>
      <c r="CG130" s="57"/>
      <c r="CH130" s="57">
        <f t="shared" si="94"/>
        <v>0</v>
      </c>
      <c r="CI130" s="57"/>
      <c r="CJ130" s="57"/>
      <c r="CK130" s="57"/>
      <c r="CL130" s="57"/>
      <c r="CM130" s="57"/>
      <c r="CN130" s="57"/>
      <c r="CO130" s="57"/>
      <c r="CP130" s="57"/>
      <c r="CQ130" s="57"/>
      <c r="CR130" s="57">
        <f t="shared" si="8"/>
        <v>0</v>
      </c>
      <c r="CS130" s="57"/>
      <c r="CT130" s="57"/>
      <c r="CU130" s="57"/>
      <c r="CV130" s="57"/>
      <c r="CW130" s="57"/>
      <c r="CX130" s="57"/>
      <c r="CY130" s="57"/>
      <c r="CZ130" s="57"/>
      <c r="DA130" s="57"/>
      <c r="DB130" s="57">
        <f t="shared" si="124"/>
        <v>0</v>
      </c>
      <c r="DC130" s="57"/>
      <c r="DD130" s="57"/>
      <c r="DE130" s="57"/>
      <c r="DF130" s="57"/>
      <c r="DG130" s="57"/>
      <c r="DH130" s="57"/>
      <c r="DI130" s="57"/>
      <c r="DJ130" s="57"/>
      <c r="DK130" s="57"/>
      <c r="DL130" s="57">
        <f t="shared" si="96"/>
        <v>0</v>
      </c>
      <c r="DM130" s="57"/>
      <c r="DN130" s="57"/>
      <c r="DO130" s="57"/>
      <c r="DP130" s="57"/>
      <c r="DQ130" s="57"/>
      <c r="DR130" s="57"/>
      <c r="DS130" s="57"/>
      <c r="DT130" s="57"/>
      <c r="DU130" s="57"/>
      <c r="DV130" s="57">
        <f t="shared" si="97"/>
        <v>0</v>
      </c>
      <c r="DW130" s="57">
        <f t="shared" ref="DW130:ED130" si="151">SUM(BY130,CI130,CS130,DC130,DM130)</f>
        <v>0</v>
      </c>
      <c r="DX130" s="57">
        <f t="shared" si="151"/>
        <v>0</v>
      </c>
      <c r="DY130" s="57">
        <f t="shared" si="151"/>
        <v>0</v>
      </c>
      <c r="DZ130" s="57">
        <f t="shared" si="151"/>
        <v>0</v>
      </c>
      <c r="EA130" s="57">
        <f t="shared" si="151"/>
        <v>0</v>
      </c>
      <c r="EB130" s="57">
        <f t="shared" si="151"/>
        <v>0</v>
      </c>
      <c r="EC130" s="57">
        <f t="shared" si="151"/>
        <v>0</v>
      </c>
      <c r="ED130" s="57">
        <f t="shared" si="151"/>
        <v>0</v>
      </c>
      <c r="EE130" s="57">
        <f t="shared" si="13"/>
        <v>0</v>
      </c>
      <c r="EF130" s="57">
        <f t="shared" si="14"/>
        <v>0</v>
      </c>
    </row>
    <row r="131" spans="1:136" ht="15.75" customHeight="1">
      <c r="A131" s="147">
        <v>2018</v>
      </c>
      <c r="B131" s="135" t="s">
        <v>4404</v>
      </c>
      <c r="C131" s="147" t="s">
        <v>505</v>
      </c>
      <c r="D131" s="147"/>
      <c r="E131" s="147" t="s">
        <v>506</v>
      </c>
      <c r="F131" s="147"/>
      <c r="G131" s="57"/>
      <c r="H131" s="57"/>
      <c r="I131" s="57"/>
      <c r="J131" s="57"/>
      <c r="K131" s="57">
        <v>1</v>
      </c>
      <c r="L131" s="57"/>
      <c r="M131" s="57"/>
      <c r="N131" s="57"/>
      <c r="O131" s="57"/>
      <c r="P131" s="57"/>
      <c r="Q131" s="57"/>
      <c r="R131" s="57"/>
      <c r="S131" s="57"/>
      <c r="T131" s="59" t="str">
        <f t="shared" si="0"/>
        <v/>
      </c>
      <c r="U131" s="57"/>
      <c r="V131" s="57"/>
      <c r="W131" s="57"/>
      <c r="X131" s="57"/>
      <c r="Y131" s="57"/>
      <c r="Z131" s="57"/>
      <c r="AA131" s="57"/>
      <c r="AB131" s="57"/>
      <c r="AC131" s="57"/>
      <c r="AD131" s="57"/>
      <c r="AE131" s="57"/>
      <c r="AF131" s="58"/>
      <c r="AG131" s="58">
        <f t="shared" si="1"/>
        <v>1</v>
      </c>
      <c r="AH131" s="57"/>
      <c r="AI131" s="57"/>
      <c r="AJ131" s="57"/>
      <c r="AK131" s="60" t="str">
        <f t="shared" si="90"/>
        <v/>
      </c>
      <c r="AL131" s="57"/>
      <c r="AM131" s="57"/>
      <c r="AN131" s="57"/>
      <c r="AO131" s="57"/>
      <c r="AP131" s="57"/>
      <c r="AQ131" s="57"/>
      <c r="AR131" s="58" t="str">
        <f t="shared" si="3"/>
        <v/>
      </c>
      <c r="AS131" s="58">
        <v>1</v>
      </c>
      <c r="AT131" s="58">
        <v>1</v>
      </c>
      <c r="AU131" s="58">
        <v>1</v>
      </c>
      <c r="AV131" s="58">
        <v>1</v>
      </c>
      <c r="AW131" s="58">
        <v>1</v>
      </c>
      <c r="AX131" s="58">
        <f t="shared" si="4"/>
        <v>5</v>
      </c>
      <c r="AY131" s="58">
        <v>1</v>
      </c>
      <c r="AZ131" s="58">
        <v>1</v>
      </c>
      <c r="BA131" s="58">
        <v>1</v>
      </c>
      <c r="BB131" s="57"/>
      <c r="BC131" s="58">
        <v>1</v>
      </c>
      <c r="BD131" s="58">
        <f t="shared" si="5"/>
        <v>4</v>
      </c>
      <c r="BE131" s="57"/>
      <c r="BF131" s="57"/>
      <c r="BG131" s="57"/>
      <c r="BH131" s="57"/>
      <c r="BI131" s="57"/>
      <c r="BJ131" s="57"/>
      <c r="BK131" s="57"/>
      <c r="BL131" s="57"/>
      <c r="BM131" s="57"/>
      <c r="BN131" s="57"/>
      <c r="BO131" s="57"/>
      <c r="BP131" s="58">
        <v>1</v>
      </c>
      <c r="BQ131" s="57"/>
      <c r="BR131" s="57"/>
      <c r="BS131" s="58">
        <v>1</v>
      </c>
      <c r="BT131" s="58">
        <v>1</v>
      </c>
      <c r="BU131" s="58">
        <v>1</v>
      </c>
      <c r="BV131" s="58">
        <v>1</v>
      </c>
      <c r="BW131" s="58">
        <v>2</v>
      </c>
      <c r="BX131" s="57">
        <f t="shared" si="6"/>
        <v>1</v>
      </c>
      <c r="BY131" s="58"/>
      <c r="BZ131" s="58">
        <v>1</v>
      </c>
      <c r="CA131" s="57"/>
      <c r="CB131" s="57"/>
      <c r="CC131" s="57"/>
      <c r="CD131" s="57"/>
      <c r="CE131" s="57"/>
      <c r="CF131" s="57"/>
      <c r="CG131" s="58"/>
      <c r="CH131" s="57">
        <f t="shared" si="94"/>
        <v>1</v>
      </c>
      <c r="CI131" s="57"/>
      <c r="CJ131" s="57"/>
      <c r="CK131" s="57"/>
      <c r="CL131" s="58">
        <v>1</v>
      </c>
      <c r="CM131" s="57"/>
      <c r="CN131" s="57"/>
      <c r="CO131" s="57"/>
      <c r="CP131" s="57"/>
      <c r="CQ131" s="58"/>
      <c r="CR131" s="57">
        <f t="shared" si="8"/>
        <v>1</v>
      </c>
      <c r="CS131" s="57"/>
      <c r="CT131" s="57"/>
      <c r="CU131" s="57"/>
      <c r="CV131" s="57"/>
      <c r="CW131" s="57"/>
      <c r="CX131" s="58">
        <v>1</v>
      </c>
      <c r="CY131" s="57"/>
      <c r="CZ131" s="57"/>
      <c r="DA131" s="58"/>
      <c r="DB131" s="57">
        <f t="shared" si="124"/>
        <v>1</v>
      </c>
      <c r="DC131" s="58"/>
      <c r="DD131" s="57"/>
      <c r="DE131" s="58">
        <v>1</v>
      </c>
      <c r="DF131" s="57"/>
      <c r="DG131" s="58">
        <v>1</v>
      </c>
      <c r="DH131" s="58"/>
      <c r="DI131" s="57"/>
      <c r="DJ131" s="57"/>
      <c r="DK131" s="58"/>
      <c r="DL131" s="57">
        <f t="shared" si="96"/>
        <v>2</v>
      </c>
      <c r="DM131" s="58"/>
      <c r="DN131" s="57"/>
      <c r="DO131" s="57"/>
      <c r="DP131" s="57"/>
      <c r="DQ131" s="57"/>
      <c r="DR131" s="57"/>
      <c r="DS131" s="58">
        <v>1</v>
      </c>
      <c r="DT131" s="57"/>
      <c r="DU131" s="58"/>
      <c r="DV131" s="57">
        <f t="shared" si="97"/>
        <v>1</v>
      </c>
      <c r="DW131" s="57">
        <f t="shared" ref="DW131:ED131" si="152">SUM(BY131,CI131,CS131,DC131,DM131)</f>
        <v>0</v>
      </c>
      <c r="DX131" s="57">
        <f t="shared" si="152"/>
        <v>1</v>
      </c>
      <c r="DY131" s="57">
        <f t="shared" si="152"/>
        <v>1</v>
      </c>
      <c r="DZ131" s="57">
        <f t="shared" si="152"/>
        <v>1</v>
      </c>
      <c r="EA131" s="57">
        <f t="shared" si="152"/>
        <v>1</v>
      </c>
      <c r="EB131" s="57">
        <f t="shared" si="152"/>
        <v>1</v>
      </c>
      <c r="EC131" s="57">
        <f t="shared" si="152"/>
        <v>1</v>
      </c>
      <c r="ED131" s="57">
        <f t="shared" si="152"/>
        <v>0</v>
      </c>
      <c r="EE131" s="57">
        <f t="shared" si="13"/>
        <v>6</v>
      </c>
      <c r="EF131" s="57">
        <f t="shared" si="14"/>
        <v>1</v>
      </c>
    </row>
    <row r="132" spans="1:136" ht="15.75" customHeight="1">
      <c r="A132" s="147">
        <v>2018</v>
      </c>
      <c r="B132" s="135" t="s">
        <v>4405</v>
      </c>
      <c r="C132" s="147" t="s">
        <v>507</v>
      </c>
      <c r="D132" s="147" t="s">
        <v>447</v>
      </c>
      <c r="E132" s="147" t="s">
        <v>508</v>
      </c>
      <c r="F132" s="147"/>
      <c r="G132" s="57"/>
      <c r="H132" s="57"/>
      <c r="I132" s="57"/>
      <c r="J132" s="57"/>
      <c r="K132" s="58">
        <v>1</v>
      </c>
      <c r="L132" s="57"/>
      <c r="M132" s="57"/>
      <c r="N132" s="57"/>
      <c r="O132" s="57"/>
      <c r="P132" s="57"/>
      <c r="Q132" s="57"/>
      <c r="R132" s="57"/>
      <c r="S132" s="57"/>
      <c r="T132" s="59" t="str">
        <f t="shared" si="0"/>
        <v/>
      </c>
      <c r="U132" s="57"/>
      <c r="V132" s="57"/>
      <c r="W132" s="57"/>
      <c r="X132" s="57"/>
      <c r="Y132" s="57"/>
      <c r="Z132" s="57"/>
      <c r="AA132" s="57"/>
      <c r="AB132" s="57"/>
      <c r="AC132" s="57"/>
      <c r="AD132" s="57"/>
      <c r="AE132" s="57"/>
      <c r="AF132" s="58"/>
      <c r="AG132" s="58">
        <f t="shared" si="1"/>
        <v>1</v>
      </c>
      <c r="AH132" s="57"/>
      <c r="AI132" s="57"/>
      <c r="AJ132" s="57"/>
      <c r="AK132" s="60" t="str">
        <f t="shared" si="90"/>
        <v/>
      </c>
      <c r="AL132" s="57"/>
      <c r="AM132" s="57"/>
      <c r="AN132" s="57"/>
      <c r="AO132" s="57"/>
      <c r="AP132" s="57"/>
      <c r="AQ132" s="57"/>
      <c r="AR132" s="58" t="str">
        <f t="shared" si="3"/>
        <v/>
      </c>
      <c r="AS132" s="58">
        <v>1</v>
      </c>
      <c r="AT132" s="58">
        <v>1</v>
      </c>
      <c r="AU132" s="57"/>
      <c r="AV132" s="57"/>
      <c r="AW132" s="57"/>
      <c r="AX132" s="58">
        <f t="shared" si="4"/>
        <v>2</v>
      </c>
      <c r="AY132" s="58">
        <v>1</v>
      </c>
      <c r="AZ132" s="57"/>
      <c r="BA132" s="57"/>
      <c r="BB132" s="57"/>
      <c r="BC132" s="57"/>
      <c r="BD132" s="58">
        <f t="shared" si="5"/>
        <v>1</v>
      </c>
      <c r="BE132" s="57"/>
      <c r="BF132" s="57"/>
      <c r="BG132" s="57"/>
      <c r="BH132" s="57"/>
      <c r="BI132" s="57"/>
      <c r="BJ132" s="57"/>
      <c r="BK132" s="57"/>
      <c r="BL132" s="57"/>
      <c r="BM132" s="57"/>
      <c r="BN132" s="57"/>
      <c r="BO132" s="57"/>
      <c r="BP132" s="58">
        <v>1</v>
      </c>
      <c r="BQ132" s="57"/>
      <c r="BR132" s="57"/>
      <c r="BS132" s="58">
        <v>1</v>
      </c>
      <c r="BT132" s="57"/>
      <c r="BU132" s="57"/>
      <c r="BV132" s="57"/>
      <c r="BW132" s="58">
        <v>1</v>
      </c>
      <c r="BX132" s="57">
        <f t="shared" si="6"/>
        <v>1</v>
      </c>
      <c r="BY132" s="58">
        <v>1</v>
      </c>
      <c r="BZ132" s="58">
        <v>1</v>
      </c>
      <c r="CA132" s="57"/>
      <c r="CB132" s="57"/>
      <c r="CC132" s="57"/>
      <c r="CD132" s="57"/>
      <c r="CE132" s="57"/>
      <c r="CF132" s="57"/>
      <c r="CG132" s="58"/>
      <c r="CH132" s="57">
        <f t="shared" si="94"/>
        <v>2</v>
      </c>
      <c r="CI132" s="58">
        <v>1</v>
      </c>
      <c r="CJ132" s="58">
        <v>1</v>
      </c>
      <c r="CK132" s="58"/>
      <c r="CL132" s="57"/>
      <c r="CM132" s="57"/>
      <c r="CN132" s="57"/>
      <c r="CO132" s="57"/>
      <c r="CP132" s="57"/>
      <c r="CQ132" s="58"/>
      <c r="CR132" s="57">
        <f t="shared" si="8"/>
        <v>2</v>
      </c>
      <c r="CS132" s="58"/>
      <c r="CT132" s="57"/>
      <c r="CU132" s="57"/>
      <c r="CV132" s="57"/>
      <c r="CW132" s="57"/>
      <c r="CX132" s="57"/>
      <c r="CY132" s="57"/>
      <c r="CZ132" s="57"/>
      <c r="DA132" s="57"/>
      <c r="DB132" s="57">
        <f t="shared" si="124"/>
        <v>0</v>
      </c>
      <c r="DC132" s="57"/>
      <c r="DD132" s="57"/>
      <c r="DE132" s="57"/>
      <c r="DF132" s="57"/>
      <c r="DG132" s="57"/>
      <c r="DH132" s="57"/>
      <c r="DI132" s="57"/>
      <c r="DJ132" s="57"/>
      <c r="DK132" s="57"/>
      <c r="DL132" s="57">
        <f t="shared" si="96"/>
        <v>0</v>
      </c>
      <c r="DM132" s="57"/>
      <c r="DN132" s="57"/>
      <c r="DO132" s="57"/>
      <c r="DP132" s="57"/>
      <c r="DQ132" s="57"/>
      <c r="DR132" s="57"/>
      <c r="DS132" s="57"/>
      <c r="DT132" s="57"/>
      <c r="DU132" s="57"/>
      <c r="DV132" s="57">
        <f t="shared" si="97"/>
        <v>0</v>
      </c>
      <c r="DW132" s="57">
        <f t="shared" ref="DW132:ED132" si="153">SUM(BY132,CI132,CS132,DC132,DM132)</f>
        <v>2</v>
      </c>
      <c r="DX132" s="57">
        <f t="shared" si="153"/>
        <v>2</v>
      </c>
      <c r="DY132" s="57">
        <f t="shared" si="153"/>
        <v>0</v>
      </c>
      <c r="DZ132" s="57">
        <f t="shared" si="153"/>
        <v>0</v>
      </c>
      <c r="EA132" s="57">
        <f t="shared" si="153"/>
        <v>0</v>
      </c>
      <c r="EB132" s="57">
        <f t="shared" si="153"/>
        <v>0</v>
      </c>
      <c r="EC132" s="57">
        <f t="shared" si="153"/>
        <v>0</v>
      </c>
      <c r="ED132" s="57">
        <f t="shared" si="153"/>
        <v>0</v>
      </c>
      <c r="EE132" s="57">
        <f t="shared" si="13"/>
        <v>4</v>
      </c>
      <c r="EF132" s="57">
        <f t="shared" si="14"/>
        <v>1</v>
      </c>
    </row>
    <row r="133" spans="1:136" ht="15.75" customHeight="1">
      <c r="A133" s="147">
        <v>2017</v>
      </c>
      <c r="B133" s="135" t="s">
        <v>4406</v>
      </c>
      <c r="C133" s="147" t="s">
        <v>509</v>
      </c>
      <c r="D133" s="147" t="s">
        <v>195</v>
      </c>
      <c r="E133" s="147" t="s">
        <v>510</v>
      </c>
      <c r="F133" s="150" t="s">
        <v>511</v>
      </c>
      <c r="G133" s="57"/>
      <c r="H133" s="57"/>
      <c r="I133" s="58">
        <v>1</v>
      </c>
      <c r="J133" s="57"/>
      <c r="K133" s="57"/>
      <c r="L133" s="57"/>
      <c r="M133" s="57"/>
      <c r="N133" s="57"/>
      <c r="O133" s="57"/>
      <c r="P133" s="57"/>
      <c r="Q133" s="57"/>
      <c r="R133" s="57"/>
      <c r="S133" s="57"/>
      <c r="T133" s="59" t="str">
        <f t="shared" si="0"/>
        <v/>
      </c>
      <c r="U133" s="57"/>
      <c r="V133" s="57"/>
      <c r="W133" s="57"/>
      <c r="X133" s="57"/>
      <c r="Y133" s="57"/>
      <c r="Z133" s="57"/>
      <c r="AA133" s="57"/>
      <c r="AB133" s="57"/>
      <c r="AC133" s="57"/>
      <c r="AD133" s="57"/>
      <c r="AE133" s="57"/>
      <c r="AF133" s="58"/>
      <c r="AG133" s="58">
        <f t="shared" si="1"/>
        <v>1</v>
      </c>
      <c r="AH133" s="57"/>
      <c r="AI133" s="57"/>
      <c r="AJ133" s="57"/>
      <c r="AK133" s="60" t="str">
        <f t="shared" si="90"/>
        <v/>
      </c>
      <c r="AL133" s="57"/>
      <c r="AM133" s="57"/>
      <c r="AN133" s="57"/>
      <c r="AO133" s="57"/>
      <c r="AP133" s="57"/>
      <c r="AQ133" s="57"/>
      <c r="AR133" s="58" t="str">
        <f t="shared" si="3"/>
        <v/>
      </c>
      <c r="AS133" s="58">
        <v>1</v>
      </c>
      <c r="AT133" s="58">
        <v>1</v>
      </c>
      <c r="AU133" s="58">
        <v>1</v>
      </c>
      <c r="AV133" s="57"/>
      <c r="AW133" s="57"/>
      <c r="AX133" s="58">
        <f t="shared" si="4"/>
        <v>3</v>
      </c>
      <c r="AY133" s="57"/>
      <c r="AZ133" s="57"/>
      <c r="BA133" s="57"/>
      <c r="BB133" s="57"/>
      <c r="BC133" s="58">
        <v>1</v>
      </c>
      <c r="BD133" s="58">
        <f t="shared" si="5"/>
        <v>1</v>
      </c>
      <c r="BE133" s="57"/>
      <c r="BF133" s="57"/>
      <c r="BG133" s="57"/>
      <c r="BH133" s="57"/>
      <c r="BI133" s="57"/>
      <c r="BJ133" s="57"/>
      <c r="BK133" s="57"/>
      <c r="BL133" s="57"/>
      <c r="BM133" s="57"/>
      <c r="BN133" s="57"/>
      <c r="BO133" s="58">
        <v>1</v>
      </c>
      <c r="BP133" s="58">
        <v>1</v>
      </c>
      <c r="BQ133" s="57"/>
      <c r="BR133" s="57"/>
      <c r="BS133" s="57"/>
      <c r="BT133" s="57"/>
      <c r="BU133" s="57"/>
      <c r="BV133" s="57"/>
      <c r="BW133" s="57"/>
      <c r="BX133" s="57" t="str">
        <f t="shared" si="6"/>
        <v/>
      </c>
      <c r="BY133" s="57"/>
      <c r="BZ133" s="57"/>
      <c r="CA133" s="57"/>
      <c r="CB133" s="57"/>
      <c r="CC133" s="57"/>
      <c r="CD133" s="57"/>
      <c r="CE133" s="57"/>
      <c r="CF133" s="57"/>
      <c r="CG133" s="57"/>
      <c r="CH133" s="57">
        <f t="shared" si="94"/>
        <v>0</v>
      </c>
      <c r="CI133" s="57"/>
      <c r="CJ133" s="57"/>
      <c r="CK133" s="57"/>
      <c r="CL133" s="57"/>
      <c r="CM133" s="57"/>
      <c r="CN133" s="57"/>
      <c r="CO133" s="57"/>
      <c r="CP133" s="57"/>
      <c r="CQ133" s="57"/>
      <c r="CR133" s="57">
        <f t="shared" si="8"/>
        <v>0</v>
      </c>
      <c r="CS133" s="57"/>
      <c r="CT133" s="57"/>
      <c r="CU133" s="57"/>
      <c r="CV133" s="57"/>
      <c r="CW133" s="57"/>
      <c r="CX133" s="57"/>
      <c r="CY133" s="57"/>
      <c r="CZ133" s="57"/>
      <c r="DA133" s="57"/>
      <c r="DB133" s="57">
        <f t="shared" si="124"/>
        <v>0</v>
      </c>
      <c r="DC133" s="57"/>
      <c r="DD133" s="57"/>
      <c r="DE133" s="57"/>
      <c r="DF133" s="57"/>
      <c r="DG133" s="57"/>
      <c r="DH133" s="57"/>
      <c r="DI133" s="57"/>
      <c r="DJ133" s="57"/>
      <c r="DK133" s="57"/>
      <c r="DL133" s="57">
        <f t="shared" si="96"/>
        <v>0</v>
      </c>
      <c r="DM133" s="57"/>
      <c r="DN133" s="57"/>
      <c r="DO133" s="57"/>
      <c r="DP133" s="57"/>
      <c r="DQ133" s="57"/>
      <c r="DR133" s="57"/>
      <c r="DS133" s="57"/>
      <c r="DT133" s="57"/>
      <c r="DU133" s="57"/>
      <c r="DV133" s="57">
        <f t="shared" si="97"/>
        <v>0</v>
      </c>
      <c r="DW133" s="57">
        <f t="shared" ref="DW133:ED133" si="154">SUM(BY133,CI133,CS133,DC133,DM133)</f>
        <v>0</v>
      </c>
      <c r="DX133" s="57">
        <f t="shared" si="154"/>
        <v>0</v>
      </c>
      <c r="DY133" s="57">
        <f t="shared" si="154"/>
        <v>0</v>
      </c>
      <c r="DZ133" s="57">
        <f t="shared" si="154"/>
        <v>0</v>
      </c>
      <c r="EA133" s="57">
        <f t="shared" si="154"/>
        <v>0</v>
      </c>
      <c r="EB133" s="57">
        <f t="shared" si="154"/>
        <v>0</v>
      </c>
      <c r="EC133" s="57">
        <f t="shared" si="154"/>
        <v>0</v>
      </c>
      <c r="ED133" s="57">
        <f t="shared" si="154"/>
        <v>0</v>
      </c>
      <c r="EE133" s="57">
        <f t="shared" si="13"/>
        <v>0</v>
      </c>
      <c r="EF133" s="57">
        <f t="shared" si="14"/>
        <v>0</v>
      </c>
    </row>
    <row r="134" spans="1:136" ht="15.75" customHeight="1">
      <c r="A134" s="147">
        <v>2015</v>
      </c>
      <c r="B134" s="135" t="s">
        <v>4407</v>
      </c>
      <c r="C134" s="147" t="s">
        <v>512</v>
      </c>
      <c r="D134" s="147" t="s">
        <v>229</v>
      </c>
      <c r="E134" s="147" t="s">
        <v>513</v>
      </c>
      <c r="F134" s="149" t="s">
        <v>514</v>
      </c>
      <c r="G134" s="57"/>
      <c r="H134" s="57"/>
      <c r="I134" s="58">
        <v>1</v>
      </c>
      <c r="J134" s="57"/>
      <c r="K134" s="57"/>
      <c r="L134" s="57"/>
      <c r="M134" s="57"/>
      <c r="N134" s="57"/>
      <c r="O134" s="57"/>
      <c r="P134" s="57"/>
      <c r="Q134" s="57"/>
      <c r="R134" s="57"/>
      <c r="S134" s="57"/>
      <c r="T134" s="59" t="str">
        <f t="shared" si="0"/>
        <v/>
      </c>
      <c r="U134" s="57"/>
      <c r="V134" s="57"/>
      <c r="W134" s="57"/>
      <c r="X134" s="57"/>
      <c r="Y134" s="57"/>
      <c r="Z134" s="57"/>
      <c r="AA134" s="57"/>
      <c r="AB134" s="57"/>
      <c r="AC134" s="57"/>
      <c r="AD134" s="57"/>
      <c r="AE134" s="57"/>
      <c r="AF134" s="58"/>
      <c r="AG134" s="58">
        <f t="shared" si="1"/>
        <v>1</v>
      </c>
      <c r="AH134" s="57"/>
      <c r="AI134" s="57"/>
      <c r="AJ134" s="57"/>
      <c r="AK134" s="60" t="str">
        <f t="shared" si="90"/>
        <v/>
      </c>
      <c r="AL134" s="57"/>
      <c r="AM134" s="57"/>
      <c r="AN134" s="57"/>
      <c r="AO134" s="57"/>
      <c r="AP134" s="57"/>
      <c r="AQ134" s="57"/>
      <c r="AR134" s="58" t="str">
        <f t="shared" si="3"/>
        <v/>
      </c>
      <c r="AS134" s="57"/>
      <c r="AT134" s="58">
        <v>1</v>
      </c>
      <c r="AU134" s="57"/>
      <c r="AV134" s="58">
        <v>1</v>
      </c>
      <c r="AW134" s="58">
        <v>1</v>
      </c>
      <c r="AX134" s="58">
        <f t="shared" si="4"/>
        <v>3</v>
      </c>
      <c r="AY134" s="58">
        <v>1</v>
      </c>
      <c r="AZ134" s="57"/>
      <c r="BA134" s="57"/>
      <c r="BB134" s="57"/>
      <c r="BC134" s="58">
        <v>1</v>
      </c>
      <c r="BD134" s="58">
        <f t="shared" si="5"/>
        <v>2</v>
      </c>
      <c r="BE134" s="57"/>
      <c r="BF134" s="57"/>
      <c r="BG134" s="57"/>
      <c r="BH134" s="57"/>
      <c r="BI134" s="57"/>
      <c r="BJ134" s="57"/>
      <c r="BK134" s="57"/>
      <c r="BL134" s="57"/>
      <c r="BM134" s="57"/>
      <c r="BN134" s="57"/>
      <c r="BO134" s="57"/>
      <c r="BP134" s="57"/>
      <c r="BQ134" s="57"/>
      <c r="BR134" s="57"/>
      <c r="BS134" s="57"/>
      <c r="BT134" s="58">
        <v>1</v>
      </c>
      <c r="BU134" s="57"/>
      <c r="BV134" s="57"/>
      <c r="BW134" s="58">
        <v>2</v>
      </c>
      <c r="BX134" s="57">
        <f t="shared" si="6"/>
        <v>1</v>
      </c>
      <c r="BY134" s="57"/>
      <c r="BZ134" s="57"/>
      <c r="CA134" s="57"/>
      <c r="CB134" s="57"/>
      <c r="CC134" s="57"/>
      <c r="CD134" s="57"/>
      <c r="CE134" s="57"/>
      <c r="CF134" s="57"/>
      <c r="CG134" s="57"/>
      <c r="CH134" s="57">
        <f t="shared" si="94"/>
        <v>0</v>
      </c>
      <c r="CI134" s="57"/>
      <c r="CJ134" s="57"/>
      <c r="CK134" s="57"/>
      <c r="CL134" s="58">
        <v>1</v>
      </c>
      <c r="CM134" s="57"/>
      <c r="CN134" s="57"/>
      <c r="CO134" s="57"/>
      <c r="CP134" s="58">
        <v>2</v>
      </c>
      <c r="CQ134" s="58" t="s">
        <v>515</v>
      </c>
      <c r="CR134" s="57">
        <f>SUM(CI134:CQ134)</f>
        <v>3</v>
      </c>
      <c r="CS134" s="58"/>
      <c r="CT134" s="57"/>
      <c r="CU134" s="57"/>
      <c r="CV134" s="57"/>
      <c r="CW134" s="57"/>
      <c r="CX134" s="57"/>
      <c r="CY134" s="57"/>
      <c r="CZ134" s="57"/>
      <c r="DA134" s="57"/>
      <c r="DB134" s="57">
        <f t="shared" si="124"/>
        <v>0</v>
      </c>
      <c r="DC134" s="57"/>
      <c r="DD134" s="57"/>
      <c r="DE134" s="57"/>
      <c r="DF134" s="58">
        <v>1</v>
      </c>
      <c r="DG134" s="57"/>
      <c r="DH134" s="57"/>
      <c r="DI134" s="57"/>
      <c r="DJ134" s="58">
        <v>2</v>
      </c>
      <c r="DK134" s="58" t="s">
        <v>515</v>
      </c>
      <c r="DL134" s="57">
        <f>SUM(DC134:DK134)</f>
        <v>3</v>
      </c>
      <c r="DM134" s="58"/>
      <c r="DN134" s="57"/>
      <c r="DO134" s="57"/>
      <c r="DP134" s="58">
        <v>1</v>
      </c>
      <c r="DQ134" s="57"/>
      <c r="DR134" s="57"/>
      <c r="DS134" s="57"/>
      <c r="DT134" s="58">
        <v>2</v>
      </c>
      <c r="DU134" s="58" t="s">
        <v>515</v>
      </c>
      <c r="DV134" s="57">
        <f>SUM(DM134:DU134)</f>
        <v>3</v>
      </c>
      <c r="DW134" s="57">
        <f t="shared" ref="DW134:ED134" si="155">SUM(BY134,CI134,CS134,DC134,DM134)</f>
        <v>0</v>
      </c>
      <c r="DX134" s="57">
        <f t="shared" si="155"/>
        <v>0</v>
      </c>
      <c r="DY134" s="57">
        <f t="shared" si="155"/>
        <v>0</v>
      </c>
      <c r="DZ134" s="57">
        <f t="shared" si="155"/>
        <v>3</v>
      </c>
      <c r="EA134" s="57">
        <f t="shared" si="155"/>
        <v>0</v>
      </c>
      <c r="EB134" s="57">
        <f t="shared" si="155"/>
        <v>0</v>
      </c>
      <c r="EC134" s="57">
        <f t="shared" si="155"/>
        <v>0</v>
      </c>
      <c r="ED134" s="57">
        <f t="shared" si="155"/>
        <v>6</v>
      </c>
      <c r="EE134" s="57">
        <f t="shared" si="13"/>
        <v>9</v>
      </c>
      <c r="EF134" s="57">
        <f t="shared" si="14"/>
        <v>1</v>
      </c>
    </row>
    <row r="135" spans="1:136" ht="15.75" customHeight="1">
      <c r="A135" s="147">
        <v>2014</v>
      </c>
      <c r="B135" s="135" t="s">
        <v>4408</v>
      </c>
      <c r="C135" s="147" t="s">
        <v>516</v>
      </c>
      <c r="D135" s="147" t="s">
        <v>517</v>
      </c>
      <c r="E135" s="147" t="s">
        <v>518</v>
      </c>
      <c r="F135" s="147"/>
      <c r="G135" s="57"/>
      <c r="H135" s="57"/>
      <c r="I135" s="57"/>
      <c r="J135" s="57"/>
      <c r="K135" s="57"/>
      <c r="L135" s="57"/>
      <c r="M135" s="57"/>
      <c r="N135" s="57"/>
      <c r="O135" s="57"/>
      <c r="P135" s="57"/>
      <c r="Q135" s="57"/>
      <c r="R135" s="57"/>
      <c r="S135" s="57"/>
      <c r="T135" s="59">
        <f t="shared" si="0"/>
        <v>1</v>
      </c>
      <c r="U135" s="57"/>
      <c r="V135" s="57"/>
      <c r="W135" s="57"/>
      <c r="X135" s="57"/>
      <c r="Y135" s="57"/>
      <c r="Z135" s="57"/>
      <c r="AA135" s="57">
        <v>1</v>
      </c>
      <c r="AB135" s="57"/>
      <c r="AC135" s="57"/>
      <c r="AD135" s="57"/>
      <c r="AE135" s="57"/>
      <c r="AF135" s="58"/>
      <c r="AG135" s="58">
        <f t="shared" si="1"/>
        <v>1</v>
      </c>
      <c r="AH135" s="57"/>
      <c r="AI135" s="57"/>
      <c r="AJ135" s="57"/>
      <c r="AK135" s="60" t="str">
        <f t="shared" si="90"/>
        <v/>
      </c>
      <c r="AL135" s="57"/>
      <c r="AM135" s="57"/>
      <c r="AN135" s="57"/>
      <c r="AO135" s="57"/>
      <c r="AP135" s="57"/>
      <c r="AQ135" s="57"/>
      <c r="AR135" s="58" t="str">
        <f t="shared" si="3"/>
        <v/>
      </c>
      <c r="AS135" s="58">
        <v>1</v>
      </c>
      <c r="AT135" s="58">
        <v>1</v>
      </c>
      <c r="AU135" s="58">
        <v>1</v>
      </c>
      <c r="AV135" s="57"/>
      <c r="AW135" s="57"/>
      <c r="AX135" s="58">
        <f t="shared" si="4"/>
        <v>3</v>
      </c>
      <c r="AY135" s="57"/>
      <c r="AZ135" s="58">
        <v>1</v>
      </c>
      <c r="BA135" s="58">
        <v>1</v>
      </c>
      <c r="BB135" s="58">
        <v>1</v>
      </c>
      <c r="BC135" s="58">
        <v>1</v>
      </c>
      <c r="BD135" s="58">
        <f t="shared" si="5"/>
        <v>4</v>
      </c>
      <c r="BE135" s="57"/>
      <c r="BF135" s="57"/>
      <c r="BG135" s="57"/>
      <c r="BH135" s="57"/>
      <c r="BI135" s="57"/>
      <c r="BJ135" s="57"/>
      <c r="BK135" s="57"/>
      <c r="BL135" s="57"/>
      <c r="BM135" s="57"/>
      <c r="BN135" s="57"/>
      <c r="BO135" s="57"/>
      <c r="BP135" s="57"/>
      <c r="BQ135" s="57"/>
      <c r="BR135" s="57"/>
      <c r="BS135" s="57"/>
      <c r="BT135" s="57"/>
      <c r="BU135" s="57"/>
      <c r="BV135" s="57"/>
      <c r="BW135" s="57"/>
      <c r="BX135" s="57" t="str">
        <f t="shared" si="6"/>
        <v/>
      </c>
      <c r="BY135" s="57"/>
      <c r="BZ135" s="57"/>
      <c r="CA135" s="57"/>
      <c r="CB135" s="57"/>
      <c r="CC135" s="57"/>
      <c r="CD135" s="57"/>
      <c r="CE135" s="57"/>
      <c r="CF135" s="57"/>
      <c r="CG135" s="57"/>
      <c r="CH135" s="57">
        <f t="shared" si="94"/>
        <v>0</v>
      </c>
      <c r="CI135" s="57"/>
      <c r="CJ135" s="57"/>
      <c r="CK135" s="57"/>
      <c r="CL135" s="57"/>
      <c r="CM135" s="57"/>
      <c r="CN135" s="57"/>
      <c r="CO135" s="57"/>
      <c r="CP135" s="57"/>
      <c r="CQ135" s="57"/>
      <c r="CR135" s="57">
        <f t="shared" ref="CR135:CR293" si="156">SUM(CI135:CP135)</f>
        <v>0</v>
      </c>
      <c r="CS135" s="57"/>
      <c r="CT135" s="57"/>
      <c r="CU135" s="57"/>
      <c r="CV135" s="57"/>
      <c r="CW135" s="57"/>
      <c r="CX135" s="57"/>
      <c r="CY135" s="57"/>
      <c r="CZ135" s="57"/>
      <c r="DA135" s="57"/>
      <c r="DB135" s="57">
        <f t="shared" si="124"/>
        <v>0</v>
      </c>
      <c r="DC135" s="57"/>
      <c r="DD135" s="57"/>
      <c r="DE135" s="57"/>
      <c r="DF135" s="57"/>
      <c r="DG135" s="57"/>
      <c r="DH135" s="57"/>
      <c r="DI135" s="57"/>
      <c r="DJ135" s="57"/>
      <c r="DK135" s="57"/>
      <c r="DL135" s="57">
        <f t="shared" ref="DL135:DL293" si="157">SUM(DC135:DJ135)</f>
        <v>0</v>
      </c>
      <c r="DM135" s="57"/>
      <c r="DN135" s="57"/>
      <c r="DO135" s="57"/>
      <c r="DP135" s="57"/>
      <c r="DQ135" s="57"/>
      <c r="DR135" s="57"/>
      <c r="DS135" s="57"/>
      <c r="DT135" s="57"/>
      <c r="DU135" s="57"/>
      <c r="DV135" s="57">
        <f t="shared" ref="DV135:DV293" si="158">SUM(DM135:DT135)</f>
        <v>0</v>
      </c>
      <c r="DW135" s="57">
        <f t="shared" ref="DW135:ED135" si="159">SUM(BY135,CI135,CS135,DC135,DM135)</f>
        <v>0</v>
      </c>
      <c r="DX135" s="57">
        <f t="shared" si="159"/>
        <v>0</v>
      </c>
      <c r="DY135" s="57">
        <f t="shared" si="159"/>
        <v>0</v>
      </c>
      <c r="DZ135" s="57">
        <f t="shared" si="159"/>
        <v>0</v>
      </c>
      <c r="EA135" s="57">
        <f t="shared" si="159"/>
        <v>0</v>
      </c>
      <c r="EB135" s="57">
        <f t="shared" si="159"/>
        <v>0</v>
      </c>
      <c r="EC135" s="57">
        <f t="shared" si="159"/>
        <v>0</v>
      </c>
      <c r="ED135" s="57">
        <f t="shared" si="159"/>
        <v>0</v>
      </c>
      <c r="EE135" s="57">
        <f t="shared" si="13"/>
        <v>0</v>
      </c>
      <c r="EF135" s="57">
        <f t="shared" si="14"/>
        <v>0</v>
      </c>
    </row>
    <row r="136" spans="1:136" ht="15.75" customHeight="1">
      <c r="A136" s="147">
        <v>2016</v>
      </c>
      <c r="B136" s="135" t="s">
        <v>4409</v>
      </c>
      <c r="C136" s="147" t="s">
        <v>519</v>
      </c>
      <c r="D136" s="147" t="s">
        <v>520</v>
      </c>
      <c r="E136" s="147" t="s">
        <v>521</v>
      </c>
      <c r="F136" s="147"/>
      <c r="G136" s="57"/>
      <c r="H136" s="57"/>
      <c r="I136" s="57"/>
      <c r="J136" s="57"/>
      <c r="K136" s="57"/>
      <c r="L136" s="57"/>
      <c r="M136" s="57"/>
      <c r="N136" s="57"/>
      <c r="O136" s="57"/>
      <c r="P136" s="57"/>
      <c r="Q136" s="57"/>
      <c r="R136" s="57"/>
      <c r="S136" s="57"/>
      <c r="T136" s="59">
        <f t="shared" si="0"/>
        <v>1</v>
      </c>
      <c r="U136" s="58">
        <v>1</v>
      </c>
      <c r="V136" s="57"/>
      <c r="W136" s="57"/>
      <c r="X136" s="57"/>
      <c r="Y136" s="57"/>
      <c r="Z136" s="57"/>
      <c r="AA136" s="57"/>
      <c r="AB136" s="57"/>
      <c r="AC136" s="57"/>
      <c r="AD136" s="57"/>
      <c r="AE136" s="57"/>
      <c r="AF136" s="58"/>
      <c r="AG136" s="58">
        <f t="shared" si="1"/>
        <v>1</v>
      </c>
      <c r="AH136" s="57"/>
      <c r="AI136" s="57"/>
      <c r="AJ136" s="57"/>
      <c r="AK136" s="60" t="str">
        <f t="shared" si="90"/>
        <v/>
      </c>
      <c r="AL136" s="57"/>
      <c r="AM136" s="57"/>
      <c r="AN136" s="57"/>
      <c r="AO136" s="57"/>
      <c r="AP136" s="57"/>
      <c r="AQ136" s="57"/>
      <c r="AR136" s="58" t="str">
        <f t="shared" si="3"/>
        <v/>
      </c>
      <c r="AS136" s="58">
        <v>1</v>
      </c>
      <c r="AT136" s="58">
        <v>1</v>
      </c>
      <c r="AU136" s="58">
        <v>1</v>
      </c>
      <c r="AV136" s="57"/>
      <c r="AW136" s="57"/>
      <c r="AX136" s="58">
        <f t="shared" si="4"/>
        <v>3</v>
      </c>
      <c r="AY136" s="57"/>
      <c r="AZ136" s="58">
        <v>1</v>
      </c>
      <c r="BA136" s="58">
        <v>1</v>
      </c>
      <c r="BB136" s="58">
        <v>1</v>
      </c>
      <c r="BC136" s="57"/>
      <c r="BD136" s="58">
        <f t="shared" si="5"/>
        <v>3</v>
      </c>
      <c r="BE136" s="57"/>
      <c r="BF136" s="57"/>
      <c r="BG136" s="57"/>
      <c r="BH136" s="57"/>
      <c r="BI136" s="57"/>
      <c r="BJ136" s="57"/>
      <c r="BK136" s="57"/>
      <c r="BL136" s="57"/>
      <c r="BM136" s="57"/>
      <c r="BN136" s="57"/>
      <c r="BO136" s="57"/>
      <c r="BP136" s="57"/>
      <c r="BQ136" s="57"/>
      <c r="BR136" s="57"/>
      <c r="BS136" s="57"/>
      <c r="BT136" s="57"/>
      <c r="BU136" s="57"/>
      <c r="BV136" s="57"/>
      <c r="BW136" s="57"/>
      <c r="BX136" s="57" t="str">
        <f t="shared" si="6"/>
        <v/>
      </c>
      <c r="BY136" s="57"/>
      <c r="BZ136" s="57"/>
      <c r="CA136" s="57"/>
      <c r="CB136" s="57"/>
      <c r="CC136" s="57"/>
      <c r="CD136" s="57"/>
      <c r="CE136" s="57"/>
      <c r="CF136" s="57"/>
      <c r="CG136" s="57"/>
      <c r="CH136" s="57">
        <f t="shared" si="94"/>
        <v>0</v>
      </c>
      <c r="CI136" s="57"/>
      <c r="CJ136" s="57"/>
      <c r="CK136" s="57"/>
      <c r="CL136" s="57"/>
      <c r="CM136" s="57"/>
      <c r="CN136" s="57"/>
      <c r="CO136" s="57"/>
      <c r="CP136" s="57"/>
      <c r="CQ136" s="57"/>
      <c r="CR136" s="57">
        <f t="shared" si="156"/>
        <v>0</v>
      </c>
      <c r="CS136" s="57"/>
      <c r="CT136" s="57"/>
      <c r="CU136" s="57"/>
      <c r="CV136" s="57"/>
      <c r="CW136" s="57"/>
      <c r="CX136" s="57"/>
      <c r="CY136" s="57"/>
      <c r="CZ136" s="57"/>
      <c r="DA136" s="57"/>
      <c r="DB136" s="57">
        <f t="shared" si="124"/>
        <v>0</v>
      </c>
      <c r="DC136" s="57"/>
      <c r="DD136" s="57"/>
      <c r="DE136" s="57"/>
      <c r="DF136" s="57"/>
      <c r="DG136" s="57"/>
      <c r="DH136" s="57"/>
      <c r="DI136" s="57"/>
      <c r="DJ136" s="57"/>
      <c r="DK136" s="57"/>
      <c r="DL136" s="57">
        <f t="shared" si="157"/>
        <v>0</v>
      </c>
      <c r="DM136" s="57"/>
      <c r="DN136" s="57"/>
      <c r="DO136" s="57"/>
      <c r="DP136" s="57"/>
      <c r="DQ136" s="57"/>
      <c r="DR136" s="57"/>
      <c r="DS136" s="57"/>
      <c r="DT136" s="57"/>
      <c r="DU136" s="57"/>
      <c r="DV136" s="57">
        <f t="shared" si="158"/>
        <v>0</v>
      </c>
      <c r="DW136" s="57">
        <f t="shared" ref="DW136:ED136" si="160">SUM(BY136,CI136,CS136,DC136,DM136)</f>
        <v>0</v>
      </c>
      <c r="DX136" s="57">
        <f t="shared" si="160"/>
        <v>0</v>
      </c>
      <c r="DY136" s="57">
        <f t="shared" si="160"/>
        <v>0</v>
      </c>
      <c r="DZ136" s="57">
        <f t="shared" si="160"/>
        <v>0</v>
      </c>
      <c r="EA136" s="57">
        <f t="shared" si="160"/>
        <v>0</v>
      </c>
      <c r="EB136" s="57">
        <f t="shared" si="160"/>
        <v>0</v>
      </c>
      <c r="EC136" s="57">
        <f t="shared" si="160"/>
        <v>0</v>
      </c>
      <c r="ED136" s="57">
        <f t="shared" si="160"/>
        <v>0</v>
      </c>
      <c r="EE136" s="57">
        <f t="shared" si="13"/>
        <v>0</v>
      </c>
      <c r="EF136" s="57">
        <f t="shared" si="14"/>
        <v>0</v>
      </c>
    </row>
    <row r="137" spans="1:136" ht="15.75" customHeight="1">
      <c r="A137" s="147">
        <v>2015</v>
      </c>
      <c r="B137" s="135" t="s">
        <v>4410</v>
      </c>
      <c r="C137" s="147" t="s">
        <v>522</v>
      </c>
      <c r="D137" s="147" t="s">
        <v>523</v>
      </c>
      <c r="E137" s="147" t="s">
        <v>524</v>
      </c>
      <c r="F137" s="149" t="s">
        <v>525</v>
      </c>
      <c r="G137" s="57"/>
      <c r="H137" s="57"/>
      <c r="I137" s="58">
        <v>1</v>
      </c>
      <c r="J137" s="57"/>
      <c r="K137" s="57"/>
      <c r="L137" s="57"/>
      <c r="M137" s="57"/>
      <c r="N137" s="57"/>
      <c r="O137" s="57"/>
      <c r="P137" s="57"/>
      <c r="Q137" s="57"/>
      <c r="R137" s="57"/>
      <c r="S137" s="57"/>
      <c r="T137" s="59" t="str">
        <f t="shared" si="0"/>
        <v/>
      </c>
      <c r="U137" s="57"/>
      <c r="V137" s="57"/>
      <c r="W137" s="57"/>
      <c r="X137" s="57"/>
      <c r="Y137" s="57"/>
      <c r="Z137" s="57"/>
      <c r="AA137" s="57"/>
      <c r="AB137" s="57"/>
      <c r="AC137" s="57"/>
      <c r="AD137" s="57"/>
      <c r="AE137" s="57"/>
      <c r="AF137" s="58"/>
      <c r="AG137" s="58">
        <f t="shared" si="1"/>
        <v>1</v>
      </c>
      <c r="AH137" s="57"/>
      <c r="AI137" s="57"/>
      <c r="AJ137" s="57"/>
      <c r="AK137" s="60" t="str">
        <f t="shared" si="90"/>
        <v/>
      </c>
      <c r="AL137" s="57"/>
      <c r="AM137" s="57"/>
      <c r="AN137" s="57"/>
      <c r="AO137" s="57"/>
      <c r="AP137" s="57"/>
      <c r="AQ137" s="57"/>
      <c r="AR137" s="58" t="str">
        <f t="shared" si="3"/>
        <v/>
      </c>
      <c r="AS137" s="57"/>
      <c r="AT137" s="58">
        <v>1</v>
      </c>
      <c r="AU137" s="58">
        <v>1</v>
      </c>
      <c r="AV137" s="57"/>
      <c r="AW137" s="57"/>
      <c r="AX137" s="58">
        <f t="shared" si="4"/>
        <v>2</v>
      </c>
      <c r="AY137" s="57"/>
      <c r="AZ137" s="57"/>
      <c r="BA137" s="57"/>
      <c r="BB137" s="57"/>
      <c r="BC137" s="58">
        <v>1</v>
      </c>
      <c r="BD137" s="58">
        <f t="shared" si="5"/>
        <v>1</v>
      </c>
      <c r="BE137" s="57"/>
      <c r="BF137" s="57"/>
      <c r="BG137" s="57"/>
      <c r="BH137" s="57"/>
      <c r="BI137" s="57"/>
      <c r="BJ137" s="57"/>
      <c r="BK137" s="57"/>
      <c r="BL137" s="57"/>
      <c r="BM137" s="57"/>
      <c r="BN137" s="57"/>
      <c r="BO137" s="57"/>
      <c r="BP137" s="57"/>
      <c r="BQ137" s="57"/>
      <c r="BR137" s="57"/>
      <c r="BS137" s="57"/>
      <c r="BT137" s="57"/>
      <c r="BU137" s="58">
        <v>1</v>
      </c>
      <c r="BV137" s="58">
        <v>1</v>
      </c>
      <c r="BW137" s="57"/>
      <c r="BX137" s="57">
        <f t="shared" si="6"/>
        <v>1</v>
      </c>
      <c r="BY137" s="57"/>
      <c r="BZ137" s="57"/>
      <c r="CA137" s="57"/>
      <c r="CB137" s="57"/>
      <c r="CC137" s="57"/>
      <c r="CD137" s="57"/>
      <c r="CE137" s="57"/>
      <c r="CF137" s="57"/>
      <c r="CG137" s="57"/>
      <c r="CH137" s="57">
        <f t="shared" si="94"/>
        <v>0</v>
      </c>
      <c r="CI137" s="57"/>
      <c r="CJ137" s="57"/>
      <c r="CK137" s="57"/>
      <c r="CL137" s="57"/>
      <c r="CM137" s="58">
        <v>1</v>
      </c>
      <c r="CN137" s="58"/>
      <c r="CO137" s="58">
        <v>1</v>
      </c>
      <c r="CP137" s="57"/>
      <c r="CQ137" s="58"/>
      <c r="CR137" s="57">
        <f t="shared" si="156"/>
        <v>2</v>
      </c>
      <c r="CS137" s="57"/>
      <c r="CT137" s="57"/>
      <c r="CU137" s="57"/>
      <c r="CV137" s="57"/>
      <c r="CW137" s="58">
        <v>1</v>
      </c>
      <c r="CX137" s="58"/>
      <c r="CY137" s="58">
        <v>1</v>
      </c>
      <c r="CZ137" s="57"/>
      <c r="DA137" s="58"/>
      <c r="DB137" s="57">
        <f t="shared" si="124"/>
        <v>2</v>
      </c>
      <c r="DC137" s="57"/>
      <c r="DD137" s="57"/>
      <c r="DE137" s="57"/>
      <c r="DF137" s="57"/>
      <c r="DG137" s="57"/>
      <c r="DH137" s="57"/>
      <c r="DI137" s="57"/>
      <c r="DJ137" s="57"/>
      <c r="DK137" s="57"/>
      <c r="DL137" s="57">
        <f t="shared" si="157"/>
        <v>0</v>
      </c>
      <c r="DM137" s="57"/>
      <c r="DN137" s="57"/>
      <c r="DO137" s="57"/>
      <c r="DP137" s="57"/>
      <c r="DQ137" s="57"/>
      <c r="DR137" s="57"/>
      <c r="DS137" s="57"/>
      <c r="DT137" s="57"/>
      <c r="DU137" s="57"/>
      <c r="DV137" s="57">
        <f t="shared" si="158"/>
        <v>0</v>
      </c>
      <c r="DW137" s="57">
        <f t="shared" ref="DW137:ED137" si="161">SUM(BY137,CI137,CS137,DC137,DM137)</f>
        <v>0</v>
      </c>
      <c r="DX137" s="57">
        <f t="shared" si="161"/>
        <v>0</v>
      </c>
      <c r="DY137" s="57">
        <f t="shared" si="161"/>
        <v>0</v>
      </c>
      <c r="DZ137" s="57">
        <f t="shared" si="161"/>
        <v>0</v>
      </c>
      <c r="EA137" s="57">
        <f t="shared" si="161"/>
        <v>2</v>
      </c>
      <c r="EB137" s="57">
        <f t="shared" si="161"/>
        <v>0</v>
      </c>
      <c r="EC137" s="57">
        <f t="shared" si="161"/>
        <v>2</v>
      </c>
      <c r="ED137" s="57">
        <f t="shared" si="161"/>
        <v>0</v>
      </c>
      <c r="EE137" s="57">
        <f t="shared" si="13"/>
        <v>4</v>
      </c>
      <c r="EF137" s="57">
        <f t="shared" si="14"/>
        <v>1</v>
      </c>
    </row>
    <row r="138" spans="1:136" ht="15.75" customHeight="1">
      <c r="A138" s="147">
        <v>2018</v>
      </c>
      <c r="B138" s="135" t="s">
        <v>4411</v>
      </c>
      <c r="C138" s="147" t="s">
        <v>526</v>
      </c>
      <c r="D138" s="147" t="s">
        <v>129</v>
      </c>
      <c r="E138" s="147" t="s">
        <v>527</v>
      </c>
      <c r="F138" s="147"/>
      <c r="G138" s="57"/>
      <c r="H138" s="57"/>
      <c r="I138" s="57"/>
      <c r="J138" s="57"/>
      <c r="K138" s="58">
        <v>1</v>
      </c>
      <c r="L138" s="57"/>
      <c r="M138" s="57"/>
      <c r="N138" s="57"/>
      <c r="O138" s="57"/>
      <c r="P138" s="57"/>
      <c r="Q138" s="57"/>
      <c r="R138" s="57"/>
      <c r="S138" s="57"/>
      <c r="T138" s="59" t="str">
        <f t="shared" si="0"/>
        <v/>
      </c>
      <c r="U138" s="57"/>
      <c r="V138" s="57"/>
      <c r="W138" s="57"/>
      <c r="X138" s="57"/>
      <c r="Y138" s="57"/>
      <c r="Z138" s="57"/>
      <c r="AA138" s="57"/>
      <c r="AB138" s="57"/>
      <c r="AC138" s="57"/>
      <c r="AD138" s="57"/>
      <c r="AE138" s="57"/>
      <c r="AF138" s="58"/>
      <c r="AG138" s="58">
        <f t="shared" si="1"/>
        <v>1</v>
      </c>
      <c r="AH138" s="57"/>
      <c r="AI138" s="57"/>
      <c r="AJ138" s="57"/>
      <c r="AK138" s="60" t="str">
        <f t="shared" si="90"/>
        <v/>
      </c>
      <c r="AL138" s="57"/>
      <c r="AM138" s="57"/>
      <c r="AN138" s="57"/>
      <c r="AO138" s="57"/>
      <c r="AP138" s="57"/>
      <c r="AQ138" s="57"/>
      <c r="AR138" s="58" t="str">
        <f t="shared" si="3"/>
        <v/>
      </c>
      <c r="AS138" s="58">
        <v>1</v>
      </c>
      <c r="AT138" s="58">
        <v>1</v>
      </c>
      <c r="AU138" s="58">
        <v>1</v>
      </c>
      <c r="AV138" s="58">
        <v>1</v>
      </c>
      <c r="AW138" s="58">
        <v>1</v>
      </c>
      <c r="AX138" s="58">
        <f t="shared" si="4"/>
        <v>5</v>
      </c>
      <c r="AY138" s="57"/>
      <c r="AZ138" s="58">
        <v>1</v>
      </c>
      <c r="BA138" s="57"/>
      <c r="BB138" s="57"/>
      <c r="BC138" s="58">
        <v>1</v>
      </c>
      <c r="BD138" s="58">
        <f t="shared" si="5"/>
        <v>2</v>
      </c>
      <c r="BE138" s="57"/>
      <c r="BF138" s="57"/>
      <c r="BG138" s="57"/>
      <c r="BH138" s="57"/>
      <c r="BI138" s="57"/>
      <c r="BJ138" s="57"/>
      <c r="BK138" s="57"/>
      <c r="BL138" s="57"/>
      <c r="BM138" s="57"/>
      <c r="BN138" s="57"/>
      <c r="BO138" s="57"/>
      <c r="BP138" s="57"/>
      <c r="BQ138" s="57"/>
      <c r="BR138" s="57"/>
      <c r="BS138" s="57"/>
      <c r="BT138" s="57"/>
      <c r="BU138" s="57"/>
      <c r="BV138" s="57"/>
      <c r="BW138" s="57"/>
      <c r="BX138" s="57" t="str">
        <f t="shared" si="6"/>
        <v/>
      </c>
      <c r="BY138" s="57"/>
      <c r="BZ138" s="57"/>
      <c r="CA138" s="57"/>
      <c r="CB138" s="57"/>
      <c r="CC138" s="57"/>
      <c r="CD138" s="57"/>
      <c r="CE138" s="57"/>
      <c r="CF138" s="57"/>
      <c r="CG138" s="57"/>
      <c r="CH138" s="57">
        <f t="shared" si="94"/>
        <v>0</v>
      </c>
      <c r="CI138" s="57"/>
      <c r="CJ138" s="57"/>
      <c r="CK138" s="57"/>
      <c r="CL138" s="57"/>
      <c r="CM138" s="57"/>
      <c r="CN138" s="57"/>
      <c r="CO138" s="57"/>
      <c r="CP138" s="57"/>
      <c r="CQ138" s="57"/>
      <c r="CR138" s="57">
        <f t="shared" si="156"/>
        <v>0</v>
      </c>
      <c r="CS138" s="57"/>
      <c r="CT138" s="57"/>
      <c r="CU138" s="57"/>
      <c r="CV138" s="57"/>
      <c r="CW138" s="57"/>
      <c r="CX138" s="57"/>
      <c r="CY138" s="57"/>
      <c r="CZ138" s="57"/>
      <c r="DA138" s="57"/>
      <c r="DB138" s="57">
        <f t="shared" si="124"/>
        <v>0</v>
      </c>
      <c r="DC138" s="57"/>
      <c r="DD138" s="57"/>
      <c r="DE138" s="57"/>
      <c r="DF138" s="57"/>
      <c r="DG138" s="57"/>
      <c r="DH138" s="57"/>
      <c r="DI138" s="57"/>
      <c r="DJ138" s="57"/>
      <c r="DK138" s="57"/>
      <c r="DL138" s="57">
        <f t="shared" si="157"/>
        <v>0</v>
      </c>
      <c r="DM138" s="57"/>
      <c r="DN138" s="57"/>
      <c r="DO138" s="57"/>
      <c r="DP138" s="57"/>
      <c r="DQ138" s="57"/>
      <c r="DR138" s="57"/>
      <c r="DS138" s="57"/>
      <c r="DT138" s="57"/>
      <c r="DU138" s="57"/>
      <c r="DV138" s="57">
        <f t="shared" si="158"/>
        <v>0</v>
      </c>
      <c r="DW138" s="57">
        <f t="shared" ref="DW138:ED138" si="162">SUM(BY138,CI138,CS138,DC138,DM138)</f>
        <v>0</v>
      </c>
      <c r="DX138" s="57">
        <f t="shared" si="162"/>
        <v>0</v>
      </c>
      <c r="DY138" s="57">
        <f t="shared" si="162"/>
        <v>0</v>
      </c>
      <c r="DZ138" s="57">
        <f t="shared" si="162"/>
        <v>0</v>
      </c>
      <c r="EA138" s="57">
        <f t="shared" si="162"/>
        <v>0</v>
      </c>
      <c r="EB138" s="57">
        <f t="shared" si="162"/>
        <v>0</v>
      </c>
      <c r="EC138" s="57">
        <f t="shared" si="162"/>
        <v>0</v>
      </c>
      <c r="ED138" s="57">
        <f t="shared" si="162"/>
        <v>0</v>
      </c>
      <c r="EE138" s="57">
        <f t="shared" si="13"/>
        <v>0</v>
      </c>
      <c r="EF138" s="57">
        <f t="shared" si="14"/>
        <v>0</v>
      </c>
    </row>
    <row r="139" spans="1:136" ht="15.75" customHeight="1">
      <c r="A139" s="147">
        <v>2017</v>
      </c>
      <c r="B139" s="135" t="s">
        <v>4412</v>
      </c>
      <c r="C139" s="147" t="s">
        <v>528</v>
      </c>
      <c r="D139" s="147" t="s">
        <v>529</v>
      </c>
      <c r="E139" s="147" t="s">
        <v>530</v>
      </c>
      <c r="F139" s="147"/>
      <c r="G139" s="57"/>
      <c r="H139" s="57"/>
      <c r="I139" s="57"/>
      <c r="J139" s="57"/>
      <c r="K139" s="57"/>
      <c r="L139" s="57"/>
      <c r="M139" s="57"/>
      <c r="N139" s="57"/>
      <c r="O139" s="58">
        <v>1</v>
      </c>
      <c r="P139" s="57"/>
      <c r="Q139" s="57"/>
      <c r="R139" s="57"/>
      <c r="S139" s="57"/>
      <c r="T139" s="59" t="str">
        <f t="shared" si="0"/>
        <v/>
      </c>
      <c r="U139" s="57"/>
      <c r="V139" s="57"/>
      <c r="W139" s="57"/>
      <c r="X139" s="57"/>
      <c r="Y139" s="57"/>
      <c r="Z139" s="57"/>
      <c r="AA139" s="57"/>
      <c r="AB139" s="57"/>
      <c r="AC139" s="57"/>
      <c r="AD139" s="57"/>
      <c r="AE139" s="57"/>
      <c r="AF139" s="58"/>
      <c r="AG139" s="58">
        <f t="shared" si="1"/>
        <v>1</v>
      </c>
      <c r="AH139" s="57"/>
      <c r="AI139" s="57"/>
      <c r="AJ139" s="57"/>
      <c r="AK139" s="60" t="str">
        <f t="shared" si="90"/>
        <v/>
      </c>
      <c r="AL139" s="57"/>
      <c r="AM139" s="57"/>
      <c r="AN139" s="57"/>
      <c r="AO139" s="57"/>
      <c r="AP139" s="57"/>
      <c r="AQ139" s="57"/>
      <c r="AR139" s="58" t="str">
        <f t="shared" si="3"/>
        <v/>
      </c>
      <c r="AS139" s="58">
        <v>1</v>
      </c>
      <c r="AT139" s="57"/>
      <c r="AU139" s="58">
        <v>1</v>
      </c>
      <c r="AV139" s="57"/>
      <c r="AW139" s="57"/>
      <c r="AX139" s="58">
        <f t="shared" si="4"/>
        <v>2</v>
      </c>
      <c r="AY139" s="58">
        <v>1</v>
      </c>
      <c r="AZ139" s="58">
        <v>1</v>
      </c>
      <c r="BA139" s="57"/>
      <c r="BB139" s="58">
        <v>1</v>
      </c>
      <c r="BC139" s="57"/>
      <c r="BD139" s="58">
        <f t="shared" si="5"/>
        <v>3</v>
      </c>
      <c r="BE139" s="57"/>
      <c r="BF139" s="57"/>
      <c r="BG139" s="57"/>
      <c r="BH139" s="57"/>
      <c r="BI139" s="57"/>
      <c r="BJ139" s="57"/>
      <c r="BK139" s="57"/>
      <c r="BL139" s="57"/>
      <c r="BM139" s="57"/>
      <c r="BN139" s="57"/>
      <c r="BO139" s="57"/>
      <c r="BP139" s="57"/>
      <c r="BQ139" s="57"/>
      <c r="BR139" s="57"/>
      <c r="BS139" s="57"/>
      <c r="BT139" s="58">
        <v>1</v>
      </c>
      <c r="BU139" s="57"/>
      <c r="BV139" s="58">
        <v>1</v>
      </c>
      <c r="BW139" s="57"/>
      <c r="BX139" s="57">
        <f t="shared" si="6"/>
        <v>1</v>
      </c>
      <c r="BY139" s="57"/>
      <c r="BZ139" s="57"/>
      <c r="CA139" s="58"/>
      <c r="CB139" s="58">
        <v>1</v>
      </c>
      <c r="CC139" s="57"/>
      <c r="CD139" s="57"/>
      <c r="CE139" s="57"/>
      <c r="CF139" s="57"/>
      <c r="CG139" s="58"/>
      <c r="CH139" s="57">
        <f t="shared" si="94"/>
        <v>1</v>
      </c>
      <c r="CI139" s="57"/>
      <c r="CJ139" s="57"/>
      <c r="CK139" s="57"/>
      <c r="CL139" s="57"/>
      <c r="CM139" s="57"/>
      <c r="CN139" s="57"/>
      <c r="CO139" s="57"/>
      <c r="CP139" s="57"/>
      <c r="CQ139" s="57"/>
      <c r="CR139" s="57">
        <f t="shared" si="156"/>
        <v>0</v>
      </c>
      <c r="CS139" s="57"/>
      <c r="CT139" s="57"/>
      <c r="CU139" s="57"/>
      <c r="CV139" s="57"/>
      <c r="CW139" s="57"/>
      <c r="CX139" s="57"/>
      <c r="CY139" s="58">
        <v>1</v>
      </c>
      <c r="CZ139" s="57"/>
      <c r="DA139" s="58"/>
      <c r="DB139" s="57">
        <f t="shared" si="124"/>
        <v>1</v>
      </c>
      <c r="DC139" s="57"/>
      <c r="DD139" s="57"/>
      <c r="DE139" s="57"/>
      <c r="DF139" s="57"/>
      <c r="DG139" s="57"/>
      <c r="DH139" s="57"/>
      <c r="DI139" s="57"/>
      <c r="DJ139" s="57"/>
      <c r="DK139" s="57"/>
      <c r="DL139" s="57">
        <f t="shared" si="157"/>
        <v>0</v>
      </c>
      <c r="DM139" s="57"/>
      <c r="DN139" s="57"/>
      <c r="DO139" s="57"/>
      <c r="DP139" s="57"/>
      <c r="DQ139" s="57"/>
      <c r="DR139" s="57"/>
      <c r="DS139" s="57"/>
      <c r="DT139" s="57"/>
      <c r="DU139" s="57"/>
      <c r="DV139" s="57">
        <f t="shared" si="158"/>
        <v>0</v>
      </c>
      <c r="DW139" s="57">
        <f t="shared" ref="DW139:ED139" si="163">SUM(BY139,CI139,CS139,DC139,DM139)</f>
        <v>0</v>
      </c>
      <c r="DX139" s="57">
        <f t="shared" si="163"/>
        <v>0</v>
      </c>
      <c r="DY139" s="57">
        <f t="shared" si="163"/>
        <v>0</v>
      </c>
      <c r="DZ139" s="57">
        <f t="shared" si="163"/>
        <v>1</v>
      </c>
      <c r="EA139" s="57">
        <f t="shared" si="163"/>
        <v>0</v>
      </c>
      <c r="EB139" s="57">
        <f t="shared" si="163"/>
        <v>0</v>
      </c>
      <c r="EC139" s="57">
        <f t="shared" si="163"/>
        <v>1</v>
      </c>
      <c r="ED139" s="57">
        <f t="shared" si="163"/>
        <v>0</v>
      </c>
      <c r="EE139" s="57">
        <f t="shared" si="13"/>
        <v>2</v>
      </c>
      <c r="EF139" s="57">
        <f t="shared" si="14"/>
        <v>1</v>
      </c>
    </row>
    <row r="140" spans="1:136" ht="15.75" customHeight="1">
      <c r="A140" s="147">
        <v>2016</v>
      </c>
      <c r="B140" s="135" t="s">
        <v>4413</v>
      </c>
      <c r="C140" s="147" t="s">
        <v>531</v>
      </c>
      <c r="D140" s="147" t="s">
        <v>173</v>
      </c>
      <c r="E140" s="147" t="s">
        <v>532</v>
      </c>
      <c r="F140" s="149" t="s">
        <v>533</v>
      </c>
      <c r="G140" s="57"/>
      <c r="H140" s="57"/>
      <c r="I140" s="57"/>
      <c r="J140" s="57"/>
      <c r="K140" s="57"/>
      <c r="L140" s="57"/>
      <c r="M140" s="57"/>
      <c r="N140" s="57">
        <v>1</v>
      </c>
      <c r="O140" s="57"/>
      <c r="P140" s="57"/>
      <c r="Q140" s="57"/>
      <c r="R140" s="57"/>
      <c r="S140" s="57"/>
      <c r="T140" s="59" t="str">
        <f t="shared" si="0"/>
        <v/>
      </c>
      <c r="U140" s="57"/>
      <c r="V140" s="57"/>
      <c r="W140" s="57"/>
      <c r="X140" s="57"/>
      <c r="Y140" s="57"/>
      <c r="Z140" s="57"/>
      <c r="AA140" s="57"/>
      <c r="AB140" s="57"/>
      <c r="AC140" s="57"/>
      <c r="AD140" s="57"/>
      <c r="AE140" s="57"/>
      <c r="AF140" s="58"/>
      <c r="AG140" s="58">
        <f t="shared" si="1"/>
        <v>1</v>
      </c>
      <c r="AH140" s="57"/>
      <c r="AI140" s="57"/>
      <c r="AJ140" s="57"/>
      <c r="AK140" s="60" t="str">
        <f t="shared" si="90"/>
        <v/>
      </c>
      <c r="AL140" s="57"/>
      <c r="AM140" s="57"/>
      <c r="AN140" s="57"/>
      <c r="AO140" s="57"/>
      <c r="AP140" s="57"/>
      <c r="AQ140" s="57"/>
      <c r="AR140" s="58" t="str">
        <f t="shared" si="3"/>
        <v/>
      </c>
      <c r="AS140" s="57"/>
      <c r="AT140" s="58">
        <v>1</v>
      </c>
      <c r="AU140" s="57"/>
      <c r="AV140" s="57"/>
      <c r="AW140" s="57"/>
      <c r="AX140" s="58">
        <f t="shared" si="4"/>
        <v>1</v>
      </c>
      <c r="AY140" s="57"/>
      <c r="AZ140" s="58">
        <v>1</v>
      </c>
      <c r="BA140" s="57"/>
      <c r="BB140" s="57"/>
      <c r="BC140" s="58">
        <v>1</v>
      </c>
      <c r="BD140" s="58">
        <f t="shared" si="5"/>
        <v>2</v>
      </c>
      <c r="BE140" s="57"/>
      <c r="BF140" s="57"/>
      <c r="BG140" s="57"/>
      <c r="BH140" s="57"/>
      <c r="BI140" s="57"/>
      <c r="BJ140" s="57"/>
      <c r="BK140" s="57"/>
      <c r="BL140" s="57"/>
      <c r="BM140" s="58">
        <v>1</v>
      </c>
      <c r="BN140" s="58"/>
      <c r="BO140" s="57"/>
      <c r="BP140" s="57"/>
      <c r="BQ140" s="57"/>
      <c r="BR140" s="57"/>
      <c r="BS140" s="57"/>
      <c r="BT140" s="57"/>
      <c r="BU140" s="57"/>
      <c r="BV140" s="58">
        <v>1</v>
      </c>
      <c r="BW140" s="57"/>
      <c r="BX140" s="57">
        <f t="shared" si="6"/>
        <v>1</v>
      </c>
      <c r="BY140" s="57"/>
      <c r="BZ140" s="57"/>
      <c r="CA140" s="57"/>
      <c r="CB140" s="57"/>
      <c r="CC140" s="57"/>
      <c r="CD140" s="57"/>
      <c r="CE140" s="57"/>
      <c r="CF140" s="57"/>
      <c r="CG140" s="57"/>
      <c r="CH140" s="57">
        <f t="shared" si="94"/>
        <v>0</v>
      </c>
      <c r="CI140" s="57"/>
      <c r="CJ140" s="57"/>
      <c r="CK140" s="57"/>
      <c r="CL140" s="57"/>
      <c r="CM140" s="57"/>
      <c r="CN140" s="57"/>
      <c r="CO140" s="58">
        <v>1</v>
      </c>
      <c r="CP140" s="57"/>
      <c r="CQ140" s="58"/>
      <c r="CR140" s="57">
        <f t="shared" si="156"/>
        <v>1</v>
      </c>
      <c r="CS140" s="57"/>
      <c r="CT140" s="57"/>
      <c r="CU140" s="57"/>
      <c r="CV140" s="57"/>
      <c r="CW140" s="57"/>
      <c r="CX140" s="57"/>
      <c r="CY140" s="57"/>
      <c r="CZ140" s="57"/>
      <c r="DA140" s="57"/>
      <c r="DB140" s="57">
        <f t="shared" si="124"/>
        <v>0</v>
      </c>
      <c r="DC140" s="57"/>
      <c r="DD140" s="57"/>
      <c r="DE140" s="57"/>
      <c r="DF140" s="57"/>
      <c r="DG140" s="57"/>
      <c r="DH140" s="57"/>
      <c r="DI140" s="57"/>
      <c r="DJ140" s="57"/>
      <c r="DK140" s="57"/>
      <c r="DL140" s="57">
        <f t="shared" si="157"/>
        <v>0</v>
      </c>
      <c r="DM140" s="57"/>
      <c r="DN140" s="57"/>
      <c r="DO140" s="57"/>
      <c r="DP140" s="57"/>
      <c r="DQ140" s="57"/>
      <c r="DR140" s="57"/>
      <c r="DS140" s="57"/>
      <c r="DT140" s="57"/>
      <c r="DU140" s="57"/>
      <c r="DV140" s="57">
        <f t="shared" si="158"/>
        <v>0</v>
      </c>
      <c r="DW140" s="57">
        <f t="shared" ref="DW140:ED140" si="164">SUM(BY140,CI140,CS140,DC140,DM140)</f>
        <v>0</v>
      </c>
      <c r="DX140" s="57">
        <f t="shared" si="164"/>
        <v>0</v>
      </c>
      <c r="DY140" s="57">
        <f t="shared" si="164"/>
        <v>0</v>
      </c>
      <c r="DZ140" s="57">
        <f t="shared" si="164"/>
        <v>0</v>
      </c>
      <c r="EA140" s="57">
        <f t="shared" si="164"/>
        <v>0</v>
      </c>
      <c r="EB140" s="57">
        <f t="shared" si="164"/>
        <v>0</v>
      </c>
      <c r="EC140" s="57">
        <f t="shared" si="164"/>
        <v>1</v>
      </c>
      <c r="ED140" s="57">
        <f t="shared" si="164"/>
        <v>0</v>
      </c>
      <c r="EE140" s="57">
        <f t="shared" si="13"/>
        <v>1</v>
      </c>
      <c r="EF140" s="57">
        <f t="shared" si="14"/>
        <v>1</v>
      </c>
    </row>
    <row r="141" spans="1:136" ht="15.75" customHeight="1">
      <c r="A141" s="147">
        <v>2017</v>
      </c>
      <c r="B141" s="135" t="s">
        <v>4414</v>
      </c>
      <c r="C141" s="147" t="s">
        <v>534</v>
      </c>
      <c r="D141" s="147" t="s">
        <v>272</v>
      </c>
      <c r="E141" s="147" t="s">
        <v>535</v>
      </c>
      <c r="F141" s="147"/>
      <c r="G141" s="57"/>
      <c r="H141" s="57"/>
      <c r="I141" s="57">
        <v>1</v>
      </c>
      <c r="J141" s="57"/>
      <c r="K141" s="57"/>
      <c r="L141" s="57"/>
      <c r="M141" s="57"/>
      <c r="N141" s="57"/>
      <c r="O141" s="57"/>
      <c r="P141" s="57"/>
      <c r="Q141" s="57"/>
      <c r="R141" s="57"/>
      <c r="S141" s="57"/>
      <c r="T141" s="59" t="str">
        <f t="shared" si="0"/>
        <v/>
      </c>
      <c r="U141" s="57"/>
      <c r="V141" s="57"/>
      <c r="W141" s="57"/>
      <c r="X141" s="57"/>
      <c r="Y141" s="57"/>
      <c r="Z141" s="57"/>
      <c r="AA141" s="57"/>
      <c r="AB141" s="57"/>
      <c r="AC141" s="57"/>
      <c r="AD141" s="57"/>
      <c r="AE141" s="57"/>
      <c r="AF141" s="58"/>
      <c r="AG141" s="58">
        <f t="shared" si="1"/>
        <v>1</v>
      </c>
      <c r="AH141" s="57"/>
      <c r="AI141" s="57"/>
      <c r="AJ141" s="57"/>
      <c r="AK141" s="60" t="str">
        <f t="shared" si="90"/>
        <v/>
      </c>
      <c r="AL141" s="57"/>
      <c r="AM141" s="57"/>
      <c r="AN141" s="57"/>
      <c r="AO141" s="57"/>
      <c r="AP141" s="57"/>
      <c r="AQ141" s="57"/>
      <c r="AR141" s="58" t="str">
        <f t="shared" si="3"/>
        <v/>
      </c>
      <c r="AS141" s="58">
        <v>1</v>
      </c>
      <c r="AT141" s="58">
        <v>1</v>
      </c>
      <c r="AU141" s="58">
        <v>1</v>
      </c>
      <c r="AV141" s="57"/>
      <c r="AW141" s="57"/>
      <c r="AX141" s="58">
        <f t="shared" si="4"/>
        <v>3</v>
      </c>
      <c r="AY141" s="58">
        <v>1</v>
      </c>
      <c r="AZ141" s="58">
        <v>1</v>
      </c>
      <c r="BA141" s="57"/>
      <c r="BB141" s="57"/>
      <c r="BC141" s="58">
        <v>1</v>
      </c>
      <c r="BD141" s="58">
        <f t="shared" si="5"/>
        <v>3</v>
      </c>
      <c r="BE141" s="57"/>
      <c r="BF141" s="57"/>
      <c r="BG141" s="57"/>
      <c r="BH141" s="57"/>
      <c r="BI141" s="57"/>
      <c r="BJ141" s="57"/>
      <c r="BK141" s="57"/>
      <c r="BL141" s="57"/>
      <c r="BM141" s="57"/>
      <c r="BN141" s="57"/>
      <c r="BO141" s="57"/>
      <c r="BP141" s="57"/>
      <c r="BQ141" s="57"/>
      <c r="BR141" s="57"/>
      <c r="BS141" s="57"/>
      <c r="BT141" s="57"/>
      <c r="BU141" s="57"/>
      <c r="BV141" s="57"/>
      <c r="BW141" s="57"/>
      <c r="BX141" s="57" t="str">
        <f t="shared" si="6"/>
        <v/>
      </c>
      <c r="BY141" s="57"/>
      <c r="BZ141" s="57"/>
      <c r="CA141" s="57"/>
      <c r="CB141" s="57"/>
      <c r="CC141" s="57"/>
      <c r="CD141" s="57"/>
      <c r="CE141" s="57"/>
      <c r="CF141" s="57"/>
      <c r="CG141" s="57"/>
      <c r="CH141" s="57">
        <f t="shared" si="94"/>
        <v>0</v>
      </c>
      <c r="CI141" s="57"/>
      <c r="CJ141" s="57"/>
      <c r="CK141" s="57"/>
      <c r="CL141" s="57"/>
      <c r="CM141" s="57"/>
      <c r="CN141" s="57"/>
      <c r="CO141" s="57"/>
      <c r="CP141" s="57"/>
      <c r="CQ141" s="57"/>
      <c r="CR141" s="57">
        <f t="shared" si="156"/>
        <v>0</v>
      </c>
      <c r="CS141" s="57"/>
      <c r="CT141" s="57"/>
      <c r="CU141" s="57"/>
      <c r="CV141" s="57"/>
      <c r="CW141" s="57"/>
      <c r="CX141" s="57"/>
      <c r="CY141" s="57"/>
      <c r="CZ141" s="57"/>
      <c r="DA141" s="57"/>
      <c r="DB141" s="57">
        <f t="shared" si="124"/>
        <v>0</v>
      </c>
      <c r="DC141" s="57"/>
      <c r="DD141" s="57"/>
      <c r="DE141" s="57"/>
      <c r="DF141" s="57"/>
      <c r="DG141" s="57"/>
      <c r="DH141" s="57"/>
      <c r="DI141" s="57"/>
      <c r="DJ141" s="57"/>
      <c r="DK141" s="57"/>
      <c r="DL141" s="57">
        <f t="shared" si="157"/>
        <v>0</v>
      </c>
      <c r="DM141" s="57"/>
      <c r="DN141" s="57"/>
      <c r="DO141" s="57"/>
      <c r="DP141" s="57"/>
      <c r="DQ141" s="57"/>
      <c r="DR141" s="57"/>
      <c r="DS141" s="57"/>
      <c r="DT141" s="57"/>
      <c r="DU141" s="57"/>
      <c r="DV141" s="57">
        <f t="shared" si="158"/>
        <v>0</v>
      </c>
      <c r="DW141" s="57">
        <f t="shared" ref="DW141:ED141" si="165">SUM(BY141,CI141,CS141,DC141,DM141)</f>
        <v>0</v>
      </c>
      <c r="DX141" s="57">
        <f t="shared" si="165"/>
        <v>0</v>
      </c>
      <c r="DY141" s="57">
        <f t="shared" si="165"/>
        <v>0</v>
      </c>
      <c r="DZ141" s="57">
        <f t="shared" si="165"/>
        <v>0</v>
      </c>
      <c r="EA141" s="57">
        <f t="shared" si="165"/>
        <v>0</v>
      </c>
      <c r="EB141" s="57">
        <f t="shared" si="165"/>
        <v>0</v>
      </c>
      <c r="EC141" s="57">
        <f t="shared" si="165"/>
        <v>0</v>
      </c>
      <c r="ED141" s="57">
        <f t="shared" si="165"/>
        <v>0</v>
      </c>
      <c r="EE141" s="57">
        <f t="shared" si="13"/>
        <v>0</v>
      </c>
      <c r="EF141" s="57">
        <f t="shared" si="14"/>
        <v>0</v>
      </c>
    </row>
    <row r="142" spans="1:136" ht="15.75" customHeight="1">
      <c r="A142" s="147">
        <v>2018</v>
      </c>
      <c r="B142" s="135" t="s">
        <v>4415</v>
      </c>
      <c r="C142" s="147" t="s">
        <v>536</v>
      </c>
      <c r="D142" s="147" t="s">
        <v>447</v>
      </c>
      <c r="E142" s="147" t="s">
        <v>537</v>
      </c>
      <c r="F142" s="147"/>
      <c r="G142" s="57"/>
      <c r="H142" s="57"/>
      <c r="I142" s="57"/>
      <c r="J142" s="58">
        <v>2</v>
      </c>
      <c r="K142" s="57"/>
      <c r="L142" s="57">
        <v>1</v>
      </c>
      <c r="M142" s="57"/>
      <c r="N142" s="57"/>
      <c r="O142" s="57"/>
      <c r="P142" s="57"/>
      <c r="Q142" s="57"/>
      <c r="R142" s="57"/>
      <c r="S142" s="58">
        <v>2</v>
      </c>
      <c r="T142" s="59" t="str">
        <f t="shared" si="0"/>
        <v/>
      </c>
      <c r="U142" s="57"/>
      <c r="V142" s="57"/>
      <c r="W142" s="58">
        <v>2</v>
      </c>
      <c r="X142" s="57"/>
      <c r="Y142" s="57"/>
      <c r="Z142" s="57"/>
      <c r="AA142" s="57"/>
      <c r="AB142" s="57"/>
      <c r="AC142" s="57"/>
      <c r="AD142" s="57"/>
      <c r="AE142" s="57"/>
      <c r="AF142" s="58"/>
      <c r="AG142" s="58">
        <f t="shared" si="1"/>
        <v>1</v>
      </c>
      <c r="AH142" s="57"/>
      <c r="AI142" s="57"/>
      <c r="AJ142" s="57"/>
      <c r="AK142" s="60" t="str">
        <f t="shared" si="90"/>
        <v/>
      </c>
      <c r="AL142" s="57"/>
      <c r="AM142" s="57"/>
      <c r="AN142" s="57"/>
      <c r="AO142" s="57"/>
      <c r="AP142" s="57"/>
      <c r="AQ142" s="57"/>
      <c r="AR142" s="58" t="str">
        <f t="shared" si="3"/>
        <v/>
      </c>
      <c r="AS142" s="58">
        <v>1</v>
      </c>
      <c r="AT142" s="58">
        <v>1</v>
      </c>
      <c r="AU142" s="58">
        <v>1</v>
      </c>
      <c r="AV142" s="57"/>
      <c r="AW142" s="57"/>
      <c r="AX142" s="58">
        <f t="shared" si="4"/>
        <v>3</v>
      </c>
      <c r="AY142" s="57"/>
      <c r="AZ142" s="58">
        <v>1</v>
      </c>
      <c r="BA142" s="57"/>
      <c r="BB142" s="57"/>
      <c r="BC142" s="58">
        <v>1</v>
      </c>
      <c r="BD142" s="58">
        <f t="shared" si="5"/>
        <v>2</v>
      </c>
      <c r="BE142" s="57"/>
      <c r="BF142" s="57"/>
      <c r="BG142" s="57"/>
      <c r="BH142" s="57"/>
      <c r="BI142" s="57"/>
      <c r="BJ142" s="57"/>
      <c r="BK142" s="57"/>
      <c r="BL142" s="57"/>
      <c r="BM142" s="57"/>
      <c r="BN142" s="57"/>
      <c r="BO142" s="57"/>
      <c r="BP142" s="57"/>
      <c r="BQ142" s="57"/>
      <c r="BR142" s="57"/>
      <c r="BS142" s="58">
        <v>1</v>
      </c>
      <c r="BT142" s="58">
        <v>1</v>
      </c>
      <c r="BU142" s="57"/>
      <c r="BV142" s="58">
        <v>1</v>
      </c>
      <c r="BW142" s="57"/>
      <c r="BX142" s="57">
        <f t="shared" si="6"/>
        <v>1</v>
      </c>
      <c r="BY142" s="57"/>
      <c r="BZ142" s="57"/>
      <c r="CA142" s="58"/>
      <c r="CB142" s="58">
        <v>1</v>
      </c>
      <c r="CC142" s="57"/>
      <c r="CD142" s="57"/>
      <c r="CE142" s="57"/>
      <c r="CF142" s="57"/>
      <c r="CG142" s="58"/>
      <c r="CH142" s="57">
        <f t="shared" si="94"/>
        <v>1</v>
      </c>
      <c r="CI142" s="57"/>
      <c r="CJ142" s="57"/>
      <c r="CK142" s="57"/>
      <c r="CL142" s="58">
        <v>1</v>
      </c>
      <c r="CM142" s="57"/>
      <c r="CN142" s="57"/>
      <c r="CO142" s="57"/>
      <c r="CP142" s="57"/>
      <c r="CQ142" s="58"/>
      <c r="CR142" s="57">
        <f t="shared" si="156"/>
        <v>1</v>
      </c>
      <c r="CS142" s="57"/>
      <c r="CT142" s="57"/>
      <c r="CU142" s="57"/>
      <c r="CV142" s="58">
        <v>1</v>
      </c>
      <c r="CW142" s="57"/>
      <c r="CX142" s="57"/>
      <c r="CY142" s="57"/>
      <c r="CZ142" s="57"/>
      <c r="DA142" s="58"/>
      <c r="DB142" s="57">
        <f t="shared" si="124"/>
        <v>1</v>
      </c>
      <c r="DC142" s="57"/>
      <c r="DD142" s="57"/>
      <c r="DE142" s="57"/>
      <c r="DF142" s="57"/>
      <c r="DG142" s="57"/>
      <c r="DH142" s="57"/>
      <c r="DI142" s="57"/>
      <c r="DJ142" s="57"/>
      <c r="DK142" s="57"/>
      <c r="DL142" s="57">
        <f t="shared" si="157"/>
        <v>0</v>
      </c>
      <c r="DM142" s="57"/>
      <c r="DN142" s="57"/>
      <c r="DO142" s="57"/>
      <c r="DP142" s="57"/>
      <c r="DQ142" s="57"/>
      <c r="DR142" s="57"/>
      <c r="DS142" s="57"/>
      <c r="DT142" s="57"/>
      <c r="DU142" s="57"/>
      <c r="DV142" s="57">
        <f t="shared" si="158"/>
        <v>0</v>
      </c>
      <c r="DW142" s="57">
        <f t="shared" ref="DW142:ED142" si="166">SUM(BY142,CI142,CS142,DC142,DM142)</f>
        <v>0</v>
      </c>
      <c r="DX142" s="57">
        <f t="shared" si="166"/>
        <v>0</v>
      </c>
      <c r="DY142" s="57">
        <f t="shared" si="166"/>
        <v>0</v>
      </c>
      <c r="DZ142" s="57">
        <f t="shared" si="166"/>
        <v>3</v>
      </c>
      <c r="EA142" s="57">
        <f t="shared" si="166"/>
        <v>0</v>
      </c>
      <c r="EB142" s="57">
        <f t="shared" si="166"/>
        <v>0</v>
      </c>
      <c r="EC142" s="57">
        <f t="shared" si="166"/>
        <v>0</v>
      </c>
      <c r="ED142" s="57">
        <f t="shared" si="166"/>
        <v>0</v>
      </c>
      <c r="EE142" s="57">
        <f t="shared" si="13"/>
        <v>3</v>
      </c>
      <c r="EF142" s="57">
        <f t="shared" si="14"/>
        <v>1</v>
      </c>
    </row>
    <row r="143" spans="1:136" ht="15.75" customHeight="1">
      <c r="A143" s="147">
        <v>2017</v>
      </c>
      <c r="B143" s="135" t="s">
        <v>4416</v>
      </c>
      <c r="C143" s="147" t="s">
        <v>538</v>
      </c>
      <c r="D143" s="147" t="s">
        <v>129</v>
      </c>
      <c r="E143" s="147" t="s">
        <v>539</v>
      </c>
      <c r="F143" s="147"/>
      <c r="G143" s="57">
        <v>1</v>
      </c>
      <c r="H143" s="57"/>
      <c r="I143" s="57"/>
      <c r="J143" s="57"/>
      <c r="K143" s="57"/>
      <c r="L143" s="57"/>
      <c r="M143" s="57"/>
      <c r="N143" s="57"/>
      <c r="O143" s="57"/>
      <c r="P143" s="57"/>
      <c r="Q143" s="57"/>
      <c r="R143" s="57"/>
      <c r="S143" s="57"/>
      <c r="T143" s="59" t="str">
        <f t="shared" si="0"/>
        <v/>
      </c>
      <c r="U143" s="57"/>
      <c r="V143" s="57"/>
      <c r="W143" s="57"/>
      <c r="X143" s="57"/>
      <c r="Y143" s="57"/>
      <c r="Z143" s="57"/>
      <c r="AA143" s="57"/>
      <c r="AB143" s="57"/>
      <c r="AC143" s="57"/>
      <c r="AD143" s="57"/>
      <c r="AE143" s="57"/>
      <c r="AF143" s="58"/>
      <c r="AG143" s="58" t="str">
        <f t="shared" si="1"/>
        <v/>
      </c>
      <c r="AH143" s="57"/>
      <c r="AI143" s="57"/>
      <c r="AJ143" s="57"/>
      <c r="AK143" s="60" t="str">
        <f t="shared" si="90"/>
        <v/>
      </c>
      <c r="AL143" s="57"/>
      <c r="AM143" s="57"/>
      <c r="AN143" s="57"/>
      <c r="AO143" s="57"/>
      <c r="AP143" s="57"/>
      <c r="AQ143" s="57"/>
      <c r="AR143" s="58" t="str">
        <f t="shared" si="3"/>
        <v/>
      </c>
      <c r="AS143" s="58">
        <v>1</v>
      </c>
      <c r="AT143" s="58">
        <v>1</v>
      </c>
      <c r="AU143" s="58">
        <v>1</v>
      </c>
      <c r="AV143" s="58">
        <v>1</v>
      </c>
      <c r="AW143" s="58">
        <v>1</v>
      </c>
      <c r="AX143" s="58">
        <f t="shared" si="4"/>
        <v>5</v>
      </c>
      <c r="AY143" s="58">
        <v>1</v>
      </c>
      <c r="AZ143" s="57"/>
      <c r="BA143" s="57"/>
      <c r="BB143" s="58">
        <v>1</v>
      </c>
      <c r="BC143" s="57"/>
      <c r="BD143" s="58">
        <f t="shared" si="5"/>
        <v>2</v>
      </c>
      <c r="BE143" s="57"/>
      <c r="BF143" s="57"/>
      <c r="BG143" s="57"/>
      <c r="BH143" s="57"/>
      <c r="BI143" s="57"/>
      <c r="BJ143" s="57"/>
      <c r="BK143" s="57"/>
      <c r="BL143" s="57"/>
      <c r="BM143" s="57"/>
      <c r="BN143" s="57"/>
      <c r="BO143" s="57"/>
      <c r="BP143" s="57"/>
      <c r="BQ143" s="57"/>
      <c r="BR143" s="57"/>
      <c r="BS143" s="57"/>
      <c r="BT143" s="57"/>
      <c r="BU143" s="57"/>
      <c r="BV143" s="57"/>
      <c r="BW143" s="57"/>
      <c r="BX143" s="57" t="str">
        <f t="shared" si="6"/>
        <v/>
      </c>
      <c r="BY143" s="57"/>
      <c r="BZ143" s="57"/>
      <c r="CA143" s="57"/>
      <c r="CB143" s="57"/>
      <c r="CC143" s="57"/>
      <c r="CD143" s="57"/>
      <c r="CE143" s="57"/>
      <c r="CF143" s="57"/>
      <c r="CG143" s="57"/>
      <c r="CH143" s="57">
        <f t="shared" si="94"/>
        <v>0</v>
      </c>
      <c r="CI143" s="57"/>
      <c r="CJ143" s="57"/>
      <c r="CK143" s="57"/>
      <c r="CL143" s="57"/>
      <c r="CM143" s="57"/>
      <c r="CN143" s="57"/>
      <c r="CO143" s="57"/>
      <c r="CP143" s="57"/>
      <c r="CQ143" s="57"/>
      <c r="CR143" s="57">
        <f t="shared" si="156"/>
        <v>0</v>
      </c>
      <c r="CS143" s="57"/>
      <c r="CT143" s="57"/>
      <c r="CU143" s="57"/>
      <c r="CV143" s="57"/>
      <c r="CW143" s="57"/>
      <c r="CX143" s="57"/>
      <c r="CY143" s="57"/>
      <c r="CZ143" s="57"/>
      <c r="DA143" s="57"/>
      <c r="DB143" s="57">
        <f t="shared" si="124"/>
        <v>0</v>
      </c>
      <c r="DC143" s="57"/>
      <c r="DD143" s="57"/>
      <c r="DE143" s="57"/>
      <c r="DF143" s="57"/>
      <c r="DG143" s="57"/>
      <c r="DH143" s="57"/>
      <c r="DI143" s="57"/>
      <c r="DJ143" s="57"/>
      <c r="DK143" s="57"/>
      <c r="DL143" s="57">
        <f t="shared" si="157"/>
        <v>0</v>
      </c>
      <c r="DM143" s="57"/>
      <c r="DN143" s="57"/>
      <c r="DO143" s="57"/>
      <c r="DP143" s="57"/>
      <c r="DQ143" s="57"/>
      <c r="DR143" s="57"/>
      <c r="DS143" s="57"/>
      <c r="DT143" s="57"/>
      <c r="DU143" s="57"/>
      <c r="DV143" s="57">
        <f t="shared" si="158"/>
        <v>0</v>
      </c>
      <c r="DW143" s="57">
        <f t="shared" ref="DW143:ED143" si="167">SUM(BY143,CI143,CS143,DC143,DM143)</f>
        <v>0</v>
      </c>
      <c r="DX143" s="57">
        <f t="shared" si="167"/>
        <v>0</v>
      </c>
      <c r="DY143" s="57">
        <f t="shared" si="167"/>
        <v>0</v>
      </c>
      <c r="DZ143" s="57">
        <f t="shared" si="167"/>
        <v>0</v>
      </c>
      <c r="EA143" s="57">
        <f t="shared" si="167"/>
        <v>0</v>
      </c>
      <c r="EB143" s="57">
        <f t="shared" si="167"/>
        <v>0</v>
      </c>
      <c r="EC143" s="57">
        <f t="shared" si="167"/>
        <v>0</v>
      </c>
      <c r="ED143" s="57">
        <f t="shared" si="167"/>
        <v>0</v>
      </c>
      <c r="EE143" s="57">
        <f t="shared" si="13"/>
        <v>0</v>
      </c>
      <c r="EF143" s="57">
        <f t="shared" si="14"/>
        <v>0</v>
      </c>
    </row>
    <row r="144" spans="1:136" ht="15.75" customHeight="1">
      <c r="A144" s="147">
        <v>2016</v>
      </c>
      <c r="B144" s="135" t="s">
        <v>4417</v>
      </c>
      <c r="C144" s="147" t="s">
        <v>540</v>
      </c>
      <c r="D144" s="147" t="s">
        <v>178</v>
      </c>
      <c r="E144" s="147" t="s">
        <v>541</v>
      </c>
      <c r="F144" s="147"/>
      <c r="G144" s="58"/>
      <c r="H144" s="57"/>
      <c r="I144" s="57"/>
      <c r="J144" s="57"/>
      <c r="K144" s="57"/>
      <c r="L144" s="57"/>
      <c r="M144" s="57"/>
      <c r="N144" s="57"/>
      <c r="O144" s="57"/>
      <c r="P144" s="57"/>
      <c r="Q144" s="57"/>
      <c r="R144" s="57"/>
      <c r="S144" s="57"/>
      <c r="T144" s="59" t="str">
        <f t="shared" si="0"/>
        <v/>
      </c>
      <c r="U144" s="57"/>
      <c r="V144" s="57"/>
      <c r="W144" s="57"/>
      <c r="X144" s="57"/>
      <c r="Y144" s="57"/>
      <c r="Z144" s="57"/>
      <c r="AA144" s="57"/>
      <c r="AB144" s="57"/>
      <c r="AC144" s="57"/>
      <c r="AD144" s="57"/>
      <c r="AE144" s="57"/>
      <c r="AF144" s="58"/>
      <c r="AG144" s="58" t="str">
        <f t="shared" si="1"/>
        <v/>
      </c>
      <c r="AH144" s="57"/>
      <c r="AI144" s="58">
        <v>1</v>
      </c>
      <c r="AJ144" s="57"/>
      <c r="AK144" s="60" t="str">
        <f t="shared" si="90"/>
        <v/>
      </c>
      <c r="AL144" s="57"/>
      <c r="AM144" s="57"/>
      <c r="AN144" s="57"/>
      <c r="AO144" s="57"/>
      <c r="AP144" s="57"/>
      <c r="AQ144" s="57"/>
      <c r="AR144" s="58">
        <f t="shared" si="3"/>
        <v>1</v>
      </c>
      <c r="AS144" s="58">
        <v>1</v>
      </c>
      <c r="AT144" s="58">
        <v>1</v>
      </c>
      <c r="AU144" s="58">
        <v>1</v>
      </c>
      <c r="AV144" s="58">
        <v>1</v>
      </c>
      <c r="AW144" s="58">
        <v>1</v>
      </c>
      <c r="AX144" s="58">
        <f t="shared" si="4"/>
        <v>5</v>
      </c>
      <c r="AY144" s="58">
        <v>1</v>
      </c>
      <c r="AZ144" s="58">
        <v>1</v>
      </c>
      <c r="BA144" s="57"/>
      <c r="BB144" s="57"/>
      <c r="BC144" s="57"/>
      <c r="BD144" s="58">
        <f t="shared" si="5"/>
        <v>2</v>
      </c>
      <c r="BE144" s="57"/>
      <c r="BF144" s="57"/>
      <c r="BG144" s="57"/>
      <c r="BH144" s="57"/>
      <c r="BI144" s="57"/>
      <c r="BJ144" s="57"/>
      <c r="BK144" s="57"/>
      <c r="BL144" s="57"/>
      <c r="BM144" s="57"/>
      <c r="BN144" s="57"/>
      <c r="BO144" s="57"/>
      <c r="BP144" s="57"/>
      <c r="BQ144" s="57"/>
      <c r="BR144" s="57"/>
      <c r="BS144" s="57"/>
      <c r="BT144" s="57"/>
      <c r="BU144" s="57"/>
      <c r="BV144" s="57"/>
      <c r="BW144" s="57"/>
      <c r="BX144" s="57" t="str">
        <f t="shared" si="6"/>
        <v/>
      </c>
      <c r="BY144" s="57"/>
      <c r="BZ144" s="57"/>
      <c r="CA144" s="57"/>
      <c r="CB144" s="57"/>
      <c r="CC144" s="57"/>
      <c r="CD144" s="57"/>
      <c r="CE144" s="57"/>
      <c r="CF144" s="57"/>
      <c r="CG144" s="57"/>
      <c r="CH144" s="57">
        <f t="shared" si="94"/>
        <v>0</v>
      </c>
      <c r="CI144" s="57"/>
      <c r="CJ144" s="57"/>
      <c r="CK144" s="57"/>
      <c r="CL144" s="57"/>
      <c r="CM144" s="57"/>
      <c r="CN144" s="57"/>
      <c r="CO144" s="57"/>
      <c r="CP144" s="57"/>
      <c r="CQ144" s="57"/>
      <c r="CR144" s="57">
        <f t="shared" si="156"/>
        <v>0</v>
      </c>
      <c r="CS144" s="57"/>
      <c r="CT144" s="57"/>
      <c r="CU144" s="57"/>
      <c r="CV144" s="57"/>
      <c r="CW144" s="57"/>
      <c r="CX144" s="57"/>
      <c r="CY144" s="57"/>
      <c r="CZ144" s="57"/>
      <c r="DA144" s="57"/>
      <c r="DB144" s="57">
        <f t="shared" si="124"/>
        <v>0</v>
      </c>
      <c r="DC144" s="57"/>
      <c r="DD144" s="57"/>
      <c r="DE144" s="57"/>
      <c r="DF144" s="57"/>
      <c r="DG144" s="57"/>
      <c r="DH144" s="57"/>
      <c r="DI144" s="57"/>
      <c r="DJ144" s="57"/>
      <c r="DK144" s="57"/>
      <c r="DL144" s="57">
        <f t="shared" si="157"/>
        <v>0</v>
      </c>
      <c r="DM144" s="57"/>
      <c r="DN144" s="57"/>
      <c r="DO144" s="57"/>
      <c r="DP144" s="57"/>
      <c r="DQ144" s="57"/>
      <c r="DR144" s="57"/>
      <c r="DS144" s="57"/>
      <c r="DT144" s="57"/>
      <c r="DU144" s="57"/>
      <c r="DV144" s="57">
        <f t="shared" si="158"/>
        <v>0</v>
      </c>
      <c r="DW144" s="57">
        <f t="shared" ref="DW144:ED144" si="168">SUM(BY144,CI144,CS144,DC144,DM144)</f>
        <v>0</v>
      </c>
      <c r="DX144" s="57">
        <f t="shared" si="168"/>
        <v>0</v>
      </c>
      <c r="DY144" s="57">
        <f t="shared" si="168"/>
        <v>0</v>
      </c>
      <c r="DZ144" s="57">
        <f t="shared" si="168"/>
        <v>0</v>
      </c>
      <c r="EA144" s="57">
        <f t="shared" si="168"/>
        <v>0</v>
      </c>
      <c r="EB144" s="57">
        <f t="shared" si="168"/>
        <v>0</v>
      </c>
      <c r="EC144" s="57">
        <f t="shared" si="168"/>
        <v>0</v>
      </c>
      <c r="ED144" s="57">
        <f t="shared" si="168"/>
        <v>0</v>
      </c>
      <c r="EE144" s="57">
        <f t="shared" si="13"/>
        <v>0</v>
      </c>
      <c r="EF144" s="57">
        <f t="shared" si="14"/>
        <v>0</v>
      </c>
    </row>
    <row r="145" spans="1:136" ht="15.75" customHeight="1">
      <c r="A145" s="147">
        <v>2018</v>
      </c>
      <c r="B145" s="135" t="s">
        <v>4418</v>
      </c>
      <c r="C145" s="147" t="s">
        <v>542</v>
      </c>
      <c r="D145" s="147" t="s">
        <v>142</v>
      </c>
      <c r="E145" s="147" t="s">
        <v>543</v>
      </c>
      <c r="F145" s="149" t="s">
        <v>544</v>
      </c>
      <c r="G145" s="57"/>
      <c r="H145" s="57"/>
      <c r="I145" s="57"/>
      <c r="J145" s="57"/>
      <c r="K145" s="57"/>
      <c r="L145" s="57"/>
      <c r="M145" s="57"/>
      <c r="N145" s="57"/>
      <c r="O145" s="57"/>
      <c r="P145" s="57"/>
      <c r="Q145" s="57">
        <v>1</v>
      </c>
      <c r="R145" s="57"/>
      <c r="S145" s="57"/>
      <c r="T145" s="59" t="str">
        <f t="shared" si="0"/>
        <v/>
      </c>
      <c r="U145" s="57"/>
      <c r="V145" s="57"/>
      <c r="W145" s="57"/>
      <c r="X145" s="57"/>
      <c r="Y145" s="57"/>
      <c r="Z145" s="57"/>
      <c r="AA145" s="57"/>
      <c r="AB145" s="57"/>
      <c r="AC145" s="57"/>
      <c r="AD145" s="57"/>
      <c r="AE145" s="57"/>
      <c r="AF145" s="58"/>
      <c r="AG145" s="58">
        <f t="shared" si="1"/>
        <v>1</v>
      </c>
      <c r="AH145" s="57"/>
      <c r="AI145" s="57"/>
      <c r="AJ145" s="57"/>
      <c r="AK145" s="60" t="str">
        <f t="shared" si="90"/>
        <v/>
      </c>
      <c r="AL145" s="57"/>
      <c r="AM145" s="57"/>
      <c r="AN145" s="57"/>
      <c r="AO145" s="57"/>
      <c r="AP145" s="57"/>
      <c r="AQ145" s="57"/>
      <c r="AR145" s="58" t="str">
        <f t="shared" si="3"/>
        <v/>
      </c>
      <c r="AS145" s="57"/>
      <c r="AT145" s="57"/>
      <c r="AU145" s="58">
        <v>1</v>
      </c>
      <c r="AV145" s="57"/>
      <c r="AW145" s="58">
        <v>1</v>
      </c>
      <c r="AX145" s="58">
        <f t="shared" si="4"/>
        <v>2</v>
      </c>
      <c r="AY145" s="58">
        <v>1</v>
      </c>
      <c r="AZ145" s="58">
        <v>1</v>
      </c>
      <c r="BA145" s="57"/>
      <c r="BB145" s="58">
        <v>1</v>
      </c>
      <c r="BC145" s="57"/>
      <c r="BD145" s="58">
        <f t="shared" si="5"/>
        <v>3</v>
      </c>
      <c r="BE145" s="57"/>
      <c r="BF145" s="58">
        <v>1</v>
      </c>
      <c r="BG145" s="57"/>
      <c r="BH145" s="57"/>
      <c r="BI145" s="57"/>
      <c r="BJ145" s="57"/>
      <c r="BK145" s="57"/>
      <c r="BL145" s="57"/>
      <c r="BM145" s="57"/>
      <c r="BN145" s="57"/>
      <c r="BO145" s="57"/>
      <c r="BP145" s="57"/>
      <c r="BQ145" s="57"/>
      <c r="BR145" s="57"/>
      <c r="BS145" s="57"/>
      <c r="BT145" s="58">
        <v>1</v>
      </c>
      <c r="BU145" s="57"/>
      <c r="BV145" s="58">
        <v>1</v>
      </c>
      <c r="BW145" s="57"/>
      <c r="BX145" s="57">
        <f t="shared" si="6"/>
        <v>1</v>
      </c>
      <c r="BY145" s="57"/>
      <c r="BZ145" s="57"/>
      <c r="CA145" s="57"/>
      <c r="CB145" s="57"/>
      <c r="CC145" s="57"/>
      <c r="CD145" s="57"/>
      <c r="CE145" s="57"/>
      <c r="CF145" s="57"/>
      <c r="CG145" s="57"/>
      <c r="CH145" s="57">
        <f t="shared" si="94"/>
        <v>0</v>
      </c>
      <c r="CI145" s="57"/>
      <c r="CJ145" s="57"/>
      <c r="CK145" s="57"/>
      <c r="CL145" s="57"/>
      <c r="CM145" s="57"/>
      <c r="CN145" s="57"/>
      <c r="CO145" s="57"/>
      <c r="CP145" s="57"/>
      <c r="CQ145" s="57"/>
      <c r="CR145" s="57">
        <f t="shared" si="156"/>
        <v>0</v>
      </c>
      <c r="CS145" s="57"/>
      <c r="CT145" s="57"/>
      <c r="CU145" s="57"/>
      <c r="CV145" s="58">
        <v>1</v>
      </c>
      <c r="CW145" s="57"/>
      <c r="CX145" s="57"/>
      <c r="CY145" s="58">
        <v>1</v>
      </c>
      <c r="CZ145" s="57"/>
      <c r="DA145" s="58"/>
      <c r="DB145" s="57">
        <f t="shared" si="124"/>
        <v>2</v>
      </c>
      <c r="DC145" s="57"/>
      <c r="DD145" s="57"/>
      <c r="DE145" s="57"/>
      <c r="DF145" s="57"/>
      <c r="DG145" s="57"/>
      <c r="DH145" s="57"/>
      <c r="DI145" s="57"/>
      <c r="DJ145" s="57"/>
      <c r="DK145" s="57"/>
      <c r="DL145" s="57">
        <f t="shared" si="157"/>
        <v>0</v>
      </c>
      <c r="DM145" s="57"/>
      <c r="DN145" s="57"/>
      <c r="DO145" s="57"/>
      <c r="DP145" s="58">
        <v>1</v>
      </c>
      <c r="DQ145" s="57"/>
      <c r="DR145" s="57"/>
      <c r="DS145" s="58">
        <v>1</v>
      </c>
      <c r="DT145" s="57"/>
      <c r="DU145" s="58"/>
      <c r="DV145" s="57">
        <f t="shared" si="158"/>
        <v>2</v>
      </c>
      <c r="DW145" s="57">
        <f t="shared" ref="DW145:ED145" si="169">SUM(BY145,CI145,CS145,DC145,DM145)</f>
        <v>0</v>
      </c>
      <c r="DX145" s="57">
        <f t="shared" si="169"/>
        <v>0</v>
      </c>
      <c r="DY145" s="57">
        <f t="shared" si="169"/>
        <v>0</v>
      </c>
      <c r="DZ145" s="57">
        <f t="shared" si="169"/>
        <v>2</v>
      </c>
      <c r="EA145" s="57">
        <f t="shared" si="169"/>
        <v>0</v>
      </c>
      <c r="EB145" s="57">
        <f t="shared" si="169"/>
        <v>0</v>
      </c>
      <c r="EC145" s="57">
        <f t="shared" si="169"/>
        <v>2</v>
      </c>
      <c r="ED145" s="57">
        <f t="shared" si="169"/>
        <v>0</v>
      </c>
      <c r="EE145" s="57">
        <f t="shared" si="13"/>
        <v>4</v>
      </c>
      <c r="EF145" s="57">
        <f t="shared" si="14"/>
        <v>1</v>
      </c>
    </row>
    <row r="146" spans="1:136" ht="15.75" customHeight="1">
      <c r="A146" s="147">
        <v>2015</v>
      </c>
      <c r="B146" s="135" t="s">
        <v>4419</v>
      </c>
      <c r="C146" s="147" t="s">
        <v>545</v>
      </c>
      <c r="D146" s="147" t="s">
        <v>498</v>
      </c>
      <c r="E146" s="147" t="s">
        <v>546</v>
      </c>
      <c r="F146" s="147"/>
      <c r="G146" s="57"/>
      <c r="H146" s="57"/>
      <c r="I146" s="57"/>
      <c r="J146" s="57"/>
      <c r="K146" s="57"/>
      <c r="L146" s="57"/>
      <c r="M146" s="57"/>
      <c r="N146" s="57"/>
      <c r="O146" s="57"/>
      <c r="P146" s="57">
        <v>1</v>
      </c>
      <c r="Q146" s="57"/>
      <c r="R146" s="57"/>
      <c r="S146" s="57"/>
      <c r="T146" s="59" t="str">
        <f t="shared" si="0"/>
        <v/>
      </c>
      <c r="U146" s="57"/>
      <c r="V146" s="57"/>
      <c r="W146" s="57"/>
      <c r="X146" s="57"/>
      <c r="Y146" s="57"/>
      <c r="Z146" s="57"/>
      <c r="AA146" s="57"/>
      <c r="AB146" s="57"/>
      <c r="AC146" s="57"/>
      <c r="AD146" s="57"/>
      <c r="AE146" s="57"/>
      <c r="AF146" s="58"/>
      <c r="AG146" s="58">
        <f t="shared" si="1"/>
        <v>1</v>
      </c>
      <c r="AH146" s="57"/>
      <c r="AI146" s="57"/>
      <c r="AJ146" s="57"/>
      <c r="AK146" s="60" t="str">
        <f t="shared" si="90"/>
        <v/>
      </c>
      <c r="AL146" s="57"/>
      <c r="AM146" s="57"/>
      <c r="AN146" s="57"/>
      <c r="AO146" s="57"/>
      <c r="AP146" s="57"/>
      <c r="AQ146" s="57"/>
      <c r="AR146" s="58" t="str">
        <f t="shared" si="3"/>
        <v/>
      </c>
      <c r="AS146" s="58">
        <v>1</v>
      </c>
      <c r="AT146" s="58">
        <v>1</v>
      </c>
      <c r="AU146" s="58">
        <v>1</v>
      </c>
      <c r="AV146" s="58">
        <v>1</v>
      </c>
      <c r="AW146" s="58">
        <v>1</v>
      </c>
      <c r="AX146" s="58">
        <f t="shared" si="4"/>
        <v>5</v>
      </c>
      <c r="AY146" s="57"/>
      <c r="AZ146" s="58">
        <v>1</v>
      </c>
      <c r="BA146" s="57"/>
      <c r="BB146" s="57"/>
      <c r="BC146" s="58">
        <v>1</v>
      </c>
      <c r="BD146" s="58">
        <f t="shared" si="5"/>
        <v>2</v>
      </c>
      <c r="BE146" s="57"/>
      <c r="BF146" s="57"/>
      <c r="BG146" s="57"/>
      <c r="BH146" s="57"/>
      <c r="BI146" s="57"/>
      <c r="BJ146" s="57"/>
      <c r="BK146" s="57"/>
      <c r="BL146" s="57"/>
      <c r="BM146" s="57"/>
      <c r="BN146" s="57"/>
      <c r="BO146" s="57"/>
      <c r="BP146" s="57"/>
      <c r="BQ146" s="57"/>
      <c r="BR146" s="57"/>
      <c r="BS146" s="58">
        <v>1</v>
      </c>
      <c r="BT146" s="58">
        <v>1</v>
      </c>
      <c r="BU146" s="58">
        <v>1</v>
      </c>
      <c r="BV146" s="58">
        <v>1</v>
      </c>
      <c r="BW146" s="57"/>
      <c r="BX146" s="57">
        <f t="shared" si="6"/>
        <v>1</v>
      </c>
      <c r="BY146" s="58"/>
      <c r="BZ146" s="58">
        <v>1</v>
      </c>
      <c r="CA146" s="58"/>
      <c r="CB146" s="58">
        <v>1</v>
      </c>
      <c r="CC146" s="58">
        <v>1</v>
      </c>
      <c r="CD146" s="58"/>
      <c r="CE146" s="58">
        <v>1</v>
      </c>
      <c r="CF146" s="57"/>
      <c r="CG146" s="58"/>
      <c r="CH146" s="57">
        <f t="shared" si="94"/>
        <v>4</v>
      </c>
      <c r="CI146" s="58"/>
      <c r="CJ146" s="58">
        <v>1</v>
      </c>
      <c r="CK146" s="58"/>
      <c r="CL146" s="58">
        <v>1</v>
      </c>
      <c r="CM146" s="58">
        <v>1</v>
      </c>
      <c r="CN146" s="58"/>
      <c r="CO146" s="58">
        <v>1</v>
      </c>
      <c r="CP146" s="57"/>
      <c r="CQ146" s="58"/>
      <c r="CR146" s="57">
        <f t="shared" si="156"/>
        <v>4</v>
      </c>
      <c r="CS146" s="57"/>
      <c r="CT146" s="58">
        <v>1</v>
      </c>
      <c r="CU146" s="58"/>
      <c r="CV146" s="58">
        <v>1</v>
      </c>
      <c r="CW146" s="58">
        <v>1</v>
      </c>
      <c r="CX146" s="58"/>
      <c r="CY146" s="58">
        <v>1</v>
      </c>
      <c r="CZ146" s="57"/>
      <c r="DA146" s="58"/>
      <c r="DB146" s="57">
        <f t="shared" si="124"/>
        <v>4</v>
      </c>
      <c r="DC146" s="57"/>
      <c r="DD146" s="58">
        <v>1</v>
      </c>
      <c r="DE146" s="58"/>
      <c r="DF146" s="58">
        <v>1</v>
      </c>
      <c r="DG146" s="58">
        <v>1</v>
      </c>
      <c r="DH146" s="58"/>
      <c r="DI146" s="58">
        <v>1</v>
      </c>
      <c r="DJ146" s="57"/>
      <c r="DK146" s="58"/>
      <c r="DL146" s="57">
        <f t="shared" si="157"/>
        <v>4</v>
      </c>
      <c r="DM146" s="57"/>
      <c r="DN146" s="58">
        <v>1</v>
      </c>
      <c r="DO146" s="58"/>
      <c r="DP146" s="58">
        <v>1</v>
      </c>
      <c r="DQ146" s="58">
        <v>1</v>
      </c>
      <c r="DR146" s="58"/>
      <c r="DS146" s="58">
        <v>1</v>
      </c>
      <c r="DT146" s="57"/>
      <c r="DU146" s="58"/>
      <c r="DV146" s="57">
        <f t="shared" si="158"/>
        <v>4</v>
      </c>
      <c r="DW146" s="57">
        <f t="shared" ref="DW146:ED146" si="170">SUM(BY146,CI146,CS146,DC146,DM146)</f>
        <v>0</v>
      </c>
      <c r="DX146" s="57">
        <f t="shared" si="170"/>
        <v>5</v>
      </c>
      <c r="DY146" s="57">
        <f t="shared" si="170"/>
        <v>0</v>
      </c>
      <c r="DZ146" s="57">
        <f t="shared" si="170"/>
        <v>5</v>
      </c>
      <c r="EA146" s="57">
        <f t="shared" si="170"/>
        <v>5</v>
      </c>
      <c r="EB146" s="57">
        <f t="shared" si="170"/>
        <v>0</v>
      </c>
      <c r="EC146" s="57">
        <f t="shared" si="170"/>
        <v>5</v>
      </c>
      <c r="ED146" s="57">
        <f t="shared" si="170"/>
        <v>0</v>
      </c>
      <c r="EE146" s="57">
        <f t="shared" si="13"/>
        <v>20</v>
      </c>
      <c r="EF146" s="57">
        <f t="shared" si="14"/>
        <v>1</v>
      </c>
    </row>
    <row r="147" spans="1:136" ht="15.75" customHeight="1">
      <c r="A147" s="147">
        <v>2019</v>
      </c>
      <c r="B147" s="135" t="s">
        <v>4420</v>
      </c>
      <c r="C147" s="147" t="s">
        <v>547</v>
      </c>
      <c r="D147" s="147" t="s">
        <v>223</v>
      </c>
      <c r="E147" s="147" t="s">
        <v>548</v>
      </c>
      <c r="F147" s="149" t="s">
        <v>549</v>
      </c>
      <c r="G147" s="57"/>
      <c r="H147" s="57"/>
      <c r="I147" s="57"/>
      <c r="J147" s="57"/>
      <c r="K147" s="57"/>
      <c r="L147" s="57"/>
      <c r="M147" s="57"/>
      <c r="N147" s="57"/>
      <c r="O147" s="58">
        <v>1</v>
      </c>
      <c r="P147" s="57"/>
      <c r="Q147" s="57"/>
      <c r="R147" s="57"/>
      <c r="S147" s="57"/>
      <c r="T147" s="59" t="str">
        <f t="shared" si="0"/>
        <v/>
      </c>
      <c r="U147" s="57"/>
      <c r="V147" s="57"/>
      <c r="W147" s="57"/>
      <c r="X147" s="57"/>
      <c r="Y147" s="57"/>
      <c r="Z147" s="57"/>
      <c r="AA147" s="57"/>
      <c r="AB147" s="57"/>
      <c r="AC147" s="57"/>
      <c r="AD147" s="57"/>
      <c r="AE147" s="57"/>
      <c r="AF147" s="58"/>
      <c r="AG147" s="58">
        <f t="shared" si="1"/>
        <v>1</v>
      </c>
      <c r="AH147" s="57"/>
      <c r="AI147" s="57"/>
      <c r="AJ147" s="57"/>
      <c r="AK147" s="60" t="str">
        <f t="shared" si="90"/>
        <v/>
      </c>
      <c r="AL147" s="57"/>
      <c r="AM147" s="57"/>
      <c r="AN147" s="57"/>
      <c r="AO147" s="57"/>
      <c r="AP147" s="57"/>
      <c r="AQ147" s="57"/>
      <c r="AR147" s="58" t="str">
        <f t="shared" si="3"/>
        <v/>
      </c>
      <c r="AS147" s="58">
        <v>1</v>
      </c>
      <c r="AT147" s="57"/>
      <c r="AU147" s="57"/>
      <c r="AV147" s="57"/>
      <c r="AW147" s="58">
        <v>1</v>
      </c>
      <c r="AX147" s="58">
        <f t="shared" si="4"/>
        <v>2</v>
      </c>
      <c r="AY147" s="58">
        <v>1</v>
      </c>
      <c r="AZ147" s="57"/>
      <c r="BA147" s="57"/>
      <c r="BB147" s="57"/>
      <c r="BC147" s="57"/>
      <c r="BD147" s="58">
        <f t="shared" si="5"/>
        <v>1</v>
      </c>
      <c r="BE147" s="58">
        <v>1</v>
      </c>
      <c r="BF147" s="57"/>
      <c r="BG147" s="57"/>
      <c r="BH147" s="57"/>
      <c r="BI147" s="57"/>
      <c r="BJ147" s="57"/>
      <c r="BK147" s="57"/>
      <c r="BL147" s="57"/>
      <c r="BM147" s="57"/>
      <c r="BN147" s="57"/>
      <c r="BO147" s="57"/>
      <c r="BP147" s="57"/>
      <c r="BQ147" s="57"/>
      <c r="BR147" s="57"/>
      <c r="BS147" s="57"/>
      <c r="BT147" s="58">
        <v>1</v>
      </c>
      <c r="BU147" s="57"/>
      <c r="BV147" s="58">
        <v>1</v>
      </c>
      <c r="BW147" s="57"/>
      <c r="BX147" s="57">
        <f t="shared" si="6"/>
        <v>1</v>
      </c>
      <c r="BY147" s="57"/>
      <c r="BZ147" s="57"/>
      <c r="CA147" s="58"/>
      <c r="CB147" s="58">
        <v>1</v>
      </c>
      <c r="CC147" s="57"/>
      <c r="CD147" s="57"/>
      <c r="CE147" s="57"/>
      <c r="CF147" s="57"/>
      <c r="CG147" s="58"/>
      <c r="CH147" s="57">
        <f t="shared" si="94"/>
        <v>1</v>
      </c>
      <c r="CI147" s="57"/>
      <c r="CJ147" s="57"/>
      <c r="CK147" s="57"/>
      <c r="CL147" s="57"/>
      <c r="CM147" s="57"/>
      <c r="CN147" s="57"/>
      <c r="CO147" s="57"/>
      <c r="CP147" s="57"/>
      <c r="CQ147" s="57"/>
      <c r="CR147" s="57">
        <f t="shared" si="156"/>
        <v>0</v>
      </c>
      <c r="CS147" s="57"/>
      <c r="CT147" s="57"/>
      <c r="CU147" s="57"/>
      <c r="CV147" s="57"/>
      <c r="CW147" s="57"/>
      <c r="CX147" s="57"/>
      <c r="CY147" s="57"/>
      <c r="CZ147" s="57"/>
      <c r="DA147" s="57"/>
      <c r="DB147" s="57">
        <f t="shared" si="124"/>
        <v>0</v>
      </c>
      <c r="DC147" s="57"/>
      <c r="DD147" s="57"/>
      <c r="DE147" s="57"/>
      <c r="DF147" s="57"/>
      <c r="DG147" s="57"/>
      <c r="DH147" s="57"/>
      <c r="DI147" s="57"/>
      <c r="DJ147" s="57"/>
      <c r="DK147" s="57"/>
      <c r="DL147" s="57">
        <f t="shared" si="157"/>
        <v>0</v>
      </c>
      <c r="DM147" s="57"/>
      <c r="DN147" s="57"/>
      <c r="DO147" s="57"/>
      <c r="DP147" s="57"/>
      <c r="DQ147" s="57"/>
      <c r="DR147" s="57"/>
      <c r="DS147" s="58">
        <v>1</v>
      </c>
      <c r="DT147" s="57"/>
      <c r="DU147" s="58"/>
      <c r="DV147" s="57">
        <f t="shared" si="158"/>
        <v>1</v>
      </c>
      <c r="DW147" s="57">
        <f t="shared" ref="DW147:ED147" si="171">SUM(BY147,CI147,CS147,DC147,DM147)</f>
        <v>0</v>
      </c>
      <c r="DX147" s="57">
        <f t="shared" si="171"/>
        <v>0</v>
      </c>
      <c r="DY147" s="57">
        <f t="shared" si="171"/>
        <v>0</v>
      </c>
      <c r="DZ147" s="57">
        <f t="shared" si="171"/>
        <v>1</v>
      </c>
      <c r="EA147" s="57">
        <f t="shared" si="171"/>
        <v>0</v>
      </c>
      <c r="EB147" s="57">
        <f t="shared" si="171"/>
        <v>0</v>
      </c>
      <c r="EC147" s="57">
        <f t="shared" si="171"/>
        <v>1</v>
      </c>
      <c r="ED147" s="57">
        <f t="shared" si="171"/>
        <v>0</v>
      </c>
      <c r="EE147" s="57">
        <f t="shared" si="13"/>
        <v>2</v>
      </c>
      <c r="EF147" s="57">
        <f t="shared" si="14"/>
        <v>1</v>
      </c>
    </row>
    <row r="148" spans="1:136" ht="15.75" customHeight="1">
      <c r="A148" s="147">
        <v>2018</v>
      </c>
      <c r="B148" s="135" t="s">
        <v>4421</v>
      </c>
      <c r="C148" s="147" t="s">
        <v>550</v>
      </c>
      <c r="D148" s="147" t="s">
        <v>189</v>
      </c>
      <c r="E148" s="147" t="s">
        <v>551</v>
      </c>
      <c r="F148" s="147"/>
      <c r="G148" s="57"/>
      <c r="H148" s="57"/>
      <c r="I148" s="57"/>
      <c r="J148" s="57"/>
      <c r="K148" s="57"/>
      <c r="L148" s="57"/>
      <c r="M148" s="57"/>
      <c r="N148" s="57"/>
      <c r="O148" s="58">
        <v>1</v>
      </c>
      <c r="P148" s="57"/>
      <c r="Q148" s="57"/>
      <c r="R148" s="57"/>
      <c r="S148" s="57"/>
      <c r="T148" s="59" t="str">
        <f t="shared" si="0"/>
        <v/>
      </c>
      <c r="U148" s="57"/>
      <c r="V148" s="57"/>
      <c r="W148" s="57"/>
      <c r="X148" s="57"/>
      <c r="Y148" s="57"/>
      <c r="Z148" s="57"/>
      <c r="AA148" s="57"/>
      <c r="AB148" s="57"/>
      <c r="AC148" s="57"/>
      <c r="AD148" s="57"/>
      <c r="AE148" s="57"/>
      <c r="AF148" s="58"/>
      <c r="AG148" s="58">
        <f t="shared" si="1"/>
        <v>1</v>
      </c>
      <c r="AH148" s="57"/>
      <c r="AI148" s="57"/>
      <c r="AJ148" s="57"/>
      <c r="AK148" s="60" t="str">
        <f t="shared" si="90"/>
        <v/>
      </c>
      <c r="AL148" s="57"/>
      <c r="AM148" s="57"/>
      <c r="AN148" s="57"/>
      <c r="AO148" s="57"/>
      <c r="AP148" s="57"/>
      <c r="AQ148" s="57"/>
      <c r="AR148" s="58" t="str">
        <f t="shared" si="3"/>
        <v/>
      </c>
      <c r="AS148" s="58">
        <v>1</v>
      </c>
      <c r="AT148" s="58">
        <v>1</v>
      </c>
      <c r="AU148" s="58">
        <v>1</v>
      </c>
      <c r="AV148" s="57"/>
      <c r="AW148" s="57"/>
      <c r="AX148" s="58">
        <f t="shared" si="4"/>
        <v>3</v>
      </c>
      <c r="AY148" s="57"/>
      <c r="AZ148" s="58">
        <v>1</v>
      </c>
      <c r="BA148" s="57"/>
      <c r="BB148" s="58">
        <v>1</v>
      </c>
      <c r="BC148" s="58">
        <v>1</v>
      </c>
      <c r="BD148" s="58">
        <f t="shared" si="5"/>
        <v>3</v>
      </c>
      <c r="BE148" s="57"/>
      <c r="BF148" s="57"/>
      <c r="BG148" s="57"/>
      <c r="BH148" s="57"/>
      <c r="BI148" s="57"/>
      <c r="BJ148" s="57"/>
      <c r="BK148" s="57"/>
      <c r="BL148" s="57"/>
      <c r="BM148" s="57"/>
      <c r="BN148" s="57"/>
      <c r="BO148" s="57"/>
      <c r="BP148" s="57"/>
      <c r="BQ148" s="57"/>
      <c r="BR148" s="57"/>
      <c r="BS148" s="57"/>
      <c r="BT148" s="57"/>
      <c r="BU148" s="58">
        <v>1</v>
      </c>
      <c r="BV148" s="57"/>
      <c r="BW148" s="57"/>
      <c r="BX148" s="57">
        <f t="shared" si="6"/>
        <v>1</v>
      </c>
      <c r="BY148" s="57"/>
      <c r="BZ148" s="57"/>
      <c r="CA148" s="57"/>
      <c r="CB148" s="57"/>
      <c r="CC148" s="57"/>
      <c r="CD148" s="57"/>
      <c r="CE148" s="57"/>
      <c r="CF148" s="57"/>
      <c r="CG148" s="57"/>
      <c r="CH148" s="57">
        <f t="shared" si="94"/>
        <v>0</v>
      </c>
      <c r="CI148" s="57"/>
      <c r="CJ148" s="57"/>
      <c r="CK148" s="57"/>
      <c r="CL148" s="57"/>
      <c r="CM148" s="58">
        <v>1</v>
      </c>
      <c r="CN148" s="58"/>
      <c r="CO148" s="57"/>
      <c r="CP148" s="57"/>
      <c r="CQ148" s="58"/>
      <c r="CR148" s="57">
        <f t="shared" si="156"/>
        <v>1</v>
      </c>
      <c r="CS148" s="57"/>
      <c r="CT148" s="57"/>
      <c r="CU148" s="57"/>
      <c r="CV148" s="57"/>
      <c r="CW148" s="57"/>
      <c r="CX148" s="57"/>
      <c r="CY148" s="57"/>
      <c r="CZ148" s="57"/>
      <c r="DA148" s="57"/>
      <c r="DB148" s="57">
        <f t="shared" si="124"/>
        <v>0</v>
      </c>
      <c r="DC148" s="57"/>
      <c r="DD148" s="57"/>
      <c r="DE148" s="57"/>
      <c r="DF148" s="57"/>
      <c r="DG148" s="57"/>
      <c r="DH148" s="57"/>
      <c r="DI148" s="57"/>
      <c r="DJ148" s="57"/>
      <c r="DK148" s="57"/>
      <c r="DL148" s="57">
        <f t="shared" si="157"/>
        <v>0</v>
      </c>
      <c r="DM148" s="57"/>
      <c r="DN148" s="57"/>
      <c r="DO148" s="57"/>
      <c r="DP148" s="57"/>
      <c r="DQ148" s="57"/>
      <c r="DR148" s="57"/>
      <c r="DS148" s="57"/>
      <c r="DT148" s="57"/>
      <c r="DU148" s="57"/>
      <c r="DV148" s="57">
        <f t="shared" si="158"/>
        <v>0</v>
      </c>
      <c r="DW148" s="57">
        <f t="shared" ref="DW148:ED148" si="172">SUM(BY148,CI148,CS148,DC148,DM148)</f>
        <v>0</v>
      </c>
      <c r="DX148" s="57">
        <f t="shared" si="172"/>
        <v>0</v>
      </c>
      <c r="DY148" s="57">
        <f t="shared" si="172"/>
        <v>0</v>
      </c>
      <c r="DZ148" s="57">
        <f t="shared" si="172"/>
        <v>0</v>
      </c>
      <c r="EA148" s="57">
        <f t="shared" si="172"/>
        <v>1</v>
      </c>
      <c r="EB148" s="57">
        <f t="shared" si="172"/>
        <v>0</v>
      </c>
      <c r="EC148" s="57">
        <f t="shared" si="172"/>
        <v>0</v>
      </c>
      <c r="ED148" s="57">
        <f t="shared" si="172"/>
        <v>0</v>
      </c>
      <c r="EE148" s="57">
        <f t="shared" si="13"/>
        <v>1</v>
      </c>
      <c r="EF148" s="57">
        <f t="shared" si="14"/>
        <v>1</v>
      </c>
    </row>
    <row r="149" spans="1:136" ht="15.75" customHeight="1">
      <c r="A149" s="147">
        <v>2016</v>
      </c>
      <c r="B149" s="135" t="s">
        <v>4422</v>
      </c>
      <c r="C149" s="147" t="s">
        <v>552</v>
      </c>
      <c r="D149" s="147" t="s">
        <v>553</v>
      </c>
      <c r="E149" s="147" t="s">
        <v>554</v>
      </c>
      <c r="F149" s="147"/>
      <c r="G149" s="57"/>
      <c r="H149" s="57"/>
      <c r="I149" s="57"/>
      <c r="J149" s="57"/>
      <c r="K149" s="57"/>
      <c r="L149" s="57"/>
      <c r="M149" s="57"/>
      <c r="N149" s="57"/>
      <c r="O149" s="57"/>
      <c r="P149" s="57"/>
      <c r="Q149" s="57"/>
      <c r="R149" s="57"/>
      <c r="S149" s="57"/>
      <c r="T149" s="59" t="str">
        <f t="shared" si="0"/>
        <v/>
      </c>
      <c r="U149" s="57"/>
      <c r="V149" s="57"/>
      <c r="W149" s="57"/>
      <c r="X149" s="57"/>
      <c r="Y149" s="57"/>
      <c r="Z149" s="57"/>
      <c r="AA149" s="57"/>
      <c r="AB149" s="57"/>
      <c r="AC149" s="57"/>
      <c r="AD149" s="57"/>
      <c r="AE149" s="57"/>
      <c r="AF149" s="58"/>
      <c r="AG149" s="58" t="str">
        <f t="shared" si="1"/>
        <v/>
      </c>
      <c r="AH149" s="57">
        <v>1</v>
      </c>
      <c r="AI149" s="57"/>
      <c r="AJ149" s="57"/>
      <c r="AK149" s="60" t="str">
        <f t="shared" si="90"/>
        <v/>
      </c>
      <c r="AL149" s="57"/>
      <c r="AM149" s="57"/>
      <c r="AN149" s="57"/>
      <c r="AO149" s="57"/>
      <c r="AP149" s="57"/>
      <c r="AQ149" s="57"/>
      <c r="AR149" s="58">
        <f t="shared" si="3"/>
        <v>1</v>
      </c>
      <c r="AS149" s="58">
        <v>1</v>
      </c>
      <c r="AT149" s="58">
        <v>1</v>
      </c>
      <c r="AU149" s="57"/>
      <c r="AV149" s="58">
        <v>1</v>
      </c>
      <c r="AW149" s="58">
        <v>1</v>
      </c>
      <c r="AX149" s="58">
        <f t="shared" si="4"/>
        <v>4</v>
      </c>
      <c r="AY149" s="57"/>
      <c r="AZ149" s="57"/>
      <c r="BA149" s="57"/>
      <c r="BB149" s="57"/>
      <c r="BC149" s="58">
        <v>1</v>
      </c>
      <c r="BD149" s="58">
        <f t="shared" si="5"/>
        <v>1</v>
      </c>
      <c r="BE149" s="57"/>
      <c r="BF149" s="57"/>
      <c r="BG149" s="57"/>
      <c r="BH149" s="57"/>
      <c r="BI149" s="57"/>
      <c r="BJ149" s="57"/>
      <c r="BK149" s="57"/>
      <c r="BL149" s="57"/>
      <c r="BM149" s="57"/>
      <c r="BN149" s="57"/>
      <c r="BO149" s="57"/>
      <c r="BP149" s="57"/>
      <c r="BQ149" s="57"/>
      <c r="BR149" s="57"/>
      <c r="BS149" s="57"/>
      <c r="BT149" s="57"/>
      <c r="BU149" s="57"/>
      <c r="BV149" s="57"/>
      <c r="BW149" s="57"/>
      <c r="BX149" s="57" t="str">
        <f t="shared" si="6"/>
        <v/>
      </c>
      <c r="BY149" s="57"/>
      <c r="BZ149" s="57"/>
      <c r="CA149" s="57"/>
      <c r="CB149" s="57"/>
      <c r="CC149" s="57"/>
      <c r="CD149" s="57"/>
      <c r="CE149" s="57"/>
      <c r="CF149" s="57"/>
      <c r="CG149" s="57"/>
      <c r="CH149" s="57">
        <f t="shared" si="94"/>
        <v>0</v>
      </c>
      <c r="CI149" s="57"/>
      <c r="CJ149" s="57"/>
      <c r="CK149" s="57"/>
      <c r="CL149" s="57"/>
      <c r="CM149" s="57"/>
      <c r="CN149" s="57"/>
      <c r="CO149" s="57"/>
      <c r="CP149" s="57"/>
      <c r="CQ149" s="57"/>
      <c r="CR149" s="57">
        <f t="shared" si="156"/>
        <v>0</v>
      </c>
      <c r="CS149" s="57"/>
      <c r="CT149" s="57"/>
      <c r="CU149" s="57"/>
      <c r="CV149" s="57"/>
      <c r="CW149" s="57"/>
      <c r="CX149" s="57"/>
      <c r="CY149" s="57"/>
      <c r="CZ149" s="57"/>
      <c r="DA149" s="57"/>
      <c r="DB149" s="57">
        <f t="shared" si="124"/>
        <v>0</v>
      </c>
      <c r="DC149" s="57"/>
      <c r="DD149" s="57"/>
      <c r="DE149" s="57"/>
      <c r="DF149" s="57"/>
      <c r="DG149" s="57"/>
      <c r="DH149" s="57"/>
      <c r="DI149" s="57"/>
      <c r="DJ149" s="57"/>
      <c r="DK149" s="57"/>
      <c r="DL149" s="57">
        <f t="shared" si="157"/>
        <v>0</v>
      </c>
      <c r="DM149" s="57"/>
      <c r="DN149" s="57"/>
      <c r="DO149" s="57"/>
      <c r="DP149" s="57"/>
      <c r="DQ149" s="57"/>
      <c r="DR149" s="57"/>
      <c r="DS149" s="57"/>
      <c r="DT149" s="57"/>
      <c r="DU149" s="57"/>
      <c r="DV149" s="57">
        <f t="shared" si="158"/>
        <v>0</v>
      </c>
      <c r="DW149" s="57">
        <f t="shared" ref="DW149:ED149" si="173">SUM(BY149,CI149,CS149,DC149,DM149)</f>
        <v>0</v>
      </c>
      <c r="DX149" s="57">
        <f t="shared" si="173"/>
        <v>0</v>
      </c>
      <c r="DY149" s="57">
        <f t="shared" si="173"/>
        <v>0</v>
      </c>
      <c r="DZ149" s="57">
        <f t="shared" si="173"/>
        <v>0</v>
      </c>
      <c r="EA149" s="57">
        <f t="shared" si="173"/>
        <v>0</v>
      </c>
      <c r="EB149" s="57">
        <f t="shared" si="173"/>
        <v>0</v>
      </c>
      <c r="EC149" s="57">
        <f t="shared" si="173"/>
        <v>0</v>
      </c>
      <c r="ED149" s="57">
        <f t="shared" si="173"/>
        <v>0</v>
      </c>
      <c r="EE149" s="57">
        <f t="shared" si="13"/>
        <v>0</v>
      </c>
      <c r="EF149" s="57">
        <f t="shared" si="14"/>
        <v>0</v>
      </c>
    </row>
    <row r="150" spans="1:136" ht="15.75" customHeight="1">
      <c r="A150" s="147">
        <v>2018</v>
      </c>
      <c r="B150" s="135" t="s">
        <v>4423</v>
      </c>
      <c r="C150" s="147" t="s">
        <v>555</v>
      </c>
      <c r="D150" s="147" t="s">
        <v>223</v>
      </c>
      <c r="E150" s="147" t="s">
        <v>556</v>
      </c>
      <c r="F150" s="149" t="s">
        <v>557</v>
      </c>
      <c r="G150" s="57"/>
      <c r="H150" s="58">
        <v>1</v>
      </c>
      <c r="I150" s="57"/>
      <c r="J150" s="57"/>
      <c r="K150" s="57"/>
      <c r="L150" s="57"/>
      <c r="M150" s="57"/>
      <c r="N150" s="57"/>
      <c r="O150" s="57"/>
      <c r="P150" s="57"/>
      <c r="Q150" s="57"/>
      <c r="R150" s="57"/>
      <c r="S150" s="57"/>
      <c r="T150" s="59" t="str">
        <f t="shared" si="0"/>
        <v/>
      </c>
      <c r="U150" s="57"/>
      <c r="V150" s="57"/>
      <c r="W150" s="57"/>
      <c r="X150" s="57"/>
      <c r="Y150" s="57"/>
      <c r="Z150" s="57"/>
      <c r="AA150" s="57"/>
      <c r="AB150" s="57"/>
      <c r="AC150" s="57"/>
      <c r="AD150" s="57"/>
      <c r="AE150" s="57"/>
      <c r="AF150" s="58"/>
      <c r="AG150" s="58" t="str">
        <f t="shared" si="1"/>
        <v/>
      </c>
      <c r="AH150" s="57"/>
      <c r="AI150" s="57"/>
      <c r="AJ150" s="57"/>
      <c r="AK150" s="60" t="str">
        <f t="shared" si="90"/>
        <v/>
      </c>
      <c r="AL150" s="57"/>
      <c r="AM150" s="57"/>
      <c r="AN150" s="57"/>
      <c r="AO150" s="57"/>
      <c r="AP150" s="57"/>
      <c r="AQ150" s="57"/>
      <c r="AR150" s="58" t="str">
        <f t="shared" si="3"/>
        <v/>
      </c>
      <c r="AS150" s="57"/>
      <c r="AT150" s="58">
        <v>1</v>
      </c>
      <c r="AU150" s="58">
        <v>1</v>
      </c>
      <c r="AV150" s="57"/>
      <c r="AW150" s="58">
        <v>1</v>
      </c>
      <c r="AX150" s="58">
        <f t="shared" si="4"/>
        <v>3</v>
      </c>
      <c r="AY150" s="58">
        <v>1</v>
      </c>
      <c r="AZ150" s="58">
        <v>1</v>
      </c>
      <c r="BA150" s="57"/>
      <c r="BB150" s="57"/>
      <c r="BC150" s="57"/>
      <c r="BD150" s="58">
        <f t="shared" si="5"/>
        <v>2</v>
      </c>
      <c r="BE150" s="58">
        <v>1</v>
      </c>
      <c r="BF150" s="57"/>
      <c r="BG150" s="57"/>
      <c r="BH150" s="57"/>
      <c r="BI150" s="57"/>
      <c r="BJ150" s="57"/>
      <c r="BK150" s="57"/>
      <c r="BL150" s="57"/>
      <c r="BM150" s="57"/>
      <c r="BN150" s="57"/>
      <c r="BO150" s="57"/>
      <c r="BP150" s="57"/>
      <c r="BQ150" s="57"/>
      <c r="BR150" s="58">
        <v>1</v>
      </c>
      <c r="BS150" s="57"/>
      <c r="BT150" s="57"/>
      <c r="BU150" s="57"/>
      <c r="BV150" s="58">
        <v>1</v>
      </c>
      <c r="BW150" s="57"/>
      <c r="BX150" s="57">
        <f t="shared" si="6"/>
        <v>1</v>
      </c>
      <c r="BY150" s="57"/>
      <c r="BZ150" s="57"/>
      <c r="CA150" s="57"/>
      <c r="CB150" s="57"/>
      <c r="CC150" s="57"/>
      <c r="CD150" s="57"/>
      <c r="CE150" s="57"/>
      <c r="CF150" s="57"/>
      <c r="CG150" s="57"/>
      <c r="CH150" s="57">
        <f t="shared" si="94"/>
        <v>0</v>
      </c>
      <c r="CI150" s="57"/>
      <c r="CJ150" s="57"/>
      <c r="CK150" s="57"/>
      <c r="CL150" s="57"/>
      <c r="CM150" s="57"/>
      <c r="CN150" s="57"/>
      <c r="CO150" s="58">
        <v>1</v>
      </c>
      <c r="CP150" s="57"/>
      <c r="CQ150" s="58"/>
      <c r="CR150" s="57">
        <f t="shared" si="156"/>
        <v>1</v>
      </c>
      <c r="CS150" s="57"/>
      <c r="CT150" s="57"/>
      <c r="CU150" s="57"/>
      <c r="CV150" s="57"/>
      <c r="CW150" s="57"/>
      <c r="CX150" s="57"/>
      <c r="CY150" s="58">
        <v>1</v>
      </c>
      <c r="CZ150" s="57"/>
      <c r="DA150" s="58"/>
      <c r="DB150" s="57">
        <f t="shared" si="124"/>
        <v>1</v>
      </c>
      <c r="DC150" s="57"/>
      <c r="DD150" s="57"/>
      <c r="DE150" s="57"/>
      <c r="DF150" s="57"/>
      <c r="DG150" s="57"/>
      <c r="DH150" s="57"/>
      <c r="DI150" s="57"/>
      <c r="DJ150" s="57"/>
      <c r="DK150" s="57"/>
      <c r="DL150" s="57">
        <f t="shared" si="157"/>
        <v>0</v>
      </c>
      <c r="DM150" s="57"/>
      <c r="DN150" s="57"/>
      <c r="DO150" s="57"/>
      <c r="DP150" s="57"/>
      <c r="DQ150" s="57"/>
      <c r="DR150" s="57"/>
      <c r="DS150" s="58">
        <v>1</v>
      </c>
      <c r="DT150" s="57"/>
      <c r="DU150" s="58"/>
      <c r="DV150" s="57">
        <f t="shared" si="158"/>
        <v>1</v>
      </c>
      <c r="DW150" s="57">
        <f t="shared" ref="DW150:ED150" si="174">SUM(BY150,CI150,CS150,DC150,DM150)</f>
        <v>0</v>
      </c>
      <c r="DX150" s="57">
        <f t="shared" si="174"/>
        <v>0</v>
      </c>
      <c r="DY150" s="57">
        <f t="shared" si="174"/>
        <v>0</v>
      </c>
      <c r="DZ150" s="57">
        <f t="shared" si="174"/>
        <v>0</v>
      </c>
      <c r="EA150" s="57">
        <f t="shared" si="174"/>
        <v>0</v>
      </c>
      <c r="EB150" s="57">
        <f t="shared" si="174"/>
        <v>0</v>
      </c>
      <c r="EC150" s="57">
        <f t="shared" si="174"/>
        <v>3</v>
      </c>
      <c r="ED150" s="57">
        <f t="shared" si="174"/>
        <v>0</v>
      </c>
      <c r="EE150" s="57">
        <f t="shared" si="13"/>
        <v>3</v>
      </c>
      <c r="EF150" s="57">
        <f t="shared" si="14"/>
        <v>1</v>
      </c>
    </row>
    <row r="151" spans="1:136" ht="15.75" customHeight="1">
      <c r="A151" s="147">
        <v>2015</v>
      </c>
      <c r="B151" s="135" t="s">
        <v>4424</v>
      </c>
      <c r="C151" s="147" t="s">
        <v>558</v>
      </c>
      <c r="D151" s="147" t="s">
        <v>178</v>
      </c>
      <c r="E151" s="147" t="s">
        <v>559</v>
      </c>
      <c r="F151" s="149" t="s">
        <v>560</v>
      </c>
      <c r="G151" s="57"/>
      <c r="H151" s="57"/>
      <c r="I151" s="57"/>
      <c r="J151" s="57"/>
      <c r="K151" s="57"/>
      <c r="L151" s="57"/>
      <c r="M151" s="57"/>
      <c r="N151" s="57">
        <v>1</v>
      </c>
      <c r="O151" s="57"/>
      <c r="P151" s="57"/>
      <c r="Q151" s="57"/>
      <c r="R151" s="57"/>
      <c r="S151" s="57"/>
      <c r="T151" s="59" t="str">
        <f t="shared" si="0"/>
        <v/>
      </c>
      <c r="U151" s="57"/>
      <c r="V151" s="57"/>
      <c r="W151" s="57"/>
      <c r="X151" s="57"/>
      <c r="Y151" s="57"/>
      <c r="Z151" s="57"/>
      <c r="AA151" s="57"/>
      <c r="AB151" s="57"/>
      <c r="AC151" s="57"/>
      <c r="AD151" s="57"/>
      <c r="AE151" s="57"/>
      <c r="AF151" s="58"/>
      <c r="AG151" s="58">
        <f t="shared" si="1"/>
        <v>1</v>
      </c>
      <c r="AH151" s="57"/>
      <c r="AI151" s="57"/>
      <c r="AJ151" s="57"/>
      <c r="AK151" s="60" t="str">
        <f t="shared" si="90"/>
        <v/>
      </c>
      <c r="AL151" s="57"/>
      <c r="AM151" s="57"/>
      <c r="AN151" s="57"/>
      <c r="AO151" s="57"/>
      <c r="AP151" s="57"/>
      <c r="AQ151" s="57"/>
      <c r="AR151" s="58" t="str">
        <f t="shared" si="3"/>
        <v/>
      </c>
      <c r="AS151" s="58">
        <v>1</v>
      </c>
      <c r="AT151" s="58">
        <v>1</v>
      </c>
      <c r="AU151" s="58">
        <v>1</v>
      </c>
      <c r="AV151" s="57"/>
      <c r="AW151" s="57"/>
      <c r="AX151" s="58">
        <f t="shared" si="4"/>
        <v>3</v>
      </c>
      <c r="AY151" s="58">
        <v>1</v>
      </c>
      <c r="AZ151" s="58">
        <v>1</v>
      </c>
      <c r="BA151" s="57"/>
      <c r="BB151" s="57"/>
      <c r="BC151" s="57"/>
      <c r="BD151" s="58">
        <f t="shared" si="5"/>
        <v>2</v>
      </c>
      <c r="BE151" s="57"/>
      <c r="BF151" s="57"/>
      <c r="BG151" s="57"/>
      <c r="BH151" s="57"/>
      <c r="BI151" s="57"/>
      <c r="BJ151" s="57"/>
      <c r="BK151" s="57"/>
      <c r="BL151" s="57"/>
      <c r="BM151" s="57"/>
      <c r="BN151" s="58">
        <v>1</v>
      </c>
      <c r="BO151" s="57"/>
      <c r="BP151" s="57"/>
      <c r="BQ151" s="57"/>
      <c r="BR151" s="57"/>
      <c r="BS151" s="57"/>
      <c r="BT151" s="58">
        <v>1</v>
      </c>
      <c r="BU151" s="58">
        <v>1</v>
      </c>
      <c r="BV151" s="58">
        <v>1</v>
      </c>
      <c r="BW151" s="57"/>
      <c r="BX151" s="57">
        <f t="shared" si="6"/>
        <v>1</v>
      </c>
      <c r="BY151" s="57"/>
      <c r="BZ151" s="57"/>
      <c r="CA151" s="58"/>
      <c r="CB151" s="58">
        <v>1</v>
      </c>
      <c r="CC151" s="57"/>
      <c r="CD151" s="57"/>
      <c r="CE151" s="57"/>
      <c r="CF151" s="57"/>
      <c r="CG151" s="58"/>
      <c r="CH151" s="57">
        <f t="shared" si="94"/>
        <v>1</v>
      </c>
      <c r="CI151" s="57"/>
      <c r="CJ151" s="57"/>
      <c r="CK151" s="57"/>
      <c r="CL151" s="57"/>
      <c r="CM151" s="58">
        <v>1</v>
      </c>
      <c r="CN151" s="58"/>
      <c r="CO151" s="57"/>
      <c r="CP151" s="57"/>
      <c r="CQ151" s="58"/>
      <c r="CR151" s="57">
        <f t="shared" si="156"/>
        <v>1</v>
      </c>
      <c r="CS151" s="57"/>
      <c r="CT151" s="57"/>
      <c r="CU151" s="57"/>
      <c r="CV151" s="57"/>
      <c r="CW151" s="57"/>
      <c r="CX151" s="57"/>
      <c r="CY151" s="58">
        <v>1</v>
      </c>
      <c r="CZ151" s="57"/>
      <c r="DA151" s="58"/>
      <c r="DB151" s="57">
        <f t="shared" si="124"/>
        <v>1</v>
      </c>
      <c r="DC151" s="57"/>
      <c r="DD151" s="57"/>
      <c r="DE151" s="57"/>
      <c r="DF151" s="57"/>
      <c r="DG151" s="57"/>
      <c r="DH151" s="57"/>
      <c r="DI151" s="57"/>
      <c r="DJ151" s="57"/>
      <c r="DK151" s="57"/>
      <c r="DL151" s="57">
        <f t="shared" si="157"/>
        <v>0</v>
      </c>
      <c r="DM151" s="57"/>
      <c r="DN151" s="57"/>
      <c r="DO151" s="57"/>
      <c r="DP151" s="57"/>
      <c r="DQ151" s="57"/>
      <c r="DR151" s="57"/>
      <c r="DS151" s="57"/>
      <c r="DT151" s="57"/>
      <c r="DU151" s="57"/>
      <c r="DV151" s="57">
        <f t="shared" si="158"/>
        <v>0</v>
      </c>
      <c r="DW151" s="57">
        <f t="shared" ref="DW151:ED151" si="175">SUM(BY151,CI151,CS151,DC151,DM151)</f>
        <v>0</v>
      </c>
      <c r="DX151" s="57">
        <f t="shared" si="175"/>
        <v>0</v>
      </c>
      <c r="DY151" s="57">
        <f t="shared" si="175"/>
        <v>0</v>
      </c>
      <c r="DZ151" s="57">
        <f t="shared" si="175"/>
        <v>1</v>
      </c>
      <c r="EA151" s="57">
        <f t="shared" si="175"/>
        <v>1</v>
      </c>
      <c r="EB151" s="57">
        <f t="shared" si="175"/>
        <v>0</v>
      </c>
      <c r="EC151" s="57">
        <f t="shared" si="175"/>
        <v>1</v>
      </c>
      <c r="ED151" s="57">
        <f t="shared" si="175"/>
        <v>0</v>
      </c>
      <c r="EE151" s="57">
        <f t="shared" si="13"/>
        <v>3</v>
      </c>
      <c r="EF151" s="57">
        <f t="shared" si="14"/>
        <v>1</v>
      </c>
    </row>
    <row r="152" spans="1:136" ht="15.75" customHeight="1">
      <c r="A152" s="147">
        <v>2014</v>
      </c>
      <c r="B152" s="135" t="s">
        <v>4425</v>
      </c>
      <c r="C152" s="147" t="s">
        <v>561</v>
      </c>
      <c r="D152" s="147" t="s">
        <v>562</v>
      </c>
      <c r="E152" s="147" t="s">
        <v>563</v>
      </c>
      <c r="F152" s="147"/>
      <c r="G152" s="57"/>
      <c r="H152" s="57"/>
      <c r="I152" s="57"/>
      <c r="J152" s="57"/>
      <c r="K152" s="57"/>
      <c r="L152" s="57"/>
      <c r="M152" s="57"/>
      <c r="N152" s="57"/>
      <c r="O152" s="57"/>
      <c r="P152" s="57"/>
      <c r="Q152" s="57"/>
      <c r="R152" s="57"/>
      <c r="S152" s="57"/>
      <c r="T152" s="59" t="str">
        <f t="shared" si="0"/>
        <v/>
      </c>
      <c r="U152" s="57"/>
      <c r="V152" s="57"/>
      <c r="W152" s="57"/>
      <c r="X152" s="57"/>
      <c r="Y152" s="57"/>
      <c r="Z152" s="57"/>
      <c r="AA152" s="57"/>
      <c r="AB152" s="57"/>
      <c r="AC152" s="57"/>
      <c r="AD152" s="57"/>
      <c r="AE152" s="57"/>
      <c r="AF152" s="58"/>
      <c r="AG152" s="58" t="str">
        <f t="shared" si="1"/>
        <v/>
      </c>
      <c r="AH152" s="57"/>
      <c r="AI152" s="57"/>
      <c r="AJ152" s="57"/>
      <c r="AK152" s="60">
        <f t="shared" si="90"/>
        <v>1</v>
      </c>
      <c r="AL152" s="57"/>
      <c r="AM152" s="57">
        <v>1</v>
      </c>
      <c r="AN152" s="57"/>
      <c r="AO152" s="57"/>
      <c r="AP152" s="57"/>
      <c r="AQ152" s="57"/>
      <c r="AR152" s="58">
        <f t="shared" si="3"/>
        <v>1</v>
      </c>
      <c r="AS152" s="58">
        <v>1</v>
      </c>
      <c r="AT152" s="57"/>
      <c r="AU152" s="58">
        <v>1</v>
      </c>
      <c r="AV152" s="58">
        <v>1</v>
      </c>
      <c r="AW152" s="57"/>
      <c r="AX152" s="58">
        <f t="shared" si="4"/>
        <v>3</v>
      </c>
      <c r="AY152" s="58">
        <v>1</v>
      </c>
      <c r="AZ152" s="57"/>
      <c r="BA152" s="57"/>
      <c r="BB152" s="57"/>
      <c r="BC152" s="57"/>
      <c r="BD152" s="58">
        <f t="shared" si="5"/>
        <v>1</v>
      </c>
      <c r="BE152" s="57"/>
      <c r="BF152" s="57"/>
      <c r="BG152" s="57"/>
      <c r="BH152" s="57"/>
      <c r="BI152" s="57"/>
      <c r="BJ152" s="57"/>
      <c r="BK152" s="57"/>
      <c r="BL152" s="57"/>
      <c r="BM152" s="57"/>
      <c r="BN152" s="57"/>
      <c r="BO152" s="57"/>
      <c r="BP152" s="57"/>
      <c r="BQ152" s="57"/>
      <c r="BR152" s="57"/>
      <c r="BS152" s="57"/>
      <c r="BT152" s="57"/>
      <c r="BU152" s="57"/>
      <c r="BV152" s="57"/>
      <c r="BW152" s="57"/>
      <c r="BX152" s="57" t="str">
        <f t="shared" si="6"/>
        <v/>
      </c>
      <c r="BY152" s="57"/>
      <c r="BZ152" s="57"/>
      <c r="CA152" s="57"/>
      <c r="CB152" s="57"/>
      <c r="CC152" s="57"/>
      <c r="CD152" s="57"/>
      <c r="CE152" s="57"/>
      <c r="CF152" s="57"/>
      <c r="CG152" s="57"/>
      <c r="CH152" s="57">
        <f t="shared" si="94"/>
        <v>0</v>
      </c>
      <c r="CI152" s="57"/>
      <c r="CJ152" s="57"/>
      <c r="CK152" s="57"/>
      <c r="CL152" s="57"/>
      <c r="CM152" s="57"/>
      <c r="CN152" s="57"/>
      <c r="CO152" s="57"/>
      <c r="CP152" s="57"/>
      <c r="CQ152" s="57"/>
      <c r="CR152" s="57">
        <f t="shared" si="156"/>
        <v>0</v>
      </c>
      <c r="CS152" s="57"/>
      <c r="CT152" s="57"/>
      <c r="CU152" s="57"/>
      <c r="CV152" s="57"/>
      <c r="CW152" s="57"/>
      <c r="CX152" s="57"/>
      <c r="CY152" s="57"/>
      <c r="CZ152" s="57"/>
      <c r="DA152" s="57"/>
      <c r="DB152" s="57">
        <f t="shared" si="124"/>
        <v>0</v>
      </c>
      <c r="DC152" s="57"/>
      <c r="DD152" s="57"/>
      <c r="DE152" s="57"/>
      <c r="DF152" s="57"/>
      <c r="DG152" s="57"/>
      <c r="DH152" s="57"/>
      <c r="DI152" s="57"/>
      <c r="DJ152" s="57"/>
      <c r="DK152" s="57"/>
      <c r="DL152" s="57">
        <f t="shared" si="157"/>
        <v>0</v>
      </c>
      <c r="DM152" s="57"/>
      <c r="DN152" s="57"/>
      <c r="DO152" s="57"/>
      <c r="DP152" s="57"/>
      <c r="DQ152" s="57"/>
      <c r="DR152" s="57"/>
      <c r="DS152" s="57"/>
      <c r="DT152" s="57"/>
      <c r="DU152" s="57"/>
      <c r="DV152" s="57">
        <f t="shared" si="158"/>
        <v>0</v>
      </c>
      <c r="DW152" s="57">
        <f t="shared" ref="DW152:ED152" si="176">SUM(BY152,CI152,CS152,DC152,DM152)</f>
        <v>0</v>
      </c>
      <c r="DX152" s="57">
        <f t="shared" si="176"/>
        <v>0</v>
      </c>
      <c r="DY152" s="57">
        <f t="shared" si="176"/>
        <v>0</v>
      </c>
      <c r="DZ152" s="57">
        <f t="shared" si="176"/>
        <v>0</v>
      </c>
      <c r="EA152" s="57">
        <f t="shared" si="176"/>
        <v>0</v>
      </c>
      <c r="EB152" s="57">
        <f t="shared" si="176"/>
        <v>0</v>
      </c>
      <c r="EC152" s="57">
        <f t="shared" si="176"/>
        <v>0</v>
      </c>
      <c r="ED152" s="57">
        <f t="shared" si="176"/>
        <v>0</v>
      </c>
      <c r="EE152" s="57">
        <f t="shared" si="13"/>
        <v>0</v>
      </c>
      <c r="EF152" s="57">
        <f t="shared" si="14"/>
        <v>0</v>
      </c>
    </row>
    <row r="153" spans="1:136" ht="15.75" customHeight="1">
      <c r="A153" s="147">
        <v>2018</v>
      </c>
      <c r="B153" s="135" t="s">
        <v>4426</v>
      </c>
      <c r="C153" s="147" t="s">
        <v>564</v>
      </c>
      <c r="D153" s="147" t="s">
        <v>565</v>
      </c>
      <c r="E153" s="147" t="s">
        <v>566</v>
      </c>
      <c r="F153" s="147"/>
      <c r="G153" s="57"/>
      <c r="H153" s="57"/>
      <c r="I153" s="57"/>
      <c r="J153" s="57"/>
      <c r="K153" s="57"/>
      <c r="L153" s="57"/>
      <c r="M153" s="57"/>
      <c r="N153" s="57"/>
      <c r="O153" s="57"/>
      <c r="P153" s="57"/>
      <c r="Q153" s="57"/>
      <c r="R153" s="57"/>
      <c r="S153" s="57"/>
      <c r="T153" s="59">
        <f t="shared" si="0"/>
        <v>1</v>
      </c>
      <c r="U153" s="58"/>
      <c r="V153" s="58">
        <v>1</v>
      </c>
      <c r="W153" s="57"/>
      <c r="X153" s="57"/>
      <c r="Y153" s="57"/>
      <c r="Z153" s="57"/>
      <c r="AA153" s="57"/>
      <c r="AB153" s="57"/>
      <c r="AC153" s="57"/>
      <c r="AD153" s="57"/>
      <c r="AE153" s="57"/>
      <c r="AF153" s="58"/>
      <c r="AG153" s="58">
        <f t="shared" si="1"/>
        <v>1</v>
      </c>
      <c r="AH153" s="57"/>
      <c r="AI153" s="57"/>
      <c r="AJ153" s="57"/>
      <c r="AK153" s="60" t="str">
        <f t="shared" si="90"/>
        <v/>
      </c>
      <c r="AL153" s="57"/>
      <c r="AM153" s="57"/>
      <c r="AN153" s="57"/>
      <c r="AO153" s="57"/>
      <c r="AP153" s="57"/>
      <c r="AQ153" s="57"/>
      <c r="AR153" s="58" t="str">
        <f t="shared" si="3"/>
        <v/>
      </c>
      <c r="AS153" s="58">
        <v>1</v>
      </c>
      <c r="AT153" s="58">
        <v>1</v>
      </c>
      <c r="AU153" s="58">
        <v>1</v>
      </c>
      <c r="AV153" s="57"/>
      <c r="AW153" s="57"/>
      <c r="AX153" s="58">
        <f t="shared" si="4"/>
        <v>3</v>
      </c>
      <c r="AY153" s="57"/>
      <c r="AZ153" s="57"/>
      <c r="BA153" s="57"/>
      <c r="BB153" s="57"/>
      <c r="BC153" s="58">
        <v>1</v>
      </c>
      <c r="BD153" s="58">
        <f t="shared" si="5"/>
        <v>1</v>
      </c>
      <c r="BE153" s="57"/>
      <c r="BF153" s="57"/>
      <c r="BG153" s="57"/>
      <c r="BH153" s="57"/>
      <c r="BI153" s="57"/>
      <c r="BJ153" s="57"/>
      <c r="BK153" s="57"/>
      <c r="BL153" s="57"/>
      <c r="BM153" s="57"/>
      <c r="BN153" s="57"/>
      <c r="BO153" s="57"/>
      <c r="BP153" s="57"/>
      <c r="BQ153" s="57"/>
      <c r="BR153" s="57"/>
      <c r="BS153" s="57"/>
      <c r="BT153" s="57"/>
      <c r="BU153" s="57"/>
      <c r="BV153" s="57"/>
      <c r="BW153" s="57"/>
      <c r="BX153" s="57" t="str">
        <f t="shared" si="6"/>
        <v/>
      </c>
      <c r="BY153" s="57"/>
      <c r="BZ153" s="57"/>
      <c r="CA153" s="57"/>
      <c r="CB153" s="57"/>
      <c r="CC153" s="57"/>
      <c r="CD153" s="57"/>
      <c r="CE153" s="57"/>
      <c r="CF153" s="57"/>
      <c r="CG153" s="57"/>
      <c r="CH153" s="57">
        <f t="shared" si="94"/>
        <v>0</v>
      </c>
      <c r="CI153" s="57"/>
      <c r="CJ153" s="57"/>
      <c r="CK153" s="57"/>
      <c r="CL153" s="57"/>
      <c r="CM153" s="57"/>
      <c r="CN153" s="57"/>
      <c r="CO153" s="57"/>
      <c r="CP153" s="57"/>
      <c r="CQ153" s="57"/>
      <c r="CR153" s="57">
        <f t="shared" si="156"/>
        <v>0</v>
      </c>
      <c r="CS153" s="57"/>
      <c r="CT153" s="57"/>
      <c r="CU153" s="57"/>
      <c r="CV153" s="57"/>
      <c r="CW153" s="57"/>
      <c r="CX153" s="57"/>
      <c r="CY153" s="57"/>
      <c r="CZ153" s="57"/>
      <c r="DA153" s="57"/>
      <c r="DB153" s="57">
        <f t="shared" si="124"/>
        <v>0</v>
      </c>
      <c r="DC153" s="57"/>
      <c r="DD153" s="57"/>
      <c r="DE153" s="57"/>
      <c r="DF153" s="57"/>
      <c r="DG153" s="57"/>
      <c r="DH153" s="57"/>
      <c r="DI153" s="57"/>
      <c r="DJ153" s="57"/>
      <c r="DK153" s="57"/>
      <c r="DL153" s="57">
        <f t="shared" si="157"/>
        <v>0</v>
      </c>
      <c r="DM153" s="57"/>
      <c r="DN153" s="57"/>
      <c r="DO153" s="57"/>
      <c r="DP153" s="57"/>
      <c r="DQ153" s="57"/>
      <c r="DR153" s="57"/>
      <c r="DS153" s="57"/>
      <c r="DT153" s="57"/>
      <c r="DU153" s="57"/>
      <c r="DV153" s="57">
        <f t="shared" si="158"/>
        <v>0</v>
      </c>
      <c r="DW153" s="57">
        <f t="shared" ref="DW153:ED153" si="177">SUM(BY153,CI153,CS153,DC153,DM153)</f>
        <v>0</v>
      </c>
      <c r="DX153" s="57">
        <f t="shared" si="177"/>
        <v>0</v>
      </c>
      <c r="DY153" s="57">
        <f t="shared" si="177"/>
        <v>0</v>
      </c>
      <c r="DZ153" s="57">
        <f t="shared" si="177"/>
        <v>0</v>
      </c>
      <c r="EA153" s="57">
        <f t="shared" si="177"/>
        <v>0</v>
      </c>
      <c r="EB153" s="57">
        <f t="shared" si="177"/>
        <v>0</v>
      </c>
      <c r="EC153" s="57">
        <f t="shared" si="177"/>
        <v>0</v>
      </c>
      <c r="ED153" s="57">
        <f t="shared" si="177"/>
        <v>0</v>
      </c>
      <c r="EE153" s="57">
        <f t="shared" si="13"/>
        <v>0</v>
      </c>
      <c r="EF153" s="57">
        <f t="shared" si="14"/>
        <v>0</v>
      </c>
    </row>
    <row r="154" spans="1:136" ht="15.75" customHeight="1">
      <c r="A154" s="147">
        <v>2017</v>
      </c>
      <c r="B154" s="135" t="s">
        <v>4427</v>
      </c>
      <c r="C154" s="147" t="s">
        <v>567</v>
      </c>
      <c r="D154" s="147" t="s">
        <v>178</v>
      </c>
      <c r="E154" s="147" t="s">
        <v>568</v>
      </c>
      <c r="F154" s="147"/>
      <c r="G154" s="57"/>
      <c r="H154" s="57"/>
      <c r="I154" s="57"/>
      <c r="J154" s="57"/>
      <c r="K154" s="57"/>
      <c r="L154" s="57"/>
      <c r="M154" s="57"/>
      <c r="N154" s="57"/>
      <c r="O154" s="57"/>
      <c r="P154" s="57">
        <v>1</v>
      </c>
      <c r="Q154" s="57"/>
      <c r="R154" s="57"/>
      <c r="S154" s="57"/>
      <c r="T154" s="59" t="str">
        <f t="shared" si="0"/>
        <v/>
      </c>
      <c r="U154" s="57"/>
      <c r="V154" s="57"/>
      <c r="W154" s="57"/>
      <c r="X154" s="57"/>
      <c r="Y154" s="57"/>
      <c r="Z154" s="57"/>
      <c r="AA154" s="57"/>
      <c r="AB154" s="57"/>
      <c r="AC154" s="57"/>
      <c r="AD154" s="57"/>
      <c r="AE154" s="57"/>
      <c r="AF154" s="58"/>
      <c r="AG154" s="58">
        <f t="shared" si="1"/>
        <v>1</v>
      </c>
      <c r="AH154" s="57"/>
      <c r="AI154" s="57"/>
      <c r="AJ154" s="57"/>
      <c r="AK154" s="60" t="str">
        <f t="shared" si="90"/>
        <v/>
      </c>
      <c r="AL154" s="57"/>
      <c r="AM154" s="57"/>
      <c r="AN154" s="57"/>
      <c r="AO154" s="57"/>
      <c r="AP154" s="57"/>
      <c r="AQ154" s="57"/>
      <c r="AR154" s="58" t="str">
        <f t="shared" si="3"/>
        <v/>
      </c>
      <c r="AS154" s="58">
        <v>1</v>
      </c>
      <c r="AT154" s="58">
        <v>1</v>
      </c>
      <c r="AU154" s="58">
        <v>1</v>
      </c>
      <c r="AV154" s="57"/>
      <c r="AW154" s="57"/>
      <c r="AX154" s="58">
        <f t="shared" si="4"/>
        <v>3</v>
      </c>
      <c r="AY154" s="57"/>
      <c r="AZ154" s="58">
        <v>1</v>
      </c>
      <c r="BA154" s="57"/>
      <c r="BB154" s="57"/>
      <c r="BC154" s="58">
        <v>1</v>
      </c>
      <c r="BD154" s="58">
        <f t="shared" si="5"/>
        <v>2</v>
      </c>
      <c r="BE154" s="57"/>
      <c r="BF154" s="57"/>
      <c r="BG154" s="57"/>
      <c r="BH154" s="57"/>
      <c r="BI154" s="57"/>
      <c r="BJ154" s="57"/>
      <c r="BK154" s="57"/>
      <c r="BL154" s="57"/>
      <c r="BM154" s="57"/>
      <c r="BN154" s="57"/>
      <c r="BO154" s="57"/>
      <c r="BP154" s="57"/>
      <c r="BQ154" s="57"/>
      <c r="BR154" s="57"/>
      <c r="BS154" s="58">
        <v>1</v>
      </c>
      <c r="BT154" s="58">
        <v>1</v>
      </c>
      <c r="BU154" s="58">
        <v>1</v>
      </c>
      <c r="BV154" s="58">
        <v>1</v>
      </c>
      <c r="BW154" s="57"/>
      <c r="BX154" s="57">
        <f t="shared" si="6"/>
        <v>1</v>
      </c>
      <c r="BY154" s="58"/>
      <c r="BZ154" s="58">
        <v>1</v>
      </c>
      <c r="CA154" s="58"/>
      <c r="CB154" s="58">
        <v>1</v>
      </c>
      <c r="CC154" s="58">
        <v>1</v>
      </c>
      <c r="CD154" s="58"/>
      <c r="CE154" s="58">
        <v>1</v>
      </c>
      <c r="CF154" s="57"/>
      <c r="CG154" s="58"/>
      <c r="CH154" s="57">
        <f t="shared" si="94"/>
        <v>4</v>
      </c>
      <c r="CI154" s="58"/>
      <c r="CJ154" s="58">
        <v>1</v>
      </c>
      <c r="CK154" s="58"/>
      <c r="CL154" s="58">
        <v>1</v>
      </c>
      <c r="CM154" s="58">
        <v>1</v>
      </c>
      <c r="CN154" s="58"/>
      <c r="CO154" s="58">
        <v>1</v>
      </c>
      <c r="CP154" s="57"/>
      <c r="CQ154" s="58"/>
      <c r="CR154" s="57">
        <f t="shared" si="156"/>
        <v>4</v>
      </c>
      <c r="CS154" s="57"/>
      <c r="CT154" s="58">
        <v>1</v>
      </c>
      <c r="CU154" s="58"/>
      <c r="CV154" s="58">
        <v>1</v>
      </c>
      <c r="CW154" s="58">
        <v>1</v>
      </c>
      <c r="CX154" s="58"/>
      <c r="CY154" s="58">
        <v>1</v>
      </c>
      <c r="CZ154" s="57"/>
      <c r="DA154" s="58"/>
      <c r="DB154" s="57">
        <f t="shared" si="124"/>
        <v>4</v>
      </c>
      <c r="DC154" s="57"/>
      <c r="DD154" s="57"/>
      <c r="DE154" s="57"/>
      <c r="DF154" s="57"/>
      <c r="DG154" s="57"/>
      <c r="DH154" s="57"/>
      <c r="DI154" s="57"/>
      <c r="DJ154" s="57"/>
      <c r="DK154" s="57"/>
      <c r="DL154" s="57">
        <f t="shared" si="157"/>
        <v>0</v>
      </c>
      <c r="DM154" s="57"/>
      <c r="DN154" s="57"/>
      <c r="DO154" s="57"/>
      <c r="DP154" s="57"/>
      <c r="DQ154" s="57"/>
      <c r="DR154" s="57"/>
      <c r="DS154" s="57"/>
      <c r="DT154" s="57"/>
      <c r="DU154" s="57"/>
      <c r="DV154" s="57">
        <f t="shared" si="158"/>
        <v>0</v>
      </c>
      <c r="DW154" s="57">
        <f t="shared" ref="DW154:ED154" si="178">SUM(BY154,CI154,CS154,DC154,DM154)</f>
        <v>0</v>
      </c>
      <c r="DX154" s="57">
        <f t="shared" si="178"/>
        <v>3</v>
      </c>
      <c r="DY154" s="57">
        <f t="shared" si="178"/>
        <v>0</v>
      </c>
      <c r="DZ154" s="57">
        <f t="shared" si="178"/>
        <v>3</v>
      </c>
      <c r="EA154" s="57">
        <f t="shared" si="178"/>
        <v>3</v>
      </c>
      <c r="EB154" s="57">
        <f t="shared" si="178"/>
        <v>0</v>
      </c>
      <c r="EC154" s="57">
        <f t="shared" si="178"/>
        <v>3</v>
      </c>
      <c r="ED154" s="57">
        <f t="shared" si="178"/>
        <v>0</v>
      </c>
      <c r="EE154" s="57">
        <f t="shared" si="13"/>
        <v>12</v>
      </c>
      <c r="EF154" s="57">
        <f t="shared" si="14"/>
        <v>1</v>
      </c>
    </row>
    <row r="155" spans="1:136" ht="15.75" customHeight="1">
      <c r="A155" s="147">
        <v>2016</v>
      </c>
      <c r="B155" s="135" t="s">
        <v>4428</v>
      </c>
      <c r="C155" s="147" t="s">
        <v>569</v>
      </c>
      <c r="D155" s="147" t="s">
        <v>523</v>
      </c>
      <c r="E155" s="147" t="s">
        <v>570</v>
      </c>
      <c r="F155" s="147"/>
      <c r="G155" s="57"/>
      <c r="H155" s="57"/>
      <c r="I155" s="57"/>
      <c r="J155" s="57"/>
      <c r="K155" s="57"/>
      <c r="L155" s="57"/>
      <c r="M155" s="57"/>
      <c r="N155" s="57"/>
      <c r="O155" s="57"/>
      <c r="P155" s="57"/>
      <c r="Q155" s="57"/>
      <c r="R155" s="57"/>
      <c r="S155" s="57"/>
      <c r="T155" s="59">
        <f t="shared" si="0"/>
        <v>1</v>
      </c>
      <c r="U155" s="57"/>
      <c r="V155" s="57"/>
      <c r="W155" s="57"/>
      <c r="X155" s="57"/>
      <c r="Y155" s="57"/>
      <c r="Z155" s="57"/>
      <c r="AA155" s="57"/>
      <c r="AB155" s="57">
        <v>1</v>
      </c>
      <c r="AC155" s="57"/>
      <c r="AD155" s="57"/>
      <c r="AE155" s="57"/>
      <c r="AF155" s="58"/>
      <c r="AG155" s="58">
        <f t="shared" si="1"/>
        <v>1</v>
      </c>
      <c r="AH155" s="57"/>
      <c r="AI155" s="57"/>
      <c r="AJ155" s="57"/>
      <c r="AK155" s="60" t="str">
        <f t="shared" si="90"/>
        <v/>
      </c>
      <c r="AL155" s="57"/>
      <c r="AM155" s="57"/>
      <c r="AN155" s="57"/>
      <c r="AO155" s="57"/>
      <c r="AP155" s="57"/>
      <c r="AQ155" s="57"/>
      <c r="AR155" s="58" t="str">
        <f t="shared" si="3"/>
        <v/>
      </c>
      <c r="AS155" s="57"/>
      <c r="AT155" s="58">
        <v>1</v>
      </c>
      <c r="AU155" s="58">
        <v>1</v>
      </c>
      <c r="AV155" s="57"/>
      <c r="AW155" s="58">
        <v>1</v>
      </c>
      <c r="AX155" s="58">
        <f t="shared" si="4"/>
        <v>3</v>
      </c>
      <c r="AY155" s="58">
        <v>1</v>
      </c>
      <c r="AZ155" s="58">
        <v>1</v>
      </c>
      <c r="BA155" s="57"/>
      <c r="BB155" s="58">
        <v>1</v>
      </c>
      <c r="BC155" s="57"/>
      <c r="BD155" s="58">
        <f t="shared" si="5"/>
        <v>3</v>
      </c>
      <c r="BE155" s="57"/>
      <c r="BF155" s="57"/>
      <c r="BG155" s="57"/>
      <c r="BH155" s="57"/>
      <c r="BI155" s="57"/>
      <c r="BJ155" s="57"/>
      <c r="BK155" s="57"/>
      <c r="BL155" s="57"/>
      <c r="BM155" s="57"/>
      <c r="BN155" s="57"/>
      <c r="BO155" s="57"/>
      <c r="BP155" s="57"/>
      <c r="BQ155" s="57"/>
      <c r="BR155" s="57"/>
      <c r="BS155" s="57"/>
      <c r="BT155" s="58">
        <v>1</v>
      </c>
      <c r="BU155" s="57"/>
      <c r="BV155" s="58">
        <v>1</v>
      </c>
      <c r="BW155" s="57"/>
      <c r="BX155" s="57">
        <f t="shared" si="6"/>
        <v>1</v>
      </c>
      <c r="BY155" s="57"/>
      <c r="BZ155" s="57"/>
      <c r="CA155" s="58"/>
      <c r="CB155" s="58">
        <v>1</v>
      </c>
      <c r="CC155" s="57"/>
      <c r="CD155" s="58"/>
      <c r="CE155" s="58">
        <v>1</v>
      </c>
      <c r="CF155" s="57"/>
      <c r="CG155" s="58"/>
      <c r="CH155" s="57">
        <f t="shared" si="94"/>
        <v>2</v>
      </c>
      <c r="CI155" s="57"/>
      <c r="CJ155" s="57"/>
      <c r="CK155" s="57"/>
      <c r="CL155" s="58">
        <v>1</v>
      </c>
      <c r="CM155" s="57"/>
      <c r="CN155" s="57"/>
      <c r="CO155" s="58">
        <v>1</v>
      </c>
      <c r="CP155" s="57"/>
      <c r="CQ155" s="58"/>
      <c r="CR155" s="57">
        <f t="shared" si="156"/>
        <v>2</v>
      </c>
      <c r="CS155" s="57"/>
      <c r="CT155" s="57"/>
      <c r="CU155" s="57"/>
      <c r="CV155" s="58">
        <v>1</v>
      </c>
      <c r="CW155" s="57"/>
      <c r="CX155" s="57"/>
      <c r="CY155" s="58">
        <v>1</v>
      </c>
      <c r="CZ155" s="57"/>
      <c r="DA155" s="58"/>
      <c r="DB155" s="57">
        <f t="shared" si="124"/>
        <v>2</v>
      </c>
      <c r="DC155" s="57"/>
      <c r="DD155" s="57"/>
      <c r="DE155" s="57"/>
      <c r="DF155" s="58">
        <v>1</v>
      </c>
      <c r="DG155" s="57"/>
      <c r="DH155" s="57"/>
      <c r="DI155" s="58">
        <v>1</v>
      </c>
      <c r="DJ155" s="57"/>
      <c r="DK155" s="58"/>
      <c r="DL155" s="57">
        <f t="shared" si="157"/>
        <v>2</v>
      </c>
      <c r="DM155" s="57"/>
      <c r="DN155" s="57"/>
      <c r="DO155" s="57"/>
      <c r="DP155" s="58">
        <v>1</v>
      </c>
      <c r="DQ155" s="57"/>
      <c r="DR155" s="57"/>
      <c r="DS155" s="58">
        <v>1</v>
      </c>
      <c r="DT155" s="57"/>
      <c r="DU155" s="58"/>
      <c r="DV155" s="57">
        <f t="shared" si="158"/>
        <v>2</v>
      </c>
      <c r="DW155" s="57">
        <f t="shared" ref="DW155:ED155" si="179">SUM(BY155,CI155,CS155,DC155,DM155)</f>
        <v>0</v>
      </c>
      <c r="DX155" s="57">
        <f t="shared" si="179"/>
        <v>0</v>
      </c>
      <c r="DY155" s="57">
        <f t="shared" si="179"/>
        <v>0</v>
      </c>
      <c r="DZ155" s="57">
        <f t="shared" si="179"/>
        <v>5</v>
      </c>
      <c r="EA155" s="57">
        <f t="shared" si="179"/>
        <v>0</v>
      </c>
      <c r="EB155" s="57">
        <f t="shared" si="179"/>
        <v>0</v>
      </c>
      <c r="EC155" s="57">
        <f t="shared" si="179"/>
        <v>5</v>
      </c>
      <c r="ED155" s="57">
        <f t="shared" si="179"/>
        <v>0</v>
      </c>
      <c r="EE155" s="57">
        <f t="shared" si="13"/>
        <v>10</v>
      </c>
      <c r="EF155" s="57">
        <f t="shared" si="14"/>
        <v>1</v>
      </c>
    </row>
    <row r="156" spans="1:136" ht="15.75" customHeight="1">
      <c r="A156" s="147">
        <v>2017</v>
      </c>
      <c r="B156" s="135" t="s">
        <v>4429</v>
      </c>
      <c r="C156" s="147" t="s">
        <v>571</v>
      </c>
      <c r="D156" s="147" t="s">
        <v>572</v>
      </c>
      <c r="E156" s="147" t="s">
        <v>573</v>
      </c>
      <c r="F156" s="147"/>
      <c r="G156" s="57"/>
      <c r="H156" s="57"/>
      <c r="I156" s="57"/>
      <c r="J156" s="57"/>
      <c r="K156" s="57"/>
      <c r="L156" s="57"/>
      <c r="M156" s="57"/>
      <c r="N156" s="57"/>
      <c r="O156" s="57"/>
      <c r="P156" s="57"/>
      <c r="Q156" s="57"/>
      <c r="R156" s="57"/>
      <c r="S156" s="57"/>
      <c r="T156" s="59">
        <f t="shared" si="0"/>
        <v>1</v>
      </c>
      <c r="U156" s="57"/>
      <c r="V156" s="57"/>
      <c r="W156" s="57"/>
      <c r="X156" s="57"/>
      <c r="Y156" s="57"/>
      <c r="Z156" s="57"/>
      <c r="AA156" s="57"/>
      <c r="AB156" s="58">
        <v>1</v>
      </c>
      <c r="AC156" s="57"/>
      <c r="AD156" s="57"/>
      <c r="AE156" s="57"/>
      <c r="AF156" s="58"/>
      <c r="AG156" s="58">
        <f t="shared" si="1"/>
        <v>1</v>
      </c>
      <c r="AH156" s="57"/>
      <c r="AI156" s="57"/>
      <c r="AJ156" s="57"/>
      <c r="AK156" s="60" t="str">
        <f t="shared" si="90"/>
        <v/>
      </c>
      <c r="AL156" s="57"/>
      <c r="AM156" s="57"/>
      <c r="AN156" s="57"/>
      <c r="AO156" s="57"/>
      <c r="AP156" s="57"/>
      <c r="AQ156" s="57"/>
      <c r="AR156" s="58" t="str">
        <f t="shared" si="3"/>
        <v/>
      </c>
      <c r="AS156" s="57"/>
      <c r="AT156" s="57"/>
      <c r="AU156" s="58">
        <v>1</v>
      </c>
      <c r="AV156" s="57"/>
      <c r="AW156" s="58">
        <v>1</v>
      </c>
      <c r="AX156" s="58">
        <f t="shared" si="4"/>
        <v>2</v>
      </c>
      <c r="AY156" s="57"/>
      <c r="AZ156" s="58">
        <v>1</v>
      </c>
      <c r="BA156" s="57"/>
      <c r="BB156" s="58">
        <v>1</v>
      </c>
      <c r="BC156" s="57"/>
      <c r="BD156" s="58">
        <f t="shared" si="5"/>
        <v>2</v>
      </c>
      <c r="BE156" s="57"/>
      <c r="BF156" s="57"/>
      <c r="BG156" s="57"/>
      <c r="BH156" s="57"/>
      <c r="BI156" s="57"/>
      <c r="BJ156" s="57"/>
      <c r="BK156" s="57"/>
      <c r="BL156" s="57"/>
      <c r="BM156" s="57"/>
      <c r="BN156" s="57"/>
      <c r="BO156" s="57"/>
      <c r="BP156" s="57"/>
      <c r="BQ156" s="57"/>
      <c r="BR156" s="57"/>
      <c r="BS156" s="57"/>
      <c r="BT156" s="58">
        <v>1</v>
      </c>
      <c r="BU156" s="58">
        <v>1</v>
      </c>
      <c r="BV156" s="58">
        <v>1</v>
      </c>
      <c r="BW156" s="57"/>
      <c r="BX156" s="57">
        <f t="shared" si="6"/>
        <v>1</v>
      </c>
      <c r="BY156" s="57"/>
      <c r="BZ156" s="57"/>
      <c r="CA156" s="57"/>
      <c r="CB156" s="57"/>
      <c r="CC156" s="57"/>
      <c r="CD156" s="57"/>
      <c r="CE156" s="57"/>
      <c r="CF156" s="57"/>
      <c r="CG156" s="57"/>
      <c r="CH156" s="57">
        <f t="shared" si="94"/>
        <v>0</v>
      </c>
      <c r="CI156" s="57"/>
      <c r="CJ156" s="57"/>
      <c r="CK156" s="57"/>
      <c r="CL156" s="57"/>
      <c r="CM156" s="57"/>
      <c r="CN156" s="57"/>
      <c r="CO156" s="57"/>
      <c r="CP156" s="57"/>
      <c r="CQ156" s="57"/>
      <c r="CR156" s="57">
        <f t="shared" si="156"/>
        <v>0</v>
      </c>
      <c r="CS156" s="57"/>
      <c r="CT156" s="57"/>
      <c r="CU156" s="57"/>
      <c r="CV156" s="58">
        <v>1</v>
      </c>
      <c r="CW156" s="57"/>
      <c r="CX156" s="57"/>
      <c r="CY156" s="58">
        <v>1</v>
      </c>
      <c r="CZ156" s="57"/>
      <c r="DA156" s="58"/>
      <c r="DB156" s="57">
        <f t="shared" si="124"/>
        <v>2</v>
      </c>
      <c r="DC156" s="57"/>
      <c r="DD156" s="57"/>
      <c r="DE156" s="57"/>
      <c r="DF156" s="57"/>
      <c r="DG156" s="57"/>
      <c r="DH156" s="57"/>
      <c r="DI156" s="57"/>
      <c r="DJ156" s="57"/>
      <c r="DK156" s="57"/>
      <c r="DL156" s="57">
        <f t="shared" si="157"/>
        <v>0</v>
      </c>
      <c r="DM156" s="57"/>
      <c r="DN156" s="57"/>
      <c r="DO156" s="57"/>
      <c r="DP156" s="58">
        <v>1</v>
      </c>
      <c r="DQ156" s="57"/>
      <c r="DR156" s="57"/>
      <c r="DS156" s="58">
        <v>1</v>
      </c>
      <c r="DT156" s="57"/>
      <c r="DU156" s="58"/>
      <c r="DV156" s="57">
        <f t="shared" si="158"/>
        <v>2</v>
      </c>
      <c r="DW156" s="57">
        <f t="shared" ref="DW156:ED156" si="180">SUM(BY156,CI156,CS156,DC156,DM156)</f>
        <v>0</v>
      </c>
      <c r="DX156" s="57">
        <f t="shared" si="180"/>
        <v>0</v>
      </c>
      <c r="DY156" s="57">
        <f t="shared" si="180"/>
        <v>0</v>
      </c>
      <c r="DZ156" s="57">
        <f t="shared" si="180"/>
        <v>2</v>
      </c>
      <c r="EA156" s="57">
        <f t="shared" si="180"/>
        <v>0</v>
      </c>
      <c r="EB156" s="57">
        <f t="shared" si="180"/>
        <v>0</v>
      </c>
      <c r="EC156" s="57">
        <f t="shared" si="180"/>
        <v>2</v>
      </c>
      <c r="ED156" s="57">
        <f t="shared" si="180"/>
        <v>0</v>
      </c>
      <c r="EE156" s="57">
        <f t="shared" si="13"/>
        <v>4</v>
      </c>
      <c r="EF156" s="57">
        <f t="shared" si="14"/>
        <v>1</v>
      </c>
    </row>
    <row r="157" spans="1:136" ht="15.75" customHeight="1">
      <c r="A157" s="147">
        <v>2016</v>
      </c>
      <c r="B157" s="135" t="s">
        <v>4430</v>
      </c>
      <c r="C157" s="145" t="s">
        <v>574</v>
      </c>
      <c r="D157" s="147" t="s">
        <v>575</v>
      </c>
      <c r="E157" s="147" t="s">
        <v>576</v>
      </c>
      <c r="F157" s="147"/>
      <c r="G157" s="57"/>
      <c r="H157" s="57"/>
      <c r="I157" s="57"/>
      <c r="J157" s="57"/>
      <c r="K157" s="57"/>
      <c r="L157" s="57"/>
      <c r="M157" s="57"/>
      <c r="N157" s="57"/>
      <c r="O157" s="57"/>
      <c r="P157" s="57"/>
      <c r="Q157" s="57"/>
      <c r="R157" s="57"/>
      <c r="S157" s="57"/>
      <c r="T157" s="59">
        <f t="shared" si="0"/>
        <v>1</v>
      </c>
      <c r="U157" s="57"/>
      <c r="V157" s="57"/>
      <c r="W157" s="57"/>
      <c r="X157" s="57"/>
      <c r="Y157" s="57"/>
      <c r="Z157" s="57"/>
      <c r="AA157" s="57"/>
      <c r="AB157" s="58">
        <v>1</v>
      </c>
      <c r="AC157" s="57"/>
      <c r="AD157" s="57"/>
      <c r="AE157" s="57"/>
      <c r="AF157" s="58"/>
      <c r="AG157" s="58">
        <f t="shared" si="1"/>
        <v>1</v>
      </c>
      <c r="AH157" s="57"/>
      <c r="AI157" s="57"/>
      <c r="AJ157" s="57"/>
      <c r="AK157" s="60" t="str">
        <f t="shared" si="90"/>
        <v/>
      </c>
      <c r="AL157" s="57"/>
      <c r="AM157" s="57"/>
      <c r="AN157" s="57"/>
      <c r="AO157" s="57"/>
      <c r="AP157" s="57"/>
      <c r="AQ157" s="57"/>
      <c r="AR157" s="58" t="str">
        <f t="shared" si="3"/>
        <v/>
      </c>
      <c r="AS157" s="57"/>
      <c r="AT157" s="58">
        <v>1</v>
      </c>
      <c r="AU157" s="58">
        <v>1</v>
      </c>
      <c r="AV157" s="57"/>
      <c r="AW157" s="58">
        <v>1</v>
      </c>
      <c r="AX157" s="58">
        <f t="shared" si="4"/>
        <v>3</v>
      </c>
      <c r="AY157" s="57"/>
      <c r="AZ157" s="58">
        <v>1</v>
      </c>
      <c r="BA157" s="57"/>
      <c r="BB157" s="58">
        <v>1</v>
      </c>
      <c r="BC157" s="57"/>
      <c r="BD157" s="58">
        <f t="shared" si="5"/>
        <v>2</v>
      </c>
      <c r="BE157" s="57"/>
      <c r="BF157" s="57"/>
      <c r="BG157" s="57"/>
      <c r="BH157" s="57"/>
      <c r="BI157" s="57"/>
      <c r="BJ157" s="57"/>
      <c r="BK157" s="57"/>
      <c r="BL157" s="57"/>
      <c r="BM157" s="57"/>
      <c r="BN157" s="57"/>
      <c r="BO157" s="57"/>
      <c r="BP157" s="57"/>
      <c r="BQ157" s="57"/>
      <c r="BR157" s="57"/>
      <c r="BS157" s="57"/>
      <c r="BT157" s="58">
        <v>1</v>
      </c>
      <c r="BU157" s="57"/>
      <c r="BV157" s="58">
        <v>1</v>
      </c>
      <c r="BW157" s="57"/>
      <c r="BX157" s="57">
        <f t="shared" si="6"/>
        <v>1</v>
      </c>
      <c r="BY157" s="57"/>
      <c r="BZ157" s="57"/>
      <c r="CA157" s="57"/>
      <c r="CB157" s="57"/>
      <c r="CC157" s="57"/>
      <c r="CD157" s="57"/>
      <c r="CE157" s="57"/>
      <c r="CF157" s="57"/>
      <c r="CG157" s="57"/>
      <c r="CH157" s="57">
        <f t="shared" si="94"/>
        <v>0</v>
      </c>
      <c r="CI157" s="57"/>
      <c r="CJ157" s="57"/>
      <c r="CK157" s="57"/>
      <c r="CL157" s="58">
        <v>1</v>
      </c>
      <c r="CM157" s="57"/>
      <c r="CN157" s="57"/>
      <c r="CO157" s="58">
        <v>1</v>
      </c>
      <c r="CP157" s="57"/>
      <c r="CQ157" s="58"/>
      <c r="CR157" s="57">
        <f t="shared" si="156"/>
        <v>2</v>
      </c>
      <c r="CS157" s="57"/>
      <c r="CT157" s="57"/>
      <c r="CU157" s="57"/>
      <c r="CV157" s="57"/>
      <c r="CW157" s="57"/>
      <c r="CX157" s="57"/>
      <c r="CY157" s="57"/>
      <c r="CZ157" s="57"/>
      <c r="DA157" s="57"/>
      <c r="DB157" s="57">
        <f t="shared" si="124"/>
        <v>0</v>
      </c>
      <c r="DC157" s="57"/>
      <c r="DD157" s="57"/>
      <c r="DE157" s="57"/>
      <c r="DF157" s="57"/>
      <c r="DG157" s="57"/>
      <c r="DH157" s="57"/>
      <c r="DI157" s="57"/>
      <c r="DJ157" s="57"/>
      <c r="DK157" s="57"/>
      <c r="DL157" s="57">
        <f t="shared" si="157"/>
        <v>0</v>
      </c>
      <c r="DM157" s="57"/>
      <c r="DN157" s="57"/>
      <c r="DO157" s="57"/>
      <c r="DP157" s="57"/>
      <c r="DQ157" s="57"/>
      <c r="DR157" s="57"/>
      <c r="DS157" s="57"/>
      <c r="DT157" s="57"/>
      <c r="DU157" s="57"/>
      <c r="DV157" s="57">
        <f t="shared" si="158"/>
        <v>0</v>
      </c>
      <c r="DW157" s="57">
        <f t="shared" ref="DW157:ED157" si="181">SUM(BY157,CI157,CS157,DC157,DM157)</f>
        <v>0</v>
      </c>
      <c r="DX157" s="57">
        <f t="shared" si="181"/>
        <v>0</v>
      </c>
      <c r="DY157" s="57">
        <f t="shared" si="181"/>
        <v>0</v>
      </c>
      <c r="DZ157" s="57">
        <f t="shared" si="181"/>
        <v>1</v>
      </c>
      <c r="EA157" s="57">
        <f t="shared" si="181"/>
        <v>0</v>
      </c>
      <c r="EB157" s="57">
        <f t="shared" si="181"/>
        <v>0</v>
      </c>
      <c r="EC157" s="57">
        <f t="shared" si="181"/>
        <v>1</v>
      </c>
      <c r="ED157" s="57">
        <f t="shared" si="181"/>
        <v>0</v>
      </c>
      <c r="EE157" s="57">
        <f t="shared" si="13"/>
        <v>2</v>
      </c>
      <c r="EF157" s="57">
        <f t="shared" si="14"/>
        <v>1</v>
      </c>
    </row>
    <row r="158" spans="1:136" ht="15.75" customHeight="1">
      <c r="A158" s="147">
        <v>2017</v>
      </c>
      <c r="B158" s="135" t="s">
        <v>4431</v>
      </c>
      <c r="C158" s="147" t="s">
        <v>577</v>
      </c>
      <c r="D158" s="147" t="s">
        <v>578</v>
      </c>
      <c r="E158" s="147" t="s">
        <v>579</v>
      </c>
      <c r="F158" s="149" t="s">
        <v>580</v>
      </c>
      <c r="G158" s="57"/>
      <c r="H158" s="57">
        <v>1</v>
      </c>
      <c r="I158" s="57"/>
      <c r="J158" s="57"/>
      <c r="K158" s="57"/>
      <c r="L158" s="57"/>
      <c r="M158" s="57"/>
      <c r="N158" s="57"/>
      <c r="O158" s="57"/>
      <c r="P158" s="57"/>
      <c r="Q158" s="57"/>
      <c r="R158" s="57"/>
      <c r="S158" s="57"/>
      <c r="T158" s="59" t="str">
        <f t="shared" si="0"/>
        <v/>
      </c>
      <c r="U158" s="57"/>
      <c r="V158" s="57"/>
      <c r="W158" s="57"/>
      <c r="X158" s="57"/>
      <c r="Y158" s="57"/>
      <c r="Z158" s="57"/>
      <c r="AA158" s="57"/>
      <c r="AB158" s="57"/>
      <c r="AC158" s="57"/>
      <c r="AD158" s="57"/>
      <c r="AE158" s="57"/>
      <c r="AF158" s="58"/>
      <c r="AG158" s="58" t="str">
        <f t="shared" si="1"/>
        <v/>
      </c>
      <c r="AH158" s="57"/>
      <c r="AI158" s="57"/>
      <c r="AJ158" s="57"/>
      <c r="AK158" s="60" t="str">
        <f t="shared" si="90"/>
        <v/>
      </c>
      <c r="AL158" s="57"/>
      <c r="AM158" s="57"/>
      <c r="AN158" s="57"/>
      <c r="AO158" s="57"/>
      <c r="AP158" s="57"/>
      <c r="AQ158" s="57"/>
      <c r="AR158" s="58" t="str">
        <f t="shared" si="3"/>
        <v/>
      </c>
      <c r="AS158" s="58">
        <v>1</v>
      </c>
      <c r="AT158" s="57"/>
      <c r="AU158" s="58">
        <v>1</v>
      </c>
      <c r="AV158" s="58">
        <v>1</v>
      </c>
      <c r="AW158" s="58">
        <v>1</v>
      </c>
      <c r="AX158" s="58">
        <f t="shared" si="4"/>
        <v>4</v>
      </c>
      <c r="AY158" s="57"/>
      <c r="AZ158" s="58">
        <v>1</v>
      </c>
      <c r="BA158" s="57"/>
      <c r="BB158" s="57"/>
      <c r="BC158" s="58">
        <v>1</v>
      </c>
      <c r="BD158" s="58">
        <f t="shared" si="5"/>
        <v>2</v>
      </c>
      <c r="BE158" s="58">
        <v>1</v>
      </c>
      <c r="BF158" s="57"/>
      <c r="BG158" s="57"/>
      <c r="BH158" s="57"/>
      <c r="BI158" s="57"/>
      <c r="BJ158" s="57"/>
      <c r="BK158" s="57"/>
      <c r="BL158" s="57"/>
      <c r="BM158" s="57"/>
      <c r="BN158" s="57"/>
      <c r="BO158" s="57"/>
      <c r="BP158" s="57"/>
      <c r="BQ158" s="57"/>
      <c r="BR158" s="58">
        <v>1</v>
      </c>
      <c r="BS158" s="58">
        <v>1</v>
      </c>
      <c r="BT158" s="58">
        <v>1</v>
      </c>
      <c r="BU158" s="58">
        <v>1</v>
      </c>
      <c r="BV158" s="58">
        <v>1</v>
      </c>
      <c r="BW158" s="57"/>
      <c r="BX158" s="57">
        <f t="shared" si="6"/>
        <v>1</v>
      </c>
      <c r="BY158" s="57"/>
      <c r="BZ158" s="58">
        <v>1</v>
      </c>
      <c r="CA158" s="58"/>
      <c r="CB158" s="58">
        <v>1</v>
      </c>
      <c r="CC158" s="57"/>
      <c r="CD158" s="57"/>
      <c r="CE158" s="57"/>
      <c r="CF158" s="57"/>
      <c r="CG158" s="58"/>
      <c r="CH158" s="57">
        <f t="shared" si="94"/>
        <v>2</v>
      </c>
      <c r="CI158" s="57"/>
      <c r="CJ158" s="57"/>
      <c r="CK158" s="57"/>
      <c r="CL158" s="57"/>
      <c r="CM158" s="57"/>
      <c r="CN158" s="57"/>
      <c r="CO158" s="57"/>
      <c r="CP158" s="57"/>
      <c r="CQ158" s="57"/>
      <c r="CR158" s="57">
        <f t="shared" si="156"/>
        <v>0</v>
      </c>
      <c r="CS158" s="57"/>
      <c r="CT158" s="57"/>
      <c r="CU158" s="57"/>
      <c r="CV158" s="58">
        <v>1</v>
      </c>
      <c r="CW158" s="57"/>
      <c r="CX158" s="58">
        <v>1</v>
      </c>
      <c r="CY158" s="57"/>
      <c r="CZ158" s="57"/>
      <c r="DA158" s="58"/>
      <c r="DB158" s="57">
        <f t="shared" si="124"/>
        <v>2</v>
      </c>
      <c r="DC158" s="57"/>
      <c r="DD158" s="58">
        <v>1</v>
      </c>
      <c r="DE158" s="57"/>
      <c r="DF158" s="58">
        <v>1</v>
      </c>
      <c r="DG158" s="57"/>
      <c r="DH158" s="57"/>
      <c r="DI158" s="57"/>
      <c r="DJ158" s="57"/>
      <c r="DK158" s="58"/>
      <c r="DL158" s="57">
        <f t="shared" si="157"/>
        <v>2</v>
      </c>
      <c r="DM158" s="57"/>
      <c r="DN158" s="58">
        <v>1</v>
      </c>
      <c r="DO158" s="57"/>
      <c r="DP158" s="58">
        <v>1</v>
      </c>
      <c r="DQ158" s="57"/>
      <c r="DR158" s="58">
        <v>1</v>
      </c>
      <c r="DS158" s="58">
        <v>1</v>
      </c>
      <c r="DT158" s="57"/>
      <c r="DU158" s="58"/>
      <c r="DV158" s="57">
        <f t="shared" si="158"/>
        <v>4</v>
      </c>
      <c r="DW158" s="57">
        <f t="shared" ref="DW158:ED158" si="182">SUM(BY158,CI158,CS158,DC158,DM158)</f>
        <v>0</v>
      </c>
      <c r="DX158" s="57">
        <f t="shared" si="182"/>
        <v>3</v>
      </c>
      <c r="DY158" s="57">
        <f t="shared" si="182"/>
        <v>0</v>
      </c>
      <c r="DZ158" s="57">
        <f t="shared" si="182"/>
        <v>4</v>
      </c>
      <c r="EA158" s="57">
        <f t="shared" si="182"/>
        <v>0</v>
      </c>
      <c r="EB158" s="57">
        <f t="shared" si="182"/>
        <v>2</v>
      </c>
      <c r="EC158" s="57">
        <f t="shared" si="182"/>
        <v>1</v>
      </c>
      <c r="ED158" s="57">
        <f t="shared" si="182"/>
        <v>0</v>
      </c>
      <c r="EE158" s="57">
        <f t="shared" si="13"/>
        <v>10</v>
      </c>
      <c r="EF158" s="57">
        <f t="shared" si="14"/>
        <v>1</v>
      </c>
    </row>
    <row r="159" spans="1:136" ht="15.75" customHeight="1">
      <c r="A159" s="147">
        <v>2018</v>
      </c>
      <c r="B159" s="135" t="s">
        <v>4432</v>
      </c>
      <c r="C159" s="147" t="s">
        <v>581</v>
      </c>
      <c r="D159" s="147" t="s">
        <v>447</v>
      </c>
      <c r="E159" s="147" t="s">
        <v>582</v>
      </c>
      <c r="F159" s="147"/>
      <c r="G159" s="57"/>
      <c r="H159" s="57"/>
      <c r="I159" s="57"/>
      <c r="J159" s="57"/>
      <c r="K159" s="57"/>
      <c r="L159" s="57"/>
      <c r="M159" s="57"/>
      <c r="N159" s="57"/>
      <c r="O159" s="57"/>
      <c r="P159" s="57"/>
      <c r="Q159" s="57"/>
      <c r="R159" s="57">
        <v>1</v>
      </c>
      <c r="S159" s="57"/>
      <c r="T159" s="59" t="str">
        <f t="shared" si="0"/>
        <v/>
      </c>
      <c r="U159" s="57"/>
      <c r="V159" s="57"/>
      <c r="W159" s="57"/>
      <c r="X159" s="57"/>
      <c r="Y159" s="57"/>
      <c r="Z159" s="57"/>
      <c r="AA159" s="57"/>
      <c r="AB159" s="57"/>
      <c r="AC159" s="57"/>
      <c r="AD159" s="57"/>
      <c r="AE159" s="57"/>
      <c r="AF159" s="58"/>
      <c r="AG159" s="58">
        <f t="shared" si="1"/>
        <v>1</v>
      </c>
      <c r="AH159" s="57"/>
      <c r="AI159" s="57"/>
      <c r="AJ159" s="57"/>
      <c r="AK159" s="60" t="str">
        <f t="shared" si="90"/>
        <v/>
      </c>
      <c r="AL159" s="57"/>
      <c r="AM159" s="57"/>
      <c r="AN159" s="57"/>
      <c r="AO159" s="57"/>
      <c r="AP159" s="57"/>
      <c r="AQ159" s="57"/>
      <c r="AR159" s="58" t="str">
        <f t="shared" si="3"/>
        <v/>
      </c>
      <c r="AS159" s="58">
        <v>1</v>
      </c>
      <c r="AT159" s="58">
        <v>1</v>
      </c>
      <c r="AU159" s="58">
        <v>1</v>
      </c>
      <c r="AV159" s="58">
        <v>1</v>
      </c>
      <c r="AW159" s="58">
        <v>1</v>
      </c>
      <c r="AX159" s="58">
        <f t="shared" si="4"/>
        <v>5</v>
      </c>
      <c r="AY159" s="57"/>
      <c r="AZ159" s="57"/>
      <c r="BA159" s="57"/>
      <c r="BB159" s="57"/>
      <c r="BC159" s="58">
        <v>1</v>
      </c>
      <c r="BD159" s="58">
        <f t="shared" si="5"/>
        <v>1</v>
      </c>
      <c r="BE159" s="57"/>
      <c r="BF159" s="57"/>
      <c r="BG159" s="57"/>
      <c r="BH159" s="57"/>
      <c r="BI159" s="57"/>
      <c r="BJ159" s="57"/>
      <c r="BK159" s="57"/>
      <c r="BL159" s="57"/>
      <c r="BM159" s="57"/>
      <c r="BN159" s="57"/>
      <c r="BO159" s="57"/>
      <c r="BP159" s="57"/>
      <c r="BQ159" s="57"/>
      <c r="BR159" s="57"/>
      <c r="BS159" s="58">
        <v>1</v>
      </c>
      <c r="BT159" s="58">
        <v>1</v>
      </c>
      <c r="BU159" s="58">
        <v>1</v>
      </c>
      <c r="BV159" s="58">
        <v>1</v>
      </c>
      <c r="BW159" s="57"/>
      <c r="BX159" s="57">
        <f t="shared" si="6"/>
        <v>1</v>
      </c>
      <c r="BY159" s="58"/>
      <c r="BZ159" s="58">
        <v>1</v>
      </c>
      <c r="CA159" s="58"/>
      <c r="CB159" s="58">
        <v>1</v>
      </c>
      <c r="CC159" s="58">
        <v>1</v>
      </c>
      <c r="CD159" s="58"/>
      <c r="CE159" s="58">
        <v>1</v>
      </c>
      <c r="CF159" s="57"/>
      <c r="CG159" s="58"/>
      <c r="CH159" s="57">
        <f t="shared" si="94"/>
        <v>4</v>
      </c>
      <c r="CI159" s="58"/>
      <c r="CJ159" s="58">
        <v>1</v>
      </c>
      <c r="CK159" s="58"/>
      <c r="CL159" s="58">
        <v>1</v>
      </c>
      <c r="CM159" s="58">
        <v>1</v>
      </c>
      <c r="CN159" s="58"/>
      <c r="CO159" s="58">
        <v>1</v>
      </c>
      <c r="CP159" s="57"/>
      <c r="CQ159" s="58"/>
      <c r="CR159" s="57">
        <f t="shared" si="156"/>
        <v>4</v>
      </c>
      <c r="CS159" s="57"/>
      <c r="CT159" s="58">
        <v>1</v>
      </c>
      <c r="CU159" s="58"/>
      <c r="CV159" s="58">
        <v>1</v>
      </c>
      <c r="CW159" s="58">
        <v>1</v>
      </c>
      <c r="CX159" s="58"/>
      <c r="CY159" s="58">
        <v>1</v>
      </c>
      <c r="CZ159" s="57"/>
      <c r="DA159" s="58"/>
      <c r="DB159" s="57">
        <f t="shared" si="124"/>
        <v>4</v>
      </c>
      <c r="DC159" s="57"/>
      <c r="DD159" s="58">
        <v>1</v>
      </c>
      <c r="DE159" s="58"/>
      <c r="DF159" s="58">
        <v>1</v>
      </c>
      <c r="DG159" s="58">
        <v>1</v>
      </c>
      <c r="DH159" s="58"/>
      <c r="DI159" s="58">
        <v>1</v>
      </c>
      <c r="DJ159" s="57"/>
      <c r="DK159" s="58"/>
      <c r="DL159" s="57">
        <f t="shared" si="157"/>
        <v>4</v>
      </c>
      <c r="DM159" s="57"/>
      <c r="DN159" s="58">
        <v>1</v>
      </c>
      <c r="DO159" s="58"/>
      <c r="DP159" s="58">
        <v>1</v>
      </c>
      <c r="DQ159" s="58">
        <v>1</v>
      </c>
      <c r="DR159" s="58"/>
      <c r="DS159" s="58">
        <v>1</v>
      </c>
      <c r="DT159" s="57"/>
      <c r="DU159" s="58"/>
      <c r="DV159" s="57">
        <f t="shared" si="158"/>
        <v>4</v>
      </c>
      <c r="DW159" s="57">
        <f t="shared" ref="DW159:ED159" si="183">SUM(BY159,CI159,CS159,DC159,DM159)</f>
        <v>0</v>
      </c>
      <c r="DX159" s="57">
        <f t="shared" si="183"/>
        <v>5</v>
      </c>
      <c r="DY159" s="57">
        <f t="shared" si="183"/>
        <v>0</v>
      </c>
      <c r="DZ159" s="57">
        <f t="shared" si="183"/>
        <v>5</v>
      </c>
      <c r="EA159" s="57">
        <f t="shared" si="183"/>
        <v>5</v>
      </c>
      <c r="EB159" s="57">
        <f t="shared" si="183"/>
        <v>0</v>
      </c>
      <c r="EC159" s="57">
        <f t="shared" si="183"/>
        <v>5</v>
      </c>
      <c r="ED159" s="57">
        <f t="shared" si="183"/>
        <v>0</v>
      </c>
      <c r="EE159" s="57">
        <f t="shared" si="13"/>
        <v>20</v>
      </c>
      <c r="EF159" s="57">
        <f t="shared" si="14"/>
        <v>1</v>
      </c>
    </row>
    <row r="160" spans="1:136" ht="15.75" customHeight="1">
      <c r="A160" s="147">
        <v>2016</v>
      </c>
      <c r="B160" s="135" t="s">
        <v>4433</v>
      </c>
      <c r="C160" s="147" t="s">
        <v>583</v>
      </c>
      <c r="D160" s="147" t="s">
        <v>584</v>
      </c>
      <c r="E160" s="147" t="s">
        <v>585</v>
      </c>
      <c r="F160" s="147"/>
      <c r="G160" s="57"/>
      <c r="H160" s="57"/>
      <c r="I160" s="57"/>
      <c r="J160" s="57"/>
      <c r="K160" s="57"/>
      <c r="L160" s="57"/>
      <c r="M160" s="57"/>
      <c r="N160" s="57"/>
      <c r="O160" s="57">
        <v>1</v>
      </c>
      <c r="P160" s="57"/>
      <c r="Q160" s="57"/>
      <c r="R160" s="57"/>
      <c r="S160" s="57"/>
      <c r="T160" s="59" t="str">
        <f t="shared" si="0"/>
        <v/>
      </c>
      <c r="U160" s="57"/>
      <c r="V160" s="57"/>
      <c r="W160" s="57"/>
      <c r="X160" s="57"/>
      <c r="Y160" s="57"/>
      <c r="Z160" s="57"/>
      <c r="AA160" s="57"/>
      <c r="AB160" s="57"/>
      <c r="AC160" s="57"/>
      <c r="AD160" s="57"/>
      <c r="AE160" s="57"/>
      <c r="AF160" s="58"/>
      <c r="AG160" s="58">
        <f t="shared" si="1"/>
        <v>1</v>
      </c>
      <c r="AH160" s="57"/>
      <c r="AI160" s="57"/>
      <c r="AJ160" s="57"/>
      <c r="AK160" s="60" t="str">
        <f t="shared" si="90"/>
        <v/>
      </c>
      <c r="AL160" s="57"/>
      <c r="AM160" s="57"/>
      <c r="AN160" s="57"/>
      <c r="AO160" s="57"/>
      <c r="AP160" s="57"/>
      <c r="AQ160" s="57"/>
      <c r="AR160" s="58" t="str">
        <f t="shared" si="3"/>
        <v/>
      </c>
      <c r="AS160" s="58">
        <v>1</v>
      </c>
      <c r="AT160" s="58">
        <v>1</v>
      </c>
      <c r="AU160" s="58">
        <v>1</v>
      </c>
      <c r="AV160" s="57"/>
      <c r="AW160" s="57"/>
      <c r="AX160" s="58">
        <f t="shared" si="4"/>
        <v>3</v>
      </c>
      <c r="AY160" s="57"/>
      <c r="AZ160" s="58">
        <v>1</v>
      </c>
      <c r="BA160" s="57"/>
      <c r="BB160" s="57"/>
      <c r="BC160" s="58">
        <v>1</v>
      </c>
      <c r="BD160" s="58">
        <f t="shared" si="5"/>
        <v>2</v>
      </c>
      <c r="BE160" s="57"/>
      <c r="BF160" s="57"/>
      <c r="BG160" s="57"/>
      <c r="BH160" s="57"/>
      <c r="BI160" s="57"/>
      <c r="BJ160" s="57"/>
      <c r="BK160" s="57"/>
      <c r="BL160" s="57"/>
      <c r="BM160" s="57"/>
      <c r="BN160" s="57"/>
      <c r="BO160" s="57"/>
      <c r="BP160" s="57"/>
      <c r="BQ160" s="57"/>
      <c r="BR160" s="57"/>
      <c r="BS160" s="57"/>
      <c r="BT160" s="58">
        <v>1</v>
      </c>
      <c r="BU160" s="57"/>
      <c r="BV160" s="58">
        <v>1</v>
      </c>
      <c r="BW160" s="57"/>
      <c r="BX160" s="57">
        <f t="shared" si="6"/>
        <v>1</v>
      </c>
      <c r="BY160" s="57"/>
      <c r="BZ160" s="57"/>
      <c r="CA160" s="58"/>
      <c r="CB160" s="58">
        <v>1</v>
      </c>
      <c r="CC160" s="57"/>
      <c r="CD160" s="57"/>
      <c r="CE160" s="57"/>
      <c r="CF160" s="57"/>
      <c r="CG160" s="57"/>
      <c r="CH160" s="57">
        <f t="shared" si="94"/>
        <v>1</v>
      </c>
      <c r="CI160" s="57"/>
      <c r="CJ160" s="57"/>
      <c r="CK160" s="57"/>
      <c r="CL160" s="58">
        <v>1</v>
      </c>
      <c r="CM160" s="57"/>
      <c r="CN160" s="57"/>
      <c r="CO160" s="58">
        <v>1</v>
      </c>
      <c r="CP160" s="57"/>
      <c r="CQ160" s="58"/>
      <c r="CR160" s="57">
        <f t="shared" si="156"/>
        <v>2</v>
      </c>
      <c r="CS160" s="57"/>
      <c r="CT160" s="57"/>
      <c r="CU160" s="57"/>
      <c r="CV160" s="57"/>
      <c r="CW160" s="57"/>
      <c r="CX160" s="57"/>
      <c r="CY160" s="58">
        <v>1</v>
      </c>
      <c r="CZ160" s="57"/>
      <c r="DA160" s="58"/>
      <c r="DB160" s="57">
        <f t="shared" si="124"/>
        <v>1</v>
      </c>
      <c r="DC160" s="57"/>
      <c r="DD160" s="57"/>
      <c r="DE160" s="57"/>
      <c r="DF160" s="57"/>
      <c r="DG160" s="57"/>
      <c r="DH160" s="57"/>
      <c r="DI160" s="57"/>
      <c r="DJ160" s="57"/>
      <c r="DK160" s="57"/>
      <c r="DL160" s="57">
        <f t="shared" si="157"/>
        <v>0</v>
      </c>
      <c r="DM160" s="57"/>
      <c r="DN160" s="57"/>
      <c r="DO160" s="57"/>
      <c r="DP160" s="57"/>
      <c r="DQ160" s="57"/>
      <c r="DR160" s="57"/>
      <c r="DS160" s="57"/>
      <c r="DT160" s="57"/>
      <c r="DU160" s="57"/>
      <c r="DV160" s="57">
        <f t="shared" si="158"/>
        <v>0</v>
      </c>
      <c r="DW160" s="57">
        <f t="shared" ref="DW160:ED160" si="184">SUM(BY160,CI160,CS160,DC160,DM160)</f>
        <v>0</v>
      </c>
      <c r="DX160" s="57">
        <f t="shared" si="184"/>
        <v>0</v>
      </c>
      <c r="DY160" s="57">
        <f t="shared" si="184"/>
        <v>0</v>
      </c>
      <c r="DZ160" s="57">
        <f t="shared" si="184"/>
        <v>2</v>
      </c>
      <c r="EA160" s="57">
        <f t="shared" si="184"/>
        <v>0</v>
      </c>
      <c r="EB160" s="57">
        <f t="shared" si="184"/>
        <v>0</v>
      </c>
      <c r="EC160" s="57">
        <f t="shared" si="184"/>
        <v>2</v>
      </c>
      <c r="ED160" s="57">
        <f t="shared" si="184"/>
        <v>0</v>
      </c>
      <c r="EE160" s="57">
        <f t="shared" si="13"/>
        <v>4</v>
      </c>
      <c r="EF160" s="57">
        <f t="shared" si="14"/>
        <v>1</v>
      </c>
    </row>
    <row r="161" spans="1:136" ht="15.75" customHeight="1">
      <c r="A161" s="147">
        <v>2018</v>
      </c>
      <c r="B161" s="135" t="s">
        <v>4434</v>
      </c>
      <c r="C161" s="147" t="s">
        <v>586</v>
      </c>
      <c r="D161" s="147" t="s">
        <v>223</v>
      </c>
      <c r="E161" s="147" t="s">
        <v>587</v>
      </c>
      <c r="F161" s="147"/>
      <c r="G161" s="57"/>
      <c r="H161" s="57"/>
      <c r="I161" s="57"/>
      <c r="J161" s="57"/>
      <c r="K161" s="57"/>
      <c r="L161" s="57"/>
      <c r="M161" s="57"/>
      <c r="N161" s="57"/>
      <c r="O161" s="57">
        <v>1</v>
      </c>
      <c r="P161" s="57"/>
      <c r="Q161" s="57"/>
      <c r="R161" s="57"/>
      <c r="S161" s="57"/>
      <c r="T161" s="59" t="str">
        <f t="shared" si="0"/>
        <v/>
      </c>
      <c r="U161" s="57"/>
      <c r="V161" s="57"/>
      <c r="W161" s="57"/>
      <c r="X161" s="57"/>
      <c r="Y161" s="57"/>
      <c r="Z161" s="57"/>
      <c r="AA161" s="57"/>
      <c r="AB161" s="57"/>
      <c r="AC161" s="57"/>
      <c r="AD161" s="57"/>
      <c r="AE161" s="57"/>
      <c r="AF161" s="58"/>
      <c r="AG161" s="58">
        <f t="shared" si="1"/>
        <v>1</v>
      </c>
      <c r="AH161" s="57"/>
      <c r="AI161" s="57"/>
      <c r="AJ161" s="57"/>
      <c r="AK161" s="60" t="str">
        <f t="shared" si="90"/>
        <v/>
      </c>
      <c r="AL161" s="57"/>
      <c r="AM161" s="57"/>
      <c r="AN161" s="57"/>
      <c r="AO161" s="57"/>
      <c r="AP161" s="57"/>
      <c r="AQ161" s="57"/>
      <c r="AR161" s="58" t="str">
        <f t="shared" si="3"/>
        <v/>
      </c>
      <c r="AS161" s="57"/>
      <c r="AT161" s="58">
        <v>1</v>
      </c>
      <c r="AU161" s="58">
        <v>1</v>
      </c>
      <c r="AV161" s="57"/>
      <c r="AW161" s="58">
        <v>1</v>
      </c>
      <c r="AX161" s="58">
        <f t="shared" si="4"/>
        <v>3</v>
      </c>
      <c r="AY161" s="57"/>
      <c r="AZ161" s="57"/>
      <c r="BA161" s="57"/>
      <c r="BB161" s="57"/>
      <c r="BC161" s="58">
        <v>1</v>
      </c>
      <c r="BD161" s="58">
        <f t="shared" si="5"/>
        <v>1</v>
      </c>
      <c r="BE161" s="57"/>
      <c r="BF161" s="57"/>
      <c r="BG161" s="57"/>
      <c r="BH161" s="57"/>
      <c r="BI161" s="57"/>
      <c r="BJ161" s="57"/>
      <c r="BK161" s="57"/>
      <c r="BL161" s="57"/>
      <c r="BM161" s="57"/>
      <c r="BN161" s="57"/>
      <c r="BO161" s="57"/>
      <c r="BP161" s="57"/>
      <c r="BQ161" s="57"/>
      <c r="BR161" s="57"/>
      <c r="BS161" s="57"/>
      <c r="BT161" s="57"/>
      <c r="BU161" s="57"/>
      <c r="BV161" s="58">
        <v>1</v>
      </c>
      <c r="BW161" s="57"/>
      <c r="BX161" s="57">
        <f t="shared" si="6"/>
        <v>1</v>
      </c>
      <c r="BY161" s="57"/>
      <c r="BZ161" s="57"/>
      <c r="CA161" s="57"/>
      <c r="CB161" s="57"/>
      <c r="CC161" s="57"/>
      <c r="CD161" s="57"/>
      <c r="CE161" s="57"/>
      <c r="CF161" s="57"/>
      <c r="CG161" s="57"/>
      <c r="CH161" s="57">
        <f t="shared" si="94"/>
        <v>0</v>
      </c>
      <c r="CI161" s="57"/>
      <c r="CJ161" s="57"/>
      <c r="CK161" s="57"/>
      <c r="CL161" s="57"/>
      <c r="CM161" s="57"/>
      <c r="CN161" s="57"/>
      <c r="CO161" s="58">
        <v>1</v>
      </c>
      <c r="CP161" s="57"/>
      <c r="CQ161" s="58"/>
      <c r="CR161" s="57">
        <f t="shared" si="156"/>
        <v>1</v>
      </c>
      <c r="CS161" s="57"/>
      <c r="CT161" s="57"/>
      <c r="CU161" s="57"/>
      <c r="CV161" s="57"/>
      <c r="CW161" s="57"/>
      <c r="CX161" s="57"/>
      <c r="CY161" s="58">
        <v>1</v>
      </c>
      <c r="CZ161" s="57"/>
      <c r="DA161" s="58"/>
      <c r="DB161" s="57">
        <f t="shared" si="124"/>
        <v>1</v>
      </c>
      <c r="DC161" s="57"/>
      <c r="DD161" s="57"/>
      <c r="DE161" s="57"/>
      <c r="DF161" s="57"/>
      <c r="DG161" s="57"/>
      <c r="DH161" s="57"/>
      <c r="DI161" s="57"/>
      <c r="DJ161" s="57"/>
      <c r="DK161" s="57"/>
      <c r="DL161" s="57">
        <f t="shared" si="157"/>
        <v>0</v>
      </c>
      <c r="DM161" s="57"/>
      <c r="DN161" s="57"/>
      <c r="DO161" s="57"/>
      <c r="DP161" s="57"/>
      <c r="DQ161" s="57"/>
      <c r="DR161" s="57"/>
      <c r="DS161" s="58">
        <v>1</v>
      </c>
      <c r="DT161" s="57"/>
      <c r="DU161" s="58"/>
      <c r="DV161" s="57">
        <f t="shared" si="158"/>
        <v>1</v>
      </c>
      <c r="DW161" s="57">
        <f t="shared" ref="DW161:ED161" si="185">SUM(BY161,CI161,CS161,DC161,DM161)</f>
        <v>0</v>
      </c>
      <c r="DX161" s="57">
        <f t="shared" si="185"/>
        <v>0</v>
      </c>
      <c r="DY161" s="57">
        <f t="shared" si="185"/>
        <v>0</v>
      </c>
      <c r="DZ161" s="57">
        <f t="shared" si="185"/>
        <v>0</v>
      </c>
      <c r="EA161" s="57">
        <f t="shared" si="185"/>
        <v>0</v>
      </c>
      <c r="EB161" s="57">
        <f t="shared" si="185"/>
        <v>0</v>
      </c>
      <c r="EC161" s="57">
        <f t="shared" si="185"/>
        <v>3</v>
      </c>
      <c r="ED161" s="57">
        <f t="shared" si="185"/>
        <v>0</v>
      </c>
      <c r="EE161" s="57">
        <f t="shared" si="13"/>
        <v>3</v>
      </c>
      <c r="EF161" s="57">
        <f t="shared" si="14"/>
        <v>1</v>
      </c>
    </row>
    <row r="162" spans="1:136" ht="15.75" customHeight="1">
      <c r="A162" s="147">
        <v>2014</v>
      </c>
      <c r="B162" s="135" t="s">
        <v>4435</v>
      </c>
      <c r="C162" s="147" t="s">
        <v>588</v>
      </c>
      <c r="D162" s="147" t="s">
        <v>142</v>
      </c>
      <c r="E162" s="147" t="s">
        <v>589</v>
      </c>
      <c r="F162" s="149" t="s">
        <v>590</v>
      </c>
      <c r="G162" s="58">
        <v>1</v>
      </c>
      <c r="H162" s="58"/>
      <c r="I162" s="57"/>
      <c r="J162" s="57"/>
      <c r="K162" s="57"/>
      <c r="L162" s="57"/>
      <c r="M162" s="57"/>
      <c r="N162" s="57"/>
      <c r="O162" s="57"/>
      <c r="P162" s="57"/>
      <c r="Q162" s="57"/>
      <c r="R162" s="57"/>
      <c r="S162" s="57"/>
      <c r="T162" s="59" t="str">
        <f t="shared" si="0"/>
        <v/>
      </c>
      <c r="U162" s="57"/>
      <c r="V162" s="57"/>
      <c r="W162" s="57"/>
      <c r="X162" s="57"/>
      <c r="Y162" s="57"/>
      <c r="Z162" s="57"/>
      <c r="AA162" s="57"/>
      <c r="AB162" s="57"/>
      <c r="AC162" s="57"/>
      <c r="AD162" s="57"/>
      <c r="AE162" s="57"/>
      <c r="AF162" s="58"/>
      <c r="AG162" s="58" t="str">
        <f t="shared" si="1"/>
        <v/>
      </c>
      <c r="AH162" s="57"/>
      <c r="AI162" s="57"/>
      <c r="AJ162" s="57"/>
      <c r="AK162" s="60" t="str">
        <f t="shared" si="90"/>
        <v/>
      </c>
      <c r="AL162" s="57"/>
      <c r="AM162" s="57"/>
      <c r="AN162" s="57"/>
      <c r="AO162" s="57"/>
      <c r="AP162" s="57"/>
      <c r="AQ162" s="57"/>
      <c r="AR162" s="58" t="str">
        <f t="shared" si="3"/>
        <v/>
      </c>
      <c r="AS162" s="58">
        <v>1</v>
      </c>
      <c r="AT162" s="58">
        <v>1</v>
      </c>
      <c r="AU162" s="58">
        <v>1</v>
      </c>
      <c r="AV162" s="58">
        <v>1</v>
      </c>
      <c r="AW162" s="58">
        <v>1</v>
      </c>
      <c r="AX162" s="58">
        <f t="shared" si="4"/>
        <v>5</v>
      </c>
      <c r="AY162" s="58">
        <v>1</v>
      </c>
      <c r="AZ162" s="57"/>
      <c r="BA162" s="57"/>
      <c r="BB162" s="57"/>
      <c r="BC162" s="57"/>
      <c r="BD162" s="58">
        <f t="shared" si="5"/>
        <v>1</v>
      </c>
      <c r="BE162" s="57"/>
      <c r="BF162" s="57"/>
      <c r="BG162" s="57"/>
      <c r="BH162" s="57"/>
      <c r="BI162" s="57"/>
      <c r="BJ162" s="57"/>
      <c r="BK162" s="57"/>
      <c r="BL162" s="57"/>
      <c r="BM162" s="57"/>
      <c r="BN162" s="57"/>
      <c r="BO162" s="57"/>
      <c r="BP162" s="57"/>
      <c r="BQ162" s="57"/>
      <c r="BR162" s="58">
        <v>1</v>
      </c>
      <c r="BS162" s="58">
        <v>1</v>
      </c>
      <c r="BT162" s="58">
        <v>1</v>
      </c>
      <c r="BU162" s="58">
        <v>1</v>
      </c>
      <c r="BV162" s="58">
        <v>1</v>
      </c>
      <c r="BW162" s="57"/>
      <c r="BX162" s="57">
        <f t="shared" si="6"/>
        <v>1</v>
      </c>
      <c r="BY162" s="58"/>
      <c r="BZ162" s="58">
        <v>1</v>
      </c>
      <c r="CA162" s="58"/>
      <c r="CB162" s="58">
        <v>1</v>
      </c>
      <c r="CC162" s="58">
        <v>1</v>
      </c>
      <c r="CD162" s="58"/>
      <c r="CE162" s="58">
        <v>1</v>
      </c>
      <c r="CF162" s="57"/>
      <c r="CG162" s="58"/>
      <c r="CH162" s="57">
        <f t="shared" si="94"/>
        <v>4</v>
      </c>
      <c r="CI162" s="58"/>
      <c r="CJ162" s="58">
        <v>1</v>
      </c>
      <c r="CK162" s="58"/>
      <c r="CL162" s="58">
        <v>1</v>
      </c>
      <c r="CM162" s="58">
        <v>1</v>
      </c>
      <c r="CN162" s="58"/>
      <c r="CO162" s="58">
        <v>1</v>
      </c>
      <c r="CP162" s="57"/>
      <c r="CQ162" s="58"/>
      <c r="CR162" s="57">
        <f t="shared" si="156"/>
        <v>4</v>
      </c>
      <c r="CS162" s="57"/>
      <c r="CT162" s="58">
        <v>1</v>
      </c>
      <c r="CU162" s="58"/>
      <c r="CV162" s="58">
        <v>1</v>
      </c>
      <c r="CW162" s="58">
        <v>1</v>
      </c>
      <c r="CX162" s="58"/>
      <c r="CY162" s="58">
        <v>1</v>
      </c>
      <c r="CZ162" s="57"/>
      <c r="DA162" s="58"/>
      <c r="DB162" s="57">
        <f t="shared" si="124"/>
        <v>4</v>
      </c>
      <c r="DC162" s="57"/>
      <c r="DD162" s="58">
        <v>1</v>
      </c>
      <c r="DE162" s="58"/>
      <c r="DF162" s="58">
        <v>1</v>
      </c>
      <c r="DG162" s="58">
        <v>1</v>
      </c>
      <c r="DH162" s="58"/>
      <c r="DI162" s="58">
        <v>1</v>
      </c>
      <c r="DJ162" s="57"/>
      <c r="DK162" s="58"/>
      <c r="DL162" s="57">
        <f t="shared" si="157"/>
        <v>4</v>
      </c>
      <c r="DM162" s="57"/>
      <c r="DN162" s="58">
        <v>1</v>
      </c>
      <c r="DO162" s="58"/>
      <c r="DP162" s="58">
        <v>1</v>
      </c>
      <c r="DQ162" s="58">
        <v>1</v>
      </c>
      <c r="DR162" s="58"/>
      <c r="DS162" s="58">
        <v>1</v>
      </c>
      <c r="DT162" s="57"/>
      <c r="DU162" s="58"/>
      <c r="DV162" s="57">
        <f t="shared" si="158"/>
        <v>4</v>
      </c>
      <c r="DW162" s="57">
        <f t="shared" ref="DW162:ED162" si="186">SUM(BY162,CI162,CS162,DC162,DM162)</f>
        <v>0</v>
      </c>
      <c r="DX162" s="57">
        <f t="shared" si="186"/>
        <v>5</v>
      </c>
      <c r="DY162" s="57">
        <f t="shared" si="186"/>
        <v>0</v>
      </c>
      <c r="DZ162" s="57">
        <f t="shared" si="186"/>
        <v>5</v>
      </c>
      <c r="EA162" s="57">
        <f t="shared" si="186"/>
        <v>5</v>
      </c>
      <c r="EB162" s="57">
        <f t="shared" si="186"/>
        <v>0</v>
      </c>
      <c r="EC162" s="57">
        <f t="shared" si="186"/>
        <v>5</v>
      </c>
      <c r="ED162" s="57">
        <f t="shared" si="186"/>
        <v>0</v>
      </c>
      <c r="EE162" s="57">
        <f t="shared" si="13"/>
        <v>20</v>
      </c>
      <c r="EF162" s="57">
        <f t="shared" si="14"/>
        <v>1</v>
      </c>
    </row>
    <row r="163" spans="1:136" ht="15.75" customHeight="1">
      <c r="A163" s="147">
        <v>2018</v>
      </c>
      <c r="B163" s="135" t="s">
        <v>4436</v>
      </c>
      <c r="C163" s="147" t="s">
        <v>591</v>
      </c>
      <c r="D163" s="147" t="s">
        <v>592</v>
      </c>
      <c r="E163" s="147" t="s">
        <v>593</v>
      </c>
      <c r="F163" s="147"/>
      <c r="G163" s="57"/>
      <c r="H163" s="57"/>
      <c r="I163" s="57"/>
      <c r="J163" s="57"/>
      <c r="K163" s="57"/>
      <c r="L163" s="57"/>
      <c r="M163" s="57"/>
      <c r="N163" s="57"/>
      <c r="O163" s="57"/>
      <c r="P163" s="57"/>
      <c r="Q163" s="57"/>
      <c r="R163" s="58">
        <v>1</v>
      </c>
      <c r="S163" s="57"/>
      <c r="T163" s="59" t="str">
        <f t="shared" si="0"/>
        <v/>
      </c>
      <c r="U163" s="57"/>
      <c r="V163" s="57"/>
      <c r="W163" s="57"/>
      <c r="X163" s="57"/>
      <c r="Y163" s="57"/>
      <c r="Z163" s="57"/>
      <c r="AA163" s="57"/>
      <c r="AB163" s="57"/>
      <c r="AC163" s="57"/>
      <c r="AD163" s="57"/>
      <c r="AE163" s="57"/>
      <c r="AF163" s="58"/>
      <c r="AG163" s="58">
        <f t="shared" si="1"/>
        <v>1</v>
      </c>
      <c r="AH163" s="57"/>
      <c r="AI163" s="57"/>
      <c r="AJ163" s="57"/>
      <c r="AK163" s="60" t="str">
        <f t="shared" si="90"/>
        <v/>
      </c>
      <c r="AL163" s="57"/>
      <c r="AM163" s="57"/>
      <c r="AN163" s="57"/>
      <c r="AO163" s="57"/>
      <c r="AP163" s="57"/>
      <c r="AQ163" s="57"/>
      <c r="AR163" s="58" t="str">
        <f t="shared" si="3"/>
        <v/>
      </c>
      <c r="AS163" s="58">
        <v>1</v>
      </c>
      <c r="AT163" s="58">
        <v>1</v>
      </c>
      <c r="AU163" s="58">
        <v>1</v>
      </c>
      <c r="AV163" s="58">
        <v>1</v>
      </c>
      <c r="AW163" s="58">
        <v>1</v>
      </c>
      <c r="AX163" s="58">
        <f t="shared" si="4"/>
        <v>5</v>
      </c>
      <c r="AY163" s="57"/>
      <c r="AZ163" s="58">
        <v>1</v>
      </c>
      <c r="BA163" s="58">
        <v>1</v>
      </c>
      <c r="BB163" s="57"/>
      <c r="BC163" s="58">
        <v>1</v>
      </c>
      <c r="BD163" s="58">
        <f t="shared" si="5"/>
        <v>3</v>
      </c>
      <c r="BE163" s="57"/>
      <c r="BF163" s="57"/>
      <c r="BG163" s="57"/>
      <c r="BH163" s="57"/>
      <c r="BI163" s="57"/>
      <c r="BJ163" s="57"/>
      <c r="BK163" s="57"/>
      <c r="BL163" s="57"/>
      <c r="BM163" s="57"/>
      <c r="BN163" s="57"/>
      <c r="BO163" s="57"/>
      <c r="BP163" s="57"/>
      <c r="BQ163" s="57"/>
      <c r="BR163" s="57"/>
      <c r="BS163" s="57"/>
      <c r="BT163" s="57"/>
      <c r="BU163" s="57"/>
      <c r="BV163" s="57"/>
      <c r="BW163" s="57"/>
      <c r="BX163" s="57" t="str">
        <f t="shared" si="6"/>
        <v/>
      </c>
      <c r="BY163" s="57"/>
      <c r="BZ163" s="57"/>
      <c r="CA163" s="57"/>
      <c r="CB163" s="57"/>
      <c r="CC163" s="57"/>
      <c r="CD163" s="57"/>
      <c r="CE163" s="57"/>
      <c r="CF163" s="57"/>
      <c r="CG163" s="57"/>
      <c r="CH163" s="57">
        <f t="shared" si="94"/>
        <v>0</v>
      </c>
      <c r="CI163" s="57"/>
      <c r="CJ163" s="57"/>
      <c r="CK163" s="57"/>
      <c r="CL163" s="57"/>
      <c r="CM163" s="57"/>
      <c r="CN163" s="57"/>
      <c r="CO163" s="57"/>
      <c r="CP163" s="57"/>
      <c r="CQ163" s="57"/>
      <c r="CR163" s="57">
        <f t="shared" si="156"/>
        <v>0</v>
      </c>
      <c r="CS163" s="57"/>
      <c r="CT163" s="57"/>
      <c r="CU163" s="57"/>
      <c r="CV163" s="57"/>
      <c r="CW163" s="57"/>
      <c r="CX163" s="57"/>
      <c r="CY163" s="57"/>
      <c r="CZ163" s="57"/>
      <c r="DA163" s="57"/>
      <c r="DB163" s="57">
        <f t="shared" si="124"/>
        <v>0</v>
      </c>
      <c r="DC163" s="57"/>
      <c r="DD163" s="57"/>
      <c r="DE163" s="57"/>
      <c r="DF163" s="57"/>
      <c r="DG163" s="57"/>
      <c r="DH163" s="57"/>
      <c r="DI163" s="57"/>
      <c r="DJ163" s="57"/>
      <c r="DK163" s="57"/>
      <c r="DL163" s="57">
        <f t="shared" si="157"/>
        <v>0</v>
      </c>
      <c r="DM163" s="57"/>
      <c r="DN163" s="57"/>
      <c r="DO163" s="57"/>
      <c r="DP163" s="57"/>
      <c r="DQ163" s="57"/>
      <c r="DR163" s="57"/>
      <c r="DS163" s="57"/>
      <c r="DT163" s="57"/>
      <c r="DU163" s="57"/>
      <c r="DV163" s="57">
        <f t="shared" si="158"/>
        <v>0</v>
      </c>
      <c r="DW163" s="57">
        <f t="shared" ref="DW163:ED163" si="187">SUM(BY163,CI163,CS163,DC163,DM163)</f>
        <v>0</v>
      </c>
      <c r="DX163" s="57">
        <f t="shared" si="187"/>
        <v>0</v>
      </c>
      <c r="DY163" s="57">
        <f t="shared" si="187"/>
        <v>0</v>
      </c>
      <c r="DZ163" s="57">
        <f t="shared" si="187"/>
        <v>0</v>
      </c>
      <c r="EA163" s="57">
        <f t="shared" si="187"/>
        <v>0</v>
      </c>
      <c r="EB163" s="57">
        <f t="shared" si="187"/>
        <v>0</v>
      </c>
      <c r="EC163" s="57">
        <f t="shared" si="187"/>
        <v>0</v>
      </c>
      <c r="ED163" s="57">
        <f t="shared" si="187"/>
        <v>0</v>
      </c>
      <c r="EE163" s="57">
        <f t="shared" si="13"/>
        <v>0</v>
      </c>
      <c r="EF163" s="57">
        <f t="shared" si="14"/>
        <v>0</v>
      </c>
    </row>
    <row r="164" spans="1:136" ht="15.75" customHeight="1">
      <c r="A164" s="147">
        <v>2017</v>
      </c>
      <c r="B164" s="135" t="s">
        <v>4437</v>
      </c>
      <c r="C164" s="147" t="s">
        <v>594</v>
      </c>
      <c r="D164" s="147" t="s">
        <v>136</v>
      </c>
      <c r="E164" s="147" t="s">
        <v>595</v>
      </c>
      <c r="F164" s="147"/>
      <c r="G164" s="57"/>
      <c r="H164" s="57"/>
      <c r="I164" s="57"/>
      <c r="J164" s="57"/>
      <c r="K164" s="57"/>
      <c r="L164" s="57"/>
      <c r="M164" s="57"/>
      <c r="N164" s="57"/>
      <c r="O164" s="57"/>
      <c r="P164" s="57"/>
      <c r="Q164" s="57"/>
      <c r="R164" s="57"/>
      <c r="S164" s="57">
        <v>1</v>
      </c>
      <c r="T164" s="59" t="str">
        <f t="shared" si="0"/>
        <v/>
      </c>
      <c r="U164" s="57"/>
      <c r="V164" s="57"/>
      <c r="W164" s="57"/>
      <c r="X164" s="57"/>
      <c r="Y164" s="57"/>
      <c r="Z164" s="57"/>
      <c r="AA164" s="57"/>
      <c r="AB164" s="57"/>
      <c r="AC164" s="57"/>
      <c r="AD164" s="57"/>
      <c r="AE164" s="57"/>
      <c r="AF164" s="58"/>
      <c r="AG164" s="58">
        <f t="shared" si="1"/>
        <v>1</v>
      </c>
      <c r="AH164" s="57"/>
      <c r="AI164" s="57"/>
      <c r="AJ164" s="57"/>
      <c r="AK164" s="60" t="str">
        <f t="shared" si="90"/>
        <v/>
      </c>
      <c r="AL164" s="57"/>
      <c r="AM164" s="57"/>
      <c r="AN164" s="57"/>
      <c r="AO164" s="57"/>
      <c r="AP164" s="57"/>
      <c r="AQ164" s="57"/>
      <c r="AR164" s="58" t="str">
        <f t="shared" si="3"/>
        <v/>
      </c>
      <c r="AS164" s="58">
        <v>1</v>
      </c>
      <c r="AT164" s="58">
        <v>1</v>
      </c>
      <c r="AU164" s="57"/>
      <c r="AV164" s="57"/>
      <c r="AW164" s="57"/>
      <c r="AX164" s="58">
        <f t="shared" si="4"/>
        <v>2</v>
      </c>
      <c r="AY164" s="58">
        <v>1</v>
      </c>
      <c r="AZ164" s="57"/>
      <c r="BA164" s="57"/>
      <c r="BB164" s="57"/>
      <c r="BC164" s="57"/>
      <c r="BD164" s="58">
        <f t="shared" si="5"/>
        <v>1</v>
      </c>
      <c r="BE164" s="57"/>
      <c r="BF164" s="57"/>
      <c r="BG164" s="57"/>
      <c r="BH164" s="57"/>
      <c r="BI164" s="57"/>
      <c r="BJ164" s="57"/>
      <c r="BK164" s="57"/>
      <c r="BL164" s="57"/>
      <c r="BM164" s="57"/>
      <c r="BN164" s="57"/>
      <c r="BO164" s="57"/>
      <c r="BP164" s="57"/>
      <c r="BQ164" s="57"/>
      <c r="BR164" s="57"/>
      <c r="BS164" s="57"/>
      <c r="BT164" s="57"/>
      <c r="BU164" s="57"/>
      <c r="BV164" s="58">
        <v>1</v>
      </c>
      <c r="BW164" s="57"/>
      <c r="BX164" s="57">
        <f t="shared" si="6"/>
        <v>1</v>
      </c>
      <c r="BY164" s="57"/>
      <c r="BZ164" s="57"/>
      <c r="CA164" s="57"/>
      <c r="CB164" s="57"/>
      <c r="CC164" s="57"/>
      <c r="CD164" s="57"/>
      <c r="CE164" s="58">
        <v>1</v>
      </c>
      <c r="CF164" s="57"/>
      <c r="CG164" s="58"/>
      <c r="CH164" s="57">
        <f t="shared" si="94"/>
        <v>1</v>
      </c>
      <c r="CI164" s="57"/>
      <c r="CJ164" s="57"/>
      <c r="CK164" s="57"/>
      <c r="CL164" s="57"/>
      <c r="CM164" s="57"/>
      <c r="CN164" s="57"/>
      <c r="CO164" s="58">
        <v>1</v>
      </c>
      <c r="CP164" s="57"/>
      <c r="CQ164" s="58"/>
      <c r="CR164" s="57">
        <f t="shared" si="156"/>
        <v>1</v>
      </c>
      <c r="CS164" s="57"/>
      <c r="CT164" s="57"/>
      <c r="CU164" s="57"/>
      <c r="CV164" s="57"/>
      <c r="CW164" s="57"/>
      <c r="CX164" s="57"/>
      <c r="CY164" s="57"/>
      <c r="CZ164" s="57"/>
      <c r="DA164" s="57"/>
      <c r="DB164" s="57">
        <f t="shared" si="124"/>
        <v>0</v>
      </c>
      <c r="DC164" s="57"/>
      <c r="DD164" s="57"/>
      <c r="DE164" s="57"/>
      <c r="DF164" s="57"/>
      <c r="DG164" s="57"/>
      <c r="DH164" s="57"/>
      <c r="DI164" s="57"/>
      <c r="DJ164" s="57"/>
      <c r="DK164" s="57"/>
      <c r="DL164" s="57">
        <f t="shared" si="157"/>
        <v>0</v>
      </c>
      <c r="DM164" s="57"/>
      <c r="DN164" s="57"/>
      <c r="DO164" s="57"/>
      <c r="DP164" s="57"/>
      <c r="DQ164" s="57"/>
      <c r="DR164" s="57"/>
      <c r="DS164" s="57"/>
      <c r="DT164" s="57"/>
      <c r="DU164" s="57"/>
      <c r="DV164" s="57">
        <f t="shared" si="158"/>
        <v>0</v>
      </c>
      <c r="DW164" s="57">
        <f t="shared" ref="DW164:ED164" si="188">SUM(BY164,CI164,CS164,DC164,DM164)</f>
        <v>0</v>
      </c>
      <c r="DX164" s="57">
        <f t="shared" si="188"/>
        <v>0</v>
      </c>
      <c r="DY164" s="57">
        <f t="shared" si="188"/>
        <v>0</v>
      </c>
      <c r="DZ164" s="57">
        <f t="shared" si="188"/>
        <v>0</v>
      </c>
      <c r="EA164" s="57">
        <f t="shared" si="188"/>
        <v>0</v>
      </c>
      <c r="EB164" s="57">
        <f t="shared" si="188"/>
        <v>0</v>
      </c>
      <c r="EC164" s="57">
        <f t="shared" si="188"/>
        <v>2</v>
      </c>
      <c r="ED164" s="57">
        <f t="shared" si="188"/>
        <v>0</v>
      </c>
      <c r="EE164" s="57">
        <f t="shared" si="13"/>
        <v>2</v>
      </c>
      <c r="EF164" s="57">
        <f t="shared" si="14"/>
        <v>1</v>
      </c>
    </row>
    <row r="165" spans="1:136" ht="15.75" customHeight="1">
      <c r="A165" s="147">
        <v>2018</v>
      </c>
      <c r="B165" s="135" t="s">
        <v>4438</v>
      </c>
      <c r="C165" s="147" t="s">
        <v>596</v>
      </c>
      <c r="D165" s="147" t="s">
        <v>447</v>
      </c>
      <c r="E165" s="147" t="s">
        <v>597</v>
      </c>
      <c r="F165" s="149" t="s">
        <v>598</v>
      </c>
      <c r="G165" s="57"/>
      <c r="H165" s="58">
        <v>1</v>
      </c>
      <c r="I165" s="57"/>
      <c r="J165" s="57"/>
      <c r="K165" s="57"/>
      <c r="L165" s="57"/>
      <c r="M165" s="57"/>
      <c r="N165" s="57"/>
      <c r="O165" s="57"/>
      <c r="P165" s="57"/>
      <c r="Q165" s="57"/>
      <c r="R165" s="57"/>
      <c r="S165" s="57"/>
      <c r="T165" s="59" t="str">
        <f t="shared" si="0"/>
        <v/>
      </c>
      <c r="U165" s="57"/>
      <c r="V165" s="57"/>
      <c r="W165" s="57"/>
      <c r="X165" s="57"/>
      <c r="Y165" s="57"/>
      <c r="Z165" s="57"/>
      <c r="AA165" s="57"/>
      <c r="AB165" s="57"/>
      <c r="AC165" s="57"/>
      <c r="AD165" s="57"/>
      <c r="AE165" s="57"/>
      <c r="AF165" s="58"/>
      <c r="AG165" s="58" t="str">
        <f t="shared" si="1"/>
        <v/>
      </c>
      <c r="AH165" s="57"/>
      <c r="AI165" s="57"/>
      <c r="AJ165" s="57"/>
      <c r="AK165" s="60" t="str">
        <f t="shared" si="90"/>
        <v/>
      </c>
      <c r="AL165" s="57"/>
      <c r="AM165" s="57"/>
      <c r="AN165" s="57"/>
      <c r="AO165" s="57"/>
      <c r="AP165" s="57"/>
      <c r="AQ165" s="57"/>
      <c r="AR165" s="58" t="str">
        <f t="shared" si="3"/>
        <v/>
      </c>
      <c r="AS165" s="58">
        <v>1</v>
      </c>
      <c r="AT165" s="58">
        <v>1</v>
      </c>
      <c r="AU165" s="58">
        <v>1</v>
      </c>
      <c r="AV165" s="58">
        <v>1</v>
      </c>
      <c r="AW165" s="58">
        <v>1</v>
      </c>
      <c r="AX165" s="58">
        <f t="shared" si="4"/>
        <v>5</v>
      </c>
      <c r="AY165" s="57"/>
      <c r="AZ165" s="58">
        <v>1</v>
      </c>
      <c r="BA165" s="57"/>
      <c r="BB165" s="57"/>
      <c r="BC165" s="58">
        <v>1</v>
      </c>
      <c r="BD165" s="58">
        <f t="shared" si="5"/>
        <v>2</v>
      </c>
      <c r="BE165" s="58">
        <v>1</v>
      </c>
      <c r="BF165" s="57"/>
      <c r="BG165" s="57"/>
      <c r="BH165" s="57"/>
      <c r="BI165" s="57"/>
      <c r="BJ165" s="57"/>
      <c r="BK165" s="57"/>
      <c r="BL165" s="57"/>
      <c r="BM165" s="57"/>
      <c r="BN165" s="57"/>
      <c r="BO165" s="58">
        <v>1</v>
      </c>
      <c r="BP165" s="57"/>
      <c r="BQ165" s="58">
        <v>1</v>
      </c>
      <c r="BR165" s="58">
        <v>1</v>
      </c>
      <c r="BS165" s="58">
        <v>1</v>
      </c>
      <c r="BT165" s="58">
        <v>1</v>
      </c>
      <c r="BU165" s="58">
        <v>1</v>
      </c>
      <c r="BV165" s="58">
        <v>1</v>
      </c>
      <c r="BW165" s="57"/>
      <c r="BX165" s="57">
        <f t="shared" si="6"/>
        <v>1</v>
      </c>
      <c r="BY165" s="58"/>
      <c r="BZ165" s="58">
        <v>1</v>
      </c>
      <c r="CA165" s="58"/>
      <c r="CB165" s="58">
        <v>1</v>
      </c>
      <c r="CC165" s="58">
        <v>1</v>
      </c>
      <c r="CD165" s="58"/>
      <c r="CE165" s="58">
        <v>1</v>
      </c>
      <c r="CF165" s="57"/>
      <c r="CG165" s="58"/>
      <c r="CH165" s="57">
        <f t="shared" si="94"/>
        <v>4</v>
      </c>
      <c r="CI165" s="58"/>
      <c r="CJ165" s="58">
        <v>1</v>
      </c>
      <c r="CK165" s="58"/>
      <c r="CL165" s="58">
        <v>1</v>
      </c>
      <c r="CM165" s="58">
        <v>1</v>
      </c>
      <c r="CN165" s="58"/>
      <c r="CO165" s="58">
        <v>1</v>
      </c>
      <c r="CP165" s="57"/>
      <c r="CQ165" s="58"/>
      <c r="CR165" s="57">
        <f t="shared" si="156"/>
        <v>4</v>
      </c>
      <c r="CS165" s="57"/>
      <c r="CT165" s="58">
        <v>1</v>
      </c>
      <c r="CU165" s="58"/>
      <c r="CV165" s="58">
        <v>1</v>
      </c>
      <c r="CW165" s="58">
        <v>1</v>
      </c>
      <c r="CX165" s="58"/>
      <c r="CY165" s="58">
        <v>1</v>
      </c>
      <c r="CZ165" s="57"/>
      <c r="DA165" s="58"/>
      <c r="DB165" s="57">
        <f t="shared" si="124"/>
        <v>4</v>
      </c>
      <c r="DC165" s="57"/>
      <c r="DD165" s="58">
        <v>1</v>
      </c>
      <c r="DE165" s="58"/>
      <c r="DF165" s="58">
        <v>1</v>
      </c>
      <c r="DG165" s="58">
        <v>1</v>
      </c>
      <c r="DH165" s="58"/>
      <c r="DI165" s="58">
        <v>1</v>
      </c>
      <c r="DJ165" s="57"/>
      <c r="DK165" s="58"/>
      <c r="DL165" s="57">
        <f t="shared" si="157"/>
        <v>4</v>
      </c>
      <c r="DM165" s="57"/>
      <c r="DN165" s="58">
        <v>1</v>
      </c>
      <c r="DO165" s="58"/>
      <c r="DP165" s="58">
        <v>1</v>
      </c>
      <c r="DQ165" s="58">
        <v>1</v>
      </c>
      <c r="DR165" s="58"/>
      <c r="DS165" s="58">
        <v>1</v>
      </c>
      <c r="DT165" s="57"/>
      <c r="DU165" s="58"/>
      <c r="DV165" s="57">
        <f t="shared" si="158"/>
        <v>4</v>
      </c>
      <c r="DW165" s="57">
        <f t="shared" ref="DW165:ED165" si="189">SUM(BY165,CI165,CS165,DC165,DM165)</f>
        <v>0</v>
      </c>
      <c r="DX165" s="57">
        <f t="shared" si="189"/>
        <v>5</v>
      </c>
      <c r="DY165" s="57">
        <f t="shared" si="189"/>
        <v>0</v>
      </c>
      <c r="DZ165" s="57">
        <f t="shared" si="189"/>
        <v>5</v>
      </c>
      <c r="EA165" s="57">
        <f t="shared" si="189"/>
        <v>5</v>
      </c>
      <c r="EB165" s="57">
        <f t="shared" si="189"/>
        <v>0</v>
      </c>
      <c r="EC165" s="57">
        <f t="shared" si="189"/>
        <v>5</v>
      </c>
      <c r="ED165" s="57">
        <f t="shared" si="189"/>
        <v>0</v>
      </c>
      <c r="EE165" s="57">
        <f t="shared" si="13"/>
        <v>20</v>
      </c>
      <c r="EF165" s="57">
        <f t="shared" si="14"/>
        <v>1</v>
      </c>
    </row>
    <row r="166" spans="1:136" ht="15.75" customHeight="1">
      <c r="A166" s="147">
        <v>2014</v>
      </c>
      <c r="B166" s="135" t="s">
        <v>4439</v>
      </c>
      <c r="C166" s="147" t="s">
        <v>599</v>
      </c>
      <c r="D166" s="147" t="s">
        <v>142</v>
      </c>
      <c r="E166" s="147" t="s">
        <v>600</v>
      </c>
      <c r="F166" s="149" t="s">
        <v>601</v>
      </c>
      <c r="G166" s="57"/>
      <c r="H166" s="57">
        <v>1</v>
      </c>
      <c r="I166" s="57"/>
      <c r="J166" s="57"/>
      <c r="K166" s="57"/>
      <c r="L166" s="57"/>
      <c r="M166" s="57"/>
      <c r="N166" s="57"/>
      <c r="O166" s="57"/>
      <c r="P166" s="57"/>
      <c r="Q166" s="57"/>
      <c r="R166" s="57"/>
      <c r="S166" s="57"/>
      <c r="T166" s="59" t="str">
        <f t="shared" si="0"/>
        <v/>
      </c>
      <c r="U166" s="57"/>
      <c r="V166" s="57"/>
      <c r="W166" s="57"/>
      <c r="X166" s="57"/>
      <c r="Y166" s="57"/>
      <c r="Z166" s="57"/>
      <c r="AA166" s="57"/>
      <c r="AB166" s="57"/>
      <c r="AC166" s="57"/>
      <c r="AD166" s="57"/>
      <c r="AE166" s="57"/>
      <c r="AF166" s="58"/>
      <c r="AG166" s="58" t="str">
        <f t="shared" si="1"/>
        <v/>
      </c>
      <c r="AH166" s="57"/>
      <c r="AI166" s="57"/>
      <c r="AJ166" s="57"/>
      <c r="AK166" s="60" t="str">
        <f t="shared" si="90"/>
        <v/>
      </c>
      <c r="AL166" s="57"/>
      <c r="AM166" s="57"/>
      <c r="AN166" s="57"/>
      <c r="AO166" s="57"/>
      <c r="AP166" s="57"/>
      <c r="AQ166" s="57"/>
      <c r="AR166" s="58" t="str">
        <f t="shared" si="3"/>
        <v/>
      </c>
      <c r="AS166" s="58">
        <v>1</v>
      </c>
      <c r="AT166" s="58">
        <v>1</v>
      </c>
      <c r="AU166" s="58">
        <v>1</v>
      </c>
      <c r="AV166" s="58">
        <v>1</v>
      </c>
      <c r="AW166" s="58">
        <v>1</v>
      </c>
      <c r="AX166" s="58">
        <f t="shared" si="4"/>
        <v>5</v>
      </c>
      <c r="AY166" s="58">
        <v>1</v>
      </c>
      <c r="AZ166" s="57"/>
      <c r="BA166" s="57"/>
      <c r="BB166" s="57"/>
      <c r="BC166" s="57"/>
      <c r="BD166" s="58">
        <f t="shared" si="5"/>
        <v>1</v>
      </c>
      <c r="BE166" s="57"/>
      <c r="BF166" s="57"/>
      <c r="BG166" s="57"/>
      <c r="BH166" s="57"/>
      <c r="BI166" s="57"/>
      <c r="BJ166" s="57"/>
      <c r="BK166" s="57"/>
      <c r="BL166" s="57"/>
      <c r="BM166" s="57"/>
      <c r="BN166" s="57"/>
      <c r="BO166" s="57"/>
      <c r="BP166" s="57"/>
      <c r="BQ166" s="57"/>
      <c r="BR166" s="58">
        <v>1</v>
      </c>
      <c r="BS166" s="57"/>
      <c r="BT166" s="57"/>
      <c r="BU166" s="57"/>
      <c r="BV166" s="57"/>
      <c r="BW166" s="57"/>
      <c r="BX166" s="57" t="str">
        <f t="shared" si="6"/>
        <v/>
      </c>
      <c r="BY166" s="57"/>
      <c r="BZ166" s="57"/>
      <c r="CA166" s="57"/>
      <c r="CB166" s="57"/>
      <c r="CC166" s="57"/>
      <c r="CD166" s="57"/>
      <c r="CE166" s="57"/>
      <c r="CF166" s="57"/>
      <c r="CG166" s="57"/>
      <c r="CH166" s="57">
        <f t="shared" si="94"/>
        <v>0</v>
      </c>
      <c r="CI166" s="57"/>
      <c r="CJ166" s="57"/>
      <c r="CK166" s="57"/>
      <c r="CL166" s="57"/>
      <c r="CM166" s="57"/>
      <c r="CN166" s="57"/>
      <c r="CO166" s="57"/>
      <c r="CP166" s="57"/>
      <c r="CQ166" s="57"/>
      <c r="CR166" s="57">
        <f t="shared" si="156"/>
        <v>0</v>
      </c>
      <c r="CS166" s="57"/>
      <c r="CT166" s="57"/>
      <c r="CU166" s="57"/>
      <c r="CV166" s="57"/>
      <c r="CW166" s="57"/>
      <c r="CX166" s="57"/>
      <c r="CY166" s="57"/>
      <c r="CZ166" s="57"/>
      <c r="DA166" s="57"/>
      <c r="DB166" s="57">
        <f t="shared" si="124"/>
        <v>0</v>
      </c>
      <c r="DC166" s="57"/>
      <c r="DD166" s="57"/>
      <c r="DE166" s="57"/>
      <c r="DF166" s="57"/>
      <c r="DG166" s="57"/>
      <c r="DH166" s="57"/>
      <c r="DI166" s="57"/>
      <c r="DJ166" s="57"/>
      <c r="DK166" s="57"/>
      <c r="DL166" s="57">
        <f t="shared" si="157"/>
        <v>0</v>
      </c>
      <c r="DM166" s="57"/>
      <c r="DN166" s="57"/>
      <c r="DO166" s="57"/>
      <c r="DP166" s="57"/>
      <c r="DQ166" s="57"/>
      <c r="DR166" s="57"/>
      <c r="DS166" s="57"/>
      <c r="DT166" s="57"/>
      <c r="DU166" s="57"/>
      <c r="DV166" s="57">
        <f t="shared" si="158"/>
        <v>0</v>
      </c>
      <c r="DW166" s="57">
        <f t="shared" ref="DW166:ED166" si="190">SUM(BY166,CI166,CS166,DC166,DM166)</f>
        <v>0</v>
      </c>
      <c r="DX166" s="57">
        <f t="shared" si="190"/>
        <v>0</v>
      </c>
      <c r="DY166" s="57">
        <f t="shared" si="190"/>
        <v>0</v>
      </c>
      <c r="DZ166" s="57">
        <f t="shared" si="190"/>
        <v>0</v>
      </c>
      <c r="EA166" s="57">
        <f t="shared" si="190"/>
        <v>0</v>
      </c>
      <c r="EB166" s="57">
        <f t="shared" si="190"/>
        <v>0</v>
      </c>
      <c r="EC166" s="57">
        <f t="shared" si="190"/>
        <v>0</v>
      </c>
      <c r="ED166" s="57">
        <f t="shared" si="190"/>
        <v>0</v>
      </c>
      <c r="EE166" s="57">
        <f t="shared" si="13"/>
        <v>0</v>
      </c>
      <c r="EF166" s="57">
        <f t="shared" si="14"/>
        <v>0</v>
      </c>
    </row>
    <row r="167" spans="1:136" ht="15.75" customHeight="1">
      <c r="A167" s="147">
        <v>2018</v>
      </c>
      <c r="B167" s="135" t="s">
        <v>4440</v>
      </c>
      <c r="C167" s="147" t="s">
        <v>602</v>
      </c>
      <c r="D167" s="147" t="s">
        <v>336</v>
      </c>
      <c r="E167" s="147" t="s">
        <v>603</v>
      </c>
      <c r="F167" s="149" t="s">
        <v>604</v>
      </c>
      <c r="G167" s="57"/>
      <c r="H167" s="57"/>
      <c r="I167" s="57"/>
      <c r="J167" s="57"/>
      <c r="K167" s="57"/>
      <c r="L167" s="57"/>
      <c r="M167" s="57"/>
      <c r="N167" s="57"/>
      <c r="O167" s="57"/>
      <c r="P167" s="57"/>
      <c r="Q167" s="57">
        <v>1</v>
      </c>
      <c r="R167" s="57"/>
      <c r="S167" s="57"/>
      <c r="T167" s="59" t="str">
        <f t="shared" si="0"/>
        <v/>
      </c>
      <c r="U167" s="57"/>
      <c r="V167" s="57"/>
      <c r="W167" s="57"/>
      <c r="X167" s="57"/>
      <c r="Y167" s="57"/>
      <c r="Z167" s="57"/>
      <c r="AA167" s="57"/>
      <c r="AB167" s="57"/>
      <c r="AC167" s="57"/>
      <c r="AD167" s="57"/>
      <c r="AE167" s="57"/>
      <c r="AF167" s="58"/>
      <c r="AG167" s="58">
        <f t="shared" si="1"/>
        <v>1</v>
      </c>
      <c r="AH167" s="57"/>
      <c r="AI167" s="57"/>
      <c r="AJ167" s="57"/>
      <c r="AK167" s="60" t="str">
        <f t="shared" si="90"/>
        <v/>
      </c>
      <c r="AL167" s="57"/>
      <c r="AM167" s="57"/>
      <c r="AN167" s="57"/>
      <c r="AO167" s="57"/>
      <c r="AP167" s="57"/>
      <c r="AQ167" s="57"/>
      <c r="AR167" s="58" t="str">
        <f t="shared" si="3"/>
        <v/>
      </c>
      <c r="AS167" s="58">
        <v>1</v>
      </c>
      <c r="AT167" s="58">
        <v>1</v>
      </c>
      <c r="AU167" s="58">
        <v>1</v>
      </c>
      <c r="AV167" s="57"/>
      <c r="AW167" s="57"/>
      <c r="AX167" s="58">
        <f t="shared" si="4"/>
        <v>3</v>
      </c>
      <c r="AY167" s="57"/>
      <c r="AZ167" s="58">
        <v>1</v>
      </c>
      <c r="BA167" s="57"/>
      <c r="BB167" s="57"/>
      <c r="BC167" s="57"/>
      <c r="BD167" s="58">
        <f t="shared" si="5"/>
        <v>1</v>
      </c>
      <c r="BE167" s="58">
        <v>1</v>
      </c>
      <c r="BF167" s="57"/>
      <c r="BG167" s="57"/>
      <c r="BH167" s="57"/>
      <c r="BI167" s="57"/>
      <c r="BJ167" s="57"/>
      <c r="BK167" s="57"/>
      <c r="BL167" s="57"/>
      <c r="BM167" s="57"/>
      <c r="BN167" s="57"/>
      <c r="BO167" s="57"/>
      <c r="BP167" s="57"/>
      <c r="BQ167" s="57"/>
      <c r="BR167" s="57"/>
      <c r="BS167" s="57"/>
      <c r="BT167" s="58">
        <v>1</v>
      </c>
      <c r="BU167" s="57"/>
      <c r="BV167" s="58">
        <v>1</v>
      </c>
      <c r="BW167" s="57"/>
      <c r="BX167" s="57">
        <f t="shared" si="6"/>
        <v>1</v>
      </c>
      <c r="BY167" s="57"/>
      <c r="BZ167" s="57"/>
      <c r="CA167" s="58"/>
      <c r="CB167" s="58">
        <v>1</v>
      </c>
      <c r="CC167" s="57"/>
      <c r="CD167" s="58"/>
      <c r="CE167" s="58">
        <v>1</v>
      </c>
      <c r="CF167" s="57"/>
      <c r="CG167" s="58"/>
      <c r="CH167" s="57">
        <f t="shared" si="94"/>
        <v>2</v>
      </c>
      <c r="CI167" s="57"/>
      <c r="CJ167" s="57"/>
      <c r="CK167" s="57"/>
      <c r="CL167" s="58">
        <v>1</v>
      </c>
      <c r="CM167" s="57"/>
      <c r="CN167" s="57"/>
      <c r="CO167" s="58">
        <v>1</v>
      </c>
      <c r="CP167" s="57"/>
      <c r="CQ167" s="58"/>
      <c r="CR167" s="57">
        <f t="shared" si="156"/>
        <v>2</v>
      </c>
      <c r="CS167" s="57"/>
      <c r="CT167" s="57"/>
      <c r="CU167" s="57"/>
      <c r="CV167" s="58">
        <v>1</v>
      </c>
      <c r="CW167" s="57"/>
      <c r="CX167" s="57"/>
      <c r="CY167" s="58">
        <v>1</v>
      </c>
      <c r="CZ167" s="57"/>
      <c r="DA167" s="58"/>
      <c r="DB167" s="57">
        <f t="shared" si="124"/>
        <v>2</v>
      </c>
      <c r="DC167" s="57"/>
      <c r="DD167" s="57"/>
      <c r="DE167" s="57"/>
      <c r="DF167" s="57"/>
      <c r="DG167" s="57"/>
      <c r="DH167" s="57"/>
      <c r="DI167" s="57"/>
      <c r="DJ167" s="57"/>
      <c r="DK167" s="57"/>
      <c r="DL167" s="57">
        <f t="shared" si="157"/>
        <v>0</v>
      </c>
      <c r="DM167" s="57"/>
      <c r="DN167" s="57"/>
      <c r="DO167" s="57"/>
      <c r="DP167" s="57"/>
      <c r="DQ167" s="57"/>
      <c r="DR167" s="57"/>
      <c r="DS167" s="57"/>
      <c r="DT167" s="57"/>
      <c r="DU167" s="57"/>
      <c r="DV167" s="57">
        <f t="shared" si="158"/>
        <v>0</v>
      </c>
      <c r="DW167" s="57">
        <f t="shared" ref="DW167:ED167" si="191">SUM(BY167,CI167,CS167,DC167,DM167)</f>
        <v>0</v>
      </c>
      <c r="DX167" s="57">
        <f t="shared" si="191"/>
        <v>0</v>
      </c>
      <c r="DY167" s="57">
        <f t="shared" si="191"/>
        <v>0</v>
      </c>
      <c r="DZ167" s="57">
        <f t="shared" si="191"/>
        <v>3</v>
      </c>
      <c r="EA167" s="57">
        <f t="shared" si="191"/>
        <v>0</v>
      </c>
      <c r="EB167" s="57">
        <f t="shared" si="191"/>
        <v>0</v>
      </c>
      <c r="EC167" s="57">
        <f t="shared" si="191"/>
        <v>3</v>
      </c>
      <c r="ED167" s="57">
        <f t="shared" si="191"/>
        <v>0</v>
      </c>
      <c r="EE167" s="57">
        <f t="shared" si="13"/>
        <v>6</v>
      </c>
      <c r="EF167" s="57">
        <f t="shared" si="14"/>
        <v>1</v>
      </c>
    </row>
    <row r="168" spans="1:136" ht="15.75" customHeight="1">
      <c r="A168" s="147">
        <v>2017</v>
      </c>
      <c r="B168" s="135" t="s">
        <v>4441</v>
      </c>
      <c r="C168" s="147" t="s">
        <v>605</v>
      </c>
      <c r="D168" s="147" t="s">
        <v>129</v>
      </c>
      <c r="E168" s="147" t="s">
        <v>606</v>
      </c>
      <c r="F168" s="149" t="s">
        <v>607</v>
      </c>
      <c r="G168" s="58">
        <v>1</v>
      </c>
      <c r="H168" s="57"/>
      <c r="I168" s="57"/>
      <c r="J168" s="57"/>
      <c r="K168" s="57"/>
      <c r="L168" s="57"/>
      <c r="M168" s="57"/>
      <c r="N168" s="57"/>
      <c r="O168" s="57"/>
      <c r="P168" s="57"/>
      <c r="Q168" s="57"/>
      <c r="R168" s="57"/>
      <c r="S168" s="57"/>
      <c r="T168" s="59" t="str">
        <f t="shared" si="0"/>
        <v/>
      </c>
      <c r="U168" s="57"/>
      <c r="V168" s="57"/>
      <c r="W168" s="57"/>
      <c r="X168" s="57"/>
      <c r="Y168" s="57"/>
      <c r="Z168" s="57"/>
      <c r="AA168" s="57"/>
      <c r="AB168" s="57"/>
      <c r="AC168" s="57"/>
      <c r="AD168" s="57"/>
      <c r="AE168" s="57"/>
      <c r="AF168" s="58"/>
      <c r="AG168" s="58" t="str">
        <f t="shared" si="1"/>
        <v/>
      </c>
      <c r="AH168" s="57"/>
      <c r="AI168" s="57"/>
      <c r="AJ168" s="57"/>
      <c r="AK168" s="60" t="str">
        <f t="shared" si="90"/>
        <v/>
      </c>
      <c r="AL168" s="57"/>
      <c r="AM168" s="57"/>
      <c r="AN168" s="57"/>
      <c r="AO168" s="57"/>
      <c r="AP168" s="57"/>
      <c r="AQ168" s="57"/>
      <c r="AR168" s="58" t="str">
        <f t="shared" si="3"/>
        <v/>
      </c>
      <c r="AS168" s="58">
        <v>1</v>
      </c>
      <c r="AT168" s="58">
        <v>1</v>
      </c>
      <c r="AU168" s="58">
        <v>1</v>
      </c>
      <c r="AV168" s="58">
        <v>1</v>
      </c>
      <c r="AW168" s="58">
        <v>1</v>
      </c>
      <c r="AX168" s="58">
        <f t="shared" si="4"/>
        <v>5</v>
      </c>
      <c r="AY168" s="58">
        <v>1</v>
      </c>
      <c r="AZ168" s="58">
        <v>1</v>
      </c>
      <c r="BA168" s="58">
        <v>1</v>
      </c>
      <c r="BB168" s="57"/>
      <c r="BC168" s="57"/>
      <c r="BD168" s="58">
        <f t="shared" si="5"/>
        <v>3</v>
      </c>
      <c r="BE168" s="57"/>
      <c r="BF168" s="57"/>
      <c r="BG168" s="57"/>
      <c r="BH168" s="57"/>
      <c r="BI168" s="57"/>
      <c r="BJ168" s="57"/>
      <c r="BK168" s="57"/>
      <c r="BL168" s="57"/>
      <c r="BM168" s="57"/>
      <c r="BN168" s="57"/>
      <c r="BO168" s="57"/>
      <c r="BP168" s="57"/>
      <c r="BQ168" s="57"/>
      <c r="BR168" s="57"/>
      <c r="BS168" s="57"/>
      <c r="BT168" s="57"/>
      <c r="BU168" s="57"/>
      <c r="BV168" s="57"/>
      <c r="BW168" s="57"/>
      <c r="BX168" s="57" t="str">
        <f t="shared" si="6"/>
        <v/>
      </c>
      <c r="BY168" s="57"/>
      <c r="BZ168" s="57"/>
      <c r="CA168" s="57"/>
      <c r="CB168" s="57"/>
      <c r="CC168" s="57"/>
      <c r="CD168" s="57"/>
      <c r="CE168" s="57"/>
      <c r="CF168" s="57"/>
      <c r="CG168" s="57"/>
      <c r="CH168" s="57">
        <f t="shared" si="94"/>
        <v>0</v>
      </c>
      <c r="CI168" s="57"/>
      <c r="CJ168" s="57"/>
      <c r="CK168" s="57"/>
      <c r="CL168" s="57"/>
      <c r="CM168" s="57"/>
      <c r="CN168" s="57"/>
      <c r="CO168" s="57"/>
      <c r="CP168" s="57"/>
      <c r="CQ168" s="57"/>
      <c r="CR168" s="57">
        <f t="shared" si="156"/>
        <v>0</v>
      </c>
      <c r="CS168" s="57"/>
      <c r="CT168" s="57"/>
      <c r="CU168" s="57"/>
      <c r="CV168" s="57"/>
      <c r="CW168" s="57"/>
      <c r="CX168" s="57"/>
      <c r="CY168" s="57"/>
      <c r="CZ168" s="57"/>
      <c r="DA168" s="57"/>
      <c r="DB168" s="57">
        <f t="shared" si="124"/>
        <v>0</v>
      </c>
      <c r="DC168" s="57"/>
      <c r="DD168" s="57"/>
      <c r="DE168" s="57"/>
      <c r="DF168" s="57"/>
      <c r="DG168" s="57"/>
      <c r="DH168" s="57"/>
      <c r="DI168" s="57"/>
      <c r="DJ168" s="57"/>
      <c r="DK168" s="57"/>
      <c r="DL168" s="57">
        <f t="shared" si="157"/>
        <v>0</v>
      </c>
      <c r="DM168" s="57"/>
      <c r="DN168" s="57"/>
      <c r="DO168" s="57"/>
      <c r="DP168" s="57"/>
      <c r="DQ168" s="57"/>
      <c r="DR168" s="57"/>
      <c r="DS168" s="57"/>
      <c r="DT168" s="57"/>
      <c r="DU168" s="57"/>
      <c r="DV168" s="57">
        <f t="shared" si="158"/>
        <v>0</v>
      </c>
      <c r="DW168" s="57">
        <f t="shared" ref="DW168:ED168" si="192">SUM(BY168,CI168,CS168,DC168,DM168)</f>
        <v>0</v>
      </c>
      <c r="DX168" s="57">
        <f t="shared" si="192"/>
        <v>0</v>
      </c>
      <c r="DY168" s="57">
        <f t="shared" si="192"/>
        <v>0</v>
      </c>
      <c r="DZ168" s="57">
        <f t="shared" si="192"/>
        <v>0</v>
      </c>
      <c r="EA168" s="57">
        <f t="shared" si="192"/>
        <v>0</v>
      </c>
      <c r="EB168" s="57">
        <f t="shared" si="192"/>
        <v>0</v>
      </c>
      <c r="EC168" s="57">
        <f t="shared" si="192"/>
        <v>0</v>
      </c>
      <c r="ED168" s="57">
        <f t="shared" si="192"/>
        <v>0</v>
      </c>
      <c r="EE168" s="57">
        <f t="shared" si="13"/>
        <v>0</v>
      </c>
      <c r="EF168" s="57">
        <f t="shared" si="14"/>
        <v>0</v>
      </c>
    </row>
    <row r="169" spans="1:136" ht="15.75" customHeight="1">
      <c r="A169" s="147">
        <v>2015</v>
      </c>
      <c r="B169" s="135" t="s">
        <v>4442</v>
      </c>
      <c r="C169" s="147" t="s">
        <v>608</v>
      </c>
      <c r="D169" s="147" t="s">
        <v>523</v>
      </c>
      <c r="E169" s="147" t="s">
        <v>609</v>
      </c>
      <c r="F169" s="149" t="s">
        <v>610</v>
      </c>
      <c r="G169" s="57"/>
      <c r="H169" s="57"/>
      <c r="I169" s="57"/>
      <c r="J169" s="57"/>
      <c r="K169" s="57"/>
      <c r="L169" s="57"/>
      <c r="M169" s="57"/>
      <c r="N169" s="57"/>
      <c r="O169" s="57"/>
      <c r="P169" s="57"/>
      <c r="Q169" s="57"/>
      <c r="R169" s="58">
        <v>1</v>
      </c>
      <c r="S169" s="57"/>
      <c r="T169" s="59" t="str">
        <f t="shared" si="0"/>
        <v/>
      </c>
      <c r="U169" s="57"/>
      <c r="V169" s="57"/>
      <c r="W169" s="57"/>
      <c r="X169" s="57"/>
      <c r="Y169" s="57"/>
      <c r="Z169" s="57"/>
      <c r="AA169" s="57"/>
      <c r="AB169" s="57"/>
      <c r="AC169" s="57"/>
      <c r="AD169" s="57"/>
      <c r="AE169" s="57"/>
      <c r="AF169" s="58"/>
      <c r="AG169" s="58">
        <f t="shared" si="1"/>
        <v>1</v>
      </c>
      <c r="AH169" s="57"/>
      <c r="AI169" s="57"/>
      <c r="AJ169" s="57"/>
      <c r="AK169" s="60" t="str">
        <f t="shared" si="90"/>
        <v/>
      </c>
      <c r="AL169" s="57"/>
      <c r="AM169" s="57"/>
      <c r="AN169" s="57"/>
      <c r="AO169" s="57"/>
      <c r="AP169" s="57"/>
      <c r="AQ169" s="57"/>
      <c r="AR169" s="58" t="str">
        <f t="shared" si="3"/>
        <v/>
      </c>
      <c r="AS169" s="57"/>
      <c r="AT169" s="58">
        <v>1</v>
      </c>
      <c r="AU169" s="57"/>
      <c r="AV169" s="57"/>
      <c r="AW169" s="57"/>
      <c r="AX169" s="58">
        <f t="shared" si="4"/>
        <v>1</v>
      </c>
      <c r="AY169" s="57"/>
      <c r="AZ169" s="58">
        <v>1</v>
      </c>
      <c r="BA169" s="57"/>
      <c r="BB169" s="57"/>
      <c r="BC169" s="58">
        <v>1</v>
      </c>
      <c r="BD169" s="58">
        <f t="shared" si="5"/>
        <v>2</v>
      </c>
      <c r="BE169" s="57"/>
      <c r="BF169" s="57"/>
      <c r="BG169" s="57"/>
      <c r="BH169" s="57"/>
      <c r="BI169" s="57"/>
      <c r="BJ169" s="57"/>
      <c r="BK169" s="57"/>
      <c r="BL169" s="57"/>
      <c r="BM169" s="57"/>
      <c r="BN169" s="57"/>
      <c r="BO169" s="57"/>
      <c r="BP169" s="57"/>
      <c r="BQ169" s="57"/>
      <c r="BR169" s="57"/>
      <c r="BS169" s="57"/>
      <c r="BT169" s="57"/>
      <c r="BU169" s="57"/>
      <c r="BV169" s="58">
        <v>1</v>
      </c>
      <c r="BW169" s="57"/>
      <c r="BX169" s="57">
        <f t="shared" si="6"/>
        <v>1</v>
      </c>
      <c r="BY169" s="57"/>
      <c r="BZ169" s="57"/>
      <c r="CA169" s="57"/>
      <c r="CB169" s="57"/>
      <c r="CC169" s="57"/>
      <c r="CD169" s="57"/>
      <c r="CE169" s="57"/>
      <c r="CF169" s="57"/>
      <c r="CG169" s="57"/>
      <c r="CH169" s="57">
        <f t="shared" si="94"/>
        <v>0</v>
      </c>
      <c r="CI169" s="57"/>
      <c r="CJ169" s="57"/>
      <c r="CK169" s="57"/>
      <c r="CL169" s="57"/>
      <c r="CM169" s="57"/>
      <c r="CN169" s="57"/>
      <c r="CO169" s="58">
        <v>1</v>
      </c>
      <c r="CP169" s="57"/>
      <c r="CQ169" s="58"/>
      <c r="CR169" s="57">
        <f t="shared" si="156"/>
        <v>1</v>
      </c>
      <c r="CS169" s="57"/>
      <c r="CT169" s="57"/>
      <c r="CU169" s="57"/>
      <c r="CV169" s="57"/>
      <c r="CW169" s="57"/>
      <c r="CX169" s="57"/>
      <c r="CY169" s="57"/>
      <c r="CZ169" s="57"/>
      <c r="DA169" s="57"/>
      <c r="DB169" s="57">
        <f t="shared" si="124"/>
        <v>0</v>
      </c>
      <c r="DC169" s="57"/>
      <c r="DD169" s="57"/>
      <c r="DE169" s="57"/>
      <c r="DF169" s="57"/>
      <c r="DG169" s="57"/>
      <c r="DH169" s="57"/>
      <c r="DI169" s="57"/>
      <c r="DJ169" s="57"/>
      <c r="DK169" s="57"/>
      <c r="DL169" s="57">
        <f t="shared" si="157"/>
        <v>0</v>
      </c>
      <c r="DM169" s="57"/>
      <c r="DN169" s="57"/>
      <c r="DO169" s="57"/>
      <c r="DP169" s="57"/>
      <c r="DQ169" s="57"/>
      <c r="DR169" s="57"/>
      <c r="DS169" s="57"/>
      <c r="DT169" s="57"/>
      <c r="DU169" s="57"/>
      <c r="DV169" s="57">
        <f t="shared" si="158"/>
        <v>0</v>
      </c>
      <c r="DW169" s="57">
        <f t="shared" ref="DW169:ED169" si="193">SUM(BY169,CI169,CS169,DC169,DM169)</f>
        <v>0</v>
      </c>
      <c r="DX169" s="57">
        <f t="shared" si="193"/>
        <v>0</v>
      </c>
      <c r="DY169" s="57">
        <f t="shared" si="193"/>
        <v>0</v>
      </c>
      <c r="DZ169" s="57">
        <f t="shared" si="193"/>
        <v>0</v>
      </c>
      <c r="EA169" s="57">
        <f t="shared" si="193"/>
        <v>0</v>
      </c>
      <c r="EB169" s="57">
        <f t="shared" si="193"/>
        <v>0</v>
      </c>
      <c r="EC169" s="57">
        <f t="shared" si="193"/>
        <v>1</v>
      </c>
      <c r="ED169" s="57">
        <f t="shared" si="193"/>
        <v>0</v>
      </c>
      <c r="EE169" s="57">
        <f t="shared" si="13"/>
        <v>1</v>
      </c>
      <c r="EF169" s="57">
        <f t="shared" si="14"/>
        <v>1</v>
      </c>
    </row>
    <row r="170" spans="1:136" ht="15.75" customHeight="1">
      <c r="A170" s="147">
        <v>2018</v>
      </c>
      <c r="B170" s="135" t="s">
        <v>4443</v>
      </c>
      <c r="C170" s="147" t="s">
        <v>611</v>
      </c>
      <c r="D170" s="147" t="s">
        <v>612</v>
      </c>
      <c r="E170" s="147" t="s">
        <v>613</v>
      </c>
      <c r="F170" s="147"/>
      <c r="G170" s="57"/>
      <c r="H170" s="57"/>
      <c r="I170" s="57">
        <v>1</v>
      </c>
      <c r="J170" s="57"/>
      <c r="K170" s="57"/>
      <c r="L170" s="57"/>
      <c r="M170" s="57"/>
      <c r="N170" s="57"/>
      <c r="O170" s="57"/>
      <c r="P170" s="57"/>
      <c r="Q170" s="57"/>
      <c r="R170" s="57"/>
      <c r="S170" s="57"/>
      <c r="T170" s="59" t="str">
        <f t="shared" si="0"/>
        <v/>
      </c>
      <c r="U170" s="57"/>
      <c r="V170" s="57"/>
      <c r="W170" s="57"/>
      <c r="X170" s="57"/>
      <c r="Y170" s="57"/>
      <c r="Z170" s="57"/>
      <c r="AA170" s="57"/>
      <c r="AB170" s="57"/>
      <c r="AC170" s="57"/>
      <c r="AD170" s="57"/>
      <c r="AE170" s="57"/>
      <c r="AF170" s="58"/>
      <c r="AG170" s="58">
        <f t="shared" si="1"/>
        <v>1</v>
      </c>
      <c r="AH170" s="57"/>
      <c r="AI170" s="57"/>
      <c r="AJ170" s="57"/>
      <c r="AK170" s="60" t="str">
        <f t="shared" si="90"/>
        <v/>
      </c>
      <c r="AL170" s="57"/>
      <c r="AM170" s="57"/>
      <c r="AN170" s="57"/>
      <c r="AO170" s="57"/>
      <c r="AP170" s="57"/>
      <c r="AQ170" s="57"/>
      <c r="AR170" s="58" t="str">
        <f t="shared" si="3"/>
        <v/>
      </c>
      <c r="AS170" s="58">
        <v>1</v>
      </c>
      <c r="AT170" s="57"/>
      <c r="AU170" s="57"/>
      <c r="AV170" s="58">
        <v>1</v>
      </c>
      <c r="AW170" s="58">
        <v>1</v>
      </c>
      <c r="AX170" s="58">
        <f t="shared" si="4"/>
        <v>3</v>
      </c>
      <c r="AY170" s="58">
        <v>1</v>
      </c>
      <c r="AZ170" s="57"/>
      <c r="BA170" s="57"/>
      <c r="BB170" s="57"/>
      <c r="BC170" s="57"/>
      <c r="BD170" s="58">
        <f t="shared" si="5"/>
        <v>1</v>
      </c>
      <c r="BE170" s="57"/>
      <c r="BF170" s="57"/>
      <c r="BG170" s="57"/>
      <c r="BH170" s="57"/>
      <c r="BI170" s="57"/>
      <c r="BJ170" s="57"/>
      <c r="BK170" s="57"/>
      <c r="BL170" s="57"/>
      <c r="BM170" s="57"/>
      <c r="BN170" s="57"/>
      <c r="BO170" s="57"/>
      <c r="BP170" s="57"/>
      <c r="BQ170" s="57"/>
      <c r="BR170" s="57"/>
      <c r="BS170" s="57"/>
      <c r="BT170" s="57"/>
      <c r="BU170" s="57"/>
      <c r="BV170" s="57"/>
      <c r="BW170" s="57"/>
      <c r="BX170" s="57" t="str">
        <f t="shared" si="6"/>
        <v/>
      </c>
      <c r="BY170" s="57"/>
      <c r="BZ170" s="57"/>
      <c r="CA170" s="57"/>
      <c r="CB170" s="57"/>
      <c r="CC170" s="57"/>
      <c r="CD170" s="57"/>
      <c r="CE170" s="57"/>
      <c r="CF170" s="57"/>
      <c r="CG170" s="57"/>
      <c r="CH170" s="57">
        <f t="shared" si="94"/>
        <v>0</v>
      </c>
      <c r="CI170" s="57"/>
      <c r="CJ170" s="57"/>
      <c r="CK170" s="57"/>
      <c r="CL170" s="57"/>
      <c r="CM170" s="57"/>
      <c r="CN170" s="57"/>
      <c r="CO170" s="57"/>
      <c r="CP170" s="57"/>
      <c r="CQ170" s="57"/>
      <c r="CR170" s="57">
        <f t="shared" si="156"/>
        <v>0</v>
      </c>
      <c r="CS170" s="57"/>
      <c r="CT170" s="57"/>
      <c r="CU170" s="57"/>
      <c r="CV170" s="57"/>
      <c r="CW170" s="57"/>
      <c r="CX170" s="57"/>
      <c r="CY170" s="57"/>
      <c r="CZ170" s="57"/>
      <c r="DA170" s="57"/>
      <c r="DB170" s="57">
        <f t="shared" si="124"/>
        <v>0</v>
      </c>
      <c r="DC170" s="57"/>
      <c r="DD170" s="57"/>
      <c r="DE170" s="57"/>
      <c r="DF170" s="57"/>
      <c r="DG170" s="57"/>
      <c r="DH170" s="57"/>
      <c r="DI170" s="57"/>
      <c r="DJ170" s="57"/>
      <c r="DK170" s="57"/>
      <c r="DL170" s="57">
        <f t="shared" si="157"/>
        <v>0</v>
      </c>
      <c r="DM170" s="57"/>
      <c r="DN170" s="57"/>
      <c r="DO170" s="57"/>
      <c r="DP170" s="57"/>
      <c r="DQ170" s="57"/>
      <c r="DR170" s="57"/>
      <c r="DS170" s="57"/>
      <c r="DT170" s="57"/>
      <c r="DU170" s="57"/>
      <c r="DV170" s="57">
        <f t="shared" si="158"/>
        <v>0</v>
      </c>
      <c r="DW170" s="57">
        <f t="shared" ref="DW170:ED170" si="194">SUM(BY170,CI170,CS170,DC170,DM170)</f>
        <v>0</v>
      </c>
      <c r="DX170" s="57">
        <f t="shared" si="194"/>
        <v>0</v>
      </c>
      <c r="DY170" s="57">
        <f t="shared" si="194"/>
        <v>0</v>
      </c>
      <c r="DZ170" s="57">
        <f t="shared" si="194"/>
        <v>0</v>
      </c>
      <c r="EA170" s="57">
        <f t="shared" si="194"/>
        <v>0</v>
      </c>
      <c r="EB170" s="57">
        <f t="shared" si="194"/>
        <v>0</v>
      </c>
      <c r="EC170" s="57">
        <f t="shared" si="194"/>
        <v>0</v>
      </c>
      <c r="ED170" s="57">
        <f t="shared" si="194"/>
        <v>0</v>
      </c>
      <c r="EE170" s="57">
        <f t="shared" si="13"/>
        <v>0</v>
      </c>
      <c r="EF170" s="57">
        <f t="shared" si="14"/>
        <v>0</v>
      </c>
    </row>
    <row r="171" spans="1:136" ht="15.75" customHeight="1">
      <c r="A171" s="147">
        <v>2018</v>
      </c>
      <c r="B171" s="135" t="s">
        <v>4444</v>
      </c>
      <c r="C171" s="147" t="s">
        <v>614</v>
      </c>
      <c r="D171" s="147" t="s">
        <v>18</v>
      </c>
      <c r="E171" s="147" t="s">
        <v>615</v>
      </c>
      <c r="F171" s="147"/>
      <c r="G171" s="57"/>
      <c r="H171" s="57"/>
      <c r="I171" s="57"/>
      <c r="J171" s="58">
        <v>1</v>
      </c>
      <c r="K171" s="57"/>
      <c r="L171" s="57"/>
      <c r="M171" s="57"/>
      <c r="N171" s="57"/>
      <c r="O171" s="57"/>
      <c r="P171" s="57"/>
      <c r="Q171" s="57"/>
      <c r="R171" s="57"/>
      <c r="S171" s="57"/>
      <c r="T171" s="59" t="str">
        <f t="shared" si="0"/>
        <v/>
      </c>
      <c r="U171" s="57"/>
      <c r="V171" s="57"/>
      <c r="W171" s="57"/>
      <c r="X171" s="57"/>
      <c r="Y171" s="57"/>
      <c r="Z171" s="57"/>
      <c r="AA171" s="57"/>
      <c r="AB171" s="57"/>
      <c r="AC171" s="57"/>
      <c r="AD171" s="57"/>
      <c r="AE171" s="57"/>
      <c r="AF171" s="58"/>
      <c r="AG171" s="58">
        <f t="shared" si="1"/>
        <v>1</v>
      </c>
      <c r="AH171" s="57"/>
      <c r="AI171" s="57"/>
      <c r="AJ171" s="57"/>
      <c r="AK171" s="60" t="str">
        <f t="shared" si="90"/>
        <v/>
      </c>
      <c r="AL171" s="57"/>
      <c r="AM171" s="57"/>
      <c r="AN171" s="57"/>
      <c r="AO171" s="57"/>
      <c r="AP171" s="57"/>
      <c r="AQ171" s="57"/>
      <c r="AR171" s="58" t="str">
        <f t="shared" si="3"/>
        <v/>
      </c>
      <c r="AS171" s="58">
        <v>1</v>
      </c>
      <c r="AT171" s="58">
        <v>1</v>
      </c>
      <c r="AU171" s="58">
        <v>1</v>
      </c>
      <c r="AV171" s="58">
        <v>1</v>
      </c>
      <c r="AW171" s="58">
        <v>1</v>
      </c>
      <c r="AX171" s="58">
        <f t="shared" si="4"/>
        <v>5</v>
      </c>
      <c r="AY171" s="57"/>
      <c r="AZ171" s="58">
        <v>1</v>
      </c>
      <c r="BA171" s="57"/>
      <c r="BB171" s="57"/>
      <c r="BC171" s="58">
        <v>1</v>
      </c>
      <c r="BD171" s="58">
        <f t="shared" si="5"/>
        <v>2</v>
      </c>
      <c r="BE171" s="57"/>
      <c r="BF171" s="57"/>
      <c r="BG171" s="57"/>
      <c r="BH171" s="57"/>
      <c r="BI171" s="57"/>
      <c r="BJ171" s="57"/>
      <c r="BK171" s="57"/>
      <c r="BL171" s="57"/>
      <c r="BM171" s="57"/>
      <c r="BN171" s="57"/>
      <c r="BO171" s="57"/>
      <c r="BP171" s="57"/>
      <c r="BQ171" s="57"/>
      <c r="BR171" s="57"/>
      <c r="BS171" s="57"/>
      <c r="BT171" s="58">
        <v>1</v>
      </c>
      <c r="BU171" s="58">
        <v>1</v>
      </c>
      <c r="BV171" s="58">
        <v>1</v>
      </c>
      <c r="BW171" s="57"/>
      <c r="BX171" s="57">
        <f t="shared" si="6"/>
        <v>1</v>
      </c>
      <c r="BY171" s="57"/>
      <c r="BZ171" s="57"/>
      <c r="CA171" s="58"/>
      <c r="CB171" s="58">
        <v>1</v>
      </c>
      <c r="CC171" s="57"/>
      <c r="CD171" s="57"/>
      <c r="CE171" s="57"/>
      <c r="CF171" s="57"/>
      <c r="CG171" s="58"/>
      <c r="CH171" s="57">
        <f t="shared" si="94"/>
        <v>1</v>
      </c>
      <c r="CI171" s="57"/>
      <c r="CJ171" s="57"/>
      <c r="CK171" s="57"/>
      <c r="CL171" s="57"/>
      <c r="CM171" s="58">
        <v>1</v>
      </c>
      <c r="CN171" s="58"/>
      <c r="CO171" s="57"/>
      <c r="CP171" s="57"/>
      <c r="CQ171" s="58"/>
      <c r="CR171" s="57">
        <f t="shared" si="156"/>
        <v>1</v>
      </c>
      <c r="CS171" s="57"/>
      <c r="CT171" s="57"/>
      <c r="CU171" s="57"/>
      <c r="CV171" s="57"/>
      <c r="CW171" s="58">
        <v>1</v>
      </c>
      <c r="CX171" s="58"/>
      <c r="CY171" s="57"/>
      <c r="CZ171" s="57"/>
      <c r="DA171" s="58"/>
      <c r="DB171" s="57">
        <f t="shared" si="124"/>
        <v>1</v>
      </c>
      <c r="DC171" s="57"/>
      <c r="DD171" s="57"/>
      <c r="DE171" s="57"/>
      <c r="DF171" s="58">
        <v>1</v>
      </c>
      <c r="DG171" s="57"/>
      <c r="DH171" s="57"/>
      <c r="DI171" s="57"/>
      <c r="DJ171" s="57"/>
      <c r="DK171" s="58"/>
      <c r="DL171" s="57">
        <f t="shared" si="157"/>
        <v>1</v>
      </c>
      <c r="DM171" s="57"/>
      <c r="DN171" s="57"/>
      <c r="DO171" s="57"/>
      <c r="DP171" s="57"/>
      <c r="DQ171" s="57"/>
      <c r="DR171" s="57"/>
      <c r="DS171" s="58">
        <v>1</v>
      </c>
      <c r="DT171" s="57"/>
      <c r="DU171" s="58"/>
      <c r="DV171" s="57">
        <f t="shared" si="158"/>
        <v>1</v>
      </c>
      <c r="DW171" s="57">
        <f t="shared" ref="DW171:ED171" si="195">SUM(BY171,CI171,CS171,DC171,DM171)</f>
        <v>0</v>
      </c>
      <c r="DX171" s="57">
        <f t="shared" si="195"/>
        <v>0</v>
      </c>
      <c r="DY171" s="57">
        <f t="shared" si="195"/>
        <v>0</v>
      </c>
      <c r="DZ171" s="57">
        <f t="shared" si="195"/>
        <v>2</v>
      </c>
      <c r="EA171" s="57">
        <f t="shared" si="195"/>
        <v>2</v>
      </c>
      <c r="EB171" s="57">
        <f t="shared" si="195"/>
        <v>0</v>
      </c>
      <c r="EC171" s="57">
        <f t="shared" si="195"/>
        <v>1</v>
      </c>
      <c r="ED171" s="57">
        <f t="shared" si="195"/>
        <v>0</v>
      </c>
      <c r="EE171" s="57">
        <f t="shared" si="13"/>
        <v>5</v>
      </c>
      <c r="EF171" s="57">
        <f t="shared" si="14"/>
        <v>1</v>
      </c>
    </row>
    <row r="172" spans="1:136" ht="15.75" customHeight="1">
      <c r="A172" s="147">
        <v>2017</v>
      </c>
      <c r="B172" s="135" t="s">
        <v>4445</v>
      </c>
      <c r="C172" s="147" t="s">
        <v>616</v>
      </c>
      <c r="D172" s="147" t="s">
        <v>237</v>
      </c>
      <c r="E172" s="147" t="s">
        <v>617</v>
      </c>
      <c r="F172" s="147"/>
      <c r="G172" s="57"/>
      <c r="H172" s="57"/>
      <c r="I172" s="57"/>
      <c r="J172" s="57"/>
      <c r="K172" s="57"/>
      <c r="L172" s="57"/>
      <c r="M172" s="57"/>
      <c r="N172" s="57"/>
      <c r="O172" s="57"/>
      <c r="P172" s="57"/>
      <c r="Q172" s="57"/>
      <c r="R172" s="57"/>
      <c r="S172" s="57"/>
      <c r="T172" s="59" t="str">
        <f t="shared" si="0"/>
        <v/>
      </c>
      <c r="U172" s="57"/>
      <c r="V172" s="57"/>
      <c r="W172" s="57"/>
      <c r="X172" s="57"/>
      <c r="Y172" s="57"/>
      <c r="Z172" s="57"/>
      <c r="AA172" s="57"/>
      <c r="AB172" s="57"/>
      <c r="AC172" s="57"/>
      <c r="AD172" s="57"/>
      <c r="AE172" s="57"/>
      <c r="AF172" s="58"/>
      <c r="AG172" s="58" t="str">
        <f t="shared" si="1"/>
        <v/>
      </c>
      <c r="AH172" s="58">
        <v>1</v>
      </c>
      <c r="AI172" s="57"/>
      <c r="AJ172" s="57"/>
      <c r="AK172" s="60" t="str">
        <f t="shared" si="90"/>
        <v/>
      </c>
      <c r="AL172" s="57"/>
      <c r="AM172" s="57"/>
      <c r="AN172" s="57"/>
      <c r="AO172" s="57"/>
      <c r="AP172" s="57"/>
      <c r="AQ172" s="57"/>
      <c r="AR172" s="58">
        <f t="shared" si="3"/>
        <v>1</v>
      </c>
      <c r="AS172" s="58">
        <v>1</v>
      </c>
      <c r="AT172" s="57"/>
      <c r="AU172" s="58">
        <v>1</v>
      </c>
      <c r="AV172" s="58">
        <v>1</v>
      </c>
      <c r="AW172" s="58">
        <v>1</v>
      </c>
      <c r="AX172" s="58">
        <f t="shared" si="4"/>
        <v>4</v>
      </c>
      <c r="AY172" s="57"/>
      <c r="AZ172" s="58">
        <v>1</v>
      </c>
      <c r="BA172" s="57"/>
      <c r="BB172" s="58">
        <v>1</v>
      </c>
      <c r="BC172" s="58">
        <v>1</v>
      </c>
      <c r="BD172" s="58">
        <f t="shared" si="5"/>
        <v>3</v>
      </c>
      <c r="BE172" s="57"/>
      <c r="BF172" s="57"/>
      <c r="BG172" s="57"/>
      <c r="BH172" s="57"/>
      <c r="BI172" s="57"/>
      <c r="BJ172" s="57"/>
      <c r="BK172" s="57"/>
      <c r="BL172" s="57"/>
      <c r="BM172" s="57"/>
      <c r="BN172" s="57"/>
      <c r="BO172" s="57"/>
      <c r="BP172" s="57"/>
      <c r="BQ172" s="57"/>
      <c r="BR172" s="57"/>
      <c r="BS172" s="57"/>
      <c r="BT172" s="58">
        <v>1</v>
      </c>
      <c r="BU172" s="57"/>
      <c r="BV172" s="58">
        <v>1</v>
      </c>
      <c r="BW172" s="57"/>
      <c r="BX172" s="57">
        <f t="shared" si="6"/>
        <v>1</v>
      </c>
      <c r="BY172" s="57"/>
      <c r="BZ172" s="57"/>
      <c r="CA172" s="58"/>
      <c r="CB172" s="58">
        <v>1</v>
      </c>
      <c r="CC172" s="57"/>
      <c r="CD172" s="57"/>
      <c r="CE172" s="57"/>
      <c r="CF172" s="57"/>
      <c r="CG172" s="58"/>
      <c r="CH172" s="57">
        <f t="shared" si="94"/>
        <v>1</v>
      </c>
      <c r="CI172" s="57"/>
      <c r="CJ172" s="57"/>
      <c r="CK172" s="57"/>
      <c r="CL172" s="57"/>
      <c r="CM172" s="57"/>
      <c r="CN172" s="57"/>
      <c r="CO172" s="57"/>
      <c r="CP172" s="57"/>
      <c r="CQ172" s="57"/>
      <c r="CR172" s="57">
        <f t="shared" si="156"/>
        <v>0</v>
      </c>
      <c r="CS172" s="57"/>
      <c r="CT172" s="57"/>
      <c r="CU172" s="57"/>
      <c r="CV172" s="57"/>
      <c r="CW172" s="57"/>
      <c r="CX172" s="57"/>
      <c r="CY172" s="58">
        <v>1</v>
      </c>
      <c r="CZ172" s="57"/>
      <c r="DA172" s="58"/>
      <c r="DB172" s="57">
        <f t="shared" si="124"/>
        <v>1</v>
      </c>
      <c r="DC172" s="57"/>
      <c r="DD172" s="57"/>
      <c r="DE172" s="57"/>
      <c r="DF172" s="58">
        <v>1</v>
      </c>
      <c r="DG172" s="57"/>
      <c r="DH172" s="57"/>
      <c r="DI172" s="57"/>
      <c r="DJ172" s="57"/>
      <c r="DK172" s="58"/>
      <c r="DL172" s="57">
        <f t="shared" si="157"/>
        <v>1</v>
      </c>
      <c r="DM172" s="57"/>
      <c r="DN172" s="57"/>
      <c r="DO172" s="57"/>
      <c r="DP172" s="57"/>
      <c r="DQ172" s="57"/>
      <c r="DR172" s="57"/>
      <c r="DS172" s="58">
        <v>1</v>
      </c>
      <c r="DT172" s="57"/>
      <c r="DU172" s="58"/>
      <c r="DV172" s="57">
        <f t="shared" si="158"/>
        <v>1</v>
      </c>
      <c r="DW172" s="57">
        <f t="shared" ref="DW172:ED172" si="196">SUM(BY172,CI172,CS172,DC172,DM172)</f>
        <v>0</v>
      </c>
      <c r="DX172" s="57">
        <f t="shared" si="196"/>
        <v>0</v>
      </c>
      <c r="DY172" s="57">
        <f t="shared" si="196"/>
        <v>0</v>
      </c>
      <c r="DZ172" s="57">
        <f t="shared" si="196"/>
        <v>2</v>
      </c>
      <c r="EA172" s="57">
        <f t="shared" si="196"/>
        <v>0</v>
      </c>
      <c r="EB172" s="57">
        <f t="shared" si="196"/>
        <v>0</v>
      </c>
      <c r="EC172" s="57">
        <f t="shared" si="196"/>
        <v>2</v>
      </c>
      <c r="ED172" s="57">
        <f t="shared" si="196"/>
        <v>0</v>
      </c>
      <c r="EE172" s="57">
        <f t="shared" si="13"/>
        <v>4</v>
      </c>
      <c r="EF172" s="57">
        <f t="shared" si="14"/>
        <v>1</v>
      </c>
    </row>
    <row r="173" spans="1:136" ht="15.75" customHeight="1">
      <c r="A173" s="147">
        <v>2016</v>
      </c>
      <c r="B173" s="135" t="s">
        <v>4446</v>
      </c>
      <c r="C173" s="147" t="s">
        <v>618</v>
      </c>
      <c r="D173" s="147" t="s">
        <v>178</v>
      </c>
      <c r="E173" s="147" t="s">
        <v>619</v>
      </c>
      <c r="F173" s="149" t="s">
        <v>620</v>
      </c>
      <c r="G173" s="57"/>
      <c r="H173" s="57"/>
      <c r="I173" s="57">
        <v>1</v>
      </c>
      <c r="J173" s="57"/>
      <c r="K173" s="57"/>
      <c r="L173" s="57"/>
      <c r="M173" s="57"/>
      <c r="N173" s="57"/>
      <c r="O173" s="57"/>
      <c r="P173" s="57"/>
      <c r="Q173" s="57"/>
      <c r="R173" s="57"/>
      <c r="S173" s="57"/>
      <c r="T173" s="59" t="str">
        <f t="shared" si="0"/>
        <v/>
      </c>
      <c r="U173" s="57"/>
      <c r="V173" s="57"/>
      <c r="W173" s="57"/>
      <c r="X173" s="57"/>
      <c r="Y173" s="57"/>
      <c r="Z173" s="57"/>
      <c r="AA173" s="57"/>
      <c r="AB173" s="57"/>
      <c r="AC173" s="57"/>
      <c r="AD173" s="57"/>
      <c r="AE173" s="57"/>
      <c r="AF173" s="58"/>
      <c r="AG173" s="58">
        <f t="shared" si="1"/>
        <v>1</v>
      </c>
      <c r="AH173" s="57"/>
      <c r="AI173" s="57"/>
      <c r="AJ173" s="57"/>
      <c r="AK173" s="60" t="str">
        <f t="shared" si="90"/>
        <v/>
      </c>
      <c r="AL173" s="57"/>
      <c r="AM173" s="57"/>
      <c r="AN173" s="57"/>
      <c r="AO173" s="57"/>
      <c r="AP173" s="57"/>
      <c r="AQ173" s="57"/>
      <c r="AR173" s="58" t="str">
        <f t="shared" si="3"/>
        <v/>
      </c>
      <c r="AS173" s="57"/>
      <c r="AT173" s="58">
        <v>1</v>
      </c>
      <c r="AU173" s="57"/>
      <c r="AV173" s="57"/>
      <c r="AW173" s="57"/>
      <c r="AX173" s="58">
        <f t="shared" si="4"/>
        <v>1</v>
      </c>
      <c r="AY173" s="57"/>
      <c r="AZ173" s="58">
        <v>1</v>
      </c>
      <c r="BA173" s="57"/>
      <c r="BB173" s="57"/>
      <c r="BC173" s="58">
        <v>1</v>
      </c>
      <c r="BD173" s="58">
        <f t="shared" si="5"/>
        <v>2</v>
      </c>
      <c r="BE173" s="57"/>
      <c r="BF173" s="57"/>
      <c r="BG173" s="57"/>
      <c r="BH173" s="57"/>
      <c r="BI173" s="57"/>
      <c r="BJ173" s="58">
        <v>1</v>
      </c>
      <c r="BK173" s="57"/>
      <c r="BL173" s="57"/>
      <c r="BM173" s="57"/>
      <c r="BN173" s="58">
        <v>1</v>
      </c>
      <c r="BO173" s="57"/>
      <c r="BP173" s="57"/>
      <c r="BQ173" s="57"/>
      <c r="BR173" s="57"/>
      <c r="BS173" s="57"/>
      <c r="BT173" s="57"/>
      <c r="BU173" s="57"/>
      <c r="BV173" s="57"/>
      <c r="BW173" s="57"/>
      <c r="BX173" s="57" t="str">
        <f t="shared" si="6"/>
        <v/>
      </c>
      <c r="BY173" s="57"/>
      <c r="BZ173" s="57"/>
      <c r="CA173" s="57"/>
      <c r="CB173" s="57"/>
      <c r="CC173" s="57"/>
      <c r="CD173" s="57"/>
      <c r="CE173" s="57"/>
      <c r="CF173" s="57"/>
      <c r="CG173" s="57"/>
      <c r="CH173" s="57">
        <f t="shared" si="94"/>
        <v>0</v>
      </c>
      <c r="CI173" s="57"/>
      <c r="CJ173" s="57"/>
      <c r="CK173" s="57"/>
      <c r="CL173" s="57"/>
      <c r="CM173" s="57"/>
      <c r="CN173" s="57"/>
      <c r="CO173" s="57"/>
      <c r="CP173" s="57"/>
      <c r="CQ173" s="57"/>
      <c r="CR173" s="57">
        <f t="shared" si="156"/>
        <v>0</v>
      </c>
      <c r="CS173" s="57"/>
      <c r="CT173" s="57"/>
      <c r="CU173" s="57"/>
      <c r="CV173" s="57"/>
      <c r="CW173" s="57"/>
      <c r="CX173" s="57"/>
      <c r="CY173" s="57"/>
      <c r="CZ173" s="57"/>
      <c r="DA173" s="57"/>
      <c r="DB173" s="57">
        <f t="shared" si="124"/>
        <v>0</v>
      </c>
      <c r="DC173" s="57"/>
      <c r="DD173" s="57"/>
      <c r="DE173" s="57"/>
      <c r="DF173" s="57"/>
      <c r="DG173" s="57"/>
      <c r="DH173" s="57"/>
      <c r="DI173" s="57"/>
      <c r="DJ173" s="57"/>
      <c r="DK173" s="57"/>
      <c r="DL173" s="57">
        <f t="shared" si="157"/>
        <v>0</v>
      </c>
      <c r="DM173" s="57"/>
      <c r="DN173" s="57"/>
      <c r="DO173" s="57"/>
      <c r="DP173" s="57"/>
      <c r="DQ173" s="57"/>
      <c r="DR173" s="57"/>
      <c r="DS173" s="57"/>
      <c r="DT173" s="57"/>
      <c r="DU173" s="57"/>
      <c r="DV173" s="57">
        <f t="shared" si="158"/>
        <v>0</v>
      </c>
      <c r="DW173" s="57">
        <f t="shared" ref="DW173:ED173" si="197">SUM(BY173,CI173,CS173,DC173,DM173)</f>
        <v>0</v>
      </c>
      <c r="DX173" s="57">
        <f t="shared" si="197"/>
        <v>0</v>
      </c>
      <c r="DY173" s="57">
        <f t="shared" si="197"/>
        <v>0</v>
      </c>
      <c r="DZ173" s="57">
        <f t="shared" si="197"/>
        <v>0</v>
      </c>
      <c r="EA173" s="57">
        <f t="shared" si="197"/>
        <v>0</v>
      </c>
      <c r="EB173" s="57">
        <f t="shared" si="197"/>
        <v>0</v>
      </c>
      <c r="EC173" s="57">
        <f t="shared" si="197"/>
        <v>0</v>
      </c>
      <c r="ED173" s="57">
        <f t="shared" si="197"/>
        <v>0</v>
      </c>
      <c r="EE173" s="57">
        <f t="shared" si="13"/>
        <v>0</v>
      </c>
      <c r="EF173" s="57">
        <f t="shared" si="14"/>
        <v>0</v>
      </c>
    </row>
    <row r="174" spans="1:136" ht="15.75" customHeight="1">
      <c r="A174" s="147">
        <v>2018</v>
      </c>
      <c r="B174" s="135" t="s">
        <v>4447</v>
      </c>
      <c r="C174" s="147" t="s">
        <v>621</v>
      </c>
      <c r="D174" s="147" t="s">
        <v>178</v>
      </c>
      <c r="E174" s="147" t="s">
        <v>622</v>
      </c>
      <c r="F174" s="147"/>
      <c r="G174" s="57"/>
      <c r="H174" s="57"/>
      <c r="I174" s="57"/>
      <c r="J174" s="57"/>
      <c r="K174" s="57"/>
      <c r="L174" s="57"/>
      <c r="M174" s="57"/>
      <c r="N174" s="57"/>
      <c r="O174" s="57">
        <v>1</v>
      </c>
      <c r="P174" s="57"/>
      <c r="Q174" s="57"/>
      <c r="R174" s="57"/>
      <c r="S174" s="57"/>
      <c r="T174" s="59" t="str">
        <f t="shared" si="0"/>
        <v/>
      </c>
      <c r="U174" s="57"/>
      <c r="V174" s="57"/>
      <c r="W174" s="57"/>
      <c r="X174" s="57"/>
      <c r="Y174" s="57"/>
      <c r="Z174" s="57"/>
      <c r="AA174" s="57"/>
      <c r="AB174" s="57"/>
      <c r="AC174" s="57"/>
      <c r="AD174" s="57"/>
      <c r="AE174" s="57"/>
      <c r="AF174" s="58"/>
      <c r="AG174" s="58">
        <f t="shared" si="1"/>
        <v>1</v>
      </c>
      <c r="AH174" s="57"/>
      <c r="AI174" s="57"/>
      <c r="AJ174" s="57"/>
      <c r="AK174" s="60" t="str">
        <f t="shared" si="90"/>
        <v/>
      </c>
      <c r="AL174" s="57"/>
      <c r="AM174" s="57"/>
      <c r="AN174" s="57"/>
      <c r="AO174" s="57"/>
      <c r="AP174" s="57"/>
      <c r="AQ174" s="57"/>
      <c r="AR174" s="58" t="str">
        <f t="shared" si="3"/>
        <v/>
      </c>
      <c r="AS174" s="58">
        <v>1</v>
      </c>
      <c r="AT174" s="57"/>
      <c r="AU174" s="58">
        <v>1</v>
      </c>
      <c r="AV174" s="57"/>
      <c r="AW174" s="57"/>
      <c r="AX174" s="58">
        <f t="shared" si="4"/>
        <v>2</v>
      </c>
      <c r="AY174" s="57"/>
      <c r="AZ174" s="58">
        <v>1</v>
      </c>
      <c r="BA174" s="57"/>
      <c r="BB174" s="58">
        <v>1</v>
      </c>
      <c r="BC174" s="57"/>
      <c r="BD174" s="58">
        <f t="shared" si="5"/>
        <v>2</v>
      </c>
      <c r="BE174" s="57"/>
      <c r="BF174" s="58">
        <v>1</v>
      </c>
      <c r="BG174" s="57"/>
      <c r="BH174" s="57"/>
      <c r="BI174" s="57"/>
      <c r="BJ174" s="57"/>
      <c r="BK174" s="57"/>
      <c r="BL174" s="57"/>
      <c r="BM174" s="57"/>
      <c r="BN174" s="57"/>
      <c r="BO174" s="57"/>
      <c r="BP174" s="57"/>
      <c r="BQ174" s="57"/>
      <c r="BR174" s="57"/>
      <c r="BS174" s="58">
        <v>1</v>
      </c>
      <c r="BT174" s="58">
        <v>1</v>
      </c>
      <c r="BU174" s="58">
        <v>1</v>
      </c>
      <c r="BV174" s="58">
        <v>1</v>
      </c>
      <c r="BW174" s="57"/>
      <c r="BX174" s="57">
        <f t="shared" si="6"/>
        <v>1</v>
      </c>
      <c r="BY174" s="57"/>
      <c r="BZ174" s="58">
        <v>1</v>
      </c>
      <c r="CA174" s="57"/>
      <c r="CB174" s="58">
        <v>1</v>
      </c>
      <c r="CC174" s="58">
        <v>1</v>
      </c>
      <c r="CD174" s="57"/>
      <c r="CE174" s="58">
        <v>1</v>
      </c>
      <c r="CF174" s="57"/>
      <c r="CG174" s="58"/>
      <c r="CH174" s="57">
        <f t="shared" si="94"/>
        <v>4</v>
      </c>
      <c r="CI174" s="57"/>
      <c r="CJ174" s="57"/>
      <c r="CK174" s="57"/>
      <c r="CL174" s="57"/>
      <c r="CM174" s="57"/>
      <c r="CN174" s="57"/>
      <c r="CO174" s="57"/>
      <c r="CP174" s="57"/>
      <c r="CQ174" s="57"/>
      <c r="CR174" s="57">
        <f t="shared" si="156"/>
        <v>0</v>
      </c>
      <c r="CS174" s="57"/>
      <c r="CT174" s="58">
        <v>1</v>
      </c>
      <c r="CU174" s="57"/>
      <c r="CV174" s="58">
        <v>1</v>
      </c>
      <c r="CW174" s="58">
        <v>1</v>
      </c>
      <c r="CX174" s="57"/>
      <c r="CY174" s="58">
        <v>1</v>
      </c>
      <c r="CZ174" s="57"/>
      <c r="DA174" s="58"/>
      <c r="DB174" s="57">
        <f t="shared" si="124"/>
        <v>4</v>
      </c>
      <c r="DC174" s="57"/>
      <c r="DD174" s="57"/>
      <c r="DE174" s="57"/>
      <c r="DF174" s="57"/>
      <c r="DG174" s="57"/>
      <c r="DH174" s="57"/>
      <c r="DI174" s="57"/>
      <c r="DJ174" s="57"/>
      <c r="DK174" s="57"/>
      <c r="DL174" s="57">
        <f t="shared" si="157"/>
        <v>0</v>
      </c>
      <c r="DM174" s="57"/>
      <c r="DN174" s="57"/>
      <c r="DO174" s="57"/>
      <c r="DP174" s="57"/>
      <c r="DQ174" s="57"/>
      <c r="DR174" s="57"/>
      <c r="DS174" s="57"/>
      <c r="DT174" s="57"/>
      <c r="DU174" s="57"/>
      <c r="DV174" s="57">
        <f t="shared" si="158"/>
        <v>0</v>
      </c>
      <c r="DW174" s="57">
        <f t="shared" ref="DW174:ED174" si="198">SUM(BY174,CI174,CS174,DC174,DM174)</f>
        <v>0</v>
      </c>
      <c r="DX174" s="57">
        <f t="shared" si="198"/>
        <v>2</v>
      </c>
      <c r="DY174" s="57">
        <f t="shared" si="198"/>
        <v>0</v>
      </c>
      <c r="DZ174" s="57">
        <f t="shared" si="198"/>
        <v>2</v>
      </c>
      <c r="EA174" s="57">
        <f t="shared" si="198"/>
        <v>2</v>
      </c>
      <c r="EB174" s="57">
        <f t="shared" si="198"/>
        <v>0</v>
      </c>
      <c r="EC174" s="57">
        <f t="shared" si="198"/>
        <v>2</v>
      </c>
      <c r="ED174" s="57">
        <f t="shared" si="198"/>
        <v>0</v>
      </c>
      <c r="EE174" s="57">
        <f t="shared" si="13"/>
        <v>8</v>
      </c>
      <c r="EF174" s="57">
        <f t="shared" si="14"/>
        <v>1</v>
      </c>
    </row>
    <row r="175" spans="1:136" ht="15.75" customHeight="1">
      <c r="A175" s="147">
        <v>2018</v>
      </c>
      <c r="B175" s="135" t="s">
        <v>4448</v>
      </c>
      <c r="C175" s="147" t="s">
        <v>623</v>
      </c>
      <c r="D175" s="147" t="s">
        <v>45</v>
      </c>
      <c r="E175" s="147" t="s">
        <v>624</v>
      </c>
      <c r="F175" s="147"/>
      <c r="G175" s="57"/>
      <c r="H175" s="57"/>
      <c r="I175" s="57"/>
      <c r="J175" s="57"/>
      <c r="K175" s="57"/>
      <c r="L175" s="57"/>
      <c r="M175" s="57"/>
      <c r="N175" s="57"/>
      <c r="O175" s="57"/>
      <c r="P175" s="57">
        <v>1</v>
      </c>
      <c r="Q175" s="57"/>
      <c r="R175" s="57"/>
      <c r="S175" s="57"/>
      <c r="T175" s="59" t="str">
        <f t="shared" si="0"/>
        <v/>
      </c>
      <c r="U175" s="57"/>
      <c r="V175" s="57"/>
      <c r="W175" s="57"/>
      <c r="X175" s="57"/>
      <c r="Y175" s="57"/>
      <c r="Z175" s="57"/>
      <c r="AA175" s="57"/>
      <c r="AB175" s="57"/>
      <c r="AC175" s="57"/>
      <c r="AD175" s="57"/>
      <c r="AE175" s="57"/>
      <c r="AF175" s="58"/>
      <c r="AG175" s="58">
        <f t="shared" si="1"/>
        <v>1</v>
      </c>
      <c r="AH175" s="57"/>
      <c r="AI175" s="57"/>
      <c r="AJ175" s="57"/>
      <c r="AK175" s="60" t="str">
        <f t="shared" si="90"/>
        <v/>
      </c>
      <c r="AL175" s="57"/>
      <c r="AM175" s="57"/>
      <c r="AN175" s="57"/>
      <c r="AO175" s="57"/>
      <c r="AP175" s="57"/>
      <c r="AQ175" s="57"/>
      <c r="AR175" s="58" t="str">
        <f t="shared" si="3"/>
        <v/>
      </c>
      <c r="AS175" s="58">
        <v>1</v>
      </c>
      <c r="AT175" s="58">
        <v>1</v>
      </c>
      <c r="AU175" s="58">
        <v>1</v>
      </c>
      <c r="AV175" s="58">
        <v>1</v>
      </c>
      <c r="AW175" s="58">
        <v>1</v>
      </c>
      <c r="AX175" s="58">
        <f t="shared" si="4"/>
        <v>5</v>
      </c>
      <c r="AY175" s="57"/>
      <c r="AZ175" s="58">
        <v>1</v>
      </c>
      <c r="BA175" s="57"/>
      <c r="BB175" s="57"/>
      <c r="BC175" s="57"/>
      <c r="BD175" s="58">
        <f t="shared" si="5"/>
        <v>1</v>
      </c>
      <c r="BE175" s="57"/>
      <c r="BF175" s="57"/>
      <c r="BG175" s="57"/>
      <c r="BH175" s="57"/>
      <c r="BI175" s="57"/>
      <c r="BJ175" s="57"/>
      <c r="BK175" s="57"/>
      <c r="BL175" s="57"/>
      <c r="BM175" s="57"/>
      <c r="BN175" s="57"/>
      <c r="BO175" s="57"/>
      <c r="BP175" s="57"/>
      <c r="BQ175" s="57"/>
      <c r="BR175" s="57"/>
      <c r="BS175" s="58">
        <v>1</v>
      </c>
      <c r="BT175" s="58">
        <v>1</v>
      </c>
      <c r="BU175" s="58">
        <v>1</v>
      </c>
      <c r="BV175" s="58">
        <v>1</v>
      </c>
      <c r="BW175" s="57"/>
      <c r="BX175" s="57">
        <f t="shared" si="6"/>
        <v>1</v>
      </c>
      <c r="BY175" s="57"/>
      <c r="BZ175" s="58">
        <v>1</v>
      </c>
      <c r="CA175" s="57"/>
      <c r="CB175" s="58">
        <v>1</v>
      </c>
      <c r="CC175" s="58">
        <v>1</v>
      </c>
      <c r="CD175" s="57"/>
      <c r="CE175" s="58">
        <v>1</v>
      </c>
      <c r="CF175" s="57"/>
      <c r="CG175" s="58"/>
      <c r="CH175" s="57">
        <f t="shared" si="94"/>
        <v>4</v>
      </c>
      <c r="CI175" s="57"/>
      <c r="CJ175" s="58">
        <v>1</v>
      </c>
      <c r="CK175" s="57"/>
      <c r="CL175" s="58">
        <v>1</v>
      </c>
      <c r="CM175" s="58">
        <v>1</v>
      </c>
      <c r="CN175" s="57"/>
      <c r="CO175" s="58">
        <v>1</v>
      </c>
      <c r="CP175" s="57"/>
      <c r="CQ175" s="58"/>
      <c r="CR175" s="57">
        <f t="shared" si="156"/>
        <v>4</v>
      </c>
      <c r="CS175" s="57"/>
      <c r="CT175" s="58">
        <v>1</v>
      </c>
      <c r="CU175" s="57"/>
      <c r="CV175" s="58">
        <v>1</v>
      </c>
      <c r="CW175" s="58">
        <v>1</v>
      </c>
      <c r="CX175" s="57"/>
      <c r="CY175" s="58">
        <v>1</v>
      </c>
      <c r="CZ175" s="57"/>
      <c r="DA175" s="58"/>
      <c r="DB175" s="57">
        <f t="shared" si="124"/>
        <v>4</v>
      </c>
      <c r="DC175" s="57"/>
      <c r="DD175" s="58">
        <v>1</v>
      </c>
      <c r="DE175" s="57"/>
      <c r="DF175" s="58">
        <v>1</v>
      </c>
      <c r="DG175" s="58">
        <v>1</v>
      </c>
      <c r="DH175" s="57"/>
      <c r="DI175" s="58">
        <v>1</v>
      </c>
      <c r="DJ175" s="57"/>
      <c r="DK175" s="58"/>
      <c r="DL175" s="57">
        <f t="shared" si="157"/>
        <v>4</v>
      </c>
      <c r="DM175" s="57"/>
      <c r="DN175" s="58">
        <v>1</v>
      </c>
      <c r="DO175" s="57"/>
      <c r="DP175" s="58">
        <v>1</v>
      </c>
      <c r="DQ175" s="58">
        <v>1</v>
      </c>
      <c r="DR175" s="57"/>
      <c r="DS175" s="58">
        <v>1</v>
      </c>
      <c r="DT175" s="57"/>
      <c r="DU175" s="58"/>
      <c r="DV175" s="57">
        <f t="shared" si="158"/>
        <v>4</v>
      </c>
      <c r="DW175" s="57">
        <f t="shared" ref="DW175:ED175" si="199">SUM(BY175,CI175,CS175,DC175,DM175)</f>
        <v>0</v>
      </c>
      <c r="DX175" s="57">
        <f t="shared" si="199"/>
        <v>5</v>
      </c>
      <c r="DY175" s="57">
        <f t="shared" si="199"/>
        <v>0</v>
      </c>
      <c r="DZ175" s="57">
        <f t="shared" si="199"/>
        <v>5</v>
      </c>
      <c r="EA175" s="57">
        <f t="shared" si="199"/>
        <v>5</v>
      </c>
      <c r="EB175" s="57">
        <f t="shared" si="199"/>
        <v>0</v>
      </c>
      <c r="EC175" s="57">
        <f t="shared" si="199"/>
        <v>5</v>
      </c>
      <c r="ED175" s="57">
        <f t="shared" si="199"/>
        <v>0</v>
      </c>
      <c r="EE175" s="57">
        <f t="shared" si="13"/>
        <v>20</v>
      </c>
      <c r="EF175" s="57">
        <f t="shared" si="14"/>
        <v>1</v>
      </c>
    </row>
    <row r="176" spans="1:136" ht="15.75" customHeight="1">
      <c r="A176" s="147">
        <v>2018</v>
      </c>
      <c r="B176" s="135" t="s">
        <v>4449</v>
      </c>
      <c r="C176" s="147" t="s">
        <v>625</v>
      </c>
      <c r="D176" s="147" t="s">
        <v>626</v>
      </c>
      <c r="E176" s="147" t="s">
        <v>627</v>
      </c>
      <c r="F176" s="149" t="s">
        <v>628</v>
      </c>
      <c r="G176" s="57"/>
      <c r="H176" s="57"/>
      <c r="I176" s="57"/>
      <c r="J176" s="57"/>
      <c r="K176" s="57"/>
      <c r="L176" s="57"/>
      <c r="M176" s="57"/>
      <c r="N176" s="57"/>
      <c r="O176" s="57"/>
      <c r="P176" s="57"/>
      <c r="Q176" s="57">
        <v>1</v>
      </c>
      <c r="R176" s="57"/>
      <c r="S176" s="57"/>
      <c r="T176" s="59" t="str">
        <f t="shared" si="0"/>
        <v/>
      </c>
      <c r="U176" s="57"/>
      <c r="V176" s="57"/>
      <c r="W176" s="57"/>
      <c r="X176" s="57"/>
      <c r="Y176" s="57"/>
      <c r="Z176" s="57"/>
      <c r="AA176" s="57"/>
      <c r="AB176" s="57"/>
      <c r="AC176" s="57"/>
      <c r="AD176" s="57"/>
      <c r="AE176" s="57"/>
      <c r="AF176" s="58"/>
      <c r="AG176" s="58">
        <f t="shared" si="1"/>
        <v>1</v>
      </c>
      <c r="AH176" s="57"/>
      <c r="AI176" s="57"/>
      <c r="AJ176" s="57"/>
      <c r="AK176" s="60" t="str">
        <f t="shared" si="90"/>
        <v/>
      </c>
      <c r="AL176" s="57"/>
      <c r="AM176" s="57"/>
      <c r="AN176" s="57"/>
      <c r="AO176" s="57"/>
      <c r="AP176" s="57"/>
      <c r="AQ176" s="57"/>
      <c r="AR176" s="58" t="str">
        <f t="shared" si="3"/>
        <v/>
      </c>
      <c r="AS176" s="57"/>
      <c r="AT176" s="57"/>
      <c r="AU176" s="57"/>
      <c r="AV176" s="58">
        <v>1</v>
      </c>
      <c r="AW176" s="58">
        <v>1</v>
      </c>
      <c r="AX176" s="58">
        <f t="shared" si="4"/>
        <v>2</v>
      </c>
      <c r="AY176" s="57"/>
      <c r="AZ176" s="58">
        <v>1</v>
      </c>
      <c r="BA176" s="57"/>
      <c r="BB176" s="57"/>
      <c r="BC176" s="58">
        <v>1</v>
      </c>
      <c r="BD176" s="58">
        <f t="shared" si="5"/>
        <v>2</v>
      </c>
      <c r="BE176" s="57"/>
      <c r="BF176" s="57"/>
      <c r="BG176" s="57"/>
      <c r="BH176" s="57"/>
      <c r="BI176" s="57"/>
      <c r="BJ176" s="57"/>
      <c r="BK176" s="57"/>
      <c r="BL176" s="57"/>
      <c r="BM176" s="57"/>
      <c r="BN176" s="58">
        <v>1</v>
      </c>
      <c r="BO176" s="57"/>
      <c r="BP176" s="57"/>
      <c r="BQ176" s="57"/>
      <c r="BR176" s="57"/>
      <c r="BS176" s="58">
        <v>1</v>
      </c>
      <c r="BT176" s="57"/>
      <c r="BU176" s="57"/>
      <c r="BV176" s="58">
        <v>1</v>
      </c>
      <c r="BW176" s="57"/>
      <c r="BX176" s="57">
        <f t="shared" si="6"/>
        <v>1</v>
      </c>
      <c r="BY176" s="57"/>
      <c r="BZ176" s="57"/>
      <c r="CA176" s="57"/>
      <c r="CB176" s="57"/>
      <c r="CC176" s="57"/>
      <c r="CD176" s="57"/>
      <c r="CE176" s="57"/>
      <c r="CF176" s="57"/>
      <c r="CG176" s="57"/>
      <c r="CH176" s="57">
        <f t="shared" si="94"/>
        <v>0</v>
      </c>
      <c r="CI176" s="57"/>
      <c r="CJ176" s="57"/>
      <c r="CK176" s="57"/>
      <c r="CL176" s="57"/>
      <c r="CM176" s="57"/>
      <c r="CN176" s="57"/>
      <c r="CO176" s="57"/>
      <c r="CP176" s="57"/>
      <c r="CQ176" s="57"/>
      <c r="CR176" s="57">
        <f t="shared" si="156"/>
        <v>0</v>
      </c>
      <c r="CS176" s="57"/>
      <c r="CT176" s="57"/>
      <c r="CU176" s="57"/>
      <c r="CV176" s="57"/>
      <c r="CW176" s="57"/>
      <c r="CX176" s="57"/>
      <c r="CY176" s="57"/>
      <c r="CZ176" s="57"/>
      <c r="DA176" s="57"/>
      <c r="DB176" s="57">
        <f t="shared" si="124"/>
        <v>0</v>
      </c>
      <c r="DC176" s="57"/>
      <c r="DD176" s="58">
        <v>1</v>
      </c>
      <c r="DE176" s="58"/>
      <c r="DF176" s="57"/>
      <c r="DG176" s="57"/>
      <c r="DH176" s="57"/>
      <c r="DI176" s="58">
        <v>1</v>
      </c>
      <c r="DJ176" s="57"/>
      <c r="DK176" s="58"/>
      <c r="DL176" s="57">
        <f t="shared" si="157"/>
        <v>2</v>
      </c>
      <c r="DM176" s="57"/>
      <c r="DN176" s="58">
        <v>1</v>
      </c>
      <c r="DO176" s="58"/>
      <c r="DP176" s="57"/>
      <c r="DQ176" s="57"/>
      <c r="DR176" s="57"/>
      <c r="DS176" s="58">
        <v>1</v>
      </c>
      <c r="DT176" s="57"/>
      <c r="DU176" s="58"/>
      <c r="DV176" s="57">
        <f t="shared" si="158"/>
        <v>2</v>
      </c>
      <c r="DW176" s="57">
        <f t="shared" ref="DW176:ED176" si="200">SUM(BY176,CI176,CS176,DC176,DM176)</f>
        <v>0</v>
      </c>
      <c r="DX176" s="57">
        <f t="shared" si="200"/>
        <v>2</v>
      </c>
      <c r="DY176" s="57">
        <f t="shared" si="200"/>
        <v>0</v>
      </c>
      <c r="DZ176" s="57">
        <f t="shared" si="200"/>
        <v>0</v>
      </c>
      <c r="EA176" s="57">
        <f t="shared" si="200"/>
        <v>0</v>
      </c>
      <c r="EB176" s="57">
        <f t="shared" si="200"/>
        <v>0</v>
      </c>
      <c r="EC176" s="57">
        <f t="shared" si="200"/>
        <v>2</v>
      </c>
      <c r="ED176" s="57">
        <f t="shared" si="200"/>
        <v>0</v>
      </c>
      <c r="EE176" s="57">
        <f t="shared" si="13"/>
        <v>4</v>
      </c>
      <c r="EF176" s="57">
        <f t="shared" si="14"/>
        <v>1</v>
      </c>
    </row>
    <row r="177" spans="1:136" ht="15.75" customHeight="1">
      <c r="A177" s="147">
        <v>2018</v>
      </c>
      <c r="B177" s="135" t="s">
        <v>4450</v>
      </c>
      <c r="C177" s="147" t="s">
        <v>629</v>
      </c>
      <c r="D177" s="147" t="s">
        <v>492</v>
      </c>
      <c r="E177" s="147" t="s">
        <v>630</v>
      </c>
      <c r="F177" s="147"/>
      <c r="G177" s="57"/>
      <c r="H177" s="57"/>
      <c r="I177" s="57"/>
      <c r="J177" s="57"/>
      <c r="K177" s="57"/>
      <c r="L177" s="57"/>
      <c r="M177" s="57"/>
      <c r="N177" s="57"/>
      <c r="O177" s="57"/>
      <c r="P177" s="57"/>
      <c r="Q177" s="57">
        <v>1</v>
      </c>
      <c r="R177" s="57"/>
      <c r="S177" s="57"/>
      <c r="T177" s="59" t="str">
        <f t="shared" si="0"/>
        <v/>
      </c>
      <c r="U177" s="57"/>
      <c r="V177" s="57"/>
      <c r="W177" s="57"/>
      <c r="X177" s="57"/>
      <c r="Y177" s="57"/>
      <c r="Z177" s="57"/>
      <c r="AA177" s="57"/>
      <c r="AB177" s="57"/>
      <c r="AC177" s="57"/>
      <c r="AD177" s="57"/>
      <c r="AE177" s="57"/>
      <c r="AF177" s="58"/>
      <c r="AG177" s="58">
        <f t="shared" si="1"/>
        <v>1</v>
      </c>
      <c r="AH177" s="57"/>
      <c r="AI177" s="57"/>
      <c r="AJ177" s="57"/>
      <c r="AK177" s="60" t="str">
        <f t="shared" si="90"/>
        <v/>
      </c>
      <c r="AL177" s="57"/>
      <c r="AM177" s="57"/>
      <c r="AN177" s="57"/>
      <c r="AO177" s="57"/>
      <c r="AP177" s="57"/>
      <c r="AQ177" s="57"/>
      <c r="AR177" s="58" t="str">
        <f t="shared" si="3"/>
        <v/>
      </c>
      <c r="AS177" s="58">
        <v>1</v>
      </c>
      <c r="AT177" s="58">
        <v>1</v>
      </c>
      <c r="AU177" s="58">
        <v>1</v>
      </c>
      <c r="AV177" s="57"/>
      <c r="AW177" s="57"/>
      <c r="AX177" s="58">
        <f t="shared" si="4"/>
        <v>3</v>
      </c>
      <c r="AY177" s="57"/>
      <c r="AZ177" s="58">
        <v>1</v>
      </c>
      <c r="BA177" s="57"/>
      <c r="BB177" s="58">
        <v>1</v>
      </c>
      <c r="BC177" s="57"/>
      <c r="BD177" s="58">
        <f t="shared" si="5"/>
        <v>2</v>
      </c>
      <c r="BE177" s="57"/>
      <c r="BF177" s="57"/>
      <c r="BG177" s="57"/>
      <c r="BH177" s="57"/>
      <c r="BI177" s="57"/>
      <c r="BJ177" s="57"/>
      <c r="BK177" s="57"/>
      <c r="BL177" s="57"/>
      <c r="BM177" s="57"/>
      <c r="BN177" s="57"/>
      <c r="BO177" s="57"/>
      <c r="BP177" s="57"/>
      <c r="BQ177" s="57"/>
      <c r="BR177" s="57"/>
      <c r="BS177" s="57"/>
      <c r="BT177" s="57"/>
      <c r="BU177" s="57"/>
      <c r="BV177" s="57"/>
      <c r="BW177" s="57"/>
      <c r="BX177" s="57" t="str">
        <f t="shared" si="6"/>
        <v/>
      </c>
      <c r="BY177" s="57"/>
      <c r="BZ177" s="57"/>
      <c r="CA177" s="57"/>
      <c r="CB177" s="57"/>
      <c r="CC177" s="57"/>
      <c r="CD177" s="57"/>
      <c r="CE177" s="57"/>
      <c r="CF177" s="57"/>
      <c r="CG177" s="57"/>
      <c r="CH177" s="57">
        <f t="shared" si="94"/>
        <v>0</v>
      </c>
      <c r="CI177" s="57"/>
      <c r="CJ177" s="57"/>
      <c r="CK177" s="57"/>
      <c r="CL177" s="57"/>
      <c r="CM177" s="57"/>
      <c r="CN177" s="57"/>
      <c r="CO177" s="57"/>
      <c r="CP177" s="57"/>
      <c r="CQ177" s="57"/>
      <c r="CR177" s="57">
        <f t="shared" si="156"/>
        <v>0</v>
      </c>
      <c r="CS177" s="57"/>
      <c r="CT177" s="57"/>
      <c r="CU177" s="57"/>
      <c r="CV177" s="57"/>
      <c r="CW177" s="57"/>
      <c r="CX177" s="57"/>
      <c r="CY177" s="57"/>
      <c r="CZ177" s="57"/>
      <c r="DA177" s="57"/>
      <c r="DB177" s="57">
        <f t="shared" si="124"/>
        <v>0</v>
      </c>
      <c r="DC177" s="57"/>
      <c r="DD177" s="57"/>
      <c r="DE177" s="57"/>
      <c r="DF177" s="57"/>
      <c r="DG177" s="57"/>
      <c r="DH177" s="57"/>
      <c r="DI177" s="57"/>
      <c r="DJ177" s="57"/>
      <c r="DK177" s="57"/>
      <c r="DL177" s="57">
        <f t="shared" si="157"/>
        <v>0</v>
      </c>
      <c r="DM177" s="57"/>
      <c r="DN177" s="57"/>
      <c r="DO177" s="57"/>
      <c r="DP177" s="57"/>
      <c r="DQ177" s="57"/>
      <c r="DR177" s="57"/>
      <c r="DS177" s="57"/>
      <c r="DT177" s="57"/>
      <c r="DU177" s="57"/>
      <c r="DV177" s="57">
        <f t="shared" si="158"/>
        <v>0</v>
      </c>
      <c r="DW177" s="57">
        <f t="shared" ref="DW177:ED177" si="201">SUM(BY177,CI177,CS177,DC177,DM177)</f>
        <v>0</v>
      </c>
      <c r="DX177" s="57">
        <f t="shared" si="201"/>
        <v>0</v>
      </c>
      <c r="DY177" s="57">
        <f t="shared" si="201"/>
        <v>0</v>
      </c>
      <c r="DZ177" s="57">
        <f t="shared" si="201"/>
        <v>0</v>
      </c>
      <c r="EA177" s="57">
        <f t="shared" si="201"/>
        <v>0</v>
      </c>
      <c r="EB177" s="57">
        <f t="shared" si="201"/>
        <v>0</v>
      </c>
      <c r="EC177" s="57">
        <f t="shared" si="201"/>
        <v>0</v>
      </c>
      <c r="ED177" s="57">
        <f t="shared" si="201"/>
        <v>0</v>
      </c>
      <c r="EE177" s="57">
        <f t="shared" si="13"/>
        <v>0</v>
      </c>
      <c r="EF177" s="57">
        <f t="shared" si="14"/>
        <v>0</v>
      </c>
    </row>
    <row r="178" spans="1:136" ht="15.75" customHeight="1">
      <c r="A178" s="147">
        <v>2019</v>
      </c>
      <c r="B178" s="135" t="s">
        <v>4451</v>
      </c>
      <c r="C178" s="147" t="s">
        <v>631</v>
      </c>
      <c r="D178" s="147" t="s">
        <v>129</v>
      </c>
      <c r="E178" s="147" t="s">
        <v>632</v>
      </c>
      <c r="F178" s="149" t="s">
        <v>633</v>
      </c>
      <c r="G178" s="57"/>
      <c r="H178" s="57"/>
      <c r="I178" s="57"/>
      <c r="J178" s="57"/>
      <c r="K178" s="57"/>
      <c r="L178" s="57"/>
      <c r="M178" s="57"/>
      <c r="N178" s="57"/>
      <c r="O178" s="57"/>
      <c r="P178" s="57"/>
      <c r="Q178" s="58">
        <v>1</v>
      </c>
      <c r="R178" s="57"/>
      <c r="S178" s="57"/>
      <c r="T178" s="59" t="str">
        <f t="shared" si="0"/>
        <v/>
      </c>
      <c r="U178" s="57"/>
      <c r="V178" s="57"/>
      <c r="W178" s="57"/>
      <c r="X178" s="57"/>
      <c r="Y178" s="57"/>
      <c r="Z178" s="57"/>
      <c r="AA178" s="57"/>
      <c r="AB178" s="57"/>
      <c r="AC178" s="57"/>
      <c r="AD178" s="58"/>
      <c r="AE178" s="58">
        <v>1</v>
      </c>
      <c r="AF178" s="58"/>
      <c r="AG178" s="58">
        <f t="shared" si="1"/>
        <v>1</v>
      </c>
      <c r="AH178" s="57"/>
      <c r="AI178" s="57"/>
      <c r="AJ178" s="57"/>
      <c r="AK178" s="60" t="str">
        <f t="shared" si="90"/>
        <v/>
      </c>
      <c r="AL178" s="57"/>
      <c r="AM178" s="57"/>
      <c r="AN178" s="57"/>
      <c r="AO178" s="57"/>
      <c r="AP178" s="57"/>
      <c r="AQ178" s="57"/>
      <c r="AR178" s="58" t="str">
        <f t="shared" si="3"/>
        <v/>
      </c>
      <c r="AS178" s="58">
        <v>1</v>
      </c>
      <c r="AT178" s="58">
        <v>1</v>
      </c>
      <c r="AU178" s="58">
        <v>1</v>
      </c>
      <c r="AV178" s="57"/>
      <c r="AW178" s="57"/>
      <c r="AX178" s="58">
        <f t="shared" si="4"/>
        <v>3</v>
      </c>
      <c r="AY178" s="58">
        <v>1</v>
      </c>
      <c r="AZ178" s="58">
        <v>1</v>
      </c>
      <c r="BA178" s="57"/>
      <c r="BB178" s="57"/>
      <c r="BC178" s="57"/>
      <c r="BD178" s="58">
        <f t="shared" si="5"/>
        <v>2</v>
      </c>
      <c r="BE178" s="57"/>
      <c r="BF178" s="57"/>
      <c r="BG178" s="58">
        <v>1</v>
      </c>
      <c r="BH178" s="57"/>
      <c r="BI178" s="57"/>
      <c r="BJ178" s="57"/>
      <c r="BK178" s="57"/>
      <c r="BL178" s="57"/>
      <c r="BM178" s="57"/>
      <c r="BN178" s="57"/>
      <c r="BO178" s="57"/>
      <c r="BP178" s="57"/>
      <c r="BQ178" s="58">
        <v>1</v>
      </c>
      <c r="BR178" s="57"/>
      <c r="BS178" s="57"/>
      <c r="BT178" s="57"/>
      <c r="BU178" s="57"/>
      <c r="BV178" s="57"/>
      <c r="BW178" s="57"/>
      <c r="BX178" s="57" t="str">
        <f t="shared" si="6"/>
        <v/>
      </c>
      <c r="BY178" s="57"/>
      <c r="BZ178" s="57"/>
      <c r="CA178" s="57"/>
      <c r="CB178" s="57"/>
      <c r="CC178" s="57"/>
      <c r="CD178" s="57"/>
      <c r="CE178" s="57"/>
      <c r="CF178" s="57"/>
      <c r="CG178" s="57"/>
      <c r="CH178" s="57">
        <f t="shared" si="94"/>
        <v>0</v>
      </c>
      <c r="CI178" s="57"/>
      <c r="CJ178" s="57"/>
      <c r="CK178" s="57"/>
      <c r="CL178" s="57"/>
      <c r="CM178" s="57"/>
      <c r="CN178" s="57"/>
      <c r="CO178" s="57"/>
      <c r="CP178" s="57"/>
      <c r="CQ178" s="57"/>
      <c r="CR178" s="57">
        <f t="shared" si="156"/>
        <v>0</v>
      </c>
      <c r="CS178" s="57"/>
      <c r="CT178" s="57"/>
      <c r="CU178" s="57"/>
      <c r="CV178" s="57"/>
      <c r="CW178" s="57"/>
      <c r="CX178" s="57"/>
      <c r="CY178" s="57"/>
      <c r="CZ178" s="57"/>
      <c r="DA178" s="57"/>
      <c r="DB178" s="57">
        <f t="shared" si="124"/>
        <v>0</v>
      </c>
      <c r="DC178" s="57"/>
      <c r="DD178" s="57"/>
      <c r="DE178" s="57"/>
      <c r="DF178" s="57"/>
      <c r="DG178" s="57"/>
      <c r="DH178" s="57"/>
      <c r="DI178" s="57"/>
      <c r="DJ178" s="57"/>
      <c r="DK178" s="57"/>
      <c r="DL178" s="57">
        <f t="shared" si="157"/>
        <v>0</v>
      </c>
      <c r="DM178" s="57"/>
      <c r="DN178" s="57"/>
      <c r="DO178" s="57"/>
      <c r="DP178" s="57"/>
      <c r="DQ178" s="57"/>
      <c r="DR178" s="57"/>
      <c r="DS178" s="57"/>
      <c r="DT178" s="57"/>
      <c r="DU178" s="57"/>
      <c r="DV178" s="57">
        <f t="shared" si="158"/>
        <v>0</v>
      </c>
      <c r="DW178" s="57">
        <f t="shared" ref="DW178:ED178" si="202">SUM(BY178,CI178,CS178,DC178,DM178)</f>
        <v>0</v>
      </c>
      <c r="DX178" s="57">
        <f t="shared" si="202"/>
        <v>0</v>
      </c>
      <c r="DY178" s="57">
        <f t="shared" si="202"/>
        <v>0</v>
      </c>
      <c r="DZ178" s="57">
        <f t="shared" si="202"/>
        <v>0</v>
      </c>
      <c r="EA178" s="57">
        <f t="shared" si="202"/>
        <v>0</v>
      </c>
      <c r="EB178" s="57">
        <f t="shared" si="202"/>
        <v>0</v>
      </c>
      <c r="EC178" s="57">
        <f t="shared" si="202"/>
        <v>0</v>
      </c>
      <c r="ED178" s="57">
        <f t="shared" si="202"/>
        <v>0</v>
      </c>
      <c r="EE178" s="57">
        <f t="shared" si="13"/>
        <v>0</v>
      </c>
      <c r="EF178" s="57">
        <f t="shared" si="14"/>
        <v>0</v>
      </c>
    </row>
    <row r="179" spans="1:136" ht="15.75" customHeight="1">
      <c r="A179" s="147">
        <v>2016</v>
      </c>
      <c r="B179" s="135" t="s">
        <v>4452</v>
      </c>
      <c r="C179" s="147" t="s">
        <v>634</v>
      </c>
      <c r="D179" s="147" t="s">
        <v>635</v>
      </c>
      <c r="E179" s="147" t="s">
        <v>636</v>
      </c>
      <c r="F179" s="149" t="s">
        <v>637</v>
      </c>
      <c r="G179" s="57"/>
      <c r="H179" s="57"/>
      <c r="I179" s="57"/>
      <c r="J179" s="57"/>
      <c r="K179" s="57"/>
      <c r="L179" s="57"/>
      <c r="M179" s="57"/>
      <c r="N179" s="57">
        <v>1</v>
      </c>
      <c r="O179" s="57"/>
      <c r="P179" s="57"/>
      <c r="Q179" s="57"/>
      <c r="R179" s="57"/>
      <c r="S179" s="57"/>
      <c r="T179" s="59" t="str">
        <f t="shared" si="0"/>
        <v/>
      </c>
      <c r="U179" s="57"/>
      <c r="V179" s="57"/>
      <c r="W179" s="57"/>
      <c r="X179" s="57"/>
      <c r="Y179" s="57"/>
      <c r="Z179" s="57"/>
      <c r="AA179" s="57"/>
      <c r="AB179" s="57"/>
      <c r="AC179" s="57"/>
      <c r="AD179" s="57"/>
      <c r="AE179" s="57"/>
      <c r="AF179" s="58"/>
      <c r="AG179" s="58">
        <f t="shared" si="1"/>
        <v>1</v>
      </c>
      <c r="AH179" s="57"/>
      <c r="AI179" s="57"/>
      <c r="AJ179" s="57"/>
      <c r="AK179" s="60" t="str">
        <f t="shared" si="90"/>
        <v/>
      </c>
      <c r="AL179" s="57"/>
      <c r="AM179" s="57"/>
      <c r="AN179" s="57"/>
      <c r="AO179" s="57"/>
      <c r="AP179" s="57"/>
      <c r="AQ179" s="57"/>
      <c r="AR179" s="58" t="str">
        <f t="shared" si="3"/>
        <v/>
      </c>
      <c r="AS179" s="58">
        <v>1</v>
      </c>
      <c r="AT179" s="58">
        <v>1</v>
      </c>
      <c r="AU179" s="57"/>
      <c r="AV179" s="57"/>
      <c r="AW179" s="57"/>
      <c r="AX179" s="58">
        <f t="shared" si="4"/>
        <v>2</v>
      </c>
      <c r="AY179" s="58">
        <v>1</v>
      </c>
      <c r="AZ179" s="57"/>
      <c r="BA179" s="57"/>
      <c r="BB179" s="57"/>
      <c r="BC179" s="57"/>
      <c r="BD179" s="58">
        <f t="shared" si="5"/>
        <v>1</v>
      </c>
      <c r="BE179" s="57"/>
      <c r="BF179" s="57"/>
      <c r="BG179" s="57"/>
      <c r="BH179" s="57"/>
      <c r="BI179" s="57"/>
      <c r="BJ179" s="57"/>
      <c r="BK179" s="57"/>
      <c r="BL179" s="57"/>
      <c r="BM179" s="57"/>
      <c r="BN179" s="58">
        <v>1</v>
      </c>
      <c r="BO179" s="57"/>
      <c r="BP179" s="57"/>
      <c r="BQ179" s="57"/>
      <c r="BR179" s="57"/>
      <c r="BS179" s="57"/>
      <c r="BT179" s="57"/>
      <c r="BU179" s="57"/>
      <c r="BV179" s="57"/>
      <c r="BW179" s="57"/>
      <c r="BX179" s="57" t="str">
        <f t="shared" si="6"/>
        <v/>
      </c>
      <c r="BY179" s="57"/>
      <c r="BZ179" s="57"/>
      <c r="CA179" s="57"/>
      <c r="CB179" s="57"/>
      <c r="CC179" s="57"/>
      <c r="CD179" s="57"/>
      <c r="CE179" s="57"/>
      <c r="CF179" s="57"/>
      <c r="CG179" s="57"/>
      <c r="CH179" s="57">
        <f t="shared" si="94"/>
        <v>0</v>
      </c>
      <c r="CI179" s="57"/>
      <c r="CJ179" s="57"/>
      <c r="CK179" s="57"/>
      <c r="CL179" s="57"/>
      <c r="CM179" s="57"/>
      <c r="CN179" s="57"/>
      <c r="CO179" s="57"/>
      <c r="CP179" s="57"/>
      <c r="CQ179" s="57"/>
      <c r="CR179" s="57">
        <f t="shared" si="156"/>
        <v>0</v>
      </c>
      <c r="CS179" s="57"/>
      <c r="CT179" s="57"/>
      <c r="CU179" s="57"/>
      <c r="CV179" s="57"/>
      <c r="CW179" s="57"/>
      <c r="CX179" s="57"/>
      <c r="CY179" s="57"/>
      <c r="CZ179" s="57"/>
      <c r="DA179" s="57"/>
      <c r="DB179" s="57">
        <f t="shared" si="124"/>
        <v>0</v>
      </c>
      <c r="DC179" s="57"/>
      <c r="DD179" s="57"/>
      <c r="DE179" s="57"/>
      <c r="DF179" s="57"/>
      <c r="DG179" s="57"/>
      <c r="DH179" s="57"/>
      <c r="DI179" s="57"/>
      <c r="DJ179" s="57"/>
      <c r="DK179" s="57"/>
      <c r="DL179" s="57">
        <f t="shared" si="157"/>
        <v>0</v>
      </c>
      <c r="DM179" s="57"/>
      <c r="DN179" s="57"/>
      <c r="DO179" s="57"/>
      <c r="DP179" s="57"/>
      <c r="DQ179" s="57"/>
      <c r="DR179" s="57"/>
      <c r="DS179" s="57"/>
      <c r="DT179" s="57"/>
      <c r="DU179" s="57"/>
      <c r="DV179" s="57">
        <f t="shared" si="158"/>
        <v>0</v>
      </c>
      <c r="DW179" s="57">
        <f t="shared" ref="DW179:ED179" si="203">SUM(BY179,CI179,CS179,DC179,DM179)</f>
        <v>0</v>
      </c>
      <c r="DX179" s="57">
        <f t="shared" si="203"/>
        <v>0</v>
      </c>
      <c r="DY179" s="57">
        <f t="shared" si="203"/>
        <v>0</v>
      </c>
      <c r="DZ179" s="57">
        <f t="shared" si="203"/>
        <v>0</v>
      </c>
      <c r="EA179" s="57">
        <f t="shared" si="203"/>
        <v>0</v>
      </c>
      <c r="EB179" s="57">
        <f t="shared" si="203"/>
        <v>0</v>
      </c>
      <c r="EC179" s="57">
        <f t="shared" si="203"/>
        <v>0</v>
      </c>
      <c r="ED179" s="57">
        <f t="shared" si="203"/>
        <v>0</v>
      </c>
      <c r="EE179" s="57">
        <f t="shared" si="13"/>
        <v>0</v>
      </c>
      <c r="EF179" s="57">
        <f t="shared" si="14"/>
        <v>0</v>
      </c>
    </row>
    <row r="180" spans="1:136" ht="15.75" customHeight="1">
      <c r="A180" s="147">
        <v>2015</v>
      </c>
      <c r="B180" s="135" t="s">
        <v>4453</v>
      </c>
      <c r="C180" s="147" t="s">
        <v>638</v>
      </c>
      <c r="D180" s="147"/>
      <c r="E180" s="147" t="s">
        <v>639</v>
      </c>
      <c r="F180" s="147"/>
      <c r="G180" s="57"/>
      <c r="H180" s="57"/>
      <c r="I180" s="57"/>
      <c r="J180" s="57"/>
      <c r="K180" s="57"/>
      <c r="L180" s="57"/>
      <c r="M180" s="57"/>
      <c r="N180" s="57"/>
      <c r="O180" s="57">
        <v>1</v>
      </c>
      <c r="P180" s="57"/>
      <c r="Q180" s="57"/>
      <c r="R180" s="57"/>
      <c r="S180" s="57"/>
      <c r="T180" s="59" t="str">
        <f t="shared" si="0"/>
        <v/>
      </c>
      <c r="U180" s="57"/>
      <c r="V180" s="57"/>
      <c r="W180" s="57"/>
      <c r="X180" s="57"/>
      <c r="Y180" s="57"/>
      <c r="Z180" s="57"/>
      <c r="AA180" s="57"/>
      <c r="AB180" s="57"/>
      <c r="AC180" s="57"/>
      <c r="AD180" s="57"/>
      <c r="AE180" s="57"/>
      <c r="AF180" s="58"/>
      <c r="AG180" s="58">
        <f t="shared" si="1"/>
        <v>1</v>
      </c>
      <c r="AH180" s="57"/>
      <c r="AI180" s="57"/>
      <c r="AJ180" s="57"/>
      <c r="AK180" s="60" t="str">
        <f t="shared" si="90"/>
        <v/>
      </c>
      <c r="AL180" s="57"/>
      <c r="AM180" s="57"/>
      <c r="AN180" s="57"/>
      <c r="AO180" s="57"/>
      <c r="AP180" s="57"/>
      <c r="AQ180" s="57"/>
      <c r="AR180" s="58" t="str">
        <f t="shared" si="3"/>
        <v/>
      </c>
      <c r="AS180" s="57"/>
      <c r="AT180" s="58">
        <v>1</v>
      </c>
      <c r="AU180" s="58">
        <v>1</v>
      </c>
      <c r="AV180" s="57"/>
      <c r="AW180" s="57"/>
      <c r="AX180" s="58">
        <f t="shared" si="4"/>
        <v>2</v>
      </c>
      <c r="AY180" s="58">
        <v>1</v>
      </c>
      <c r="AZ180" s="57"/>
      <c r="BA180" s="57"/>
      <c r="BB180" s="57"/>
      <c r="BC180" s="57"/>
      <c r="BD180" s="58">
        <f t="shared" si="5"/>
        <v>1</v>
      </c>
      <c r="BE180" s="57"/>
      <c r="BF180" s="57"/>
      <c r="BG180" s="57"/>
      <c r="BH180" s="57"/>
      <c r="BI180" s="57"/>
      <c r="BJ180" s="57"/>
      <c r="BK180" s="57"/>
      <c r="BL180" s="57"/>
      <c r="BM180" s="57"/>
      <c r="BN180" s="57"/>
      <c r="BO180" s="57"/>
      <c r="BP180" s="57"/>
      <c r="BQ180" s="57"/>
      <c r="BR180" s="57"/>
      <c r="BS180" s="57"/>
      <c r="BT180" s="58">
        <v>1</v>
      </c>
      <c r="BU180" s="57"/>
      <c r="BV180" s="58">
        <v>1</v>
      </c>
      <c r="BW180" s="57"/>
      <c r="BX180" s="57">
        <f t="shared" si="6"/>
        <v>1</v>
      </c>
      <c r="BY180" s="57"/>
      <c r="BZ180" s="57"/>
      <c r="CA180" s="57"/>
      <c r="CB180" s="57"/>
      <c r="CC180" s="57"/>
      <c r="CD180" s="57"/>
      <c r="CE180" s="57"/>
      <c r="CF180" s="57"/>
      <c r="CG180" s="57"/>
      <c r="CH180" s="57">
        <f t="shared" si="94"/>
        <v>0</v>
      </c>
      <c r="CI180" s="57"/>
      <c r="CJ180" s="57"/>
      <c r="CK180" s="57"/>
      <c r="CL180" s="58">
        <v>1</v>
      </c>
      <c r="CM180" s="57"/>
      <c r="CN180" s="57"/>
      <c r="CO180" s="58">
        <v>1</v>
      </c>
      <c r="CP180" s="57"/>
      <c r="CQ180" s="58"/>
      <c r="CR180" s="57">
        <f t="shared" si="156"/>
        <v>2</v>
      </c>
      <c r="CS180" s="57"/>
      <c r="CT180" s="57"/>
      <c r="CU180" s="57"/>
      <c r="CV180" s="57"/>
      <c r="CW180" s="57"/>
      <c r="CX180" s="57"/>
      <c r="CY180" s="58">
        <v>1</v>
      </c>
      <c r="CZ180" s="57"/>
      <c r="DA180" s="58"/>
      <c r="DB180" s="57">
        <f t="shared" si="124"/>
        <v>1</v>
      </c>
      <c r="DC180" s="57"/>
      <c r="DD180" s="57"/>
      <c r="DE180" s="57"/>
      <c r="DF180" s="57"/>
      <c r="DG180" s="57"/>
      <c r="DH180" s="57"/>
      <c r="DI180" s="57"/>
      <c r="DJ180" s="57"/>
      <c r="DK180" s="57"/>
      <c r="DL180" s="57">
        <f t="shared" si="157"/>
        <v>0</v>
      </c>
      <c r="DM180" s="57"/>
      <c r="DN180" s="57"/>
      <c r="DO180" s="57"/>
      <c r="DP180" s="57"/>
      <c r="DQ180" s="57"/>
      <c r="DR180" s="57"/>
      <c r="DS180" s="57"/>
      <c r="DT180" s="57"/>
      <c r="DU180" s="57"/>
      <c r="DV180" s="57">
        <f t="shared" si="158"/>
        <v>0</v>
      </c>
      <c r="DW180" s="57">
        <f t="shared" ref="DW180:ED180" si="204">SUM(BY180,CI180,CS180,DC180,DM180)</f>
        <v>0</v>
      </c>
      <c r="DX180" s="57">
        <f t="shared" si="204"/>
        <v>0</v>
      </c>
      <c r="DY180" s="57">
        <f t="shared" si="204"/>
        <v>0</v>
      </c>
      <c r="DZ180" s="57">
        <f t="shared" si="204"/>
        <v>1</v>
      </c>
      <c r="EA180" s="57">
        <f t="shared" si="204"/>
        <v>0</v>
      </c>
      <c r="EB180" s="57">
        <f t="shared" si="204"/>
        <v>0</v>
      </c>
      <c r="EC180" s="57">
        <f t="shared" si="204"/>
        <v>2</v>
      </c>
      <c r="ED180" s="57">
        <f t="shared" si="204"/>
        <v>0</v>
      </c>
      <c r="EE180" s="57">
        <f t="shared" si="13"/>
        <v>3</v>
      </c>
      <c r="EF180" s="57">
        <f t="shared" si="14"/>
        <v>1</v>
      </c>
    </row>
    <row r="181" spans="1:136" ht="15.75" customHeight="1">
      <c r="A181" s="147">
        <v>2017</v>
      </c>
      <c r="B181" s="135" t="s">
        <v>4454</v>
      </c>
      <c r="C181" s="147" t="s">
        <v>640</v>
      </c>
      <c r="D181" s="147" t="s">
        <v>498</v>
      </c>
      <c r="E181" s="147" t="s">
        <v>641</v>
      </c>
      <c r="F181" s="147"/>
      <c r="G181" s="57"/>
      <c r="H181" s="58">
        <v>1</v>
      </c>
      <c r="I181" s="57"/>
      <c r="J181" s="57"/>
      <c r="K181" s="57"/>
      <c r="L181" s="57"/>
      <c r="M181" s="57"/>
      <c r="N181" s="57"/>
      <c r="O181" s="57"/>
      <c r="P181" s="57"/>
      <c r="Q181" s="57"/>
      <c r="R181" s="57"/>
      <c r="S181" s="57"/>
      <c r="T181" s="59" t="str">
        <f t="shared" si="0"/>
        <v/>
      </c>
      <c r="U181" s="57"/>
      <c r="V181" s="57"/>
      <c r="W181" s="57"/>
      <c r="X181" s="57"/>
      <c r="Y181" s="57"/>
      <c r="Z181" s="57"/>
      <c r="AA181" s="57"/>
      <c r="AB181" s="57"/>
      <c r="AC181" s="57"/>
      <c r="AD181" s="57"/>
      <c r="AE181" s="57"/>
      <c r="AF181" s="58"/>
      <c r="AG181" s="58" t="str">
        <f t="shared" si="1"/>
        <v/>
      </c>
      <c r="AH181" s="57"/>
      <c r="AI181" s="57"/>
      <c r="AJ181" s="57"/>
      <c r="AK181" s="60" t="str">
        <f t="shared" si="90"/>
        <v/>
      </c>
      <c r="AL181" s="57"/>
      <c r="AM181" s="57"/>
      <c r="AN181" s="57"/>
      <c r="AO181" s="57"/>
      <c r="AP181" s="57"/>
      <c r="AQ181" s="57"/>
      <c r="AR181" s="58" t="str">
        <f t="shared" si="3"/>
        <v/>
      </c>
      <c r="AS181" s="58">
        <v>1</v>
      </c>
      <c r="AT181" s="57"/>
      <c r="AU181" s="58">
        <v>1</v>
      </c>
      <c r="AV181" s="57"/>
      <c r="AW181" s="57"/>
      <c r="AX181" s="58">
        <f t="shared" si="4"/>
        <v>2</v>
      </c>
      <c r="AY181" s="58">
        <v>1</v>
      </c>
      <c r="AZ181" s="58">
        <v>1</v>
      </c>
      <c r="BA181" s="58">
        <v>1</v>
      </c>
      <c r="BB181" s="57"/>
      <c r="BC181" s="57"/>
      <c r="BD181" s="58">
        <f t="shared" si="5"/>
        <v>3</v>
      </c>
      <c r="BE181" s="57"/>
      <c r="BF181" s="57"/>
      <c r="BG181" s="57"/>
      <c r="BH181" s="57"/>
      <c r="BI181" s="57"/>
      <c r="BJ181" s="57"/>
      <c r="BK181" s="57"/>
      <c r="BL181" s="57"/>
      <c r="BM181" s="57"/>
      <c r="BN181" s="57"/>
      <c r="BO181" s="57"/>
      <c r="BP181" s="57"/>
      <c r="BQ181" s="57"/>
      <c r="BR181" s="57"/>
      <c r="BS181" s="57"/>
      <c r="BT181" s="57"/>
      <c r="BU181" s="57"/>
      <c r="BV181" s="57"/>
      <c r="BW181" s="57"/>
      <c r="BX181" s="57" t="str">
        <f t="shared" si="6"/>
        <v/>
      </c>
      <c r="BY181" s="57"/>
      <c r="BZ181" s="57"/>
      <c r="CA181" s="57"/>
      <c r="CB181" s="57"/>
      <c r="CC181" s="57"/>
      <c r="CD181" s="57"/>
      <c r="CE181" s="57"/>
      <c r="CF181" s="57"/>
      <c r="CG181" s="57"/>
      <c r="CH181" s="57">
        <f t="shared" si="94"/>
        <v>0</v>
      </c>
      <c r="CI181" s="57"/>
      <c r="CJ181" s="57"/>
      <c r="CK181" s="57"/>
      <c r="CL181" s="57"/>
      <c r="CM181" s="57"/>
      <c r="CN181" s="57"/>
      <c r="CO181" s="57"/>
      <c r="CP181" s="57"/>
      <c r="CQ181" s="57"/>
      <c r="CR181" s="57">
        <f t="shared" si="156"/>
        <v>0</v>
      </c>
      <c r="CS181" s="57"/>
      <c r="CT181" s="57"/>
      <c r="CU181" s="57"/>
      <c r="CV181" s="57"/>
      <c r="CW181" s="57"/>
      <c r="CX181" s="57"/>
      <c r="CY181" s="57"/>
      <c r="CZ181" s="57"/>
      <c r="DA181" s="57"/>
      <c r="DB181" s="57">
        <f t="shared" si="124"/>
        <v>0</v>
      </c>
      <c r="DC181" s="57"/>
      <c r="DD181" s="57"/>
      <c r="DE181" s="57"/>
      <c r="DF181" s="57"/>
      <c r="DG181" s="57"/>
      <c r="DH181" s="57"/>
      <c r="DI181" s="57"/>
      <c r="DJ181" s="57"/>
      <c r="DK181" s="57"/>
      <c r="DL181" s="57">
        <f t="shared" si="157"/>
        <v>0</v>
      </c>
      <c r="DM181" s="57"/>
      <c r="DN181" s="57"/>
      <c r="DO181" s="57"/>
      <c r="DP181" s="57"/>
      <c r="DQ181" s="57"/>
      <c r="DR181" s="57"/>
      <c r="DS181" s="57"/>
      <c r="DT181" s="57"/>
      <c r="DU181" s="57"/>
      <c r="DV181" s="57">
        <f t="shared" si="158"/>
        <v>0</v>
      </c>
      <c r="DW181" s="57">
        <f t="shared" ref="DW181:ED181" si="205">SUM(BY181,CI181,CS181,DC181,DM181)</f>
        <v>0</v>
      </c>
      <c r="DX181" s="57">
        <f t="shared" si="205"/>
        <v>0</v>
      </c>
      <c r="DY181" s="57">
        <f t="shared" si="205"/>
        <v>0</v>
      </c>
      <c r="DZ181" s="57">
        <f t="shared" si="205"/>
        <v>0</v>
      </c>
      <c r="EA181" s="57">
        <f t="shared" si="205"/>
        <v>0</v>
      </c>
      <c r="EB181" s="57">
        <f t="shared" si="205"/>
        <v>0</v>
      </c>
      <c r="EC181" s="57">
        <f t="shared" si="205"/>
        <v>0</v>
      </c>
      <c r="ED181" s="57">
        <f t="shared" si="205"/>
        <v>0</v>
      </c>
      <c r="EE181" s="57">
        <f t="shared" si="13"/>
        <v>0</v>
      </c>
      <c r="EF181" s="57">
        <f t="shared" si="14"/>
        <v>0</v>
      </c>
    </row>
    <row r="182" spans="1:136" ht="15.75" customHeight="1">
      <c r="A182" s="147">
        <v>2017</v>
      </c>
      <c r="B182" s="135" t="s">
        <v>4454</v>
      </c>
      <c r="C182" s="147" t="s">
        <v>642</v>
      </c>
      <c r="D182" s="147" t="s">
        <v>498</v>
      </c>
      <c r="E182" s="147" t="s">
        <v>643</v>
      </c>
      <c r="F182" s="149" t="s">
        <v>644</v>
      </c>
      <c r="G182" s="57"/>
      <c r="H182" s="57"/>
      <c r="I182" s="57"/>
      <c r="J182" s="57"/>
      <c r="K182" s="57"/>
      <c r="L182" s="58">
        <v>1</v>
      </c>
      <c r="M182" s="58"/>
      <c r="N182" s="57"/>
      <c r="O182" s="57"/>
      <c r="P182" s="57"/>
      <c r="Q182" s="58">
        <v>2</v>
      </c>
      <c r="R182" s="58">
        <v>2</v>
      </c>
      <c r="S182" s="57"/>
      <c r="T182" s="59" t="str">
        <f t="shared" si="0"/>
        <v/>
      </c>
      <c r="U182" s="58">
        <v>2</v>
      </c>
      <c r="V182" s="57"/>
      <c r="W182" s="57"/>
      <c r="X182" s="57"/>
      <c r="Y182" s="57"/>
      <c r="Z182" s="57"/>
      <c r="AA182" s="57"/>
      <c r="AB182" s="57"/>
      <c r="AC182" s="57"/>
      <c r="AD182" s="57"/>
      <c r="AE182" s="57"/>
      <c r="AF182" s="58"/>
      <c r="AG182" s="58">
        <f t="shared" si="1"/>
        <v>1</v>
      </c>
      <c r="AH182" s="57"/>
      <c r="AI182" s="57"/>
      <c r="AJ182" s="57"/>
      <c r="AK182" s="60" t="str">
        <f t="shared" si="90"/>
        <v/>
      </c>
      <c r="AL182" s="57"/>
      <c r="AM182" s="57"/>
      <c r="AN182" s="57"/>
      <c r="AO182" s="57"/>
      <c r="AP182" s="57"/>
      <c r="AQ182" s="57"/>
      <c r="AR182" s="58" t="str">
        <f t="shared" si="3"/>
        <v/>
      </c>
      <c r="AS182" s="58">
        <v>1</v>
      </c>
      <c r="AT182" s="57"/>
      <c r="AU182" s="58">
        <v>1</v>
      </c>
      <c r="AV182" s="57"/>
      <c r="AW182" s="57"/>
      <c r="AX182" s="58">
        <f t="shared" si="4"/>
        <v>2</v>
      </c>
      <c r="AY182" s="57"/>
      <c r="AZ182" s="58">
        <v>1</v>
      </c>
      <c r="BA182" s="58">
        <v>1</v>
      </c>
      <c r="BB182" s="57"/>
      <c r="BC182" s="57"/>
      <c r="BD182" s="58">
        <f t="shared" si="5"/>
        <v>2</v>
      </c>
      <c r="BE182" s="57"/>
      <c r="BF182" s="57"/>
      <c r="BG182" s="57"/>
      <c r="BH182" s="57"/>
      <c r="BI182" s="57"/>
      <c r="BJ182" s="57"/>
      <c r="BK182" s="57"/>
      <c r="BL182" s="57"/>
      <c r="BM182" s="57"/>
      <c r="BN182" s="57"/>
      <c r="BO182" s="57"/>
      <c r="BP182" s="57"/>
      <c r="BQ182" s="57"/>
      <c r="BR182" s="57"/>
      <c r="BS182" s="57"/>
      <c r="BT182" s="57"/>
      <c r="BU182" s="57"/>
      <c r="BV182" s="57"/>
      <c r="BW182" s="57"/>
      <c r="BX182" s="57" t="str">
        <f t="shared" si="6"/>
        <v/>
      </c>
      <c r="BY182" s="57"/>
      <c r="BZ182" s="57"/>
      <c r="CA182" s="57"/>
      <c r="CB182" s="57"/>
      <c r="CC182" s="57"/>
      <c r="CD182" s="57"/>
      <c r="CE182" s="57"/>
      <c r="CF182" s="57"/>
      <c r="CG182" s="57"/>
      <c r="CH182" s="57">
        <f t="shared" si="94"/>
        <v>0</v>
      </c>
      <c r="CI182" s="57"/>
      <c r="CJ182" s="57"/>
      <c r="CK182" s="57"/>
      <c r="CL182" s="57"/>
      <c r="CM182" s="57"/>
      <c r="CN182" s="57"/>
      <c r="CO182" s="57"/>
      <c r="CP182" s="57"/>
      <c r="CQ182" s="57"/>
      <c r="CR182" s="57">
        <f t="shared" si="156"/>
        <v>0</v>
      </c>
      <c r="CS182" s="57"/>
      <c r="CT182" s="57"/>
      <c r="CU182" s="57"/>
      <c r="CV182" s="57"/>
      <c r="CW182" s="57"/>
      <c r="CX182" s="57"/>
      <c r="CY182" s="57"/>
      <c r="CZ182" s="57"/>
      <c r="DA182" s="57"/>
      <c r="DB182" s="57">
        <f t="shared" si="124"/>
        <v>0</v>
      </c>
      <c r="DC182" s="57"/>
      <c r="DD182" s="57"/>
      <c r="DE182" s="57"/>
      <c r="DF182" s="57"/>
      <c r="DG182" s="57"/>
      <c r="DH182" s="57"/>
      <c r="DI182" s="57"/>
      <c r="DJ182" s="57"/>
      <c r="DK182" s="57"/>
      <c r="DL182" s="57">
        <f t="shared" si="157"/>
        <v>0</v>
      </c>
      <c r="DM182" s="57"/>
      <c r="DN182" s="57"/>
      <c r="DO182" s="57"/>
      <c r="DP182" s="57"/>
      <c r="DQ182" s="57"/>
      <c r="DR182" s="57"/>
      <c r="DS182" s="57"/>
      <c r="DT182" s="57"/>
      <c r="DU182" s="57"/>
      <c r="DV182" s="57">
        <f t="shared" si="158"/>
        <v>0</v>
      </c>
      <c r="DW182" s="57">
        <f t="shared" ref="DW182:ED182" si="206">SUM(BY182,CI182,CS182,DC182,DM182)</f>
        <v>0</v>
      </c>
      <c r="DX182" s="57">
        <f t="shared" si="206"/>
        <v>0</v>
      </c>
      <c r="DY182" s="57">
        <f t="shared" si="206"/>
        <v>0</v>
      </c>
      <c r="DZ182" s="57">
        <f t="shared" si="206"/>
        <v>0</v>
      </c>
      <c r="EA182" s="57">
        <f t="shared" si="206"/>
        <v>0</v>
      </c>
      <c r="EB182" s="57">
        <f t="shared" si="206"/>
        <v>0</v>
      </c>
      <c r="EC182" s="57">
        <f t="shared" si="206"/>
        <v>0</v>
      </c>
      <c r="ED182" s="57">
        <f t="shared" si="206"/>
        <v>0</v>
      </c>
      <c r="EE182" s="57">
        <f t="shared" si="13"/>
        <v>0</v>
      </c>
      <c r="EF182" s="57">
        <f t="shared" si="14"/>
        <v>0</v>
      </c>
    </row>
    <row r="183" spans="1:136" ht="15.75" customHeight="1">
      <c r="A183" s="147">
        <v>2015</v>
      </c>
      <c r="B183" s="135" t="s">
        <v>4455</v>
      </c>
      <c r="C183" s="147" t="s">
        <v>645</v>
      </c>
      <c r="D183" s="147" t="s">
        <v>646</v>
      </c>
      <c r="E183" s="147" t="s">
        <v>647</v>
      </c>
      <c r="F183" s="147"/>
      <c r="G183" s="57"/>
      <c r="H183" s="57"/>
      <c r="I183" s="58">
        <v>2</v>
      </c>
      <c r="J183" s="57"/>
      <c r="K183" s="57"/>
      <c r="L183" s="58">
        <v>1</v>
      </c>
      <c r="M183" s="58"/>
      <c r="N183" s="57"/>
      <c r="O183" s="57"/>
      <c r="P183" s="57"/>
      <c r="Q183" s="58"/>
      <c r="R183" s="57"/>
      <c r="S183" s="57"/>
      <c r="T183" s="59" t="str">
        <f t="shared" si="0"/>
        <v/>
      </c>
      <c r="U183" s="57"/>
      <c r="V183" s="57"/>
      <c r="W183" s="57"/>
      <c r="X183" s="57"/>
      <c r="Y183" s="57"/>
      <c r="Z183" s="57"/>
      <c r="AA183" s="57"/>
      <c r="AB183" s="57"/>
      <c r="AC183" s="57"/>
      <c r="AD183" s="57"/>
      <c r="AE183" s="57"/>
      <c r="AF183" s="58">
        <v>2</v>
      </c>
      <c r="AG183" s="58">
        <f t="shared" si="1"/>
        <v>1</v>
      </c>
      <c r="AH183" s="57"/>
      <c r="AI183" s="57"/>
      <c r="AJ183" s="57"/>
      <c r="AK183" s="60" t="str">
        <f t="shared" si="90"/>
        <v/>
      </c>
      <c r="AL183" s="57"/>
      <c r="AM183" s="57"/>
      <c r="AN183" s="57"/>
      <c r="AO183" s="57"/>
      <c r="AP183" s="57"/>
      <c r="AQ183" s="57"/>
      <c r="AR183" s="58" t="str">
        <f t="shared" si="3"/>
        <v/>
      </c>
      <c r="AS183" s="58">
        <v>1</v>
      </c>
      <c r="AT183" s="58">
        <v>1</v>
      </c>
      <c r="AU183" s="58">
        <v>1</v>
      </c>
      <c r="AV183" s="58">
        <v>1</v>
      </c>
      <c r="AW183" s="58">
        <v>1</v>
      </c>
      <c r="AX183" s="58">
        <f t="shared" si="4"/>
        <v>5</v>
      </c>
      <c r="AY183" s="58">
        <v>1</v>
      </c>
      <c r="AZ183" s="58">
        <v>1</v>
      </c>
      <c r="BA183" s="58">
        <v>1</v>
      </c>
      <c r="BB183" s="57"/>
      <c r="BC183" s="57"/>
      <c r="BD183" s="58">
        <f t="shared" si="5"/>
        <v>3</v>
      </c>
      <c r="BE183" s="57"/>
      <c r="BF183" s="57"/>
      <c r="BG183" s="57"/>
      <c r="BH183" s="57"/>
      <c r="BI183" s="57"/>
      <c r="BJ183" s="57"/>
      <c r="BK183" s="57"/>
      <c r="BL183" s="57"/>
      <c r="BM183" s="57"/>
      <c r="BN183" s="57"/>
      <c r="BO183" s="57"/>
      <c r="BP183" s="57"/>
      <c r="BQ183" s="57"/>
      <c r="BR183" s="57"/>
      <c r="BS183" s="57"/>
      <c r="BT183" s="57"/>
      <c r="BU183" s="57"/>
      <c r="BV183" s="57"/>
      <c r="BW183" s="57"/>
      <c r="BX183" s="57" t="str">
        <f t="shared" si="6"/>
        <v/>
      </c>
      <c r="BY183" s="57"/>
      <c r="BZ183" s="57"/>
      <c r="CA183" s="57"/>
      <c r="CB183" s="57"/>
      <c r="CC183" s="57"/>
      <c r="CD183" s="57"/>
      <c r="CE183" s="57"/>
      <c r="CF183" s="57"/>
      <c r="CG183" s="57"/>
      <c r="CH183" s="57">
        <f t="shared" si="94"/>
        <v>0</v>
      </c>
      <c r="CI183" s="57"/>
      <c r="CJ183" s="57"/>
      <c r="CK183" s="57"/>
      <c r="CL183" s="57"/>
      <c r="CM183" s="57"/>
      <c r="CN183" s="57"/>
      <c r="CO183" s="57"/>
      <c r="CP183" s="57"/>
      <c r="CQ183" s="57"/>
      <c r="CR183" s="57">
        <f t="shared" si="156"/>
        <v>0</v>
      </c>
      <c r="CS183" s="57"/>
      <c r="CT183" s="57"/>
      <c r="CU183" s="57"/>
      <c r="CV183" s="57"/>
      <c r="CW183" s="57"/>
      <c r="CX183" s="57"/>
      <c r="CY183" s="57"/>
      <c r="CZ183" s="57"/>
      <c r="DA183" s="57"/>
      <c r="DB183" s="57">
        <f t="shared" si="124"/>
        <v>0</v>
      </c>
      <c r="DC183" s="57"/>
      <c r="DD183" s="57"/>
      <c r="DE183" s="57"/>
      <c r="DF183" s="57"/>
      <c r="DG183" s="57"/>
      <c r="DH183" s="57"/>
      <c r="DI183" s="57"/>
      <c r="DJ183" s="57"/>
      <c r="DK183" s="57"/>
      <c r="DL183" s="57">
        <f t="shared" si="157"/>
        <v>0</v>
      </c>
      <c r="DM183" s="57"/>
      <c r="DN183" s="57"/>
      <c r="DO183" s="57"/>
      <c r="DP183" s="57"/>
      <c r="DQ183" s="57"/>
      <c r="DR183" s="57"/>
      <c r="DS183" s="57"/>
      <c r="DT183" s="57"/>
      <c r="DU183" s="57"/>
      <c r="DV183" s="57">
        <f t="shared" si="158"/>
        <v>0</v>
      </c>
      <c r="DW183" s="57">
        <f t="shared" ref="DW183:ED183" si="207">SUM(BY183,CI183,CS183,DC183,DM183)</f>
        <v>0</v>
      </c>
      <c r="DX183" s="57">
        <f t="shared" si="207"/>
        <v>0</v>
      </c>
      <c r="DY183" s="57">
        <f t="shared" si="207"/>
        <v>0</v>
      </c>
      <c r="DZ183" s="57">
        <f t="shared" si="207"/>
        <v>0</v>
      </c>
      <c r="EA183" s="57">
        <f t="shared" si="207"/>
        <v>0</v>
      </c>
      <c r="EB183" s="57">
        <f t="shared" si="207"/>
        <v>0</v>
      </c>
      <c r="EC183" s="57">
        <f t="shared" si="207"/>
        <v>0</v>
      </c>
      <c r="ED183" s="57">
        <f t="shared" si="207"/>
        <v>0</v>
      </c>
      <c r="EE183" s="57">
        <f t="shared" si="13"/>
        <v>0</v>
      </c>
      <c r="EF183" s="57">
        <f t="shared" si="14"/>
        <v>0</v>
      </c>
    </row>
    <row r="184" spans="1:136" ht="15.75" customHeight="1">
      <c r="A184" s="147">
        <v>2017</v>
      </c>
      <c r="B184" s="135" t="s">
        <v>4456</v>
      </c>
      <c r="C184" s="147" t="s">
        <v>648</v>
      </c>
      <c r="D184" s="147" t="s">
        <v>272</v>
      </c>
      <c r="E184" s="147" t="s">
        <v>649</v>
      </c>
      <c r="F184" s="149" t="s">
        <v>650</v>
      </c>
      <c r="G184" s="57"/>
      <c r="H184" s="57"/>
      <c r="I184" s="57">
        <v>1</v>
      </c>
      <c r="J184" s="57"/>
      <c r="K184" s="57"/>
      <c r="L184" s="57"/>
      <c r="M184" s="57"/>
      <c r="N184" s="57"/>
      <c r="O184" s="57"/>
      <c r="P184" s="57"/>
      <c r="Q184" s="57"/>
      <c r="R184" s="57"/>
      <c r="S184" s="57"/>
      <c r="T184" s="59" t="str">
        <f t="shared" si="0"/>
        <v/>
      </c>
      <c r="U184" s="57"/>
      <c r="V184" s="57"/>
      <c r="W184" s="57"/>
      <c r="X184" s="57"/>
      <c r="Y184" s="57"/>
      <c r="Z184" s="57"/>
      <c r="AA184" s="57"/>
      <c r="AB184" s="57"/>
      <c r="AC184" s="57"/>
      <c r="AD184" s="57"/>
      <c r="AE184" s="57"/>
      <c r="AF184" s="58"/>
      <c r="AG184" s="58">
        <f t="shared" si="1"/>
        <v>1</v>
      </c>
      <c r="AH184" s="57"/>
      <c r="AI184" s="57"/>
      <c r="AJ184" s="57"/>
      <c r="AK184" s="60" t="str">
        <f t="shared" si="90"/>
        <v/>
      </c>
      <c r="AL184" s="57"/>
      <c r="AM184" s="57"/>
      <c r="AN184" s="57"/>
      <c r="AO184" s="57"/>
      <c r="AP184" s="57"/>
      <c r="AQ184" s="57"/>
      <c r="AR184" s="58" t="str">
        <f t="shared" si="3"/>
        <v/>
      </c>
      <c r="AS184" s="58">
        <v>1</v>
      </c>
      <c r="AT184" s="58">
        <v>1</v>
      </c>
      <c r="AU184" s="58">
        <v>1</v>
      </c>
      <c r="AV184" s="57"/>
      <c r="AW184" s="57"/>
      <c r="AX184" s="58">
        <f t="shared" si="4"/>
        <v>3</v>
      </c>
      <c r="AY184" s="58">
        <v>1</v>
      </c>
      <c r="AZ184" s="58">
        <v>1</v>
      </c>
      <c r="BA184" s="57"/>
      <c r="BB184" s="57"/>
      <c r="BC184" s="58">
        <v>1</v>
      </c>
      <c r="BD184" s="58">
        <f t="shared" si="5"/>
        <v>3</v>
      </c>
      <c r="BE184" s="58">
        <v>1</v>
      </c>
      <c r="BF184" s="57"/>
      <c r="BG184" s="57"/>
      <c r="BH184" s="57"/>
      <c r="BI184" s="57"/>
      <c r="BJ184" s="57"/>
      <c r="BK184" s="57"/>
      <c r="BL184" s="57"/>
      <c r="BM184" s="57"/>
      <c r="BN184" s="58"/>
      <c r="BO184" s="58">
        <v>1</v>
      </c>
      <c r="BP184" s="57"/>
      <c r="BQ184" s="58">
        <v>1</v>
      </c>
      <c r="BR184" s="57"/>
      <c r="BS184" s="57"/>
      <c r="BT184" s="57"/>
      <c r="BU184" s="57"/>
      <c r="BV184" s="57"/>
      <c r="BW184" s="57"/>
      <c r="BX184" s="57" t="str">
        <f t="shared" si="6"/>
        <v/>
      </c>
      <c r="BY184" s="57"/>
      <c r="BZ184" s="57"/>
      <c r="CA184" s="57"/>
      <c r="CB184" s="57"/>
      <c r="CC184" s="57"/>
      <c r="CD184" s="57"/>
      <c r="CE184" s="57"/>
      <c r="CF184" s="57"/>
      <c r="CG184" s="57"/>
      <c r="CH184" s="57">
        <f t="shared" si="94"/>
        <v>0</v>
      </c>
      <c r="CI184" s="57"/>
      <c r="CJ184" s="57"/>
      <c r="CK184" s="57"/>
      <c r="CL184" s="57"/>
      <c r="CM184" s="57"/>
      <c r="CN184" s="57"/>
      <c r="CO184" s="57"/>
      <c r="CP184" s="57"/>
      <c r="CQ184" s="57"/>
      <c r="CR184" s="57">
        <f t="shared" si="156"/>
        <v>0</v>
      </c>
      <c r="CS184" s="57"/>
      <c r="CT184" s="57"/>
      <c r="CU184" s="57"/>
      <c r="CV184" s="57"/>
      <c r="CW184" s="57"/>
      <c r="CX184" s="57"/>
      <c r="CY184" s="57"/>
      <c r="CZ184" s="57"/>
      <c r="DA184" s="57"/>
      <c r="DB184" s="57">
        <f t="shared" si="124"/>
        <v>0</v>
      </c>
      <c r="DC184" s="57"/>
      <c r="DD184" s="57"/>
      <c r="DE184" s="57"/>
      <c r="DF184" s="57"/>
      <c r="DG184" s="57"/>
      <c r="DH184" s="57"/>
      <c r="DI184" s="57"/>
      <c r="DJ184" s="57"/>
      <c r="DK184" s="57"/>
      <c r="DL184" s="57">
        <f t="shared" si="157"/>
        <v>0</v>
      </c>
      <c r="DM184" s="57"/>
      <c r="DN184" s="57"/>
      <c r="DO184" s="57"/>
      <c r="DP184" s="57"/>
      <c r="DQ184" s="57"/>
      <c r="DR184" s="57"/>
      <c r="DS184" s="57"/>
      <c r="DT184" s="57"/>
      <c r="DU184" s="57"/>
      <c r="DV184" s="57">
        <f t="shared" si="158"/>
        <v>0</v>
      </c>
      <c r="DW184" s="57">
        <f t="shared" ref="DW184:ED184" si="208">SUM(BY184,CI184,CS184,DC184,DM184)</f>
        <v>0</v>
      </c>
      <c r="DX184" s="57">
        <f t="shared" si="208"/>
        <v>0</v>
      </c>
      <c r="DY184" s="57">
        <f t="shared" si="208"/>
        <v>0</v>
      </c>
      <c r="DZ184" s="57">
        <f t="shared" si="208"/>
        <v>0</v>
      </c>
      <c r="EA184" s="57">
        <f t="shared" si="208"/>
        <v>0</v>
      </c>
      <c r="EB184" s="57">
        <f t="shared" si="208"/>
        <v>0</v>
      </c>
      <c r="EC184" s="57">
        <f t="shared" si="208"/>
        <v>0</v>
      </c>
      <c r="ED184" s="57">
        <f t="shared" si="208"/>
        <v>0</v>
      </c>
      <c r="EE184" s="57">
        <f t="shared" si="13"/>
        <v>0</v>
      </c>
      <c r="EF184" s="57">
        <f t="shared" si="14"/>
        <v>0</v>
      </c>
    </row>
    <row r="185" spans="1:136" ht="15.75" customHeight="1">
      <c r="A185" s="147">
        <v>2016</v>
      </c>
      <c r="B185" s="135" t="s">
        <v>4457</v>
      </c>
      <c r="C185" s="147" t="s">
        <v>651</v>
      </c>
      <c r="D185" s="147" t="s">
        <v>142</v>
      </c>
      <c r="E185" s="147" t="s">
        <v>652</v>
      </c>
      <c r="F185" s="149" t="s">
        <v>653</v>
      </c>
      <c r="G185" s="57"/>
      <c r="H185" s="57"/>
      <c r="I185" s="57"/>
      <c r="J185" s="57"/>
      <c r="K185" s="57"/>
      <c r="L185" s="57"/>
      <c r="M185" s="57"/>
      <c r="N185" s="57"/>
      <c r="O185" s="57"/>
      <c r="P185" s="57"/>
      <c r="Q185" s="57">
        <v>1</v>
      </c>
      <c r="R185" s="57"/>
      <c r="S185" s="57"/>
      <c r="T185" s="59" t="str">
        <f t="shared" si="0"/>
        <v/>
      </c>
      <c r="U185" s="57"/>
      <c r="V185" s="57"/>
      <c r="W185" s="57"/>
      <c r="X185" s="57"/>
      <c r="Y185" s="57"/>
      <c r="Z185" s="57"/>
      <c r="AA185" s="57"/>
      <c r="AB185" s="57"/>
      <c r="AC185" s="57"/>
      <c r="AD185" s="57"/>
      <c r="AE185" s="57"/>
      <c r="AF185" s="58"/>
      <c r="AG185" s="58">
        <f t="shared" si="1"/>
        <v>1</v>
      </c>
      <c r="AH185" s="57"/>
      <c r="AI185" s="57"/>
      <c r="AJ185" s="57"/>
      <c r="AK185" s="60" t="str">
        <f t="shared" si="90"/>
        <v/>
      </c>
      <c r="AL185" s="57"/>
      <c r="AM185" s="57"/>
      <c r="AN185" s="57"/>
      <c r="AO185" s="57"/>
      <c r="AP185" s="57"/>
      <c r="AQ185" s="57"/>
      <c r="AR185" s="58" t="str">
        <f t="shared" si="3"/>
        <v/>
      </c>
      <c r="AS185" s="57"/>
      <c r="AT185" s="57"/>
      <c r="AU185" s="58">
        <v>1</v>
      </c>
      <c r="AV185" s="57"/>
      <c r="AW185" s="58">
        <v>1</v>
      </c>
      <c r="AX185" s="58">
        <f t="shared" si="4"/>
        <v>2</v>
      </c>
      <c r="AY185" s="57"/>
      <c r="AZ185" s="58">
        <v>1</v>
      </c>
      <c r="BA185" s="57"/>
      <c r="BB185" s="57"/>
      <c r="BC185" s="58">
        <v>1</v>
      </c>
      <c r="BD185" s="58">
        <f t="shared" si="5"/>
        <v>2</v>
      </c>
      <c r="BE185" s="57"/>
      <c r="BF185" s="57"/>
      <c r="BG185" s="57"/>
      <c r="BH185" s="57"/>
      <c r="BI185" s="57"/>
      <c r="BJ185" s="57"/>
      <c r="BK185" s="57"/>
      <c r="BL185" s="57"/>
      <c r="BM185" s="57"/>
      <c r="BN185" s="57"/>
      <c r="BO185" s="57"/>
      <c r="BP185" s="57"/>
      <c r="BQ185" s="57"/>
      <c r="BR185" s="57"/>
      <c r="BS185" s="57"/>
      <c r="BT185" s="58">
        <v>1</v>
      </c>
      <c r="BU185" s="57"/>
      <c r="BV185" s="58">
        <v>1</v>
      </c>
      <c r="BW185" s="57"/>
      <c r="BX185" s="57">
        <f t="shared" si="6"/>
        <v>1</v>
      </c>
      <c r="BY185" s="57"/>
      <c r="BZ185" s="57"/>
      <c r="CA185" s="57"/>
      <c r="CB185" s="57"/>
      <c r="CC185" s="57"/>
      <c r="CD185" s="57"/>
      <c r="CE185" s="57"/>
      <c r="CF185" s="57"/>
      <c r="CG185" s="57"/>
      <c r="CH185" s="57">
        <f t="shared" si="94"/>
        <v>0</v>
      </c>
      <c r="CI185" s="57"/>
      <c r="CJ185" s="57"/>
      <c r="CK185" s="57"/>
      <c r="CL185" s="57"/>
      <c r="CM185" s="57"/>
      <c r="CN185" s="57"/>
      <c r="CO185" s="57"/>
      <c r="CP185" s="57"/>
      <c r="CQ185" s="57"/>
      <c r="CR185" s="57">
        <f t="shared" si="156"/>
        <v>0</v>
      </c>
      <c r="CS185" s="57"/>
      <c r="CT185" s="57"/>
      <c r="CU185" s="57"/>
      <c r="CV185" s="58">
        <v>1</v>
      </c>
      <c r="CW185" s="57"/>
      <c r="CX185" s="57"/>
      <c r="CY185" s="58">
        <v>1</v>
      </c>
      <c r="CZ185" s="57"/>
      <c r="DA185" s="58"/>
      <c r="DB185" s="57">
        <f t="shared" si="124"/>
        <v>2</v>
      </c>
      <c r="DC185" s="57"/>
      <c r="DD185" s="57"/>
      <c r="DE185" s="57"/>
      <c r="DF185" s="57"/>
      <c r="DG185" s="57"/>
      <c r="DH185" s="57"/>
      <c r="DI185" s="57"/>
      <c r="DJ185" s="57"/>
      <c r="DK185" s="57"/>
      <c r="DL185" s="57">
        <f t="shared" si="157"/>
        <v>0</v>
      </c>
      <c r="DM185" s="57"/>
      <c r="DN185" s="57"/>
      <c r="DO185" s="57"/>
      <c r="DP185" s="58">
        <v>1</v>
      </c>
      <c r="DQ185" s="57"/>
      <c r="DR185" s="57"/>
      <c r="DS185" s="58">
        <v>1</v>
      </c>
      <c r="DT185" s="57"/>
      <c r="DU185" s="58"/>
      <c r="DV185" s="57">
        <f t="shared" si="158"/>
        <v>2</v>
      </c>
      <c r="DW185" s="57">
        <f t="shared" ref="DW185:ED185" si="209">SUM(BY185,CI185,CS185,DC185,DM185)</f>
        <v>0</v>
      </c>
      <c r="DX185" s="57">
        <f t="shared" si="209"/>
        <v>0</v>
      </c>
      <c r="DY185" s="57">
        <f t="shared" si="209"/>
        <v>0</v>
      </c>
      <c r="DZ185" s="57">
        <f t="shared" si="209"/>
        <v>2</v>
      </c>
      <c r="EA185" s="57">
        <f t="shared" si="209"/>
        <v>0</v>
      </c>
      <c r="EB185" s="57">
        <f t="shared" si="209"/>
        <v>0</v>
      </c>
      <c r="EC185" s="57">
        <f t="shared" si="209"/>
        <v>2</v>
      </c>
      <c r="ED185" s="57">
        <f t="shared" si="209"/>
        <v>0</v>
      </c>
      <c r="EE185" s="57">
        <f t="shared" si="13"/>
        <v>4</v>
      </c>
      <c r="EF185" s="57">
        <f t="shared" si="14"/>
        <v>1</v>
      </c>
    </row>
    <row r="186" spans="1:136" ht="15.75" customHeight="1">
      <c r="A186" s="147">
        <v>2016</v>
      </c>
      <c r="B186" s="135" t="s">
        <v>4458</v>
      </c>
      <c r="C186" s="147" t="s">
        <v>654</v>
      </c>
      <c r="D186" s="147" t="s">
        <v>237</v>
      </c>
      <c r="E186" s="147" t="s">
        <v>655</v>
      </c>
      <c r="F186" s="149" t="s">
        <v>656</v>
      </c>
      <c r="G186" s="57"/>
      <c r="H186" s="58">
        <v>1</v>
      </c>
      <c r="I186" s="57"/>
      <c r="J186" s="57"/>
      <c r="K186" s="57"/>
      <c r="L186" s="57"/>
      <c r="M186" s="57"/>
      <c r="N186" s="57"/>
      <c r="O186" s="57"/>
      <c r="P186" s="57"/>
      <c r="Q186" s="57"/>
      <c r="R186" s="57"/>
      <c r="S186" s="57"/>
      <c r="T186" s="59" t="str">
        <f t="shared" si="0"/>
        <v/>
      </c>
      <c r="U186" s="57"/>
      <c r="V186" s="57"/>
      <c r="W186" s="57"/>
      <c r="X186" s="57"/>
      <c r="Y186" s="57"/>
      <c r="Z186" s="57"/>
      <c r="AA186" s="57"/>
      <c r="AB186" s="57"/>
      <c r="AC186" s="57"/>
      <c r="AD186" s="57"/>
      <c r="AE186" s="57"/>
      <c r="AF186" s="58"/>
      <c r="AG186" s="58" t="str">
        <f t="shared" si="1"/>
        <v/>
      </c>
      <c r="AH186" s="57"/>
      <c r="AI186" s="57"/>
      <c r="AJ186" s="57"/>
      <c r="AK186" s="60" t="str">
        <f t="shared" si="90"/>
        <v/>
      </c>
      <c r="AL186" s="57"/>
      <c r="AM186" s="57"/>
      <c r="AN186" s="57"/>
      <c r="AO186" s="57"/>
      <c r="AP186" s="57"/>
      <c r="AQ186" s="57"/>
      <c r="AR186" s="58" t="str">
        <f t="shared" si="3"/>
        <v/>
      </c>
      <c r="AS186" s="58">
        <v>1</v>
      </c>
      <c r="AT186" s="58">
        <v>1</v>
      </c>
      <c r="AU186" s="58">
        <v>1</v>
      </c>
      <c r="AV186" s="58">
        <v>1</v>
      </c>
      <c r="AW186" s="58">
        <v>1</v>
      </c>
      <c r="AX186" s="58">
        <f t="shared" si="4"/>
        <v>5</v>
      </c>
      <c r="AY186" s="57"/>
      <c r="AZ186" s="58">
        <v>1</v>
      </c>
      <c r="BA186" s="57"/>
      <c r="BB186" s="57"/>
      <c r="BC186" s="58">
        <v>1</v>
      </c>
      <c r="BD186" s="58">
        <f t="shared" si="5"/>
        <v>2</v>
      </c>
      <c r="BE186" s="58">
        <v>1</v>
      </c>
      <c r="BF186" s="57"/>
      <c r="BG186" s="57"/>
      <c r="BH186" s="57"/>
      <c r="BI186" s="57"/>
      <c r="BJ186" s="57"/>
      <c r="BK186" s="57"/>
      <c r="BL186" s="57"/>
      <c r="BM186" s="57"/>
      <c r="BN186" s="57"/>
      <c r="BO186" s="57"/>
      <c r="BP186" s="57"/>
      <c r="BQ186" s="57"/>
      <c r="BR186" s="57"/>
      <c r="BS186" s="58">
        <v>1</v>
      </c>
      <c r="BT186" s="58">
        <v>1</v>
      </c>
      <c r="BU186" s="58">
        <v>1</v>
      </c>
      <c r="BV186" s="58">
        <v>1</v>
      </c>
      <c r="BW186" s="57"/>
      <c r="BX186" s="57">
        <f t="shared" si="6"/>
        <v>1</v>
      </c>
      <c r="BY186" s="57"/>
      <c r="BZ186" s="58">
        <v>1</v>
      </c>
      <c r="CA186" s="57"/>
      <c r="CB186" s="57"/>
      <c r="CC186" s="57"/>
      <c r="CD186" s="57"/>
      <c r="CE186" s="58">
        <v>1</v>
      </c>
      <c r="CF186" s="57"/>
      <c r="CG186" s="58"/>
      <c r="CH186" s="57">
        <f t="shared" si="94"/>
        <v>2</v>
      </c>
      <c r="CI186" s="57"/>
      <c r="CJ186" s="58">
        <v>1</v>
      </c>
      <c r="CK186" s="57"/>
      <c r="CL186" s="57"/>
      <c r="CM186" s="57"/>
      <c r="CN186" s="57"/>
      <c r="CO186" s="58">
        <v>1</v>
      </c>
      <c r="CP186" s="57"/>
      <c r="CQ186" s="58"/>
      <c r="CR186" s="57">
        <f t="shared" si="156"/>
        <v>2</v>
      </c>
      <c r="CS186" s="57"/>
      <c r="CT186" s="58">
        <v>1</v>
      </c>
      <c r="CU186" s="57"/>
      <c r="CV186" s="57"/>
      <c r="CW186" s="57"/>
      <c r="CX186" s="57"/>
      <c r="CY186" s="58">
        <v>1</v>
      </c>
      <c r="CZ186" s="57"/>
      <c r="DA186" s="58"/>
      <c r="DB186" s="57">
        <f t="shared" si="124"/>
        <v>2</v>
      </c>
      <c r="DC186" s="57"/>
      <c r="DD186" s="58">
        <v>1</v>
      </c>
      <c r="DE186" s="57"/>
      <c r="DF186" s="57"/>
      <c r="DG186" s="57"/>
      <c r="DH186" s="57"/>
      <c r="DI186" s="58">
        <v>1</v>
      </c>
      <c r="DJ186" s="57"/>
      <c r="DK186" s="58"/>
      <c r="DL186" s="57">
        <f t="shared" si="157"/>
        <v>2</v>
      </c>
      <c r="DM186" s="57"/>
      <c r="DN186" s="58">
        <v>1</v>
      </c>
      <c r="DO186" s="57"/>
      <c r="DP186" s="57"/>
      <c r="DQ186" s="57"/>
      <c r="DR186" s="57"/>
      <c r="DS186" s="58">
        <v>1</v>
      </c>
      <c r="DT186" s="57"/>
      <c r="DU186" s="58"/>
      <c r="DV186" s="57">
        <f t="shared" si="158"/>
        <v>2</v>
      </c>
      <c r="DW186" s="57">
        <f t="shared" ref="DW186:ED186" si="210">SUM(BY186,CI186,CS186,DC186,DM186)</f>
        <v>0</v>
      </c>
      <c r="DX186" s="57">
        <f t="shared" si="210"/>
        <v>5</v>
      </c>
      <c r="DY186" s="57">
        <f t="shared" si="210"/>
        <v>0</v>
      </c>
      <c r="DZ186" s="57">
        <f t="shared" si="210"/>
        <v>0</v>
      </c>
      <c r="EA186" s="57">
        <f t="shared" si="210"/>
        <v>0</v>
      </c>
      <c r="EB186" s="57">
        <f t="shared" si="210"/>
        <v>0</v>
      </c>
      <c r="EC186" s="57">
        <f t="shared" si="210"/>
        <v>5</v>
      </c>
      <c r="ED186" s="57">
        <f t="shared" si="210"/>
        <v>0</v>
      </c>
      <c r="EE186" s="57">
        <f t="shared" si="13"/>
        <v>10</v>
      </c>
      <c r="EF186" s="57">
        <f t="shared" si="14"/>
        <v>1</v>
      </c>
    </row>
    <row r="187" spans="1:136" ht="15.75" customHeight="1">
      <c r="A187" s="147">
        <v>2017</v>
      </c>
      <c r="B187" s="135" t="s">
        <v>4459</v>
      </c>
      <c r="C187" s="147" t="s">
        <v>657</v>
      </c>
      <c r="D187" s="147" t="s">
        <v>498</v>
      </c>
      <c r="E187" s="147" t="s">
        <v>658</v>
      </c>
      <c r="F187" s="147"/>
      <c r="G187" s="57"/>
      <c r="H187" s="57"/>
      <c r="I187" s="57"/>
      <c r="J187" s="57"/>
      <c r="K187" s="57"/>
      <c r="L187" s="57"/>
      <c r="M187" s="57"/>
      <c r="N187" s="57"/>
      <c r="O187" s="57"/>
      <c r="P187" s="57"/>
      <c r="Q187" s="57">
        <v>1</v>
      </c>
      <c r="R187" s="57"/>
      <c r="S187" s="57"/>
      <c r="T187" s="59" t="str">
        <f t="shared" si="0"/>
        <v/>
      </c>
      <c r="U187" s="57"/>
      <c r="V187" s="57"/>
      <c r="W187" s="57"/>
      <c r="X187" s="57"/>
      <c r="Y187" s="57"/>
      <c r="Z187" s="57"/>
      <c r="AA187" s="57"/>
      <c r="AB187" s="57"/>
      <c r="AC187" s="57"/>
      <c r="AD187" s="57"/>
      <c r="AE187" s="57"/>
      <c r="AF187" s="58"/>
      <c r="AG187" s="58">
        <f t="shared" si="1"/>
        <v>1</v>
      </c>
      <c r="AH187" s="57"/>
      <c r="AI187" s="57"/>
      <c r="AJ187" s="57"/>
      <c r="AK187" s="60" t="str">
        <f t="shared" si="90"/>
        <v/>
      </c>
      <c r="AL187" s="57"/>
      <c r="AM187" s="57"/>
      <c r="AN187" s="57"/>
      <c r="AO187" s="57"/>
      <c r="AP187" s="57"/>
      <c r="AQ187" s="57"/>
      <c r="AR187" s="58" t="str">
        <f t="shared" si="3"/>
        <v/>
      </c>
      <c r="AS187" s="58">
        <v>1</v>
      </c>
      <c r="AT187" s="58">
        <v>1</v>
      </c>
      <c r="AU187" s="58">
        <v>1</v>
      </c>
      <c r="AV187" s="57"/>
      <c r="AW187" s="57"/>
      <c r="AX187" s="58">
        <f t="shared" si="4"/>
        <v>3</v>
      </c>
      <c r="AY187" s="57"/>
      <c r="AZ187" s="58">
        <v>1</v>
      </c>
      <c r="BA187" s="57"/>
      <c r="BB187" s="57"/>
      <c r="BC187" s="57"/>
      <c r="BD187" s="58">
        <f t="shared" si="5"/>
        <v>1</v>
      </c>
      <c r="BE187" s="57"/>
      <c r="BF187" s="57"/>
      <c r="BG187" s="57"/>
      <c r="BH187" s="57"/>
      <c r="BI187" s="57"/>
      <c r="BJ187" s="57"/>
      <c r="BK187" s="57"/>
      <c r="BL187" s="57"/>
      <c r="BM187" s="57"/>
      <c r="BN187" s="57"/>
      <c r="BO187" s="57"/>
      <c r="BP187" s="57"/>
      <c r="BQ187" s="57"/>
      <c r="BR187" s="57"/>
      <c r="BS187" s="57"/>
      <c r="BT187" s="57"/>
      <c r="BU187" s="57"/>
      <c r="BV187" s="57"/>
      <c r="BW187" s="57"/>
      <c r="BX187" s="57" t="str">
        <f t="shared" si="6"/>
        <v/>
      </c>
      <c r="BY187" s="57"/>
      <c r="BZ187" s="57"/>
      <c r="CA187" s="57"/>
      <c r="CB187" s="57"/>
      <c r="CC187" s="57"/>
      <c r="CD187" s="57"/>
      <c r="CE187" s="57"/>
      <c r="CF187" s="57"/>
      <c r="CG187" s="57"/>
      <c r="CH187" s="57">
        <f t="shared" si="94"/>
        <v>0</v>
      </c>
      <c r="CI187" s="57"/>
      <c r="CJ187" s="57"/>
      <c r="CK187" s="57"/>
      <c r="CL187" s="57"/>
      <c r="CM187" s="57"/>
      <c r="CN187" s="57"/>
      <c r="CO187" s="57"/>
      <c r="CP187" s="57"/>
      <c r="CQ187" s="57"/>
      <c r="CR187" s="57">
        <f t="shared" si="156"/>
        <v>0</v>
      </c>
      <c r="CS187" s="57"/>
      <c r="CT187" s="57"/>
      <c r="CU187" s="57"/>
      <c r="CV187" s="57"/>
      <c r="CW187" s="57"/>
      <c r="CX187" s="57"/>
      <c r="CY187" s="57"/>
      <c r="CZ187" s="57"/>
      <c r="DA187" s="57"/>
      <c r="DB187" s="57">
        <f t="shared" si="124"/>
        <v>0</v>
      </c>
      <c r="DC187" s="57"/>
      <c r="DD187" s="57"/>
      <c r="DE187" s="57"/>
      <c r="DF187" s="57"/>
      <c r="DG187" s="57"/>
      <c r="DH187" s="57"/>
      <c r="DI187" s="57"/>
      <c r="DJ187" s="57"/>
      <c r="DK187" s="57"/>
      <c r="DL187" s="57">
        <f t="shared" si="157"/>
        <v>0</v>
      </c>
      <c r="DM187" s="57"/>
      <c r="DN187" s="57"/>
      <c r="DO187" s="57"/>
      <c r="DP187" s="57"/>
      <c r="DQ187" s="57"/>
      <c r="DR187" s="57"/>
      <c r="DS187" s="57"/>
      <c r="DT187" s="57"/>
      <c r="DU187" s="57"/>
      <c r="DV187" s="57">
        <f t="shared" si="158"/>
        <v>0</v>
      </c>
      <c r="DW187" s="57">
        <f t="shared" ref="DW187:ED187" si="211">SUM(BY187,CI187,CS187,DC187,DM187)</f>
        <v>0</v>
      </c>
      <c r="DX187" s="57">
        <f t="shared" si="211"/>
        <v>0</v>
      </c>
      <c r="DY187" s="57">
        <f t="shared" si="211"/>
        <v>0</v>
      </c>
      <c r="DZ187" s="57">
        <f t="shared" si="211"/>
        <v>0</v>
      </c>
      <c r="EA187" s="57">
        <f t="shared" si="211"/>
        <v>0</v>
      </c>
      <c r="EB187" s="57">
        <f t="shared" si="211"/>
        <v>0</v>
      </c>
      <c r="EC187" s="57">
        <f t="shared" si="211"/>
        <v>0</v>
      </c>
      <c r="ED187" s="57">
        <f t="shared" si="211"/>
        <v>0</v>
      </c>
      <c r="EE187" s="57">
        <f t="shared" si="13"/>
        <v>0</v>
      </c>
      <c r="EF187" s="57">
        <f t="shared" si="14"/>
        <v>0</v>
      </c>
    </row>
    <row r="188" spans="1:136" ht="15.75" customHeight="1">
      <c r="A188" s="147">
        <v>2017</v>
      </c>
      <c r="B188" s="135" t="s">
        <v>4460</v>
      </c>
      <c r="C188" s="147" t="s">
        <v>659</v>
      </c>
      <c r="D188" s="147" t="s">
        <v>129</v>
      </c>
      <c r="E188" s="147" t="s">
        <v>660</v>
      </c>
      <c r="F188" s="147"/>
      <c r="G188" s="57"/>
      <c r="H188" s="57"/>
      <c r="I188" s="57"/>
      <c r="J188" s="57"/>
      <c r="K188" s="57"/>
      <c r="L188" s="57"/>
      <c r="M188" s="57"/>
      <c r="N188" s="57"/>
      <c r="O188" s="57"/>
      <c r="P188" s="57"/>
      <c r="Q188" s="57"/>
      <c r="R188" s="57"/>
      <c r="S188" s="57"/>
      <c r="T188" s="59" t="str">
        <f t="shared" si="0"/>
        <v/>
      </c>
      <c r="U188" s="57"/>
      <c r="V188" s="57"/>
      <c r="W188" s="57"/>
      <c r="X188" s="57"/>
      <c r="Y188" s="57"/>
      <c r="Z188" s="57"/>
      <c r="AA188" s="57"/>
      <c r="AB188" s="57"/>
      <c r="AC188" s="57"/>
      <c r="AD188" s="57"/>
      <c r="AE188" s="57"/>
      <c r="AF188" s="58"/>
      <c r="AG188" s="58" t="str">
        <f t="shared" si="1"/>
        <v/>
      </c>
      <c r="AH188" s="57"/>
      <c r="AI188" s="57"/>
      <c r="AJ188" s="57"/>
      <c r="AK188" s="60">
        <f t="shared" si="90"/>
        <v>1</v>
      </c>
      <c r="AL188" s="57"/>
      <c r="AM188" s="57"/>
      <c r="AN188" s="57"/>
      <c r="AO188" s="57">
        <v>1</v>
      </c>
      <c r="AP188" s="57"/>
      <c r="AQ188" s="57"/>
      <c r="AR188" s="58">
        <f t="shared" si="3"/>
        <v>1</v>
      </c>
      <c r="AS188" s="58">
        <v>1</v>
      </c>
      <c r="AT188" s="58">
        <v>1</v>
      </c>
      <c r="AU188" s="58">
        <v>1</v>
      </c>
      <c r="AV188" s="58">
        <v>1</v>
      </c>
      <c r="AW188" s="58">
        <v>1</v>
      </c>
      <c r="AX188" s="58">
        <f t="shared" si="4"/>
        <v>5</v>
      </c>
      <c r="AY188" s="58">
        <v>1</v>
      </c>
      <c r="AZ188" s="57"/>
      <c r="BA188" s="57"/>
      <c r="BB188" s="57"/>
      <c r="BC188" s="58">
        <v>1</v>
      </c>
      <c r="BD188" s="58">
        <f t="shared" si="5"/>
        <v>2</v>
      </c>
      <c r="BE188" s="57"/>
      <c r="BF188" s="57"/>
      <c r="BG188" s="57"/>
      <c r="BH188" s="57"/>
      <c r="BI188" s="57"/>
      <c r="BJ188" s="57"/>
      <c r="BK188" s="57"/>
      <c r="BL188" s="57"/>
      <c r="BM188" s="57"/>
      <c r="BN188" s="57"/>
      <c r="BO188" s="57"/>
      <c r="BP188" s="57"/>
      <c r="BQ188" s="57"/>
      <c r="BR188" s="57"/>
      <c r="BS188" s="58">
        <v>1</v>
      </c>
      <c r="BT188" s="58">
        <v>1</v>
      </c>
      <c r="BU188" s="58">
        <v>1</v>
      </c>
      <c r="BV188" s="58">
        <v>1</v>
      </c>
      <c r="BW188" s="57"/>
      <c r="BX188" s="57">
        <f t="shared" si="6"/>
        <v>1</v>
      </c>
      <c r="BY188" s="57"/>
      <c r="BZ188" s="58">
        <v>1</v>
      </c>
      <c r="CA188" s="57"/>
      <c r="CB188" s="58">
        <v>1</v>
      </c>
      <c r="CC188" s="58">
        <v>1</v>
      </c>
      <c r="CD188" s="57"/>
      <c r="CE188" s="58">
        <v>1</v>
      </c>
      <c r="CF188" s="57"/>
      <c r="CG188" s="58"/>
      <c r="CH188" s="57">
        <f t="shared" si="94"/>
        <v>4</v>
      </c>
      <c r="CI188" s="57"/>
      <c r="CJ188" s="58">
        <v>1</v>
      </c>
      <c r="CK188" s="57"/>
      <c r="CL188" s="58">
        <v>1</v>
      </c>
      <c r="CM188" s="58">
        <v>1</v>
      </c>
      <c r="CN188" s="57"/>
      <c r="CO188" s="58">
        <v>1</v>
      </c>
      <c r="CP188" s="57"/>
      <c r="CQ188" s="58"/>
      <c r="CR188" s="57">
        <f t="shared" si="156"/>
        <v>4</v>
      </c>
      <c r="CS188" s="57"/>
      <c r="CT188" s="58">
        <v>1</v>
      </c>
      <c r="CU188" s="57"/>
      <c r="CV188" s="58">
        <v>1</v>
      </c>
      <c r="CW188" s="58">
        <v>1</v>
      </c>
      <c r="CX188" s="57"/>
      <c r="CY188" s="58">
        <v>1</v>
      </c>
      <c r="CZ188" s="57"/>
      <c r="DA188" s="58"/>
      <c r="DB188" s="57">
        <f t="shared" si="124"/>
        <v>4</v>
      </c>
      <c r="DC188" s="57"/>
      <c r="DD188" s="58">
        <v>1</v>
      </c>
      <c r="DE188" s="57"/>
      <c r="DF188" s="58">
        <v>1</v>
      </c>
      <c r="DG188" s="58">
        <v>1</v>
      </c>
      <c r="DH188" s="57"/>
      <c r="DI188" s="58">
        <v>1</v>
      </c>
      <c r="DJ188" s="57"/>
      <c r="DK188" s="58"/>
      <c r="DL188" s="57">
        <f t="shared" si="157"/>
        <v>4</v>
      </c>
      <c r="DM188" s="57"/>
      <c r="DN188" s="58">
        <v>1</v>
      </c>
      <c r="DO188" s="57"/>
      <c r="DP188" s="58">
        <v>1</v>
      </c>
      <c r="DQ188" s="58">
        <v>1</v>
      </c>
      <c r="DR188" s="57"/>
      <c r="DS188" s="58">
        <v>1</v>
      </c>
      <c r="DT188" s="57"/>
      <c r="DU188" s="58"/>
      <c r="DV188" s="57">
        <f t="shared" si="158"/>
        <v>4</v>
      </c>
      <c r="DW188" s="57">
        <f t="shared" ref="DW188:ED188" si="212">SUM(BY188,CI188,CS188,DC188,DM188)</f>
        <v>0</v>
      </c>
      <c r="DX188" s="57">
        <f t="shared" si="212"/>
        <v>5</v>
      </c>
      <c r="DY188" s="57">
        <f t="shared" si="212"/>
        <v>0</v>
      </c>
      <c r="DZ188" s="57">
        <f t="shared" si="212"/>
        <v>5</v>
      </c>
      <c r="EA188" s="57">
        <f t="shared" si="212"/>
        <v>5</v>
      </c>
      <c r="EB188" s="57">
        <f t="shared" si="212"/>
        <v>0</v>
      </c>
      <c r="EC188" s="57">
        <f t="shared" si="212"/>
        <v>5</v>
      </c>
      <c r="ED188" s="57">
        <f t="shared" si="212"/>
        <v>0</v>
      </c>
      <c r="EE188" s="57">
        <f t="shared" si="13"/>
        <v>20</v>
      </c>
      <c r="EF188" s="57">
        <f t="shared" si="14"/>
        <v>1</v>
      </c>
    </row>
    <row r="189" spans="1:136" ht="15.75" customHeight="1">
      <c r="A189" s="147">
        <v>2017</v>
      </c>
      <c r="B189" s="135" t="s">
        <v>4461</v>
      </c>
      <c r="C189" s="147" t="s">
        <v>661</v>
      </c>
      <c r="D189" s="147" t="s">
        <v>662</v>
      </c>
      <c r="E189" s="147" t="s">
        <v>663</v>
      </c>
      <c r="F189" s="147"/>
      <c r="G189" s="57"/>
      <c r="H189" s="57"/>
      <c r="I189" s="57"/>
      <c r="J189" s="57"/>
      <c r="K189" s="57"/>
      <c r="L189" s="57"/>
      <c r="M189" s="57"/>
      <c r="N189" s="57"/>
      <c r="O189" s="57">
        <v>1</v>
      </c>
      <c r="P189" s="57"/>
      <c r="Q189" s="57"/>
      <c r="R189" s="57"/>
      <c r="S189" s="57"/>
      <c r="T189" s="59" t="str">
        <f t="shared" si="0"/>
        <v/>
      </c>
      <c r="U189" s="57"/>
      <c r="V189" s="57"/>
      <c r="W189" s="57"/>
      <c r="X189" s="57"/>
      <c r="Y189" s="57"/>
      <c r="Z189" s="57"/>
      <c r="AA189" s="57"/>
      <c r="AB189" s="57"/>
      <c r="AC189" s="57"/>
      <c r="AD189" s="57"/>
      <c r="AE189" s="57"/>
      <c r="AF189" s="58"/>
      <c r="AG189" s="58">
        <f t="shared" si="1"/>
        <v>1</v>
      </c>
      <c r="AH189" s="57"/>
      <c r="AI189" s="57"/>
      <c r="AJ189" s="57"/>
      <c r="AK189" s="60" t="str">
        <f t="shared" si="90"/>
        <v/>
      </c>
      <c r="AL189" s="57"/>
      <c r="AM189" s="57"/>
      <c r="AN189" s="57"/>
      <c r="AO189" s="57"/>
      <c r="AP189" s="57"/>
      <c r="AQ189" s="57"/>
      <c r="AR189" s="58" t="str">
        <f t="shared" si="3"/>
        <v/>
      </c>
      <c r="AS189" s="58">
        <v>1</v>
      </c>
      <c r="AT189" s="58">
        <v>1</v>
      </c>
      <c r="AU189" s="58">
        <v>1</v>
      </c>
      <c r="AV189" s="58">
        <v>1</v>
      </c>
      <c r="AW189" s="58">
        <v>1</v>
      </c>
      <c r="AX189" s="58">
        <f t="shared" si="4"/>
        <v>5</v>
      </c>
      <c r="AY189" s="57"/>
      <c r="AZ189" s="58">
        <v>1</v>
      </c>
      <c r="BA189" s="57"/>
      <c r="BB189" s="57"/>
      <c r="BC189" s="58">
        <v>1</v>
      </c>
      <c r="BD189" s="58">
        <f t="shared" si="5"/>
        <v>2</v>
      </c>
      <c r="BE189" s="57"/>
      <c r="BF189" s="57"/>
      <c r="BG189" s="57"/>
      <c r="BH189" s="57"/>
      <c r="BI189" s="57"/>
      <c r="BJ189" s="57"/>
      <c r="BK189" s="57"/>
      <c r="BL189" s="57"/>
      <c r="BM189" s="57"/>
      <c r="BN189" s="57"/>
      <c r="BO189" s="57"/>
      <c r="BP189" s="57"/>
      <c r="BQ189" s="57"/>
      <c r="BR189" s="57"/>
      <c r="BS189" s="57"/>
      <c r="BT189" s="57"/>
      <c r="BU189" s="57"/>
      <c r="BV189" s="57"/>
      <c r="BW189" s="57"/>
      <c r="BX189" s="57" t="str">
        <f t="shared" si="6"/>
        <v/>
      </c>
      <c r="BY189" s="57"/>
      <c r="BZ189" s="57"/>
      <c r="CA189" s="57"/>
      <c r="CB189" s="57"/>
      <c r="CC189" s="57"/>
      <c r="CD189" s="57"/>
      <c r="CE189" s="57"/>
      <c r="CF189" s="57"/>
      <c r="CG189" s="57"/>
      <c r="CH189" s="57">
        <f t="shared" si="94"/>
        <v>0</v>
      </c>
      <c r="CI189" s="57"/>
      <c r="CJ189" s="57"/>
      <c r="CK189" s="57"/>
      <c r="CL189" s="57"/>
      <c r="CM189" s="57"/>
      <c r="CN189" s="57"/>
      <c r="CO189" s="57"/>
      <c r="CP189" s="57"/>
      <c r="CQ189" s="57"/>
      <c r="CR189" s="57">
        <f t="shared" si="156"/>
        <v>0</v>
      </c>
      <c r="CS189" s="57"/>
      <c r="CT189" s="57"/>
      <c r="CU189" s="57"/>
      <c r="CV189" s="57"/>
      <c r="CW189" s="57"/>
      <c r="CX189" s="57"/>
      <c r="CY189" s="57"/>
      <c r="CZ189" s="57"/>
      <c r="DA189" s="57"/>
      <c r="DB189" s="57">
        <f t="shared" si="124"/>
        <v>0</v>
      </c>
      <c r="DC189" s="57"/>
      <c r="DD189" s="57"/>
      <c r="DE189" s="57"/>
      <c r="DF189" s="57"/>
      <c r="DG189" s="57"/>
      <c r="DH189" s="57"/>
      <c r="DI189" s="57"/>
      <c r="DJ189" s="57"/>
      <c r="DK189" s="57"/>
      <c r="DL189" s="57">
        <f t="shared" si="157"/>
        <v>0</v>
      </c>
      <c r="DM189" s="57"/>
      <c r="DN189" s="57"/>
      <c r="DO189" s="57"/>
      <c r="DP189" s="57"/>
      <c r="DQ189" s="57"/>
      <c r="DR189" s="57"/>
      <c r="DS189" s="57"/>
      <c r="DT189" s="57"/>
      <c r="DU189" s="57"/>
      <c r="DV189" s="57">
        <f t="shared" si="158"/>
        <v>0</v>
      </c>
      <c r="DW189" s="57">
        <f t="shared" ref="DW189:ED189" si="213">SUM(BY189,CI189,CS189,DC189,DM189)</f>
        <v>0</v>
      </c>
      <c r="DX189" s="57">
        <f t="shared" si="213"/>
        <v>0</v>
      </c>
      <c r="DY189" s="57">
        <f t="shared" si="213"/>
        <v>0</v>
      </c>
      <c r="DZ189" s="57">
        <f t="shared" si="213"/>
        <v>0</v>
      </c>
      <c r="EA189" s="57">
        <f t="shared" si="213"/>
        <v>0</v>
      </c>
      <c r="EB189" s="57">
        <f t="shared" si="213"/>
        <v>0</v>
      </c>
      <c r="EC189" s="57">
        <f t="shared" si="213"/>
        <v>0</v>
      </c>
      <c r="ED189" s="57">
        <f t="shared" si="213"/>
        <v>0</v>
      </c>
      <c r="EE189" s="57">
        <f t="shared" si="13"/>
        <v>0</v>
      </c>
      <c r="EF189" s="57">
        <f t="shared" si="14"/>
        <v>0</v>
      </c>
    </row>
    <row r="190" spans="1:136" ht="15.75" customHeight="1">
      <c r="A190" s="147">
        <v>2018</v>
      </c>
      <c r="B190" s="135" t="s">
        <v>4461</v>
      </c>
      <c r="C190" s="147" t="s">
        <v>664</v>
      </c>
      <c r="D190" s="147" t="s">
        <v>129</v>
      </c>
      <c r="E190" s="147" t="s">
        <v>665</v>
      </c>
      <c r="F190" s="149" t="s">
        <v>666</v>
      </c>
      <c r="G190" s="57"/>
      <c r="H190" s="57"/>
      <c r="I190" s="57"/>
      <c r="J190" s="57"/>
      <c r="K190" s="57"/>
      <c r="L190" s="57"/>
      <c r="M190" s="57"/>
      <c r="N190" s="57"/>
      <c r="O190" s="57">
        <v>1</v>
      </c>
      <c r="P190" s="57"/>
      <c r="Q190" s="57"/>
      <c r="R190" s="57"/>
      <c r="S190" s="57"/>
      <c r="T190" s="59" t="str">
        <f t="shared" si="0"/>
        <v/>
      </c>
      <c r="U190" s="57"/>
      <c r="V190" s="57"/>
      <c r="W190" s="57"/>
      <c r="X190" s="57"/>
      <c r="Y190" s="57"/>
      <c r="Z190" s="57"/>
      <c r="AA190" s="57"/>
      <c r="AB190" s="57"/>
      <c r="AC190" s="57"/>
      <c r="AD190" s="57"/>
      <c r="AE190" s="57"/>
      <c r="AF190" s="58"/>
      <c r="AG190" s="58">
        <f t="shared" si="1"/>
        <v>1</v>
      </c>
      <c r="AH190" s="57"/>
      <c r="AI190" s="57"/>
      <c r="AJ190" s="57"/>
      <c r="AK190" s="60" t="str">
        <f t="shared" si="90"/>
        <v/>
      </c>
      <c r="AL190" s="57"/>
      <c r="AM190" s="57"/>
      <c r="AN190" s="57"/>
      <c r="AO190" s="57"/>
      <c r="AP190" s="57"/>
      <c r="AQ190" s="57"/>
      <c r="AR190" s="58" t="str">
        <f t="shared" si="3"/>
        <v/>
      </c>
      <c r="AS190" s="58">
        <v>1</v>
      </c>
      <c r="AT190" s="58">
        <v>1</v>
      </c>
      <c r="AU190" s="58">
        <v>1</v>
      </c>
      <c r="AV190" s="58">
        <v>1</v>
      </c>
      <c r="AW190" s="58">
        <v>1</v>
      </c>
      <c r="AX190" s="58">
        <f t="shared" si="4"/>
        <v>5</v>
      </c>
      <c r="AY190" s="57"/>
      <c r="AZ190" s="58">
        <v>1</v>
      </c>
      <c r="BA190" s="57"/>
      <c r="BB190" s="57"/>
      <c r="BC190" s="58">
        <v>1</v>
      </c>
      <c r="BD190" s="58">
        <f t="shared" si="5"/>
        <v>2</v>
      </c>
      <c r="BE190" s="57"/>
      <c r="BF190" s="57"/>
      <c r="BG190" s="57"/>
      <c r="BH190" s="57"/>
      <c r="BI190" s="57"/>
      <c r="BJ190" s="58">
        <v>1</v>
      </c>
      <c r="BK190" s="57"/>
      <c r="BL190" s="57"/>
      <c r="BM190" s="57"/>
      <c r="BN190" s="57"/>
      <c r="BO190" s="58"/>
      <c r="BP190" s="57"/>
      <c r="BQ190" s="57"/>
      <c r="BR190" s="57"/>
      <c r="BS190" s="57"/>
      <c r="BT190" s="57"/>
      <c r="BU190" s="57"/>
      <c r="BV190" s="57"/>
      <c r="BW190" s="57"/>
      <c r="BX190" s="57" t="str">
        <f t="shared" si="6"/>
        <v/>
      </c>
      <c r="BY190" s="57"/>
      <c r="BZ190" s="57"/>
      <c r="CA190" s="57"/>
      <c r="CB190" s="57"/>
      <c r="CC190" s="57"/>
      <c r="CD190" s="57"/>
      <c r="CE190" s="57"/>
      <c r="CF190" s="57"/>
      <c r="CG190" s="57"/>
      <c r="CH190" s="57">
        <f t="shared" si="94"/>
        <v>0</v>
      </c>
      <c r="CI190" s="57"/>
      <c r="CJ190" s="57"/>
      <c r="CK190" s="57"/>
      <c r="CL190" s="57"/>
      <c r="CM190" s="57"/>
      <c r="CN190" s="57"/>
      <c r="CO190" s="57"/>
      <c r="CP190" s="57"/>
      <c r="CQ190" s="57"/>
      <c r="CR190" s="57">
        <f t="shared" si="156"/>
        <v>0</v>
      </c>
      <c r="CS190" s="57"/>
      <c r="CT190" s="57"/>
      <c r="CU190" s="57"/>
      <c r="CV190" s="57"/>
      <c r="CW190" s="57"/>
      <c r="CX190" s="57"/>
      <c r="CY190" s="57"/>
      <c r="CZ190" s="57"/>
      <c r="DA190" s="57"/>
      <c r="DB190" s="57">
        <f t="shared" si="124"/>
        <v>0</v>
      </c>
      <c r="DC190" s="57"/>
      <c r="DD190" s="57"/>
      <c r="DE190" s="57"/>
      <c r="DF190" s="57"/>
      <c r="DG190" s="57"/>
      <c r="DH190" s="57"/>
      <c r="DI190" s="57"/>
      <c r="DJ190" s="57"/>
      <c r="DK190" s="57"/>
      <c r="DL190" s="57">
        <f t="shared" si="157"/>
        <v>0</v>
      </c>
      <c r="DM190" s="57"/>
      <c r="DN190" s="57"/>
      <c r="DO190" s="57"/>
      <c r="DP190" s="57"/>
      <c r="DQ190" s="57"/>
      <c r="DR190" s="57"/>
      <c r="DS190" s="57"/>
      <c r="DT190" s="57"/>
      <c r="DU190" s="57"/>
      <c r="DV190" s="57">
        <f t="shared" si="158"/>
        <v>0</v>
      </c>
      <c r="DW190" s="57">
        <f t="shared" ref="DW190:ED190" si="214">SUM(BY190,CI190,CS190,DC190,DM190)</f>
        <v>0</v>
      </c>
      <c r="DX190" s="57">
        <f t="shared" si="214"/>
        <v>0</v>
      </c>
      <c r="DY190" s="57">
        <f t="shared" si="214"/>
        <v>0</v>
      </c>
      <c r="DZ190" s="57">
        <f t="shared" si="214"/>
        <v>0</v>
      </c>
      <c r="EA190" s="57">
        <f t="shared" si="214"/>
        <v>0</v>
      </c>
      <c r="EB190" s="57">
        <f t="shared" si="214"/>
        <v>0</v>
      </c>
      <c r="EC190" s="57">
        <f t="shared" si="214"/>
        <v>0</v>
      </c>
      <c r="ED190" s="57">
        <f t="shared" si="214"/>
        <v>0</v>
      </c>
      <c r="EE190" s="57">
        <f t="shared" si="13"/>
        <v>0</v>
      </c>
      <c r="EF190" s="57">
        <f t="shared" si="14"/>
        <v>0</v>
      </c>
    </row>
    <row r="191" spans="1:136" ht="15.75" customHeight="1">
      <c r="A191" s="147">
        <v>2018</v>
      </c>
      <c r="B191" s="135" t="s">
        <v>4462</v>
      </c>
      <c r="C191" s="147" t="s">
        <v>667</v>
      </c>
      <c r="D191" s="147" t="s">
        <v>668</v>
      </c>
      <c r="E191" s="147" t="s">
        <v>669</v>
      </c>
      <c r="F191" s="149" t="s">
        <v>670</v>
      </c>
      <c r="G191" s="57"/>
      <c r="H191" s="57"/>
      <c r="I191" s="57"/>
      <c r="J191" s="58">
        <v>1</v>
      </c>
      <c r="K191" s="57"/>
      <c r="L191" s="57"/>
      <c r="M191" s="57"/>
      <c r="N191" s="57"/>
      <c r="O191" s="57"/>
      <c r="P191" s="57"/>
      <c r="Q191" s="57"/>
      <c r="R191" s="57"/>
      <c r="S191" s="57"/>
      <c r="T191" s="59" t="str">
        <f t="shared" si="0"/>
        <v/>
      </c>
      <c r="U191" s="57"/>
      <c r="V191" s="57"/>
      <c r="W191" s="57"/>
      <c r="X191" s="57"/>
      <c r="Y191" s="57"/>
      <c r="Z191" s="57"/>
      <c r="AA191" s="57"/>
      <c r="AB191" s="57"/>
      <c r="AC191" s="57"/>
      <c r="AD191" s="58"/>
      <c r="AE191" s="58">
        <v>1</v>
      </c>
      <c r="AF191" s="58"/>
      <c r="AG191" s="58">
        <f t="shared" si="1"/>
        <v>1</v>
      </c>
      <c r="AH191" s="57"/>
      <c r="AI191" s="57"/>
      <c r="AJ191" s="57"/>
      <c r="AK191" s="60" t="str">
        <f t="shared" si="90"/>
        <v/>
      </c>
      <c r="AL191" s="57"/>
      <c r="AM191" s="57"/>
      <c r="AN191" s="57"/>
      <c r="AO191" s="57"/>
      <c r="AP191" s="57"/>
      <c r="AQ191" s="57"/>
      <c r="AR191" s="58" t="str">
        <f t="shared" si="3"/>
        <v/>
      </c>
      <c r="AS191" s="57"/>
      <c r="AT191" s="58">
        <v>1</v>
      </c>
      <c r="AU191" s="57"/>
      <c r="AV191" s="57"/>
      <c r="AW191" s="57"/>
      <c r="AX191" s="58">
        <f t="shared" si="4"/>
        <v>1</v>
      </c>
      <c r="AY191" s="58">
        <v>1</v>
      </c>
      <c r="AZ191" s="58">
        <v>1</v>
      </c>
      <c r="BA191" s="57"/>
      <c r="BB191" s="57"/>
      <c r="BC191" s="57"/>
      <c r="BD191" s="58">
        <f t="shared" si="5"/>
        <v>2</v>
      </c>
      <c r="BE191" s="57"/>
      <c r="BF191" s="57"/>
      <c r="BG191" s="57"/>
      <c r="BH191" s="57"/>
      <c r="BI191" s="57"/>
      <c r="BJ191" s="57"/>
      <c r="BK191" s="57"/>
      <c r="BL191" s="57"/>
      <c r="BM191" s="57"/>
      <c r="BN191" s="57"/>
      <c r="BO191" s="58">
        <v>1</v>
      </c>
      <c r="BP191" s="57"/>
      <c r="BQ191" s="58">
        <v>1</v>
      </c>
      <c r="BR191" s="57"/>
      <c r="BS191" s="57"/>
      <c r="BT191" s="57"/>
      <c r="BU191" s="57"/>
      <c r="BV191" s="57"/>
      <c r="BW191" s="57"/>
      <c r="BX191" s="57" t="str">
        <f t="shared" si="6"/>
        <v/>
      </c>
      <c r="BY191" s="57"/>
      <c r="BZ191" s="57"/>
      <c r="CA191" s="57"/>
      <c r="CB191" s="57"/>
      <c r="CC191" s="57"/>
      <c r="CD191" s="57"/>
      <c r="CE191" s="57"/>
      <c r="CF191" s="57"/>
      <c r="CG191" s="57"/>
      <c r="CH191" s="57">
        <f t="shared" si="94"/>
        <v>0</v>
      </c>
      <c r="CI191" s="57"/>
      <c r="CJ191" s="57"/>
      <c r="CK191" s="57"/>
      <c r="CL191" s="57"/>
      <c r="CM191" s="57"/>
      <c r="CN191" s="57"/>
      <c r="CO191" s="57"/>
      <c r="CP191" s="57"/>
      <c r="CQ191" s="57"/>
      <c r="CR191" s="57">
        <f t="shared" si="156"/>
        <v>0</v>
      </c>
      <c r="CS191" s="57"/>
      <c r="CT191" s="57"/>
      <c r="CU191" s="57"/>
      <c r="CV191" s="57"/>
      <c r="CW191" s="57"/>
      <c r="CX191" s="57"/>
      <c r="CY191" s="57"/>
      <c r="CZ191" s="57"/>
      <c r="DA191" s="57"/>
      <c r="DB191" s="57">
        <f t="shared" si="124"/>
        <v>0</v>
      </c>
      <c r="DC191" s="57"/>
      <c r="DD191" s="57"/>
      <c r="DE191" s="57"/>
      <c r="DF191" s="57"/>
      <c r="DG191" s="57"/>
      <c r="DH191" s="57"/>
      <c r="DI191" s="57"/>
      <c r="DJ191" s="57"/>
      <c r="DK191" s="57"/>
      <c r="DL191" s="57">
        <f t="shared" si="157"/>
        <v>0</v>
      </c>
      <c r="DM191" s="57"/>
      <c r="DN191" s="57"/>
      <c r="DO191" s="57"/>
      <c r="DP191" s="57"/>
      <c r="DQ191" s="57"/>
      <c r="DR191" s="57"/>
      <c r="DS191" s="57"/>
      <c r="DT191" s="57"/>
      <c r="DU191" s="57"/>
      <c r="DV191" s="57">
        <f t="shared" si="158"/>
        <v>0</v>
      </c>
      <c r="DW191" s="57">
        <f t="shared" ref="DW191:ED191" si="215">SUM(BY191,CI191,CS191,DC191,DM191)</f>
        <v>0</v>
      </c>
      <c r="DX191" s="57">
        <f t="shared" si="215"/>
        <v>0</v>
      </c>
      <c r="DY191" s="57">
        <f t="shared" si="215"/>
        <v>0</v>
      </c>
      <c r="DZ191" s="57">
        <f t="shared" si="215"/>
        <v>0</v>
      </c>
      <c r="EA191" s="57">
        <f t="shared" si="215"/>
        <v>0</v>
      </c>
      <c r="EB191" s="57">
        <f t="shared" si="215"/>
        <v>0</v>
      </c>
      <c r="EC191" s="57">
        <f t="shared" si="215"/>
        <v>0</v>
      </c>
      <c r="ED191" s="57">
        <f t="shared" si="215"/>
        <v>0</v>
      </c>
      <c r="EE191" s="57">
        <f t="shared" si="13"/>
        <v>0</v>
      </c>
      <c r="EF191" s="57">
        <f t="shared" si="14"/>
        <v>0</v>
      </c>
    </row>
    <row r="192" spans="1:136" ht="15.75" customHeight="1">
      <c r="A192" s="147">
        <v>2018</v>
      </c>
      <c r="B192" s="135" t="s">
        <v>4463</v>
      </c>
      <c r="C192" s="147" t="s">
        <v>671</v>
      </c>
      <c r="D192" s="147" t="s">
        <v>178</v>
      </c>
      <c r="E192" s="147" t="s">
        <v>672</v>
      </c>
      <c r="F192" s="147"/>
      <c r="G192" s="57"/>
      <c r="H192" s="57"/>
      <c r="I192" s="57"/>
      <c r="J192" s="57"/>
      <c r="K192" s="57"/>
      <c r="L192" s="57"/>
      <c r="M192" s="57"/>
      <c r="N192" s="57"/>
      <c r="O192" s="57"/>
      <c r="P192" s="57"/>
      <c r="Q192" s="57"/>
      <c r="R192" s="57"/>
      <c r="S192" s="57"/>
      <c r="T192" s="59" t="str">
        <f t="shared" si="0"/>
        <v/>
      </c>
      <c r="U192" s="57"/>
      <c r="V192" s="57"/>
      <c r="W192" s="57"/>
      <c r="X192" s="57"/>
      <c r="Y192" s="57"/>
      <c r="Z192" s="57"/>
      <c r="AA192" s="57"/>
      <c r="AB192" s="57"/>
      <c r="AC192" s="57"/>
      <c r="AD192" s="57"/>
      <c r="AE192" s="57"/>
      <c r="AF192" s="58"/>
      <c r="AG192" s="58" t="str">
        <f t="shared" si="1"/>
        <v/>
      </c>
      <c r="AH192" s="57"/>
      <c r="AI192" s="57"/>
      <c r="AJ192" s="57"/>
      <c r="AK192" s="60">
        <f t="shared" si="90"/>
        <v>1</v>
      </c>
      <c r="AL192" s="57"/>
      <c r="AM192" s="57"/>
      <c r="AN192" s="57">
        <v>1</v>
      </c>
      <c r="AO192" s="57"/>
      <c r="AP192" s="57"/>
      <c r="AQ192" s="57"/>
      <c r="AR192" s="58">
        <f t="shared" si="3"/>
        <v>1</v>
      </c>
      <c r="AS192" s="58">
        <v>1</v>
      </c>
      <c r="AT192" s="58">
        <v>1</v>
      </c>
      <c r="AU192" s="58">
        <v>1</v>
      </c>
      <c r="AV192" s="58">
        <v>1</v>
      </c>
      <c r="AW192" s="58">
        <v>1</v>
      </c>
      <c r="AX192" s="58">
        <f t="shared" si="4"/>
        <v>5</v>
      </c>
      <c r="AY192" s="57"/>
      <c r="AZ192" s="58">
        <v>1</v>
      </c>
      <c r="BA192" s="57"/>
      <c r="BB192" s="57"/>
      <c r="BC192" s="58">
        <v>1</v>
      </c>
      <c r="BD192" s="58">
        <f t="shared" si="5"/>
        <v>2</v>
      </c>
      <c r="BE192" s="57"/>
      <c r="BF192" s="57"/>
      <c r="BG192" s="57"/>
      <c r="BH192" s="57"/>
      <c r="BI192" s="57"/>
      <c r="BJ192" s="57"/>
      <c r="BK192" s="57"/>
      <c r="BL192" s="57"/>
      <c r="BM192" s="57"/>
      <c r="BN192" s="57"/>
      <c r="BO192" s="57"/>
      <c r="BP192" s="57"/>
      <c r="BQ192" s="57"/>
      <c r="BR192" s="57"/>
      <c r="BS192" s="57"/>
      <c r="BT192" s="57"/>
      <c r="BU192" s="57"/>
      <c r="BV192" s="57"/>
      <c r="BW192" s="57"/>
      <c r="BX192" s="57" t="str">
        <f t="shared" si="6"/>
        <v/>
      </c>
      <c r="BY192" s="57"/>
      <c r="BZ192" s="57"/>
      <c r="CA192" s="57"/>
      <c r="CB192" s="57"/>
      <c r="CC192" s="57"/>
      <c r="CD192" s="57"/>
      <c r="CE192" s="57"/>
      <c r="CF192" s="57"/>
      <c r="CG192" s="57"/>
      <c r="CH192" s="57">
        <f t="shared" si="94"/>
        <v>0</v>
      </c>
      <c r="CI192" s="57"/>
      <c r="CJ192" s="57"/>
      <c r="CK192" s="57"/>
      <c r="CL192" s="57"/>
      <c r="CM192" s="57"/>
      <c r="CN192" s="57"/>
      <c r="CO192" s="57"/>
      <c r="CP192" s="57"/>
      <c r="CQ192" s="57"/>
      <c r="CR192" s="57">
        <f t="shared" si="156"/>
        <v>0</v>
      </c>
      <c r="CS192" s="57"/>
      <c r="CT192" s="57"/>
      <c r="CU192" s="57"/>
      <c r="CV192" s="57"/>
      <c r="CW192" s="57"/>
      <c r="CX192" s="57"/>
      <c r="CY192" s="57"/>
      <c r="CZ192" s="57"/>
      <c r="DA192" s="57"/>
      <c r="DB192" s="57">
        <f t="shared" si="124"/>
        <v>0</v>
      </c>
      <c r="DC192" s="57"/>
      <c r="DD192" s="57"/>
      <c r="DE192" s="57"/>
      <c r="DF192" s="57"/>
      <c r="DG192" s="57"/>
      <c r="DH192" s="57"/>
      <c r="DI192" s="57"/>
      <c r="DJ192" s="57"/>
      <c r="DK192" s="57"/>
      <c r="DL192" s="57">
        <f t="shared" si="157"/>
        <v>0</v>
      </c>
      <c r="DM192" s="57"/>
      <c r="DN192" s="57"/>
      <c r="DO192" s="57"/>
      <c r="DP192" s="57"/>
      <c r="DQ192" s="57"/>
      <c r="DR192" s="57"/>
      <c r="DS192" s="57"/>
      <c r="DT192" s="57"/>
      <c r="DU192" s="57"/>
      <c r="DV192" s="57">
        <f t="shared" si="158"/>
        <v>0</v>
      </c>
      <c r="DW192" s="57">
        <f t="shared" ref="DW192:ED192" si="216">SUM(BY192,CI192,CS192,DC192,DM192)</f>
        <v>0</v>
      </c>
      <c r="DX192" s="57">
        <f t="shared" si="216"/>
        <v>0</v>
      </c>
      <c r="DY192" s="57">
        <f t="shared" si="216"/>
        <v>0</v>
      </c>
      <c r="DZ192" s="57">
        <f t="shared" si="216"/>
        <v>0</v>
      </c>
      <c r="EA192" s="57">
        <f t="shared" si="216"/>
        <v>0</v>
      </c>
      <c r="EB192" s="57">
        <f t="shared" si="216"/>
        <v>0</v>
      </c>
      <c r="EC192" s="57">
        <f t="shared" si="216"/>
        <v>0</v>
      </c>
      <c r="ED192" s="57">
        <f t="shared" si="216"/>
        <v>0</v>
      </c>
      <c r="EE192" s="57">
        <f t="shared" si="13"/>
        <v>0</v>
      </c>
      <c r="EF192" s="57">
        <f t="shared" si="14"/>
        <v>0</v>
      </c>
    </row>
    <row r="193" spans="1:136" ht="15.75" customHeight="1">
      <c r="A193" s="147">
        <v>2018</v>
      </c>
      <c r="B193" s="135" t="s">
        <v>4464</v>
      </c>
      <c r="C193" s="147" t="s">
        <v>673</v>
      </c>
      <c r="D193" s="147" t="s">
        <v>129</v>
      </c>
      <c r="E193" s="147" t="s">
        <v>674</v>
      </c>
      <c r="F193" s="149" t="s">
        <v>675</v>
      </c>
      <c r="G193" s="57"/>
      <c r="H193" s="57"/>
      <c r="I193" s="57"/>
      <c r="J193" s="57"/>
      <c r="K193" s="57">
        <v>1</v>
      </c>
      <c r="L193" s="57"/>
      <c r="M193" s="57"/>
      <c r="N193" s="57"/>
      <c r="O193" s="57"/>
      <c r="P193" s="57"/>
      <c r="Q193" s="57"/>
      <c r="R193" s="57"/>
      <c r="S193" s="57"/>
      <c r="T193" s="59" t="str">
        <f t="shared" si="0"/>
        <v/>
      </c>
      <c r="U193" s="57"/>
      <c r="V193" s="57"/>
      <c r="W193" s="57"/>
      <c r="X193" s="57"/>
      <c r="Y193" s="57"/>
      <c r="Z193" s="57"/>
      <c r="AA193" s="57"/>
      <c r="AB193" s="57"/>
      <c r="AC193" s="57"/>
      <c r="AD193" s="57"/>
      <c r="AE193" s="57"/>
      <c r="AF193" s="58"/>
      <c r="AG193" s="58">
        <f t="shared" si="1"/>
        <v>1</v>
      </c>
      <c r="AH193" s="57"/>
      <c r="AI193" s="57"/>
      <c r="AJ193" s="57"/>
      <c r="AK193" s="60" t="str">
        <f t="shared" si="90"/>
        <v/>
      </c>
      <c r="AL193" s="57"/>
      <c r="AM193" s="57"/>
      <c r="AN193" s="57"/>
      <c r="AO193" s="57"/>
      <c r="AP193" s="57"/>
      <c r="AQ193" s="57"/>
      <c r="AR193" s="58" t="str">
        <f t="shared" si="3"/>
        <v/>
      </c>
      <c r="AS193" s="58">
        <v>1</v>
      </c>
      <c r="AT193" s="58">
        <v>1</v>
      </c>
      <c r="AU193" s="57"/>
      <c r="AV193" s="57"/>
      <c r="AW193" s="57"/>
      <c r="AX193" s="58">
        <f t="shared" si="4"/>
        <v>2</v>
      </c>
      <c r="AY193" s="58">
        <v>1</v>
      </c>
      <c r="AZ193" s="58">
        <v>1</v>
      </c>
      <c r="BA193" s="57"/>
      <c r="BB193" s="57"/>
      <c r="BC193" s="58">
        <v>1</v>
      </c>
      <c r="BD193" s="58">
        <f t="shared" si="5"/>
        <v>3</v>
      </c>
      <c r="BE193" s="57"/>
      <c r="BF193" s="57"/>
      <c r="BG193" s="57"/>
      <c r="BH193" s="57"/>
      <c r="BI193" s="57"/>
      <c r="BJ193" s="57"/>
      <c r="BK193" s="57"/>
      <c r="BL193" s="57"/>
      <c r="BM193" s="58">
        <v>1</v>
      </c>
      <c r="BN193" s="57"/>
      <c r="BO193" s="58">
        <v>1</v>
      </c>
      <c r="BP193" s="58">
        <v>1</v>
      </c>
      <c r="BQ193" s="57"/>
      <c r="BR193" s="57"/>
      <c r="BS193" s="58">
        <v>1</v>
      </c>
      <c r="BT193" s="58">
        <v>1</v>
      </c>
      <c r="BU193" s="57"/>
      <c r="BV193" s="57"/>
      <c r="BW193" s="57"/>
      <c r="BX193" s="57">
        <f t="shared" si="6"/>
        <v>1</v>
      </c>
      <c r="BY193" s="58"/>
      <c r="BZ193" s="58">
        <v>1</v>
      </c>
      <c r="CA193" s="57"/>
      <c r="CB193" s="57"/>
      <c r="CC193" s="57"/>
      <c r="CD193" s="57"/>
      <c r="CE193" s="57"/>
      <c r="CF193" s="57"/>
      <c r="CG193" s="58"/>
      <c r="CH193" s="57">
        <f t="shared" si="94"/>
        <v>1</v>
      </c>
      <c r="CI193" s="57"/>
      <c r="CJ193" s="57"/>
      <c r="CK193" s="57"/>
      <c r="CL193" s="58">
        <v>1</v>
      </c>
      <c r="CM193" s="57"/>
      <c r="CN193" s="57"/>
      <c r="CO193" s="57"/>
      <c r="CP193" s="57"/>
      <c r="CQ193" s="58"/>
      <c r="CR193" s="57">
        <f t="shared" si="156"/>
        <v>1</v>
      </c>
      <c r="CS193" s="57"/>
      <c r="CT193" s="57"/>
      <c r="CU193" s="57"/>
      <c r="CV193" s="57"/>
      <c r="CW193" s="57"/>
      <c r="CX193" s="57"/>
      <c r="CY193" s="57"/>
      <c r="CZ193" s="57"/>
      <c r="DA193" s="57"/>
      <c r="DB193" s="57">
        <f t="shared" si="124"/>
        <v>0</v>
      </c>
      <c r="DC193" s="57"/>
      <c r="DD193" s="57"/>
      <c r="DE193" s="57"/>
      <c r="DF193" s="57"/>
      <c r="DG193" s="57"/>
      <c r="DH193" s="57"/>
      <c r="DI193" s="57"/>
      <c r="DJ193" s="57"/>
      <c r="DK193" s="57"/>
      <c r="DL193" s="57">
        <f t="shared" si="157"/>
        <v>0</v>
      </c>
      <c r="DM193" s="57"/>
      <c r="DN193" s="57"/>
      <c r="DO193" s="57"/>
      <c r="DP193" s="57"/>
      <c r="DQ193" s="57"/>
      <c r="DR193" s="57"/>
      <c r="DS193" s="57"/>
      <c r="DT193" s="57"/>
      <c r="DU193" s="57"/>
      <c r="DV193" s="57">
        <f t="shared" si="158"/>
        <v>0</v>
      </c>
      <c r="DW193" s="57">
        <f t="shared" ref="DW193:ED193" si="217">SUM(BY193,CI193,CS193,DC193,DM193)</f>
        <v>0</v>
      </c>
      <c r="DX193" s="57">
        <f t="shared" si="217"/>
        <v>1</v>
      </c>
      <c r="DY193" s="57">
        <f t="shared" si="217"/>
        <v>0</v>
      </c>
      <c r="DZ193" s="57">
        <f t="shared" si="217"/>
        <v>1</v>
      </c>
      <c r="EA193" s="57">
        <f t="shared" si="217"/>
        <v>0</v>
      </c>
      <c r="EB193" s="57">
        <f t="shared" si="217"/>
        <v>0</v>
      </c>
      <c r="EC193" s="57">
        <f t="shared" si="217"/>
        <v>0</v>
      </c>
      <c r="ED193" s="57">
        <f t="shared" si="217"/>
        <v>0</v>
      </c>
      <c r="EE193" s="57">
        <f t="shared" si="13"/>
        <v>2</v>
      </c>
      <c r="EF193" s="57">
        <f t="shared" si="14"/>
        <v>1</v>
      </c>
    </row>
    <row r="194" spans="1:136" ht="15.75" customHeight="1">
      <c r="A194" s="147">
        <v>2018</v>
      </c>
      <c r="B194" s="135" t="s">
        <v>4465</v>
      </c>
      <c r="C194" s="147" t="s">
        <v>676</v>
      </c>
      <c r="D194" s="147" t="s">
        <v>142</v>
      </c>
      <c r="E194" s="147" t="s">
        <v>677</v>
      </c>
      <c r="F194" s="149" t="s">
        <v>678</v>
      </c>
      <c r="G194" s="57"/>
      <c r="H194" s="57"/>
      <c r="I194" s="57"/>
      <c r="J194" s="57"/>
      <c r="K194" s="57"/>
      <c r="L194" s="57"/>
      <c r="M194" s="57"/>
      <c r="N194" s="57"/>
      <c r="O194" s="57"/>
      <c r="P194" s="57"/>
      <c r="Q194" s="57"/>
      <c r="R194" s="57"/>
      <c r="S194" s="57"/>
      <c r="T194" s="59">
        <f t="shared" si="0"/>
        <v>1</v>
      </c>
      <c r="U194" s="57"/>
      <c r="V194" s="57"/>
      <c r="W194" s="57"/>
      <c r="X194" s="57"/>
      <c r="Y194" s="58">
        <v>1</v>
      </c>
      <c r="Z194" s="57"/>
      <c r="AA194" s="57"/>
      <c r="AB194" s="57"/>
      <c r="AC194" s="57"/>
      <c r="AD194" s="57"/>
      <c r="AE194" s="57"/>
      <c r="AF194" s="58"/>
      <c r="AG194" s="58">
        <f t="shared" si="1"/>
        <v>1</v>
      </c>
      <c r="AH194" s="57"/>
      <c r="AI194" s="57"/>
      <c r="AJ194" s="57"/>
      <c r="AK194" s="60" t="str">
        <f t="shared" si="90"/>
        <v/>
      </c>
      <c r="AL194" s="57"/>
      <c r="AM194" s="57"/>
      <c r="AN194" s="57"/>
      <c r="AO194" s="57"/>
      <c r="AP194" s="57"/>
      <c r="AQ194" s="57"/>
      <c r="AR194" s="58" t="str">
        <f t="shared" si="3"/>
        <v/>
      </c>
      <c r="AS194" s="58">
        <v>1</v>
      </c>
      <c r="AT194" s="58">
        <v>1</v>
      </c>
      <c r="AU194" s="58">
        <v>1</v>
      </c>
      <c r="AV194" s="58">
        <v>1</v>
      </c>
      <c r="AW194" s="58">
        <v>1</v>
      </c>
      <c r="AX194" s="58">
        <f t="shared" si="4"/>
        <v>5</v>
      </c>
      <c r="AY194" s="57"/>
      <c r="AZ194" s="58">
        <v>1</v>
      </c>
      <c r="BA194" s="57"/>
      <c r="BB194" s="58">
        <v>1</v>
      </c>
      <c r="BC194" s="57"/>
      <c r="BD194" s="58">
        <f t="shared" si="5"/>
        <v>2</v>
      </c>
      <c r="BE194" s="57"/>
      <c r="BF194" s="58">
        <v>1</v>
      </c>
      <c r="BG194" s="57"/>
      <c r="BH194" s="57"/>
      <c r="BI194" s="57"/>
      <c r="BJ194" s="57"/>
      <c r="BK194" s="57"/>
      <c r="BL194" s="57"/>
      <c r="BM194" s="57"/>
      <c r="BN194" s="57"/>
      <c r="BO194" s="57"/>
      <c r="BP194" s="57"/>
      <c r="BQ194" s="57"/>
      <c r="BR194" s="57"/>
      <c r="BS194" s="58">
        <v>1</v>
      </c>
      <c r="BT194" s="58">
        <v>1</v>
      </c>
      <c r="BU194" s="58">
        <v>1</v>
      </c>
      <c r="BV194" s="58">
        <v>1</v>
      </c>
      <c r="BW194" s="57"/>
      <c r="BX194" s="57">
        <f t="shared" si="6"/>
        <v>1</v>
      </c>
      <c r="BY194" s="58"/>
      <c r="BZ194" s="58">
        <v>1</v>
      </c>
      <c r="CA194" s="58"/>
      <c r="CB194" s="58">
        <v>1</v>
      </c>
      <c r="CC194" s="58">
        <v>1</v>
      </c>
      <c r="CD194" s="58"/>
      <c r="CE194" s="58">
        <v>1</v>
      </c>
      <c r="CF194" s="57"/>
      <c r="CG194" s="58"/>
      <c r="CH194" s="57">
        <f t="shared" si="94"/>
        <v>4</v>
      </c>
      <c r="CI194" s="58"/>
      <c r="CJ194" s="58">
        <v>1</v>
      </c>
      <c r="CK194" s="58"/>
      <c r="CL194" s="58">
        <v>1</v>
      </c>
      <c r="CM194" s="58">
        <v>1</v>
      </c>
      <c r="CN194" s="58"/>
      <c r="CO194" s="58">
        <v>1</v>
      </c>
      <c r="CP194" s="57"/>
      <c r="CQ194" s="58"/>
      <c r="CR194" s="57">
        <f t="shared" si="156"/>
        <v>4</v>
      </c>
      <c r="CS194" s="57"/>
      <c r="CT194" s="58">
        <v>1</v>
      </c>
      <c r="CU194" s="58"/>
      <c r="CV194" s="58">
        <v>1</v>
      </c>
      <c r="CW194" s="58">
        <v>1</v>
      </c>
      <c r="CX194" s="58"/>
      <c r="CY194" s="58">
        <v>1</v>
      </c>
      <c r="CZ194" s="57"/>
      <c r="DA194" s="58"/>
      <c r="DB194" s="57">
        <f t="shared" si="124"/>
        <v>4</v>
      </c>
      <c r="DC194" s="57"/>
      <c r="DD194" s="58">
        <v>1</v>
      </c>
      <c r="DE194" s="58"/>
      <c r="DF194" s="58">
        <v>1</v>
      </c>
      <c r="DG194" s="58">
        <v>1</v>
      </c>
      <c r="DH194" s="58"/>
      <c r="DI194" s="58">
        <v>1</v>
      </c>
      <c r="DJ194" s="57"/>
      <c r="DK194" s="58"/>
      <c r="DL194" s="57">
        <f t="shared" si="157"/>
        <v>4</v>
      </c>
      <c r="DM194" s="57"/>
      <c r="DN194" s="58">
        <v>1</v>
      </c>
      <c r="DO194" s="58"/>
      <c r="DP194" s="58">
        <v>1</v>
      </c>
      <c r="DQ194" s="58">
        <v>1</v>
      </c>
      <c r="DR194" s="58"/>
      <c r="DS194" s="58">
        <v>1</v>
      </c>
      <c r="DT194" s="57"/>
      <c r="DU194" s="58"/>
      <c r="DV194" s="57">
        <f t="shared" si="158"/>
        <v>4</v>
      </c>
      <c r="DW194" s="57">
        <f t="shared" ref="DW194:ED194" si="218">SUM(BY194,CI194,CS194,DC194,DM194)</f>
        <v>0</v>
      </c>
      <c r="DX194" s="57">
        <f t="shared" si="218"/>
        <v>5</v>
      </c>
      <c r="DY194" s="57">
        <f t="shared" si="218"/>
        <v>0</v>
      </c>
      <c r="DZ194" s="57">
        <f t="shared" si="218"/>
        <v>5</v>
      </c>
      <c r="EA194" s="57">
        <f t="shared" si="218"/>
        <v>5</v>
      </c>
      <c r="EB194" s="57">
        <f t="shared" si="218"/>
        <v>0</v>
      </c>
      <c r="EC194" s="57">
        <f t="shared" si="218"/>
        <v>5</v>
      </c>
      <c r="ED194" s="57">
        <f t="shared" si="218"/>
        <v>0</v>
      </c>
      <c r="EE194" s="57">
        <f t="shared" si="13"/>
        <v>20</v>
      </c>
      <c r="EF194" s="57">
        <f t="shared" si="14"/>
        <v>1</v>
      </c>
    </row>
    <row r="195" spans="1:136" ht="15.75" customHeight="1">
      <c r="A195" s="147">
        <v>2016</v>
      </c>
      <c r="B195" s="135" t="s">
        <v>4466</v>
      </c>
      <c r="C195" s="147" t="s">
        <v>679</v>
      </c>
      <c r="D195" s="147" t="s">
        <v>680</v>
      </c>
      <c r="E195" s="147" t="s">
        <v>681</v>
      </c>
      <c r="F195" s="149" t="s">
        <v>682</v>
      </c>
      <c r="G195" s="57"/>
      <c r="H195" s="57"/>
      <c r="I195" s="57"/>
      <c r="J195" s="57"/>
      <c r="K195" s="57"/>
      <c r="L195" s="57"/>
      <c r="M195" s="57"/>
      <c r="N195" s="57"/>
      <c r="O195" s="57"/>
      <c r="P195" s="57"/>
      <c r="Q195" s="57"/>
      <c r="R195" s="57"/>
      <c r="S195" s="57"/>
      <c r="T195" s="59" t="str">
        <f t="shared" si="0"/>
        <v/>
      </c>
      <c r="U195" s="57"/>
      <c r="V195" s="57"/>
      <c r="W195" s="57"/>
      <c r="X195" s="57"/>
      <c r="Y195" s="57"/>
      <c r="Z195" s="57"/>
      <c r="AA195" s="57"/>
      <c r="AB195" s="57"/>
      <c r="AC195" s="57"/>
      <c r="AD195" s="57"/>
      <c r="AE195" s="57"/>
      <c r="AF195" s="58"/>
      <c r="AG195" s="58" t="str">
        <f t="shared" si="1"/>
        <v/>
      </c>
      <c r="AH195" s="57"/>
      <c r="AI195" s="58">
        <v>1</v>
      </c>
      <c r="AJ195" s="57"/>
      <c r="AK195" s="60" t="str">
        <f t="shared" si="90"/>
        <v/>
      </c>
      <c r="AL195" s="57"/>
      <c r="AM195" s="57"/>
      <c r="AN195" s="57"/>
      <c r="AO195" s="57"/>
      <c r="AP195" s="57"/>
      <c r="AQ195" s="57"/>
      <c r="AR195" s="58">
        <f t="shared" si="3"/>
        <v>1</v>
      </c>
      <c r="AS195" s="58">
        <v>1</v>
      </c>
      <c r="AT195" s="58">
        <v>1</v>
      </c>
      <c r="AU195" s="58">
        <v>1</v>
      </c>
      <c r="AV195" s="58">
        <v>1</v>
      </c>
      <c r="AW195" s="58">
        <v>1</v>
      </c>
      <c r="AX195" s="58">
        <f t="shared" si="4"/>
        <v>5</v>
      </c>
      <c r="AY195" s="57"/>
      <c r="AZ195" s="58">
        <v>1</v>
      </c>
      <c r="BA195" s="57"/>
      <c r="BB195" s="58">
        <v>1</v>
      </c>
      <c r="BC195" s="58">
        <v>1</v>
      </c>
      <c r="BD195" s="58">
        <f t="shared" si="5"/>
        <v>3</v>
      </c>
      <c r="BE195" s="58"/>
      <c r="BF195" s="57"/>
      <c r="BG195" s="57"/>
      <c r="BH195" s="57"/>
      <c r="BI195" s="57"/>
      <c r="BJ195" s="57"/>
      <c r="BK195" s="57"/>
      <c r="BL195" s="57"/>
      <c r="BM195" s="57"/>
      <c r="BN195" s="57"/>
      <c r="BO195" s="57"/>
      <c r="BP195" s="57"/>
      <c r="BQ195" s="57"/>
      <c r="BR195" s="57"/>
      <c r="BS195" s="57"/>
      <c r="BT195" s="57"/>
      <c r="BU195" s="57"/>
      <c r="BV195" s="57"/>
      <c r="BW195" s="57"/>
      <c r="BX195" s="57" t="str">
        <f t="shared" si="6"/>
        <v/>
      </c>
      <c r="BY195" s="57"/>
      <c r="BZ195" s="57"/>
      <c r="CA195" s="57"/>
      <c r="CB195" s="57"/>
      <c r="CC195" s="57"/>
      <c r="CD195" s="57"/>
      <c r="CE195" s="57"/>
      <c r="CF195" s="57"/>
      <c r="CG195" s="57"/>
      <c r="CH195" s="57">
        <f t="shared" si="94"/>
        <v>0</v>
      </c>
      <c r="CI195" s="57"/>
      <c r="CJ195" s="57"/>
      <c r="CK195" s="57"/>
      <c r="CL195" s="57"/>
      <c r="CM195" s="57"/>
      <c r="CN195" s="57"/>
      <c r="CO195" s="57"/>
      <c r="CP195" s="57"/>
      <c r="CQ195" s="57"/>
      <c r="CR195" s="57">
        <f t="shared" si="156"/>
        <v>0</v>
      </c>
      <c r="CS195" s="57"/>
      <c r="CT195" s="57"/>
      <c r="CU195" s="57"/>
      <c r="CV195" s="57"/>
      <c r="CW195" s="57"/>
      <c r="CX195" s="57"/>
      <c r="CY195" s="57"/>
      <c r="CZ195" s="57"/>
      <c r="DA195" s="57"/>
      <c r="DB195" s="57">
        <f t="shared" si="124"/>
        <v>0</v>
      </c>
      <c r="DC195" s="57"/>
      <c r="DD195" s="57"/>
      <c r="DE195" s="57"/>
      <c r="DF195" s="57"/>
      <c r="DG195" s="57"/>
      <c r="DH195" s="57"/>
      <c r="DI195" s="57"/>
      <c r="DJ195" s="57"/>
      <c r="DK195" s="57"/>
      <c r="DL195" s="57">
        <f t="shared" si="157"/>
        <v>0</v>
      </c>
      <c r="DM195" s="57"/>
      <c r="DN195" s="57"/>
      <c r="DO195" s="57"/>
      <c r="DP195" s="57"/>
      <c r="DQ195" s="57"/>
      <c r="DR195" s="57"/>
      <c r="DS195" s="57"/>
      <c r="DT195" s="57"/>
      <c r="DU195" s="57"/>
      <c r="DV195" s="57">
        <f t="shared" si="158"/>
        <v>0</v>
      </c>
      <c r="DW195" s="57">
        <f t="shared" ref="DW195:ED195" si="219">SUM(BY195,CI195,CS195,DC195,DM195)</f>
        <v>0</v>
      </c>
      <c r="DX195" s="57">
        <f t="shared" si="219"/>
        <v>0</v>
      </c>
      <c r="DY195" s="57">
        <f t="shared" si="219"/>
        <v>0</v>
      </c>
      <c r="DZ195" s="57">
        <f t="shared" si="219"/>
        <v>0</v>
      </c>
      <c r="EA195" s="57">
        <f t="shared" si="219"/>
        <v>0</v>
      </c>
      <c r="EB195" s="57">
        <f t="shared" si="219"/>
        <v>0</v>
      </c>
      <c r="EC195" s="57">
        <f t="shared" si="219"/>
        <v>0</v>
      </c>
      <c r="ED195" s="57">
        <f t="shared" si="219"/>
        <v>0</v>
      </c>
      <c r="EE195" s="57">
        <f t="shared" si="13"/>
        <v>0</v>
      </c>
      <c r="EF195" s="57">
        <f t="shared" si="14"/>
        <v>0</v>
      </c>
    </row>
    <row r="196" spans="1:136" ht="15.75" customHeight="1">
      <c r="A196" s="147">
        <v>2017</v>
      </c>
      <c r="B196" s="135" t="s">
        <v>4467</v>
      </c>
      <c r="C196" s="147" t="s">
        <v>683</v>
      </c>
      <c r="D196" s="147" t="s">
        <v>178</v>
      </c>
      <c r="E196" s="147" t="s">
        <v>684</v>
      </c>
      <c r="F196" s="147"/>
      <c r="G196" s="57"/>
      <c r="H196" s="57"/>
      <c r="I196" s="57"/>
      <c r="J196" s="57"/>
      <c r="K196" s="57"/>
      <c r="L196" s="57"/>
      <c r="M196" s="57"/>
      <c r="N196" s="57"/>
      <c r="O196" s="57"/>
      <c r="P196" s="57"/>
      <c r="Q196" s="57">
        <v>1</v>
      </c>
      <c r="R196" s="57"/>
      <c r="S196" s="57"/>
      <c r="T196" s="59" t="str">
        <f t="shared" si="0"/>
        <v/>
      </c>
      <c r="U196" s="57"/>
      <c r="V196" s="57"/>
      <c r="W196" s="57"/>
      <c r="X196" s="57"/>
      <c r="Y196" s="57"/>
      <c r="Z196" s="57"/>
      <c r="AA196" s="57"/>
      <c r="AB196" s="57"/>
      <c r="AC196" s="57"/>
      <c r="AD196" s="57"/>
      <c r="AE196" s="57"/>
      <c r="AF196" s="58"/>
      <c r="AG196" s="58">
        <f t="shared" si="1"/>
        <v>1</v>
      </c>
      <c r="AH196" s="57"/>
      <c r="AI196" s="57"/>
      <c r="AJ196" s="57"/>
      <c r="AK196" s="60" t="str">
        <f t="shared" si="90"/>
        <v/>
      </c>
      <c r="AL196" s="57"/>
      <c r="AM196" s="57"/>
      <c r="AN196" s="57"/>
      <c r="AO196" s="57"/>
      <c r="AP196" s="57"/>
      <c r="AQ196" s="57"/>
      <c r="AR196" s="58" t="str">
        <f t="shared" si="3"/>
        <v/>
      </c>
      <c r="AS196" s="58">
        <v>1</v>
      </c>
      <c r="AT196" s="57"/>
      <c r="AU196" s="58">
        <v>1</v>
      </c>
      <c r="AV196" s="57"/>
      <c r="AW196" s="57"/>
      <c r="AX196" s="58">
        <f t="shared" si="4"/>
        <v>2</v>
      </c>
      <c r="AY196" s="57"/>
      <c r="AZ196" s="58">
        <v>1</v>
      </c>
      <c r="BA196" s="57"/>
      <c r="BB196" s="57"/>
      <c r="BC196" s="57"/>
      <c r="BD196" s="58">
        <f t="shared" si="5"/>
        <v>1</v>
      </c>
      <c r="BE196" s="57"/>
      <c r="BF196" s="57"/>
      <c r="BG196" s="57"/>
      <c r="BH196" s="57"/>
      <c r="BI196" s="57"/>
      <c r="BJ196" s="57"/>
      <c r="BK196" s="57"/>
      <c r="BL196" s="57"/>
      <c r="BM196" s="57"/>
      <c r="BN196" s="57"/>
      <c r="BO196" s="57"/>
      <c r="BP196" s="57"/>
      <c r="BQ196" s="57"/>
      <c r="BR196" s="57"/>
      <c r="BS196" s="57"/>
      <c r="BT196" s="57"/>
      <c r="BU196" s="57"/>
      <c r="BV196" s="58">
        <v>1</v>
      </c>
      <c r="BW196" s="57"/>
      <c r="BX196" s="57">
        <f t="shared" si="6"/>
        <v>1</v>
      </c>
      <c r="BY196" s="57"/>
      <c r="BZ196" s="57"/>
      <c r="CA196" s="57"/>
      <c r="CB196" s="57"/>
      <c r="CC196" s="57"/>
      <c r="CD196" s="58"/>
      <c r="CE196" s="58">
        <v>1</v>
      </c>
      <c r="CF196" s="57"/>
      <c r="CG196" s="58"/>
      <c r="CH196" s="57">
        <f t="shared" si="94"/>
        <v>1</v>
      </c>
      <c r="CI196" s="57"/>
      <c r="CJ196" s="57"/>
      <c r="CK196" s="57"/>
      <c r="CL196" s="57"/>
      <c r="CM196" s="57"/>
      <c r="CN196" s="57"/>
      <c r="CO196" s="57"/>
      <c r="CP196" s="57"/>
      <c r="CQ196" s="57"/>
      <c r="CR196" s="57">
        <f t="shared" si="156"/>
        <v>0</v>
      </c>
      <c r="CS196" s="57"/>
      <c r="CT196" s="57"/>
      <c r="CU196" s="57"/>
      <c r="CV196" s="57"/>
      <c r="CW196" s="57"/>
      <c r="CX196" s="57"/>
      <c r="CY196" s="58">
        <v>1</v>
      </c>
      <c r="CZ196" s="57"/>
      <c r="DA196" s="58"/>
      <c r="DB196" s="57">
        <f t="shared" si="124"/>
        <v>1</v>
      </c>
      <c r="DC196" s="57"/>
      <c r="DD196" s="57"/>
      <c r="DE196" s="57"/>
      <c r="DF196" s="57"/>
      <c r="DG196" s="57"/>
      <c r="DH196" s="57"/>
      <c r="DI196" s="57"/>
      <c r="DJ196" s="57"/>
      <c r="DK196" s="57"/>
      <c r="DL196" s="57">
        <f t="shared" si="157"/>
        <v>0</v>
      </c>
      <c r="DM196" s="57"/>
      <c r="DN196" s="57"/>
      <c r="DO196" s="57"/>
      <c r="DP196" s="57"/>
      <c r="DQ196" s="57"/>
      <c r="DR196" s="57"/>
      <c r="DS196" s="57"/>
      <c r="DT196" s="57"/>
      <c r="DU196" s="57"/>
      <c r="DV196" s="57">
        <f t="shared" si="158"/>
        <v>0</v>
      </c>
      <c r="DW196" s="57">
        <f t="shared" ref="DW196:ED196" si="220">SUM(BY196,CI196,CS196,DC196,DM196)</f>
        <v>0</v>
      </c>
      <c r="DX196" s="57">
        <f t="shared" si="220"/>
        <v>0</v>
      </c>
      <c r="DY196" s="57">
        <f t="shared" si="220"/>
        <v>0</v>
      </c>
      <c r="DZ196" s="57">
        <f t="shared" si="220"/>
        <v>0</v>
      </c>
      <c r="EA196" s="57">
        <f t="shared" si="220"/>
        <v>0</v>
      </c>
      <c r="EB196" s="57">
        <f t="shared" si="220"/>
        <v>0</v>
      </c>
      <c r="EC196" s="57">
        <f t="shared" si="220"/>
        <v>2</v>
      </c>
      <c r="ED196" s="57">
        <f t="shared" si="220"/>
        <v>0</v>
      </c>
      <c r="EE196" s="57">
        <f t="shared" si="13"/>
        <v>2</v>
      </c>
      <c r="EF196" s="57">
        <f t="shared" si="14"/>
        <v>1</v>
      </c>
    </row>
    <row r="197" spans="1:136" ht="15.75" customHeight="1">
      <c r="A197" s="147">
        <v>2018</v>
      </c>
      <c r="B197" s="135" t="s">
        <v>4468</v>
      </c>
      <c r="C197" s="147" t="s">
        <v>685</v>
      </c>
      <c r="D197" s="147" t="s">
        <v>385</v>
      </c>
      <c r="E197" s="147" t="s">
        <v>686</v>
      </c>
      <c r="F197" s="147"/>
      <c r="G197" s="57"/>
      <c r="H197" s="57"/>
      <c r="I197" s="57"/>
      <c r="J197" s="57"/>
      <c r="K197" s="57"/>
      <c r="L197" s="57"/>
      <c r="M197" s="57"/>
      <c r="N197" s="57"/>
      <c r="O197" s="57"/>
      <c r="P197" s="57"/>
      <c r="Q197" s="57"/>
      <c r="R197" s="57"/>
      <c r="S197" s="57"/>
      <c r="T197" s="59">
        <f t="shared" si="0"/>
        <v>1</v>
      </c>
      <c r="U197" s="57"/>
      <c r="V197" s="57"/>
      <c r="W197" s="57"/>
      <c r="X197" s="57"/>
      <c r="Y197" s="57"/>
      <c r="Z197" s="57"/>
      <c r="AA197" s="57"/>
      <c r="AB197" s="57"/>
      <c r="AC197" s="57"/>
      <c r="AD197" s="57"/>
      <c r="AE197" s="57"/>
      <c r="AF197" s="58">
        <v>1</v>
      </c>
      <c r="AG197" s="58">
        <f t="shared" si="1"/>
        <v>1</v>
      </c>
      <c r="AH197" s="57"/>
      <c r="AI197" s="57"/>
      <c r="AJ197" s="57"/>
      <c r="AK197" s="60" t="str">
        <f t="shared" si="90"/>
        <v/>
      </c>
      <c r="AL197" s="57"/>
      <c r="AM197" s="57"/>
      <c r="AN197" s="57"/>
      <c r="AO197" s="57"/>
      <c r="AP197" s="57"/>
      <c r="AQ197" s="57"/>
      <c r="AR197" s="58" t="str">
        <f t="shared" si="3"/>
        <v/>
      </c>
      <c r="AS197" s="58">
        <v>1</v>
      </c>
      <c r="AT197" s="58">
        <v>1</v>
      </c>
      <c r="AU197" s="58">
        <v>1</v>
      </c>
      <c r="AV197" s="58">
        <v>1</v>
      </c>
      <c r="AW197" s="58">
        <v>1</v>
      </c>
      <c r="AX197" s="58">
        <f t="shared" si="4"/>
        <v>5</v>
      </c>
      <c r="AY197" s="57"/>
      <c r="AZ197" s="58">
        <v>1</v>
      </c>
      <c r="BA197" s="57"/>
      <c r="BB197" s="57"/>
      <c r="BC197" s="58">
        <v>1</v>
      </c>
      <c r="BD197" s="58">
        <f t="shared" si="5"/>
        <v>2</v>
      </c>
      <c r="BE197" s="57"/>
      <c r="BF197" s="57"/>
      <c r="BG197" s="57"/>
      <c r="BH197" s="57"/>
      <c r="BI197" s="57"/>
      <c r="BJ197" s="57"/>
      <c r="BK197" s="57"/>
      <c r="BL197" s="57"/>
      <c r="BM197" s="57"/>
      <c r="BN197" s="57"/>
      <c r="BO197" s="57"/>
      <c r="BP197" s="57"/>
      <c r="BQ197" s="57"/>
      <c r="BR197" s="57"/>
      <c r="BS197" s="58">
        <v>1</v>
      </c>
      <c r="BT197" s="58">
        <v>1</v>
      </c>
      <c r="BU197" s="58">
        <v>1</v>
      </c>
      <c r="BV197" s="58">
        <v>1</v>
      </c>
      <c r="BW197" s="57"/>
      <c r="BX197" s="57">
        <f t="shared" si="6"/>
        <v>1</v>
      </c>
      <c r="BY197" s="57"/>
      <c r="BZ197" s="58">
        <v>1</v>
      </c>
      <c r="CA197" s="57"/>
      <c r="CB197" s="58">
        <v>1</v>
      </c>
      <c r="CC197" s="58">
        <v>1</v>
      </c>
      <c r="CD197" s="57"/>
      <c r="CE197" s="58">
        <v>1</v>
      </c>
      <c r="CF197" s="57"/>
      <c r="CG197" s="58"/>
      <c r="CH197" s="57">
        <f t="shared" si="94"/>
        <v>4</v>
      </c>
      <c r="CI197" s="57"/>
      <c r="CJ197" s="58">
        <v>1</v>
      </c>
      <c r="CK197" s="57"/>
      <c r="CL197" s="58">
        <v>1</v>
      </c>
      <c r="CM197" s="58">
        <v>1</v>
      </c>
      <c r="CN197" s="57"/>
      <c r="CO197" s="58">
        <v>1</v>
      </c>
      <c r="CP197" s="57"/>
      <c r="CQ197" s="58"/>
      <c r="CR197" s="57">
        <f t="shared" si="156"/>
        <v>4</v>
      </c>
      <c r="CS197" s="57"/>
      <c r="CT197" s="58">
        <v>1</v>
      </c>
      <c r="CU197" s="57"/>
      <c r="CV197" s="58">
        <v>1</v>
      </c>
      <c r="CW197" s="58">
        <v>1</v>
      </c>
      <c r="CX197" s="57"/>
      <c r="CY197" s="58">
        <v>1</v>
      </c>
      <c r="CZ197" s="57"/>
      <c r="DA197" s="58"/>
      <c r="DB197" s="57">
        <f t="shared" si="124"/>
        <v>4</v>
      </c>
      <c r="DC197" s="57"/>
      <c r="DD197" s="58">
        <v>1</v>
      </c>
      <c r="DE197" s="57"/>
      <c r="DF197" s="58">
        <v>1</v>
      </c>
      <c r="DG197" s="58">
        <v>1</v>
      </c>
      <c r="DH197" s="57"/>
      <c r="DI197" s="58">
        <v>1</v>
      </c>
      <c r="DJ197" s="57"/>
      <c r="DK197" s="58"/>
      <c r="DL197" s="57">
        <f t="shared" si="157"/>
        <v>4</v>
      </c>
      <c r="DM197" s="57"/>
      <c r="DN197" s="58">
        <v>1</v>
      </c>
      <c r="DO197" s="57"/>
      <c r="DP197" s="58">
        <v>1</v>
      </c>
      <c r="DQ197" s="58">
        <v>1</v>
      </c>
      <c r="DR197" s="57"/>
      <c r="DS197" s="58">
        <v>1</v>
      </c>
      <c r="DT197" s="57"/>
      <c r="DU197" s="58"/>
      <c r="DV197" s="57">
        <f t="shared" si="158"/>
        <v>4</v>
      </c>
      <c r="DW197" s="57">
        <f t="shared" ref="DW197:ED197" si="221">SUM(BY197,CI197,CS197,DC197,DM197)</f>
        <v>0</v>
      </c>
      <c r="DX197" s="57">
        <f t="shared" si="221"/>
        <v>5</v>
      </c>
      <c r="DY197" s="57">
        <f t="shared" si="221"/>
        <v>0</v>
      </c>
      <c r="DZ197" s="57">
        <f t="shared" si="221"/>
        <v>5</v>
      </c>
      <c r="EA197" s="57">
        <f t="shared" si="221"/>
        <v>5</v>
      </c>
      <c r="EB197" s="57">
        <f t="shared" si="221"/>
        <v>0</v>
      </c>
      <c r="EC197" s="57">
        <f t="shared" si="221"/>
        <v>5</v>
      </c>
      <c r="ED197" s="57">
        <f t="shared" si="221"/>
        <v>0</v>
      </c>
      <c r="EE197" s="57">
        <f t="shared" si="13"/>
        <v>20</v>
      </c>
      <c r="EF197" s="57">
        <f t="shared" si="14"/>
        <v>1</v>
      </c>
    </row>
    <row r="198" spans="1:136" ht="15.75" customHeight="1">
      <c r="A198" s="147">
        <v>2018</v>
      </c>
      <c r="B198" s="135" t="s">
        <v>4469</v>
      </c>
      <c r="C198" s="147" t="s">
        <v>687</v>
      </c>
      <c r="D198" s="147" t="s">
        <v>178</v>
      </c>
      <c r="E198" s="147" t="s">
        <v>688</v>
      </c>
      <c r="F198" s="149" t="s">
        <v>689</v>
      </c>
      <c r="G198" s="57"/>
      <c r="H198" s="57"/>
      <c r="I198" s="57"/>
      <c r="J198" s="57"/>
      <c r="K198" s="57"/>
      <c r="L198" s="57"/>
      <c r="M198" s="57"/>
      <c r="N198" s="57">
        <v>1</v>
      </c>
      <c r="O198" s="57"/>
      <c r="P198" s="57"/>
      <c r="Q198" s="57"/>
      <c r="R198" s="57"/>
      <c r="S198" s="57"/>
      <c r="T198" s="59" t="str">
        <f t="shared" si="0"/>
        <v/>
      </c>
      <c r="U198" s="57"/>
      <c r="V198" s="57"/>
      <c r="W198" s="57"/>
      <c r="X198" s="57"/>
      <c r="Y198" s="57"/>
      <c r="Z198" s="57"/>
      <c r="AA198" s="57"/>
      <c r="AB198" s="57"/>
      <c r="AC198" s="57"/>
      <c r="AD198" s="57"/>
      <c r="AE198" s="57"/>
      <c r="AF198" s="58"/>
      <c r="AG198" s="58">
        <f t="shared" si="1"/>
        <v>1</v>
      </c>
      <c r="AH198" s="57"/>
      <c r="AI198" s="57"/>
      <c r="AJ198" s="57"/>
      <c r="AK198" s="60" t="str">
        <f t="shared" si="90"/>
        <v/>
      </c>
      <c r="AL198" s="57"/>
      <c r="AM198" s="57"/>
      <c r="AN198" s="57"/>
      <c r="AO198" s="57"/>
      <c r="AP198" s="57"/>
      <c r="AQ198" s="57"/>
      <c r="AR198" s="58" t="str">
        <f t="shared" si="3"/>
        <v/>
      </c>
      <c r="AS198" s="58">
        <v>1</v>
      </c>
      <c r="AT198" s="58">
        <v>1</v>
      </c>
      <c r="AU198" s="58">
        <v>1</v>
      </c>
      <c r="AV198" s="58">
        <v>1</v>
      </c>
      <c r="AW198" s="58">
        <v>1</v>
      </c>
      <c r="AX198" s="58">
        <f t="shared" si="4"/>
        <v>5</v>
      </c>
      <c r="AY198" s="57"/>
      <c r="AZ198" s="58">
        <v>1</v>
      </c>
      <c r="BA198" s="57"/>
      <c r="BB198" s="57"/>
      <c r="BC198" s="58">
        <v>1</v>
      </c>
      <c r="BD198" s="58">
        <f t="shared" si="5"/>
        <v>2</v>
      </c>
      <c r="BE198" s="57"/>
      <c r="BF198" s="57"/>
      <c r="BG198" s="57"/>
      <c r="BH198" s="57"/>
      <c r="BI198" s="57"/>
      <c r="BJ198" s="57"/>
      <c r="BK198" s="57"/>
      <c r="BL198" s="57"/>
      <c r="BM198" s="57"/>
      <c r="BN198" s="57"/>
      <c r="BO198" s="57"/>
      <c r="BP198" s="58">
        <v>1</v>
      </c>
      <c r="BQ198" s="57"/>
      <c r="BR198" s="57"/>
      <c r="BS198" s="57"/>
      <c r="BT198" s="57"/>
      <c r="BU198" s="57"/>
      <c r="BV198" s="57"/>
      <c r="BW198" s="57"/>
      <c r="BX198" s="57" t="str">
        <f t="shared" si="6"/>
        <v/>
      </c>
      <c r="BY198" s="57"/>
      <c r="BZ198" s="57"/>
      <c r="CA198" s="57"/>
      <c r="CB198" s="57"/>
      <c r="CC198" s="57"/>
      <c r="CD198" s="57"/>
      <c r="CE198" s="57"/>
      <c r="CF198" s="57"/>
      <c r="CG198" s="57"/>
      <c r="CH198" s="57">
        <f t="shared" si="94"/>
        <v>0</v>
      </c>
      <c r="CI198" s="57"/>
      <c r="CJ198" s="57"/>
      <c r="CK198" s="57"/>
      <c r="CL198" s="57"/>
      <c r="CM198" s="57"/>
      <c r="CN198" s="57"/>
      <c r="CO198" s="57"/>
      <c r="CP198" s="57"/>
      <c r="CQ198" s="57"/>
      <c r="CR198" s="57">
        <f t="shared" si="156"/>
        <v>0</v>
      </c>
      <c r="CS198" s="57"/>
      <c r="CT198" s="57"/>
      <c r="CU198" s="57"/>
      <c r="CV198" s="57"/>
      <c r="CW198" s="57"/>
      <c r="CX198" s="57"/>
      <c r="CY198" s="57"/>
      <c r="CZ198" s="57"/>
      <c r="DA198" s="57"/>
      <c r="DB198" s="57">
        <f t="shared" si="124"/>
        <v>0</v>
      </c>
      <c r="DC198" s="57"/>
      <c r="DD198" s="57"/>
      <c r="DE198" s="57"/>
      <c r="DF198" s="57"/>
      <c r="DG198" s="57"/>
      <c r="DH198" s="57"/>
      <c r="DI198" s="57"/>
      <c r="DJ198" s="57"/>
      <c r="DK198" s="57"/>
      <c r="DL198" s="57">
        <f t="shared" si="157"/>
        <v>0</v>
      </c>
      <c r="DM198" s="57"/>
      <c r="DN198" s="57"/>
      <c r="DO198" s="57"/>
      <c r="DP198" s="57"/>
      <c r="DQ198" s="57"/>
      <c r="DR198" s="57"/>
      <c r="DS198" s="57"/>
      <c r="DT198" s="57"/>
      <c r="DU198" s="57"/>
      <c r="DV198" s="57">
        <f t="shared" si="158"/>
        <v>0</v>
      </c>
      <c r="DW198" s="57">
        <f t="shared" ref="DW198:ED198" si="222">SUM(BY198,CI198,CS198,DC198,DM198)</f>
        <v>0</v>
      </c>
      <c r="DX198" s="57">
        <f t="shared" si="222"/>
        <v>0</v>
      </c>
      <c r="DY198" s="57">
        <f t="shared" si="222"/>
        <v>0</v>
      </c>
      <c r="DZ198" s="57">
        <f t="shared" si="222"/>
        <v>0</v>
      </c>
      <c r="EA198" s="57">
        <f t="shared" si="222"/>
        <v>0</v>
      </c>
      <c r="EB198" s="57">
        <f t="shared" si="222"/>
        <v>0</v>
      </c>
      <c r="EC198" s="57">
        <f t="shared" si="222"/>
        <v>0</v>
      </c>
      <c r="ED198" s="57">
        <f t="shared" si="222"/>
        <v>0</v>
      </c>
      <c r="EE198" s="57">
        <f t="shared" si="13"/>
        <v>0</v>
      </c>
      <c r="EF198" s="57">
        <f t="shared" si="14"/>
        <v>0</v>
      </c>
    </row>
    <row r="199" spans="1:136" ht="15.75" customHeight="1">
      <c r="A199" s="147">
        <v>2018</v>
      </c>
      <c r="B199" s="135" t="s">
        <v>4470</v>
      </c>
      <c r="C199" s="147" t="s">
        <v>690</v>
      </c>
      <c r="D199" s="147" t="s">
        <v>129</v>
      </c>
      <c r="E199" s="147" t="s">
        <v>691</v>
      </c>
      <c r="F199" s="149" t="s">
        <v>692</v>
      </c>
      <c r="G199" s="57"/>
      <c r="H199" s="57"/>
      <c r="I199" s="57"/>
      <c r="J199" s="57"/>
      <c r="K199" s="57"/>
      <c r="L199" s="57"/>
      <c r="M199" s="57"/>
      <c r="N199" s="57">
        <v>1</v>
      </c>
      <c r="O199" s="57"/>
      <c r="P199" s="57"/>
      <c r="Q199" s="57"/>
      <c r="R199" s="57"/>
      <c r="S199" s="57"/>
      <c r="T199" s="59" t="str">
        <f t="shared" si="0"/>
        <v/>
      </c>
      <c r="U199" s="57"/>
      <c r="V199" s="57"/>
      <c r="W199" s="57"/>
      <c r="X199" s="57"/>
      <c r="Y199" s="57"/>
      <c r="Z199" s="57"/>
      <c r="AA199" s="57"/>
      <c r="AB199" s="57"/>
      <c r="AC199" s="57"/>
      <c r="AD199" s="57"/>
      <c r="AE199" s="57"/>
      <c r="AF199" s="58"/>
      <c r="AG199" s="58">
        <f t="shared" si="1"/>
        <v>1</v>
      </c>
      <c r="AH199" s="57"/>
      <c r="AI199" s="57"/>
      <c r="AJ199" s="57"/>
      <c r="AK199" s="60" t="str">
        <f t="shared" si="90"/>
        <v/>
      </c>
      <c r="AL199" s="57"/>
      <c r="AM199" s="57"/>
      <c r="AN199" s="57"/>
      <c r="AO199" s="57"/>
      <c r="AP199" s="57"/>
      <c r="AQ199" s="57"/>
      <c r="AR199" s="58" t="str">
        <f t="shared" si="3"/>
        <v/>
      </c>
      <c r="AS199" s="58">
        <v>1</v>
      </c>
      <c r="AT199" s="58">
        <v>1</v>
      </c>
      <c r="AU199" s="58">
        <v>1</v>
      </c>
      <c r="AV199" s="58">
        <v>1</v>
      </c>
      <c r="AW199" s="58">
        <v>1</v>
      </c>
      <c r="AX199" s="58">
        <f t="shared" si="4"/>
        <v>5</v>
      </c>
      <c r="AY199" s="57"/>
      <c r="AZ199" s="58">
        <v>1</v>
      </c>
      <c r="BA199" s="57"/>
      <c r="BB199" s="57"/>
      <c r="BC199" s="58">
        <v>1</v>
      </c>
      <c r="BD199" s="58">
        <f t="shared" si="5"/>
        <v>2</v>
      </c>
      <c r="BE199" s="57"/>
      <c r="BF199" s="57"/>
      <c r="BG199" s="57"/>
      <c r="BH199" s="57"/>
      <c r="BI199" s="57"/>
      <c r="BJ199" s="57"/>
      <c r="BK199" s="57"/>
      <c r="BL199" s="57"/>
      <c r="BM199" s="57"/>
      <c r="BN199" s="57"/>
      <c r="BO199" s="57"/>
      <c r="BP199" s="58">
        <v>1</v>
      </c>
      <c r="BQ199" s="58">
        <v>1</v>
      </c>
      <c r="BR199" s="57"/>
      <c r="BS199" s="57"/>
      <c r="BT199" s="57"/>
      <c r="BU199" s="57"/>
      <c r="BV199" s="57"/>
      <c r="BW199" s="57"/>
      <c r="BX199" s="57" t="str">
        <f t="shared" si="6"/>
        <v/>
      </c>
      <c r="BY199" s="57"/>
      <c r="BZ199" s="57"/>
      <c r="CA199" s="57"/>
      <c r="CB199" s="57"/>
      <c r="CC199" s="57"/>
      <c r="CD199" s="57"/>
      <c r="CE199" s="57"/>
      <c r="CF199" s="57"/>
      <c r="CG199" s="57"/>
      <c r="CH199" s="57">
        <f t="shared" si="94"/>
        <v>0</v>
      </c>
      <c r="CI199" s="57"/>
      <c r="CJ199" s="57"/>
      <c r="CK199" s="57"/>
      <c r="CL199" s="57"/>
      <c r="CM199" s="57"/>
      <c r="CN199" s="57"/>
      <c r="CO199" s="57"/>
      <c r="CP199" s="57"/>
      <c r="CQ199" s="57"/>
      <c r="CR199" s="57">
        <f t="shared" si="156"/>
        <v>0</v>
      </c>
      <c r="CS199" s="57"/>
      <c r="CT199" s="57"/>
      <c r="CU199" s="57"/>
      <c r="CV199" s="57"/>
      <c r="CW199" s="57"/>
      <c r="CX199" s="57"/>
      <c r="CY199" s="57"/>
      <c r="CZ199" s="57"/>
      <c r="DA199" s="57"/>
      <c r="DB199" s="57">
        <f t="shared" si="124"/>
        <v>0</v>
      </c>
      <c r="DC199" s="57"/>
      <c r="DD199" s="57"/>
      <c r="DE199" s="57"/>
      <c r="DF199" s="57"/>
      <c r="DG199" s="57"/>
      <c r="DH199" s="57"/>
      <c r="DI199" s="57"/>
      <c r="DJ199" s="57"/>
      <c r="DK199" s="57"/>
      <c r="DL199" s="57">
        <f t="shared" si="157"/>
        <v>0</v>
      </c>
      <c r="DM199" s="57"/>
      <c r="DN199" s="57"/>
      <c r="DO199" s="57"/>
      <c r="DP199" s="57"/>
      <c r="DQ199" s="57"/>
      <c r="DR199" s="57"/>
      <c r="DS199" s="57"/>
      <c r="DT199" s="57"/>
      <c r="DU199" s="57"/>
      <c r="DV199" s="57">
        <f t="shared" si="158"/>
        <v>0</v>
      </c>
      <c r="DW199" s="57">
        <f t="shared" ref="DW199:ED199" si="223">SUM(BY199,CI199,CS199,DC199,DM199)</f>
        <v>0</v>
      </c>
      <c r="DX199" s="57">
        <f t="shared" si="223"/>
        <v>0</v>
      </c>
      <c r="DY199" s="57">
        <f t="shared" si="223"/>
        <v>0</v>
      </c>
      <c r="DZ199" s="57">
        <f t="shared" si="223"/>
        <v>0</v>
      </c>
      <c r="EA199" s="57">
        <f t="shared" si="223"/>
        <v>0</v>
      </c>
      <c r="EB199" s="57">
        <f t="shared" si="223"/>
        <v>0</v>
      </c>
      <c r="EC199" s="57">
        <f t="shared" si="223"/>
        <v>0</v>
      </c>
      <c r="ED199" s="57">
        <f t="shared" si="223"/>
        <v>0</v>
      </c>
      <c r="EE199" s="57">
        <f t="shared" si="13"/>
        <v>0</v>
      </c>
      <c r="EF199" s="57">
        <f t="shared" si="14"/>
        <v>0</v>
      </c>
    </row>
    <row r="200" spans="1:136" ht="15.75" customHeight="1">
      <c r="A200" s="147">
        <v>2016</v>
      </c>
      <c r="B200" s="135" t="s">
        <v>4471</v>
      </c>
      <c r="C200" s="147" t="s">
        <v>693</v>
      </c>
      <c r="D200" s="147" t="s">
        <v>142</v>
      </c>
      <c r="E200" s="147" t="s">
        <v>694</v>
      </c>
      <c r="F200" s="147"/>
      <c r="G200" s="57"/>
      <c r="H200" s="57"/>
      <c r="I200" s="57"/>
      <c r="J200" s="57"/>
      <c r="K200" s="57"/>
      <c r="L200" s="57"/>
      <c r="M200" s="57"/>
      <c r="N200" s="57"/>
      <c r="O200" s="57"/>
      <c r="P200" s="57"/>
      <c r="Q200" s="57">
        <v>1</v>
      </c>
      <c r="R200" s="57"/>
      <c r="S200" s="57"/>
      <c r="T200" s="59" t="str">
        <f t="shared" si="0"/>
        <v/>
      </c>
      <c r="U200" s="57"/>
      <c r="V200" s="57"/>
      <c r="W200" s="57"/>
      <c r="X200" s="57"/>
      <c r="Y200" s="57"/>
      <c r="Z200" s="57"/>
      <c r="AA200" s="57"/>
      <c r="AB200" s="57"/>
      <c r="AC200" s="57"/>
      <c r="AD200" s="57"/>
      <c r="AE200" s="57"/>
      <c r="AF200" s="58"/>
      <c r="AG200" s="58">
        <f t="shared" si="1"/>
        <v>1</v>
      </c>
      <c r="AH200" s="57"/>
      <c r="AI200" s="57"/>
      <c r="AJ200" s="57"/>
      <c r="AK200" s="60" t="str">
        <f t="shared" si="90"/>
        <v/>
      </c>
      <c r="AL200" s="57"/>
      <c r="AM200" s="57"/>
      <c r="AN200" s="57"/>
      <c r="AO200" s="57"/>
      <c r="AP200" s="57"/>
      <c r="AQ200" s="57"/>
      <c r="AR200" s="58" t="str">
        <f t="shared" si="3"/>
        <v/>
      </c>
      <c r="AS200" s="57"/>
      <c r="AT200" s="57"/>
      <c r="AU200" s="58">
        <v>1</v>
      </c>
      <c r="AV200" s="57"/>
      <c r="AW200" s="58">
        <v>1</v>
      </c>
      <c r="AX200" s="58">
        <f t="shared" si="4"/>
        <v>2</v>
      </c>
      <c r="AY200" s="57"/>
      <c r="AZ200" s="58">
        <v>1</v>
      </c>
      <c r="BA200" s="57"/>
      <c r="BB200" s="58">
        <v>1</v>
      </c>
      <c r="BC200" s="57"/>
      <c r="BD200" s="58">
        <f t="shared" si="5"/>
        <v>2</v>
      </c>
      <c r="BE200" s="57"/>
      <c r="BF200" s="57"/>
      <c r="BG200" s="57"/>
      <c r="BH200" s="57"/>
      <c r="BI200" s="57"/>
      <c r="BJ200" s="57"/>
      <c r="BK200" s="57"/>
      <c r="BL200" s="57"/>
      <c r="BM200" s="57"/>
      <c r="BN200" s="57"/>
      <c r="BO200" s="57"/>
      <c r="BP200" s="57"/>
      <c r="BQ200" s="57"/>
      <c r="BR200" s="57"/>
      <c r="BS200" s="57"/>
      <c r="BT200" s="58">
        <v>1</v>
      </c>
      <c r="BU200" s="57"/>
      <c r="BV200" s="58">
        <v>1</v>
      </c>
      <c r="BW200" s="57"/>
      <c r="BX200" s="57">
        <f t="shared" si="6"/>
        <v>1</v>
      </c>
      <c r="BY200" s="57"/>
      <c r="BZ200" s="57"/>
      <c r="CA200" s="57"/>
      <c r="CB200" s="57"/>
      <c r="CC200" s="57"/>
      <c r="CD200" s="57"/>
      <c r="CE200" s="57"/>
      <c r="CF200" s="57"/>
      <c r="CG200" s="57"/>
      <c r="CH200" s="57">
        <f t="shared" si="94"/>
        <v>0</v>
      </c>
      <c r="CI200" s="57"/>
      <c r="CJ200" s="57"/>
      <c r="CK200" s="57"/>
      <c r="CL200" s="57"/>
      <c r="CM200" s="57"/>
      <c r="CN200" s="57"/>
      <c r="CO200" s="57"/>
      <c r="CP200" s="57"/>
      <c r="CQ200" s="57"/>
      <c r="CR200" s="57">
        <f t="shared" si="156"/>
        <v>0</v>
      </c>
      <c r="CS200" s="57"/>
      <c r="CT200" s="57"/>
      <c r="CU200" s="57"/>
      <c r="CV200" s="58">
        <v>1</v>
      </c>
      <c r="CW200" s="57"/>
      <c r="CX200" s="57"/>
      <c r="CY200" s="57"/>
      <c r="CZ200" s="57"/>
      <c r="DA200" s="58"/>
      <c r="DB200" s="57">
        <f t="shared" si="124"/>
        <v>1</v>
      </c>
      <c r="DC200" s="57"/>
      <c r="DD200" s="57"/>
      <c r="DE200" s="57"/>
      <c r="DF200" s="57"/>
      <c r="DG200" s="57"/>
      <c r="DH200" s="57"/>
      <c r="DI200" s="57"/>
      <c r="DJ200" s="57"/>
      <c r="DK200" s="57"/>
      <c r="DL200" s="57">
        <f t="shared" si="157"/>
        <v>0</v>
      </c>
      <c r="DM200" s="57"/>
      <c r="DN200" s="57"/>
      <c r="DO200" s="57"/>
      <c r="DP200" s="57"/>
      <c r="DQ200" s="57"/>
      <c r="DR200" s="57"/>
      <c r="DS200" s="58">
        <v>1</v>
      </c>
      <c r="DT200" s="57"/>
      <c r="DU200" s="58"/>
      <c r="DV200" s="57">
        <f t="shared" si="158"/>
        <v>1</v>
      </c>
      <c r="DW200" s="57">
        <f t="shared" ref="DW200:ED200" si="224">SUM(BY200,CI200,CS200,DC200,DM200)</f>
        <v>0</v>
      </c>
      <c r="DX200" s="57">
        <f t="shared" si="224"/>
        <v>0</v>
      </c>
      <c r="DY200" s="57">
        <f t="shared" si="224"/>
        <v>0</v>
      </c>
      <c r="DZ200" s="57">
        <f t="shared" si="224"/>
        <v>1</v>
      </c>
      <c r="EA200" s="57">
        <f t="shared" si="224"/>
        <v>0</v>
      </c>
      <c r="EB200" s="57">
        <f t="shared" si="224"/>
        <v>0</v>
      </c>
      <c r="EC200" s="57">
        <f t="shared" si="224"/>
        <v>1</v>
      </c>
      <c r="ED200" s="57">
        <f t="shared" si="224"/>
        <v>0</v>
      </c>
      <c r="EE200" s="57">
        <f t="shared" si="13"/>
        <v>2</v>
      </c>
      <c r="EF200" s="57">
        <f t="shared" si="14"/>
        <v>1</v>
      </c>
    </row>
    <row r="201" spans="1:136" ht="15.75" customHeight="1">
      <c r="A201" s="147">
        <v>2017</v>
      </c>
      <c r="B201" s="135" t="s">
        <v>4472</v>
      </c>
      <c r="C201" s="147" t="s">
        <v>695</v>
      </c>
      <c r="D201" s="147" t="s">
        <v>272</v>
      </c>
      <c r="E201" s="147" t="s">
        <v>696</v>
      </c>
      <c r="F201" s="147"/>
      <c r="G201" s="57"/>
      <c r="H201" s="57"/>
      <c r="I201" s="57"/>
      <c r="J201" s="57"/>
      <c r="K201" s="57"/>
      <c r="L201" s="57"/>
      <c r="M201" s="57"/>
      <c r="N201" s="57"/>
      <c r="O201" s="57"/>
      <c r="P201" s="57"/>
      <c r="Q201" s="57">
        <v>1</v>
      </c>
      <c r="R201" s="57"/>
      <c r="S201" s="57"/>
      <c r="T201" s="59" t="str">
        <f t="shared" si="0"/>
        <v/>
      </c>
      <c r="U201" s="57"/>
      <c r="V201" s="57"/>
      <c r="W201" s="57"/>
      <c r="X201" s="57"/>
      <c r="Y201" s="57"/>
      <c r="Z201" s="57"/>
      <c r="AA201" s="57"/>
      <c r="AB201" s="57"/>
      <c r="AC201" s="57"/>
      <c r="AD201" s="57"/>
      <c r="AE201" s="57"/>
      <c r="AF201" s="58"/>
      <c r="AG201" s="58">
        <f t="shared" si="1"/>
        <v>1</v>
      </c>
      <c r="AH201" s="57"/>
      <c r="AI201" s="57"/>
      <c r="AJ201" s="57"/>
      <c r="AK201" s="60" t="str">
        <f t="shared" si="90"/>
        <v/>
      </c>
      <c r="AL201" s="57"/>
      <c r="AM201" s="57"/>
      <c r="AN201" s="57"/>
      <c r="AO201" s="57"/>
      <c r="AP201" s="57"/>
      <c r="AQ201" s="57"/>
      <c r="AR201" s="58" t="str">
        <f t="shared" si="3"/>
        <v/>
      </c>
      <c r="AS201" s="66">
        <v>1</v>
      </c>
      <c r="AT201" s="67"/>
      <c r="AU201" s="66">
        <v>1</v>
      </c>
      <c r="AV201" s="67"/>
      <c r="AW201" s="66">
        <v>1</v>
      </c>
      <c r="AX201" s="58">
        <f t="shared" si="4"/>
        <v>3</v>
      </c>
      <c r="AY201" s="67"/>
      <c r="AZ201" s="66">
        <v>1</v>
      </c>
      <c r="BA201" s="67"/>
      <c r="BB201" s="67"/>
      <c r="BC201" s="67"/>
      <c r="BD201" s="58">
        <f t="shared" si="5"/>
        <v>1</v>
      </c>
      <c r="BE201" s="67"/>
      <c r="BF201" s="67"/>
      <c r="BG201" s="67"/>
      <c r="BH201" s="67"/>
      <c r="BI201" s="67"/>
      <c r="BJ201" s="67"/>
      <c r="BK201" s="67"/>
      <c r="BL201" s="67"/>
      <c r="BM201" s="67"/>
      <c r="BN201" s="67"/>
      <c r="BO201" s="67"/>
      <c r="BP201" s="67"/>
      <c r="BQ201" s="67"/>
      <c r="BR201" s="67"/>
      <c r="BS201" s="66">
        <v>1</v>
      </c>
      <c r="BT201" s="66">
        <v>1</v>
      </c>
      <c r="BU201" s="67"/>
      <c r="BV201" s="66">
        <v>1</v>
      </c>
      <c r="BW201" s="67"/>
      <c r="BX201" s="57">
        <f t="shared" si="6"/>
        <v>1</v>
      </c>
      <c r="BY201" s="66"/>
      <c r="BZ201" s="66">
        <v>1</v>
      </c>
      <c r="CA201" s="67"/>
      <c r="CB201" s="67"/>
      <c r="CC201" s="67"/>
      <c r="CD201" s="67"/>
      <c r="CE201" s="67"/>
      <c r="CF201" s="67"/>
      <c r="CG201" s="68"/>
      <c r="CH201" s="57">
        <f t="shared" si="94"/>
        <v>1</v>
      </c>
      <c r="CI201" s="67"/>
      <c r="CJ201" s="67"/>
      <c r="CK201" s="67"/>
      <c r="CL201" s="67"/>
      <c r="CM201" s="67"/>
      <c r="CN201" s="67"/>
      <c r="CO201" s="67"/>
      <c r="CP201" s="67"/>
      <c r="CQ201" s="67"/>
      <c r="CR201" s="57">
        <f t="shared" si="156"/>
        <v>0</v>
      </c>
      <c r="CS201" s="67"/>
      <c r="CT201" s="67"/>
      <c r="CU201" s="67"/>
      <c r="CV201" s="66">
        <v>1</v>
      </c>
      <c r="CW201" s="67"/>
      <c r="CX201" s="67"/>
      <c r="CY201" s="67"/>
      <c r="CZ201" s="67"/>
      <c r="DA201" s="68"/>
      <c r="DB201" s="57">
        <f t="shared" si="124"/>
        <v>1</v>
      </c>
      <c r="DC201" s="67"/>
      <c r="DD201" s="67"/>
      <c r="DE201" s="67"/>
      <c r="DF201" s="67"/>
      <c r="DG201" s="67"/>
      <c r="DH201" s="67"/>
      <c r="DI201" s="67"/>
      <c r="DJ201" s="67"/>
      <c r="DK201" s="67"/>
      <c r="DL201" s="57">
        <f t="shared" si="157"/>
        <v>0</v>
      </c>
      <c r="DM201" s="67"/>
      <c r="DN201" s="67"/>
      <c r="DO201" s="67"/>
      <c r="DP201" s="67"/>
      <c r="DQ201" s="67"/>
      <c r="DR201" s="67"/>
      <c r="DS201" s="66">
        <v>1</v>
      </c>
      <c r="DT201" s="67"/>
      <c r="DU201" s="68"/>
      <c r="DV201" s="57">
        <f t="shared" si="158"/>
        <v>1</v>
      </c>
      <c r="DW201" s="57">
        <f t="shared" ref="DW201:ED201" si="225">SUM(BY201,CI201,CS201,DC201,DM201)</f>
        <v>0</v>
      </c>
      <c r="DX201" s="57">
        <f t="shared" si="225"/>
        <v>1</v>
      </c>
      <c r="DY201" s="57">
        <f t="shared" si="225"/>
        <v>0</v>
      </c>
      <c r="DZ201" s="57">
        <f t="shared" si="225"/>
        <v>1</v>
      </c>
      <c r="EA201" s="57">
        <f t="shared" si="225"/>
        <v>0</v>
      </c>
      <c r="EB201" s="57">
        <f t="shared" si="225"/>
        <v>0</v>
      </c>
      <c r="EC201" s="57">
        <f t="shared" si="225"/>
        <v>1</v>
      </c>
      <c r="ED201" s="57">
        <f t="shared" si="225"/>
        <v>0</v>
      </c>
      <c r="EE201" s="57">
        <f t="shared" si="13"/>
        <v>3</v>
      </c>
      <c r="EF201" s="57">
        <f t="shared" si="14"/>
        <v>1</v>
      </c>
    </row>
    <row r="202" spans="1:136" ht="15.75" customHeight="1">
      <c r="A202" s="147">
        <v>2018</v>
      </c>
      <c r="B202" s="135" t="s">
        <v>4473</v>
      </c>
      <c r="C202" s="147" t="s">
        <v>697</v>
      </c>
      <c r="D202" s="147" t="s">
        <v>349</v>
      </c>
      <c r="E202" s="147" t="s">
        <v>698</v>
      </c>
      <c r="F202" s="147"/>
      <c r="G202" s="57"/>
      <c r="H202" s="57"/>
      <c r="I202" s="58">
        <v>1</v>
      </c>
      <c r="J202" s="57"/>
      <c r="K202" s="57"/>
      <c r="L202" s="57"/>
      <c r="M202" s="58"/>
      <c r="N202" s="57"/>
      <c r="O202" s="57"/>
      <c r="P202" s="57"/>
      <c r="Q202" s="57"/>
      <c r="R202" s="57"/>
      <c r="S202" s="57"/>
      <c r="T202" s="59" t="str">
        <f t="shared" si="0"/>
        <v/>
      </c>
      <c r="U202" s="57"/>
      <c r="V202" s="57"/>
      <c r="W202" s="57"/>
      <c r="X202" s="57"/>
      <c r="Y202" s="57"/>
      <c r="Z202" s="57"/>
      <c r="AA202" s="57"/>
      <c r="AB202" s="57"/>
      <c r="AC202" s="57"/>
      <c r="AD202" s="57"/>
      <c r="AE202" s="57"/>
      <c r="AF202" s="58"/>
      <c r="AG202" s="58">
        <f t="shared" si="1"/>
        <v>1</v>
      </c>
      <c r="AH202" s="57"/>
      <c r="AI202" s="57"/>
      <c r="AJ202" s="57"/>
      <c r="AK202" s="60" t="str">
        <f t="shared" si="90"/>
        <v/>
      </c>
      <c r="AL202" s="57"/>
      <c r="AM202" s="57"/>
      <c r="AN202" s="57"/>
      <c r="AO202" s="57"/>
      <c r="AP202" s="57"/>
      <c r="AQ202" s="57"/>
      <c r="AR202" s="58" t="str">
        <f t="shared" si="3"/>
        <v/>
      </c>
      <c r="AS202" s="66">
        <v>1</v>
      </c>
      <c r="AT202" s="66">
        <v>1</v>
      </c>
      <c r="AU202" s="66">
        <v>1</v>
      </c>
      <c r="AV202" s="67"/>
      <c r="AW202" s="67"/>
      <c r="AX202" s="58">
        <f t="shared" si="4"/>
        <v>3</v>
      </c>
      <c r="AY202" s="66">
        <v>1</v>
      </c>
      <c r="AZ202" s="67"/>
      <c r="BA202" s="67"/>
      <c r="BB202" s="67"/>
      <c r="BC202" s="66">
        <v>1</v>
      </c>
      <c r="BD202" s="58">
        <f t="shared" si="5"/>
        <v>2</v>
      </c>
      <c r="BE202" s="67"/>
      <c r="BF202" s="67"/>
      <c r="BG202" s="67"/>
      <c r="BH202" s="67"/>
      <c r="BI202" s="67"/>
      <c r="BJ202" s="67"/>
      <c r="BK202" s="67"/>
      <c r="BL202" s="67"/>
      <c r="BM202" s="67"/>
      <c r="BN202" s="67"/>
      <c r="BO202" s="66">
        <v>1</v>
      </c>
      <c r="BP202" s="66">
        <v>1</v>
      </c>
      <c r="BQ202" s="66">
        <v>1</v>
      </c>
      <c r="BR202" s="67"/>
      <c r="BS202" s="66">
        <v>1</v>
      </c>
      <c r="BT202" s="66">
        <v>1</v>
      </c>
      <c r="BU202" s="66">
        <v>1</v>
      </c>
      <c r="BV202" s="67"/>
      <c r="BW202" s="67"/>
      <c r="BX202" s="57">
        <f t="shared" si="6"/>
        <v>1</v>
      </c>
      <c r="BY202" s="66"/>
      <c r="BZ202" s="66">
        <v>1</v>
      </c>
      <c r="CA202" s="66"/>
      <c r="CB202" s="66">
        <v>1</v>
      </c>
      <c r="CC202" s="66">
        <v>1</v>
      </c>
      <c r="CD202" s="67"/>
      <c r="CE202" s="67"/>
      <c r="CF202" s="67"/>
      <c r="CG202" s="66"/>
      <c r="CH202" s="57">
        <f t="shared" si="94"/>
        <v>3</v>
      </c>
      <c r="CI202" s="66"/>
      <c r="CJ202" s="66">
        <v>1</v>
      </c>
      <c r="CK202" s="66"/>
      <c r="CL202" s="66">
        <v>1</v>
      </c>
      <c r="CM202" s="66">
        <v>1</v>
      </c>
      <c r="CN202" s="66"/>
      <c r="CO202" s="67"/>
      <c r="CP202" s="67"/>
      <c r="CQ202" s="68"/>
      <c r="CR202" s="57">
        <f t="shared" si="156"/>
        <v>3</v>
      </c>
      <c r="CS202" s="67"/>
      <c r="CT202" s="66">
        <v>1</v>
      </c>
      <c r="CU202" s="66"/>
      <c r="CV202" s="66">
        <v>1</v>
      </c>
      <c r="CW202" s="66">
        <v>1</v>
      </c>
      <c r="CX202" s="66"/>
      <c r="CY202" s="67"/>
      <c r="CZ202" s="67"/>
      <c r="DA202" s="68"/>
      <c r="DB202" s="57">
        <f t="shared" si="124"/>
        <v>3</v>
      </c>
      <c r="DC202" s="67"/>
      <c r="DD202" s="67"/>
      <c r="DE202" s="67"/>
      <c r="DF202" s="67"/>
      <c r="DG202" s="67"/>
      <c r="DH202" s="67"/>
      <c r="DI202" s="67"/>
      <c r="DJ202" s="67"/>
      <c r="DK202" s="67"/>
      <c r="DL202" s="57">
        <f t="shared" si="157"/>
        <v>0</v>
      </c>
      <c r="DM202" s="67"/>
      <c r="DN202" s="67"/>
      <c r="DO202" s="67"/>
      <c r="DP202" s="67"/>
      <c r="DQ202" s="67"/>
      <c r="DR202" s="67"/>
      <c r="DS202" s="67"/>
      <c r="DT202" s="67"/>
      <c r="DU202" s="67"/>
      <c r="DV202" s="57">
        <f t="shared" si="158"/>
        <v>0</v>
      </c>
      <c r="DW202" s="57">
        <f t="shared" ref="DW202:ED202" si="226">SUM(BY202,CI202,CS202,DC202,DM202)</f>
        <v>0</v>
      </c>
      <c r="DX202" s="57">
        <f t="shared" si="226"/>
        <v>3</v>
      </c>
      <c r="DY202" s="57">
        <f t="shared" si="226"/>
        <v>0</v>
      </c>
      <c r="DZ202" s="57">
        <f t="shared" si="226"/>
        <v>3</v>
      </c>
      <c r="EA202" s="57">
        <f t="shared" si="226"/>
        <v>3</v>
      </c>
      <c r="EB202" s="57">
        <f t="shared" si="226"/>
        <v>0</v>
      </c>
      <c r="EC202" s="57">
        <f t="shared" si="226"/>
        <v>0</v>
      </c>
      <c r="ED202" s="57">
        <f t="shared" si="226"/>
        <v>0</v>
      </c>
      <c r="EE202" s="57">
        <f t="shared" si="13"/>
        <v>9</v>
      </c>
      <c r="EF202" s="57">
        <f t="shared" si="14"/>
        <v>1</v>
      </c>
    </row>
    <row r="203" spans="1:136" ht="15.75" customHeight="1">
      <c r="A203" s="147">
        <v>2016</v>
      </c>
      <c r="B203" s="135" t="s">
        <v>4474</v>
      </c>
      <c r="C203" s="147" t="s">
        <v>699</v>
      </c>
      <c r="D203" s="147" t="s">
        <v>195</v>
      </c>
      <c r="E203" s="147" t="s">
        <v>700</v>
      </c>
      <c r="F203" s="147"/>
      <c r="G203" s="57"/>
      <c r="H203" s="57"/>
      <c r="I203" s="57"/>
      <c r="J203" s="57"/>
      <c r="K203" s="57"/>
      <c r="L203" s="57"/>
      <c r="M203" s="57"/>
      <c r="N203" s="57"/>
      <c r="O203" s="57">
        <v>1</v>
      </c>
      <c r="P203" s="57"/>
      <c r="Q203" s="57"/>
      <c r="R203" s="57"/>
      <c r="S203" s="57"/>
      <c r="T203" s="59" t="str">
        <f t="shared" si="0"/>
        <v/>
      </c>
      <c r="U203" s="57"/>
      <c r="V203" s="57"/>
      <c r="W203" s="57"/>
      <c r="X203" s="57"/>
      <c r="Y203" s="57"/>
      <c r="Z203" s="57"/>
      <c r="AA203" s="57"/>
      <c r="AB203" s="57"/>
      <c r="AC203" s="57"/>
      <c r="AD203" s="57"/>
      <c r="AE203" s="57"/>
      <c r="AF203" s="58"/>
      <c r="AG203" s="58">
        <f t="shared" si="1"/>
        <v>1</v>
      </c>
      <c r="AH203" s="57"/>
      <c r="AI203" s="57"/>
      <c r="AJ203" s="57"/>
      <c r="AK203" s="60" t="str">
        <f t="shared" si="90"/>
        <v/>
      </c>
      <c r="AL203" s="57"/>
      <c r="AM203" s="57"/>
      <c r="AN203" s="57"/>
      <c r="AO203" s="57"/>
      <c r="AP203" s="57"/>
      <c r="AQ203" s="57"/>
      <c r="AR203" s="58" t="str">
        <f t="shared" si="3"/>
        <v/>
      </c>
      <c r="AS203" s="66">
        <v>1</v>
      </c>
      <c r="AT203" s="66">
        <v>1</v>
      </c>
      <c r="AU203" s="67"/>
      <c r="AV203" s="67"/>
      <c r="AW203" s="66">
        <v>1</v>
      </c>
      <c r="AX203" s="58">
        <f t="shared" si="4"/>
        <v>3</v>
      </c>
      <c r="AY203" s="66">
        <v>1</v>
      </c>
      <c r="AZ203" s="66">
        <v>1</v>
      </c>
      <c r="BA203" s="67"/>
      <c r="BB203" s="67"/>
      <c r="BC203" s="66">
        <v>1</v>
      </c>
      <c r="BD203" s="58">
        <f t="shared" si="5"/>
        <v>3</v>
      </c>
      <c r="BE203" s="67"/>
      <c r="BF203" s="67"/>
      <c r="BG203" s="67"/>
      <c r="BH203" s="67"/>
      <c r="BI203" s="67"/>
      <c r="BJ203" s="67"/>
      <c r="BK203" s="67"/>
      <c r="BL203" s="67"/>
      <c r="BM203" s="67"/>
      <c r="BN203" s="67"/>
      <c r="BO203" s="67"/>
      <c r="BP203" s="66">
        <v>1</v>
      </c>
      <c r="BQ203" s="67"/>
      <c r="BR203" s="67"/>
      <c r="BS203" s="66">
        <v>1</v>
      </c>
      <c r="BT203" s="67"/>
      <c r="BU203" s="67"/>
      <c r="BV203" s="67"/>
      <c r="BW203" s="67"/>
      <c r="BX203" s="57">
        <f t="shared" si="6"/>
        <v>1</v>
      </c>
      <c r="BY203" s="66"/>
      <c r="BZ203" s="66">
        <v>1</v>
      </c>
      <c r="CA203" s="67"/>
      <c r="CB203" s="67"/>
      <c r="CC203" s="67"/>
      <c r="CD203" s="67"/>
      <c r="CE203" s="67"/>
      <c r="CF203" s="67"/>
      <c r="CG203" s="66"/>
      <c r="CH203" s="57">
        <f t="shared" si="94"/>
        <v>1</v>
      </c>
      <c r="CI203" s="66"/>
      <c r="CJ203" s="66">
        <v>1</v>
      </c>
      <c r="CK203" s="66"/>
      <c r="CL203" s="67"/>
      <c r="CM203" s="67"/>
      <c r="CN203" s="67"/>
      <c r="CO203" s="67"/>
      <c r="CP203" s="67"/>
      <c r="CQ203" s="68"/>
      <c r="CR203" s="57">
        <f t="shared" si="156"/>
        <v>1</v>
      </c>
      <c r="CS203" s="67"/>
      <c r="CT203" s="67"/>
      <c r="CU203" s="67"/>
      <c r="CV203" s="67"/>
      <c r="CW203" s="67"/>
      <c r="CX203" s="67"/>
      <c r="CY203" s="67"/>
      <c r="CZ203" s="67"/>
      <c r="DA203" s="67"/>
      <c r="DB203" s="57">
        <f t="shared" si="124"/>
        <v>0</v>
      </c>
      <c r="DC203" s="67"/>
      <c r="DD203" s="67"/>
      <c r="DE203" s="67"/>
      <c r="DF203" s="67"/>
      <c r="DG203" s="67"/>
      <c r="DH203" s="67"/>
      <c r="DI203" s="67"/>
      <c r="DJ203" s="67"/>
      <c r="DK203" s="67"/>
      <c r="DL203" s="57">
        <f t="shared" si="157"/>
        <v>0</v>
      </c>
      <c r="DM203" s="67"/>
      <c r="DN203" s="66">
        <v>1</v>
      </c>
      <c r="DO203" s="66"/>
      <c r="DP203" s="67"/>
      <c r="DQ203" s="67"/>
      <c r="DR203" s="67"/>
      <c r="DS203" s="67"/>
      <c r="DT203" s="67"/>
      <c r="DU203" s="68"/>
      <c r="DV203" s="57">
        <f t="shared" si="158"/>
        <v>1</v>
      </c>
      <c r="DW203" s="57">
        <f t="shared" ref="DW203:ED203" si="227">SUM(BY203,CI203,CS203,DC203,DM203)</f>
        <v>0</v>
      </c>
      <c r="DX203" s="57">
        <f t="shared" si="227"/>
        <v>3</v>
      </c>
      <c r="DY203" s="57">
        <f t="shared" si="227"/>
        <v>0</v>
      </c>
      <c r="DZ203" s="57">
        <f t="shared" si="227"/>
        <v>0</v>
      </c>
      <c r="EA203" s="57">
        <f t="shared" si="227"/>
        <v>0</v>
      </c>
      <c r="EB203" s="57">
        <f t="shared" si="227"/>
        <v>0</v>
      </c>
      <c r="EC203" s="57">
        <f t="shared" si="227"/>
        <v>0</v>
      </c>
      <c r="ED203" s="57">
        <f t="shared" si="227"/>
        <v>0</v>
      </c>
      <c r="EE203" s="57">
        <f t="shared" si="13"/>
        <v>3</v>
      </c>
      <c r="EF203" s="57">
        <f t="shared" si="14"/>
        <v>1</v>
      </c>
    </row>
    <row r="204" spans="1:136" ht="15.75" customHeight="1">
      <c r="A204" s="147">
        <v>2017</v>
      </c>
      <c r="B204" s="135" t="s">
        <v>4475</v>
      </c>
      <c r="C204" s="147" t="s">
        <v>701</v>
      </c>
      <c r="D204" s="147" t="s">
        <v>142</v>
      </c>
      <c r="E204" s="147" t="s">
        <v>702</v>
      </c>
      <c r="F204" s="147"/>
      <c r="G204" s="57"/>
      <c r="H204" s="57"/>
      <c r="I204" s="57"/>
      <c r="J204" s="57"/>
      <c r="K204" s="57">
        <v>1</v>
      </c>
      <c r="L204" s="57"/>
      <c r="M204" s="57"/>
      <c r="N204" s="57"/>
      <c r="O204" s="57"/>
      <c r="P204" s="57"/>
      <c r="Q204" s="57"/>
      <c r="R204" s="57"/>
      <c r="S204" s="57"/>
      <c r="T204" s="59" t="str">
        <f t="shared" si="0"/>
        <v/>
      </c>
      <c r="U204" s="57"/>
      <c r="V204" s="57"/>
      <c r="W204" s="57"/>
      <c r="X204" s="57"/>
      <c r="Y204" s="57"/>
      <c r="Z204" s="57"/>
      <c r="AA204" s="57"/>
      <c r="AB204" s="57"/>
      <c r="AC204" s="57"/>
      <c r="AD204" s="57"/>
      <c r="AE204" s="57"/>
      <c r="AF204" s="58"/>
      <c r="AG204" s="58">
        <f t="shared" si="1"/>
        <v>1</v>
      </c>
      <c r="AH204" s="57"/>
      <c r="AI204" s="57"/>
      <c r="AJ204" s="57"/>
      <c r="AK204" s="60" t="str">
        <f t="shared" si="90"/>
        <v/>
      </c>
      <c r="AL204" s="57"/>
      <c r="AM204" s="57"/>
      <c r="AN204" s="57"/>
      <c r="AO204" s="57"/>
      <c r="AP204" s="57"/>
      <c r="AQ204" s="57"/>
      <c r="AR204" s="58" t="str">
        <f t="shared" si="3"/>
        <v/>
      </c>
      <c r="AS204" s="66">
        <v>1</v>
      </c>
      <c r="AT204" s="66">
        <v>1</v>
      </c>
      <c r="AU204" s="66">
        <v>1</v>
      </c>
      <c r="AV204" s="66">
        <v>1</v>
      </c>
      <c r="AW204" s="66">
        <v>1</v>
      </c>
      <c r="AX204" s="58">
        <f t="shared" si="4"/>
        <v>5</v>
      </c>
      <c r="AY204" s="66">
        <v>1</v>
      </c>
      <c r="AZ204" s="66">
        <v>1</v>
      </c>
      <c r="BA204" s="67"/>
      <c r="BB204" s="67"/>
      <c r="BC204" s="66">
        <v>1</v>
      </c>
      <c r="BD204" s="58">
        <f t="shared" si="5"/>
        <v>3</v>
      </c>
      <c r="BE204" s="67"/>
      <c r="BF204" s="67"/>
      <c r="BG204" s="67"/>
      <c r="BH204" s="67"/>
      <c r="BI204" s="67"/>
      <c r="BJ204" s="67"/>
      <c r="BK204" s="67"/>
      <c r="BL204" s="67"/>
      <c r="BM204" s="67"/>
      <c r="BN204" s="67"/>
      <c r="BO204" s="67"/>
      <c r="BP204" s="67"/>
      <c r="BQ204" s="67"/>
      <c r="BR204" s="67"/>
      <c r="BS204" s="67"/>
      <c r="BT204" s="67"/>
      <c r="BU204" s="67"/>
      <c r="BV204" s="67"/>
      <c r="BW204" s="67"/>
      <c r="BX204" s="57" t="str">
        <f t="shared" si="6"/>
        <v/>
      </c>
      <c r="BY204" s="67"/>
      <c r="BZ204" s="67"/>
      <c r="CA204" s="67"/>
      <c r="CB204" s="67"/>
      <c r="CC204" s="67"/>
      <c r="CD204" s="67"/>
      <c r="CE204" s="67"/>
      <c r="CF204" s="67"/>
      <c r="CG204" s="67"/>
      <c r="CH204" s="57">
        <f t="shared" si="94"/>
        <v>0</v>
      </c>
      <c r="CI204" s="67"/>
      <c r="CJ204" s="67"/>
      <c r="CK204" s="67"/>
      <c r="CL204" s="67"/>
      <c r="CM204" s="67"/>
      <c r="CN204" s="67"/>
      <c r="CO204" s="67"/>
      <c r="CP204" s="67"/>
      <c r="CQ204" s="67"/>
      <c r="CR204" s="57">
        <f t="shared" si="156"/>
        <v>0</v>
      </c>
      <c r="CS204" s="67"/>
      <c r="CT204" s="67"/>
      <c r="CU204" s="67"/>
      <c r="CV204" s="67"/>
      <c r="CW204" s="67"/>
      <c r="CX204" s="67"/>
      <c r="CY204" s="67"/>
      <c r="CZ204" s="67"/>
      <c r="DA204" s="67"/>
      <c r="DB204" s="57">
        <f t="shared" si="124"/>
        <v>0</v>
      </c>
      <c r="DC204" s="67"/>
      <c r="DD204" s="67"/>
      <c r="DE204" s="67"/>
      <c r="DF204" s="67"/>
      <c r="DG204" s="67"/>
      <c r="DH204" s="67"/>
      <c r="DI204" s="67"/>
      <c r="DJ204" s="67"/>
      <c r="DK204" s="67"/>
      <c r="DL204" s="57">
        <f t="shared" si="157"/>
        <v>0</v>
      </c>
      <c r="DM204" s="67"/>
      <c r="DN204" s="67"/>
      <c r="DO204" s="67"/>
      <c r="DP204" s="67"/>
      <c r="DQ204" s="67"/>
      <c r="DR204" s="67"/>
      <c r="DS204" s="67"/>
      <c r="DT204" s="67"/>
      <c r="DU204" s="68"/>
      <c r="DV204" s="57">
        <f t="shared" si="158"/>
        <v>0</v>
      </c>
      <c r="DW204" s="57">
        <f t="shared" ref="DW204:ED204" si="228">SUM(BY204,CI204,CS204,DC204,DM204)</f>
        <v>0</v>
      </c>
      <c r="DX204" s="57">
        <f t="shared" si="228"/>
        <v>0</v>
      </c>
      <c r="DY204" s="57">
        <f t="shared" si="228"/>
        <v>0</v>
      </c>
      <c r="DZ204" s="57">
        <f t="shared" si="228"/>
        <v>0</v>
      </c>
      <c r="EA204" s="57">
        <f t="shared" si="228"/>
        <v>0</v>
      </c>
      <c r="EB204" s="57">
        <f t="shared" si="228"/>
        <v>0</v>
      </c>
      <c r="EC204" s="57">
        <f t="shared" si="228"/>
        <v>0</v>
      </c>
      <c r="ED204" s="57">
        <f t="shared" si="228"/>
        <v>0</v>
      </c>
      <c r="EE204" s="57">
        <f t="shared" si="13"/>
        <v>0</v>
      </c>
      <c r="EF204" s="57">
        <f t="shared" si="14"/>
        <v>0</v>
      </c>
    </row>
    <row r="205" spans="1:136" ht="15.75" customHeight="1">
      <c r="A205" s="147">
        <v>2017</v>
      </c>
      <c r="B205" s="135" t="s">
        <v>4476</v>
      </c>
      <c r="C205" s="147" t="s">
        <v>703</v>
      </c>
      <c r="D205" s="147" t="s">
        <v>704</v>
      </c>
      <c r="E205" s="147" t="s">
        <v>705</v>
      </c>
      <c r="F205" s="149" t="s">
        <v>706</v>
      </c>
      <c r="G205" s="57"/>
      <c r="H205" s="57"/>
      <c r="I205" s="57"/>
      <c r="J205" s="57"/>
      <c r="K205" s="57"/>
      <c r="L205" s="57"/>
      <c r="M205" s="57"/>
      <c r="N205" s="58">
        <v>1</v>
      </c>
      <c r="O205" s="57"/>
      <c r="P205" s="57"/>
      <c r="Q205" s="57"/>
      <c r="R205" s="57"/>
      <c r="S205" s="57"/>
      <c r="T205" s="59" t="str">
        <f t="shared" si="0"/>
        <v/>
      </c>
      <c r="U205" s="57"/>
      <c r="V205" s="57"/>
      <c r="W205" s="57"/>
      <c r="X205" s="57"/>
      <c r="Y205" s="57"/>
      <c r="Z205" s="57"/>
      <c r="AA205" s="57"/>
      <c r="AB205" s="57"/>
      <c r="AC205" s="57"/>
      <c r="AD205" s="57"/>
      <c r="AE205" s="57"/>
      <c r="AF205" s="58"/>
      <c r="AG205" s="58">
        <f t="shared" si="1"/>
        <v>1</v>
      </c>
      <c r="AH205" s="57"/>
      <c r="AI205" s="57"/>
      <c r="AJ205" s="57"/>
      <c r="AK205" s="60" t="str">
        <f t="shared" si="90"/>
        <v/>
      </c>
      <c r="AL205" s="57"/>
      <c r="AM205" s="57"/>
      <c r="AN205" s="57"/>
      <c r="AO205" s="57"/>
      <c r="AP205" s="57"/>
      <c r="AQ205" s="57"/>
      <c r="AR205" s="58" t="str">
        <f t="shared" si="3"/>
        <v/>
      </c>
      <c r="AS205" s="67"/>
      <c r="AT205" s="67"/>
      <c r="AU205" s="67"/>
      <c r="AV205" s="67"/>
      <c r="AW205" s="68">
        <v>1</v>
      </c>
      <c r="AX205" s="58">
        <f t="shared" si="4"/>
        <v>1</v>
      </c>
      <c r="AY205" s="67"/>
      <c r="AZ205" s="67"/>
      <c r="BA205" s="67"/>
      <c r="BB205" s="67"/>
      <c r="BC205" s="68">
        <v>1</v>
      </c>
      <c r="BD205" s="58">
        <f t="shared" si="5"/>
        <v>1</v>
      </c>
      <c r="BE205" s="67"/>
      <c r="BF205" s="67"/>
      <c r="BG205" s="67"/>
      <c r="BH205" s="67"/>
      <c r="BI205" s="67"/>
      <c r="BJ205" s="67"/>
      <c r="BK205" s="67"/>
      <c r="BL205" s="67"/>
      <c r="BM205" s="67"/>
      <c r="BN205" s="67"/>
      <c r="BO205" s="67"/>
      <c r="BP205" s="67"/>
      <c r="BQ205" s="67"/>
      <c r="BR205" s="67"/>
      <c r="BS205" s="68">
        <v>1</v>
      </c>
      <c r="BT205" s="68">
        <v>1</v>
      </c>
      <c r="BU205" s="68">
        <v>1</v>
      </c>
      <c r="BV205" s="68">
        <v>1</v>
      </c>
      <c r="BW205" s="67"/>
      <c r="BX205" s="57">
        <f t="shared" si="6"/>
        <v>1</v>
      </c>
      <c r="BY205" s="67"/>
      <c r="BZ205" s="67"/>
      <c r="CA205" s="67"/>
      <c r="CB205" s="67"/>
      <c r="CC205" s="67"/>
      <c r="CD205" s="67"/>
      <c r="CE205" s="67"/>
      <c r="CF205" s="67"/>
      <c r="CG205" s="67"/>
      <c r="CH205" s="57">
        <f t="shared" si="94"/>
        <v>0</v>
      </c>
      <c r="CI205" s="67"/>
      <c r="CJ205" s="67"/>
      <c r="CK205" s="67"/>
      <c r="CL205" s="67"/>
      <c r="CM205" s="67"/>
      <c r="CN205" s="67"/>
      <c r="CO205" s="67"/>
      <c r="CP205" s="67"/>
      <c r="CQ205" s="67"/>
      <c r="CR205" s="57">
        <f t="shared" si="156"/>
        <v>0</v>
      </c>
      <c r="CS205" s="67"/>
      <c r="CT205" s="67"/>
      <c r="CU205" s="67"/>
      <c r="CV205" s="67"/>
      <c r="CW205" s="67"/>
      <c r="CX205" s="67"/>
      <c r="CY205" s="67"/>
      <c r="CZ205" s="67"/>
      <c r="DA205" s="67"/>
      <c r="DB205" s="57">
        <f t="shared" si="124"/>
        <v>0</v>
      </c>
      <c r="DC205" s="67"/>
      <c r="DD205" s="67"/>
      <c r="DE205" s="67"/>
      <c r="DF205" s="67"/>
      <c r="DG205" s="67"/>
      <c r="DH205" s="67"/>
      <c r="DI205" s="67"/>
      <c r="DJ205" s="67"/>
      <c r="DK205" s="67"/>
      <c r="DL205" s="57">
        <f t="shared" si="157"/>
        <v>0</v>
      </c>
      <c r="DM205" s="67"/>
      <c r="DN205" s="68">
        <v>1</v>
      </c>
      <c r="DO205" s="67"/>
      <c r="DP205" s="68">
        <v>1</v>
      </c>
      <c r="DQ205" s="68">
        <v>1</v>
      </c>
      <c r="DR205" s="67"/>
      <c r="DS205" s="68">
        <v>1</v>
      </c>
      <c r="DT205" s="67"/>
      <c r="DU205" s="67"/>
      <c r="DV205" s="57">
        <f t="shared" si="158"/>
        <v>4</v>
      </c>
      <c r="DW205" s="57">
        <f t="shared" ref="DW205:ED205" si="229">SUM(BY205,CI205,CS205,DC205,DM205)</f>
        <v>0</v>
      </c>
      <c r="DX205" s="57">
        <f t="shared" si="229"/>
        <v>1</v>
      </c>
      <c r="DY205" s="57">
        <f t="shared" si="229"/>
        <v>0</v>
      </c>
      <c r="DZ205" s="57">
        <f t="shared" si="229"/>
        <v>1</v>
      </c>
      <c r="EA205" s="57">
        <f t="shared" si="229"/>
        <v>1</v>
      </c>
      <c r="EB205" s="57">
        <f t="shared" si="229"/>
        <v>0</v>
      </c>
      <c r="EC205" s="57">
        <f t="shared" si="229"/>
        <v>1</v>
      </c>
      <c r="ED205" s="57">
        <f t="shared" si="229"/>
        <v>0</v>
      </c>
      <c r="EE205" s="57">
        <f t="shared" si="13"/>
        <v>4</v>
      </c>
      <c r="EF205" s="57">
        <f t="shared" si="14"/>
        <v>1</v>
      </c>
    </row>
    <row r="206" spans="1:136" ht="15.75" customHeight="1">
      <c r="A206" s="147">
        <v>2016</v>
      </c>
      <c r="B206" s="135" t="s">
        <v>4477</v>
      </c>
      <c r="C206" s="147" t="s">
        <v>707</v>
      </c>
      <c r="D206" s="147" t="s">
        <v>708</v>
      </c>
      <c r="E206" s="147" t="s">
        <v>709</v>
      </c>
      <c r="F206" s="147"/>
      <c r="G206" s="57"/>
      <c r="H206" s="57"/>
      <c r="I206" s="57"/>
      <c r="J206" s="57">
        <v>1</v>
      </c>
      <c r="K206" s="57"/>
      <c r="L206" s="57"/>
      <c r="M206" s="57"/>
      <c r="N206" s="57"/>
      <c r="O206" s="57"/>
      <c r="P206" s="57"/>
      <c r="Q206" s="57"/>
      <c r="R206" s="57"/>
      <c r="S206" s="57"/>
      <c r="T206" s="59" t="str">
        <f t="shared" si="0"/>
        <v/>
      </c>
      <c r="U206" s="57"/>
      <c r="V206" s="57"/>
      <c r="W206" s="57"/>
      <c r="X206" s="57"/>
      <c r="Y206" s="57"/>
      <c r="Z206" s="57"/>
      <c r="AA206" s="57"/>
      <c r="AB206" s="57"/>
      <c r="AC206" s="57"/>
      <c r="AD206" s="57"/>
      <c r="AE206" s="57"/>
      <c r="AF206" s="58"/>
      <c r="AG206" s="58">
        <f t="shared" si="1"/>
        <v>1</v>
      </c>
      <c r="AH206" s="57"/>
      <c r="AI206" s="57"/>
      <c r="AJ206" s="57"/>
      <c r="AK206" s="60" t="str">
        <f t="shared" si="90"/>
        <v/>
      </c>
      <c r="AL206" s="57"/>
      <c r="AM206" s="57"/>
      <c r="AN206" s="57"/>
      <c r="AO206" s="57"/>
      <c r="AP206" s="57"/>
      <c r="AQ206" s="57"/>
      <c r="AR206" s="58" t="str">
        <f t="shared" si="3"/>
        <v/>
      </c>
      <c r="AS206" s="66">
        <v>1</v>
      </c>
      <c r="AT206" s="66">
        <v>1</v>
      </c>
      <c r="AU206" s="66">
        <v>1</v>
      </c>
      <c r="AV206" s="66">
        <v>1</v>
      </c>
      <c r="AW206" s="66">
        <v>1</v>
      </c>
      <c r="AX206" s="58">
        <f t="shared" si="4"/>
        <v>5</v>
      </c>
      <c r="AY206" s="66">
        <v>1</v>
      </c>
      <c r="AZ206" s="67"/>
      <c r="BA206" s="67"/>
      <c r="BB206" s="67"/>
      <c r="BC206" s="67"/>
      <c r="BD206" s="58">
        <f t="shared" si="5"/>
        <v>1</v>
      </c>
      <c r="BE206" s="67"/>
      <c r="BF206" s="67"/>
      <c r="BG206" s="67"/>
      <c r="BH206" s="67"/>
      <c r="BI206" s="67"/>
      <c r="BJ206" s="67"/>
      <c r="BK206" s="67"/>
      <c r="BL206" s="67"/>
      <c r="BM206" s="67"/>
      <c r="BN206" s="67"/>
      <c r="BO206" s="67"/>
      <c r="BP206" s="67"/>
      <c r="BQ206" s="67"/>
      <c r="BR206" s="67"/>
      <c r="BS206" s="67"/>
      <c r="BT206" s="67"/>
      <c r="BU206" s="67"/>
      <c r="BV206" s="67"/>
      <c r="BW206" s="67"/>
      <c r="BX206" s="57" t="str">
        <f t="shared" si="6"/>
        <v/>
      </c>
      <c r="BY206" s="67"/>
      <c r="BZ206" s="67"/>
      <c r="CA206" s="67"/>
      <c r="CB206" s="67"/>
      <c r="CC206" s="67"/>
      <c r="CD206" s="67"/>
      <c r="CE206" s="67"/>
      <c r="CF206" s="67"/>
      <c r="CG206" s="67"/>
      <c r="CH206" s="57">
        <f t="shared" si="94"/>
        <v>0</v>
      </c>
      <c r="CI206" s="67"/>
      <c r="CJ206" s="67"/>
      <c r="CK206" s="67"/>
      <c r="CL206" s="67"/>
      <c r="CM206" s="67"/>
      <c r="CN206" s="67"/>
      <c r="CO206" s="67"/>
      <c r="CP206" s="67"/>
      <c r="CQ206" s="67"/>
      <c r="CR206" s="57">
        <f t="shared" si="156"/>
        <v>0</v>
      </c>
      <c r="CS206" s="67"/>
      <c r="CT206" s="67"/>
      <c r="CU206" s="67"/>
      <c r="CV206" s="67"/>
      <c r="CW206" s="67"/>
      <c r="CX206" s="67"/>
      <c r="CY206" s="67"/>
      <c r="CZ206" s="67"/>
      <c r="DA206" s="67"/>
      <c r="DB206" s="57">
        <f t="shared" si="124"/>
        <v>0</v>
      </c>
      <c r="DC206" s="67"/>
      <c r="DD206" s="67"/>
      <c r="DE206" s="67"/>
      <c r="DF206" s="67"/>
      <c r="DG206" s="67"/>
      <c r="DH206" s="67"/>
      <c r="DI206" s="67"/>
      <c r="DJ206" s="67"/>
      <c r="DK206" s="67"/>
      <c r="DL206" s="57">
        <f t="shared" si="157"/>
        <v>0</v>
      </c>
      <c r="DM206" s="67"/>
      <c r="DN206" s="67"/>
      <c r="DO206" s="67"/>
      <c r="DP206" s="67"/>
      <c r="DQ206" s="67"/>
      <c r="DR206" s="67"/>
      <c r="DS206" s="67"/>
      <c r="DT206" s="67"/>
      <c r="DU206" s="67"/>
      <c r="DV206" s="57">
        <f t="shared" si="158"/>
        <v>0</v>
      </c>
      <c r="DW206" s="57">
        <f t="shared" ref="DW206:ED206" si="230">SUM(BY206,CI206,CS206,DC206,DM206)</f>
        <v>0</v>
      </c>
      <c r="DX206" s="57">
        <f t="shared" si="230"/>
        <v>0</v>
      </c>
      <c r="DY206" s="57">
        <f t="shared" si="230"/>
        <v>0</v>
      </c>
      <c r="DZ206" s="57">
        <f t="shared" si="230"/>
        <v>0</v>
      </c>
      <c r="EA206" s="57">
        <f t="shared" si="230"/>
        <v>0</v>
      </c>
      <c r="EB206" s="57">
        <f t="shared" si="230"/>
        <v>0</v>
      </c>
      <c r="EC206" s="57">
        <f t="shared" si="230"/>
        <v>0</v>
      </c>
      <c r="ED206" s="57">
        <f t="shared" si="230"/>
        <v>0</v>
      </c>
      <c r="EE206" s="57">
        <f t="shared" si="13"/>
        <v>0</v>
      </c>
      <c r="EF206" s="57">
        <f t="shared" si="14"/>
        <v>0</v>
      </c>
    </row>
    <row r="207" spans="1:136" ht="15.75" customHeight="1">
      <c r="A207" s="147">
        <v>2016</v>
      </c>
      <c r="B207" s="135" t="s">
        <v>4478</v>
      </c>
      <c r="C207" s="147" t="s">
        <v>710</v>
      </c>
      <c r="D207" s="147" t="s">
        <v>711</v>
      </c>
      <c r="E207" s="147" t="s">
        <v>712</v>
      </c>
      <c r="F207" s="147"/>
      <c r="G207" s="57"/>
      <c r="H207" s="57"/>
      <c r="I207" s="57"/>
      <c r="J207" s="57"/>
      <c r="K207" s="57"/>
      <c r="L207" s="57"/>
      <c r="M207" s="57"/>
      <c r="N207" s="57"/>
      <c r="O207" s="57"/>
      <c r="P207" s="57"/>
      <c r="Q207" s="57"/>
      <c r="R207" s="57"/>
      <c r="S207" s="57"/>
      <c r="T207" s="59" t="str">
        <f t="shared" si="0"/>
        <v/>
      </c>
      <c r="U207" s="57"/>
      <c r="V207" s="57"/>
      <c r="W207" s="57"/>
      <c r="X207" s="57"/>
      <c r="Y207" s="57"/>
      <c r="Z207" s="57"/>
      <c r="AA207" s="57"/>
      <c r="AB207" s="57"/>
      <c r="AC207" s="57"/>
      <c r="AD207" s="57"/>
      <c r="AE207" s="57"/>
      <c r="AF207" s="58"/>
      <c r="AG207" s="58" t="str">
        <f t="shared" si="1"/>
        <v/>
      </c>
      <c r="AH207" s="57"/>
      <c r="AI207" s="57">
        <v>1</v>
      </c>
      <c r="AJ207" s="58">
        <v>1</v>
      </c>
      <c r="AK207" s="60" t="str">
        <f t="shared" si="90"/>
        <v/>
      </c>
      <c r="AL207" s="57"/>
      <c r="AM207" s="57"/>
      <c r="AN207" s="57"/>
      <c r="AO207" s="57"/>
      <c r="AP207" s="57"/>
      <c r="AQ207" s="57"/>
      <c r="AR207" s="58">
        <f t="shared" si="3"/>
        <v>1</v>
      </c>
      <c r="AS207" s="66">
        <v>1</v>
      </c>
      <c r="AT207" s="66">
        <v>1</v>
      </c>
      <c r="AU207" s="66">
        <v>1</v>
      </c>
      <c r="AV207" s="67"/>
      <c r="AW207" s="67"/>
      <c r="AX207" s="58">
        <f t="shared" si="4"/>
        <v>3</v>
      </c>
      <c r="AY207" s="67"/>
      <c r="AZ207" s="66">
        <v>1</v>
      </c>
      <c r="BA207" s="67"/>
      <c r="BB207" s="67"/>
      <c r="BC207" s="67"/>
      <c r="BD207" s="58">
        <f t="shared" si="5"/>
        <v>1</v>
      </c>
      <c r="BE207" s="67"/>
      <c r="BF207" s="67"/>
      <c r="BG207" s="67"/>
      <c r="BH207" s="67"/>
      <c r="BI207" s="67"/>
      <c r="BJ207" s="67"/>
      <c r="BK207" s="67"/>
      <c r="BL207" s="67"/>
      <c r="BM207" s="67"/>
      <c r="BN207" s="67"/>
      <c r="BO207" s="67"/>
      <c r="BP207" s="67"/>
      <c r="BQ207" s="67"/>
      <c r="BR207" s="67"/>
      <c r="BS207" s="67"/>
      <c r="BT207" s="67"/>
      <c r="BU207" s="67"/>
      <c r="BV207" s="67"/>
      <c r="BW207" s="67"/>
      <c r="BX207" s="57" t="str">
        <f t="shared" si="6"/>
        <v/>
      </c>
      <c r="BY207" s="67"/>
      <c r="BZ207" s="67"/>
      <c r="CA207" s="67"/>
      <c r="CB207" s="67"/>
      <c r="CC207" s="67"/>
      <c r="CD207" s="67"/>
      <c r="CE207" s="67"/>
      <c r="CF207" s="67"/>
      <c r="CG207" s="67"/>
      <c r="CH207" s="57">
        <f t="shared" si="94"/>
        <v>0</v>
      </c>
      <c r="CI207" s="67"/>
      <c r="CJ207" s="67"/>
      <c r="CK207" s="67"/>
      <c r="CL207" s="67"/>
      <c r="CM207" s="67"/>
      <c r="CN207" s="67"/>
      <c r="CO207" s="67"/>
      <c r="CP207" s="67"/>
      <c r="CQ207" s="67"/>
      <c r="CR207" s="57">
        <f t="shared" si="156"/>
        <v>0</v>
      </c>
      <c r="CS207" s="67"/>
      <c r="CT207" s="67"/>
      <c r="CU207" s="67"/>
      <c r="CV207" s="67"/>
      <c r="CW207" s="67"/>
      <c r="CX207" s="67"/>
      <c r="CY207" s="67"/>
      <c r="CZ207" s="67"/>
      <c r="DA207" s="67"/>
      <c r="DB207" s="57">
        <f t="shared" si="124"/>
        <v>0</v>
      </c>
      <c r="DC207" s="67"/>
      <c r="DD207" s="67"/>
      <c r="DE207" s="67"/>
      <c r="DF207" s="67"/>
      <c r="DG207" s="67"/>
      <c r="DH207" s="67"/>
      <c r="DI207" s="67"/>
      <c r="DJ207" s="67"/>
      <c r="DK207" s="67"/>
      <c r="DL207" s="57">
        <f t="shared" si="157"/>
        <v>0</v>
      </c>
      <c r="DM207" s="67"/>
      <c r="DN207" s="67"/>
      <c r="DO207" s="67"/>
      <c r="DP207" s="67"/>
      <c r="DQ207" s="67"/>
      <c r="DR207" s="67"/>
      <c r="DS207" s="67"/>
      <c r="DT207" s="67"/>
      <c r="DU207" s="67"/>
      <c r="DV207" s="57">
        <f t="shared" si="158"/>
        <v>0</v>
      </c>
      <c r="DW207" s="57">
        <f t="shared" ref="DW207:ED207" si="231">SUM(BY207,CI207,CS207,DC207,DM207)</f>
        <v>0</v>
      </c>
      <c r="DX207" s="57">
        <f t="shared" si="231"/>
        <v>0</v>
      </c>
      <c r="DY207" s="57">
        <f t="shared" si="231"/>
        <v>0</v>
      </c>
      <c r="DZ207" s="57">
        <f t="shared" si="231"/>
        <v>0</v>
      </c>
      <c r="EA207" s="57">
        <f t="shared" si="231"/>
        <v>0</v>
      </c>
      <c r="EB207" s="57">
        <f t="shared" si="231"/>
        <v>0</v>
      </c>
      <c r="EC207" s="57">
        <f t="shared" si="231"/>
        <v>0</v>
      </c>
      <c r="ED207" s="57">
        <f t="shared" si="231"/>
        <v>0</v>
      </c>
      <c r="EE207" s="57">
        <f t="shared" si="13"/>
        <v>0</v>
      </c>
      <c r="EF207" s="57">
        <f t="shared" si="14"/>
        <v>0</v>
      </c>
    </row>
    <row r="208" spans="1:136" ht="15.75" customHeight="1">
      <c r="A208" s="147">
        <v>2014</v>
      </c>
      <c r="B208" s="135" t="s">
        <v>4479</v>
      </c>
      <c r="C208" s="147" t="s">
        <v>713</v>
      </c>
      <c r="D208" s="147" t="s">
        <v>142</v>
      </c>
      <c r="E208" s="147" t="s">
        <v>714</v>
      </c>
      <c r="F208" s="149" t="s">
        <v>715</v>
      </c>
      <c r="G208" s="57">
        <v>1</v>
      </c>
      <c r="H208" s="57"/>
      <c r="I208" s="57"/>
      <c r="J208" s="57"/>
      <c r="K208" s="57"/>
      <c r="L208" s="57"/>
      <c r="M208" s="57"/>
      <c r="N208" s="57"/>
      <c r="O208" s="57"/>
      <c r="P208" s="57"/>
      <c r="Q208" s="57"/>
      <c r="R208" s="57"/>
      <c r="S208" s="57"/>
      <c r="T208" s="59" t="str">
        <f t="shared" si="0"/>
        <v/>
      </c>
      <c r="U208" s="57"/>
      <c r="V208" s="57"/>
      <c r="W208" s="57"/>
      <c r="X208" s="57"/>
      <c r="Y208" s="57"/>
      <c r="Z208" s="57"/>
      <c r="AA208" s="57"/>
      <c r="AB208" s="57"/>
      <c r="AC208" s="57"/>
      <c r="AD208" s="57"/>
      <c r="AE208" s="57"/>
      <c r="AF208" s="58"/>
      <c r="AG208" s="58" t="str">
        <f t="shared" si="1"/>
        <v/>
      </c>
      <c r="AH208" s="57"/>
      <c r="AI208" s="57"/>
      <c r="AJ208" s="57"/>
      <c r="AK208" s="60" t="str">
        <f t="shared" si="90"/>
        <v/>
      </c>
      <c r="AL208" s="57"/>
      <c r="AM208" s="57"/>
      <c r="AN208" s="57"/>
      <c r="AO208" s="57"/>
      <c r="AP208" s="57"/>
      <c r="AQ208" s="57"/>
      <c r="AR208" s="58" t="str">
        <f t="shared" si="3"/>
        <v/>
      </c>
      <c r="AS208" s="67"/>
      <c r="AT208" s="67"/>
      <c r="AU208" s="67"/>
      <c r="AV208" s="67"/>
      <c r="AW208" s="67"/>
      <c r="AX208" s="58">
        <f t="shared" si="4"/>
        <v>0</v>
      </c>
      <c r="AY208" s="67"/>
      <c r="AZ208" s="67"/>
      <c r="BA208" s="67"/>
      <c r="BB208" s="67"/>
      <c r="BC208" s="67"/>
      <c r="BD208" s="58">
        <f t="shared" si="5"/>
        <v>0</v>
      </c>
      <c r="BE208" s="67"/>
      <c r="BF208" s="67"/>
      <c r="BG208" s="67"/>
      <c r="BH208" s="67"/>
      <c r="BI208" s="67"/>
      <c r="BJ208" s="67"/>
      <c r="BK208" s="67"/>
      <c r="BL208" s="67"/>
      <c r="BM208" s="67"/>
      <c r="BN208" s="67"/>
      <c r="BO208" s="67"/>
      <c r="BP208" s="67"/>
      <c r="BQ208" s="67"/>
      <c r="BR208" s="67"/>
      <c r="BS208" s="67"/>
      <c r="BT208" s="67"/>
      <c r="BU208" s="67"/>
      <c r="BV208" s="67"/>
      <c r="BW208" s="67"/>
      <c r="BX208" s="57" t="str">
        <f t="shared" si="6"/>
        <v/>
      </c>
      <c r="BY208" s="67"/>
      <c r="BZ208" s="67"/>
      <c r="CA208" s="67"/>
      <c r="CB208" s="67"/>
      <c r="CC208" s="67"/>
      <c r="CD208" s="67"/>
      <c r="CE208" s="67"/>
      <c r="CF208" s="67"/>
      <c r="CG208" s="67"/>
      <c r="CH208" s="57">
        <f t="shared" si="94"/>
        <v>0</v>
      </c>
      <c r="CI208" s="67"/>
      <c r="CJ208" s="67"/>
      <c r="CK208" s="67"/>
      <c r="CL208" s="67"/>
      <c r="CM208" s="67"/>
      <c r="CN208" s="67"/>
      <c r="CO208" s="67"/>
      <c r="CP208" s="67"/>
      <c r="CQ208" s="67"/>
      <c r="CR208" s="57">
        <f t="shared" si="156"/>
        <v>0</v>
      </c>
      <c r="CS208" s="67"/>
      <c r="CT208" s="67"/>
      <c r="CU208" s="67"/>
      <c r="CV208" s="67"/>
      <c r="CW208" s="67"/>
      <c r="CX208" s="67"/>
      <c r="CY208" s="67"/>
      <c r="CZ208" s="67"/>
      <c r="DA208" s="67"/>
      <c r="DB208" s="57">
        <f t="shared" si="124"/>
        <v>0</v>
      </c>
      <c r="DC208" s="67"/>
      <c r="DD208" s="67"/>
      <c r="DE208" s="67"/>
      <c r="DF208" s="67"/>
      <c r="DG208" s="67"/>
      <c r="DH208" s="67"/>
      <c r="DI208" s="67"/>
      <c r="DJ208" s="67"/>
      <c r="DK208" s="67"/>
      <c r="DL208" s="57">
        <f t="shared" si="157"/>
        <v>0</v>
      </c>
      <c r="DM208" s="67"/>
      <c r="DN208" s="67"/>
      <c r="DO208" s="67"/>
      <c r="DP208" s="67"/>
      <c r="DQ208" s="67"/>
      <c r="DR208" s="67"/>
      <c r="DS208" s="67"/>
      <c r="DT208" s="67"/>
      <c r="DU208" s="67"/>
      <c r="DV208" s="57">
        <f t="shared" si="158"/>
        <v>0</v>
      </c>
      <c r="DW208" s="57">
        <f t="shared" ref="DW208:ED208" si="232">SUM(BY208,CI208,CS208,DC208,DM208)</f>
        <v>0</v>
      </c>
      <c r="DX208" s="57">
        <f t="shared" si="232"/>
        <v>0</v>
      </c>
      <c r="DY208" s="57">
        <f t="shared" si="232"/>
        <v>0</v>
      </c>
      <c r="DZ208" s="57">
        <f t="shared" si="232"/>
        <v>0</v>
      </c>
      <c r="EA208" s="57">
        <f t="shared" si="232"/>
        <v>0</v>
      </c>
      <c r="EB208" s="57">
        <f t="shared" si="232"/>
        <v>0</v>
      </c>
      <c r="EC208" s="57">
        <f t="shared" si="232"/>
        <v>0</v>
      </c>
      <c r="ED208" s="57">
        <f t="shared" si="232"/>
        <v>0</v>
      </c>
      <c r="EE208" s="57">
        <f t="shared" si="13"/>
        <v>0</v>
      </c>
      <c r="EF208" s="57">
        <f t="shared" si="14"/>
        <v>0</v>
      </c>
    </row>
    <row r="209" spans="1:136" ht="15.75" customHeight="1">
      <c r="A209" s="147">
        <v>2017</v>
      </c>
      <c r="B209" s="135" t="s">
        <v>4480</v>
      </c>
      <c r="C209" s="147" t="s">
        <v>716</v>
      </c>
      <c r="D209" s="147" t="s">
        <v>178</v>
      </c>
      <c r="E209" s="147" t="s">
        <v>717</v>
      </c>
      <c r="F209" s="147"/>
      <c r="G209" s="57"/>
      <c r="H209" s="57"/>
      <c r="I209" s="57"/>
      <c r="J209" s="57"/>
      <c r="K209" s="57"/>
      <c r="L209" s="57"/>
      <c r="M209" s="57"/>
      <c r="N209" s="57"/>
      <c r="O209" s="57"/>
      <c r="P209" s="57"/>
      <c r="Q209" s="57"/>
      <c r="R209" s="57"/>
      <c r="S209" s="57"/>
      <c r="T209" s="59">
        <f t="shared" si="0"/>
        <v>1</v>
      </c>
      <c r="U209" s="57"/>
      <c r="V209" s="57"/>
      <c r="W209" s="57"/>
      <c r="X209" s="57"/>
      <c r="Y209" s="57">
        <v>1</v>
      </c>
      <c r="Z209" s="57"/>
      <c r="AA209" s="57"/>
      <c r="AB209" s="57"/>
      <c r="AC209" s="57"/>
      <c r="AD209" s="57"/>
      <c r="AE209" s="57"/>
      <c r="AF209" s="58"/>
      <c r="AG209" s="58">
        <f t="shared" si="1"/>
        <v>1</v>
      </c>
      <c r="AH209" s="57"/>
      <c r="AI209" s="57"/>
      <c r="AJ209" s="57"/>
      <c r="AK209" s="60" t="str">
        <f t="shared" si="90"/>
        <v/>
      </c>
      <c r="AL209" s="57"/>
      <c r="AM209" s="57"/>
      <c r="AN209" s="57"/>
      <c r="AO209" s="57"/>
      <c r="AP209" s="57"/>
      <c r="AQ209" s="57"/>
      <c r="AR209" s="58" t="str">
        <f t="shared" si="3"/>
        <v/>
      </c>
      <c r="AS209" s="66">
        <v>1</v>
      </c>
      <c r="AT209" s="66">
        <v>1</v>
      </c>
      <c r="AU209" s="66">
        <v>1</v>
      </c>
      <c r="AV209" s="66">
        <v>1</v>
      </c>
      <c r="AW209" s="66">
        <v>1</v>
      </c>
      <c r="AX209" s="58">
        <f t="shared" si="4"/>
        <v>5</v>
      </c>
      <c r="AY209" s="66">
        <v>1</v>
      </c>
      <c r="AZ209" s="66">
        <v>1</v>
      </c>
      <c r="BA209" s="67"/>
      <c r="BB209" s="66">
        <v>1</v>
      </c>
      <c r="BC209" s="66">
        <v>1</v>
      </c>
      <c r="BD209" s="58">
        <f t="shared" si="5"/>
        <v>4</v>
      </c>
      <c r="BE209" s="67"/>
      <c r="BF209" s="67"/>
      <c r="BG209" s="67"/>
      <c r="BH209" s="67"/>
      <c r="BI209" s="67"/>
      <c r="BJ209" s="67"/>
      <c r="BK209" s="67"/>
      <c r="BL209" s="67"/>
      <c r="BM209" s="67"/>
      <c r="BN209" s="67"/>
      <c r="BO209" s="67"/>
      <c r="BP209" s="67"/>
      <c r="BQ209" s="67"/>
      <c r="BR209" s="67"/>
      <c r="BS209" s="67"/>
      <c r="BT209" s="67"/>
      <c r="BU209" s="67"/>
      <c r="BV209" s="67"/>
      <c r="BW209" s="67"/>
      <c r="BX209" s="57" t="str">
        <f t="shared" si="6"/>
        <v/>
      </c>
      <c r="BY209" s="67"/>
      <c r="BZ209" s="67"/>
      <c r="CA209" s="67"/>
      <c r="CB209" s="67"/>
      <c r="CC209" s="67"/>
      <c r="CD209" s="67"/>
      <c r="CE209" s="67"/>
      <c r="CF209" s="67"/>
      <c r="CG209" s="67"/>
      <c r="CH209" s="57">
        <f t="shared" si="94"/>
        <v>0</v>
      </c>
      <c r="CI209" s="67"/>
      <c r="CJ209" s="67"/>
      <c r="CK209" s="67"/>
      <c r="CL209" s="67"/>
      <c r="CM209" s="67"/>
      <c r="CN209" s="67"/>
      <c r="CO209" s="67"/>
      <c r="CP209" s="67"/>
      <c r="CQ209" s="67"/>
      <c r="CR209" s="57">
        <f t="shared" si="156"/>
        <v>0</v>
      </c>
      <c r="CS209" s="67"/>
      <c r="CT209" s="67"/>
      <c r="CU209" s="67"/>
      <c r="CV209" s="67"/>
      <c r="CW209" s="67"/>
      <c r="CX209" s="67"/>
      <c r="CY209" s="67"/>
      <c r="CZ209" s="67"/>
      <c r="DA209" s="67"/>
      <c r="DB209" s="57">
        <f t="shared" si="124"/>
        <v>0</v>
      </c>
      <c r="DC209" s="67"/>
      <c r="DD209" s="67"/>
      <c r="DE209" s="67"/>
      <c r="DF209" s="67"/>
      <c r="DG209" s="67"/>
      <c r="DH209" s="67"/>
      <c r="DI209" s="67"/>
      <c r="DJ209" s="67"/>
      <c r="DK209" s="67"/>
      <c r="DL209" s="57">
        <f t="shared" si="157"/>
        <v>0</v>
      </c>
      <c r="DM209" s="67"/>
      <c r="DN209" s="67"/>
      <c r="DO209" s="67"/>
      <c r="DP209" s="67"/>
      <c r="DQ209" s="67"/>
      <c r="DR209" s="67"/>
      <c r="DS209" s="67"/>
      <c r="DT209" s="67"/>
      <c r="DU209" s="67"/>
      <c r="DV209" s="57">
        <f t="shared" si="158"/>
        <v>0</v>
      </c>
      <c r="DW209" s="57">
        <f t="shared" ref="DW209:ED209" si="233">SUM(BY209,CI209,CS209,DC209,DM209)</f>
        <v>0</v>
      </c>
      <c r="DX209" s="57">
        <f t="shared" si="233"/>
        <v>0</v>
      </c>
      <c r="DY209" s="57">
        <f t="shared" si="233"/>
        <v>0</v>
      </c>
      <c r="DZ209" s="57">
        <f t="shared" si="233"/>
        <v>0</v>
      </c>
      <c r="EA209" s="57">
        <f t="shared" si="233"/>
        <v>0</v>
      </c>
      <c r="EB209" s="57">
        <f t="shared" si="233"/>
        <v>0</v>
      </c>
      <c r="EC209" s="57">
        <f t="shared" si="233"/>
        <v>0</v>
      </c>
      <c r="ED209" s="57">
        <f t="shared" si="233"/>
        <v>0</v>
      </c>
      <c r="EE209" s="57">
        <f t="shared" si="13"/>
        <v>0</v>
      </c>
      <c r="EF209" s="57">
        <f t="shared" si="14"/>
        <v>0</v>
      </c>
    </row>
    <row r="210" spans="1:136" ht="16.5" customHeight="1">
      <c r="A210" s="147">
        <v>2016</v>
      </c>
      <c r="B210" s="135" t="s">
        <v>4481</v>
      </c>
      <c r="C210" s="147" t="s">
        <v>718</v>
      </c>
      <c r="D210" s="147" t="s">
        <v>719</v>
      </c>
      <c r="E210" s="147" t="s">
        <v>720</v>
      </c>
      <c r="F210" s="147"/>
      <c r="G210" s="57"/>
      <c r="H210" s="57"/>
      <c r="I210" s="57"/>
      <c r="J210" s="58">
        <v>2</v>
      </c>
      <c r="K210" s="58">
        <v>2</v>
      </c>
      <c r="L210" s="57">
        <v>1</v>
      </c>
      <c r="M210" s="57"/>
      <c r="N210" s="58">
        <v>2</v>
      </c>
      <c r="O210" s="57"/>
      <c r="P210" s="57"/>
      <c r="Q210" s="57"/>
      <c r="R210" s="57"/>
      <c r="S210" s="58">
        <v>2</v>
      </c>
      <c r="T210" s="59" t="str">
        <f t="shared" si="0"/>
        <v/>
      </c>
      <c r="U210" s="57"/>
      <c r="V210" s="57"/>
      <c r="W210" s="57"/>
      <c r="X210" s="57"/>
      <c r="Y210" s="57"/>
      <c r="Z210" s="57"/>
      <c r="AA210" s="57"/>
      <c r="AB210" s="57"/>
      <c r="AC210" s="57"/>
      <c r="AD210" s="57"/>
      <c r="AE210" s="57"/>
      <c r="AF210" s="58"/>
      <c r="AG210" s="58">
        <f t="shared" si="1"/>
        <v>1</v>
      </c>
      <c r="AH210" s="57"/>
      <c r="AI210" s="57"/>
      <c r="AJ210" s="57"/>
      <c r="AK210" s="60" t="str">
        <f t="shared" si="90"/>
        <v/>
      </c>
      <c r="AL210" s="57"/>
      <c r="AM210" s="57"/>
      <c r="AN210" s="57"/>
      <c r="AO210" s="57"/>
      <c r="AP210" s="57"/>
      <c r="AQ210" s="57"/>
      <c r="AR210" s="58" t="str">
        <f t="shared" si="3"/>
        <v/>
      </c>
      <c r="AS210" s="66">
        <v>1</v>
      </c>
      <c r="AT210" s="67"/>
      <c r="AU210" s="66">
        <v>1</v>
      </c>
      <c r="AV210" s="67"/>
      <c r="AW210" s="67"/>
      <c r="AX210" s="58">
        <f t="shared" si="4"/>
        <v>2</v>
      </c>
      <c r="AY210" s="66">
        <v>1</v>
      </c>
      <c r="AZ210" s="67"/>
      <c r="BA210" s="67"/>
      <c r="BB210" s="67"/>
      <c r="BC210" s="67"/>
      <c r="BD210" s="58">
        <f t="shared" si="5"/>
        <v>1</v>
      </c>
      <c r="BE210" s="67"/>
      <c r="BF210" s="67"/>
      <c r="BG210" s="67"/>
      <c r="BH210" s="67"/>
      <c r="BI210" s="67"/>
      <c r="BJ210" s="67"/>
      <c r="BK210" s="67"/>
      <c r="BL210" s="67"/>
      <c r="BM210" s="67"/>
      <c r="BN210" s="67"/>
      <c r="BO210" s="67"/>
      <c r="BP210" s="67"/>
      <c r="BQ210" s="67"/>
      <c r="BR210" s="67"/>
      <c r="BS210" s="67"/>
      <c r="BT210" s="67"/>
      <c r="BU210" s="67"/>
      <c r="BV210" s="67"/>
      <c r="BW210" s="67"/>
      <c r="BX210" s="57" t="str">
        <f t="shared" si="6"/>
        <v/>
      </c>
      <c r="BY210" s="67"/>
      <c r="BZ210" s="67"/>
      <c r="CA210" s="67"/>
      <c r="CB210" s="67"/>
      <c r="CC210" s="67"/>
      <c r="CD210" s="67"/>
      <c r="CE210" s="67"/>
      <c r="CF210" s="67"/>
      <c r="CG210" s="67"/>
      <c r="CH210" s="57">
        <f t="shared" si="94"/>
        <v>0</v>
      </c>
      <c r="CI210" s="67"/>
      <c r="CJ210" s="67"/>
      <c r="CK210" s="67"/>
      <c r="CL210" s="67"/>
      <c r="CM210" s="67"/>
      <c r="CN210" s="67"/>
      <c r="CO210" s="67"/>
      <c r="CP210" s="67"/>
      <c r="CQ210" s="67"/>
      <c r="CR210" s="57">
        <f t="shared" si="156"/>
        <v>0</v>
      </c>
      <c r="CS210" s="67"/>
      <c r="CT210" s="67"/>
      <c r="CU210" s="67"/>
      <c r="CV210" s="67"/>
      <c r="CW210" s="67"/>
      <c r="CX210" s="67"/>
      <c r="CY210" s="67"/>
      <c r="CZ210" s="67"/>
      <c r="DA210" s="67"/>
      <c r="DB210" s="57">
        <f t="shared" si="124"/>
        <v>0</v>
      </c>
      <c r="DC210" s="67"/>
      <c r="DD210" s="67"/>
      <c r="DE210" s="67"/>
      <c r="DF210" s="67"/>
      <c r="DG210" s="67"/>
      <c r="DH210" s="67"/>
      <c r="DI210" s="67"/>
      <c r="DJ210" s="67"/>
      <c r="DK210" s="67"/>
      <c r="DL210" s="57">
        <f t="shared" si="157"/>
        <v>0</v>
      </c>
      <c r="DM210" s="67"/>
      <c r="DN210" s="67"/>
      <c r="DO210" s="67"/>
      <c r="DP210" s="67"/>
      <c r="DQ210" s="67"/>
      <c r="DR210" s="67"/>
      <c r="DS210" s="67"/>
      <c r="DT210" s="67"/>
      <c r="DU210" s="67"/>
      <c r="DV210" s="57">
        <f t="shared" si="158"/>
        <v>0</v>
      </c>
      <c r="DW210" s="57">
        <f t="shared" ref="DW210:ED210" si="234">SUM(BY210,CI210,CS210,DC210,DM210)</f>
        <v>0</v>
      </c>
      <c r="DX210" s="57">
        <f t="shared" si="234"/>
        <v>0</v>
      </c>
      <c r="DY210" s="57">
        <f t="shared" si="234"/>
        <v>0</v>
      </c>
      <c r="DZ210" s="57">
        <f t="shared" si="234"/>
        <v>0</v>
      </c>
      <c r="EA210" s="57">
        <f t="shared" si="234"/>
        <v>0</v>
      </c>
      <c r="EB210" s="57">
        <f t="shared" si="234"/>
        <v>0</v>
      </c>
      <c r="EC210" s="57">
        <f t="shared" si="234"/>
        <v>0</v>
      </c>
      <c r="ED210" s="57">
        <f t="shared" si="234"/>
        <v>0</v>
      </c>
      <c r="EE210" s="57">
        <f t="shared" si="13"/>
        <v>0</v>
      </c>
      <c r="EF210" s="57">
        <f t="shared" si="14"/>
        <v>0</v>
      </c>
    </row>
    <row r="211" spans="1:136" ht="15.75" customHeight="1">
      <c r="A211" s="147">
        <v>2017</v>
      </c>
      <c r="B211" s="135" t="s">
        <v>4482</v>
      </c>
      <c r="C211" s="147" t="s">
        <v>721</v>
      </c>
      <c r="D211" s="147" t="s">
        <v>722</v>
      </c>
      <c r="E211" s="147" t="s">
        <v>723</v>
      </c>
      <c r="F211" s="147"/>
      <c r="G211" s="57"/>
      <c r="H211" s="57"/>
      <c r="I211" s="57"/>
      <c r="J211" s="57"/>
      <c r="K211" s="57"/>
      <c r="L211" s="57"/>
      <c r="M211" s="57"/>
      <c r="N211" s="57"/>
      <c r="O211" s="57">
        <v>1</v>
      </c>
      <c r="P211" s="57"/>
      <c r="Q211" s="57"/>
      <c r="R211" s="57"/>
      <c r="S211" s="57"/>
      <c r="T211" s="59" t="str">
        <f t="shared" si="0"/>
        <v/>
      </c>
      <c r="U211" s="57"/>
      <c r="V211" s="57"/>
      <c r="W211" s="57"/>
      <c r="X211" s="57"/>
      <c r="Y211" s="57"/>
      <c r="Z211" s="57"/>
      <c r="AA211" s="57"/>
      <c r="AB211" s="57"/>
      <c r="AC211" s="57"/>
      <c r="AD211" s="57"/>
      <c r="AE211" s="57"/>
      <c r="AF211" s="58"/>
      <c r="AG211" s="58">
        <f t="shared" si="1"/>
        <v>1</v>
      </c>
      <c r="AH211" s="57"/>
      <c r="AI211" s="57"/>
      <c r="AJ211" s="57"/>
      <c r="AK211" s="60" t="str">
        <f t="shared" si="90"/>
        <v/>
      </c>
      <c r="AL211" s="57"/>
      <c r="AM211" s="57"/>
      <c r="AN211" s="57"/>
      <c r="AO211" s="57"/>
      <c r="AP211" s="57"/>
      <c r="AQ211" s="57"/>
      <c r="AR211" s="58" t="str">
        <f t="shared" si="3"/>
        <v/>
      </c>
      <c r="AS211" s="66">
        <v>1</v>
      </c>
      <c r="AT211" s="66">
        <v>1</v>
      </c>
      <c r="AU211" s="67"/>
      <c r="AV211" s="67"/>
      <c r="AW211" s="66">
        <v>1</v>
      </c>
      <c r="AX211" s="58">
        <f t="shared" si="4"/>
        <v>3</v>
      </c>
      <c r="AY211" s="67"/>
      <c r="AZ211" s="66">
        <v>1</v>
      </c>
      <c r="BA211" s="67"/>
      <c r="BB211" s="67"/>
      <c r="BC211" s="66">
        <v>1</v>
      </c>
      <c r="BD211" s="58">
        <f t="shared" si="5"/>
        <v>2</v>
      </c>
      <c r="BE211" s="67"/>
      <c r="BF211" s="67"/>
      <c r="BG211" s="67"/>
      <c r="BH211" s="67"/>
      <c r="BI211" s="67"/>
      <c r="BJ211" s="67"/>
      <c r="BK211" s="67"/>
      <c r="BL211" s="67"/>
      <c r="BM211" s="67"/>
      <c r="BN211" s="67"/>
      <c r="BO211" s="67"/>
      <c r="BP211" s="67"/>
      <c r="BQ211" s="67"/>
      <c r="BR211" s="67"/>
      <c r="BS211" s="67"/>
      <c r="BT211" s="67"/>
      <c r="BU211" s="67"/>
      <c r="BV211" s="67"/>
      <c r="BW211" s="67"/>
      <c r="BX211" s="57" t="str">
        <f t="shared" si="6"/>
        <v/>
      </c>
      <c r="BY211" s="67"/>
      <c r="BZ211" s="67"/>
      <c r="CA211" s="67"/>
      <c r="CB211" s="67"/>
      <c r="CC211" s="67"/>
      <c r="CD211" s="67"/>
      <c r="CE211" s="67"/>
      <c r="CF211" s="67"/>
      <c r="CG211" s="67"/>
      <c r="CH211" s="57">
        <f t="shared" si="94"/>
        <v>0</v>
      </c>
      <c r="CI211" s="67"/>
      <c r="CJ211" s="67"/>
      <c r="CK211" s="67"/>
      <c r="CL211" s="67"/>
      <c r="CM211" s="67"/>
      <c r="CN211" s="67"/>
      <c r="CO211" s="67"/>
      <c r="CP211" s="67"/>
      <c r="CQ211" s="67"/>
      <c r="CR211" s="57">
        <f t="shared" si="156"/>
        <v>0</v>
      </c>
      <c r="CS211" s="67"/>
      <c r="CT211" s="67"/>
      <c r="CU211" s="67"/>
      <c r="CV211" s="67"/>
      <c r="CW211" s="67"/>
      <c r="CX211" s="67"/>
      <c r="CY211" s="67"/>
      <c r="CZ211" s="67"/>
      <c r="DA211" s="67"/>
      <c r="DB211" s="57">
        <f t="shared" si="124"/>
        <v>0</v>
      </c>
      <c r="DC211" s="67"/>
      <c r="DD211" s="67"/>
      <c r="DE211" s="67"/>
      <c r="DF211" s="67"/>
      <c r="DG211" s="67"/>
      <c r="DH211" s="67"/>
      <c r="DI211" s="67"/>
      <c r="DJ211" s="67"/>
      <c r="DK211" s="67"/>
      <c r="DL211" s="57">
        <f t="shared" si="157"/>
        <v>0</v>
      </c>
      <c r="DM211" s="67"/>
      <c r="DN211" s="67"/>
      <c r="DO211" s="67"/>
      <c r="DP211" s="67"/>
      <c r="DQ211" s="67"/>
      <c r="DR211" s="67"/>
      <c r="DS211" s="67"/>
      <c r="DT211" s="67"/>
      <c r="DU211" s="67"/>
      <c r="DV211" s="57">
        <f t="shared" si="158"/>
        <v>0</v>
      </c>
      <c r="DW211" s="57">
        <f t="shared" ref="DW211:ED211" si="235">SUM(BY211,CI211,CS211,DC211,DM211)</f>
        <v>0</v>
      </c>
      <c r="DX211" s="57">
        <f t="shared" si="235"/>
        <v>0</v>
      </c>
      <c r="DY211" s="57">
        <f t="shared" si="235"/>
        <v>0</v>
      </c>
      <c r="DZ211" s="57">
        <f t="shared" si="235"/>
        <v>0</v>
      </c>
      <c r="EA211" s="57">
        <f t="shared" si="235"/>
        <v>0</v>
      </c>
      <c r="EB211" s="57">
        <f t="shared" si="235"/>
        <v>0</v>
      </c>
      <c r="EC211" s="57">
        <f t="shared" si="235"/>
        <v>0</v>
      </c>
      <c r="ED211" s="57">
        <f t="shared" si="235"/>
        <v>0</v>
      </c>
      <c r="EE211" s="57">
        <f t="shared" si="13"/>
        <v>0</v>
      </c>
      <c r="EF211" s="57">
        <f t="shared" si="14"/>
        <v>0</v>
      </c>
    </row>
    <row r="212" spans="1:136" ht="15.75" customHeight="1">
      <c r="A212" s="147">
        <v>2015</v>
      </c>
      <c r="B212" s="135" t="s">
        <v>4483</v>
      </c>
      <c r="C212" s="147" t="s">
        <v>724</v>
      </c>
      <c r="D212" s="147" t="s">
        <v>722</v>
      </c>
      <c r="E212" s="147" t="s">
        <v>725</v>
      </c>
      <c r="F212" s="147"/>
      <c r="G212" s="57"/>
      <c r="H212" s="57"/>
      <c r="I212" s="57"/>
      <c r="J212" s="57"/>
      <c r="K212" s="57"/>
      <c r="L212" s="57"/>
      <c r="M212" s="57"/>
      <c r="N212" s="57"/>
      <c r="O212" s="57">
        <v>1</v>
      </c>
      <c r="P212" s="57"/>
      <c r="Q212" s="57"/>
      <c r="R212" s="57"/>
      <c r="S212" s="57"/>
      <c r="T212" s="59" t="str">
        <f t="shared" si="0"/>
        <v/>
      </c>
      <c r="U212" s="57"/>
      <c r="V212" s="57"/>
      <c r="W212" s="57"/>
      <c r="X212" s="57"/>
      <c r="Y212" s="57"/>
      <c r="Z212" s="57"/>
      <c r="AA212" s="57"/>
      <c r="AB212" s="57"/>
      <c r="AC212" s="57"/>
      <c r="AD212" s="57"/>
      <c r="AE212" s="57"/>
      <c r="AF212" s="58"/>
      <c r="AG212" s="58">
        <f t="shared" si="1"/>
        <v>1</v>
      </c>
      <c r="AH212" s="57"/>
      <c r="AI212" s="57"/>
      <c r="AJ212" s="57"/>
      <c r="AK212" s="60" t="str">
        <f t="shared" si="90"/>
        <v/>
      </c>
      <c r="AL212" s="57"/>
      <c r="AM212" s="57"/>
      <c r="AN212" s="57"/>
      <c r="AO212" s="57"/>
      <c r="AP212" s="57"/>
      <c r="AQ212" s="57"/>
      <c r="AR212" s="58" t="str">
        <f t="shared" si="3"/>
        <v/>
      </c>
      <c r="AS212" s="67"/>
      <c r="AT212" s="66">
        <v>1</v>
      </c>
      <c r="AU212" s="67"/>
      <c r="AV212" s="67"/>
      <c r="AW212" s="67"/>
      <c r="AX212" s="58">
        <f t="shared" si="4"/>
        <v>1</v>
      </c>
      <c r="AY212" s="67"/>
      <c r="AZ212" s="67"/>
      <c r="BA212" s="67"/>
      <c r="BB212" s="67"/>
      <c r="BC212" s="66">
        <v>1</v>
      </c>
      <c r="BD212" s="58">
        <f t="shared" si="5"/>
        <v>1</v>
      </c>
      <c r="BE212" s="67"/>
      <c r="BF212" s="67"/>
      <c r="BG212" s="67"/>
      <c r="BH212" s="67"/>
      <c r="BI212" s="67"/>
      <c r="BJ212" s="67"/>
      <c r="BK212" s="67"/>
      <c r="BL212" s="67"/>
      <c r="BM212" s="67"/>
      <c r="BN212" s="67"/>
      <c r="BO212" s="67"/>
      <c r="BP212" s="67"/>
      <c r="BQ212" s="67"/>
      <c r="BR212" s="67"/>
      <c r="BS212" s="67"/>
      <c r="BT212" s="67"/>
      <c r="BU212" s="67"/>
      <c r="BV212" s="67"/>
      <c r="BW212" s="67"/>
      <c r="BX212" s="57" t="str">
        <f t="shared" si="6"/>
        <v/>
      </c>
      <c r="BY212" s="67"/>
      <c r="BZ212" s="67"/>
      <c r="CA212" s="67"/>
      <c r="CB212" s="67"/>
      <c r="CC212" s="67"/>
      <c r="CD212" s="67"/>
      <c r="CE212" s="67"/>
      <c r="CF212" s="67"/>
      <c r="CG212" s="67"/>
      <c r="CH212" s="57">
        <f t="shared" si="94"/>
        <v>0</v>
      </c>
      <c r="CI212" s="67"/>
      <c r="CJ212" s="67"/>
      <c r="CK212" s="67"/>
      <c r="CL212" s="67"/>
      <c r="CM212" s="67"/>
      <c r="CN212" s="67"/>
      <c r="CO212" s="67"/>
      <c r="CP212" s="67"/>
      <c r="CQ212" s="67"/>
      <c r="CR212" s="57">
        <f t="shared" si="156"/>
        <v>0</v>
      </c>
      <c r="CS212" s="67"/>
      <c r="CT212" s="67"/>
      <c r="CU212" s="67"/>
      <c r="CV212" s="67"/>
      <c r="CW212" s="67"/>
      <c r="CX212" s="67"/>
      <c r="CY212" s="67"/>
      <c r="CZ212" s="67"/>
      <c r="DA212" s="67"/>
      <c r="DB212" s="57">
        <f t="shared" si="124"/>
        <v>0</v>
      </c>
      <c r="DC212" s="67"/>
      <c r="DD212" s="67"/>
      <c r="DE212" s="67"/>
      <c r="DF212" s="67"/>
      <c r="DG212" s="67"/>
      <c r="DH212" s="67"/>
      <c r="DI212" s="67"/>
      <c r="DJ212" s="67"/>
      <c r="DK212" s="67"/>
      <c r="DL212" s="57">
        <f t="shared" si="157"/>
        <v>0</v>
      </c>
      <c r="DM212" s="67"/>
      <c r="DN212" s="67"/>
      <c r="DO212" s="67"/>
      <c r="DP212" s="67"/>
      <c r="DQ212" s="67"/>
      <c r="DR212" s="67"/>
      <c r="DS212" s="67"/>
      <c r="DT212" s="67"/>
      <c r="DU212" s="67"/>
      <c r="DV212" s="57">
        <f t="shared" si="158"/>
        <v>0</v>
      </c>
      <c r="DW212" s="57">
        <f t="shared" ref="DW212:ED212" si="236">SUM(BY212,CI212,CS212,DC212,DM212)</f>
        <v>0</v>
      </c>
      <c r="DX212" s="57">
        <f t="shared" si="236"/>
        <v>0</v>
      </c>
      <c r="DY212" s="57">
        <f t="shared" si="236"/>
        <v>0</v>
      </c>
      <c r="DZ212" s="57">
        <f t="shared" si="236"/>
        <v>0</v>
      </c>
      <c r="EA212" s="57">
        <f t="shared" si="236"/>
        <v>0</v>
      </c>
      <c r="EB212" s="57">
        <f t="shared" si="236"/>
        <v>0</v>
      </c>
      <c r="EC212" s="57">
        <f t="shared" si="236"/>
        <v>0</v>
      </c>
      <c r="ED212" s="57">
        <f t="shared" si="236"/>
        <v>0</v>
      </c>
      <c r="EE212" s="57">
        <f t="shared" si="13"/>
        <v>0</v>
      </c>
      <c r="EF212" s="57">
        <f t="shared" si="14"/>
        <v>0</v>
      </c>
    </row>
    <row r="213" spans="1:136" ht="15.75" customHeight="1">
      <c r="A213" s="147">
        <v>2017</v>
      </c>
      <c r="B213" s="135" t="s">
        <v>4484</v>
      </c>
      <c r="C213" s="147" t="s">
        <v>726</v>
      </c>
      <c r="D213" s="147" t="s">
        <v>142</v>
      </c>
      <c r="E213" s="147" t="s">
        <v>727</v>
      </c>
      <c r="F213" s="147"/>
      <c r="G213" s="57"/>
      <c r="H213" s="57">
        <v>1</v>
      </c>
      <c r="I213" s="57"/>
      <c r="J213" s="57"/>
      <c r="K213" s="57"/>
      <c r="L213" s="57"/>
      <c r="M213" s="57"/>
      <c r="N213" s="57"/>
      <c r="O213" s="57"/>
      <c r="P213" s="57"/>
      <c r="Q213" s="57"/>
      <c r="R213" s="57"/>
      <c r="S213" s="57"/>
      <c r="T213" s="59" t="str">
        <f t="shared" si="0"/>
        <v/>
      </c>
      <c r="U213" s="57"/>
      <c r="V213" s="57"/>
      <c r="W213" s="57"/>
      <c r="X213" s="57"/>
      <c r="Y213" s="57"/>
      <c r="Z213" s="57"/>
      <c r="AA213" s="57"/>
      <c r="AB213" s="57"/>
      <c r="AC213" s="57"/>
      <c r="AD213" s="57"/>
      <c r="AE213" s="57"/>
      <c r="AF213" s="58"/>
      <c r="AG213" s="58" t="str">
        <f t="shared" si="1"/>
        <v/>
      </c>
      <c r="AH213" s="57"/>
      <c r="AI213" s="57"/>
      <c r="AJ213" s="57"/>
      <c r="AK213" s="60" t="str">
        <f t="shared" si="90"/>
        <v/>
      </c>
      <c r="AL213" s="57"/>
      <c r="AM213" s="57"/>
      <c r="AN213" s="57"/>
      <c r="AO213" s="57"/>
      <c r="AP213" s="57"/>
      <c r="AQ213" s="57"/>
      <c r="AR213" s="58" t="str">
        <f t="shared" si="3"/>
        <v/>
      </c>
      <c r="AS213" s="66">
        <v>1</v>
      </c>
      <c r="AT213" s="66">
        <v>1</v>
      </c>
      <c r="AU213" s="66">
        <v>1</v>
      </c>
      <c r="AV213" s="66">
        <v>1</v>
      </c>
      <c r="AW213" s="66">
        <v>1</v>
      </c>
      <c r="AX213" s="58">
        <f t="shared" si="4"/>
        <v>5</v>
      </c>
      <c r="AY213" s="66">
        <v>1</v>
      </c>
      <c r="AZ213" s="67"/>
      <c r="BA213" s="67"/>
      <c r="BB213" s="67"/>
      <c r="BC213" s="67"/>
      <c r="BD213" s="58">
        <f t="shared" si="5"/>
        <v>1</v>
      </c>
      <c r="BE213" s="67"/>
      <c r="BF213" s="67"/>
      <c r="BG213" s="67"/>
      <c r="BH213" s="67"/>
      <c r="BI213" s="67"/>
      <c r="BJ213" s="67"/>
      <c r="BK213" s="67"/>
      <c r="BL213" s="67"/>
      <c r="BM213" s="67"/>
      <c r="BN213" s="67"/>
      <c r="BO213" s="67"/>
      <c r="BP213" s="67"/>
      <c r="BQ213" s="67"/>
      <c r="BR213" s="67"/>
      <c r="BS213" s="67"/>
      <c r="BT213" s="67"/>
      <c r="BU213" s="67"/>
      <c r="BV213" s="67"/>
      <c r="BW213" s="67"/>
      <c r="BX213" s="57" t="str">
        <f t="shared" si="6"/>
        <v/>
      </c>
      <c r="BY213" s="67"/>
      <c r="BZ213" s="67"/>
      <c r="CA213" s="67"/>
      <c r="CB213" s="67"/>
      <c r="CC213" s="67"/>
      <c r="CD213" s="67"/>
      <c r="CE213" s="67"/>
      <c r="CF213" s="67"/>
      <c r="CG213" s="67"/>
      <c r="CH213" s="57">
        <f t="shared" si="94"/>
        <v>0</v>
      </c>
      <c r="CI213" s="67"/>
      <c r="CJ213" s="67"/>
      <c r="CK213" s="67"/>
      <c r="CL213" s="67"/>
      <c r="CM213" s="67"/>
      <c r="CN213" s="67"/>
      <c r="CO213" s="67"/>
      <c r="CP213" s="67"/>
      <c r="CQ213" s="67"/>
      <c r="CR213" s="57">
        <f t="shared" si="156"/>
        <v>0</v>
      </c>
      <c r="CS213" s="67"/>
      <c r="CT213" s="67"/>
      <c r="CU213" s="67"/>
      <c r="CV213" s="67"/>
      <c r="CW213" s="67"/>
      <c r="CX213" s="67"/>
      <c r="CY213" s="67"/>
      <c r="CZ213" s="67"/>
      <c r="DA213" s="67"/>
      <c r="DB213" s="57">
        <f t="shared" si="124"/>
        <v>0</v>
      </c>
      <c r="DC213" s="67"/>
      <c r="DD213" s="67"/>
      <c r="DE213" s="67"/>
      <c r="DF213" s="67"/>
      <c r="DG213" s="67"/>
      <c r="DH213" s="67"/>
      <c r="DI213" s="67"/>
      <c r="DJ213" s="67"/>
      <c r="DK213" s="67"/>
      <c r="DL213" s="57">
        <f t="shared" si="157"/>
        <v>0</v>
      </c>
      <c r="DM213" s="67"/>
      <c r="DN213" s="67"/>
      <c r="DO213" s="67"/>
      <c r="DP213" s="67"/>
      <c r="DQ213" s="67"/>
      <c r="DR213" s="67"/>
      <c r="DS213" s="67"/>
      <c r="DT213" s="67"/>
      <c r="DU213" s="67"/>
      <c r="DV213" s="57">
        <f t="shared" si="158"/>
        <v>0</v>
      </c>
      <c r="DW213" s="57">
        <f t="shared" ref="DW213:ED213" si="237">SUM(BY213,CI213,CS213,DC213,DM213)</f>
        <v>0</v>
      </c>
      <c r="DX213" s="57">
        <f t="shared" si="237"/>
        <v>0</v>
      </c>
      <c r="DY213" s="57">
        <f t="shared" si="237"/>
        <v>0</v>
      </c>
      <c r="DZ213" s="57">
        <f t="shared" si="237"/>
        <v>0</v>
      </c>
      <c r="EA213" s="57">
        <f t="shared" si="237"/>
        <v>0</v>
      </c>
      <c r="EB213" s="57">
        <f t="shared" si="237"/>
        <v>0</v>
      </c>
      <c r="EC213" s="57">
        <f t="shared" si="237"/>
        <v>0</v>
      </c>
      <c r="ED213" s="57">
        <f t="shared" si="237"/>
        <v>0</v>
      </c>
      <c r="EE213" s="57">
        <f t="shared" si="13"/>
        <v>0</v>
      </c>
      <c r="EF213" s="57">
        <f t="shared" si="14"/>
        <v>0</v>
      </c>
    </row>
    <row r="214" spans="1:136" ht="15.75" customHeight="1">
      <c r="A214" s="147">
        <v>2017</v>
      </c>
      <c r="B214" s="135" t="s">
        <v>4485</v>
      </c>
      <c r="C214" s="147" t="s">
        <v>728</v>
      </c>
      <c r="D214" s="147" t="s">
        <v>129</v>
      </c>
      <c r="E214" s="147" t="s">
        <v>729</v>
      </c>
      <c r="F214" s="147"/>
      <c r="G214" s="57"/>
      <c r="H214" s="57">
        <v>1</v>
      </c>
      <c r="I214" s="57"/>
      <c r="J214" s="57"/>
      <c r="K214" s="57"/>
      <c r="L214" s="57"/>
      <c r="M214" s="57"/>
      <c r="N214" s="57"/>
      <c r="O214" s="57"/>
      <c r="P214" s="57"/>
      <c r="Q214" s="57"/>
      <c r="R214" s="57"/>
      <c r="S214" s="57"/>
      <c r="T214" s="59" t="str">
        <f t="shared" si="0"/>
        <v/>
      </c>
      <c r="U214" s="57"/>
      <c r="V214" s="57"/>
      <c r="W214" s="57"/>
      <c r="X214" s="57"/>
      <c r="Y214" s="57"/>
      <c r="Z214" s="57"/>
      <c r="AA214" s="57"/>
      <c r="AB214" s="57"/>
      <c r="AC214" s="57"/>
      <c r="AD214" s="57"/>
      <c r="AE214" s="57"/>
      <c r="AF214" s="58"/>
      <c r="AG214" s="58" t="str">
        <f t="shared" si="1"/>
        <v/>
      </c>
      <c r="AH214" s="57"/>
      <c r="AI214" s="57"/>
      <c r="AJ214" s="57"/>
      <c r="AK214" s="60" t="str">
        <f t="shared" si="90"/>
        <v/>
      </c>
      <c r="AL214" s="57"/>
      <c r="AM214" s="57"/>
      <c r="AN214" s="57"/>
      <c r="AO214" s="57"/>
      <c r="AP214" s="57"/>
      <c r="AQ214" s="57"/>
      <c r="AR214" s="58" t="str">
        <f t="shared" si="3"/>
        <v/>
      </c>
      <c r="AS214" s="66">
        <v>1</v>
      </c>
      <c r="AT214" s="67"/>
      <c r="AU214" s="66">
        <v>1</v>
      </c>
      <c r="AV214" s="66">
        <v>1</v>
      </c>
      <c r="AW214" s="66">
        <v>1</v>
      </c>
      <c r="AX214" s="58">
        <f t="shared" si="4"/>
        <v>4</v>
      </c>
      <c r="AY214" s="66">
        <v>1</v>
      </c>
      <c r="AZ214" s="67"/>
      <c r="BA214" s="67"/>
      <c r="BB214" s="67"/>
      <c r="BC214" s="67"/>
      <c r="BD214" s="58">
        <f t="shared" si="5"/>
        <v>1</v>
      </c>
      <c r="BE214" s="67"/>
      <c r="BF214" s="67"/>
      <c r="BG214" s="67"/>
      <c r="BH214" s="67"/>
      <c r="BI214" s="67"/>
      <c r="BJ214" s="67"/>
      <c r="BK214" s="67"/>
      <c r="BL214" s="67"/>
      <c r="BM214" s="67"/>
      <c r="BN214" s="67"/>
      <c r="BO214" s="67"/>
      <c r="BP214" s="67"/>
      <c r="BQ214" s="67"/>
      <c r="BR214" s="67"/>
      <c r="BS214" s="67"/>
      <c r="BT214" s="67"/>
      <c r="BU214" s="67"/>
      <c r="BV214" s="67"/>
      <c r="BW214" s="67"/>
      <c r="BX214" s="57" t="str">
        <f t="shared" si="6"/>
        <v/>
      </c>
      <c r="BY214" s="67"/>
      <c r="BZ214" s="67"/>
      <c r="CA214" s="67"/>
      <c r="CB214" s="67"/>
      <c r="CC214" s="67"/>
      <c r="CD214" s="67"/>
      <c r="CE214" s="67"/>
      <c r="CF214" s="67"/>
      <c r="CG214" s="67"/>
      <c r="CH214" s="57">
        <f t="shared" si="94"/>
        <v>0</v>
      </c>
      <c r="CI214" s="67"/>
      <c r="CJ214" s="67"/>
      <c r="CK214" s="67"/>
      <c r="CL214" s="67"/>
      <c r="CM214" s="67"/>
      <c r="CN214" s="67"/>
      <c r="CO214" s="67"/>
      <c r="CP214" s="67"/>
      <c r="CQ214" s="67"/>
      <c r="CR214" s="57">
        <f t="shared" si="156"/>
        <v>0</v>
      </c>
      <c r="CS214" s="67"/>
      <c r="CT214" s="67"/>
      <c r="CU214" s="67"/>
      <c r="CV214" s="67"/>
      <c r="CW214" s="67"/>
      <c r="CX214" s="67"/>
      <c r="CY214" s="67"/>
      <c r="CZ214" s="67"/>
      <c r="DA214" s="67"/>
      <c r="DB214" s="57">
        <f t="shared" si="124"/>
        <v>0</v>
      </c>
      <c r="DC214" s="67"/>
      <c r="DD214" s="67"/>
      <c r="DE214" s="67"/>
      <c r="DF214" s="67"/>
      <c r="DG214" s="67"/>
      <c r="DH214" s="67"/>
      <c r="DI214" s="67"/>
      <c r="DJ214" s="67"/>
      <c r="DK214" s="67"/>
      <c r="DL214" s="57">
        <f t="shared" si="157"/>
        <v>0</v>
      </c>
      <c r="DM214" s="67"/>
      <c r="DN214" s="67"/>
      <c r="DO214" s="67"/>
      <c r="DP214" s="67"/>
      <c r="DQ214" s="67"/>
      <c r="DR214" s="67"/>
      <c r="DS214" s="67"/>
      <c r="DT214" s="67"/>
      <c r="DU214" s="67"/>
      <c r="DV214" s="57">
        <f t="shared" si="158"/>
        <v>0</v>
      </c>
      <c r="DW214" s="57">
        <f t="shared" ref="DW214:ED214" si="238">SUM(BY214,CI214,CS214,DC214,DM214)</f>
        <v>0</v>
      </c>
      <c r="DX214" s="57">
        <f t="shared" si="238"/>
        <v>0</v>
      </c>
      <c r="DY214" s="57">
        <f t="shared" si="238"/>
        <v>0</v>
      </c>
      <c r="DZ214" s="57">
        <f t="shared" si="238"/>
        <v>0</v>
      </c>
      <c r="EA214" s="57">
        <f t="shared" si="238"/>
        <v>0</v>
      </c>
      <c r="EB214" s="57">
        <f t="shared" si="238"/>
        <v>0</v>
      </c>
      <c r="EC214" s="57">
        <f t="shared" si="238"/>
        <v>0</v>
      </c>
      <c r="ED214" s="57">
        <f t="shared" si="238"/>
        <v>0</v>
      </c>
      <c r="EE214" s="57">
        <f t="shared" si="13"/>
        <v>0</v>
      </c>
      <c r="EF214" s="57">
        <f t="shared" si="14"/>
        <v>0</v>
      </c>
    </row>
    <row r="215" spans="1:136" ht="15.75" customHeight="1">
      <c r="A215" s="147">
        <v>2015</v>
      </c>
      <c r="B215" s="135" t="s">
        <v>4486</v>
      </c>
      <c r="C215" s="147" t="s">
        <v>730</v>
      </c>
      <c r="D215" s="147"/>
      <c r="E215" s="147" t="s">
        <v>731</v>
      </c>
      <c r="F215" s="147"/>
      <c r="G215" s="57"/>
      <c r="H215" s="57"/>
      <c r="I215" s="57"/>
      <c r="J215" s="57"/>
      <c r="K215" s="57"/>
      <c r="L215" s="57"/>
      <c r="M215" s="57"/>
      <c r="N215" s="57"/>
      <c r="O215" s="57"/>
      <c r="P215" s="57"/>
      <c r="Q215" s="57"/>
      <c r="R215" s="57"/>
      <c r="S215" s="57"/>
      <c r="T215" s="59" t="str">
        <f t="shared" si="0"/>
        <v/>
      </c>
      <c r="U215" s="57"/>
      <c r="V215" s="57"/>
      <c r="W215" s="57"/>
      <c r="X215" s="57"/>
      <c r="Y215" s="57"/>
      <c r="Z215" s="57"/>
      <c r="AA215" s="57"/>
      <c r="AB215" s="57"/>
      <c r="AC215" s="57"/>
      <c r="AD215" s="57"/>
      <c r="AE215" s="57"/>
      <c r="AF215" s="58"/>
      <c r="AG215" s="58" t="str">
        <f t="shared" si="1"/>
        <v/>
      </c>
      <c r="AH215" s="57">
        <v>1</v>
      </c>
      <c r="AI215" s="57"/>
      <c r="AJ215" s="57"/>
      <c r="AK215" s="60" t="str">
        <f t="shared" si="90"/>
        <v/>
      </c>
      <c r="AL215" s="57"/>
      <c r="AM215" s="57"/>
      <c r="AN215" s="57"/>
      <c r="AO215" s="57"/>
      <c r="AP215" s="57"/>
      <c r="AQ215" s="57"/>
      <c r="AR215" s="58">
        <f t="shared" si="3"/>
        <v>1</v>
      </c>
      <c r="AS215" s="66">
        <v>1</v>
      </c>
      <c r="AT215" s="67"/>
      <c r="AU215" s="66">
        <v>1</v>
      </c>
      <c r="AV215" s="66">
        <v>1</v>
      </c>
      <c r="AW215" s="66">
        <v>1</v>
      </c>
      <c r="AX215" s="58">
        <f t="shared" si="4"/>
        <v>4</v>
      </c>
      <c r="AY215" s="66">
        <v>1</v>
      </c>
      <c r="AZ215" s="67"/>
      <c r="BA215" s="67"/>
      <c r="BB215" s="67"/>
      <c r="BC215" s="67"/>
      <c r="BD215" s="58">
        <f t="shared" si="5"/>
        <v>1</v>
      </c>
      <c r="BE215" s="67"/>
      <c r="BF215" s="67"/>
      <c r="BG215" s="67"/>
      <c r="BH215" s="67"/>
      <c r="BI215" s="67"/>
      <c r="BJ215" s="67"/>
      <c r="BK215" s="67"/>
      <c r="BL215" s="67"/>
      <c r="BM215" s="67"/>
      <c r="BN215" s="67"/>
      <c r="BO215" s="67"/>
      <c r="BP215" s="67"/>
      <c r="BQ215" s="67"/>
      <c r="BR215" s="67"/>
      <c r="BS215" s="67"/>
      <c r="BT215" s="67"/>
      <c r="BU215" s="67"/>
      <c r="BV215" s="67"/>
      <c r="BW215" s="67"/>
      <c r="BX215" s="57" t="str">
        <f t="shared" si="6"/>
        <v/>
      </c>
      <c r="BY215" s="67"/>
      <c r="BZ215" s="67"/>
      <c r="CA215" s="67"/>
      <c r="CB215" s="67"/>
      <c r="CC215" s="67"/>
      <c r="CD215" s="67"/>
      <c r="CE215" s="67"/>
      <c r="CF215" s="67"/>
      <c r="CG215" s="67"/>
      <c r="CH215" s="57">
        <f t="shared" si="94"/>
        <v>0</v>
      </c>
      <c r="CI215" s="67"/>
      <c r="CJ215" s="67"/>
      <c r="CK215" s="67"/>
      <c r="CL215" s="67"/>
      <c r="CM215" s="67"/>
      <c r="CN215" s="67"/>
      <c r="CO215" s="67"/>
      <c r="CP215" s="67"/>
      <c r="CQ215" s="67"/>
      <c r="CR215" s="57">
        <f t="shared" si="156"/>
        <v>0</v>
      </c>
      <c r="CS215" s="67"/>
      <c r="CT215" s="67"/>
      <c r="CU215" s="67"/>
      <c r="CV215" s="67"/>
      <c r="CW215" s="67"/>
      <c r="CX215" s="67"/>
      <c r="CY215" s="67"/>
      <c r="CZ215" s="67"/>
      <c r="DA215" s="67"/>
      <c r="DB215" s="57">
        <f t="shared" si="124"/>
        <v>0</v>
      </c>
      <c r="DC215" s="67"/>
      <c r="DD215" s="67"/>
      <c r="DE215" s="67"/>
      <c r="DF215" s="67"/>
      <c r="DG215" s="67"/>
      <c r="DH215" s="67"/>
      <c r="DI215" s="67"/>
      <c r="DJ215" s="67"/>
      <c r="DK215" s="67"/>
      <c r="DL215" s="57">
        <f t="shared" si="157"/>
        <v>0</v>
      </c>
      <c r="DM215" s="67"/>
      <c r="DN215" s="67"/>
      <c r="DO215" s="67"/>
      <c r="DP215" s="67"/>
      <c r="DQ215" s="67"/>
      <c r="DR215" s="67"/>
      <c r="DS215" s="67"/>
      <c r="DT215" s="67"/>
      <c r="DU215" s="67"/>
      <c r="DV215" s="57">
        <f t="shared" si="158"/>
        <v>0</v>
      </c>
      <c r="DW215" s="57">
        <f t="shared" ref="DW215:ED215" si="239">SUM(BY215,CI215,CS215,DC215,DM215)</f>
        <v>0</v>
      </c>
      <c r="DX215" s="57">
        <f t="shared" si="239"/>
        <v>0</v>
      </c>
      <c r="DY215" s="57">
        <f t="shared" si="239"/>
        <v>0</v>
      </c>
      <c r="DZ215" s="57">
        <f t="shared" si="239"/>
        <v>0</v>
      </c>
      <c r="EA215" s="57">
        <f t="shared" si="239"/>
        <v>0</v>
      </c>
      <c r="EB215" s="57">
        <f t="shared" si="239"/>
        <v>0</v>
      </c>
      <c r="EC215" s="57">
        <f t="shared" si="239"/>
        <v>0</v>
      </c>
      <c r="ED215" s="57">
        <f t="shared" si="239"/>
        <v>0</v>
      </c>
      <c r="EE215" s="57">
        <f t="shared" si="13"/>
        <v>0</v>
      </c>
      <c r="EF215" s="57">
        <f t="shared" si="14"/>
        <v>0</v>
      </c>
    </row>
    <row r="216" spans="1:136" ht="15.75" customHeight="1">
      <c r="A216" s="147">
        <v>2017</v>
      </c>
      <c r="B216" s="135" t="s">
        <v>4487</v>
      </c>
      <c r="C216" s="147" t="s">
        <v>732</v>
      </c>
      <c r="D216" s="147" t="s">
        <v>240</v>
      </c>
      <c r="E216" s="147" t="s">
        <v>733</v>
      </c>
      <c r="F216" s="147"/>
      <c r="G216" s="57"/>
      <c r="H216" s="57"/>
      <c r="I216" s="57"/>
      <c r="J216" s="57">
        <v>1</v>
      </c>
      <c r="K216" s="57"/>
      <c r="L216" s="57"/>
      <c r="M216" s="57"/>
      <c r="N216" s="57"/>
      <c r="O216" s="57"/>
      <c r="P216" s="57"/>
      <c r="Q216" s="57"/>
      <c r="R216" s="57"/>
      <c r="S216" s="57"/>
      <c r="T216" s="59" t="str">
        <f t="shared" si="0"/>
        <v/>
      </c>
      <c r="U216" s="57"/>
      <c r="V216" s="57"/>
      <c r="W216" s="57"/>
      <c r="X216" s="57"/>
      <c r="Y216" s="57"/>
      <c r="Z216" s="57"/>
      <c r="AA216" s="57"/>
      <c r="AB216" s="57"/>
      <c r="AC216" s="57"/>
      <c r="AD216" s="57"/>
      <c r="AE216" s="57"/>
      <c r="AF216" s="58"/>
      <c r="AG216" s="58">
        <f t="shared" si="1"/>
        <v>1</v>
      </c>
      <c r="AH216" s="57"/>
      <c r="AI216" s="57"/>
      <c r="AJ216" s="57"/>
      <c r="AK216" s="60" t="str">
        <f t="shared" si="90"/>
        <v/>
      </c>
      <c r="AL216" s="57"/>
      <c r="AM216" s="57"/>
      <c r="AN216" s="57"/>
      <c r="AO216" s="57"/>
      <c r="AP216" s="57"/>
      <c r="AQ216" s="57"/>
      <c r="AR216" s="58" t="str">
        <f t="shared" si="3"/>
        <v/>
      </c>
      <c r="AS216" s="67"/>
      <c r="AT216" s="66">
        <v>1</v>
      </c>
      <c r="AU216" s="68"/>
      <c r="AV216" s="67"/>
      <c r="AW216" s="68"/>
      <c r="AX216" s="58">
        <f t="shared" si="4"/>
        <v>1</v>
      </c>
      <c r="AY216" s="67"/>
      <c r="AZ216" s="66">
        <v>1</v>
      </c>
      <c r="BA216" s="67"/>
      <c r="BB216" s="67"/>
      <c r="BC216" s="66">
        <v>1</v>
      </c>
      <c r="BD216" s="58">
        <f t="shared" si="5"/>
        <v>2</v>
      </c>
      <c r="BE216" s="67"/>
      <c r="BF216" s="67"/>
      <c r="BG216" s="67"/>
      <c r="BH216" s="67"/>
      <c r="BI216" s="67"/>
      <c r="BJ216" s="67"/>
      <c r="BK216" s="67"/>
      <c r="BL216" s="67"/>
      <c r="BM216" s="67"/>
      <c r="BN216" s="67"/>
      <c r="BO216" s="67"/>
      <c r="BP216" s="67"/>
      <c r="BQ216" s="67"/>
      <c r="BR216" s="67"/>
      <c r="BS216" s="67"/>
      <c r="BT216" s="68"/>
      <c r="BU216" s="67"/>
      <c r="BV216" s="68"/>
      <c r="BW216" s="67"/>
      <c r="BX216" s="57" t="str">
        <f t="shared" si="6"/>
        <v/>
      </c>
      <c r="BY216" s="67"/>
      <c r="BZ216" s="67"/>
      <c r="CA216" s="67"/>
      <c r="CB216" s="67"/>
      <c r="CC216" s="67"/>
      <c r="CD216" s="67"/>
      <c r="CE216" s="67"/>
      <c r="CF216" s="67"/>
      <c r="CG216" s="67"/>
      <c r="CH216" s="57">
        <f t="shared" si="94"/>
        <v>0</v>
      </c>
      <c r="CI216" s="67"/>
      <c r="CJ216" s="67"/>
      <c r="CK216" s="67"/>
      <c r="CL216" s="67"/>
      <c r="CM216" s="67"/>
      <c r="CN216" s="67"/>
      <c r="CO216" s="67"/>
      <c r="CP216" s="67"/>
      <c r="CQ216" s="67"/>
      <c r="CR216" s="57">
        <f t="shared" si="156"/>
        <v>0</v>
      </c>
      <c r="CS216" s="67"/>
      <c r="CT216" s="67"/>
      <c r="CU216" s="67"/>
      <c r="CV216" s="67"/>
      <c r="CW216" s="67"/>
      <c r="CX216" s="67"/>
      <c r="CY216" s="67"/>
      <c r="CZ216" s="67"/>
      <c r="DA216" s="67"/>
      <c r="DB216" s="57">
        <f t="shared" si="124"/>
        <v>0</v>
      </c>
      <c r="DC216" s="67"/>
      <c r="DD216" s="67"/>
      <c r="DE216" s="67"/>
      <c r="DF216" s="67"/>
      <c r="DG216" s="67"/>
      <c r="DH216" s="67"/>
      <c r="DI216" s="67"/>
      <c r="DJ216" s="67"/>
      <c r="DK216" s="67"/>
      <c r="DL216" s="57">
        <f t="shared" si="157"/>
        <v>0</v>
      </c>
      <c r="DM216" s="67"/>
      <c r="DN216" s="67"/>
      <c r="DO216" s="67"/>
      <c r="DP216" s="67"/>
      <c r="DQ216" s="67"/>
      <c r="DR216" s="67"/>
      <c r="DS216" s="67"/>
      <c r="DT216" s="67"/>
      <c r="DU216" s="67"/>
      <c r="DV216" s="57">
        <f t="shared" si="158"/>
        <v>0</v>
      </c>
      <c r="DW216" s="57">
        <f t="shared" ref="DW216:ED216" si="240">SUM(BY216,CI216,CS216,DC216,DM216)</f>
        <v>0</v>
      </c>
      <c r="DX216" s="57">
        <f t="shared" si="240"/>
        <v>0</v>
      </c>
      <c r="DY216" s="57">
        <f t="shared" si="240"/>
        <v>0</v>
      </c>
      <c r="DZ216" s="57">
        <f t="shared" si="240"/>
        <v>0</v>
      </c>
      <c r="EA216" s="57">
        <f t="shared" si="240"/>
        <v>0</v>
      </c>
      <c r="EB216" s="57">
        <f t="shared" si="240"/>
        <v>0</v>
      </c>
      <c r="EC216" s="57">
        <f t="shared" si="240"/>
        <v>0</v>
      </c>
      <c r="ED216" s="57">
        <f t="shared" si="240"/>
        <v>0</v>
      </c>
      <c r="EE216" s="57">
        <f t="shared" si="13"/>
        <v>0</v>
      </c>
      <c r="EF216" s="57">
        <f t="shared" si="14"/>
        <v>0</v>
      </c>
    </row>
    <row r="217" spans="1:136" ht="15.75" customHeight="1">
      <c r="A217" s="147">
        <v>2017</v>
      </c>
      <c r="B217" s="135" t="s">
        <v>4488</v>
      </c>
      <c r="C217" s="147" t="s">
        <v>734</v>
      </c>
      <c r="D217" s="147" t="s">
        <v>142</v>
      </c>
      <c r="E217" s="147" t="s">
        <v>735</v>
      </c>
      <c r="F217" s="147"/>
      <c r="G217" s="57"/>
      <c r="H217" s="58">
        <v>1</v>
      </c>
      <c r="I217" s="57"/>
      <c r="J217" s="57"/>
      <c r="K217" s="57"/>
      <c r="L217" s="57">
        <v>1</v>
      </c>
      <c r="M217" s="57"/>
      <c r="N217" s="58">
        <v>2</v>
      </c>
      <c r="O217" s="57"/>
      <c r="P217" s="57"/>
      <c r="Q217" s="58">
        <v>2</v>
      </c>
      <c r="R217" s="57"/>
      <c r="S217" s="57"/>
      <c r="T217" s="59" t="str">
        <f t="shared" si="0"/>
        <v/>
      </c>
      <c r="U217" s="57"/>
      <c r="V217" s="57"/>
      <c r="W217" s="57"/>
      <c r="X217" s="57"/>
      <c r="Y217" s="58">
        <v>2</v>
      </c>
      <c r="Z217" s="57"/>
      <c r="AA217" s="57"/>
      <c r="AB217" s="57"/>
      <c r="AC217" s="57"/>
      <c r="AD217" s="57"/>
      <c r="AE217" s="57"/>
      <c r="AF217" s="58"/>
      <c r="AG217" s="58">
        <f t="shared" si="1"/>
        <v>1</v>
      </c>
      <c r="AH217" s="57"/>
      <c r="AI217" s="57"/>
      <c r="AJ217" s="57"/>
      <c r="AK217" s="60" t="str">
        <f t="shared" si="90"/>
        <v/>
      </c>
      <c r="AL217" s="57"/>
      <c r="AM217" s="57"/>
      <c r="AN217" s="57"/>
      <c r="AO217" s="57"/>
      <c r="AP217" s="57"/>
      <c r="AQ217" s="57"/>
      <c r="AR217" s="58" t="str">
        <f t="shared" si="3"/>
        <v/>
      </c>
      <c r="AS217" s="67"/>
      <c r="AT217" s="67"/>
      <c r="AU217" s="66">
        <v>1</v>
      </c>
      <c r="AV217" s="67"/>
      <c r="AW217" s="66">
        <v>1</v>
      </c>
      <c r="AX217" s="58">
        <f t="shared" si="4"/>
        <v>2</v>
      </c>
      <c r="AY217" s="66">
        <v>1</v>
      </c>
      <c r="AZ217" s="66">
        <v>1</v>
      </c>
      <c r="BA217" s="67"/>
      <c r="BB217" s="67"/>
      <c r="BC217" s="67"/>
      <c r="BD217" s="58">
        <f t="shared" si="5"/>
        <v>2</v>
      </c>
      <c r="BE217" s="67"/>
      <c r="BF217" s="67"/>
      <c r="BG217" s="67"/>
      <c r="BH217" s="67"/>
      <c r="BI217" s="67"/>
      <c r="BJ217" s="67"/>
      <c r="BK217" s="67"/>
      <c r="BL217" s="67"/>
      <c r="BM217" s="67"/>
      <c r="BN217" s="67"/>
      <c r="BO217" s="67"/>
      <c r="BP217" s="67"/>
      <c r="BQ217" s="67"/>
      <c r="BR217" s="67"/>
      <c r="BS217" s="67"/>
      <c r="BT217" s="66">
        <v>1</v>
      </c>
      <c r="BU217" s="67"/>
      <c r="BV217" s="66">
        <v>1</v>
      </c>
      <c r="BW217" s="67"/>
      <c r="BX217" s="57">
        <f t="shared" si="6"/>
        <v>1</v>
      </c>
      <c r="BY217" s="67"/>
      <c r="BZ217" s="67"/>
      <c r="CA217" s="67"/>
      <c r="CB217" s="67"/>
      <c r="CC217" s="67"/>
      <c r="CD217" s="67"/>
      <c r="CE217" s="67"/>
      <c r="CF217" s="67"/>
      <c r="CG217" s="67"/>
      <c r="CH217" s="57">
        <f t="shared" si="94"/>
        <v>0</v>
      </c>
      <c r="CI217" s="67"/>
      <c r="CJ217" s="67"/>
      <c r="CK217" s="67"/>
      <c r="CL217" s="67"/>
      <c r="CM217" s="67"/>
      <c r="CN217" s="67"/>
      <c r="CO217" s="67"/>
      <c r="CP217" s="67"/>
      <c r="CQ217" s="67"/>
      <c r="CR217" s="57">
        <f t="shared" si="156"/>
        <v>0</v>
      </c>
      <c r="CS217" s="67"/>
      <c r="CT217" s="67"/>
      <c r="CU217" s="67"/>
      <c r="CV217" s="68">
        <v>1</v>
      </c>
      <c r="CW217" s="67"/>
      <c r="CX217" s="67"/>
      <c r="CY217" s="68">
        <v>1</v>
      </c>
      <c r="CZ217" s="67"/>
      <c r="DA217" s="68"/>
      <c r="DB217" s="57">
        <f t="shared" si="124"/>
        <v>2</v>
      </c>
      <c r="DC217" s="67"/>
      <c r="DD217" s="67"/>
      <c r="DE217" s="67"/>
      <c r="DF217" s="67"/>
      <c r="DG217" s="67"/>
      <c r="DH217" s="67"/>
      <c r="DI217" s="67"/>
      <c r="DJ217" s="67"/>
      <c r="DK217" s="67"/>
      <c r="DL217" s="57">
        <f t="shared" si="157"/>
        <v>0</v>
      </c>
      <c r="DM217" s="67"/>
      <c r="DN217" s="67"/>
      <c r="DO217" s="67"/>
      <c r="DP217" s="68">
        <v>1</v>
      </c>
      <c r="DQ217" s="67"/>
      <c r="DR217" s="67"/>
      <c r="DS217" s="68">
        <v>1</v>
      </c>
      <c r="DT217" s="67"/>
      <c r="DU217" s="68"/>
      <c r="DV217" s="57">
        <f t="shared" si="158"/>
        <v>2</v>
      </c>
      <c r="DW217" s="57">
        <f t="shared" ref="DW217:ED217" si="241">SUM(BY217,CI217,CS217,DC217,DM217)</f>
        <v>0</v>
      </c>
      <c r="DX217" s="57">
        <f t="shared" si="241"/>
        <v>0</v>
      </c>
      <c r="DY217" s="57">
        <f t="shared" si="241"/>
        <v>0</v>
      </c>
      <c r="DZ217" s="57">
        <f t="shared" si="241"/>
        <v>2</v>
      </c>
      <c r="EA217" s="57">
        <f t="shared" si="241"/>
        <v>0</v>
      </c>
      <c r="EB217" s="57">
        <f t="shared" si="241"/>
        <v>0</v>
      </c>
      <c r="EC217" s="57">
        <f t="shared" si="241"/>
        <v>2</v>
      </c>
      <c r="ED217" s="57">
        <f t="shared" si="241"/>
        <v>0</v>
      </c>
      <c r="EE217" s="57">
        <f t="shared" si="13"/>
        <v>4</v>
      </c>
      <c r="EF217" s="57">
        <f t="shared" si="14"/>
        <v>1</v>
      </c>
    </row>
    <row r="218" spans="1:136" ht="15.75" customHeight="1">
      <c r="A218" s="147">
        <v>2018</v>
      </c>
      <c r="B218" s="135" t="s">
        <v>4489</v>
      </c>
      <c r="C218" s="147" t="s">
        <v>736</v>
      </c>
      <c r="D218" s="147" t="s">
        <v>142</v>
      </c>
      <c r="E218" s="147" t="s">
        <v>737</v>
      </c>
      <c r="F218" s="147"/>
      <c r="G218" s="57"/>
      <c r="H218" s="58">
        <v>1</v>
      </c>
      <c r="I218" s="57"/>
      <c r="J218" s="57"/>
      <c r="K218" s="57"/>
      <c r="L218" s="57">
        <v>1</v>
      </c>
      <c r="M218" s="57"/>
      <c r="N218" s="58">
        <v>2</v>
      </c>
      <c r="O218" s="57"/>
      <c r="P218" s="57"/>
      <c r="Q218" s="58">
        <v>2</v>
      </c>
      <c r="R218" s="57"/>
      <c r="S218" s="57"/>
      <c r="T218" s="59" t="str">
        <f t="shared" si="0"/>
        <v/>
      </c>
      <c r="U218" s="57"/>
      <c r="V218" s="57"/>
      <c r="W218" s="57"/>
      <c r="X218" s="57"/>
      <c r="Y218" s="58">
        <v>2</v>
      </c>
      <c r="Z218" s="57"/>
      <c r="AA218" s="57"/>
      <c r="AB218" s="57"/>
      <c r="AC218" s="57"/>
      <c r="AD218" s="57"/>
      <c r="AE218" s="57"/>
      <c r="AF218" s="58"/>
      <c r="AG218" s="58">
        <f t="shared" si="1"/>
        <v>1</v>
      </c>
      <c r="AH218" s="57"/>
      <c r="AI218" s="57"/>
      <c r="AJ218" s="57"/>
      <c r="AK218" s="60" t="str">
        <f t="shared" si="90"/>
        <v/>
      </c>
      <c r="AL218" s="57"/>
      <c r="AM218" s="57"/>
      <c r="AN218" s="57"/>
      <c r="AO218" s="57"/>
      <c r="AP218" s="57"/>
      <c r="AQ218" s="57"/>
      <c r="AR218" s="58" t="str">
        <f t="shared" si="3"/>
        <v/>
      </c>
      <c r="AS218" s="67"/>
      <c r="AT218" s="67"/>
      <c r="AU218" s="66">
        <v>1</v>
      </c>
      <c r="AV218" s="67"/>
      <c r="AW218" s="66">
        <v>1</v>
      </c>
      <c r="AX218" s="58">
        <f t="shared" si="4"/>
        <v>2</v>
      </c>
      <c r="AY218" s="66">
        <v>1</v>
      </c>
      <c r="AZ218" s="67"/>
      <c r="BA218" s="67"/>
      <c r="BB218" s="67"/>
      <c r="BC218" s="67"/>
      <c r="BD218" s="58">
        <f t="shared" si="5"/>
        <v>1</v>
      </c>
      <c r="BE218" s="67"/>
      <c r="BF218" s="67"/>
      <c r="BG218" s="67"/>
      <c r="BH218" s="67"/>
      <c r="BI218" s="67"/>
      <c r="BJ218" s="67"/>
      <c r="BK218" s="67"/>
      <c r="BL218" s="67"/>
      <c r="BM218" s="67"/>
      <c r="BN218" s="67"/>
      <c r="BO218" s="67"/>
      <c r="BP218" s="67"/>
      <c r="BQ218" s="67"/>
      <c r="BR218" s="67"/>
      <c r="BS218" s="67"/>
      <c r="BT218" s="66">
        <v>1</v>
      </c>
      <c r="BU218" s="67"/>
      <c r="BV218" s="66">
        <v>1</v>
      </c>
      <c r="BW218" s="67"/>
      <c r="BX218" s="57">
        <f t="shared" si="6"/>
        <v>1</v>
      </c>
      <c r="BY218" s="67"/>
      <c r="BZ218" s="67"/>
      <c r="CA218" s="67"/>
      <c r="CB218" s="67"/>
      <c r="CC218" s="67"/>
      <c r="CD218" s="67"/>
      <c r="CE218" s="67"/>
      <c r="CF218" s="67"/>
      <c r="CG218" s="67"/>
      <c r="CH218" s="57">
        <f t="shared" si="94"/>
        <v>0</v>
      </c>
      <c r="CI218" s="67"/>
      <c r="CJ218" s="67"/>
      <c r="CK218" s="67"/>
      <c r="CL218" s="67"/>
      <c r="CM218" s="67"/>
      <c r="CN218" s="67"/>
      <c r="CO218" s="67"/>
      <c r="CP218" s="67"/>
      <c r="CQ218" s="67"/>
      <c r="CR218" s="57">
        <f t="shared" si="156"/>
        <v>0</v>
      </c>
      <c r="CS218" s="67"/>
      <c r="CT218" s="67"/>
      <c r="CU218" s="67"/>
      <c r="CV218" s="66">
        <v>1</v>
      </c>
      <c r="CW218" s="67"/>
      <c r="CX218" s="67"/>
      <c r="CY218" s="66">
        <v>1</v>
      </c>
      <c r="CZ218" s="67"/>
      <c r="DA218" s="68"/>
      <c r="DB218" s="57">
        <f t="shared" si="124"/>
        <v>2</v>
      </c>
      <c r="DC218" s="67"/>
      <c r="DD218" s="67"/>
      <c r="DE218" s="67"/>
      <c r="DF218" s="67"/>
      <c r="DG218" s="67"/>
      <c r="DH218" s="67"/>
      <c r="DI218" s="67"/>
      <c r="DJ218" s="67"/>
      <c r="DK218" s="67"/>
      <c r="DL218" s="57">
        <f t="shared" si="157"/>
        <v>0</v>
      </c>
      <c r="DM218" s="67"/>
      <c r="DN218" s="67"/>
      <c r="DO218" s="67"/>
      <c r="DP218" s="66">
        <v>1</v>
      </c>
      <c r="DQ218" s="67"/>
      <c r="DR218" s="67"/>
      <c r="DS218" s="66">
        <v>1</v>
      </c>
      <c r="DT218" s="67"/>
      <c r="DU218" s="68"/>
      <c r="DV218" s="57">
        <f t="shared" si="158"/>
        <v>2</v>
      </c>
      <c r="DW218" s="57">
        <f t="shared" ref="DW218:ED218" si="242">SUM(BY218,CI218,CS218,DC218,DM218)</f>
        <v>0</v>
      </c>
      <c r="DX218" s="57">
        <f t="shared" si="242"/>
        <v>0</v>
      </c>
      <c r="DY218" s="57">
        <f t="shared" si="242"/>
        <v>0</v>
      </c>
      <c r="DZ218" s="57">
        <f t="shared" si="242"/>
        <v>2</v>
      </c>
      <c r="EA218" s="57">
        <f t="shared" si="242"/>
        <v>0</v>
      </c>
      <c r="EB218" s="57">
        <f t="shared" si="242"/>
        <v>0</v>
      </c>
      <c r="EC218" s="57">
        <f t="shared" si="242"/>
        <v>2</v>
      </c>
      <c r="ED218" s="57">
        <f t="shared" si="242"/>
        <v>0</v>
      </c>
      <c r="EE218" s="57">
        <f t="shared" si="13"/>
        <v>4</v>
      </c>
      <c r="EF218" s="57">
        <f t="shared" si="14"/>
        <v>1</v>
      </c>
    </row>
    <row r="219" spans="1:136" ht="15.75" customHeight="1">
      <c r="A219" s="147">
        <v>2017</v>
      </c>
      <c r="B219" s="135" t="s">
        <v>4490</v>
      </c>
      <c r="C219" s="147" t="s">
        <v>738</v>
      </c>
      <c r="D219" s="147" t="s">
        <v>129</v>
      </c>
      <c r="E219" s="147" t="s">
        <v>739</v>
      </c>
      <c r="F219" s="147"/>
      <c r="G219" s="58">
        <v>1</v>
      </c>
      <c r="H219" s="57"/>
      <c r="I219" s="57"/>
      <c r="J219" s="57"/>
      <c r="K219" s="57"/>
      <c r="L219" s="57"/>
      <c r="M219" s="57"/>
      <c r="N219" s="57"/>
      <c r="O219" s="57"/>
      <c r="P219" s="57"/>
      <c r="Q219" s="57"/>
      <c r="R219" s="57"/>
      <c r="S219" s="57"/>
      <c r="T219" s="59" t="str">
        <f t="shared" si="0"/>
        <v/>
      </c>
      <c r="U219" s="57"/>
      <c r="V219" s="57"/>
      <c r="W219" s="57"/>
      <c r="X219" s="57"/>
      <c r="Y219" s="57"/>
      <c r="Z219" s="57"/>
      <c r="AA219" s="57"/>
      <c r="AB219" s="57"/>
      <c r="AC219" s="57"/>
      <c r="AD219" s="57"/>
      <c r="AE219" s="57"/>
      <c r="AF219" s="58"/>
      <c r="AG219" s="58" t="str">
        <f t="shared" si="1"/>
        <v/>
      </c>
      <c r="AH219" s="57"/>
      <c r="AI219" s="57"/>
      <c r="AJ219" s="57"/>
      <c r="AK219" s="60" t="str">
        <f t="shared" si="90"/>
        <v/>
      </c>
      <c r="AL219" s="57"/>
      <c r="AM219" s="57"/>
      <c r="AN219" s="57"/>
      <c r="AO219" s="57"/>
      <c r="AP219" s="57"/>
      <c r="AQ219" s="57"/>
      <c r="AR219" s="58" t="str">
        <f t="shared" si="3"/>
        <v/>
      </c>
      <c r="AS219" s="66">
        <v>1</v>
      </c>
      <c r="AT219" s="66">
        <v>1</v>
      </c>
      <c r="AU219" s="66">
        <v>1</v>
      </c>
      <c r="AV219" s="66">
        <v>1</v>
      </c>
      <c r="AW219" s="66">
        <v>1</v>
      </c>
      <c r="AX219" s="58">
        <f t="shared" si="4"/>
        <v>5</v>
      </c>
      <c r="AY219" s="66">
        <v>1</v>
      </c>
      <c r="AZ219" s="67"/>
      <c r="BA219" s="67"/>
      <c r="BB219" s="67"/>
      <c r="BC219" s="67"/>
      <c r="BD219" s="58">
        <f t="shared" si="5"/>
        <v>1</v>
      </c>
      <c r="BE219" s="67"/>
      <c r="BF219" s="67"/>
      <c r="BG219" s="67"/>
      <c r="BH219" s="67"/>
      <c r="BI219" s="67"/>
      <c r="BJ219" s="67"/>
      <c r="BK219" s="67"/>
      <c r="BL219" s="67"/>
      <c r="BM219" s="67"/>
      <c r="BN219" s="67"/>
      <c r="BO219" s="67"/>
      <c r="BP219" s="67"/>
      <c r="BQ219" s="67"/>
      <c r="BR219" s="67"/>
      <c r="BS219" s="67"/>
      <c r="BT219" s="67"/>
      <c r="BU219" s="67"/>
      <c r="BV219" s="67"/>
      <c r="BW219" s="67"/>
      <c r="BX219" s="57" t="str">
        <f t="shared" si="6"/>
        <v/>
      </c>
      <c r="BY219" s="67"/>
      <c r="BZ219" s="67"/>
      <c r="CA219" s="67"/>
      <c r="CB219" s="67"/>
      <c r="CC219" s="67"/>
      <c r="CD219" s="67"/>
      <c r="CE219" s="67"/>
      <c r="CF219" s="67"/>
      <c r="CG219" s="67"/>
      <c r="CH219" s="57">
        <f t="shared" si="94"/>
        <v>0</v>
      </c>
      <c r="CI219" s="67"/>
      <c r="CJ219" s="67"/>
      <c r="CK219" s="67"/>
      <c r="CL219" s="67"/>
      <c r="CM219" s="67"/>
      <c r="CN219" s="67"/>
      <c r="CO219" s="67"/>
      <c r="CP219" s="67"/>
      <c r="CQ219" s="67"/>
      <c r="CR219" s="57">
        <f t="shared" si="156"/>
        <v>0</v>
      </c>
      <c r="CS219" s="67"/>
      <c r="CT219" s="67"/>
      <c r="CU219" s="67"/>
      <c r="CV219" s="67"/>
      <c r="CW219" s="67"/>
      <c r="CX219" s="67"/>
      <c r="CY219" s="67"/>
      <c r="CZ219" s="67"/>
      <c r="DA219" s="67"/>
      <c r="DB219" s="57">
        <f t="shared" si="124"/>
        <v>0</v>
      </c>
      <c r="DC219" s="67"/>
      <c r="DD219" s="67"/>
      <c r="DE219" s="67"/>
      <c r="DF219" s="67"/>
      <c r="DG219" s="67"/>
      <c r="DH219" s="67"/>
      <c r="DI219" s="67"/>
      <c r="DJ219" s="67"/>
      <c r="DK219" s="67"/>
      <c r="DL219" s="57">
        <f t="shared" si="157"/>
        <v>0</v>
      </c>
      <c r="DM219" s="67"/>
      <c r="DN219" s="67"/>
      <c r="DO219" s="67"/>
      <c r="DP219" s="67"/>
      <c r="DQ219" s="67"/>
      <c r="DR219" s="67"/>
      <c r="DS219" s="67"/>
      <c r="DT219" s="67"/>
      <c r="DU219" s="67"/>
      <c r="DV219" s="57">
        <f t="shared" si="158"/>
        <v>0</v>
      </c>
      <c r="DW219" s="57">
        <f t="shared" ref="DW219:ED219" si="243">SUM(BY219,CI219,CS219,DC219,DM219)</f>
        <v>0</v>
      </c>
      <c r="DX219" s="57">
        <f t="shared" si="243"/>
        <v>0</v>
      </c>
      <c r="DY219" s="57">
        <f t="shared" si="243"/>
        <v>0</v>
      </c>
      <c r="DZ219" s="57">
        <f t="shared" si="243"/>
        <v>0</v>
      </c>
      <c r="EA219" s="57">
        <f t="shared" si="243"/>
        <v>0</v>
      </c>
      <c r="EB219" s="57">
        <f t="shared" si="243"/>
        <v>0</v>
      </c>
      <c r="EC219" s="57">
        <f t="shared" si="243"/>
        <v>0</v>
      </c>
      <c r="ED219" s="57">
        <f t="shared" si="243"/>
        <v>0</v>
      </c>
      <c r="EE219" s="57">
        <f t="shared" si="13"/>
        <v>0</v>
      </c>
      <c r="EF219" s="57">
        <f t="shared" si="14"/>
        <v>0</v>
      </c>
    </row>
    <row r="220" spans="1:136" ht="15.75" customHeight="1">
      <c r="A220" s="147">
        <v>2014</v>
      </c>
      <c r="B220" s="135" t="s">
        <v>4491</v>
      </c>
      <c r="C220" s="147" t="s">
        <v>740</v>
      </c>
      <c r="D220" s="147" t="s">
        <v>142</v>
      </c>
      <c r="E220" s="147" t="s">
        <v>741</v>
      </c>
      <c r="F220" s="147"/>
      <c r="G220" s="57">
        <v>1</v>
      </c>
      <c r="H220" s="57"/>
      <c r="I220" s="57"/>
      <c r="J220" s="57"/>
      <c r="K220" s="57"/>
      <c r="L220" s="57"/>
      <c r="M220" s="57"/>
      <c r="N220" s="57"/>
      <c r="O220" s="57"/>
      <c r="P220" s="57"/>
      <c r="Q220" s="57"/>
      <c r="R220" s="57"/>
      <c r="S220" s="57"/>
      <c r="T220" s="59" t="str">
        <f t="shared" si="0"/>
        <v/>
      </c>
      <c r="U220" s="57"/>
      <c r="V220" s="57"/>
      <c r="W220" s="57"/>
      <c r="X220" s="57"/>
      <c r="Y220" s="57"/>
      <c r="Z220" s="57"/>
      <c r="AA220" s="57"/>
      <c r="AB220" s="57"/>
      <c r="AC220" s="57"/>
      <c r="AD220" s="57"/>
      <c r="AE220" s="57"/>
      <c r="AF220" s="58"/>
      <c r="AG220" s="58" t="str">
        <f t="shared" si="1"/>
        <v/>
      </c>
      <c r="AH220" s="57"/>
      <c r="AI220" s="57"/>
      <c r="AJ220" s="57"/>
      <c r="AK220" s="60" t="str">
        <f t="shared" si="90"/>
        <v/>
      </c>
      <c r="AL220" s="57"/>
      <c r="AM220" s="57"/>
      <c r="AN220" s="57"/>
      <c r="AO220" s="57"/>
      <c r="AP220" s="57"/>
      <c r="AQ220" s="57"/>
      <c r="AR220" s="58" t="str">
        <f t="shared" si="3"/>
        <v/>
      </c>
      <c r="AS220" s="67"/>
      <c r="AT220" s="67"/>
      <c r="AU220" s="67"/>
      <c r="AV220" s="67"/>
      <c r="AW220" s="67"/>
      <c r="AX220" s="58">
        <f t="shared" si="4"/>
        <v>0</v>
      </c>
      <c r="AY220" s="67"/>
      <c r="AZ220" s="67"/>
      <c r="BA220" s="67"/>
      <c r="BB220" s="67"/>
      <c r="BC220" s="67"/>
      <c r="BD220" s="58">
        <f t="shared" si="5"/>
        <v>0</v>
      </c>
      <c r="BE220" s="67"/>
      <c r="BF220" s="67"/>
      <c r="BG220" s="67"/>
      <c r="BH220" s="67"/>
      <c r="BI220" s="67"/>
      <c r="BJ220" s="67"/>
      <c r="BK220" s="67"/>
      <c r="BL220" s="67"/>
      <c r="BM220" s="67"/>
      <c r="BN220" s="67"/>
      <c r="BO220" s="67"/>
      <c r="BP220" s="67"/>
      <c r="BQ220" s="67"/>
      <c r="BR220" s="67"/>
      <c r="BS220" s="67"/>
      <c r="BT220" s="67"/>
      <c r="BU220" s="67"/>
      <c r="BV220" s="67"/>
      <c r="BW220" s="67"/>
      <c r="BX220" s="57" t="str">
        <f t="shared" si="6"/>
        <v/>
      </c>
      <c r="BY220" s="67"/>
      <c r="BZ220" s="67"/>
      <c r="CA220" s="67"/>
      <c r="CB220" s="67"/>
      <c r="CC220" s="67"/>
      <c r="CD220" s="67"/>
      <c r="CE220" s="67"/>
      <c r="CF220" s="67"/>
      <c r="CG220" s="67"/>
      <c r="CH220" s="57">
        <f t="shared" si="94"/>
        <v>0</v>
      </c>
      <c r="CI220" s="67"/>
      <c r="CJ220" s="67"/>
      <c r="CK220" s="67"/>
      <c r="CL220" s="67"/>
      <c r="CM220" s="67"/>
      <c r="CN220" s="67"/>
      <c r="CO220" s="67"/>
      <c r="CP220" s="67"/>
      <c r="CQ220" s="67"/>
      <c r="CR220" s="57">
        <f t="shared" si="156"/>
        <v>0</v>
      </c>
      <c r="CS220" s="67"/>
      <c r="CT220" s="67"/>
      <c r="CU220" s="67"/>
      <c r="CV220" s="67"/>
      <c r="CW220" s="67"/>
      <c r="CX220" s="67"/>
      <c r="CY220" s="67"/>
      <c r="CZ220" s="67"/>
      <c r="DA220" s="67"/>
      <c r="DB220" s="57">
        <f t="shared" si="124"/>
        <v>0</v>
      </c>
      <c r="DC220" s="67"/>
      <c r="DD220" s="67"/>
      <c r="DE220" s="67"/>
      <c r="DF220" s="67"/>
      <c r="DG220" s="67"/>
      <c r="DH220" s="67"/>
      <c r="DI220" s="67"/>
      <c r="DJ220" s="67"/>
      <c r="DK220" s="67"/>
      <c r="DL220" s="57">
        <f t="shared" si="157"/>
        <v>0</v>
      </c>
      <c r="DM220" s="67"/>
      <c r="DN220" s="67"/>
      <c r="DO220" s="67"/>
      <c r="DP220" s="67"/>
      <c r="DQ220" s="67"/>
      <c r="DR220" s="67"/>
      <c r="DS220" s="67"/>
      <c r="DT220" s="67"/>
      <c r="DU220" s="67"/>
      <c r="DV220" s="57">
        <f t="shared" si="158"/>
        <v>0</v>
      </c>
      <c r="DW220" s="57">
        <f t="shared" ref="DW220:ED220" si="244">SUM(BY220,CI220,CS220,DC220,DM220)</f>
        <v>0</v>
      </c>
      <c r="DX220" s="57">
        <f t="shared" si="244"/>
        <v>0</v>
      </c>
      <c r="DY220" s="57">
        <f t="shared" si="244"/>
        <v>0</v>
      </c>
      <c r="DZ220" s="57">
        <f t="shared" si="244"/>
        <v>0</v>
      </c>
      <c r="EA220" s="57">
        <f t="shared" si="244"/>
        <v>0</v>
      </c>
      <c r="EB220" s="57">
        <f t="shared" si="244"/>
        <v>0</v>
      </c>
      <c r="EC220" s="57">
        <f t="shared" si="244"/>
        <v>0</v>
      </c>
      <c r="ED220" s="57">
        <f t="shared" si="244"/>
        <v>0</v>
      </c>
      <c r="EE220" s="57">
        <f t="shared" si="13"/>
        <v>0</v>
      </c>
      <c r="EF220" s="57">
        <f t="shared" si="14"/>
        <v>0</v>
      </c>
    </row>
    <row r="221" spans="1:136" ht="15.75" customHeight="1">
      <c r="A221" s="147">
        <v>2018</v>
      </c>
      <c r="B221" s="135" t="s">
        <v>4492</v>
      </c>
      <c r="C221" s="147" t="s">
        <v>742</v>
      </c>
      <c r="D221" s="147" t="s">
        <v>272</v>
      </c>
      <c r="E221" s="147" t="s">
        <v>743</v>
      </c>
      <c r="F221" s="149" t="s">
        <v>744</v>
      </c>
      <c r="G221" s="57"/>
      <c r="H221" s="57"/>
      <c r="I221" s="57">
        <v>1</v>
      </c>
      <c r="J221" s="57"/>
      <c r="K221" s="57"/>
      <c r="L221" s="57"/>
      <c r="M221" s="57"/>
      <c r="N221" s="57"/>
      <c r="O221" s="57"/>
      <c r="P221" s="57"/>
      <c r="Q221" s="57"/>
      <c r="R221" s="57"/>
      <c r="S221" s="57"/>
      <c r="T221" s="59" t="str">
        <f t="shared" si="0"/>
        <v/>
      </c>
      <c r="U221" s="57"/>
      <c r="V221" s="57"/>
      <c r="W221" s="57"/>
      <c r="X221" s="57"/>
      <c r="Y221" s="57"/>
      <c r="Z221" s="57"/>
      <c r="AA221" s="57"/>
      <c r="AB221" s="57"/>
      <c r="AC221" s="57"/>
      <c r="AD221" s="57"/>
      <c r="AE221" s="57"/>
      <c r="AF221" s="58"/>
      <c r="AG221" s="58">
        <f t="shared" si="1"/>
        <v>1</v>
      </c>
      <c r="AH221" s="57"/>
      <c r="AI221" s="57"/>
      <c r="AJ221" s="57"/>
      <c r="AK221" s="60" t="str">
        <f t="shared" si="90"/>
        <v/>
      </c>
      <c r="AL221" s="57"/>
      <c r="AM221" s="57"/>
      <c r="AN221" s="57"/>
      <c r="AO221" s="57"/>
      <c r="AP221" s="57"/>
      <c r="AQ221" s="57"/>
      <c r="AR221" s="58" t="str">
        <f t="shared" si="3"/>
        <v/>
      </c>
      <c r="AS221" s="68">
        <v>1</v>
      </c>
      <c r="AT221" s="68">
        <v>1</v>
      </c>
      <c r="AU221" s="67"/>
      <c r="AV221" s="68">
        <v>1</v>
      </c>
      <c r="AW221" s="68">
        <v>1</v>
      </c>
      <c r="AX221" s="58">
        <f t="shared" si="4"/>
        <v>4</v>
      </c>
      <c r="AY221" s="68">
        <v>1</v>
      </c>
      <c r="AZ221" s="67"/>
      <c r="BA221" s="67"/>
      <c r="BB221" s="67"/>
      <c r="BC221" s="67"/>
      <c r="BD221" s="58">
        <f t="shared" si="5"/>
        <v>1</v>
      </c>
      <c r="BE221" s="67"/>
      <c r="BF221" s="67"/>
      <c r="BG221" s="67"/>
      <c r="BH221" s="67"/>
      <c r="BI221" s="67"/>
      <c r="BJ221" s="67"/>
      <c r="BK221" s="67"/>
      <c r="BL221" s="67"/>
      <c r="BM221" s="67"/>
      <c r="BN221" s="67"/>
      <c r="BO221" s="68">
        <v>1</v>
      </c>
      <c r="BP221" s="67"/>
      <c r="BQ221" s="68">
        <v>1</v>
      </c>
      <c r="BR221" s="67"/>
      <c r="BS221" s="68">
        <v>1</v>
      </c>
      <c r="BT221" s="67"/>
      <c r="BU221" s="67"/>
      <c r="BV221" s="67"/>
      <c r="BW221" s="67"/>
      <c r="BX221" s="57">
        <f t="shared" si="6"/>
        <v>1</v>
      </c>
      <c r="BY221" s="67"/>
      <c r="BZ221" s="68">
        <v>1</v>
      </c>
      <c r="CA221" s="67"/>
      <c r="CB221" s="67"/>
      <c r="CC221" s="67"/>
      <c r="CD221" s="67"/>
      <c r="CE221" s="67"/>
      <c r="CF221" s="67"/>
      <c r="CG221" s="67"/>
      <c r="CH221" s="57">
        <f t="shared" si="94"/>
        <v>1</v>
      </c>
      <c r="CI221" s="67"/>
      <c r="CJ221" s="68">
        <v>1</v>
      </c>
      <c r="CK221" s="67"/>
      <c r="CL221" s="67"/>
      <c r="CM221" s="67"/>
      <c r="CN221" s="67"/>
      <c r="CO221" s="67"/>
      <c r="CP221" s="67"/>
      <c r="CQ221" s="67"/>
      <c r="CR221" s="57">
        <f t="shared" si="156"/>
        <v>1</v>
      </c>
      <c r="CS221" s="67"/>
      <c r="CT221" s="67"/>
      <c r="CU221" s="67"/>
      <c r="CV221" s="67"/>
      <c r="CW221" s="67"/>
      <c r="CX221" s="67"/>
      <c r="CY221" s="67"/>
      <c r="CZ221" s="67"/>
      <c r="DA221" s="67"/>
      <c r="DB221" s="57">
        <f t="shared" si="124"/>
        <v>0</v>
      </c>
      <c r="DC221" s="67"/>
      <c r="DD221" s="68">
        <v>1</v>
      </c>
      <c r="DE221" s="67"/>
      <c r="DF221" s="67"/>
      <c r="DG221" s="67"/>
      <c r="DH221" s="67"/>
      <c r="DI221" s="67"/>
      <c r="DJ221" s="67"/>
      <c r="DK221" s="67"/>
      <c r="DL221" s="57">
        <f t="shared" si="157"/>
        <v>1</v>
      </c>
      <c r="DM221" s="67"/>
      <c r="DN221" s="68">
        <v>1</v>
      </c>
      <c r="DO221" s="67"/>
      <c r="DP221" s="67"/>
      <c r="DQ221" s="67"/>
      <c r="DR221" s="67"/>
      <c r="DS221" s="67"/>
      <c r="DT221" s="67"/>
      <c r="DU221" s="67"/>
      <c r="DV221" s="57">
        <f t="shared" si="158"/>
        <v>1</v>
      </c>
      <c r="DW221" s="57">
        <f t="shared" ref="DW221:ED221" si="245">SUM(BY221,CI221,CS221,DC221,DM221)</f>
        <v>0</v>
      </c>
      <c r="DX221" s="57">
        <f t="shared" si="245"/>
        <v>4</v>
      </c>
      <c r="DY221" s="57">
        <f t="shared" si="245"/>
        <v>0</v>
      </c>
      <c r="DZ221" s="57">
        <f t="shared" si="245"/>
        <v>0</v>
      </c>
      <c r="EA221" s="57">
        <f t="shared" si="245"/>
        <v>0</v>
      </c>
      <c r="EB221" s="57">
        <f t="shared" si="245"/>
        <v>0</v>
      </c>
      <c r="EC221" s="57">
        <f t="shared" si="245"/>
        <v>0</v>
      </c>
      <c r="ED221" s="57">
        <f t="shared" si="245"/>
        <v>0</v>
      </c>
      <c r="EE221" s="57">
        <f t="shared" si="13"/>
        <v>4</v>
      </c>
      <c r="EF221" s="57">
        <f t="shared" si="14"/>
        <v>1</v>
      </c>
    </row>
    <row r="222" spans="1:136" ht="15.75" customHeight="1">
      <c r="A222" s="147">
        <v>2016</v>
      </c>
      <c r="B222" s="135" t="s">
        <v>4493</v>
      </c>
      <c r="C222" s="147" t="s">
        <v>745</v>
      </c>
      <c r="D222" s="147" t="s">
        <v>746</v>
      </c>
      <c r="E222" s="147" t="s">
        <v>747</v>
      </c>
      <c r="F222" s="149" t="s">
        <v>748</v>
      </c>
      <c r="G222" s="57"/>
      <c r="H222" s="57"/>
      <c r="I222" s="57"/>
      <c r="J222" s="57"/>
      <c r="K222" s="58">
        <v>2</v>
      </c>
      <c r="L222" s="58">
        <v>1</v>
      </c>
      <c r="M222" s="58"/>
      <c r="N222" s="58">
        <v>2</v>
      </c>
      <c r="O222" s="57"/>
      <c r="P222" s="57"/>
      <c r="Q222" s="57"/>
      <c r="R222" s="58"/>
      <c r="S222" s="58">
        <v>2</v>
      </c>
      <c r="T222" s="59" t="str">
        <f t="shared" si="0"/>
        <v/>
      </c>
      <c r="U222" s="57"/>
      <c r="V222" s="57"/>
      <c r="W222" s="57"/>
      <c r="X222" s="57"/>
      <c r="Y222" s="57"/>
      <c r="Z222" s="57"/>
      <c r="AA222" s="57"/>
      <c r="AB222" s="57"/>
      <c r="AC222" s="57"/>
      <c r="AD222" s="58"/>
      <c r="AE222" s="58">
        <v>1</v>
      </c>
      <c r="AF222" s="58"/>
      <c r="AG222" s="58">
        <f t="shared" si="1"/>
        <v>1</v>
      </c>
      <c r="AH222" s="57"/>
      <c r="AI222" s="57"/>
      <c r="AJ222" s="57"/>
      <c r="AK222" s="60" t="str">
        <f t="shared" si="90"/>
        <v/>
      </c>
      <c r="AL222" s="57"/>
      <c r="AM222" s="57"/>
      <c r="AN222" s="57"/>
      <c r="AO222" s="57"/>
      <c r="AP222" s="57"/>
      <c r="AQ222" s="57"/>
      <c r="AR222" s="58" t="str">
        <f t="shared" si="3"/>
        <v/>
      </c>
      <c r="AS222" s="66">
        <v>1</v>
      </c>
      <c r="AT222" s="66">
        <v>1</v>
      </c>
      <c r="AU222" s="66">
        <v>1</v>
      </c>
      <c r="AV222" s="67"/>
      <c r="AW222" s="67"/>
      <c r="AX222" s="58">
        <f t="shared" si="4"/>
        <v>3</v>
      </c>
      <c r="AY222" s="66">
        <v>1</v>
      </c>
      <c r="AZ222" s="66">
        <v>1</v>
      </c>
      <c r="BA222" s="67"/>
      <c r="BB222" s="67"/>
      <c r="BC222" s="66">
        <v>1</v>
      </c>
      <c r="BD222" s="58">
        <f t="shared" si="5"/>
        <v>3</v>
      </c>
      <c r="BE222" s="67"/>
      <c r="BF222" s="67"/>
      <c r="BG222" s="67"/>
      <c r="BH222" s="67"/>
      <c r="BI222" s="67"/>
      <c r="BJ222" s="67"/>
      <c r="BK222" s="67"/>
      <c r="BL222" s="67"/>
      <c r="BM222" s="67"/>
      <c r="BN222" s="67"/>
      <c r="BO222" s="67"/>
      <c r="BP222" s="67"/>
      <c r="BQ222" s="67"/>
      <c r="BR222" s="67"/>
      <c r="BS222" s="67"/>
      <c r="BT222" s="67"/>
      <c r="BU222" s="67"/>
      <c r="BV222" s="67"/>
      <c r="BW222" s="67"/>
      <c r="BX222" s="57" t="str">
        <f t="shared" si="6"/>
        <v/>
      </c>
      <c r="BY222" s="67"/>
      <c r="BZ222" s="67"/>
      <c r="CA222" s="67"/>
      <c r="CB222" s="67"/>
      <c r="CC222" s="67"/>
      <c r="CD222" s="67"/>
      <c r="CE222" s="67"/>
      <c r="CF222" s="67"/>
      <c r="CG222" s="67"/>
      <c r="CH222" s="57">
        <f t="shared" si="94"/>
        <v>0</v>
      </c>
      <c r="CI222" s="67"/>
      <c r="CJ222" s="67"/>
      <c r="CK222" s="67"/>
      <c r="CL222" s="67"/>
      <c r="CM222" s="67"/>
      <c r="CN222" s="67"/>
      <c r="CO222" s="67"/>
      <c r="CP222" s="67"/>
      <c r="CQ222" s="67"/>
      <c r="CR222" s="57">
        <f t="shared" si="156"/>
        <v>0</v>
      </c>
      <c r="CS222" s="67"/>
      <c r="CT222" s="67"/>
      <c r="CU222" s="67"/>
      <c r="CV222" s="67"/>
      <c r="CW222" s="67"/>
      <c r="CX222" s="67"/>
      <c r="CY222" s="67"/>
      <c r="CZ222" s="67"/>
      <c r="DA222" s="67"/>
      <c r="DB222" s="57">
        <f t="shared" si="124"/>
        <v>0</v>
      </c>
      <c r="DC222" s="67"/>
      <c r="DD222" s="67"/>
      <c r="DE222" s="67"/>
      <c r="DF222" s="67"/>
      <c r="DG222" s="67"/>
      <c r="DH222" s="67"/>
      <c r="DI222" s="67"/>
      <c r="DJ222" s="67"/>
      <c r="DK222" s="67"/>
      <c r="DL222" s="57">
        <f t="shared" si="157"/>
        <v>0</v>
      </c>
      <c r="DM222" s="67"/>
      <c r="DN222" s="67"/>
      <c r="DO222" s="67"/>
      <c r="DP222" s="67"/>
      <c r="DQ222" s="67"/>
      <c r="DR222" s="67"/>
      <c r="DS222" s="67"/>
      <c r="DT222" s="67"/>
      <c r="DU222" s="67"/>
      <c r="DV222" s="57">
        <f t="shared" si="158"/>
        <v>0</v>
      </c>
      <c r="DW222" s="57">
        <f t="shared" ref="DW222:ED222" si="246">SUM(BY222,CI222,CS222,DC222,DM222)</f>
        <v>0</v>
      </c>
      <c r="DX222" s="57">
        <f t="shared" si="246"/>
        <v>0</v>
      </c>
      <c r="DY222" s="57">
        <f t="shared" si="246"/>
        <v>0</v>
      </c>
      <c r="DZ222" s="57">
        <f t="shared" si="246"/>
        <v>0</v>
      </c>
      <c r="EA222" s="57">
        <f t="shared" si="246"/>
        <v>0</v>
      </c>
      <c r="EB222" s="57">
        <f t="shared" si="246"/>
        <v>0</v>
      </c>
      <c r="EC222" s="57">
        <f t="shared" si="246"/>
        <v>0</v>
      </c>
      <c r="ED222" s="57">
        <f t="shared" si="246"/>
        <v>0</v>
      </c>
      <c r="EE222" s="57">
        <f t="shared" si="13"/>
        <v>0</v>
      </c>
      <c r="EF222" s="57">
        <f t="shared" si="14"/>
        <v>0</v>
      </c>
    </row>
    <row r="223" spans="1:136" ht="15.75" customHeight="1">
      <c r="A223" s="147">
        <v>2016</v>
      </c>
      <c r="B223" s="135" t="s">
        <v>4494</v>
      </c>
      <c r="C223" s="147" t="s">
        <v>749</v>
      </c>
      <c r="D223" s="147"/>
      <c r="E223" s="147" t="s">
        <v>750</v>
      </c>
      <c r="F223" s="147"/>
      <c r="G223" s="57"/>
      <c r="H223" s="58">
        <v>1</v>
      </c>
      <c r="I223" s="57"/>
      <c r="J223" s="57"/>
      <c r="K223" s="57"/>
      <c r="L223" s="57"/>
      <c r="M223" s="57"/>
      <c r="N223" s="58">
        <v>1</v>
      </c>
      <c r="O223" s="57"/>
      <c r="P223" s="57"/>
      <c r="Q223" s="57"/>
      <c r="R223" s="57"/>
      <c r="S223" s="57"/>
      <c r="T223" s="59" t="str">
        <f t="shared" si="0"/>
        <v/>
      </c>
      <c r="U223" s="57"/>
      <c r="V223" s="57"/>
      <c r="W223" s="57"/>
      <c r="X223" s="57"/>
      <c r="Y223" s="57"/>
      <c r="Z223" s="57"/>
      <c r="AA223" s="57"/>
      <c r="AB223" s="57"/>
      <c r="AC223" s="57"/>
      <c r="AD223" s="57"/>
      <c r="AE223" s="57"/>
      <c r="AF223" s="58"/>
      <c r="AG223" s="58">
        <f t="shared" si="1"/>
        <v>1</v>
      </c>
      <c r="AH223" s="57">
        <v>1</v>
      </c>
      <c r="AI223" s="57"/>
      <c r="AJ223" s="57"/>
      <c r="AK223" s="60" t="str">
        <f t="shared" si="90"/>
        <v/>
      </c>
      <c r="AL223" s="57"/>
      <c r="AM223" s="57"/>
      <c r="AN223" s="57"/>
      <c r="AO223" s="57"/>
      <c r="AP223" s="57"/>
      <c r="AQ223" s="57"/>
      <c r="AR223" s="58">
        <f t="shared" si="3"/>
        <v>1</v>
      </c>
      <c r="AS223" s="68">
        <v>1</v>
      </c>
      <c r="AT223" s="68">
        <v>1</v>
      </c>
      <c r="AU223" s="68">
        <v>1</v>
      </c>
      <c r="AV223" s="67"/>
      <c r="AW223" s="68">
        <v>1</v>
      </c>
      <c r="AX223" s="58">
        <f t="shared" si="4"/>
        <v>4</v>
      </c>
      <c r="AY223" s="68">
        <v>1</v>
      </c>
      <c r="AZ223" s="68">
        <v>1</v>
      </c>
      <c r="BA223" s="67"/>
      <c r="BB223" s="68">
        <v>1</v>
      </c>
      <c r="BC223" s="68">
        <v>1</v>
      </c>
      <c r="BD223" s="58">
        <f t="shared" si="5"/>
        <v>4</v>
      </c>
      <c r="BE223" s="67"/>
      <c r="BF223" s="67"/>
      <c r="BG223" s="67"/>
      <c r="BH223" s="67"/>
      <c r="BI223" s="67"/>
      <c r="BJ223" s="67"/>
      <c r="BK223" s="67"/>
      <c r="BL223" s="67"/>
      <c r="BM223" s="67"/>
      <c r="BN223" s="67"/>
      <c r="BO223" s="67"/>
      <c r="BP223" s="67"/>
      <c r="BQ223" s="67"/>
      <c r="BR223" s="67"/>
      <c r="BS223" s="67"/>
      <c r="BT223" s="67"/>
      <c r="BU223" s="67"/>
      <c r="BV223" s="67"/>
      <c r="BW223" s="67"/>
      <c r="BX223" s="57" t="str">
        <f t="shared" si="6"/>
        <v/>
      </c>
      <c r="BY223" s="67"/>
      <c r="BZ223" s="67"/>
      <c r="CA223" s="67"/>
      <c r="CB223" s="67"/>
      <c r="CC223" s="67"/>
      <c r="CD223" s="67"/>
      <c r="CE223" s="67"/>
      <c r="CF223" s="67"/>
      <c r="CG223" s="67"/>
      <c r="CH223" s="57">
        <f t="shared" si="94"/>
        <v>0</v>
      </c>
      <c r="CI223" s="67"/>
      <c r="CJ223" s="67"/>
      <c r="CK223" s="67"/>
      <c r="CL223" s="67"/>
      <c r="CM223" s="67"/>
      <c r="CN223" s="67"/>
      <c r="CO223" s="67"/>
      <c r="CP223" s="67"/>
      <c r="CQ223" s="67"/>
      <c r="CR223" s="57">
        <f t="shared" si="156"/>
        <v>0</v>
      </c>
      <c r="CS223" s="67"/>
      <c r="CT223" s="67"/>
      <c r="CU223" s="67"/>
      <c r="CV223" s="67"/>
      <c r="CW223" s="67"/>
      <c r="CX223" s="67"/>
      <c r="CY223" s="67"/>
      <c r="CZ223" s="67"/>
      <c r="DA223" s="67"/>
      <c r="DB223" s="57">
        <f t="shared" si="124"/>
        <v>0</v>
      </c>
      <c r="DC223" s="67"/>
      <c r="DD223" s="67"/>
      <c r="DE223" s="67"/>
      <c r="DF223" s="67"/>
      <c r="DG223" s="67"/>
      <c r="DH223" s="67"/>
      <c r="DI223" s="67"/>
      <c r="DJ223" s="67"/>
      <c r="DK223" s="67"/>
      <c r="DL223" s="57">
        <f t="shared" si="157"/>
        <v>0</v>
      </c>
      <c r="DM223" s="67"/>
      <c r="DN223" s="67"/>
      <c r="DO223" s="67"/>
      <c r="DP223" s="67"/>
      <c r="DQ223" s="67"/>
      <c r="DR223" s="67"/>
      <c r="DS223" s="67"/>
      <c r="DT223" s="67"/>
      <c r="DU223" s="67"/>
      <c r="DV223" s="57">
        <f t="shared" si="158"/>
        <v>0</v>
      </c>
      <c r="DW223" s="57">
        <f t="shared" ref="DW223:ED223" si="247">SUM(BY223,CI223,CS223,DC223,DM223)</f>
        <v>0</v>
      </c>
      <c r="DX223" s="57">
        <f t="shared" si="247"/>
        <v>0</v>
      </c>
      <c r="DY223" s="57">
        <f t="shared" si="247"/>
        <v>0</v>
      </c>
      <c r="DZ223" s="57">
        <f t="shared" si="247"/>
        <v>0</v>
      </c>
      <c r="EA223" s="57">
        <f t="shared" si="247"/>
        <v>0</v>
      </c>
      <c r="EB223" s="57">
        <f t="shared" si="247"/>
        <v>0</v>
      </c>
      <c r="EC223" s="57">
        <f t="shared" si="247"/>
        <v>0</v>
      </c>
      <c r="ED223" s="57">
        <f t="shared" si="247"/>
        <v>0</v>
      </c>
      <c r="EE223" s="57">
        <f t="shared" si="13"/>
        <v>0</v>
      </c>
      <c r="EF223" s="57">
        <f t="shared" si="14"/>
        <v>0</v>
      </c>
    </row>
    <row r="224" spans="1:136" ht="15.75" customHeight="1">
      <c r="A224" s="147">
        <v>2017</v>
      </c>
      <c r="B224" s="135" t="s">
        <v>4495</v>
      </c>
      <c r="C224" s="147" t="s">
        <v>751</v>
      </c>
      <c r="D224" s="147" t="s">
        <v>129</v>
      </c>
      <c r="E224" s="147" t="s">
        <v>752</v>
      </c>
      <c r="F224" s="147"/>
      <c r="G224" s="57"/>
      <c r="H224" s="57"/>
      <c r="I224" s="57"/>
      <c r="J224" s="57"/>
      <c r="K224" s="57"/>
      <c r="L224" s="57"/>
      <c r="M224" s="57"/>
      <c r="N224" s="57"/>
      <c r="O224" s="57"/>
      <c r="P224" s="57"/>
      <c r="Q224" s="57"/>
      <c r="R224" s="57"/>
      <c r="S224" s="57"/>
      <c r="T224" s="59" t="str">
        <f t="shared" si="0"/>
        <v/>
      </c>
      <c r="U224" s="57"/>
      <c r="V224" s="57"/>
      <c r="W224" s="57"/>
      <c r="X224" s="57"/>
      <c r="Y224" s="57"/>
      <c r="Z224" s="57"/>
      <c r="AA224" s="57"/>
      <c r="AB224" s="57"/>
      <c r="AC224" s="57"/>
      <c r="AD224" s="57"/>
      <c r="AE224" s="57"/>
      <c r="AF224" s="58"/>
      <c r="AG224" s="58" t="str">
        <f t="shared" si="1"/>
        <v/>
      </c>
      <c r="AH224" s="57">
        <v>1</v>
      </c>
      <c r="AI224" s="57"/>
      <c r="AJ224" s="57"/>
      <c r="AK224" s="60" t="str">
        <f t="shared" si="90"/>
        <v/>
      </c>
      <c r="AL224" s="57"/>
      <c r="AM224" s="57"/>
      <c r="AN224" s="57"/>
      <c r="AO224" s="57"/>
      <c r="AP224" s="57"/>
      <c r="AQ224" s="57"/>
      <c r="AR224" s="58">
        <f t="shared" si="3"/>
        <v>1</v>
      </c>
      <c r="AS224" s="66">
        <v>1</v>
      </c>
      <c r="AT224" s="66">
        <v>1</v>
      </c>
      <c r="AU224" s="66">
        <v>1</v>
      </c>
      <c r="AV224" s="66">
        <v>1</v>
      </c>
      <c r="AW224" s="66">
        <v>1</v>
      </c>
      <c r="AX224" s="58">
        <f t="shared" si="4"/>
        <v>5</v>
      </c>
      <c r="AY224" s="66">
        <v>1</v>
      </c>
      <c r="AZ224" s="67"/>
      <c r="BA224" s="67"/>
      <c r="BB224" s="67"/>
      <c r="BC224" s="67"/>
      <c r="BD224" s="58">
        <f t="shared" si="5"/>
        <v>1</v>
      </c>
      <c r="BE224" s="67"/>
      <c r="BF224" s="67"/>
      <c r="BG224" s="67"/>
      <c r="BH224" s="67"/>
      <c r="BI224" s="67"/>
      <c r="BJ224" s="67"/>
      <c r="BK224" s="67"/>
      <c r="BL224" s="67"/>
      <c r="BM224" s="67"/>
      <c r="BN224" s="67"/>
      <c r="BO224" s="67"/>
      <c r="BP224" s="67"/>
      <c r="BQ224" s="67"/>
      <c r="BR224" s="67"/>
      <c r="BS224" s="67"/>
      <c r="BT224" s="67"/>
      <c r="BU224" s="67"/>
      <c r="BV224" s="66">
        <v>1</v>
      </c>
      <c r="BW224" s="67"/>
      <c r="BX224" s="57">
        <f t="shared" si="6"/>
        <v>1</v>
      </c>
      <c r="BY224" s="67"/>
      <c r="BZ224" s="67"/>
      <c r="CA224" s="67"/>
      <c r="CB224" s="67"/>
      <c r="CC224" s="67"/>
      <c r="CD224" s="67"/>
      <c r="CE224" s="67"/>
      <c r="CF224" s="67"/>
      <c r="CG224" s="67"/>
      <c r="CH224" s="57">
        <f t="shared" si="94"/>
        <v>0</v>
      </c>
      <c r="CI224" s="67"/>
      <c r="CJ224" s="67"/>
      <c r="CK224" s="67"/>
      <c r="CL224" s="67"/>
      <c r="CM224" s="67"/>
      <c r="CN224" s="67"/>
      <c r="CO224" s="68">
        <v>1</v>
      </c>
      <c r="CP224" s="67"/>
      <c r="CQ224" s="68"/>
      <c r="CR224" s="57">
        <f t="shared" si="156"/>
        <v>1</v>
      </c>
      <c r="CS224" s="67"/>
      <c r="CT224" s="67"/>
      <c r="CU224" s="67"/>
      <c r="CV224" s="67"/>
      <c r="CW224" s="67"/>
      <c r="CX224" s="67"/>
      <c r="CY224" s="67"/>
      <c r="CZ224" s="67"/>
      <c r="DA224" s="67"/>
      <c r="DB224" s="57">
        <f t="shared" si="124"/>
        <v>0</v>
      </c>
      <c r="DC224" s="67"/>
      <c r="DD224" s="67"/>
      <c r="DE224" s="67"/>
      <c r="DF224" s="67"/>
      <c r="DG224" s="67"/>
      <c r="DH224" s="67"/>
      <c r="DI224" s="67"/>
      <c r="DJ224" s="67"/>
      <c r="DK224" s="67"/>
      <c r="DL224" s="57">
        <f t="shared" si="157"/>
        <v>0</v>
      </c>
      <c r="DM224" s="67"/>
      <c r="DN224" s="67"/>
      <c r="DO224" s="67"/>
      <c r="DP224" s="67"/>
      <c r="DQ224" s="67"/>
      <c r="DR224" s="67"/>
      <c r="DS224" s="67"/>
      <c r="DT224" s="67"/>
      <c r="DU224" s="67"/>
      <c r="DV224" s="57">
        <f t="shared" si="158"/>
        <v>0</v>
      </c>
      <c r="DW224" s="57">
        <f t="shared" ref="DW224:ED224" si="248">SUM(BY224,CI224,CS224,DC224,DM224)</f>
        <v>0</v>
      </c>
      <c r="DX224" s="57">
        <f t="shared" si="248"/>
        <v>0</v>
      </c>
      <c r="DY224" s="57">
        <f t="shared" si="248"/>
        <v>0</v>
      </c>
      <c r="DZ224" s="57">
        <f t="shared" si="248"/>
        <v>0</v>
      </c>
      <c r="EA224" s="57">
        <f t="shared" si="248"/>
        <v>0</v>
      </c>
      <c r="EB224" s="57">
        <f t="shared" si="248"/>
        <v>0</v>
      </c>
      <c r="EC224" s="57">
        <f t="shared" si="248"/>
        <v>1</v>
      </c>
      <c r="ED224" s="57">
        <f t="shared" si="248"/>
        <v>0</v>
      </c>
      <c r="EE224" s="57">
        <f t="shared" si="13"/>
        <v>1</v>
      </c>
      <c r="EF224" s="57">
        <f t="shared" si="14"/>
        <v>1</v>
      </c>
    </row>
    <row r="225" spans="1:136" ht="15.75" customHeight="1">
      <c r="A225" s="147">
        <v>2016</v>
      </c>
      <c r="B225" s="135" t="s">
        <v>4496</v>
      </c>
      <c r="C225" s="147" t="s">
        <v>753</v>
      </c>
      <c r="D225" s="147"/>
      <c r="E225" s="147" t="s">
        <v>754</v>
      </c>
      <c r="F225" s="147"/>
      <c r="G225" s="57"/>
      <c r="H225" s="57"/>
      <c r="I225" s="57"/>
      <c r="J225" s="57"/>
      <c r="K225" s="57"/>
      <c r="L225" s="57"/>
      <c r="M225" s="57"/>
      <c r="N225" s="57"/>
      <c r="O225" s="57"/>
      <c r="P225" s="57"/>
      <c r="Q225" s="57"/>
      <c r="R225" s="57"/>
      <c r="S225" s="57"/>
      <c r="T225" s="59" t="str">
        <f t="shared" si="0"/>
        <v/>
      </c>
      <c r="U225" s="57"/>
      <c r="V225" s="57"/>
      <c r="W225" s="57"/>
      <c r="X225" s="57"/>
      <c r="Y225" s="57"/>
      <c r="Z225" s="57"/>
      <c r="AA225" s="57"/>
      <c r="AB225" s="57"/>
      <c r="AC225" s="57"/>
      <c r="AD225" s="57"/>
      <c r="AE225" s="57"/>
      <c r="AF225" s="58"/>
      <c r="AG225" s="58" t="str">
        <f t="shared" si="1"/>
        <v/>
      </c>
      <c r="AH225" s="57">
        <v>1</v>
      </c>
      <c r="AI225" s="57"/>
      <c r="AJ225" s="57"/>
      <c r="AK225" s="60" t="str">
        <f t="shared" si="90"/>
        <v/>
      </c>
      <c r="AL225" s="57"/>
      <c r="AM225" s="57"/>
      <c r="AN225" s="57"/>
      <c r="AO225" s="57"/>
      <c r="AP225" s="57"/>
      <c r="AQ225" s="57"/>
      <c r="AR225" s="58">
        <f t="shared" si="3"/>
        <v>1</v>
      </c>
      <c r="AS225" s="66">
        <v>1</v>
      </c>
      <c r="AT225" s="66">
        <v>1</v>
      </c>
      <c r="AU225" s="66">
        <v>1</v>
      </c>
      <c r="AV225" s="66">
        <v>1</v>
      </c>
      <c r="AW225" s="66">
        <v>1</v>
      </c>
      <c r="AX225" s="58">
        <f t="shared" si="4"/>
        <v>5</v>
      </c>
      <c r="AY225" s="66">
        <v>1</v>
      </c>
      <c r="AZ225" s="66">
        <v>1</v>
      </c>
      <c r="BA225" s="67"/>
      <c r="BB225" s="67"/>
      <c r="BC225" s="66">
        <v>1</v>
      </c>
      <c r="BD225" s="58">
        <f t="shared" si="5"/>
        <v>3</v>
      </c>
      <c r="BE225" s="67"/>
      <c r="BF225" s="67"/>
      <c r="BG225" s="67"/>
      <c r="BH225" s="67"/>
      <c r="BI225" s="67"/>
      <c r="BJ225" s="67"/>
      <c r="BK225" s="67"/>
      <c r="BL225" s="67"/>
      <c r="BM225" s="67"/>
      <c r="BN225" s="67"/>
      <c r="BO225" s="67"/>
      <c r="BP225" s="67"/>
      <c r="BQ225" s="67"/>
      <c r="BR225" s="67"/>
      <c r="BS225" s="67"/>
      <c r="BT225" s="67"/>
      <c r="BU225" s="67"/>
      <c r="BV225" s="67"/>
      <c r="BW225" s="67"/>
      <c r="BX225" s="57" t="str">
        <f t="shared" si="6"/>
        <v/>
      </c>
      <c r="BY225" s="67"/>
      <c r="BZ225" s="67"/>
      <c r="CA225" s="67"/>
      <c r="CB225" s="67"/>
      <c r="CC225" s="67"/>
      <c r="CD225" s="67"/>
      <c r="CE225" s="67"/>
      <c r="CF225" s="67"/>
      <c r="CG225" s="67"/>
      <c r="CH225" s="57">
        <f t="shared" si="94"/>
        <v>0</v>
      </c>
      <c r="CI225" s="67"/>
      <c r="CJ225" s="67"/>
      <c r="CK225" s="67"/>
      <c r="CL225" s="67"/>
      <c r="CM225" s="67"/>
      <c r="CN225" s="67"/>
      <c r="CO225" s="67"/>
      <c r="CP225" s="67"/>
      <c r="CQ225" s="67"/>
      <c r="CR225" s="57">
        <f t="shared" si="156"/>
        <v>0</v>
      </c>
      <c r="CS225" s="67"/>
      <c r="CT225" s="67"/>
      <c r="CU225" s="67"/>
      <c r="CV225" s="67"/>
      <c r="CW225" s="67"/>
      <c r="CX225" s="67"/>
      <c r="CY225" s="67"/>
      <c r="CZ225" s="67"/>
      <c r="DA225" s="67"/>
      <c r="DB225" s="57">
        <f t="shared" si="124"/>
        <v>0</v>
      </c>
      <c r="DC225" s="67"/>
      <c r="DD225" s="67"/>
      <c r="DE225" s="67"/>
      <c r="DF225" s="67"/>
      <c r="DG225" s="67"/>
      <c r="DH225" s="67"/>
      <c r="DI225" s="67"/>
      <c r="DJ225" s="67"/>
      <c r="DK225" s="67"/>
      <c r="DL225" s="57">
        <f t="shared" si="157"/>
        <v>0</v>
      </c>
      <c r="DM225" s="67"/>
      <c r="DN225" s="67"/>
      <c r="DO225" s="67"/>
      <c r="DP225" s="67"/>
      <c r="DQ225" s="67"/>
      <c r="DR225" s="67"/>
      <c r="DS225" s="67"/>
      <c r="DT225" s="67"/>
      <c r="DU225" s="67"/>
      <c r="DV225" s="57">
        <f t="shared" si="158"/>
        <v>0</v>
      </c>
      <c r="DW225" s="57">
        <f t="shared" ref="DW225:ED225" si="249">SUM(BY225,CI225,CS225,DC225,DM225)</f>
        <v>0</v>
      </c>
      <c r="DX225" s="57">
        <f t="shared" si="249"/>
        <v>0</v>
      </c>
      <c r="DY225" s="57">
        <f t="shared" si="249"/>
        <v>0</v>
      </c>
      <c r="DZ225" s="57">
        <f t="shared" si="249"/>
        <v>0</v>
      </c>
      <c r="EA225" s="57">
        <f t="shared" si="249"/>
        <v>0</v>
      </c>
      <c r="EB225" s="57">
        <f t="shared" si="249"/>
        <v>0</v>
      </c>
      <c r="EC225" s="57">
        <f t="shared" si="249"/>
        <v>0</v>
      </c>
      <c r="ED225" s="57">
        <f t="shared" si="249"/>
        <v>0</v>
      </c>
      <c r="EE225" s="57">
        <f t="shared" si="13"/>
        <v>0</v>
      </c>
      <c r="EF225" s="57">
        <f t="shared" si="14"/>
        <v>0</v>
      </c>
    </row>
    <row r="226" spans="1:136" ht="15.75" customHeight="1">
      <c r="A226" s="147">
        <v>2018</v>
      </c>
      <c r="B226" s="135" t="s">
        <v>4497</v>
      </c>
      <c r="C226" s="147" t="s">
        <v>755</v>
      </c>
      <c r="D226" s="147" t="s">
        <v>178</v>
      </c>
      <c r="E226" s="147" t="s">
        <v>756</v>
      </c>
      <c r="F226" s="147"/>
      <c r="G226" s="57"/>
      <c r="H226" s="57"/>
      <c r="I226" s="57"/>
      <c r="J226" s="57">
        <v>1</v>
      </c>
      <c r="K226" s="57"/>
      <c r="L226" s="57"/>
      <c r="M226" s="57"/>
      <c r="N226" s="57"/>
      <c r="O226" s="57"/>
      <c r="P226" s="57"/>
      <c r="Q226" s="57"/>
      <c r="R226" s="57"/>
      <c r="S226" s="57"/>
      <c r="T226" s="59" t="str">
        <f t="shared" si="0"/>
        <v/>
      </c>
      <c r="U226" s="57"/>
      <c r="V226" s="57"/>
      <c r="W226" s="57"/>
      <c r="X226" s="57"/>
      <c r="Y226" s="57"/>
      <c r="Z226" s="57"/>
      <c r="AA226" s="57"/>
      <c r="AB226" s="57"/>
      <c r="AC226" s="57"/>
      <c r="AD226" s="57"/>
      <c r="AE226" s="57"/>
      <c r="AF226" s="58"/>
      <c r="AG226" s="58">
        <f t="shared" si="1"/>
        <v>1</v>
      </c>
      <c r="AH226" s="57"/>
      <c r="AI226" s="57"/>
      <c r="AJ226" s="57"/>
      <c r="AK226" s="60" t="str">
        <f t="shared" si="90"/>
        <v/>
      </c>
      <c r="AL226" s="57"/>
      <c r="AM226" s="57"/>
      <c r="AN226" s="57"/>
      <c r="AO226" s="57"/>
      <c r="AP226" s="57"/>
      <c r="AQ226" s="57"/>
      <c r="AR226" s="58" t="str">
        <f t="shared" si="3"/>
        <v/>
      </c>
      <c r="AS226" s="66">
        <v>1</v>
      </c>
      <c r="AT226" s="66">
        <v>1</v>
      </c>
      <c r="AU226" s="66">
        <v>1</v>
      </c>
      <c r="AV226" s="67"/>
      <c r="AW226" s="67"/>
      <c r="AX226" s="58">
        <f t="shared" si="4"/>
        <v>3</v>
      </c>
      <c r="AY226" s="67"/>
      <c r="AZ226" s="66">
        <v>1</v>
      </c>
      <c r="BA226" s="67"/>
      <c r="BB226" s="67"/>
      <c r="BC226" s="66">
        <v>1</v>
      </c>
      <c r="BD226" s="58">
        <f t="shared" si="5"/>
        <v>2</v>
      </c>
      <c r="BE226" s="67"/>
      <c r="BF226" s="67"/>
      <c r="BG226" s="67"/>
      <c r="BH226" s="67"/>
      <c r="BI226" s="67"/>
      <c r="BJ226" s="67"/>
      <c r="BK226" s="67"/>
      <c r="BL226" s="67"/>
      <c r="BM226" s="67"/>
      <c r="BN226" s="67"/>
      <c r="BO226" s="67"/>
      <c r="BP226" s="67"/>
      <c r="BQ226" s="67"/>
      <c r="BR226" s="67"/>
      <c r="BS226" s="66">
        <v>1</v>
      </c>
      <c r="BT226" s="67"/>
      <c r="BU226" s="67"/>
      <c r="BV226" s="66">
        <v>1</v>
      </c>
      <c r="BW226" s="67"/>
      <c r="BX226" s="57">
        <f t="shared" si="6"/>
        <v>1</v>
      </c>
      <c r="BY226" s="67"/>
      <c r="BZ226" s="68">
        <v>1</v>
      </c>
      <c r="CA226" s="67"/>
      <c r="CB226" s="67"/>
      <c r="CC226" s="67"/>
      <c r="CD226" s="67"/>
      <c r="CE226" s="68">
        <v>1</v>
      </c>
      <c r="CF226" s="67"/>
      <c r="CG226" s="68"/>
      <c r="CH226" s="57">
        <f t="shared" si="94"/>
        <v>2</v>
      </c>
      <c r="CI226" s="67"/>
      <c r="CJ226" s="68">
        <v>1</v>
      </c>
      <c r="CK226" s="67"/>
      <c r="CL226" s="67"/>
      <c r="CM226" s="67"/>
      <c r="CN226" s="67"/>
      <c r="CO226" s="68">
        <v>1</v>
      </c>
      <c r="CP226" s="67"/>
      <c r="CQ226" s="68"/>
      <c r="CR226" s="57">
        <f t="shared" si="156"/>
        <v>2</v>
      </c>
      <c r="CS226" s="67"/>
      <c r="CT226" s="68">
        <v>1</v>
      </c>
      <c r="CU226" s="67"/>
      <c r="CV226" s="67"/>
      <c r="CW226" s="67"/>
      <c r="CX226" s="67"/>
      <c r="CY226" s="68">
        <v>1</v>
      </c>
      <c r="CZ226" s="67"/>
      <c r="DA226" s="68"/>
      <c r="DB226" s="57">
        <f t="shared" si="124"/>
        <v>2</v>
      </c>
      <c r="DC226" s="67"/>
      <c r="DD226" s="67"/>
      <c r="DE226" s="67"/>
      <c r="DF226" s="67"/>
      <c r="DG226" s="67"/>
      <c r="DH226" s="67"/>
      <c r="DI226" s="67"/>
      <c r="DJ226" s="67"/>
      <c r="DK226" s="67"/>
      <c r="DL226" s="57">
        <f t="shared" si="157"/>
        <v>0</v>
      </c>
      <c r="DM226" s="67"/>
      <c r="DN226" s="67"/>
      <c r="DO226" s="67"/>
      <c r="DP226" s="67"/>
      <c r="DQ226" s="67"/>
      <c r="DR226" s="67"/>
      <c r="DS226" s="67"/>
      <c r="DT226" s="67"/>
      <c r="DU226" s="67"/>
      <c r="DV226" s="57">
        <f t="shared" si="158"/>
        <v>0</v>
      </c>
      <c r="DW226" s="57">
        <f t="shared" ref="DW226:ED226" si="250">SUM(BY226,CI226,CS226,DC226,DM226)</f>
        <v>0</v>
      </c>
      <c r="DX226" s="57">
        <f t="shared" si="250"/>
        <v>3</v>
      </c>
      <c r="DY226" s="57">
        <f t="shared" si="250"/>
        <v>0</v>
      </c>
      <c r="DZ226" s="57">
        <f t="shared" si="250"/>
        <v>0</v>
      </c>
      <c r="EA226" s="57">
        <f t="shared" si="250"/>
        <v>0</v>
      </c>
      <c r="EB226" s="57">
        <f t="shared" si="250"/>
        <v>0</v>
      </c>
      <c r="EC226" s="57">
        <f t="shared" si="250"/>
        <v>3</v>
      </c>
      <c r="ED226" s="57">
        <f t="shared" si="250"/>
        <v>0</v>
      </c>
      <c r="EE226" s="57">
        <f t="shared" si="13"/>
        <v>6</v>
      </c>
      <c r="EF226" s="57">
        <f t="shared" si="14"/>
        <v>1</v>
      </c>
    </row>
    <row r="227" spans="1:136" ht="15.75" customHeight="1">
      <c r="A227" s="147">
        <v>2017</v>
      </c>
      <c r="B227" s="135" t="s">
        <v>4498</v>
      </c>
      <c r="C227" s="147" t="s">
        <v>757</v>
      </c>
      <c r="D227" s="147" t="s">
        <v>250</v>
      </c>
      <c r="E227" s="147" t="s">
        <v>758</v>
      </c>
      <c r="F227" s="147"/>
      <c r="G227" s="57"/>
      <c r="H227" s="57"/>
      <c r="I227" s="57"/>
      <c r="J227" s="57">
        <v>1</v>
      </c>
      <c r="K227" s="57"/>
      <c r="L227" s="57"/>
      <c r="M227" s="57"/>
      <c r="N227" s="57"/>
      <c r="O227" s="57"/>
      <c r="P227" s="57"/>
      <c r="Q227" s="57"/>
      <c r="R227" s="57"/>
      <c r="S227" s="57"/>
      <c r="T227" s="59" t="str">
        <f t="shared" si="0"/>
        <v/>
      </c>
      <c r="U227" s="57"/>
      <c r="V227" s="57"/>
      <c r="W227" s="57"/>
      <c r="X227" s="57"/>
      <c r="Y227" s="57"/>
      <c r="Z227" s="57"/>
      <c r="AA227" s="57"/>
      <c r="AB227" s="57"/>
      <c r="AC227" s="57"/>
      <c r="AD227" s="57"/>
      <c r="AE227" s="57"/>
      <c r="AF227" s="58"/>
      <c r="AG227" s="58">
        <f t="shared" si="1"/>
        <v>1</v>
      </c>
      <c r="AH227" s="57"/>
      <c r="AI227" s="57"/>
      <c r="AJ227" s="57"/>
      <c r="AK227" s="60" t="str">
        <f t="shared" si="90"/>
        <v/>
      </c>
      <c r="AL227" s="57"/>
      <c r="AM227" s="57"/>
      <c r="AN227" s="57"/>
      <c r="AO227" s="57"/>
      <c r="AP227" s="57"/>
      <c r="AQ227" s="57"/>
      <c r="AR227" s="58" t="str">
        <f t="shared" si="3"/>
        <v/>
      </c>
      <c r="AS227" s="67"/>
      <c r="AT227" s="66">
        <v>1</v>
      </c>
      <c r="AU227" s="67"/>
      <c r="AV227" s="67"/>
      <c r="AW227" s="67"/>
      <c r="AX227" s="58">
        <f t="shared" si="4"/>
        <v>1</v>
      </c>
      <c r="AY227" s="67"/>
      <c r="AZ227" s="66">
        <v>1</v>
      </c>
      <c r="BA227" s="67"/>
      <c r="BB227" s="67"/>
      <c r="BC227" s="66">
        <v>1</v>
      </c>
      <c r="BD227" s="58">
        <f t="shared" si="5"/>
        <v>2</v>
      </c>
      <c r="BE227" s="67"/>
      <c r="BF227" s="67"/>
      <c r="BG227" s="67"/>
      <c r="BH227" s="67"/>
      <c r="BI227" s="67"/>
      <c r="BJ227" s="67"/>
      <c r="BK227" s="67"/>
      <c r="BL227" s="67"/>
      <c r="BM227" s="67"/>
      <c r="BN227" s="67"/>
      <c r="BO227" s="67"/>
      <c r="BP227" s="67"/>
      <c r="BQ227" s="67"/>
      <c r="BR227" s="67"/>
      <c r="BS227" s="67"/>
      <c r="BT227" s="67"/>
      <c r="BU227" s="67"/>
      <c r="BV227" s="67"/>
      <c r="BW227" s="67"/>
      <c r="BX227" s="57" t="str">
        <f t="shared" si="6"/>
        <v/>
      </c>
      <c r="BY227" s="67"/>
      <c r="BZ227" s="67"/>
      <c r="CA227" s="67"/>
      <c r="CB227" s="67"/>
      <c r="CC227" s="67"/>
      <c r="CD227" s="67"/>
      <c r="CE227" s="67"/>
      <c r="CF227" s="67"/>
      <c r="CG227" s="67"/>
      <c r="CH227" s="57">
        <f t="shared" si="94"/>
        <v>0</v>
      </c>
      <c r="CI227" s="67"/>
      <c r="CJ227" s="67"/>
      <c r="CK227" s="67"/>
      <c r="CL227" s="67"/>
      <c r="CM227" s="67"/>
      <c r="CN227" s="67"/>
      <c r="CO227" s="67"/>
      <c r="CP227" s="67"/>
      <c r="CQ227" s="67"/>
      <c r="CR227" s="57">
        <f t="shared" si="156"/>
        <v>0</v>
      </c>
      <c r="CS227" s="67"/>
      <c r="CT227" s="67"/>
      <c r="CU227" s="67"/>
      <c r="CV227" s="67"/>
      <c r="CW227" s="67"/>
      <c r="CX227" s="67"/>
      <c r="CY227" s="67"/>
      <c r="CZ227" s="67"/>
      <c r="DA227" s="67"/>
      <c r="DB227" s="57">
        <f t="shared" si="124"/>
        <v>0</v>
      </c>
      <c r="DC227" s="67"/>
      <c r="DD227" s="67"/>
      <c r="DE227" s="67"/>
      <c r="DF227" s="67"/>
      <c r="DG227" s="67"/>
      <c r="DH227" s="67"/>
      <c r="DI227" s="67"/>
      <c r="DJ227" s="67"/>
      <c r="DK227" s="67"/>
      <c r="DL227" s="57">
        <f t="shared" si="157"/>
        <v>0</v>
      </c>
      <c r="DM227" s="67"/>
      <c r="DN227" s="67"/>
      <c r="DO227" s="67"/>
      <c r="DP227" s="67"/>
      <c r="DQ227" s="67"/>
      <c r="DR227" s="67"/>
      <c r="DS227" s="67"/>
      <c r="DT227" s="67"/>
      <c r="DU227" s="67"/>
      <c r="DV227" s="57">
        <f t="shared" si="158"/>
        <v>0</v>
      </c>
      <c r="DW227" s="57">
        <f t="shared" ref="DW227:ED227" si="251">SUM(BY227,CI227,CS227,DC227,DM227)</f>
        <v>0</v>
      </c>
      <c r="DX227" s="57">
        <f t="shared" si="251"/>
        <v>0</v>
      </c>
      <c r="DY227" s="57">
        <f t="shared" si="251"/>
        <v>0</v>
      </c>
      <c r="DZ227" s="57">
        <f t="shared" si="251"/>
        <v>0</v>
      </c>
      <c r="EA227" s="57">
        <f t="shared" si="251"/>
        <v>0</v>
      </c>
      <c r="EB227" s="57">
        <f t="shared" si="251"/>
        <v>0</v>
      </c>
      <c r="EC227" s="57">
        <f t="shared" si="251"/>
        <v>0</v>
      </c>
      <c r="ED227" s="57">
        <f t="shared" si="251"/>
        <v>0</v>
      </c>
      <c r="EE227" s="57">
        <f t="shared" si="13"/>
        <v>0</v>
      </c>
      <c r="EF227" s="57">
        <f t="shared" si="14"/>
        <v>0</v>
      </c>
    </row>
    <row r="228" spans="1:136" ht="15.75" customHeight="1">
      <c r="A228" s="147">
        <v>2018</v>
      </c>
      <c r="B228" s="135" t="s">
        <v>4499</v>
      </c>
      <c r="C228" s="147" t="s">
        <v>759</v>
      </c>
      <c r="D228" s="147" t="s">
        <v>42</v>
      </c>
      <c r="E228" s="147" t="s">
        <v>760</v>
      </c>
      <c r="F228" s="147"/>
      <c r="G228" s="57"/>
      <c r="H228" s="57"/>
      <c r="I228" s="57"/>
      <c r="J228" s="57"/>
      <c r="K228" s="58">
        <v>1</v>
      </c>
      <c r="L228" s="57"/>
      <c r="M228" s="57"/>
      <c r="N228" s="57"/>
      <c r="O228" s="57"/>
      <c r="P228" s="57"/>
      <c r="Q228" s="57"/>
      <c r="R228" s="57"/>
      <c r="S228" s="57"/>
      <c r="T228" s="59" t="str">
        <f t="shared" si="0"/>
        <v/>
      </c>
      <c r="U228" s="57"/>
      <c r="V228" s="57"/>
      <c r="W228" s="57"/>
      <c r="X228" s="57"/>
      <c r="Y228" s="57"/>
      <c r="Z228" s="57"/>
      <c r="AA228" s="57"/>
      <c r="AB228" s="57"/>
      <c r="AC228" s="57"/>
      <c r="AD228" s="57"/>
      <c r="AE228" s="57"/>
      <c r="AF228" s="58"/>
      <c r="AG228" s="58">
        <f t="shared" si="1"/>
        <v>1</v>
      </c>
      <c r="AH228" s="57"/>
      <c r="AI228" s="57"/>
      <c r="AJ228" s="57"/>
      <c r="AK228" s="60" t="str">
        <f t="shared" si="90"/>
        <v/>
      </c>
      <c r="AL228" s="57"/>
      <c r="AM228" s="57"/>
      <c r="AN228" s="57"/>
      <c r="AO228" s="57"/>
      <c r="AP228" s="57"/>
      <c r="AQ228" s="57"/>
      <c r="AR228" s="58" t="str">
        <f t="shared" si="3"/>
        <v/>
      </c>
      <c r="AS228" s="67"/>
      <c r="AT228" s="66">
        <v>1</v>
      </c>
      <c r="AU228" s="66">
        <v>1</v>
      </c>
      <c r="AV228" s="67"/>
      <c r="AW228" s="66">
        <v>1</v>
      </c>
      <c r="AX228" s="58">
        <f t="shared" si="4"/>
        <v>3</v>
      </c>
      <c r="AY228" s="66">
        <v>1</v>
      </c>
      <c r="AZ228" s="67"/>
      <c r="BA228" s="67"/>
      <c r="BB228" s="67"/>
      <c r="BC228" s="67"/>
      <c r="BD228" s="58">
        <f t="shared" si="5"/>
        <v>1</v>
      </c>
      <c r="BE228" s="67"/>
      <c r="BF228" s="67"/>
      <c r="BG228" s="67"/>
      <c r="BH228" s="67"/>
      <c r="BI228" s="67"/>
      <c r="BJ228" s="67"/>
      <c r="BK228" s="67"/>
      <c r="BL228" s="67"/>
      <c r="BM228" s="67"/>
      <c r="BN228" s="67"/>
      <c r="BO228" s="67"/>
      <c r="BP228" s="67"/>
      <c r="BQ228" s="67"/>
      <c r="BR228" s="67"/>
      <c r="BS228" s="67"/>
      <c r="BT228" s="67"/>
      <c r="BU228" s="67"/>
      <c r="BV228" s="66">
        <v>1</v>
      </c>
      <c r="BW228" s="67"/>
      <c r="BX228" s="57">
        <f t="shared" si="6"/>
        <v>1</v>
      </c>
      <c r="BY228" s="67"/>
      <c r="BZ228" s="67"/>
      <c r="CA228" s="67"/>
      <c r="CB228" s="67"/>
      <c r="CC228" s="67"/>
      <c r="CD228" s="67"/>
      <c r="CE228" s="67"/>
      <c r="CF228" s="67"/>
      <c r="CG228" s="67"/>
      <c r="CH228" s="57">
        <f t="shared" si="94"/>
        <v>0</v>
      </c>
      <c r="CI228" s="67"/>
      <c r="CJ228" s="67"/>
      <c r="CK228" s="67"/>
      <c r="CL228" s="67"/>
      <c r="CM228" s="67"/>
      <c r="CN228" s="67"/>
      <c r="CO228" s="66">
        <v>1</v>
      </c>
      <c r="CP228" s="67"/>
      <c r="CQ228" s="68"/>
      <c r="CR228" s="57">
        <f t="shared" si="156"/>
        <v>1</v>
      </c>
      <c r="CS228" s="67"/>
      <c r="CT228" s="67"/>
      <c r="CU228" s="67"/>
      <c r="CV228" s="67"/>
      <c r="CW228" s="67"/>
      <c r="CX228" s="67"/>
      <c r="CY228" s="66">
        <v>1</v>
      </c>
      <c r="CZ228" s="67"/>
      <c r="DA228" s="68"/>
      <c r="DB228" s="57">
        <f t="shared" si="124"/>
        <v>1</v>
      </c>
      <c r="DC228" s="67"/>
      <c r="DD228" s="67"/>
      <c r="DE228" s="67"/>
      <c r="DF228" s="67"/>
      <c r="DG228" s="67"/>
      <c r="DH228" s="67"/>
      <c r="DI228" s="67"/>
      <c r="DJ228" s="67"/>
      <c r="DK228" s="67"/>
      <c r="DL228" s="57">
        <f t="shared" si="157"/>
        <v>0</v>
      </c>
      <c r="DM228" s="67"/>
      <c r="DN228" s="67"/>
      <c r="DO228" s="67"/>
      <c r="DP228" s="67"/>
      <c r="DQ228" s="67"/>
      <c r="DR228" s="67"/>
      <c r="DS228" s="66">
        <v>1</v>
      </c>
      <c r="DT228" s="67"/>
      <c r="DU228" s="68"/>
      <c r="DV228" s="57">
        <f t="shared" si="158"/>
        <v>1</v>
      </c>
      <c r="DW228" s="57">
        <f t="shared" ref="DW228:ED228" si="252">SUM(BY228,CI228,CS228,DC228,DM228)</f>
        <v>0</v>
      </c>
      <c r="DX228" s="57">
        <f t="shared" si="252"/>
        <v>0</v>
      </c>
      <c r="DY228" s="57">
        <f t="shared" si="252"/>
        <v>0</v>
      </c>
      <c r="DZ228" s="57">
        <f t="shared" si="252"/>
        <v>0</v>
      </c>
      <c r="EA228" s="57">
        <f t="shared" si="252"/>
        <v>0</v>
      </c>
      <c r="EB228" s="57">
        <f t="shared" si="252"/>
        <v>0</v>
      </c>
      <c r="EC228" s="57">
        <f t="shared" si="252"/>
        <v>3</v>
      </c>
      <c r="ED228" s="57">
        <f t="shared" si="252"/>
        <v>0</v>
      </c>
      <c r="EE228" s="57">
        <f t="shared" si="13"/>
        <v>3</v>
      </c>
      <c r="EF228" s="57">
        <f t="shared" si="14"/>
        <v>1</v>
      </c>
    </row>
    <row r="229" spans="1:136" ht="15.75" customHeight="1">
      <c r="A229" s="147">
        <v>2016</v>
      </c>
      <c r="B229" s="135" t="s">
        <v>4500</v>
      </c>
      <c r="C229" s="147" t="s">
        <v>761</v>
      </c>
      <c r="D229" s="147" t="s">
        <v>237</v>
      </c>
      <c r="E229" s="147" t="s">
        <v>762</v>
      </c>
      <c r="F229" s="147"/>
      <c r="G229" s="57"/>
      <c r="H229" s="57"/>
      <c r="I229" s="57"/>
      <c r="J229" s="57"/>
      <c r="K229" s="57"/>
      <c r="L229" s="57"/>
      <c r="M229" s="57"/>
      <c r="N229" s="57"/>
      <c r="O229" s="57">
        <v>1</v>
      </c>
      <c r="P229" s="57"/>
      <c r="Q229" s="57"/>
      <c r="R229" s="57"/>
      <c r="S229" s="57"/>
      <c r="T229" s="59" t="str">
        <f t="shared" si="0"/>
        <v/>
      </c>
      <c r="U229" s="57"/>
      <c r="V229" s="57"/>
      <c r="W229" s="57"/>
      <c r="X229" s="57"/>
      <c r="Y229" s="57"/>
      <c r="Z229" s="57"/>
      <c r="AA229" s="57"/>
      <c r="AB229" s="57"/>
      <c r="AC229" s="57"/>
      <c r="AD229" s="57"/>
      <c r="AE229" s="57"/>
      <c r="AF229" s="58"/>
      <c r="AG229" s="58">
        <f t="shared" si="1"/>
        <v>1</v>
      </c>
      <c r="AH229" s="57"/>
      <c r="AI229" s="57"/>
      <c r="AJ229" s="57"/>
      <c r="AK229" s="60" t="str">
        <f t="shared" si="90"/>
        <v/>
      </c>
      <c r="AL229" s="57"/>
      <c r="AM229" s="57"/>
      <c r="AN229" s="57"/>
      <c r="AO229" s="57"/>
      <c r="AP229" s="57"/>
      <c r="AQ229" s="57"/>
      <c r="AR229" s="58" t="str">
        <f t="shared" si="3"/>
        <v/>
      </c>
      <c r="AS229" s="66">
        <v>1</v>
      </c>
      <c r="AT229" s="66">
        <v>1</v>
      </c>
      <c r="AU229" s="66">
        <v>1</v>
      </c>
      <c r="AV229" s="66">
        <v>1</v>
      </c>
      <c r="AW229" s="66">
        <v>1</v>
      </c>
      <c r="AX229" s="58">
        <f t="shared" si="4"/>
        <v>5</v>
      </c>
      <c r="AY229" s="66">
        <v>1</v>
      </c>
      <c r="AZ229" s="66">
        <v>1</v>
      </c>
      <c r="BA229" s="67"/>
      <c r="BB229" s="66">
        <v>1</v>
      </c>
      <c r="BC229" s="66">
        <v>1</v>
      </c>
      <c r="BD229" s="58">
        <f t="shared" si="5"/>
        <v>4</v>
      </c>
      <c r="BE229" s="67"/>
      <c r="BF229" s="67"/>
      <c r="BG229" s="67"/>
      <c r="BH229" s="67"/>
      <c r="BI229" s="67"/>
      <c r="BJ229" s="67"/>
      <c r="BK229" s="67"/>
      <c r="BL229" s="67"/>
      <c r="BM229" s="67"/>
      <c r="BN229" s="67"/>
      <c r="BO229" s="67"/>
      <c r="BP229" s="67"/>
      <c r="BQ229" s="67"/>
      <c r="BR229" s="67"/>
      <c r="BS229" s="66">
        <v>1</v>
      </c>
      <c r="BT229" s="67"/>
      <c r="BU229" s="67"/>
      <c r="BV229" s="66">
        <v>1</v>
      </c>
      <c r="BW229" s="67"/>
      <c r="BX229" s="57">
        <f t="shared" si="6"/>
        <v>1</v>
      </c>
      <c r="BY229" s="67"/>
      <c r="BZ229" s="67"/>
      <c r="CA229" s="67"/>
      <c r="CB229" s="67"/>
      <c r="CC229" s="67"/>
      <c r="CD229" s="67"/>
      <c r="CE229" s="67"/>
      <c r="CF229" s="67"/>
      <c r="CG229" s="67"/>
      <c r="CH229" s="57">
        <f t="shared" si="94"/>
        <v>0</v>
      </c>
      <c r="CI229" s="67"/>
      <c r="CJ229" s="67"/>
      <c r="CK229" s="67"/>
      <c r="CL229" s="67"/>
      <c r="CM229" s="67"/>
      <c r="CN229" s="67"/>
      <c r="CO229" s="67"/>
      <c r="CP229" s="67"/>
      <c r="CQ229" s="67"/>
      <c r="CR229" s="57">
        <f t="shared" si="156"/>
        <v>0</v>
      </c>
      <c r="CS229" s="67"/>
      <c r="CT229" s="66">
        <v>1</v>
      </c>
      <c r="CU229" s="66"/>
      <c r="CV229" s="67"/>
      <c r="CW229" s="67"/>
      <c r="CX229" s="67"/>
      <c r="CY229" s="66">
        <v>1</v>
      </c>
      <c r="CZ229" s="67"/>
      <c r="DA229" s="68"/>
      <c r="DB229" s="57">
        <f t="shared" si="124"/>
        <v>2</v>
      </c>
      <c r="DC229" s="67"/>
      <c r="DD229" s="67"/>
      <c r="DE229" s="67"/>
      <c r="DF229" s="67"/>
      <c r="DG229" s="67"/>
      <c r="DH229" s="67"/>
      <c r="DI229" s="67"/>
      <c r="DJ229" s="67"/>
      <c r="DK229" s="67"/>
      <c r="DL229" s="57">
        <f t="shared" si="157"/>
        <v>0</v>
      </c>
      <c r="DM229" s="67"/>
      <c r="DN229" s="66">
        <v>1</v>
      </c>
      <c r="DO229" s="66"/>
      <c r="DP229" s="67"/>
      <c r="DQ229" s="67"/>
      <c r="DR229" s="67"/>
      <c r="DS229" s="66">
        <v>1</v>
      </c>
      <c r="DT229" s="67"/>
      <c r="DU229" s="68"/>
      <c r="DV229" s="57">
        <f t="shared" si="158"/>
        <v>2</v>
      </c>
      <c r="DW229" s="57">
        <f t="shared" ref="DW229:ED229" si="253">SUM(BY229,CI229,CS229,DC229,DM229)</f>
        <v>0</v>
      </c>
      <c r="DX229" s="57">
        <f t="shared" si="253"/>
        <v>2</v>
      </c>
      <c r="DY229" s="57">
        <f t="shared" si="253"/>
        <v>0</v>
      </c>
      <c r="DZ229" s="57">
        <f t="shared" si="253"/>
        <v>0</v>
      </c>
      <c r="EA229" s="57">
        <f t="shared" si="253"/>
        <v>0</v>
      </c>
      <c r="EB229" s="57">
        <f t="shared" si="253"/>
        <v>0</v>
      </c>
      <c r="EC229" s="57">
        <f t="shared" si="253"/>
        <v>2</v>
      </c>
      <c r="ED229" s="57">
        <f t="shared" si="253"/>
        <v>0</v>
      </c>
      <c r="EE229" s="57">
        <f t="shared" si="13"/>
        <v>4</v>
      </c>
      <c r="EF229" s="57">
        <f t="shared" si="14"/>
        <v>1</v>
      </c>
    </row>
    <row r="230" spans="1:136" ht="15.75" customHeight="1">
      <c r="A230" s="147">
        <v>2018</v>
      </c>
      <c r="B230" s="135" t="s">
        <v>4501</v>
      </c>
      <c r="C230" s="147" t="s">
        <v>763</v>
      </c>
      <c r="D230" s="147" t="s">
        <v>764</v>
      </c>
      <c r="E230" s="147" t="s">
        <v>765</v>
      </c>
      <c r="F230" s="147"/>
      <c r="G230" s="57"/>
      <c r="H230" s="57"/>
      <c r="I230" s="57"/>
      <c r="J230" s="57"/>
      <c r="K230" s="57"/>
      <c r="L230" s="57"/>
      <c r="M230" s="57"/>
      <c r="N230" s="57">
        <v>1</v>
      </c>
      <c r="O230" s="57"/>
      <c r="P230" s="57"/>
      <c r="Q230" s="57"/>
      <c r="R230" s="57"/>
      <c r="S230" s="57"/>
      <c r="T230" s="59" t="str">
        <f t="shared" si="0"/>
        <v/>
      </c>
      <c r="U230" s="57"/>
      <c r="V230" s="57"/>
      <c r="W230" s="57"/>
      <c r="X230" s="57"/>
      <c r="Y230" s="57"/>
      <c r="Z230" s="57"/>
      <c r="AA230" s="57"/>
      <c r="AB230" s="57"/>
      <c r="AC230" s="57"/>
      <c r="AD230" s="57"/>
      <c r="AE230" s="57"/>
      <c r="AF230" s="58"/>
      <c r="AG230" s="58">
        <f t="shared" si="1"/>
        <v>1</v>
      </c>
      <c r="AH230" s="57"/>
      <c r="AI230" s="57"/>
      <c r="AJ230" s="57"/>
      <c r="AK230" s="60" t="str">
        <f t="shared" si="90"/>
        <v/>
      </c>
      <c r="AL230" s="57"/>
      <c r="AM230" s="57"/>
      <c r="AN230" s="57"/>
      <c r="AO230" s="57"/>
      <c r="AP230" s="57"/>
      <c r="AQ230" s="57"/>
      <c r="AR230" s="58" t="str">
        <f t="shared" si="3"/>
        <v/>
      </c>
      <c r="AS230" s="66">
        <v>1</v>
      </c>
      <c r="AT230" s="66">
        <v>1</v>
      </c>
      <c r="AU230" s="66">
        <v>1</v>
      </c>
      <c r="AV230" s="67"/>
      <c r="AW230" s="67"/>
      <c r="AX230" s="58">
        <f t="shared" si="4"/>
        <v>3</v>
      </c>
      <c r="AY230" s="66">
        <v>1</v>
      </c>
      <c r="AZ230" s="67"/>
      <c r="BA230" s="67"/>
      <c r="BB230" s="67"/>
      <c r="BC230" s="67"/>
      <c r="BD230" s="58">
        <f t="shared" si="5"/>
        <v>1</v>
      </c>
      <c r="BE230" s="67"/>
      <c r="BF230" s="67"/>
      <c r="BG230" s="67"/>
      <c r="BH230" s="67"/>
      <c r="BI230" s="67"/>
      <c r="BJ230" s="67"/>
      <c r="BK230" s="67"/>
      <c r="BL230" s="67"/>
      <c r="BM230" s="67"/>
      <c r="BN230" s="67"/>
      <c r="BO230" s="67"/>
      <c r="BP230" s="67"/>
      <c r="BQ230" s="67"/>
      <c r="BR230" s="67"/>
      <c r="BS230" s="67"/>
      <c r="BT230" s="66">
        <v>1</v>
      </c>
      <c r="BU230" s="66">
        <v>1</v>
      </c>
      <c r="BV230" s="66">
        <v>1</v>
      </c>
      <c r="BW230" s="67"/>
      <c r="BX230" s="57">
        <f t="shared" si="6"/>
        <v>1</v>
      </c>
      <c r="BY230" s="67"/>
      <c r="BZ230" s="67"/>
      <c r="CA230" s="66"/>
      <c r="CB230" s="66">
        <v>1</v>
      </c>
      <c r="CC230" s="67"/>
      <c r="CD230" s="67"/>
      <c r="CE230" s="67"/>
      <c r="CF230" s="67"/>
      <c r="CG230" s="68"/>
      <c r="CH230" s="57">
        <f t="shared" si="94"/>
        <v>1</v>
      </c>
      <c r="CI230" s="67"/>
      <c r="CJ230" s="67"/>
      <c r="CK230" s="67"/>
      <c r="CL230" s="67"/>
      <c r="CM230" s="66">
        <v>1</v>
      </c>
      <c r="CN230" s="66"/>
      <c r="CO230" s="67"/>
      <c r="CP230" s="67"/>
      <c r="CQ230" s="68"/>
      <c r="CR230" s="57">
        <f t="shared" si="156"/>
        <v>1</v>
      </c>
      <c r="CS230" s="67"/>
      <c r="CT230" s="67"/>
      <c r="CU230" s="67"/>
      <c r="CV230" s="67"/>
      <c r="CW230" s="67"/>
      <c r="CX230" s="67"/>
      <c r="CY230" s="66">
        <v>1</v>
      </c>
      <c r="CZ230" s="67"/>
      <c r="DA230" s="68"/>
      <c r="DB230" s="57">
        <f t="shared" si="124"/>
        <v>1</v>
      </c>
      <c r="DC230" s="67"/>
      <c r="DD230" s="67"/>
      <c r="DE230" s="67"/>
      <c r="DF230" s="67"/>
      <c r="DG230" s="67"/>
      <c r="DH230" s="67"/>
      <c r="DI230" s="67"/>
      <c r="DJ230" s="67"/>
      <c r="DK230" s="67"/>
      <c r="DL230" s="57">
        <f t="shared" si="157"/>
        <v>0</v>
      </c>
      <c r="DM230" s="67"/>
      <c r="DN230" s="67"/>
      <c r="DO230" s="67"/>
      <c r="DP230" s="67"/>
      <c r="DQ230" s="67"/>
      <c r="DR230" s="67"/>
      <c r="DS230" s="67"/>
      <c r="DT230" s="67"/>
      <c r="DU230" s="67"/>
      <c r="DV230" s="57">
        <f t="shared" si="158"/>
        <v>0</v>
      </c>
      <c r="DW230" s="57">
        <f t="shared" ref="DW230:ED230" si="254">SUM(BY230,CI230,CS230,DC230,DM230)</f>
        <v>0</v>
      </c>
      <c r="DX230" s="57">
        <f t="shared" si="254"/>
        <v>0</v>
      </c>
      <c r="DY230" s="57">
        <f t="shared" si="254"/>
        <v>0</v>
      </c>
      <c r="DZ230" s="57">
        <f t="shared" si="254"/>
        <v>1</v>
      </c>
      <c r="EA230" s="57">
        <f t="shared" si="254"/>
        <v>1</v>
      </c>
      <c r="EB230" s="57">
        <f t="shared" si="254"/>
        <v>0</v>
      </c>
      <c r="EC230" s="57">
        <f t="shared" si="254"/>
        <v>1</v>
      </c>
      <c r="ED230" s="57">
        <f t="shared" si="254"/>
        <v>0</v>
      </c>
      <c r="EE230" s="57">
        <f t="shared" si="13"/>
        <v>3</v>
      </c>
      <c r="EF230" s="57">
        <f t="shared" si="14"/>
        <v>1</v>
      </c>
    </row>
    <row r="231" spans="1:136" ht="15.75" customHeight="1">
      <c r="A231" s="147">
        <v>2018</v>
      </c>
      <c r="B231" s="135" t="s">
        <v>4502</v>
      </c>
      <c r="C231" s="147" t="s">
        <v>766</v>
      </c>
      <c r="D231" s="147" t="s">
        <v>45</v>
      </c>
      <c r="E231" s="147" t="s">
        <v>767</v>
      </c>
      <c r="F231" s="147"/>
      <c r="G231" s="57"/>
      <c r="H231" s="57"/>
      <c r="I231" s="57"/>
      <c r="J231" s="57"/>
      <c r="K231" s="57"/>
      <c r="L231" s="57"/>
      <c r="M231" s="57"/>
      <c r="N231" s="57"/>
      <c r="O231" s="57">
        <v>1</v>
      </c>
      <c r="P231" s="57"/>
      <c r="Q231" s="57"/>
      <c r="R231" s="57"/>
      <c r="S231" s="57"/>
      <c r="T231" s="59" t="str">
        <f t="shared" si="0"/>
        <v/>
      </c>
      <c r="U231" s="57"/>
      <c r="V231" s="57"/>
      <c r="W231" s="57"/>
      <c r="X231" s="57"/>
      <c r="Y231" s="57"/>
      <c r="Z231" s="57"/>
      <c r="AA231" s="57"/>
      <c r="AB231" s="57"/>
      <c r="AC231" s="57"/>
      <c r="AD231" s="57"/>
      <c r="AE231" s="57"/>
      <c r="AF231" s="58"/>
      <c r="AG231" s="58">
        <f t="shared" si="1"/>
        <v>1</v>
      </c>
      <c r="AH231" s="57"/>
      <c r="AI231" s="57"/>
      <c r="AJ231" s="57"/>
      <c r="AK231" s="60" t="str">
        <f t="shared" si="90"/>
        <v/>
      </c>
      <c r="AL231" s="57"/>
      <c r="AM231" s="57"/>
      <c r="AN231" s="57"/>
      <c r="AO231" s="57"/>
      <c r="AP231" s="57"/>
      <c r="AQ231" s="57"/>
      <c r="AR231" s="58" t="str">
        <f t="shared" si="3"/>
        <v/>
      </c>
      <c r="AS231" s="67"/>
      <c r="AT231" s="66">
        <v>1</v>
      </c>
      <c r="AU231" s="66">
        <v>1</v>
      </c>
      <c r="AV231" s="67"/>
      <c r="AW231" s="67"/>
      <c r="AX231" s="58">
        <f t="shared" si="4"/>
        <v>2</v>
      </c>
      <c r="AY231" s="67"/>
      <c r="AZ231" s="66">
        <v>1</v>
      </c>
      <c r="BA231" s="67"/>
      <c r="BB231" s="66">
        <v>1</v>
      </c>
      <c r="BC231" s="66">
        <v>1</v>
      </c>
      <c r="BD231" s="58">
        <f t="shared" si="5"/>
        <v>3</v>
      </c>
      <c r="BE231" s="67"/>
      <c r="BF231" s="67"/>
      <c r="BG231" s="67"/>
      <c r="BH231" s="67"/>
      <c r="BI231" s="67"/>
      <c r="BJ231" s="67"/>
      <c r="BK231" s="67"/>
      <c r="BL231" s="67"/>
      <c r="BM231" s="67"/>
      <c r="BN231" s="67"/>
      <c r="BO231" s="67"/>
      <c r="BP231" s="67"/>
      <c r="BQ231" s="67"/>
      <c r="BR231" s="67"/>
      <c r="BS231" s="67"/>
      <c r="BT231" s="66">
        <v>1</v>
      </c>
      <c r="BU231" s="67"/>
      <c r="BV231" s="66">
        <v>1</v>
      </c>
      <c r="BW231" s="67"/>
      <c r="BX231" s="57">
        <f t="shared" si="6"/>
        <v>1</v>
      </c>
      <c r="BY231" s="67"/>
      <c r="BZ231" s="67"/>
      <c r="CA231" s="67"/>
      <c r="CB231" s="67"/>
      <c r="CC231" s="67"/>
      <c r="CD231" s="67"/>
      <c r="CE231" s="67"/>
      <c r="CF231" s="67"/>
      <c r="CG231" s="67"/>
      <c r="CH231" s="57">
        <f t="shared" si="94"/>
        <v>0</v>
      </c>
      <c r="CI231" s="67"/>
      <c r="CJ231" s="67"/>
      <c r="CK231" s="67"/>
      <c r="CL231" s="68">
        <v>1</v>
      </c>
      <c r="CM231" s="67"/>
      <c r="CN231" s="67"/>
      <c r="CO231" s="68">
        <v>1</v>
      </c>
      <c r="CP231" s="67"/>
      <c r="CQ231" s="68"/>
      <c r="CR231" s="57">
        <f t="shared" si="156"/>
        <v>2</v>
      </c>
      <c r="CS231" s="67"/>
      <c r="CT231" s="67"/>
      <c r="CU231" s="67"/>
      <c r="CV231" s="68">
        <v>1</v>
      </c>
      <c r="CW231" s="67"/>
      <c r="CX231" s="67"/>
      <c r="CY231" s="68">
        <v>1</v>
      </c>
      <c r="CZ231" s="67"/>
      <c r="DA231" s="68"/>
      <c r="DB231" s="57">
        <f t="shared" si="124"/>
        <v>2</v>
      </c>
      <c r="DC231" s="67"/>
      <c r="DD231" s="67"/>
      <c r="DE231" s="67"/>
      <c r="DF231" s="67"/>
      <c r="DG231" s="67"/>
      <c r="DH231" s="67"/>
      <c r="DI231" s="67"/>
      <c r="DJ231" s="67"/>
      <c r="DK231" s="67"/>
      <c r="DL231" s="57">
        <f t="shared" si="157"/>
        <v>0</v>
      </c>
      <c r="DM231" s="67"/>
      <c r="DN231" s="67"/>
      <c r="DO231" s="67"/>
      <c r="DP231" s="67"/>
      <c r="DQ231" s="67"/>
      <c r="DR231" s="67"/>
      <c r="DS231" s="67"/>
      <c r="DT231" s="67"/>
      <c r="DU231" s="67"/>
      <c r="DV231" s="57">
        <f t="shared" si="158"/>
        <v>0</v>
      </c>
      <c r="DW231" s="57">
        <f t="shared" ref="DW231:ED231" si="255">SUM(BY231,CI231,CS231,DC231,DM231)</f>
        <v>0</v>
      </c>
      <c r="DX231" s="57">
        <f t="shared" si="255"/>
        <v>0</v>
      </c>
      <c r="DY231" s="57">
        <f t="shared" si="255"/>
        <v>0</v>
      </c>
      <c r="DZ231" s="57">
        <f t="shared" si="255"/>
        <v>2</v>
      </c>
      <c r="EA231" s="57">
        <f t="shared" si="255"/>
        <v>0</v>
      </c>
      <c r="EB231" s="57">
        <f t="shared" si="255"/>
        <v>0</v>
      </c>
      <c r="EC231" s="57">
        <f t="shared" si="255"/>
        <v>2</v>
      </c>
      <c r="ED231" s="57">
        <f t="shared" si="255"/>
        <v>0</v>
      </c>
      <c r="EE231" s="57">
        <f t="shared" si="13"/>
        <v>4</v>
      </c>
      <c r="EF231" s="57">
        <f t="shared" si="14"/>
        <v>1</v>
      </c>
    </row>
    <row r="232" spans="1:136" ht="15.75" customHeight="1">
      <c r="A232" s="147">
        <v>2018</v>
      </c>
      <c r="B232" s="135" t="s">
        <v>4503</v>
      </c>
      <c r="C232" s="147" t="s">
        <v>768</v>
      </c>
      <c r="D232" s="147" t="s">
        <v>237</v>
      </c>
      <c r="E232" s="147" t="s">
        <v>769</v>
      </c>
      <c r="F232" s="149" t="s">
        <v>770</v>
      </c>
      <c r="G232" s="57"/>
      <c r="H232" s="57"/>
      <c r="I232" s="57"/>
      <c r="J232" s="57"/>
      <c r="K232" s="57"/>
      <c r="L232" s="57"/>
      <c r="M232" s="57"/>
      <c r="N232" s="57"/>
      <c r="O232" s="57"/>
      <c r="P232" s="57"/>
      <c r="Q232" s="57"/>
      <c r="R232" s="57"/>
      <c r="S232" s="57"/>
      <c r="T232" s="59">
        <f t="shared" si="0"/>
        <v>1</v>
      </c>
      <c r="U232" s="57"/>
      <c r="V232" s="57"/>
      <c r="W232" s="57"/>
      <c r="X232" s="57"/>
      <c r="Y232" s="58">
        <v>1</v>
      </c>
      <c r="Z232" s="57"/>
      <c r="AA232" s="57"/>
      <c r="AB232" s="57"/>
      <c r="AC232" s="57"/>
      <c r="AD232" s="57"/>
      <c r="AE232" s="57"/>
      <c r="AF232" s="58"/>
      <c r="AG232" s="58">
        <f t="shared" si="1"/>
        <v>1</v>
      </c>
      <c r="AH232" s="57"/>
      <c r="AI232" s="57"/>
      <c r="AJ232" s="57"/>
      <c r="AK232" s="60" t="str">
        <f t="shared" si="90"/>
        <v/>
      </c>
      <c r="AL232" s="57"/>
      <c r="AM232" s="57"/>
      <c r="AN232" s="57"/>
      <c r="AO232" s="57"/>
      <c r="AP232" s="57"/>
      <c r="AQ232" s="57"/>
      <c r="AR232" s="58" t="str">
        <f t="shared" si="3"/>
        <v/>
      </c>
      <c r="AS232" s="66">
        <v>1</v>
      </c>
      <c r="AT232" s="66">
        <v>1</v>
      </c>
      <c r="AU232" s="66">
        <v>1</v>
      </c>
      <c r="AV232" s="66">
        <v>1</v>
      </c>
      <c r="AW232" s="66">
        <v>1</v>
      </c>
      <c r="AX232" s="58">
        <f t="shared" si="4"/>
        <v>5</v>
      </c>
      <c r="AY232" s="67"/>
      <c r="AZ232" s="67"/>
      <c r="BA232" s="67"/>
      <c r="BB232" s="68">
        <v>1</v>
      </c>
      <c r="BC232" s="66">
        <v>1</v>
      </c>
      <c r="BD232" s="58">
        <f t="shared" si="5"/>
        <v>2</v>
      </c>
      <c r="BE232" s="67"/>
      <c r="BF232" s="67"/>
      <c r="BG232" s="67"/>
      <c r="BH232" s="67"/>
      <c r="BI232" s="67"/>
      <c r="BJ232" s="67"/>
      <c r="BK232" s="67"/>
      <c r="BL232" s="67"/>
      <c r="BM232" s="67"/>
      <c r="BN232" s="67"/>
      <c r="BO232" s="67"/>
      <c r="BP232" s="67"/>
      <c r="BQ232" s="67"/>
      <c r="BR232" s="67"/>
      <c r="BS232" s="66">
        <v>1</v>
      </c>
      <c r="BT232" s="66">
        <v>1</v>
      </c>
      <c r="BU232" s="66">
        <v>1</v>
      </c>
      <c r="BV232" s="66">
        <v>1</v>
      </c>
      <c r="BW232" s="67"/>
      <c r="BX232" s="57">
        <f t="shared" si="6"/>
        <v>1</v>
      </c>
      <c r="BY232" s="67"/>
      <c r="BZ232" s="68">
        <v>1</v>
      </c>
      <c r="CA232" s="67"/>
      <c r="CB232" s="68">
        <v>1</v>
      </c>
      <c r="CC232" s="68">
        <v>1</v>
      </c>
      <c r="CD232" s="67"/>
      <c r="CE232" s="68">
        <v>1</v>
      </c>
      <c r="CF232" s="67"/>
      <c r="CG232" s="67"/>
      <c r="CH232" s="57">
        <f t="shared" si="94"/>
        <v>4</v>
      </c>
      <c r="CI232" s="67"/>
      <c r="CJ232" s="68">
        <v>1</v>
      </c>
      <c r="CK232" s="67"/>
      <c r="CL232" s="68">
        <v>1</v>
      </c>
      <c r="CM232" s="68">
        <v>1</v>
      </c>
      <c r="CN232" s="67"/>
      <c r="CO232" s="68">
        <v>1</v>
      </c>
      <c r="CP232" s="67"/>
      <c r="CQ232" s="67"/>
      <c r="CR232" s="57">
        <f t="shared" si="156"/>
        <v>4</v>
      </c>
      <c r="CS232" s="67"/>
      <c r="CT232" s="68">
        <v>1</v>
      </c>
      <c r="CU232" s="67"/>
      <c r="CV232" s="68">
        <v>1</v>
      </c>
      <c r="CW232" s="68">
        <v>1</v>
      </c>
      <c r="CX232" s="67"/>
      <c r="CY232" s="68">
        <v>1</v>
      </c>
      <c r="CZ232" s="67"/>
      <c r="DA232" s="67"/>
      <c r="DB232" s="57">
        <f t="shared" si="124"/>
        <v>4</v>
      </c>
      <c r="DC232" s="67"/>
      <c r="DD232" s="68">
        <v>1</v>
      </c>
      <c r="DE232" s="67"/>
      <c r="DF232" s="68">
        <v>1</v>
      </c>
      <c r="DG232" s="68">
        <v>1</v>
      </c>
      <c r="DH232" s="67"/>
      <c r="DI232" s="68">
        <v>1</v>
      </c>
      <c r="DJ232" s="67"/>
      <c r="DK232" s="67"/>
      <c r="DL232" s="57">
        <f t="shared" si="157"/>
        <v>4</v>
      </c>
      <c r="DM232" s="67"/>
      <c r="DN232" s="68">
        <v>1</v>
      </c>
      <c r="DO232" s="67"/>
      <c r="DP232" s="68">
        <v>1</v>
      </c>
      <c r="DQ232" s="68">
        <v>1</v>
      </c>
      <c r="DR232" s="67"/>
      <c r="DS232" s="68">
        <v>1</v>
      </c>
      <c r="DT232" s="67"/>
      <c r="DU232" s="67"/>
      <c r="DV232" s="57">
        <f t="shared" si="158"/>
        <v>4</v>
      </c>
      <c r="DW232" s="57">
        <f t="shared" ref="DW232:ED232" si="256">SUM(BY232,CI232,CS232,DC232,DM232)</f>
        <v>0</v>
      </c>
      <c r="DX232" s="57">
        <f t="shared" si="256"/>
        <v>5</v>
      </c>
      <c r="DY232" s="57">
        <f t="shared" si="256"/>
        <v>0</v>
      </c>
      <c r="DZ232" s="57">
        <f t="shared" si="256"/>
        <v>5</v>
      </c>
      <c r="EA232" s="57">
        <f t="shared" si="256"/>
        <v>5</v>
      </c>
      <c r="EB232" s="57">
        <f t="shared" si="256"/>
        <v>0</v>
      </c>
      <c r="EC232" s="57">
        <f t="shared" si="256"/>
        <v>5</v>
      </c>
      <c r="ED232" s="57">
        <f t="shared" si="256"/>
        <v>0</v>
      </c>
      <c r="EE232" s="57">
        <f t="shared" si="13"/>
        <v>20</v>
      </c>
      <c r="EF232" s="57">
        <f t="shared" si="14"/>
        <v>1</v>
      </c>
    </row>
    <row r="233" spans="1:136" ht="15.75" customHeight="1">
      <c r="A233" s="147">
        <v>2018</v>
      </c>
      <c r="B233" s="135" t="s">
        <v>4504</v>
      </c>
      <c r="C233" s="147" t="s">
        <v>771</v>
      </c>
      <c r="D233" s="147" t="s">
        <v>772</v>
      </c>
      <c r="E233" s="147" t="s">
        <v>773</v>
      </c>
      <c r="F233" s="147"/>
      <c r="G233" s="57"/>
      <c r="H233" s="57"/>
      <c r="I233" s="57">
        <v>1</v>
      </c>
      <c r="J233" s="57"/>
      <c r="K233" s="57"/>
      <c r="L233" s="57"/>
      <c r="M233" s="57"/>
      <c r="N233" s="57"/>
      <c r="O233" s="57"/>
      <c r="P233" s="57"/>
      <c r="Q233" s="57"/>
      <c r="R233" s="57"/>
      <c r="S233" s="57"/>
      <c r="T233" s="59" t="str">
        <f t="shared" si="0"/>
        <v/>
      </c>
      <c r="U233" s="57"/>
      <c r="V233" s="57"/>
      <c r="W233" s="57"/>
      <c r="X233" s="57"/>
      <c r="Y233" s="57"/>
      <c r="Z233" s="57"/>
      <c r="AA233" s="57"/>
      <c r="AB233" s="57"/>
      <c r="AC233" s="57"/>
      <c r="AD233" s="57"/>
      <c r="AE233" s="57"/>
      <c r="AF233" s="58"/>
      <c r="AG233" s="58">
        <f t="shared" si="1"/>
        <v>1</v>
      </c>
      <c r="AH233" s="57"/>
      <c r="AI233" s="57"/>
      <c r="AJ233" s="57"/>
      <c r="AK233" s="60" t="str">
        <f t="shared" si="90"/>
        <v/>
      </c>
      <c r="AL233" s="57"/>
      <c r="AM233" s="57"/>
      <c r="AN233" s="57"/>
      <c r="AO233" s="57"/>
      <c r="AP233" s="57"/>
      <c r="AQ233" s="57"/>
      <c r="AR233" s="58" t="str">
        <f t="shared" si="3"/>
        <v/>
      </c>
      <c r="AS233" s="67"/>
      <c r="AT233" s="67"/>
      <c r="AU233" s="67"/>
      <c r="AV233" s="66">
        <v>1</v>
      </c>
      <c r="AW233" s="66">
        <v>1</v>
      </c>
      <c r="AX233" s="58">
        <f t="shared" si="4"/>
        <v>2</v>
      </c>
      <c r="AY233" s="66">
        <v>1</v>
      </c>
      <c r="AZ233" s="67"/>
      <c r="BA233" s="67"/>
      <c r="BB233" s="67"/>
      <c r="BC233" s="66">
        <v>1</v>
      </c>
      <c r="BD233" s="58">
        <f t="shared" si="5"/>
        <v>2</v>
      </c>
      <c r="BE233" s="67"/>
      <c r="BF233" s="67"/>
      <c r="BG233" s="67"/>
      <c r="BH233" s="67"/>
      <c r="BI233" s="67"/>
      <c r="BJ233" s="67"/>
      <c r="BK233" s="67"/>
      <c r="BL233" s="67"/>
      <c r="BM233" s="67"/>
      <c r="BN233" s="67"/>
      <c r="BO233" s="67"/>
      <c r="BP233" s="67"/>
      <c r="BQ233" s="67"/>
      <c r="BR233" s="67"/>
      <c r="BS233" s="67"/>
      <c r="BT233" s="67"/>
      <c r="BU233" s="67"/>
      <c r="BV233" s="67"/>
      <c r="BW233" s="67"/>
      <c r="BX233" s="57" t="str">
        <f t="shared" si="6"/>
        <v/>
      </c>
      <c r="BY233" s="67"/>
      <c r="BZ233" s="67"/>
      <c r="CA233" s="67"/>
      <c r="CB233" s="67"/>
      <c r="CC233" s="67"/>
      <c r="CD233" s="67"/>
      <c r="CE233" s="67"/>
      <c r="CF233" s="67"/>
      <c r="CG233" s="67"/>
      <c r="CH233" s="57">
        <f t="shared" si="94"/>
        <v>0</v>
      </c>
      <c r="CI233" s="67"/>
      <c r="CJ233" s="67"/>
      <c r="CK233" s="67"/>
      <c r="CL233" s="67"/>
      <c r="CM233" s="67"/>
      <c r="CN233" s="67"/>
      <c r="CO233" s="67"/>
      <c r="CP233" s="67"/>
      <c r="CQ233" s="67"/>
      <c r="CR233" s="57">
        <f t="shared" si="156"/>
        <v>0</v>
      </c>
      <c r="CS233" s="67"/>
      <c r="CT233" s="67"/>
      <c r="CU233" s="67"/>
      <c r="CV233" s="67"/>
      <c r="CW233" s="67"/>
      <c r="CX233" s="67"/>
      <c r="CY233" s="67"/>
      <c r="CZ233" s="67"/>
      <c r="DA233" s="67"/>
      <c r="DB233" s="57">
        <f t="shared" si="124"/>
        <v>0</v>
      </c>
      <c r="DC233" s="67"/>
      <c r="DD233" s="67"/>
      <c r="DE233" s="67"/>
      <c r="DF233" s="67"/>
      <c r="DG233" s="67"/>
      <c r="DH233" s="67"/>
      <c r="DI233" s="67"/>
      <c r="DJ233" s="67"/>
      <c r="DK233" s="67"/>
      <c r="DL233" s="57">
        <f t="shared" si="157"/>
        <v>0</v>
      </c>
      <c r="DM233" s="67"/>
      <c r="DN233" s="67"/>
      <c r="DO233" s="67"/>
      <c r="DP233" s="67"/>
      <c r="DQ233" s="67"/>
      <c r="DR233" s="67"/>
      <c r="DS233" s="67"/>
      <c r="DT233" s="67"/>
      <c r="DU233" s="67"/>
      <c r="DV233" s="57">
        <f t="shared" si="158"/>
        <v>0</v>
      </c>
      <c r="DW233" s="57">
        <f t="shared" ref="DW233:ED233" si="257">SUM(BY233,CI233,CS233,DC233,DM233)</f>
        <v>0</v>
      </c>
      <c r="DX233" s="57">
        <f t="shared" si="257"/>
        <v>0</v>
      </c>
      <c r="DY233" s="57">
        <f t="shared" si="257"/>
        <v>0</v>
      </c>
      <c r="DZ233" s="57">
        <f t="shared" si="257"/>
        <v>0</v>
      </c>
      <c r="EA233" s="57">
        <f t="shared" si="257"/>
        <v>0</v>
      </c>
      <c r="EB233" s="57">
        <f t="shared" si="257"/>
        <v>0</v>
      </c>
      <c r="EC233" s="57">
        <f t="shared" si="257"/>
        <v>0</v>
      </c>
      <c r="ED233" s="57">
        <f t="shared" si="257"/>
        <v>0</v>
      </c>
      <c r="EE233" s="57">
        <f t="shared" si="13"/>
        <v>0</v>
      </c>
      <c r="EF233" s="57">
        <f t="shared" si="14"/>
        <v>0</v>
      </c>
    </row>
    <row r="234" spans="1:136" ht="15.75" customHeight="1">
      <c r="A234" s="147">
        <v>2018</v>
      </c>
      <c r="B234" s="135" t="s">
        <v>4505</v>
      </c>
      <c r="C234" s="147" t="s">
        <v>774</v>
      </c>
      <c r="D234" s="147" t="s">
        <v>775</v>
      </c>
      <c r="E234" s="147" t="s">
        <v>776</v>
      </c>
      <c r="F234" s="147"/>
      <c r="G234" s="57"/>
      <c r="H234" s="57"/>
      <c r="I234" s="57"/>
      <c r="J234" s="57"/>
      <c r="K234" s="57"/>
      <c r="L234" s="57"/>
      <c r="M234" s="57"/>
      <c r="N234" s="57"/>
      <c r="O234" s="57"/>
      <c r="P234" s="57"/>
      <c r="Q234" s="57"/>
      <c r="R234" s="57"/>
      <c r="S234" s="57"/>
      <c r="T234" s="59" t="str">
        <f t="shared" si="0"/>
        <v/>
      </c>
      <c r="U234" s="57"/>
      <c r="V234" s="57"/>
      <c r="W234" s="57"/>
      <c r="X234" s="57"/>
      <c r="Y234" s="57"/>
      <c r="Z234" s="57"/>
      <c r="AA234" s="57"/>
      <c r="AB234" s="57"/>
      <c r="AC234" s="57"/>
      <c r="AD234" s="57"/>
      <c r="AE234" s="57"/>
      <c r="AF234" s="58"/>
      <c r="AG234" s="58" t="str">
        <f t="shared" si="1"/>
        <v/>
      </c>
      <c r="AH234" s="57"/>
      <c r="AI234" s="57"/>
      <c r="AJ234" s="57">
        <v>1</v>
      </c>
      <c r="AK234" s="60" t="str">
        <f t="shared" si="90"/>
        <v/>
      </c>
      <c r="AL234" s="57"/>
      <c r="AM234" s="57"/>
      <c r="AN234" s="57"/>
      <c r="AO234" s="57"/>
      <c r="AP234" s="57"/>
      <c r="AQ234" s="57"/>
      <c r="AR234" s="58">
        <f t="shared" si="3"/>
        <v>1</v>
      </c>
      <c r="AS234" s="66">
        <v>1</v>
      </c>
      <c r="AT234" s="66">
        <v>1</v>
      </c>
      <c r="AU234" s="66">
        <v>1</v>
      </c>
      <c r="AV234" s="66">
        <v>1</v>
      </c>
      <c r="AW234" s="66">
        <v>1</v>
      </c>
      <c r="AX234" s="58">
        <f t="shared" si="4"/>
        <v>5</v>
      </c>
      <c r="AY234" s="66">
        <v>1</v>
      </c>
      <c r="AZ234" s="67"/>
      <c r="BA234" s="67"/>
      <c r="BB234" s="67"/>
      <c r="BC234" s="67"/>
      <c r="BD234" s="58">
        <f t="shared" si="5"/>
        <v>1</v>
      </c>
      <c r="BE234" s="67"/>
      <c r="BF234" s="67"/>
      <c r="BG234" s="67"/>
      <c r="BH234" s="67"/>
      <c r="BI234" s="67"/>
      <c r="BJ234" s="67"/>
      <c r="BK234" s="67"/>
      <c r="BL234" s="67"/>
      <c r="BM234" s="67"/>
      <c r="BN234" s="67"/>
      <c r="BO234" s="67"/>
      <c r="BP234" s="67"/>
      <c r="BQ234" s="67"/>
      <c r="BR234" s="67"/>
      <c r="BS234" s="67"/>
      <c r="BT234" s="67"/>
      <c r="BU234" s="67"/>
      <c r="BV234" s="67"/>
      <c r="BW234" s="67"/>
      <c r="BX234" s="57" t="str">
        <f t="shared" si="6"/>
        <v/>
      </c>
      <c r="BY234" s="67"/>
      <c r="BZ234" s="67"/>
      <c r="CA234" s="67"/>
      <c r="CB234" s="67"/>
      <c r="CC234" s="67"/>
      <c r="CD234" s="67"/>
      <c r="CE234" s="67"/>
      <c r="CF234" s="67"/>
      <c r="CG234" s="67"/>
      <c r="CH234" s="57">
        <f t="shared" si="94"/>
        <v>0</v>
      </c>
      <c r="CI234" s="67"/>
      <c r="CJ234" s="67"/>
      <c r="CK234" s="67"/>
      <c r="CL234" s="67"/>
      <c r="CM234" s="67"/>
      <c r="CN234" s="67"/>
      <c r="CO234" s="67"/>
      <c r="CP234" s="67"/>
      <c r="CQ234" s="67"/>
      <c r="CR234" s="57">
        <f t="shared" si="156"/>
        <v>0</v>
      </c>
      <c r="CS234" s="67"/>
      <c r="CT234" s="67"/>
      <c r="CU234" s="67"/>
      <c r="CV234" s="67"/>
      <c r="CW234" s="67"/>
      <c r="CX234" s="67"/>
      <c r="CY234" s="67"/>
      <c r="CZ234" s="67"/>
      <c r="DA234" s="67"/>
      <c r="DB234" s="57">
        <f t="shared" si="124"/>
        <v>0</v>
      </c>
      <c r="DC234" s="67"/>
      <c r="DD234" s="67"/>
      <c r="DE234" s="67"/>
      <c r="DF234" s="67"/>
      <c r="DG234" s="67"/>
      <c r="DH234" s="67"/>
      <c r="DI234" s="67"/>
      <c r="DJ234" s="67"/>
      <c r="DK234" s="67"/>
      <c r="DL234" s="57">
        <f t="shared" si="157"/>
        <v>0</v>
      </c>
      <c r="DM234" s="67"/>
      <c r="DN234" s="67"/>
      <c r="DO234" s="67"/>
      <c r="DP234" s="67"/>
      <c r="DQ234" s="67"/>
      <c r="DR234" s="67"/>
      <c r="DS234" s="67"/>
      <c r="DT234" s="67"/>
      <c r="DU234" s="67"/>
      <c r="DV234" s="57">
        <f t="shared" si="158"/>
        <v>0</v>
      </c>
      <c r="DW234" s="57">
        <f t="shared" ref="DW234:ED234" si="258">SUM(BY234,CI234,CS234,DC234,DM234)</f>
        <v>0</v>
      </c>
      <c r="DX234" s="57">
        <f t="shared" si="258"/>
        <v>0</v>
      </c>
      <c r="DY234" s="57">
        <f t="shared" si="258"/>
        <v>0</v>
      </c>
      <c r="DZ234" s="57">
        <f t="shared" si="258"/>
        <v>0</v>
      </c>
      <c r="EA234" s="57">
        <f t="shared" si="258"/>
        <v>0</v>
      </c>
      <c r="EB234" s="57">
        <f t="shared" si="258"/>
        <v>0</v>
      </c>
      <c r="EC234" s="57">
        <f t="shared" si="258"/>
        <v>0</v>
      </c>
      <c r="ED234" s="57">
        <f t="shared" si="258"/>
        <v>0</v>
      </c>
      <c r="EE234" s="57">
        <f t="shared" si="13"/>
        <v>0</v>
      </c>
      <c r="EF234" s="57">
        <f t="shared" si="14"/>
        <v>0</v>
      </c>
    </row>
    <row r="235" spans="1:136" ht="15.75" customHeight="1">
      <c r="A235" s="147">
        <v>2017</v>
      </c>
      <c r="B235" s="135" t="s">
        <v>4506</v>
      </c>
      <c r="C235" s="147" t="s">
        <v>777</v>
      </c>
      <c r="D235" s="147" t="s">
        <v>129</v>
      </c>
      <c r="E235" s="147" t="s">
        <v>778</v>
      </c>
      <c r="F235" s="149" t="s">
        <v>779</v>
      </c>
      <c r="G235" s="57"/>
      <c r="H235" s="57"/>
      <c r="I235" s="58"/>
      <c r="J235" s="57"/>
      <c r="K235" s="57"/>
      <c r="L235" s="57"/>
      <c r="M235" s="57"/>
      <c r="N235" s="57"/>
      <c r="O235" s="57"/>
      <c r="P235" s="57"/>
      <c r="Q235" s="57"/>
      <c r="R235" s="57"/>
      <c r="S235" s="57"/>
      <c r="T235" s="59" t="str">
        <f t="shared" si="0"/>
        <v/>
      </c>
      <c r="U235" s="57"/>
      <c r="V235" s="57"/>
      <c r="W235" s="57"/>
      <c r="X235" s="57"/>
      <c r="Y235" s="57"/>
      <c r="Z235" s="57"/>
      <c r="AA235" s="57"/>
      <c r="AB235" s="57"/>
      <c r="AC235" s="57"/>
      <c r="AD235" s="57"/>
      <c r="AE235" s="57"/>
      <c r="AF235" s="58"/>
      <c r="AG235" s="58" t="str">
        <f t="shared" si="1"/>
        <v/>
      </c>
      <c r="AH235" s="57"/>
      <c r="AI235" s="57"/>
      <c r="AJ235" s="57"/>
      <c r="AK235" s="60">
        <f t="shared" si="90"/>
        <v>1</v>
      </c>
      <c r="AL235" s="58">
        <v>1</v>
      </c>
      <c r="AM235" s="57"/>
      <c r="AN235" s="57"/>
      <c r="AO235" s="57"/>
      <c r="AP235" s="57"/>
      <c r="AQ235" s="57"/>
      <c r="AR235" s="58">
        <f t="shared" si="3"/>
        <v>1</v>
      </c>
      <c r="AS235" s="66">
        <v>1</v>
      </c>
      <c r="AT235" s="66">
        <v>1</v>
      </c>
      <c r="AU235" s="66">
        <v>1</v>
      </c>
      <c r="AV235" s="66">
        <v>1</v>
      </c>
      <c r="AW235" s="66">
        <v>1</v>
      </c>
      <c r="AX235" s="58">
        <f t="shared" si="4"/>
        <v>5</v>
      </c>
      <c r="AY235" s="66">
        <v>1</v>
      </c>
      <c r="AZ235" s="67"/>
      <c r="BA235" s="67"/>
      <c r="BB235" s="67"/>
      <c r="BC235" s="67"/>
      <c r="BD235" s="58">
        <f t="shared" si="5"/>
        <v>1</v>
      </c>
      <c r="BE235" s="67"/>
      <c r="BF235" s="67"/>
      <c r="BG235" s="67"/>
      <c r="BH235" s="67"/>
      <c r="BI235" s="67"/>
      <c r="BJ235" s="67"/>
      <c r="BK235" s="67"/>
      <c r="BL235" s="67"/>
      <c r="BM235" s="67"/>
      <c r="BN235" s="67"/>
      <c r="BO235" s="67"/>
      <c r="BP235" s="67"/>
      <c r="BQ235" s="66">
        <v>1</v>
      </c>
      <c r="BR235" s="67"/>
      <c r="BS235" s="66">
        <v>1</v>
      </c>
      <c r="BT235" s="66">
        <v>1</v>
      </c>
      <c r="BU235" s="67"/>
      <c r="BV235" s="66">
        <v>1</v>
      </c>
      <c r="BW235" s="67"/>
      <c r="BX235" s="57">
        <f t="shared" si="6"/>
        <v>1</v>
      </c>
      <c r="BY235" s="67"/>
      <c r="BZ235" s="67"/>
      <c r="CA235" s="67"/>
      <c r="CB235" s="67"/>
      <c r="CC235" s="67"/>
      <c r="CD235" s="67"/>
      <c r="CE235" s="67"/>
      <c r="CF235" s="67"/>
      <c r="CG235" s="67"/>
      <c r="CH235" s="57">
        <f t="shared" si="94"/>
        <v>0</v>
      </c>
      <c r="CI235" s="67"/>
      <c r="CJ235" s="67"/>
      <c r="CK235" s="67"/>
      <c r="CL235" s="67"/>
      <c r="CM235" s="67"/>
      <c r="CN235" s="67"/>
      <c r="CO235" s="67"/>
      <c r="CP235" s="67"/>
      <c r="CQ235" s="67"/>
      <c r="CR235" s="57">
        <f t="shared" si="156"/>
        <v>0</v>
      </c>
      <c r="CS235" s="67"/>
      <c r="CT235" s="67"/>
      <c r="CU235" s="67"/>
      <c r="CV235" s="67"/>
      <c r="CW235" s="67"/>
      <c r="CX235" s="67"/>
      <c r="CY235" s="67"/>
      <c r="CZ235" s="67"/>
      <c r="DA235" s="67"/>
      <c r="DB235" s="57">
        <f t="shared" si="124"/>
        <v>0</v>
      </c>
      <c r="DC235" s="67"/>
      <c r="DD235" s="67"/>
      <c r="DE235" s="67"/>
      <c r="DF235" s="67"/>
      <c r="DG235" s="67"/>
      <c r="DH235" s="67"/>
      <c r="DI235" s="67"/>
      <c r="DJ235" s="67"/>
      <c r="DK235" s="67"/>
      <c r="DL235" s="57">
        <f t="shared" si="157"/>
        <v>0</v>
      </c>
      <c r="DM235" s="67"/>
      <c r="DN235" s="67"/>
      <c r="DO235" s="67"/>
      <c r="DP235" s="67"/>
      <c r="DQ235" s="67"/>
      <c r="DR235" s="67"/>
      <c r="DS235" s="67"/>
      <c r="DT235" s="67"/>
      <c r="DU235" s="67"/>
      <c r="DV235" s="57">
        <f t="shared" si="158"/>
        <v>0</v>
      </c>
      <c r="DW235" s="57">
        <f t="shared" ref="DW235:ED235" si="259">SUM(BY235,CI235,CS235,DC235,DM235)</f>
        <v>0</v>
      </c>
      <c r="DX235" s="57">
        <f t="shared" si="259"/>
        <v>0</v>
      </c>
      <c r="DY235" s="57">
        <f t="shared" si="259"/>
        <v>0</v>
      </c>
      <c r="DZ235" s="57">
        <f t="shared" si="259"/>
        <v>0</v>
      </c>
      <c r="EA235" s="57">
        <f t="shared" si="259"/>
        <v>0</v>
      </c>
      <c r="EB235" s="57">
        <f t="shared" si="259"/>
        <v>0</v>
      </c>
      <c r="EC235" s="57">
        <f t="shared" si="259"/>
        <v>0</v>
      </c>
      <c r="ED235" s="57">
        <f t="shared" si="259"/>
        <v>0</v>
      </c>
      <c r="EE235" s="57">
        <f t="shared" si="13"/>
        <v>0</v>
      </c>
      <c r="EF235" s="57">
        <f t="shared" si="14"/>
        <v>0</v>
      </c>
    </row>
    <row r="236" spans="1:136" ht="15.75" customHeight="1">
      <c r="A236" s="147">
        <v>2017</v>
      </c>
      <c r="B236" s="135" t="s">
        <v>4507</v>
      </c>
      <c r="C236" s="147" t="s">
        <v>780</v>
      </c>
      <c r="D236" s="147" t="s">
        <v>385</v>
      </c>
      <c r="E236" s="147" t="s">
        <v>781</v>
      </c>
      <c r="F236" s="147"/>
      <c r="G236" s="57"/>
      <c r="H236" s="57"/>
      <c r="I236" s="57"/>
      <c r="J236" s="57"/>
      <c r="K236" s="57"/>
      <c r="L236" s="57"/>
      <c r="M236" s="57"/>
      <c r="N236" s="57"/>
      <c r="O236" s="57"/>
      <c r="P236" s="57"/>
      <c r="Q236" s="57"/>
      <c r="R236" s="57"/>
      <c r="S236" s="57"/>
      <c r="T236" s="59" t="str">
        <f t="shared" si="0"/>
        <v/>
      </c>
      <c r="U236" s="57"/>
      <c r="V236" s="57"/>
      <c r="W236" s="57"/>
      <c r="X236" s="57"/>
      <c r="Y236" s="57"/>
      <c r="Z236" s="57"/>
      <c r="AA236" s="57"/>
      <c r="AB236" s="57"/>
      <c r="AC236" s="57"/>
      <c r="AD236" s="57"/>
      <c r="AE236" s="57"/>
      <c r="AF236" s="58"/>
      <c r="AG236" s="58" t="str">
        <f t="shared" si="1"/>
        <v/>
      </c>
      <c r="AH236" s="57"/>
      <c r="AI236" s="57">
        <v>1</v>
      </c>
      <c r="AJ236" s="57"/>
      <c r="AK236" s="60" t="str">
        <f t="shared" si="90"/>
        <v/>
      </c>
      <c r="AL236" s="57"/>
      <c r="AM236" s="57"/>
      <c r="AN236" s="57"/>
      <c r="AO236" s="57"/>
      <c r="AP236" s="57"/>
      <c r="AQ236" s="57"/>
      <c r="AR236" s="58">
        <f t="shared" si="3"/>
        <v>1</v>
      </c>
      <c r="AS236" s="66">
        <v>1</v>
      </c>
      <c r="AT236" s="66">
        <v>1</v>
      </c>
      <c r="AU236" s="66">
        <v>1</v>
      </c>
      <c r="AV236" s="66">
        <v>1</v>
      </c>
      <c r="AW236" s="66">
        <v>1</v>
      </c>
      <c r="AX236" s="58">
        <f t="shared" si="4"/>
        <v>5</v>
      </c>
      <c r="AY236" s="66">
        <v>1</v>
      </c>
      <c r="AZ236" s="67"/>
      <c r="BA236" s="67"/>
      <c r="BB236" s="67"/>
      <c r="BC236" s="67"/>
      <c r="BD236" s="58">
        <f t="shared" si="5"/>
        <v>1</v>
      </c>
      <c r="BE236" s="66">
        <v>1</v>
      </c>
      <c r="BF236" s="66">
        <v>1</v>
      </c>
      <c r="BG236" s="67"/>
      <c r="BH236" s="67"/>
      <c r="BI236" s="67"/>
      <c r="BJ236" s="67"/>
      <c r="BK236" s="67"/>
      <c r="BL236" s="67"/>
      <c r="BM236" s="67"/>
      <c r="BN236" s="67"/>
      <c r="BO236" s="67"/>
      <c r="BP236" s="67"/>
      <c r="BQ236" s="67"/>
      <c r="BR236" s="67"/>
      <c r="BS236" s="67"/>
      <c r="BT236" s="67"/>
      <c r="BU236" s="67"/>
      <c r="BV236" s="67"/>
      <c r="BW236" s="67"/>
      <c r="BX236" s="57" t="str">
        <f t="shared" si="6"/>
        <v/>
      </c>
      <c r="BY236" s="67"/>
      <c r="BZ236" s="67"/>
      <c r="CA236" s="67"/>
      <c r="CB236" s="67"/>
      <c r="CC236" s="67"/>
      <c r="CD236" s="67"/>
      <c r="CE236" s="67"/>
      <c r="CF236" s="67"/>
      <c r="CG236" s="67"/>
      <c r="CH236" s="57">
        <f t="shared" si="94"/>
        <v>0</v>
      </c>
      <c r="CI236" s="67"/>
      <c r="CJ236" s="67"/>
      <c r="CK236" s="67"/>
      <c r="CL236" s="67"/>
      <c r="CM236" s="67"/>
      <c r="CN236" s="67"/>
      <c r="CO236" s="67"/>
      <c r="CP236" s="67"/>
      <c r="CQ236" s="67"/>
      <c r="CR236" s="57">
        <f t="shared" si="156"/>
        <v>0</v>
      </c>
      <c r="CS236" s="67"/>
      <c r="CT236" s="67"/>
      <c r="CU236" s="67"/>
      <c r="CV236" s="67"/>
      <c r="CW236" s="67"/>
      <c r="CX236" s="67"/>
      <c r="CY236" s="67"/>
      <c r="CZ236" s="67"/>
      <c r="DA236" s="67"/>
      <c r="DB236" s="57">
        <f t="shared" si="124"/>
        <v>0</v>
      </c>
      <c r="DC236" s="67"/>
      <c r="DD236" s="67"/>
      <c r="DE236" s="67"/>
      <c r="DF236" s="67"/>
      <c r="DG236" s="67"/>
      <c r="DH236" s="67"/>
      <c r="DI236" s="67"/>
      <c r="DJ236" s="67"/>
      <c r="DK236" s="67"/>
      <c r="DL236" s="57">
        <f t="shared" si="157"/>
        <v>0</v>
      </c>
      <c r="DM236" s="67"/>
      <c r="DN236" s="67"/>
      <c r="DO236" s="67"/>
      <c r="DP236" s="67"/>
      <c r="DQ236" s="67"/>
      <c r="DR236" s="67"/>
      <c r="DS236" s="67"/>
      <c r="DT236" s="67"/>
      <c r="DU236" s="67"/>
      <c r="DV236" s="57">
        <f t="shared" si="158"/>
        <v>0</v>
      </c>
      <c r="DW236" s="57">
        <f t="shared" ref="DW236:ED236" si="260">SUM(BY236,CI236,CS236,DC236,DM236)</f>
        <v>0</v>
      </c>
      <c r="DX236" s="57">
        <f t="shared" si="260"/>
        <v>0</v>
      </c>
      <c r="DY236" s="57">
        <f t="shared" si="260"/>
        <v>0</v>
      </c>
      <c r="DZ236" s="57">
        <f t="shared" si="260"/>
        <v>0</v>
      </c>
      <c r="EA236" s="57">
        <f t="shared" si="260"/>
        <v>0</v>
      </c>
      <c r="EB236" s="57">
        <f t="shared" si="260"/>
        <v>0</v>
      </c>
      <c r="EC236" s="57">
        <f t="shared" si="260"/>
        <v>0</v>
      </c>
      <c r="ED236" s="57">
        <f t="shared" si="260"/>
        <v>0</v>
      </c>
      <c r="EE236" s="57">
        <f t="shared" si="13"/>
        <v>0</v>
      </c>
      <c r="EF236" s="57">
        <f t="shared" si="14"/>
        <v>0</v>
      </c>
    </row>
    <row r="237" spans="1:136" ht="15.75" customHeight="1">
      <c r="A237" s="147">
        <v>2018</v>
      </c>
      <c r="B237" s="135" t="s">
        <v>4508</v>
      </c>
      <c r="C237" s="147" t="s">
        <v>782</v>
      </c>
      <c r="D237" s="147" t="s">
        <v>403</v>
      </c>
      <c r="E237" s="147" t="s">
        <v>783</v>
      </c>
      <c r="F237" s="147"/>
      <c r="G237" s="57"/>
      <c r="H237" s="57"/>
      <c r="I237" s="57"/>
      <c r="J237" s="57"/>
      <c r="K237" s="57"/>
      <c r="L237" s="57"/>
      <c r="M237" s="57"/>
      <c r="N237" s="57"/>
      <c r="O237" s="57"/>
      <c r="P237" s="57"/>
      <c r="Q237" s="57">
        <v>1</v>
      </c>
      <c r="R237" s="57"/>
      <c r="S237" s="57"/>
      <c r="T237" s="59" t="str">
        <f t="shared" si="0"/>
        <v/>
      </c>
      <c r="U237" s="57"/>
      <c r="V237" s="57"/>
      <c r="W237" s="57"/>
      <c r="X237" s="57"/>
      <c r="Y237" s="57"/>
      <c r="Z237" s="57"/>
      <c r="AA237" s="57"/>
      <c r="AB237" s="57"/>
      <c r="AC237" s="57"/>
      <c r="AD237" s="57"/>
      <c r="AE237" s="57"/>
      <c r="AF237" s="58"/>
      <c r="AG237" s="58">
        <f t="shared" si="1"/>
        <v>1</v>
      </c>
      <c r="AH237" s="57"/>
      <c r="AI237" s="57"/>
      <c r="AJ237" s="57"/>
      <c r="AK237" s="60" t="str">
        <f t="shared" si="90"/>
        <v/>
      </c>
      <c r="AL237" s="57"/>
      <c r="AM237" s="57"/>
      <c r="AN237" s="57"/>
      <c r="AO237" s="57"/>
      <c r="AP237" s="57"/>
      <c r="AQ237" s="57"/>
      <c r="AR237" s="58" t="str">
        <f t="shared" si="3"/>
        <v/>
      </c>
      <c r="AS237" s="66">
        <v>1</v>
      </c>
      <c r="AT237" s="66">
        <v>1</v>
      </c>
      <c r="AU237" s="66">
        <v>1</v>
      </c>
      <c r="AV237" s="66">
        <v>1</v>
      </c>
      <c r="AW237" s="66">
        <v>1</v>
      </c>
      <c r="AX237" s="58">
        <f t="shared" si="4"/>
        <v>5</v>
      </c>
      <c r="AY237" s="66">
        <v>1</v>
      </c>
      <c r="AZ237" s="67"/>
      <c r="BA237" s="67"/>
      <c r="BB237" s="67"/>
      <c r="BC237" s="67"/>
      <c r="BD237" s="58">
        <f t="shared" si="5"/>
        <v>1</v>
      </c>
      <c r="BE237" s="66">
        <v>1</v>
      </c>
      <c r="BF237" s="67"/>
      <c r="BG237" s="67"/>
      <c r="BH237" s="67"/>
      <c r="BI237" s="67"/>
      <c r="BJ237" s="67"/>
      <c r="BK237" s="67"/>
      <c r="BL237" s="67"/>
      <c r="BM237" s="67"/>
      <c r="BN237" s="67"/>
      <c r="BO237" s="67"/>
      <c r="BP237" s="67"/>
      <c r="BQ237" s="66">
        <v>1</v>
      </c>
      <c r="BR237" s="67"/>
      <c r="BS237" s="66">
        <v>1</v>
      </c>
      <c r="BT237" s="66">
        <v>1</v>
      </c>
      <c r="BU237" s="66">
        <v>1</v>
      </c>
      <c r="BV237" s="67"/>
      <c r="BW237" s="67"/>
      <c r="BX237" s="57">
        <f t="shared" si="6"/>
        <v>1</v>
      </c>
      <c r="BY237" s="66">
        <v>1</v>
      </c>
      <c r="BZ237" s="66">
        <v>1</v>
      </c>
      <c r="CA237" s="66">
        <v>1</v>
      </c>
      <c r="CB237" s="66">
        <v>1</v>
      </c>
      <c r="CC237" s="66">
        <v>1</v>
      </c>
      <c r="CD237" s="67"/>
      <c r="CE237" s="67"/>
      <c r="CF237" s="67"/>
      <c r="CG237" s="66"/>
      <c r="CH237" s="57">
        <f t="shared" si="94"/>
        <v>5</v>
      </c>
      <c r="CI237" s="66">
        <v>1</v>
      </c>
      <c r="CJ237" s="66">
        <v>1</v>
      </c>
      <c r="CK237" s="66">
        <v>1</v>
      </c>
      <c r="CL237" s="66">
        <v>1</v>
      </c>
      <c r="CM237" s="66">
        <v>1</v>
      </c>
      <c r="CN237" s="66"/>
      <c r="CO237" s="67"/>
      <c r="CP237" s="67"/>
      <c r="CQ237" s="68"/>
      <c r="CR237" s="57">
        <f t="shared" si="156"/>
        <v>5</v>
      </c>
      <c r="CS237" s="67"/>
      <c r="CT237" s="66">
        <v>1</v>
      </c>
      <c r="CU237" s="66">
        <v>1</v>
      </c>
      <c r="CV237" s="66">
        <v>1</v>
      </c>
      <c r="CW237" s="66">
        <v>1</v>
      </c>
      <c r="CX237" s="66"/>
      <c r="CY237" s="67"/>
      <c r="CZ237" s="67"/>
      <c r="DA237" s="68"/>
      <c r="DB237" s="57">
        <f t="shared" si="124"/>
        <v>4</v>
      </c>
      <c r="DC237" s="68">
        <v>1</v>
      </c>
      <c r="DD237" s="66">
        <v>1</v>
      </c>
      <c r="DE237" s="66">
        <v>1</v>
      </c>
      <c r="DF237" s="66">
        <v>1</v>
      </c>
      <c r="DG237" s="66">
        <v>1</v>
      </c>
      <c r="DH237" s="66"/>
      <c r="DI237" s="67"/>
      <c r="DJ237" s="67"/>
      <c r="DK237" s="68"/>
      <c r="DL237" s="57">
        <f t="shared" si="157"/>
        <v>5</v>
      </c>
      <c r="DM237" s="68">
        <v>1</v>
      </c>
      <c r="DN237" s="66">
        <v>1</v>
      </c>
      <c r="DO237" s="66">
        <v>1</v>
      </c>
      <c r="DP237" s="66">
        <v>1</v>
      </c>
      <c r="DQ237" s="66">
        <v>1</v>
      </c>
      <c r="DR237" s="66"/>
      <c r="DS237" s="67"/>
      <c r="DT237" s="67"/>
      <c r="DU237" s="68"/>
      <c r="DV237" s="57">
        <f t="shared" si="158"/>
        <v>5</v>
      </c>
      <c r="DW237" s="57">
        <f t="shared" ref="DW237:ED237" si="261">SUM(BY237,CI237,CS237,DC237,DM237)</f>
        <v>4</v>
      </c>
      <c r="DX237" s="57">
        <f t="shared" si="261"/>
        <v>5</v>
      </c>
      <c r="DY237" s="57">
        <f t="shared" si="261"/>
        <v>5</v>
      </c>
      <c r="DZ237" s="57">
        <f t="shared" si="261"/>
        <v>5</v>
      </c>
      <c r="EA237" s="57">
        <f t="shared" si="261"/>
        <v>5</v>
      </c>
      <c r="EB237" s="57">
        <f t="shared" si="261"/>
        <v>0</v>
      </c>
      <c r="EC237" s="57">
        <f t="shared" si="261"/>
        <v>0</v>
      </c>
      <c r="ED237" s="57">
        <f t="shared" si="261"/>
        <v>0</v>
      </c>
      <c r="EE237" s="57">
        <f t="shared" si="13"/>
        <v>24</v>
      </c>
      <c r="EF237" s="57">
        <f t="shared" si="14"/>
        <v>1</v>
      </c>
    </row>
    <row r="238" spans="1:136" ht="15.75" customHeight="1">
      <c r="A238" s="147">
        <v>2018</v>
      </c>
      <c r="B238" s="135" t="s">
        <v>4509</v>
      </c>
      <c r="C238" s="147" t="s">
        <v>784</v>
      </c>
      <c r="D238" s="147" t="s">
        <v>142</v>
      </c>
      <c r="E238" s="147" t="s">
        <v>785</v>
      </c>
      <c r="F238" s="147"/>
      <c r="G238" s="57"/>
      <c r="H238" s="57"/>
      <c r="I238" s="57"/>
      <c r="J238" s="57"/>
      <c r="K238" s="57"/>
      <c r="L238" s="57"/>
      <c r="M238" s="57"/>
      <c r="N238" s="57">
        <v>1</v>
      </c>
      <c r="O238" s="57"/>
      <c r="P238" s="57"/>
      <c r="Q238" s="57"/>
      <c r="R238" s="57"/>
      <c r="S238" s="57"/>
      <c r="T238" s="59" t="str">
        <f t="shared" si="0"/>
        <v/>
      </c>
      <c r="U238" s="57"/>
      <c r="V238" s="57"/>
      <c r="W238" s="57"/>
      <c r="X238" s="57"/>
      <c r="Y238" s="57"/>
      <c r="Z238" s="57"/>
      <c r="AA238" s="57"/>
      <c r="AB238" s="57"/>
      <c r="AC238" s="57"/>
      <c r="AD238" s="57"/>
      <c r="AE238" s="57"/>
      <c r="AF238" s="58"/>
      <c r="AG238" s="58">
        <f t="shared" si="1"/>
        <v>1</v>
      </c>
      <c r="AH238" s="57"/>
      <c r="AI238" s="57"/>
      <c r="AJ238" s="57"/>
      <c r="AK238" s="60" t="str">
        <f t="shared" si="90"/>
        <v/>
      </c>
      <c r="AL238" s="57"/>
      <c r="AM238" s="57"/>
      <c r="AN238" s="57"/>
      <c r="AO238" s="57"/>
      <c r="AP238" s="57"/>
      <c r="AQ238" s="57"/>
      <c r="AR238" s="58" t="str">
        <f t="shared" si="3"/>
        <v/>
      </c>
      <c r="AS238" s="67"/>
      <c r="AT238" s="67"/>
      <c r="AU238" s="66">
        <v>1</v>
      </c>
      <c r="AV238" s="67"/>
      <c r="AW238" s="66">
        <v>1</v>
      </c>
      <c r="AX238" s="58">
        <f t="shared" si="4"/>
        <v>2</v>
      </c>
      <c r="AY238" s="66">
        <v>1</v>
      </c>
      <c r="AZ238" s="67"/>
      <c r="BA238" s="67"/>
      <c r="BB238" s="67"/>
      <c r="BC238" s="67"/>
      <c r="BD238" s="58">
        <f t="shared" si="5"/>
        <v>1</v>
      </c>
      <c r="BE238" s="67"/>
      <c r="BF238" s="67"/>
      <c r="BG238" s="67"/>
      <c r="BH238" s="67"/>
      <c r="BI238" s="67"/>
      <c r="BJ238" s="67"/>
      <c r="BK238" s="67"/>
      <c r="BL238" s="67"/>
      <c r="BM238" s="67"/>
      <c r="BN238" s="67"/>
      <c r="BO238" s="67"/>
      <c r="BP238" s="66">
        <v>1</v>
      </c>
      <c r="BQ238" s="67"/>
      <c r="BR238" s="67"/>
      <c r="BS238" s="67"/>
      <c r="BT238" s="66">
        <v>1</v>
      </c>
      <c r="BU238" s="67"/>
      <c r="BV238" s="66">
        <v>1</v>
      </c>
      <c r="BW238" s="67"/>
      <c r="BX238" s="57">
        <f t="shared" si="6"/>
        <v>1</v>
      </c>
      <c r="BY238" s="67"/>
      <c r="BZ238" s="67"/>
      <c r="CA238" s="67"/>
      <c r="CB238" s="67"/>
      <c r="CC238" s="67"/>
      <c r="CD238" s="67"/>
      <c r="CE238" s="67"/>
      <c r="CF238" s="67"/>
      <c r="CG238" s="67"/>
      <c r="CH238" s="57">
        <f t="shared" si="94"/>
        <v>0</v>
      </c>
      <c r="CI238" s="67"/>
      <c r="CJ238" s="67"/>
      <c r="CK238" s="67"/>
      <c r="CL238" s="67"/>
      <c r="CM238" s="67"/>
      <c r="CN238" s="67"/>
      <c r="CO238" s="67"/>
      <c r="CP238" s="67"/>
      <c r="CQ238" s="67"/>
      <c r="CR238" s="57">
        <f t="shared" si="156"/>
        <v>0</v>
      </c>
      <c r="CS238" s="67"/>
      <c r="CT238" s="67"/>
      <c r="CU238" s="67"/>
      <c r="CV238" s="66">
        <v>1</v>
      </c>
      <c r="CW238" s="67"/>
      <c r="CX238" s="67"/>
      <c r="CY238" s="66">
        <v>1</v>
      </c>
      <c r="CZ238" s="67"/>
      <c r="DA238" s="68"/>
      <c r="DB238" s="57">
        <f t="shared" si="124"/>
        <v>2</v>
      </c>
      <c r="DC238" s="67"/>
      <c r="DD238" s="67"/>
      <c r="DE238" s="67"/>
      <c r="DF238" s="67"/>
      <c r="DG238" s="67"/>
      <c r="DH238" s="67"/>
      <c r="DI238" s="67"/>
      <c r="DJ238" s="67"/>
      <c r="DK238" s="67"/>
      <c r="DL238" s="57">
        <f t="shared" si="157"/>
        <v>0</v>
      </c>
      <c r="DM238" s="67"/>
      <c r="DN238" s="67"/>
      <c r="DO238" s="67"/>
      <c r="DP238" s="66">
        <v>1</v>
      </c>
      <c r="DQ238" s="67"/>
      <c r="DR238" s="67"/>
      <c r="DS238" s="66">
        <v>1</v>
      </c>
      <c r="DT238" s="67"/>
      <c r="DU238" s="68"/>
      <c r="DV238" s="57">
        <f t="shared" si="158"/>
        <v>2</v>
      </c>
      <c r="DW238" s="57">
        <f t="shared" ref="DW238:ED238" si="262">SUM(BY238,CI238,CS238,DC238,DM238)</f>
        <v>0</v>
      </c>
      <c r="DX238" s="57">
        <f t="shared" si="262"/>
        <v>0</v>
      </c>
      <c r="DY238" s="57">
        <f t="shared" si="262"/>
        <v>0</v>
      </c>
      <c r="DZ238" s="57">
        <f t="shared" si="262"/>
        <v>2</v>
      </c>
      <c r="EA238" s="57">
        <f t="shared" si="262"/>
        <v>0</v>
      </c>
      <c r="EB238" s="57">
        <f t="shared" si="262"/>
        <v>0</v>
      </c>
      <c r="EC238" s="57">
        <f t="shared" si="262"/>
        <v>2</v>
      </c>
      <c r="ED238" s="57">
        <f t="shared" si="262"/>
        <v>0</v>
      </c>
      <c r="EE238" s="57">
        <f t="shared" si="13"/>
        <v>4</v>
      </c>
      <c r="EF238" s="57">
        <f t="shared" si="14"/>
        <v>1</v>
      </c>
    </row>
    <row r="239" spans="1:136" ht="15.75" customHeight="1">
      <c r="A239" s="147">
        <v>2017</v>
      </c>
      <c r="B239" s="135" t="s">
        <v>4510</v>
      </c>
      <c r="C239" s="147" t="s">
        <v>786</v>
      </c>
      <c r="D239" s="147" t="s">
        <v>129</v>
      </c>
      <c r="E239" s="147" t="s">
        <v>787</v>
      </c>
      <c r="F239" s="147"/>
      <c r="G239" s="57"/>
      <c r="H239" s="57"/>
      <c r="I239" s="58">
        <v>1</v>
      </c>
      <c r="J239" s="57"/>
      <c r="K239" s="57"/>
      <c r="L239" s="57"/>
      <c r="M239" s="57"/>
      <c r="N239" s="57"/>
      <c r="O239" s="57"/>
      <c r="P239" s="57"/>
      <c r="Q239" s="57"/>
      <c r="R239" s="57"/>
      <c r="S239" s="57"/>
      <c r="T239" s="59" t="str">
        <f t="shared" si="0"/>
        <v/>
      </c>
      <c r="U239" s="57"/>
      <c r="V239" s="57"/>
      <c r="W239" s="57"/>
      <c r="X239" s="57"/>
      <c r="Y239" s="57"/>
      <c r="Z239" s="57"/>
      <c r="AA239" s="57"/>
      <c r="AB239" s="57"/>
      <c r="AC239" s="57"/>
      <c r="AD239" s="57"/>
      <c r="AE239" s="57"/>
      <c r="AF239" s="58"/>
      <c r="AG239" s="58">
        <f t="shared" si="1"/>
        <v>1</v>
      </c>
      <c r="AH239" s="57"/>
      <c r="AI239" s="57"/>
      <c r="AJ239" s="57"/>
      <c r="AK239" s="60" t="str">
        <f t="shared" si="90"/>
        <v/>
      </c>
      <c r="AL239" s="57"/>
      <c r="AM239" s="57"/>
      <c r="AN239" s="57"/>
      <c r="AO239" s="57"/>
      <c r="AP239" s="57"/>
      <c r="AQ239" s="57"/>
      <c r="AR239" s="58" t="str">
        <f t="shared" si="3"/>
        <v/>
      </c>
      <c r="AS239" s="68">
        <v>1</v>
      </c>
      <c r="AT239" s="68">
        <v>1</v>
      </c>
      <c r="AU239" s="68">
        <v>1</v>
      </c>
      <c r="AV239" s="68">
        <v>1</v>
      </c>
      <c r="AW239" s="68">
        <v>1</v>
      </c>
      <c r="AX239" s="58">
        <f t="shared" si="4"/>
        <v>5</v>
      </c>
      <c r="AY239" s="68">
        <v>1</v>
      </c>
      <c r="AZ239" s="68">
        <v>1</v>
      </c>
      <c r="BA239" s="68">
        <v>1</v>
      </c>
      <c r="BB239" s="68">
        <v>1</v>
      </c>
      <c r="BC239" s="68">
        <v>1</v>
      </c>
      <c r="BD239" s="58">
        <f t="shared" si="5"/>
        <v>5</v>
      </c>
      <c r="BE239" s="67"/>
      <c r="BF239" s="67"/>
      <c r="BG239" s="67"/>
      <c r="BH239" s="67"/>
      <c r="BI239" s="67"/>
      <c r="BJ239" s="67"/>
      <c r="BK239" s="67"/>
      <c r="BL239" s="67"/>
      <c r="BM239" s="67"/>
      <c r="BN239" s="67"/>
      <c r="BO239" s="67"/>
      <c r="BP239" s="67"/>
      <c r="BQ239" s="67"/>
      <c r="BR239" s="67"/>
      <c r="BS239" s="67"/>
      <c r="BT239" s="67"/>
      <c r="BU239" s="67"/>
      <c r="BV239" s="67"/>
      <c r="BW239" s="67"/>
      <c r="BX239" s="57" t="str">
        <f t="shared" si="6"/>
        <v/>
      </c>
      <c r="BY239" s="67"/>
      <c r="BZ239" s="67"/>
      <c r="CA239" s="67"/>
      <c r="CB239" s="67"/>
      <c r="CC239" s="67"/>
      <c r="CD239" s="67"/>
      <c r="CE239" s="67"/>
      <c r="CF239" s="67"/>
      <c r="CG239" s="67"/>
      <c r="CH239" s="57">
        <f t="shared" si="94"/>
        <v>0</v>
      </c>
      <c r="CI239" s="67"/>
      <c r="CJ239" s="67"/>
      <c r="CK239" s="67"/>
      <c r="CL239" s="67"/>
      <c r="CM239" s="67"/>
      <c r="CN239" s="67"/>
      <c r="CO239" s="67"/>
      <c r="CP239" s="67"/>
      <c r="CQ239" s="67"/>
      <c r="CR239" s="57">
        <f t="shared" si="156"/>
        <v>0</v>
      </c>
      <c r="CS239" s="67"/>
      <c r="CT239" s="67"/>
      <c r="CU239" s="67"/>
      <c r="CV239" s="67"/>
      <c r="CW239" s="67"/>
      <c r="CX239" s="67"/>
      <c r="CY239" s="67"/>
      <c r="CZ239" s="67"/>
      <c r="DA239" s="67"/>
      <c r="DB239" s="57">
        <f t="shared" si="124"/>
        <v>0</v>
      </c>
      <c r="DC239" s="67"/>
      <c r="DD239" s="67"/>
      <c r="DE239" s="67"/>
      <c r="DF239" s="67"/>
      <c r="DG239" s="67"/>
      <c r="DH239" s="67"/>
      <c r="DI239" s="67"/>
      <c r="DJ239" s="67"/>
      <c r="DK239" s="67"/>
      <c r="DL239" s="57">
        <f t="shared" si="157"/>
        <v>0</v>
      </c>
      <c r="DM239" s="67"/>
      <c r="DN239" s="67"/>
      <c r="DO239" s="67"/>
      <c r="DP239" s="67"/>
      <c r="DQ239" s="67"/>
      <c r="DR239" s="67"/>
      <c r="DS239" s="67"/>
      <c r="DT239" s="67"/>
      <c r="DU239" s="68"/>
      <c r="DV239" s="57">
        <f t="shared" si="158"/>
        <v>0</v>
      </c>
      <c r="DW239" s="57">
        <f t="shared" ref="DW239:ED239" si="263">SUM(BY239,CI239,CS239,DC239,DM239)</f>
        <v>0</v>
      </c>
      <c r="DX239" s="57">
        <f t="shared" si="263"/>
        <v>0</v>
      </c>
      <c r="DY239" s="57">
        <f t="shared" si="263"/>
        <v>0</v>
      </c>
      <c r="DZ239" s="57">
        <f t="shared" si="263"/>
        <v>0</v>
      </c>
      <c r="EA239" s="57">
        <f t="shared" si="263"/>
        <v>0</v>
      </c>
      <c r="EB239" s="57">
        <f t="shared" si="263"/>
        <v>0</v>
      </c>
      <c r="EC239" s="57">
        <f t="shared" si="263"/>
        <v>0</v>
      </c>
      <c r="ED239" s="57">
        <f t="shared" si="263"/>
        <v>0</v>
      </c>
      <c r="EE239" s="57">
        <f t="shared" si="13"/>
        <v>0</v>
      </c>
      <c r="EF239" s="57">
        <f t="shared" si="14"/>
        <v>0</v>
      </c>
    </row>
    <row r="240" spans="1:136" ht="15.75" customHeight="1">
      <c r="A240" s="147">
        <v>2018</v>
      </c>
      <c r="B240" s="135" t="s">
        <v>4511</v>
      </c>
      <c r="C240" s="147" t="s">
        <v>788</v>
      </c>
      <c r="D240" s="147" t="s">
        <v>775</v>
      </c>
      <c r="E240" s="147" t="s">
        <v>789</v>
      </c>
      <c r="F240" s="147"/>
      <c r="G240" s="57"/>
      <c r="H240" s="57">
        <v>1</v>
      </c>
      <c r="I240" s="57"/>
      <c r="J240" s="57"/>
      <c r="K240" s="57"/>
      <c r="L240" s="57"/>
      <c r="M240" s="57"/>
      <c r="N240" s="57"/>
      <c r="O240" s="57"/>
      <c r="P240" s="57"/>
      <c r="Q240" s="57"/>
      <c r="R240" s="57"/>
      <c r="S240" s="57"/>
      <c r="T240" s="59" t="str">
        <f t="shared" si="0"/>
        <v/>
      </c>
      <c r="U240" s="57"/>
      <c r="V240" s="57"/>
      <c r="W240" s="57"/>
      <c r="X240" s="57"/>
      <c r="Y240" s="57"/>
      <c r="Z240" s="57"/>
      <c r="AA240" s="57"/>
      <c r="AB240" s="57"/>
      <c r="AC240" s="57"/>
      <c r="AD240" s="57"/>
      <c r="AE240" s="57"/>
      <c r="AF240" s="58"/>
      <c r="AG240" s="58" t="str">
        <f t="shared" si="1"/>
        <v/>
      </c>
      <c r="AH240" s="57"/>
      <c r="AI240" s="57"/>
      <c r="AJ240" s="57"/>
      <c r="AK240" s="60" t="str">
        <f t="shared" si="90"/>
        <v/>
      </c>
      <c r="AL240" s="57"/>
      <c r="AM240" s="57"/>
      <c r="AN240" s="57"/>
      <c r="AO240" s="57"/>
      <c r="AP240" s="57"/>
      <c r="AQ240" s="57"/>
      <c r="AR240" s="58" t="str">
        <f t="shared" si="3"/>
        <v/>
      </c>
      <c r="AS240" s="68">
        <v>1</v>
      </c>
      <c r="AT240" s="68">
        <v>1</v>
      </c>
      <c r="AU240" s="68">
        <v>1</v>
      </c>
      <c r="AV240" s="68">
        <v>1</v>
      </c>
      <c r="AW240" s="68">
        <v>1</v>
      </c>
      <c r="AX240" s="58">
        <f t="shared" si="4"/>
        <v>5</v>
      </c>
      <c r="AY240" s="68">
        <v>1</v>
      </c>
      <c r="AZ240" s="67"/>
      <c r="BA240" s="67"/>
      <c r="BB240" s="67"/>
      <c r="BC240" s="67"/>
      <c r="BD240" s="58">
        <f t="shared" si="5"/>
        <v>1</v>
      </c>
      <c r="BE240" s="67"/>
      <c r="BF240" s="67"/>
      <c r="BG240" s="67"/>
      <c r="BH240" s="67"/>
      <c r="BI240" s="67"/>
      <c r="BJ240" s="67"/>
      <c r="BK240" s="67"/>
      <c r="BL240" s="67"/>
      <c r="BM240" s="67"/>
      <c r="BN240" s="67"/>
      <c r="BO240" s="67"/>
      <c r="BP240" s="67"/>
      <c r="BQ240" s="67"/>
      <c r="BR240" s="67"/>
      <c r="BS240" s="67"/>
      <c r="BT240" s="67"/>
      <c r="BU240" s="67"/>
      <c r="BV240" s="67"/>
      <c r="BW240" s="67"/>
      <c r="BX240" s="57" t="str">
        <f t="shared" si="6"/>
        <v/>
      </c>
      <c r="BY240" s="67"/>
      <c r="BZ240" s="67"/>
      <c r="CA240" s="67"/>
      <c r="CB240" s="67"/>
      <c r="CC240" s="67"/>
      <c r="CD240" s="67"/>
      <c r="CE240" s="67"/>
      <c r="CF240" s="67"/>
      <c r="CG240" s="67"/>
      <c r="CH240" s="57">
        <f t="shared" si="94"/>
        <v>0</v>
      </c>
      <c r="CI240" s="67"/>
      <c r="CJ240" s="67"/>
      <c r="CK240" s="67"/>
      <c r="CL240" s="67"/>
      <c r="CM240" s="67"/>
      <c r="CN240" s="67"/>
      <c r="CO240" s="67"/>
      <c r="CP240" s="67"/>
      <c r="CQ240" s="67"/>
      <c r="CR240" s="57">
        <f t="shared" si="156"/>
        <v>0</v>
      </c>
      <c r="CS240" s="67"/>
      <c r="CT240" s="67"/>
      <c r="CU240" s="67"/>
      <c r="CV240" s="67"/>
      <c r="CW240" s="67"/>
      <c r="CX240" s="67"/>
      <c r="CY240" s="67"/>
      <c r="CZ240" s="67"/>
      <c r="DA240" s="67"/>
      <c r="DB240" s="57">
        <f t="shared" si="124"/>
        <v>0</v>
      </c>
      <c r="DC240" s="67"/>
      <c r="DD240" s="67"/>
      <c r="DE240" s="67"/>
      <c r="DF240" s="67"/>
      <c r="DG240" s="67"/>
      <c r="DH240" s="67"/>
      <c r="DI240" s="67"/>
      <c r="DJ240" s="67"/>
      <c r="DK240" s="67"/>
      <c r="DL240" s="57">
        <f t="shared" si="157"/>
        <v>0</v>
      </c>
      <c r="DM240" s="67"/>
      <c r="DN240" s="67"/>
      <c r="DO240" s="67"/>
      <c r="DP240" s="67"/>
      <c r="DQ240" s="67"/>
      <c r="DR240" s="67"/>
      <c r="DS240" s="67"/>
      <c r="DT240" s="67"/>
      <c r="DU240" s="67"/>
      <c r="DV240" s="57">
        <f t="shared" si="158"/>
        <v>0</v>
      </c>
      <c r="DW240" s="57">
        <f t="shared" ref="DW240:ED240" si="264">SUM(BY240,CI240,CS240,DC240,DM240)</f>
        <v>0</v>
      </c>
      <c r="DX240" s="57">
        <f t="shared" si="264"/>
        <v>0</v>
      </c>
      <c r="DY240" s="57">
        <f t="shared" si="264"/>
        <v>0</v>
      </c>
      <c r="DZ240" s="57">
        <f t="shared" si="264"/>
        <v>0</v>
      </c>
      <c r="EA240" s="57">
        <f t="shared" si="264"/>
        <v>0</v>
      </c>
      <c r="EB240" s="57">
        <f t="shared" si="264"/>
        <v>0</v>
      </c>
      <c r="EC240" s="57">
        <f t="shared" si="264"/>
        <v>0</v>
      </c>
      <c r="ED240" s="57">
        <f t="shared" si="264"/>
        <v>0</v>
      </c>
      <c r="EE240" s="57">
        <f t="shared" si="13"/>
        <v>0</v>
      </c>
      <c r="EF240" s="57">
        <f t="shared" si="14"/>
        <v>0</v>
      </c>
    </row>
    <row r="241" spans="1:136" ht="15.75" customHeight="1">
      <c r="A241" s="147">
        <v>2018</v>
      </c>
      <c r="B241" s="135" t="s">
        <v>4512</v>
      </c>
      <c r="C241" s="147" t="s">
        <v>790</v>
      </c>
      <c r="D241" s="147" t="s">
        <v>178</v>
      </c>
      <c r="E241" s="147" t="s">
        <v>791</v>
      </c>
      <c r="F241" s="147"/>
      <c r="G241" s="57"/>
      <c r="H241" s="57">
        <v>1</v>
      </c>
      <c r="I241" s="57"/>
      <c r="J241" s="57"/>
      <c r="K241" s="57"/>
      <c r="L241" s="57"/>
      <c r="M241" s="57"/>
      <c r="N241" s="57"/>
      <c r="O241" s="57"/>
      <c r="P241" s="57"/>
      <c r="Q241" s="57"/>
      <c r="R241" s="57"/>
      <c r="S241" s="57"/>
      <c r="T241" s="59" t="str">
        <f t="shared" si="0"/>
        <v/>
      </c>
      <c r="U241" s="57"/>
      <c r="V241" s="57"/>
      <c r="W241" s="57"/>
      <c r="X241" s="57"/>
      <c r="Y241" s="57"/>
      <c r="Z241" s="57"/>
      <c r="AA241" s="57"/>
      <c r="AB241" s="57"/>
      <c r="AC241" s="57"/>
      <c r="AD241" s="57"/>
      <c r="AE241" s="57"/>
      <c r="AF241" s="58"/>
      <c r="AG241" s="58" t="str">
        <f t="shared" si="1"/>
        <v/>
      </c>
      <c r="AH241" s="57"/>
      <c r="AI241" s="57"/>
      <c r="AJ241" s="57"/>
      <c r="AK241" s="60" t="str">
        <f t="shared" si="90"/>
        <v/>
      </c>
      <c r="AL241" s="57"/>
      <c r="AM241" s="57"/>
      <c r="AN241" s="57"/>
      <c r="AO241" s="57"/>
      <c r="AP241" s="57"/>
      <c r="AQ241" s="57"/>
      <c r="AR241" s="58" t="str">
        <f t="shared" si="3"/>
        <v/>
      </c>
      <c r="AS241" s="66">
        <v>1</v>
      </c>
      <c r="AT241" s="66">
        <v>1</v>
      </c>
      <c r="AU241" s="66">
        <v>1</v>
      </c>
      <c r="AV241" s="66">
        <v>1</v>
      </c>
      <c r="AW241" s="66">
        <v>1</v>
      </c>
      <c r="AX241" s="58">
        <f t="shared" si="4"/>
        <v>5</v>
      </c>
      <c r="AY241" s="66">
        <v>1</v>
      </c>
      <c r="AZ241" s="67"/>
      <c r="BA241" s="67"/>
      <c r="BB241" s="67"/>
      <c r="BC241" s="67"/>
      <c r="BD241" s="58">
        <f t="shared" si="5"/>
        <v>1</v>
      </c>
      <c r="BE241" s="67"/>
      <c r="BF241" s="67"/>
      <c r="BG241" s="67"/>
      <c r="BH241" s="67"/>
      <c r="BI241" s="67"/>
      <c r="BJ241" s="67"/>
      <c r="BK241" s="67"/>
      <c r="BL241" s="67"/>
      <c r="BM241" s="67"/>
      <c r="BN241" s="67"/>
      <c r="BO241" s="67"/>
      <c r="BP241" s="67"/>
      <c r="BQ241" s="67"/>
      <c r="BR241" s="67"/>
      <c r="BS241" s="67"/>
      <c r="BT241" s="66">
        <v>1</v>
      </c>
      <c r="BU241" s="66">
        <v>1</v>
      </c>
      <c r="BV241" s="66">
        <v>1</v>
      </c>
      <c r="BW241" s="67"/>
      <c r="BX241" s="57">
        <f t="shared" si="6"/>
        <v>1</v>
      </c>
      <c r="BY241" s="67"/>
      <c r="BZ241" s="67"/>
      <c r="CA241" s="67"/>
      <c r="CB241" s="67"/>
      <c r="CC241" s="67"/>
      <c r="CD241" s="67"/>
      <c r="CE241" s="67"/>
      <c r="CF241" s="67"/>
      <c r="CG241" s="67"/>
      <c r="CH241" s="57">
        <f t="shared" si="94"/>
        <v>0</v>
      </c>
      <c r="CI241" s="67"/>
      <c r="CJ241" s="67"/>
      <c r="CK241" s="67"/>
      <c r="CL241" s="67"/>
      <c r="CM241" s="66">
        <v>1</v>
      </c>
      <c r="CN241" s="66"/>
      <c r="CO241" s="67"/>
      <c r="CP241" s="67"/>
      <c r="CQ241" s="68"/>
      <c r="CR241" s="57">
        <f t="shared" si="156"/>
        <v>1</v>
      </c>
      <c r="CS241" s="67"/>
      <c r="CT241" s="67"/>
      <c r="CU241" s="67"/>
      <c r="CV241" s="67"/>
      <c r="CW241" s="66">
        <v>1</v>
      </c>
      <c r="CX241" s="66"/>
      <c r="CY241" s="67"/>
      <c r="CZ241" s="67"/>
      <c r="DA241" s="68"/>
      <c r="DB241" s="57">
        <f t="shared" si="124"/>
        <v>1</v>
      </c>
      <c r="DC241" s="67"/>
      <c r="DD241" s="67"/>
      <c r="DE241" s="67"/>
      <c r="DF241" s="67"/>
      <c r="DG241" s="66">
        <v>1</v>
      </c>
      <c r="DH241" s="66"/>
      <c r="DI241" s="67"/>
      <c r="DJ241" s="67"/>
      <c r="DK241" s="68"/>
      <c r="DL241" s="57">
        <f t="shared" si="157"/>
        <v>1</v>
      </c>
      <c r="DM241" s="67"/>
      <c r="DN241" s="67"/>
      <c r="DO241" s="67"/>
      <c r="DP241" s="67"/>
      <c r="DQ241" s="67"/>
      <c r="DR241" s="67"/>
      <c r="DS241" s="66">
        <v>1</v>
      </c>
      <c r="DT241" s="67"/>
      <c r="DU241" s="68"/>
      <c r="DV241" s="57">
        <f t="shared" si="158"/>
        <v>1</v>
      </c>
      <c r="DW241" s="57">
        <f t="shared" ref="DW241:ED241" si="265">SUM(BY241,CI241,CS241,DC241,DM241)</f>
        <v>0</v>
      </c>
      <c r="DX241" s="57">
        <f t="shared" si="265"/>
        <v>0</v>
      </c>
      <c r="DY241" s="57">
        <f t="shared" si="265"/>
        <v>0</v>
      </c>
      <c r="DZ241" s="57">
        <f t="shared" si="265"/>
        <v>0</v>
      </c>
      <c r="EA241" s="57">
        <f t="shared" si="265"/>
        <v>3</v>
      </c>
      <c r="EB241" s="57">
        <f t="shared" si="265"/>
        <v>0</v>
      </c>
      <c r="EC241" s="57">
        <f t="shared" si="265"/>
        <v>1</v>
      </c>
      <c r="ED241" s="57">
        <f t="shared" si="265"/>
        <v>0</v>
      </c>
      <c r="EE241" s="57">
        <f t="shared" si="13"/>
        <v>4</v>
      </c>
      <c r="EF241" s="57">
        <f t="shared" si="14"/>
        <v>1</v>
      </c>
    </row>
    <row r="242" spans="1:136" ht="15.75" customHeight="1">
      <c r="A242" s="147">
        <v>2017</v>
      </c>
      <c r="B242" s="135" t="s">
        <v>4512</v>
      </c>
      <c r="C242" s="147" t="s">
        <v>792</v>
      </c>
      <c r="D242" s="147" t="s">
        <v>18</v>
      </c>
      <c r="E242" s="147" t="s">
        <v>793</v>
      </c>
      <c r="F242" s="147"/>
      <c r="G242" s="57"/>
      <c r="H242" s="57"/>
      <c r="I242" s="57"/>
      <c r="J242" s="57">
        <v>1</v>
      </c>
      <c r="K242" s="57"/>
      <c r="L242" s="57"/>
      <c r="M242" s="57"/>
      <c r="N242" s="57"/>
      <c r="O242" s="57"/>
      <c r="P242" s="57"/>
      <c r="Q242" s="57"/>
      <c r="R242" s="57"/>
      <c r="S242" s="57"/>
      <c r="T242" s="59" t="str">
        <f t="shared" si="0"/>
        <v/>
      </c>
      <c r="U242" s="57"/>
      <c r="V242" s="57"/>
      <c r="W242" s="57"/>
      <c r="X242" s="57"/>
      <c r="Y242" s="57"/>
      <c r="Z242" s="57"/>
      <c r="AA242" s="57"/>
      <c r="AB242" s="57"/>
      <c r="AC242" s="57"/>
      <c r="AD242" s="57"/>
      <c r="AE242" s="57"/>
      <c r="AF242" s="58"/>
      <c r="AG242" s="58">
        <f t="shared" si="1"/>
        <v>1</v>
      </c>
      <c r="AH242" s="57"/>
      <c r="AI242" s="57"/>
      <c r="AJ242" s="57"/>
      <c r="AK242" s="60" t="str">
        <f t="shared" si="90"/>
        <v/>
      </c>
      <c r="AL242" s="57"/>
      <c r="AM242" s="57"/>
      <c r="AN242" s="57"/>
      <c r="AO242" s="57"/>
      <c r="AP242" s="57"/>
      <c r="AQ242" s="57"/>
      <c r="AR242" s="58" t="str">
        <f t="shared" si="3"/>
        <v/>
      </c>
      <c r="AS242" s="66">
        <v>1</v>
      </c>
      <c r="AT242" s="66">
        <v>1</v>
      </c>
      <c r="AU242" s="66">
        <v>1</v>
      </c>
      <c r="AV242" s="66">
        <v>1</v>
      </c>
      <c r="AW242" s="66">
        <v>1</v>
      </c>
      <c r="AX242" s="58">
        <f t="shared" si="4"/>
        <v>5</v>
      </c>
      <c r="AY242" s="66">
        <v>1</v>
      </c>
      <c r="AZ242" s="67"/>
      <c r="BA242" s="67"/>
      <c r="BB242" s="67"/>
      <c r="BC242" s="67"/>
      <c r="BD242" s="58">
        <f t="shared" si="5"/>
        <v>1</v>
      </c>
      <c r="BE242" s="67"/>
      <c r="BF242" s="67"/>
      <c r="BG242" s="67"/>
      <c r="BH242" s="67"/>
      <c r="BI242" s="67"/>
      <c r="BJ242" s="67"/>
      <c r="BK242" s="67"/>
      <c r="BL242" s="67"/>
      <c r="BM242" s="67"/>
      <c r="BN242" s="67"/>
      <c r="BO242" s="67"/>
      <c r="BP242" s="67"/>
      <c r="BQ242" s="67"/>
      <c r="BR242" s="67"/>
      <c r="BS242" s="66">
        <v>1</v>
      </c>
      <c r="BT242" s="66">
        <v>1</v>
      </c>
      <c r="BU242" s="66">
        <v>1</v>
      </c>
      <c r="BV242" s="66">
        <v>1</v>
      </c>
      <c r="BW242" s="67"/>
      <c r="BX242" s="57">
        <f t="shared" si="6"/>
        <v>1</v>
      </c>
      <c r="BY242" s="67"/>
      <c r="BZ242" s="67"/>
      <c r="CA242" s="67"/>
      <c r="CB242" s="67"/>
      <c r="CC242" s="67"/>
      <c r="CD242" s="67"/>
      <c r="CE242" s="67"/>
      <c r="CF242" s="67"/>
      <c r="CG242" s="67"/>
      <c r="CH242" s="57">
        <f t="shared" si="94"/>
        <v>0</v>
      </c>
      <c r="CI242" s="67"/>
      <c r="CJ242" s="67"/>
      <c r="CK242" s="67"/>
      <c r="CL242" s="67"/>
      <c r="CM242" s="67"/>
      <c r="CN242" s="67"/>
      <c r="CO242" s="67"/>
      <c r="CP242" s="67"/>
      <c r="CQ242" s="67"/>
      <c r="CR242" s="57">
        <f t="shared" si="156"/>
        <v>0</v>
      </c>
      <c r="CS242" s="67"/>
      <c r="CT242" s="67"/>
      <c r="CU242" s="67"/>
      <c r="CV242" s="67"/>
      <c r="CW242" s="67"/>
      <c r="CX242" s="67"/>
      <c r="CY242" s="67"/>
      <c r="CZ242" s="67"/>
      <c r="DA242" s="67"/>
      <c r="DB242" s="57">
        <f t="shared" si="124"/>
        <v>0</v>
      </c>
      <c r="DC242" s="67"/>
      <c r="DD242" s="67"/>
      <c r="DE242" s="67"/>
      <c r="DF242" s="67"/>
      <c r="DG242" s="67"/>
      <c r="DH242" s="67"/>
      <c r="DI242" s="67"/>
      <c r="DJ242" s="67"/>
      <c r="DK242" s="67"/>
      <c r="DL242" s="57">
        <f t="shared" si="157"/>
        <v>0</v>
      </c>
      <c r="DM242" s="67"/>
      <c r="DN242" s="67"/>
      <c r="DO242" s="67"/>
      <c r="DP242" s="67"/>
      <c r="DQ242" s="67"/>
      <c r="DR242" s="67"/>
      <c r="DS242" s="68">
        <v>1</v>
      </c>
      <c r="DT242" s="67"/>
      <c r="DU242" s="68"/>
      <c r="DV242" s="57">
        <f t="shared" si="158"/>
        <v>1</v>
      </c>
      <c r="DW242" s="57">
        <f t="shared" ref="DW242:ED242" si="266">SUM(BY242,CI242,CS242,DC242,DM242)</f>
        <v>0</v>
      </c>
      <c r="DX242" s="57">
        <f t="shared" si="266"/>
        <v>0</v>
      </c>
      <c r="DY242" s="57">
        <f t="shared" si="266"/>
        <v>0</v>
      </c>
      <c r="DZ242" s="57">
        <f t="shared" si="266"/>
        <v>0</v>
      </c>
      <c r="EA242" s="57">
        <f t="shared" si="266"/>
        <v>0</v>
      </c>
      <c r="EB242" s="57">
        <f t="shared" si="266"/>
        <v>0</v>
      </c>
      <c r="EC242" s="57">
        <f t="shared" si="266"/>
        <v>1</v>
      </c>
      <c r="ED242" s="57">
        <f t="shared" si="266"/>
        <v>0</v>
      </c>
      <c r="EE242" s="57">
        <f t="shared" si="13"/>
        <v>1</v>
      </c>
      <c r="EF242" s="57">
        <f t="shared" si="14"/>
        <v>1</v>
      </c>
    </row>
    <row r="243" spans="1:136" ht="15.75" customHeight="1">
      <c r="A243" s="147">
        <v>2017</v>
      </c>
      <c r="B243" s="135" t="s">
        <v>4513</v>
      </c>
      <c r="C243" s="147" t="s">
        <v>794</v>
      </c>
      <c r="D243" s="147" t="s">
        <v>795</v>
      </c>
      <c r="E243" s="147" t="s">
        <v>796</v>
      </c>
      <c r="F243" s="147"/>
      <c r="G243" s="57"/>
      <c r="H243" s="57"/>
      <c r="I243" s="57"/>
      <c r="J243" s="57"/>
      <c r="K243" s="57"/>
      <c r="L243" s="57"/>
      <c r="M243" s="57"/>
      <c r="N243" s="57"/>
      <c r="O243" s="57">
        <v>1</v>
      </c>
      <c r="P243" s="57"/>
      <c r="Q243" s="57"/>
      <c r="R243" s="57"/>
      <c r="S243" s="57"/>
      <c r="T243" s="59" t="str">
        <f t="shared" si="0"/>
        <v/>
      </c>
      <c r="U243" s="57"/>
      <c r="V243" s="57"/>
      <c r="W243" s="57"/>
      <c r="X243" s="57"/>
      <c r="Y243" s="57"/>
      <c r="Z243" s="57"/>
      <c r="AA243" s="57"/>
      <c r="AB243" s="57"/>
      <c r="AC243" s="57"/>
      <c r="AD243" s="57"/>
      <c r="AE243" s="57"/>
      <c r="AF243" s="58"/>
      <c r="AG243" s="58">
        <f t="shared" si="1"/>
        <v>1</v>
      </c>
      <c r="AH243" s="57"/>
      <c r="AI243" s="57"/>
      <c r="AJ243" s="57"/>
      <c r="AK243" s="60" t="str">
        <f t="shared" si="90"/>
        <v/>
      </c>
      <c r="AL243" s="57"/>
      <c r="AM243" s="57"/>
      <c r="AN243" s="57"/>
      <c r="AO243" s="57"/>
      <c r="AP243" s="57"/>
      <c r="AQ243" s="57"/>
      <c r="AR243" s="58" t="str">
        <f t="shared" si="3"/>
        <v/>
      </c>
      <c r="AS243" s="68">
        <v>1</v>
      </c>
      <c r="AT243" s="67"/>
      <c r="AU243" s="68">
        <v>1</v>
      </c>
      <c r="AV243" s="67"/>
      <c r="AW243" s="67"/>
      <c r="AX243" s="58">
        <f t="shared" si="4"/>
        <v>2</v>
      </c>
      <c r="AY243" s="67"/>
      <c r="AZ243" s="68">
        <v>1</v>
      </c>
      <c r="BA243" s="67"/>
      <c r="BB243" s="67"/>
      <c r="BC243" s="68">
        <v>1</v>
      </c>
      <c r="BD243" s="58">
        <f t="shared" si="5"/>
        <v>2</v>
      </c>
      <c r="BE243" s="67"/>
      <c r="BF243" s="67"/>
      <c r="BG243" s="67"/>
      <c r="BH243" s="67"/>
      <c r="BI243" s="67"/>
      <c r="BJ243" s="67"/>
      <c r="BK243" s="67"/>
      <c r="BL243" s="67"/>
      <c r="BM243" s="67"/>
      <c r="BN243" s="67"/>
      <c r="BO243" s="67"/>
      <c r="BP243" s="67"/>
      <c r="BQ243" s="67"/>
      <c r="BR243" s="67"/>
      <c r="BS243" s="67"/>
      <c r="BT243" s="67"/>
      <c r="BU243" s="67"/>
      <c r="BV243" s="67"/>
      <c r="BW243" s="67"/>
      <c r="BX243" s="57" t="str">
        <f t="shared" si="6"/>
        <v/>
      </c>
      <c r="BY243" s="67"/>
      <c r="BZ243" s="67"/>
      <c r="CA243" s="67"/>
      <c r="CB243" s="67"/>
      <c r="CC243" s="67"/>
      <c r="CD243" s="67"/>
      <c r="CE243" s="67"/>
      <c r="CF243" s="67"/>
      <c r="CG243" s="67"/>
      <c r="CH243" s="57">
        <f t="shared" si="94"/>
        <v>0</v>
      </c>
      <c r="CI243" s="67"/>
      <c r="CJ243" s="67"/>
      <c r="CK243" s="67"/>
      <c r="CL243" s="67"/>
      <c r="CM243" s="67"/>
      <c r="CN243" s="67"/>
      <c r="CO243" s="67"/>
      <c r="CP243" s="67"/>
      <c r="CQ243" s="67"/>
      <c r="CR243" s="57">
        <f t="shared" si="156"/>
        <v>0</v>
      </c>
      <c r="CS243" s="67"/>
      <c r="CT243" s="67"/>
      <c r="CU243" s="67"/>
      <c r="CV243" s="67"/>
      <c r="CW243" s="67"/>
      <c r="CX243" s="67"/>
      <c r="CY243" s="67"/>
      <c r="CZ243" s="67"/>
      <c r="DA243" s="67"/>
      <c r="DB243" s="57">
        <f t="shared" si="124"/>
        <v>0</v>
      </c>
      <c r="DC243" s="67"/>
      <c r="DD243" s="67"/>
      <c r="DE243" s="67"/>
      <c r="DF243" s="67"/>
      <c r="DG243" s="67"/>
      <c r="DH243" s="67"/>
      <c r="DI243" s="67"/>
      <c r="DJ243" s="67"/>
      <c r="DK243" s="67"/>
      <c r="DL243" s="57">
        <f t="shared" si="157"/>
        <v>0</v>
      </c>
      <c r="DM243" s="67"/>
      <c r="DN243" s="67"/>
      <c r="DO243" s="67"/>
      <c r="DP243" s="67"/>
      <c r="DQ243" s="67"/>
      <c r="DR243" s="67"/>
      <c r="DS243" s="67"/>
      <c r="DT243" s="67"/>
      <c r="DU243" s="67"/>
      <c r="DV243" s="57">
        <f t="shared" si="158"/>
        <v>0</v>
      </c>
      <c r="DW243" s="57">
        <f t="shared" ref="DW243:ED243" si="267">SUM(BY243,CI243,CS243,DC243,DM243)</f>
        <v>0</v>
      </c>
      <c r="DX243" s="57">
        <f t="shared" si="267"/>
        <v>0</v>
      </c>
      <c r="DY243" s="57">
        <f t="shared" si="267"/>
        <v>0</v>
      </c>
      <c r="DZ243" s="57">
        <f t="shared" si="267"/>
        <v>0</v>
      </c>
      <c r="EA243" s="57">
        <f t="shared" si="267"/>
        <v>0</v>
      </c>
      <c r="EB243" s="57">
        <f t="shared" si="267"/>
        <v>0</v>
      </c>
      <c r="EC243" s="57">
        <f t="shared" si="267"/>
        <v>0</v>
      </c>
      <c r="ED243" s="57">
        <f t="shared" si="267"/>
        <v>0</v>
      </c>
      <c r="EE243" s="57">
        <f t="shared" si="13"/>
        <v>0</v>
      </c>
      <c r="EF243" s="57">
        <f t="shared" si="14"/>
        <v>0</v>
      </c>
    </row>
    <row r="244" spans="1:136" ht="15.75" customHeight="1">
      <c r="A244" s="147">
        <v>2015</v>
      </c>
      <c r="B244" s="135" t="s">
        <v>4514</v>
      </c>
      <c r="C244" s="147" t="s">
        <v>797</v>
      </c>
      <c r="D244" s="147"/>
      <c r="E244" s="147" t="s">
        <v>798</v>
      </c>
      <c r="F244" s="147"/>
      <c r="G244" s="57"/>
      <c r="H244" s="57"/>
      <c r="I244" s="57"/>
      <c r="J244" s="57"/>
      <c r="K244" s="57"/>
      <c r="L244" s="57"/>
      <c r="M244" s="57"/>
      <c r="N244" s="57">
        <v>1</v>
      </c>
      <c r="O244" s="57"/>
      <c r="P244" s="57"/>
      <c r="Q244" s="57"/>
      <c r="R244" s="57"/>
      <c r="S244" s="57"/>
      <c r="T244" s="59" t="str">
        <f t="shared" si="0"/>
        <v/>
      </c>
      <c r="U244" s="57"/>
      <c r="V244" s="57"/>
      <c r="W244" s="57"/>
      <c r="X244" s="57"/>
      <c r="Y244" s="57"/>
      <c r="Z244" s="57"/>
      <c r="AA244" s="57"/>
      <c r="AB244" s="57"/>
      <c r="AC244" s="57"/>
      <c r="AD244" s="57"/>
      <c r="AE244" s="57"/>
      <c r="AF244" s="58"/>
      <c r="AG244" s="58">
        <f t="shared" si="1"/>
        <v>1</v>
      </c>
      <c r="AH244" s="57"/>
      <c r="AI244" s="57"/>
      <c r="AJ244" s="57"/>
      <c r="AK244" s="60" t="str">
        <f t="shared" si="90"/>
        <v/>
      </c>
      <c r="AL244" s="57"/>
      <c r="AM244" s="57"/>
      <c r="AN244" s="57"/>
      <c r="AO244" s="57"/>
      <c r="AP244" s="57"/>
      <c r="AQ244" s="57"/>
      <c r="AR244" s="58" t="str">
        <f t="shared" si="3"/>
        <v/>
      </c>
      <c r="AS244" s="67"/>
      <c r="AT244" s="66">
        <v>1</v>
      </c>
      <c r="AU244" s="67"/>
      <c r="AV244" s="67"/>
      <c r="AW244" s="67"/>
      <c r="AX244" s="58">
        <f t="shared" si="4"/>
        <v>1</v>
      </c>
      <c r="AY244" s="66">
        <v>1</v>
      </c>
      <c r="AZ244" s="67"/>
      <c r="BA244" s="67"/>
      <c r="BB244" s="67"/>
      <c r="BC244" s="67"/>
      <c r="BD244" s="58">
        <f t="shared" si="5"/>
        <v>1</v>
      </c>
      <c r="BE244" s="67"/>
      <c r="BF244" s="67"/>
      <c r="BG244" s="67"/>
      <c r="BH244" s="67"/>
      <c r="BI244" s="67"/>
      <c r="BJ244" s="67"/>
      <c r="BK244" s="67"/>
      <c r="BL244" s="67"/>
      <c r="BM244" s="67"/>
      <c r="BN244" s="67"/>
      <c r="BO244" s="67"/>
      <c r="BP244" s="66">
        <v>1</v>
      </c>
      <c r="BQ244" s="67"/>
      <c r="BR244" s="67"/>
      <c r="BS244" s="67"/>
      <c r="BT244" s="67"/>
      <c r="BU244" s="67"/>
      <c r="BV244" s="66">
        <v>1</v>
      </c>
      <c r="BW244" s="67"/>
      <c r="BX244" s="57">
        <f t="shared" si="6"/>
        <v>1</v>
      </c>
      <c r="BY244" s="67"/>
      <c r="BZ244" s="67"/>
      <c r="CA244" s="67"/>
      <c r="CB244" s="67"/>
      <c r="CC244" s="67"/>
      <c r="CD244" s="67"/>
      <c r="CE244" s="67"/>
      <c r="CF244" s="67"/>
      <c r="CG244" s="67"/>
      <c r="CH244" s="57">
        <f t="shared" si="94"/>
        <v>0</v>
      </c>
      <c r="CI244" s="67"/>
      <c r="CJ244" s="67"/>
      <c r="CK244" s="67"/>
      <c r="CL244" s="67"/>
      <c r="CM244" s="67"/>
      <c r="CN244" s="67"/>
      <c r="CO244" s="68">
        <v>1</v>
      </c>
      <c r="CP244" s="67"/>
      <c r="CQ244" s="68"/>
      <c r="CR244" s="57">
        <f t="shared" si="156"/>
        <v>1</v>
      </c>
      <c r="CS244" s="67"/>
      <c r="CT244" s="67"/>
      <c r="CU244" s="67"/>
      <c r="CV244" s="67"/>
      <c r="CW244" s="67"/>
      <c r="CX244" s="67"/>
      <c r="CY244" s="67"/>
      <c r="CZ244" s="67"/>
      <c r="DA244" s="67"/>
      <c r="DB244" s="57">
        <f t="shared" si="124"/>
        <v>0</v>
      </c>
      <c r="DC244" s="67"/>
      <c r="DD244" s="67"/>
      <c r="DE244" s="67"/>
      <c r="DF244" s="67"/>
      <c r="DG244" s="67"/>
      <c r="DH244" s="67"/>
      <c r="DI244" s="67"/>
      <c r="DJ244" s="67"/>
      <c r="DK244" s="67"/>
      <c r="DL244" s="57">
        <f t="shared" si="157"/>
        <v>0</v>
      </c>
      <c r="DM244" s="67"/>
      <c r="DN244" s="67"/>
      <c r="DO244" s="67"/>
      <c r="DP244" s="67"/>
      <c r="DQ244" s="67"/>
      <c r="DR244" s="67"/>
      <c r="DS244" s="67"/>
      <c r="DT244" s="67"/>
      <c r="DU244" s="67"/>
      <c r="DV244" s="57">
        <f t="shared" si="158"/>
        <v>0</v>
      </c>
      <c r="DW244" s="57">
        <f t="shared" ref="DW244:ED244" si="268">SUM(BY244,CI244,CS244,DC244,DM244)</f>
        <v>0</v>
      </c>
      <c r="DX244" s="57">
        <f t="shared" si="268"/>
        <v>0</v>
      </c>
      <c r="DY244" s="57">
        <f t="shared" si="268"/>
        <v>0</v>
      </c>
      <c r="DZ244" s="57">
        <f t="shared" si="268"/>
        <v>0</v>
      </c>
      <c r="EA244" s="57">
        <f t="shared" si="268"/>
        <v>0</v>
      </c>
      <c r="EB244" s="57">
        <f t="shared" si="268"/>
        <v>0</v>
      </c>
      <c r="EC244" s="57">
        <f t="shared" si="268"/>
        <v>1</v>
      </c>
      <c r="ED244" s="57">
        <f t="shared" si="268"/>
        <v>0</v>
      </c>
      <c r="EE244" s="57">
        <f t="shared" si="13"/>
        <v>1</v>
      </c>
      <c r="EF244" s="57">
        <f t="shared" si="14"/>
        <v>1</v>
      </c>
    </row>
    <row r="245" spans="1:136" ht="15.75" customHeight="1">
      <c r="A245" s="147">
        <v>2018</v>
      </c>
      <c r="B245" s="135" t="s">
        <v>4515</v>
      </c>
      <c r="C245" s="147" t="s">
        <v>799</v>
      </c>
      <c r="D245" s="147" t="s">
        <v>272</v>
      </c>
      <c r="E245" s="147" t="s">
        <v>800</v>
      </c>
      <c r="F245" s="147"/>
      <c r="G245" s="57"/>
      <c r="H245" s="57"/>
      <c r="I245" s="57">
        <v>1</v>
      </c>
      <c r="J245" s="57"/>
      <c r="K245" s="57"/>
      <c r="L245" s="57"/>
      <c r="M245" s="57"/>
      <c r="N245" s="57"/>
      <c r="O245" s="57"/>
      <c r="P245" s="57"/>
      <c r="Q245" s="57"/>
      <c r="R245" s="57"/>
      <c r="S245" s="57"/>
      <c r="T245" s="59" t="str">
        <f t="shared" si="0"/>
        <v/>
      </c>
      <c r="U245" s="57"/>
      <c r="V245" s="57"/>
      <c r="W245" s="57"/>
      <c r="X245" s="57"/>
      <c r="Y245" s="57"/>
      <c r="Z245" s="57"/>
      <c r="AA245" s="57"/>
      <c r="AB245" s="57"/>
      <c r="AC245" s="57"/>
      <c r="AD245" s="57"/>
      <c r="AE245" s="57"/>
      <c r="AF245" s="58"/>
      <c r="AG245" s="58">
        <f t="shared" si="1"/>
        <v>1</v>
      </c>
      <c r="AH245" s="57"/>
      <c r="AI245" s="57"/>
      <c r="AJ245" s="57"/>
      <c r="AK245" s="60" t="str">
        <f t="shared" si="90"/>
        <v/>
      </c>
      <c r="AL245" s="57"/>
      <c r="AM245" s="57"/>
      <c r="AN245" s="57"/>
      <c r="AO245" s="57"/>
      <c r="AP245" s="57"/>
      <c r="AQ245" s="57"/>
      <c r="AR245" s="58" t="str">
        <f t="shared" si="3"/>
        <v/>
      </c>
      <c r="AS245" s="66">
        <v>1</v>
      </c>
      <c r="AT245" s="66">
        <v>1</v>
      </c>
      <c r="AU245" s="66">
        <v>1</v>
      </c>
      <c r="AV245" s="66">
        <v>1</v>
      </c>
      <c r="AW245" s="66">
        <v>1</v>
      </c>
      <c r="AX245" s="58">
        <f t="shared" si="4"/>
        <v>5</v>
      </c>
      <c r="AY245" s="66">
        <v>1</v>
      </c>
      <c r="AZ245" s="66">
        <v>1</v>
      </c>
      <c r="BA245" s="66">
        <v>1</v>
      </c>
      <c r="BB245" s="66">
        <v>1</v>
      </c>
      <c r="BC245" s="66">
        <v>1</v>
      </c>
      <c r="BD245" s="58">
        <f t="shared" si="5"/>
        <v>5</v>
      </c>
      <c r="BE245" s="67"/>
      <c r="BF245" s="67"/>
      <c r="BG245" s="67"/>
      <c r="BH245" s="67"/>
      <c r="BI245" s="67"/>
      <c r="BJ245" s="67"/>
      <c r="BK245" s="67"/>
      <c r="BL245" s="67"/>
      <c r="BM245" s="67"/>
      <c r="BN245" s="67"/>
      <c r="BO245" s="66">
        <v>1</v>
      </c>
      <c r="BP245" s="67"/>
      <c r="BQ245" s="66">
        <v>1</v>
      </c>
      <c r="BR245" s="67"/>
      <c r="BS245" s="67"/>
      <c r="BT245" s="67"/>
      <c r="BU245" s="67"/>
      <c r="BV245" s="67"/>
      <c r="BW245" s="67"/>
      <c r="BX245" s="57" t="str">
        <f t="shared" si="6"/>
        <v/>
      </c>
      <c r="BY245" s="68">
        <v>1</v>
      </c>
      <c r="BZ245" s="68">
        <v>1</v>
      </c>
      <c r="CA245" s="68">
        <v>1</v>
      </c>
      <c r="CB245" s="68">
        <v>1</v>
      </c>
      <c r="CC245" s="68">
        <v>1</v>
      </c>
      <c r="CD245" s="67"/>
      <c r="CE245" s="67"/>
      <c r="CF245" s="67"/>
      <c r="CG245" s="68"/>
      <c r="CH245" s="57">
        <f t="shared" si="94"/>
        <v>5</v>
      </c>
      <c r="CI245" s="68">
        <v>1</v>
      </c>
      <c r="CJ245" s="68">
        <v>1</v>
      </c>
      <c r="CK245" s="68">
        <v>1</v>
      </c>
      <c r="CL245" s="68">
        <v>1</v>
      </c>
      <c r="CM245" s="68">
        <v>1</v>
      </c>
      <c r="CN245" s="67"/>
      <c r="CO245" s="67"/>
      <c r="CP245" s="67"/>
      <c r="CQ245" s="68"/>
      <c r="CR245" s="57">
        <f t="shared" si="156"/>
        <v>5</v>
      </c>
      <c r="CS245" s="68">
        <v>1</v>
      </c>
      <c r="CT245" s="68">
        <v>1</v>
      </c>
      <c r="CU245" s="68">
        <v>1</v>
      </c>
      <c r="CV245" s="68">
        <v>1</v>
      </c>
      <c r="CW245" s="68">
        <v>1</v>
      </c>
      <c r="CX245" s="68">
        <v>1</v>
      </c>
      <c r="CY245" s="67"/>
      <c r="CZ245" s="67"/>
      <c r="DA245" s="68"/>
      <c r="DB245" s="57">
        <f t="shared" si="124"/>
        <v>6</v>
      </c>
      <c r="DC245" s="68">
        <v>1</v>
      </c>
      <c r="DD245" s="68">
        <v>1</v>
      </c>
      <c r="DE245" s="68">
        <v>1</v>
      </c>
      <c r="DF245" s="68">
        <v>1</v>
      </c>
      <c r="DG245" s="68">
        <v>1</v>
      </c>
      <c r="DH245" s="67"/>
      <c r="DI245" s="67"/>
      <c r="DJ245" s="67"/>
      <c r="DK245" s="68"/>
      <c r="DL245" s="57">
        <f t="shared" si="157"/>
        <v>5</v>
      </c>
      <c r="DM245" s="68">
        <v>1</v>
      </c>
      <c r="DN245" s="68">
        <v>1</v>
      </c>
      <c r="DO245" s="68">
        <v>1</v>
      </c>
      <c r="DP245" s="68">
        <v>1</v>
      </c>
      <c r="DQ245" s="68">
        <v>1</v>
      </c>
      <c r="DR245" s="67"/>
      <c r="DS245" s="68">
        <v>1</v>
      </c>
      <c r="DT245" s="67"/>
      <c r="DU245" s="68"/>
      <c r="DV245" s="57">
        <f t="shared" si="158"/>
        <v>6</v>
      </c>
      <c r="DW245" s="57">
        <f t="shared" ref="DW245:ED245" si="269">SUM(BY245,CI245,CS245,DC245,DM245)</f>
        <v>5</v>
      </c>
      <c r="DX245" s="57">
        <f t="shared" si="269"/>
        <v>5</v>
      </c>
      <c r="DY245" s="57">
        <f t="shared" si="269"/>
        <v>5</v>
      </c>
      <c r="DZ245" s="57">
        <f t="shared" si="269"/>
        <v>5</v>
      </c>
      <c r="EA245" s="57">
        <f t="shared" si="269"/>
        <v>5</v>
      </c>
      <c r="EB245" s="57">
        <f t="shared" si="269"/>
        <v>1</v>
      </c>
      <c r="EC245" s="57">
        <f t="shared" si="269"/>
        <v>1</v>
      </c>
      <c r="ED245" s="57">
        <f t="shared" si="269"/>
        <v>0</v>
      </c>
      <c r="EE245" s="57">
        <f t="shared" si="13"/>
        <v>27</v>
      </c>
      <c r="EF245" s="57">
        <f t="shared" si="14"/>
        <v>1</v>
      </c>
    </row>
    <row r="246" spans="1:136" ht="15.75" customHeight="1">
      <c r="A246" s="147">
        <v>2018</v>
      </c>
      <c r="B246" s="135" t="s">
        <v>4516</v>
      </c>
      <c r="C246" s="147" t="s">
        <v>801</v>
      </c>
      <c r="D246" s="147" t="s">
        <v>336</v>
      </c>
      <c r="E246" s="147" t="s">
        <v>802</v>
      </c>
      <c r="F246" s="151" t="s">
        <v>803</v>
      </c>
      <c r="G246" s="57"/>
      <c r="H246" s="57">
        <v>1</v>
      </c>
      <c r="I246" s="57"/>
      <c r="J246" s="57"/>
      <c r="K246" s="57"/>
      <c r="L246" s="57"/>
      <c r="M246" s="57"/>
      <c r="N246" s="57"/>
      <c r="O246" s="57"/>
      <c r="P246" s="57"/>
      <c r="Q246" s="57"/>
      <c r="R246" s="57"/>
      <c r="S246" s="57"/>
      <c r="T246" s="59" t="str">
        <f t="shared" si="0"/>
        <v/>
      </c>
      <c r="U246" s="57"/>
      <c r="V246" s="57"/>
      <c r="W246" s="57"/>
      <c r="X246" s="57"/>
      <c r="Y246" s="57"/>
      <c r="Z246" s="57"/>
      <c r="AA246" s="57"/>
      <c r="AB246" s="57"/>
      <c r="AC246" s="57"/>
      <c r="AD246" s="57"/>
      <c r="AE246" s="57"/>
      <c r="AF246" s="58"/>
      <c r="AG246" s="58" t="str">
        <f t="shared" si="1"/>
        <v/>
      </c>
      <c r="AH246" s="57"/>
      <c r="AI246" s="57"/>
      <c r="AJ246" s="57"/>
      <c r="AK246" s="60" t="str">
        <f t="shared" si="90"/>
        <v/>
      </c>
      <c r="AL246" s="57"/>
      <c r="AM246" s="57"/>
      <c r="AN246" s="57"/>
      <c r="AO246" s="57"/>
      <c r="AP246" s="57"/>
      <c r="AQ246" s="57"/>
      <c r="AR246" s="58" t="str">
        <f t="shared" si="3"/>
        <v/>
      </c>
      <c r="AS246" s="66">
        <v>1</v>
      </c>
      <c r="AT246" s="67"/>
      <c r="AU246" s="66">
        <v>1</v>
      </c>
      <c r="AV246" s="66">
        <v>1</v>
      </c>
      <c r="AW246" s="66">
        <v>1</v>
      </c>
      <c r="AX246" s="58">
        <f t="shared" si="4"/>
        <v>4</v>
      </c>
      <c r="AY246" s="67"/>
      <c r="AZ246" s="66">
        <v>1</v>
      </c>
      <c r="BA246" s="67"/>
      <c r="BB246" s="66">
        <v>1</v>
      </c>
      <c r="BC246" s="66">
        <v>1</v>
      </c>
      <c r="BD246" s="58">
        <f t="shared" si="5"/>
        <v>3</v>
      </c>
      <c r="BE246" s="66">
        <v>1</v>
      </c>
      <c r="BF246" s="67"/>
      <c r="BG246" s="67"/>
      <c r="BH246" s="67"/>
      <c r="BI246" s="67"/>
      <c r="BJ246" s="67"/>
      <c r="BK246" s="67"/>
      <c r="BL246" s="67"/>
      <c r="BM246" s="67"/>
      <c r="BN246" s="67"/>
      <c r="BO246" s="67"/>
      <c r="BP246" s="67"/>
      <c r="BQ246" s="67"/>
      <c r="BR246" s="67"/>
      <c r="BS246" s="67"/>
      <c r="BT246" s="67"/>
      <c r="BU246" s="67"/>
      <c r="BV246" s="67"/>
      <c r="BW246" s="67"/>
      <c r="BX246" s="57" t="str">
        <f t="shared" si="6"/>
        <v/>
      </c>
      <c r="BY246" s="67"/>
      <c r="BZ246" s="67"/>
      <c r="CA246" s="67"/>
      <c r="CB246" s="67"/>
      <c r="CC246" s="67"/>
      <c r="CD246" s="67"/>
      <c r="CE246" s="67"/>
      <c r="CF246" s="67"/>
      <c r="CG246" s="67"/>
      <c r="CH246" s="57">
        <f t="shared" si="94"/>
        <v>0</v>
      </c>
      <c r="CI246" s="67"/>
      <c r="CJ246" s="67"/>
      <c r="CK246" s="67"/>
      <c r="CL246" s="67"/>
      <c r="CM246" s="67"/>
      <c r="CN246" s="67"/>
      <c r="CO246" s="67"/>
      <c r="CP246" s="67"/>
      <c r="CQ246" s="67"/>
      <c r="CR246" s="57">
        <f t="shared" si="156"/>
        <v>0</v>
      </c>
      <c r="CS246" s="67"/>
      <c r="CT246" s="67"/>
      <c r="CU246" s="67"/>
      <c r="CV246" s="67"/>
      <c r="CW246" s="67"/>
      <c r="CX246" s="67"/>
      <c r="CY246" s="67"/>
      <c r="CZ246" s="67"/>
      <c r="DA246" s="67"/>
      <c r="DB246" s="57">
        <f t="shared" si="124"/>
        <v>0</v>
      </c>
      <c r="DC246" s="67"/>
      <c r="DD246" s="67"/>
      <c r="DE246" s="67"/>
      <c r="DF246" s="67"/>
      <c r="DG246" s="67"/>
      <c r="DH246" s="67"/>
      <c r="DI246" s="67"/>
      <c r="DJ246" s="67"/>
      <c r="DK246" s="67"/>
      <c r="DL246" s="57">
        <f t="shared" si="157"/>
        <v>0</v>
      </c>
      <c r="DM246" s="67"/>
      <c r="DN246" s="67"/>
      <c r="DO246" s="67"/>
      <c r="DP246" s="67"/>
      <c r="DQ246" s="67"/>
      <c r="DR246" s="67"/>
      <c r="DS246" s="67"/>
      <c r="DT246" s="67"/>
      <c r="DU246" s="67"/>
      <c r="DV246" s="57">
        <f t="shared" si="158"/>
        <v>0</v>
      </c>
      <c r="DW246" s="57">
        <f t="shared" ref="DW246:ED246" si="270">SUM(BY246,CI246,CS246,DC246,DM246)</f>
        <v>0</v>
      </c>
      <c r="DX246" s="57">
        <f t="shared" si="270"/>
        <v>0</v>
      </c>
      <c r="DY246" s="57">
        <f t="shared" si="270"/>
        <v>0</v>
      </c>
      <c r="DZ246" s="57">
        <f t="shared" si="270"/>
        <v>0</v>
      </c>
      <c r="EA246" s="57">
        <f t="shared" si="270"/>
        <v>0</v>
      </c>
      <c r="EB246" s="57">
        <f t="shared" si="270"/>
        <v>0</v>
      </c>
      <c r="EC246" s="57">
        <f t="shared" si="270"/>
        <v>0</v>
      </c>
      <c r="ED246" s="57">
        <f t="shared" si="270"/>
        <v>0</v>
      </c>
      <c r="EE246" s="57">
        <f t="shared" si="13"/>
        <v>0</v>
      </c>
      <c r="EF246" s="57">
        <f t="shared" si="14"/>
        <v>0</v>
      </c>
    </row>
    <row r="247" spans="1:136" ht="15.75" customHeight="1">
      <c r="A247" s="147">
        <v>2017</v>
      </c>
      <c r="B247" s="135" t="s">
        <v>4517</v>
      </c>
      <c r="C247" s="147" t="s">
        <v>804</v>
      </c>
      <c r="D247" s="147" t="s">
        <v>805</v>
      </c>
      <c r="E247" s="147" t="s">
        <v>806</v>
      </c>
      <c r="F247" s="149" t="s">
        <v>807</v>
      </c>
      <c r="G247" s="57"/>
      <c r="H247" s="57"/>
      <c r="I247" s="57"/>
      <c r="J247" s="57"/>
      <c r="K247" s="57"/>
      <c r="L247" s="57"/>
      <c r="M247" s="57"/>
      <c r="N247" s="57"/>
      <c r="O247" s="57"/>
      <c r="P247" s="57"/>
      <c r="Q247" s="58">
        <v>1</v>
      </c>
      <c r="R247" s="57"/>
      <c r="S247" s="57"/>
      <c r="T247" s="59" t="str">
        <f t="shared" si="0"/>
        <v/>
      </c>
      <c r="U247" s="57"/>
      <c r="V247" s="57"/>
      <c r="W247" s="57"/>
      <c r="X247" s="57"/>
      <c r="Y247" s="57"/>
      <c r="Z247" s="57"/>
      <c r="AA247" s="57"/>
      <c r="AB247" s="57"/>
      <c r="AC247" s="57"/>
      <c r="AD247" s="57"/>
      <c r="AE247" s="57"/>
      <c r="AF247" s="58"/>
      <c r="AG247" s="58">
        <f t="shared" si="1"/>
        <v>1</v>
      </c>
      <c r="AH247" s="57"/>
      <c r="AI247" s="57"/>
      <c r="AJ247" s="57"/>
      <c r="AK247" s="60" t="str">
        <f t="shared" si="90"/>
        <v/>
      </c>
      <c r="AL247" s="57"/>
      <c r="AM247" s="57"/>
      <c r="AN247" s="57"/>
      <c r="AO247" s="57"/>
      <c r="AP247" s="57"/>
      <c r="AQ247" s="57"/>
      <c r="AR247" s="58" t="str">
        <f t="shared" si="3"/>
        <v/>
      </c>
      <c r="AS247" s="67"/>
      <c r="AT247" s="66">
        <v>1</v>
      </c>
      <c r="AU247" s="67"/>
      <c r="AV247" s="67"/>
      <c r="AW247" s="66">
        <v>1</v>
      </c>
      <c r="AX247" s="58">
        <f t="shared" si="4"/>
        <v>2</v>
      </c>
      <c r="AY247" s="66">
        <v>1</v>
      </c>
      <c r="AZ247" s="66">
        <v>1</v>
      </c>
      <c r="BA247" s="66">
        <v>1</v>
      </c>
      <c r="BB247" s="67"/>
      <c r="BC247" s="66">
        <v>1</v>
      </c>
      <c r="BD247" s="58">
        <f t="shared" si="5"/>
        <v>4</v>
      </c>
      <c r="BE247" s="67"/>
      <c r="BF247" s="67"/>
      <c r="BG247" s="67"/>
      <c r="BH247" s="67"/>
      <c r="BI247" s="67"/>
      <c r="BJ247" s="67"/>
      <c r="BK247" s="67"/>
      <c r="BL247" s="67"/>
      <c r="BM247" s="67"/>
      <c r="BN247" s="67"/>
      <c r="BO247" s="67"/>
      <c r="BP247" s="67"/>
      <c r="BQ247" s="67"/>
      <c r="BR247" s="67"/>
      <c r="BS247" s="66">
        <v>1</v>
      </c>
      <c r="BT247" s="67"/>
      <c r="BU247" s="67"/>
      <c r="BV247" s="66">
        <v>1</v>
      </c>
      <c r="BW247" s="67"/>
      <c r="BX247" s="57">
        <f t="shared" si="6"/>
        <v>1</v>
      </c>
      <c r="BY247" s="67"/>
      <c r="BZ247" s="67"/>
      <c r="CA247" s="67"/>
      <c r="CB247" s="67"/>
      <c r="CC247" s="67"/>
      <c r="CD247" s="67"/>
      <c r="CE247" s="67"/>
      <c r="CF247" s="67"/>
      <c r="CG247" s="66"/>
      <c r="CH247" s="57">
        <f t="shared" si="94"/>
        <v>0</v>
      </c>
      <c r="CI247" s="66"/>
      <c r="CJ247" s="66">
        <v>1</v>
      </c>
      <c r="CK247" s="66"/>
      <c r="CL247" s="67"/>
      <c r="CM247" s="67"/>
      <c r="CN247" s="67"/>
      <c r="CO247" s="66">
        <v>1</v>
      </c>
      <c r="CP247" s="67"/>
      <c r="CQ247" s="68"/>
      <c r="CR247" s="57">
        <f t="shared" si="156"/>
        <v>2</v>
      </c>
      <c r="CS247" s="67"/>
      <c r="CT247" s="67"/>
      <c r="CU247" s="67"/>
      <c r="CV247" s="67"/>
      <c r="CW247" s="67"/>
      <c r="CX247" s="67"/>
      <c r="CY247" s="67"/>
      <c r="CZ247" s="67"/>
      <c r="DA247" s="67"/>
      <c r="DB247" s="57">
        <f t="shared" si="124"/>
        <v>0</v>
      </c>
      <c r="DC247" s="67"/>
      <c r="DD247" s="67"/>
      <c r="DE247" s="67"/>
      <c r="DF247" s="67"/>
      <c r="DG247" s="67"/>
      <c r="DH247" s="67"/>
      <c r="DI247" s="67"/>
      <c r="DJ247" s="67"/>
      <c r="DK247" s="67"/>
      <c r="DL247" s="57">
        <f t="shared" si="157"/>
        <v>0</v>
      </c>
      <c r="DM247" s="67"/>
      <c r="DN247" s="66">
        <v>1</v>
      </c>
      <c r="DO247" s="66"/>
      <c r="DP247" s="67"/>
      <c r="DQ247" s="67"/>
      <c r="DR247" s="67"/>
      <c r="DS247" s="66">
        <v>1</v>
      </c>
      <c r="DT247" s="67"/>
      <c r="DU247" s="68"/>
      <c r="DV247" s="57">
        <f t="shared" si="158"/>
        <v>2</v>
      </c>
      <c r="DW247" s="57">
        <f t="shared" ref="DW247:ED247" si="271">SUM(BY247,CI247,CS247,DC247,DM247)</f>
        <v>0</v>
      </c>
      <c r="DX247" s="57">
        <f t="shared" si="271"/>
        <v>2</v>
      </c>
      <c r="DY247" s="57">
        <f t="shared" si="271"/>
        <v>0</v>
      </c>
      <c r="DZ247" s="57">
        <f t="shared" si="271"/>
        <v>0</v>
      </c>
      <c r="EA247" s="57">
        <f t="shared" si="271"/>
        <v>0</v>
      </c>
      <c r="EB247" s="57">
        <f t="shared" si="271"/>
        <v>0</v>
      </c>
      <c r="EC247" s="57">
        <f t="shared" si="271"/>
        <v>2</v>
      </c>
      <c r="ED247" s="57">
        <f t="shared" si="271"/>
        <v>0</v>
      </c>
      <c r="EE247" s="57">
        <f t="shared" si="13"/>
        <v>4</v>
      </c>
      <c r="EF247" s="57">
        <f t="shared" si="14"/>
        <v>1</v>
      </c>
    </row>
    <row r="248" spans="1:136" ht="15.75" customHeight="1">
      <c r="A248" s="147">
        <v>2018</v>
      </c>
      <c r="B248" s="135" t="s">
        <v>4518</v>
      </c>
      <c r="C248" s="147" t="s">
        <v>808</v>
      </c>
      <c r="D248" s="147" t="s">
        <v>142</v>
      </c>
      <c r="E248" s="147" t="s">
        <v>809</v>
      </c>
      <c r="F248" s="147"/>
      <c r="G248" s="57"/>
      <c r="H248" s="58">
        <v>1</v>
      </c>
      <c r="I248" s="57"/>
      <c r="J248" s="57"/>
      <c r="K248" s="57"/>
      <c r="L248" s="57"/>
      <c r="M248" s="57"/>
      <c r="N248" s="57"/>
      <c r="O248" s="57"/>
      <c r="P248" s="57"/>
      <c r="Q248" s="57"/>
      <c r="R248" s="57"/>
      <c r="S248" s="57"/>
      <c r="T248" s="59" t="str">
        <f t="shared" si="0"/>
        <v/>
      </c>
      <c r="U248" s="57"/>
      <c r="V248" s="57"/>
      <c r="W248" s="57"/>
      <c r="X248" s="57"/>
      <c r="Y248" s="57"/>
      <c r="Z248" s="57"/>
      <c r="AA248" s="57"/>
      <c r="AB248" s="57"/>
      <c r="AC248" s="57"/>
      <c r="AD248" s="57"/>
      <c r="AE248" s="57"/>
      <c r="AF248" s="58"/>
      <c r="AG248" s="58" t="str">
        <f t="shared" si="1"/>
        <v/>
      </c>
      <c r="AH248" s="57">
        <v>1</v>
      </c>
      <c r="AI248" s="57"/>
      <c r="AJ248" s="57"/>
      <c r="AK248" s="60" t="str">
        <f t="shared" si="90"/>
        <v/>
      </c>
      <c r="AL248" s="57"/>
      <c r="AM248" s="57"/>
      <c r="AN248" s="57"/>
      <c r="AO248" s="57"/>
      <c r="AP248" s="57"/>
      <c r="AQ248" s="57"/>
      <c r="AR248" s="58">
        <f t="shared" si="3"/>
        <v>1</v>
      </c>
      <c r="AS248" s="66">
        <v>1</v>
      </c>
      <c r="AT248" s="66">
        <v>1</v>
      </c>
      <c r="AU248" s="66">
        <v>1</v>
      </c>
      <c r="AV248" s="66">
        <v>1</v>
      </c>
      <c r="AW248" s="66">
        <v>1</v>
      </c>
      <c r="AX248" s="58">
        <f t="shared" si="4"/>
        <v>5</v>
      </c>
      <c r="AY248" s="66">
        <v>1</v>
      </c>
      <c r="AZ248" s="67"/>
      <c r="BA248" s="67"/>
      <c r="BB248" s="67"/>
      <c r="BC248" s="67"/>
      <c r="BD248" s="58">
        <f t="shared" si="5"/>
        <v>1</v>
      </c>
      <c r="BE248" s="67"/>
      <c r="BF248" s="67"/>
      <c r="BG248" s="67"/>
      <c r="BH248" s="67"/>
      <c r="BI248" s="67"/>
      <c r="BJ248" s="67"/>
      <c r="BK248" s="67"/>
      <c r="BL248" s="67"/>
      <c r="BM248" s="67"/>
      <c r="BN248" s="67"/>
      <c r="BO248" s="67"/>
      <c r="BP248" s="67"/>
      <c r="BQ248" s="67"/>
      <c r="BR248" s="67"/>
      <c r="BS248" s="67"/>
      <c r="BT248" s="67"/>
      <c r="BU248" s="67"/>
      <c r="BV248" s="67"/>
      <c r="BW248" s="67"/>
      <c r="BX248" s="57" t="str">
        <f t="shared" si="6"/>
        <v/>
      </c>
      <c r="BY248" s="67"/>
      <c r="BZ248" s="67"/>
      <c r="CA248" s="67"/>
      <c r="CB248" s="67"/>
      <c r="CC248" s="67"/>
      <c r="CD248" s="67"/>
      <c r="CE248" s="67"/>
      <c r="CF248" s="67"/>
      <c r="CG248" s="67"/>
      <c r="CH248" s="57">
        <f t="shared" si="94"/>
        <v>0</v>
      </c>
      <c r="CI248" s="67"/>
      <c r="CJ248" s="67"/>
      <c r="CK248" s="67"/>
      <c r="CL248" s="67"/>
      <c r="CM248" s="67"/>
      <c r="CN248" s="67"/>
      <c r="CO248" s="67"/>
      <c r="CP248" s="67"/>
      <c r="CQ248" s="67"/>
      <c r="CR248" s="57">
        <f t="shared" si="156"/>
        <v>0</v>
      </c>
      <c r="CS248" s="67"/>
      <c r="CT248" s="67"/>
      <c r="CU248" s="67"/>
      <c r="CV248" s="67"/>
      <c r="CW248" s="67"/>
      <c r="CX248" s="67"/>
      <c r="CY248" s="67"/>
      <c r="CZ248" s="67"/>
      <c r="DA248" s="67"/>
      <c r="DB248" s="57">
        <f t="shared" si="124"/>
        <v>0</v>
      </c>
      <c r="DC248" s="67"/>
      <c r="DD248" s="67"/>
      <c r="DE248" s="67"/>
      <c r="DF248" s="67"/>
      <c r="DG248" s="67"/>
      <c r="DH248" s="67"/>
      <c r="DI248" s="67"/>
      <c r="DJ248" s="67"/>
      <c r="DK248" s="67"/>
      <c r="DL248" s="57">
        <f t="shared" si="157"/>
        <v>0</v>
      </c>
      <c r="DM248" s="67"/>
      <c r="DN248" s="67"/>
      <c r="DO248" s="67"/>
      <c r="DP248" s="67"/>
      <c r="DQ248" s="67"/>
      <c r="DR248" s="67"/>
      <c r="DS248" s="67"/>
      <c r="DT248" s="67"/>
      <c r="DU248" s="67"/>
      <c r="DV248" s="57">
        <f t="shared" si="158"/>
        <v>0</v>
      </c>
      <c r="DW248" s="57">
        <f t="shared" ref="DW248:ED248" si="272">SUM(BY248,CI248,CS248,DC248,DM248)</f>
        <v>0</v>
      </c>
      <c r="DX248" s="57">
        <f t="shared" si="272"/>
        <v>0</v>
      </c>
      <c r="DY248" s="57">
        <f t="shared" si="272"/>
        <v>0</v>
      </c>
      <c r="DZ248" s="57">
        <f t="shared" si="272"/>
        <v>0</v>
      </c>
      <c r="EA248" s="57">
        <f t="shared" si="272"/>
        <v>0</v>
      </c>
      <c r="EB248" s="57">
        <f t="shared" si="272"/>
        <v>0</v>
      </c>
      <c r="EC248" s="57">
        <f t="shared" si="272"/>
        <v>0</v>
      </c>
      <c r="ED248" s="57">
        <f t="shared" si="272"/>
        <v>0</v>
      </c>
      <c r="EE248" s="57">
        <f t="shared" si="13"/>
        <v>0</v>
      </c>
      <c r="EF248" s="57">
        <f t="shared" si="14"/>
        <v>0</v>
      </c>
    </row>
    <row r="249" spans="1:136" ht="15.75" customHeight="1">
      <c r="A249" s="147">
        <v>2019</v>
      </c>
      <c r="B249" s="135" t="s">
        <v>4519</v>
      </c>
      <c r="C249" s="147" t="s">
        <v>810</v>
      </c>
      <c r="D249" s="147" t="s">
        <v>680</v>
      </c>
      <c r="E249" s="147" t="s">
        <v>811</v>
      </c>
      <c r="F249" s="147"/>
      <c r="G249" s="57"/>
      <c r="H249" s="57"/>
      <c r="I249" s="57"/>
      <c r="J249" s="57"/>
      <c r="K249" s="57"/>
      <c r="L249" s="57"/>
      <c r="M249" s="57"/>
      <c r="N249" s="57"/>
      <c r="O249" s="57"/>
      <c r="P249" s="57"/>
      <c r="Q249" s="57">
        <v>1</v>
      </c>
      <c r="R249" s="57"/>
      <c r="S249" s="57"/>
      <c r="T249" s="59" t="str">
        <f t="shared" si="0"/>
        <v/>
      </c>
      <c r="U249" s="57"/>
      <c r="V249" s="57"/>
      <c r="W249" s="57"/>
      <c r="X249" s="57"/>
      <c r="Y249" s="57"/>
      <c r="Z249" s="57"/>
      <c r="AA249" s="57"/>
      <c r="AB249" s="57"/>
      <c r="AC249" s="57"/>
      <c r="AD249" s="57"/>
      <c r="AE249" s="57"/>
      <c r="AF249" s="58"/>
      <c r="AG249" s="58">
        <f t="shared" si="1"/>
        <v>1</v>
      </c>
      <c r="AH249" s="57"/>
      <c r="AI249" s="57"/>
      <c r="AJ249" s="57"/>
      <c r="AK249" s="60" t="str">
        <f t="shared" si="90"/>
        <v/>
      </c>
      <c r="AL249" s="57"/>
      <c r="AM249" s="57"/>
      <c r="AN249" s="57"/>
      <c r="AO249" s="57"/>
      <c r="AP249" s="57"/>
      <c r="AQ249" s="57"/>
      <c r="AR249" s="58" t="str">
        <f t="shared" si="3"/>
        <v/>
      </c>
      <c r="AS249" s="66">
        <v>1</v>
      </c>
      <c r="AT249" s="67"/>
      <c r="AU249" s="66">
        <v>1</v>
      </c>
      <c r="AV249" s="66">
        <v>1</v>
      </c>
      <c r="AW249" s="66">
        <v>1</v>
      </c>
      <c r="AX249" s="58">
        <f t="shared" si="4"/>
        <v>4</v>
      </c>
      <c r="AY249" s="67"/>
      <c r="AZ249" s="66">
        <v>1</v>
      </c>
      <c r="BA249" s="66">
        <v>1</v>
      </c>
      <c r="BB249" s="68">
        <v>1</v>
      </c>
      <c r="BC249" s="68">
        <v>1</v>
      </c>
      <c r="BD249" s="58">
        <f t="shared" si="5"/>
        <v>4</v>
      </c>
      <c r="BE249" s="66">
        <v>1</v>
      </c>
      <c r="BF249" s="66">
        <v>1</v>
      </c>
      <c r="BG249" s="67"/>
      <c r="BH249" s="67"/>
      <c r="BI249" s="67"/>
      <c r="BJ249" s="67"/>
      <c r="BK249" s="67"/>
      <c r="BL249" s="67"/>
      <c r="BM249" s="67"/>
      <c r="BN249" s="67"/>
      <c r="BO249" s="67"/>
      <c r="BP249" s="67"/>
      <c r="BQ249" s="67"/>
      <c r="BR249" s="67"/>
      <c r="BS249" s="66">
        <v>1</v>
      </c>
      <c r="BT249" s="68">
        <v>1</v>
      </c>
      <c r="BU249" s="67"/>
      <c r="BV249" s="66">
        <v>1</v>
      </c>
      <c r="BW249" s="67"/>
      <c r="BX249" s="57">
        <f t="shared" si="6"/>
        <v>1</v>
      </c>
      <c r="BY249" s="67"/>
      <c r="BZ249" s="68">
        <v>1</v>
      </c>
      <c r="CA249" s="67"/>
      <c r="CB249" s="68">
        <v>1</v>
      </c>
      <c r="CC249" s="67"/>
      <c r="CD249" s="66"/>
      <c r="CE249" s="66"/>
      <c r="CF249" s="67"/>
      <c r="CG249" s="68"/>
      <c r="CH249" s="57">
        <f t="shared" si="94"/>
        <v>2</v>
      </c>
      <c r="CI249" s="67"/>
      <c r="CJ249" s="68"/>
      <c r="CK249" s="67"/>
      <c r="CL249" s="68"/>
      <c r="CM249" s="67"/>
      <c r="CN249" s="67"/>
      <c r="CO249" s="68"/>
      <c r="CP249" s="67"/>
      <c r="CQ249" s="68"/>
      <c r="CR249" s="57">
        <f t="shared" si="156"/>
        <v>0</v>
      </c>
      <c r="CS249" s="67"/>
      <c r="CT249" s="66"/>
      <c r="CU249" s="66"/>
      <c r="CV249" s="68">
        <v>1</v>
      </c>
      <c r="CW249" s="67"/>
      <c r="CX249" s="67"/>
      <c r="CY249" s="68">
        <v>1</v>
      </c>
      <c r="CZ249" s="67"/>
      <c r="DA249" s="68"/>
      <c r="DB249" s="57">
        <f t="shared" si="124"/>
        <v>2</v>
      </c>
      <c r="DC249" s="67"/>
      <c r="DD249" s="68">
        <v>1</v>
      </c>
      <c r="DE249" s="67"/>
      <c r="DF249" s="68">
        <v>1</v>
      </c>
      <c r="DG249" s="67"/>
      <c r="DH249" s="67"/>
      <c r="DI249" s="68">
        <v>1</v>
      </c>
      <c r="DJ249" s="67"/>
      <c r="DK249" s="68"/>
      <c r="DL249" s="57">
        <f t="shared" si="157"/>
        <v>3</v>
      </c>
      <c r="DM249" s="67"/>
      <c r="DN249" s="66"/>
      <c r="DO249" s="66"/>
      <c r="DP249" s="68">
        <v>1</v>
      </c>
      <c r="DQ249" s="67"/>
      <c r="DR249" s="67"/>
      <c r="DS249" s="68">
        <v>1</v>
      </c>
      <c r="DT249" s="67"/>
      <c r="DU249" s="68"/>
      <c r="DV249" s="57">
        <f t="shared" si="158"/>
        <v>2</v>
      </c>
      <c r="DW249" s="57">
        <f t="shared" ref="DW249:ED249" si="273">SUM(BY249,CI249,CS249,DC249,DM249)</f>
        <v>0</v>
      </c>
      <c r="DX249" s="57">
        <f t="shared" si="273"/>
        <v>2</v>
      </c>
      <c r="DY249" s="57">
        <f t="shared" si="273"/>
        <v>0</v>
      </c>
      <c r="DZ249" s="57">
        <f t="shared" si="273"/>
        <v>4</v>
      </c>
      <c r="EA249" s="57">
        <f t="shared" si="273"/>
        <v>0</v>
      </c>
      <c r="EB249" s="57">
        <f t="shared" si="273"/>
        <v>0</v>
      </c>
      <c r="EC249" s="57">
        <f t="shared" si="273"/>
        <v>3</v>
      </c>
      <c r="ED249" s="57">
        <f t="shared" si="273"/>
        <v>0</v>
      </c>
      <c r="EE249" s="57">
        <f t="shared" si="13"/>
        <v>9</v>
      </c>
      <c r="EF249" s="57">
        <f t="shared" si="14"/>
        <v>1</v>
      </c>
    </row>
    <row r="250" spans="1:136" ht="15.75" customHeight="1">
      <c r="A250" s="147">
        <v>2017</v>
      </c>
      <c r="B250" s="135" t="s">
        <v>4520</v>
      </c>
      <c r="C250" s="147" t="s">
        <v>812</v>
      </c>
      <c r="D250" s="147" t="s">
        <v>178</v>
      </c>
      <c r="E250" s="147" t="s">
        <v>813</v>
      </c>
      <c r="F250" s="147"/>
      <c r="G250" s="57"/>
      <c r="H250" s="58">
        <v>1</v>
      </c>
      <c r="I250" s="57"/>
      <c r="J250" s="57"/>
      <c r="K250" s="57"/>
      <c r="L250" s="57">
        <v>1</v>
      </c>
      <c r="M250" s="57"/>
      <c r="N250" s="58">
        <v>2</v>
      </c>
      <c r="O250" s="58">
        <v>2</v>
      </c>
      <c r="P250" s="57"/>
      <c r="Q250" s="58">
        <v>2</v>
      </c>
      <c r="R250" s="57"/>
      <c r="S250" s="58">
        <v>2</v>
      </c>
      <c r="T250" s="59" t="str">
        <f t="shared" si="0"/>
        <v/>
      </c>
      <c r="U250" s="57"/>
      <c r="V250" s="57"/>
      <c r="W250" s="57"/>
      <c r="X250" s="57"/>
      <c r="Y250" s="57"/>
      <c r="Z250" s="57"/>
      <c r="AA250" s="57"/>
      <c r="AB250" s="57"/>
      <c r="AC250" s="57"/>
      <c r="AD250" s="57"/>
      <c r="AE250" s="57"/>
      <c r="AF250" s="58"/>
      <c r="AG250" s="58">
        <f t="shared" si="1"/>
        <v>1</v>
      </c>
      <c r="AH250" s="57"/>
      <c r="AI250" s="57"/>
      <c r="AJ250" s="57"/>
      <c r="AK250" s="60" t="str">
        <f t="shared" si="90"/>
        <v/>
      </c>
      <c r="AL250" s="57"/>
      <c r="AM250" s="57"/>
      <c r="AN250" s="57"/>
      <c r="AO250" s="57"/>
      <c r="AP250" s="57"/>
      <c r="AQ250" s="57"/>
      <c r="AR250" s="58" t="str">
        <f t="shared" si="3"/>
        <v/>
      </c>
      <c r="AS250" s="68">
        <v>1</v>
      </c>
      <c r="AT250" s="68">
        <v>1</v>
      </c>
      <c r="AU250" s="68">
        <v>1</v>
      </c>
      <c r="AV250" s="68">
        <v>1</v>
      </c>
      <c r="AW250" s="68">
        <v>1</v>
      </c>
      <c r="AX250" s="58">
        <f t="shared" si="4"/>
        <v>5</v>
      </c>
      <c r="AY250" s="67"/>
      <c r="AZ250" s="68">
        <v>1</v>
      </c>
      <c r="BA250" s="67"/>
      <c r="BB250" s="67"/>
      <c r="BC250" s="68">
        <v>1</v>
      </c>
      <c r="BD250" s="58">
        <f t="shared" si="5"/>
        <v>2</v>
      </c>
      <c r="BE250" s="67"/>
      <c r="BF250" s="67"/>
      <c r="BG250" s="67"/>
      <c r="BH250" s="67"/>
      <c r="BI250" s="67"/>
      <c r="BJ250" s="67"/>
      <c r="BK250" s="67"/>
      <c r="BL250" s="67"/>
      <c r="BM250" s="67"/>
      <c r="BN250" s="67"/>
      <c r="BO250" s="67"/>
      <c r="BP250" s="67"/>
      <c r="BQ250" s="67"/>
      <c r="BR250" s="67"/>
      <c r="BS250" s="68">
        <v>1</v>
      </c>
      <c r="BT250" s="68">
        <v>1</v>
      </c>
      <c r="BU250" s="68">
        <v>1</v>
      </c>
      <c r="BV250" s="68">
        <v>1</v>
      </c>
      <c r="BW250" s="67"/>
      <c r="BX250" s="57">
        <f t="shared" si="6"/>
        <v>1</v>
      </c>
      <c r="BY250" s="67"/>
      <c r="BZ250" s="68">
        <v>1</v>
      </c>
      <c r="CA250" s="67"/>
      <c r="CB250" s="68">
        <v>1</v>
      </c>
      <c r="CC250" s="68">
        <v>1</v>
      </c>
      <c r="CD250" s="67"/>
      <c r="CE250" s="68">
        <v>1</v>
      </c>
      <c r="CF250" s="67"/>
      <c r="CG250" s="68"/>
      <c r="CH250" s="57">
        <f t="shared" si="94"/>
        <v>4</v>
      </c>
      <c r="CI250" s="67"/>
      <c r="CJ250" s="68">
        <v>1</v>
      </c>
      <c r="CK250" s="67"/>
      <c r="CL250" s="68">
        <v>1</v>
      </c>
      <c r="CM250" s="68">
        <v>1</v>
      </c>
      <c r="CN250" s="67"/>
      <c r="CO250" s="68">
        <v>1</v>
      </c>
      <c r="CP250" s="67"/>
      <c r="CQ250" s="68"/>
      <c r="CR250" s="57">
        <f t="shared" si="156"/>
        <v>4</v>
      </c>
      <c r="CS250" s="67"/>
      <c r="CT250" s="68">
        <v>1</v>
      </c>
      <c r="CU250" s="68"/>
      <c r="CV250" s="68">
        <v>1</v>
      </c>
      <c r="CW250" s="68">
        <v>1</v>
      </c>
      <c r="CX250" s="67"/>
      <c r="CY250" s="68">
        <v>1</v>
      </c>
      <c r="CZ250" s="67"/>
      <c r="DA250" s="68"/>
      <c r="DB250" s="57">
        <f t="shared" si="124"/>
        <v>4</v>
      </c>
      <c r="DC250" s="67"/>
      <c r="DD250" s="68">
        <v>1</v>
      </c>
      <c r="DE250" s="67"/>
      <c r="DF250" s="68">
        <v>1</v>
      </c>
      <c r="DG250" s="68">
        <v>1</v>
      </c>
      <c r="DH250" s="67"/>
      <c r="DI250" s="68">
        <v>1</v>
      </c>
      <c r="DJ250" s="67"/>
      <c r="DK250" s="68"/>
      <c r="DL250" s="57">
        <f t="shared" si="157"/>
        <v>4</v>
      </c>
      <c r="DM250" s="67"/>
      <c r="DN250" s="68">
        <v>1</v>
      </c>
      <c r="DO250" s="67"/>
      <c r="DP250" s="68">
        <v>1</v>
      </c>
      <c r="DQ250" s="68">
        <v>1</v>
      </c>
      <c r="DR250" s="67"/>
      <c r="DS250" s="68">
        <v>1</v>
      </c>
      <c r="DT250" s="67"/>
      <c r="DU250" s="68"/>
      <c r="DV250" s="57">
        <f t="shared" si="158"/>
        <v>4</v>
      </c>
      <c r="DW250" s="57">
        <f t="shared" ref="DW250:ED250" si="274">SUM(BY250,CI250,CS250,DC250,DM250)</f>
        <v>0</v>
      </c>
      <c r="DX250" s="57">
        <f t="shared" si="274"/>
        <v>5</v>
      </c>
      <c r="DY250" s="57">
        <f t="shared" si="274"/>
        <v>0</v>
      </c>
      <c r="DZ250" s="57">
        <f t="shared" si="274"/>
        <v>5</v>
      </c>
      <c r="EA250" s="57">
        <f t="shared" si="274"/>
        <v>5</v>
      </c>
      <c r="EB250" s="57">
        <f t="shared" si="274"/>
        <v>0</v>
      </c>
      <c r="EC250" s="57">
        <f t="shared" si="274"/>
        <v>5</v>
      </c>
      <c r="ED250" s="57">
        <f t="shared" si="274"/>
        <v>0</v>
      </c>
      <c r="EE250" s="57">
        <f t="shared" si="13"/>
        <v>20</v>
      </c>
      <c r="EF250" s="57">
        <f t="shared" si="14"/>
        <v>1</v>
      </c>
    </row>
    <row r="251" spans="1:136" ht="15.75" customHeight="1">
      <c r="A251" s="147">
        <v>2017</v>
      </c>
      <c r="B251" s="135" t="s">
        <v>4521</v>
      </c>
      <c r="C251" s="147" t="s">
        <v>814</v>
      </c>
      <c r="D251" s="147" t="s">
        <v>815</v>
      </c>
      <c r="E251" s="147" t="s">
        <v>796</v>
      </c>
      <c r="F251" s="149" t="s">
        <v>816</v>
      </c>
      <c r="G251" s="57"/>
      <c r="H251" s="57"/>
      <c r="I251" s="57"/>
      <c r="J251" s="57"/>
      <c r="K251" s="57"/>
      <c r="L251" s="57"/>
      <c r="M251" s="57"/>
      <c r="N251" s="57"/>
      <c r="O251" s="57">
        <v>1</v>
      </c>
      <c r="P251" s="57"/>
      <c r="Q251" s="57"/>
      <c r="R251" s="57"/>
      <c r="S251" s="57"/>
      <c r="T251" s="59" t="str">
        <f t="shared" si="0"/>
        <v/>
      </c>
      <c r="U251" s="57"/>
      <c r="V251" s="57"/>
      <c r="W251" s="57"/>
      <c r="X251" s="57"/>
      <c r="Y251" s="57"/>
      <c r="Z251" s="57"/>
      <c r="AA251" s="57"/>
      <c r="AB251" s="57"/>
      <c r="AC251" s="57"/>
      <c r="AD251" s="57"/>
      <c r="AE251" s="57"/>
      <c r="AF251" s="58"/>
      <c r="AG251" s="58">
        <f t="shared" si="1"/>
        <v>1</v>
      </c>
      <c r="AH251" s="57"/>
      <c r="AI251" s="57"/>
      <c r="AJ251" s="57"/>
      <c r="AK251" s="60" t="str">
        <f t="shared" si="90"/>
        <v/>
      </c>
      <c r="AL251" s="57"/>
      <c r="AM251" s="57"/>
      <c r="AN251" s="57"/>
      <c r="AO251" s="57"/>
      <c r="AP251" s="57"/>
      <c r="AQ251" s="57"/>
      <c r="AR251" s="58" t="str">
        <f t="shared" si="3"/>
        <v/>
      </c>
      <c r="AS251" s="66">
        <v>1</v>
      </c>
      <c r="AT251" s="67"/>
      <c r="AU251" s="66">
        <v>1</v>
      </c>
      <c r="AV251" s="67"/>
      <c r="AW251" s="67"/>
      <c r="AX251" s="58">
        <f t="shared" si="4"/>
        <v>2</v>
      </c>
      <c r="AY251" s="67"/>
      <c r="AZ251" s="66">
        <v>1</v>
      </c>
      <c r="BA251" s="67"/>
      <c r="BB251" s="67"/>
      <c r="BC251" s="66">
        <v>1</v>
      </c>
      <c r="BD251" s="58">
        <f t="shared" si="5"/>
        <v>2</v>
      </c>
      <c r="BE251" s="66">
        <v>1</v>
      </c>
      <c r="BF251" s="67"/>
      <c r="BG251" s="67"/>
      <c r="BH251" s="67"/>
      <c r="BI251" s="67"/>
      <c r="BJ251" s="67"/>
      <c r="BK251" s="67"/>
      <c r="BL251" s="67"/>
      <c r="BM251" s="67"/>
      <c r="BN251" s="67"/>
      <c r="BO251" s="67"/>
      <c r="BP251" s="66">
        <v>1</v>
      </c>
      <c r="BQ251" s="67"/>
      <c r="BR251" s="67"/>
      <c r="BS251" s="67"/>
      <c r="BT251" s="67"/>
      <c r="BU251" s="67"/>
      <c r="BV251" s="67"/>
      <c r="BW251" s="67"/>
      <c r="BX251" s="57" t="str">
        <f t="shared" si="6"/>
        <v/>
      </c>
      <c r="BY251" s="67"/>
      <c r="BZ251" s="67"/>
      <c r="CA251" s="67"/>
      <c r="CB251" s="67"/>
      <c r="CC251" s="67"/>
      <c r="CD251" s="67"/>
      <c r="CE251" s="67"/>
      <c r="CF251" s="67"/>
      <c r="CG251" s="67"/>
      <c r="CH251" s="57">
        <f t="shared" si="94"/>
        <v>0</v>
      </c>
      <c r="CI251" s="67"/>
      <c r="CJ251" s="67"/>
      <c r="CK251" s="67"/>
      <c r="CL251" s="67"/>
      <c r="CM251" s="67"/>
      <c r="CN251" s="67"/>
      <c r="CO251" s="67"/>
      <c r="CP251" s="67"/>
      <c r="CQ251" s="67"/>
      <c r="CR251" s="57">
        <f t="shared" si="156"/>
        <v>0</v>
      </c>
      <c r="CS251" s="67"/>
      <c r="CT251" s="67"/>
      <c r="CU251" s="67"/>
      <c r="CV251" s="67"/>
      <c r="CW251" s="67"/>
      <c r="CX251" s="67"/>
      <c r="CY251" s="67"/>
      <c r="CZ251" s="67"/>
      <c r="DA251" s="67"/>
      <c r="DB251" s="57">
        <f t="shared" si="124"/>
        <v>0</v>
      </c>
      <c r="DC251" s="67"/>
      <c r="DD251" s="67"/>
      <c r="DE251" s="67"/>
      <c r="DF251" s="67"/>
      <c r="DG251" s="67"/>
      <c r="DH251" s="67"/>
      <c r="DI251" s="67"/>
      <c r="DJ251" s="67"/>
      <c r="DK251" s="67"/>
      <c r="DL251" s="57">
        <f t="shared" si="157"/>
        <v>0</v>
      </c>
      <c r="DM251" s="67"/>
      <c r="DN251" s="67"/>
      <c r="DO251" s="67"/>
      <c r="DP251" s="67"/>
      <c r="DQ251" s="67"/>
      <c r="DR251" s="67"/>
      <c r="DS251" s="67"/>
      <c r="DT251" s="67"/>
      <c r="DU251" s="67"/>
      <c r="DV251" s="57">
        <f t="shared" si="158"/>
        <v>0</v>
      </c>
      <c r="DW251" s="57">
        <f t="shared" ref="DW251:ED251" si="275">SUM(BY251,CI251,CS251,DC251,DM251)</f>
        <v>0</v>
      </c>
      <c r="DX251" s="57">
        <f t="shared" si="275"/>
        <v>0</v>
      </c>
      <c r="DY251" s="57">
        <f t="shared" si="275"/>
        <v>0</v>
      </c>
      <c r="DZ251" s="57">
        <f t="shared" si="275"/>
        <v>0</v>
      </c>
      <c r="EA251" s="57">
        <f t="shared" si="275"/>
        <v>0</v>
      </c>
      <c r="EB251" s="57">
        <f t="shared" si="275"/>
        <v>0</v>
      </c>
      <c r="EC251" s="57">
        <f t="shared" si="275"/>
        <v>0</v>
      </c>
      <c r="ED251" s="57">
        <f t="shared" si="275"/>
        <v>0</v>
      </c>
      <c r="EE251" s="57">
        <f t="shared" si="13"/>
        <v>0</v>
      </c>
      <c r="EF251" s="57">
        <f t="shared" si="14"/>
        <v>0</v>
      </c>
    </row>
    <row r="252" spans="1:136" ht="15.75" customHeight="1">
      <c r="A252" s="147">
        <v>2014</v>
      </c>
      <c r="B252" s="135" t="s">
        <v>4522</v>
      </c>
      <c r="C252" s="147" t="s">
        <v>817</v>
      </c>
      <c r="D252" s="147" t="s">
        <v>142</v>
      </c>
      <c r="E252" s="147" t="s">
        <v>818</v>
      </c>
      <c r="F252" s="147"/>
      <c r="G252" s="57"/>
      <c r="H252" s="57">
        <v>1</v>
      </c>
      <c r="I252" s="57"/>
      <c r="J252" s="57"/>
      <c r="K252" s="57"/>
      <c r="L252" s="57"/>
      <c r="M252" s="57"/>
      <c r="N252" s="57"/>
      <c r="O252" s="57"/>
      <c r="P252" s="57"/>
      <c r="Q252" s="57"/>
      <c r="R252" s="57"/>
      <c r="S252" s="57"/>
      <c r="T252" s="59" t="str">
        <f t="shared" si="0"/>
        <v/>
      </c>
      <c r="U252" s="57"/>
      <c r="V252" s="57"/>
      <c r="W252" s="57"/>
      <c r="X252" s="57"/>
      <c r="Y252" s="57"/>
      <c r="Z252" s="57"/>
      <c r="AA252" s="57"/>
      <c r="AB252" s="57"/>
      <c r="AC252" s="57"/>
      <c r="AD252" s="57"/>
      <c r="AE252" s="57"/>
      <c r="AF252" s="58"/>
      <c r="AG252" s="58" t="str">
        <f t="shared" si="1"/>
        <v/>
      </c>
      <c r="AH252" s="57"/>
      <c r="AI252" s="57"/>
      <c r="AJ252" s="57"/>
      <c r="AK252" s="60" t="str">
        <f t="shared" si="90"/>
        <v/>
      </c>
      <c r="AL252" s="57"/>
      <c r="AM252" s="57"/>
      <c r="AN252" s="57"/>
      <c r="AO252" s="57"/>
      <c r="AP252" s="57"/>
      <c r="AQ252" s="57"/>
      <c r="AR252" s="58" t="str">
        <f t="shared" si="3"/>
        <v/>
      </c>
      <c r="AS252" s="67"/>
      <c r="AT252" s="67"/>
      <c r="AU252" s="67"/>
      <c r="AV252" s="67"/>
      <c r="AW252" s="67"/>
      <c r="AX252" s="58">
        <f t="shared" si="4"/>
        <v>0</v>
      </c>
      <c r="AY252" s="67"/>
      <c r="AZ252" s="67"/>
      <c r="BA252" s="67"/>
      <c r="BB252" s="67"/>
      <c r="BC252" s="67"/>
      <c r="BD252" s="58">
        <f t="shared" si="5"/>
        <v>0</v>
      </c>
      <c r="BE252" s="67"/>
      <c r="BF252" s="67"/>
      <c r="BG252" s="67"/>
      <c r="BH252" s="67"/>
      <c r="BI252" s="67"/>
      <c r="BJ252" s="67"/>
      <c r="BK252" s="67"/>
      <c r="BL252" s="67"/>
      <c r="BM252" s="67"/>
      <c r="BN252" s="67"/>
      <c r="BO252" s="67"/>
      <c r="BP252" s="67"/>
      <c r="BQ252" s="67"/>
      <c r="BR252" s="68">
        <v>1</v>
      </c>
      <c r="BS252" s="67"/>
      <c r="BT252" s="67"/>
      <c r="BU252" s="67"/>
      <c r="BV252" s="67"/>
      <c r="BW252" s="67"/>
      <c r="BX252" s="57" t="str">
        <f t="shared" si="6"/>
        <v/>
      </c>
      <c r="BY252" s="67"/>
      <c r="BZ252" s="67"/>
      <c r="CA252" s="67"/>
      <c r="CB252" s="67"/>
      <c r="CC252" s="67"/>
      <c r="CD252" s="67"/>
      <c r="CE252" s="67"/>
      <c r="CF252" s="67"/>
      <c r="CG252" s="67"/>
      <c r="CH252" s="57">
        <f t="shared" si="94"/>
        <v>0</v>
      </c>
      <c r="CI252" s="67"/>
      <c r="CJ252" s="67"/>
      <c r="CK252" s="67"/>
      <c r="CL252" s="67"/>
      <c r="CM252" s="67"/>
      <c r="CN252" s="67"/>
      <c r="CO252" s="67"/>
      <c r="CP252" s="67"/>
      <c r="CQ252" s="67"/>
      <c r="CR252" s="57">
        <f t="shared" si="156"/>
        <v>0</v>
      </c>
      <c r="CS252" s="67"/>
      <c r="CT252" s="67"/>
      <c r="CU252" s="67"/>
      <c r="CV252" s="67"/>
      <c r="CW252" s="67"/>
      <c r="CX252" s="67"/>
      <c r="CY252" s="67"/>
      <c r="CZ252" s="67"/>
      <c r="DA252" s="67"/>
      <c r="DB252" s="57">
        <f t="shared" si="124"/>
        <v>0</v>
      </c>
      <c r="DC252" s="67"/>
      <c r="DD252" s="67"/>
      <c r="DE252" s="67"/>
      <c r="DF252" s="67"/>
      <c r="DG252" s="67"/>
      <c r="DH252" s="67"/>
      <c r="DI252" s="67"/>
      <c r="DJ252" s="67"/>
      <c r="DK252" s="67"/>
      <c r="DL252" s="57">
        <f t="shared" si="157"/>
        <v>0</v>
      </c>
      <c r="DM252" s="67"/>
      <c r="DN252" s="67"/>
      <c r="DO252" s="67"/>
      <c r="DP252" s="67"/>
      <c r="DQ252" s="67"/>
      <c r="DR252" s="67"/>
      <c r="DS252" s="67"/>
      <c r="DT252" s="67"/>
      <c r="DU252" s="67"/>
      <c r="DV252" s="57">
        <f t="shared" si="158"/>
        <v>0</v>
      </c>
      <c r="DW252" s="57">
        <f t="shared" ref="DW252:ED252" si="276">SUM(BY252,CI252,CS252,DC252,DM252)</f>
        <v>0</v>
      </c>
      <c r="DX252" s="57">
        <f t="shared" si="276"/>
        <v>0</v>
      </c>
      <c r="DY252" s="57">
        <f t="shared" si="276"/>
        <v>0</v>
      </c>
      <c r="DZ252" s="57">
        <f t="shared" si="276"/>
        <v>0</v>
      </c>
      <c r="EA252" s="57">
        <f t="shared" si="276"/>
        <v>0</v>
      </c>
      <c r="EB252" s="57">
        <f t="shared" si="276"/>
        <v>0</v>
      </c>
      <c r="EC252" s="57">
        <f t="shared" si="276"/>
        <v>0</v>
      </c>
      <c r="ED252" s="57">
        <f t="shared" si="276"/>
        <v>0</v>
      </c>
      <c r="EE252" s="57">
        <f t="shared" si="13"/>
        <v>0</v>
      </c>
      <c r="EF252" s="57">
        <f t="shared" si="14"/>
        <v>0</v>
      </c>
    </row>
    <row r="253" spans="1:136" ht="15.75" customHeight="1">
      <c r="A253" s="147">
        <v>2017</v>
      </c>
      <c r="B253" s="135" t="s">
        <v>4523</v>
      </c>
      <c r="C253" s="147" t="s">
        <v>819</v>
      </c>
      <c r="D253" s="147" t="s">
        <v>142</v>
      </c>
      <c r="E253" s="147" t="s">
        <v>820</v>
      </c>
      <c r="F253" s="147"/>
      <c r="G253" s="57"/>
      <c r="H253" s="58">
        <v>1</v>
      </c>
      <c r="I253" s="57"/>
      <c r="J253" s="57"/>
      <c r="K253" s="57"/>
      <c r="L253" s="57"/>
      <c r="M253" s="57"/>
      <c r="N253" s="57"/>
      <c r="O253" s="57"/>
      <c r="P253" s="57"/>
      <c r="Q253" s="57"/>
      <c r="R253" s="57"/>
      <c r="S253" s="57"/>
      <c r="T253" s="59" t="str">
        <f t="shared" si="0"/>
        <v/>
      </c>
      <c r="U253" s="57"/>
      <c r="V253" s="57"/>
      <c r="W253" s="57"/>
      <c r="X253" s="57"/>
      <c r="Y253" s="57"/>
      <c r="Z253" s="57"/>
      <c r="AA253" s="57"/>
      <c r="AB253" s="57"/>
      <c r="AC253" s="57"/>
      <c r="AD253" s="57"/>
      <c r="AE253" s="57"/>
      <c r="AF253" s="58"/>
      <c r="AG253" s="58" t="str">
        <f t="shared" si="1"/>
        <v/>
      </c>
      <c r="AH253" s="57"/>
      <c r="AI253" s="57"/>
      <c r="AJ253" s="57"/>
      <c r="AK253" s="60" t="str">
        <f t="shared" si="90"/>
        <v/>
      </c>
      <c r="AL253" s="57"/>
      <c r="AM253" s="57"/>
      <c r="AN253" s="57"/>
      <c r="AO253" s="57"/>
      <c r="AP253" s="57"/>
      <c r="AQ253" s="57"/>
      <c r="AR253" s="58" t="str">
        <f t="shared" si="3"/>
        <v/>
      </c>
      <c r="AS253" s="67"/>
      <c r="AT253" s="67"/>
      <c r="AU253" s="67"/>
      <c r="AV253" s="67"/>
      <c r="AW253" s="67"/>
      <c r="AX253" s="58">
        <f t="shared" si="4"/>
        <v>0</v>
      </c>
      <c r="AY253" s="67"/>
      <c r="AZ253" s="67"/>
      <c r="BA253" s="67"/>
      <c r="BB253" s="67"/>
      <c r="BC253" s="67"/>
      <c r="BD253" s="58">
        <f t="shared" si="5"/>
        <v>0</v>
      </c>
      <c r="BE253" s="67"/>
      <c r="BF253" s="67"/>
      <c r="BG253" s="67"/>
      <c r="BH253" s="67"/>
      <c r="BI253" s="67"/>
      <c r="BJ253" s="67"/>
      <c r="BK253" s="67"/>
      <c r="BL253" s="67"/>
      <c r="BM253" s="67"/>
      <c r="BN253" s="67"/>
      <c r="BO253" s="67"/>
      <c r="BP253" s="67"/>
      <c r="BQ253" s="67"/>
      <c r="BR253" s="67"/>
      <c r="BS253" s="67"/>
      <c r="BT253" s="67"/>
      <c r="BU253" s="67"/>
      <c r="BV253" s="67"/>
      <c r="BW253" s="67"/>
      <c r="BX253" s="57" t="str">
        <f t="shared" si="6"/>
        <v/>
      </c>
      <c r="BY253" s="67"/>
      <c r="BZ253" s="67"/>
      <c r="CA253" s="67"/>
      <c r="CB253" s="67"/>
      <c r="CC253" s="67"/>
      <c r="CD253" s="67"/>
      <c r="CE253" s="67"/>
      <c r="CF253" s="67"/>
      <c r="CG253" s="67"/>
      <c r="CH253" s="57">
        <f t="shared" si="94"/>
        <v>0</v>
      </c>
      <c r="CI253" s="67"/>
      <c r="CJ253" s="67"/>
      <c r="CK253" s="67"/>
      <c r="CL253" s="67"/>
      <c r="CM253" s="67"/>
      <c r="CN253" s="67"/>
      <c r="CO253" s="67"/>
      <c r="CP253" s="67"/>
      <c r="CQ253" s="67"/>
      <c r="CR253" s="57">
        <f t="shared" si="156"/>
        <v>0</v>
      </c>
      <c r="CS253" s="67"/>
      <c r="CT253" s="67"/>
      <c r="CU253" s="67"/>
      <c r="CV253" s="67"/>
      <c r="CW253" s="67"/>
      <c r="CX253" s="67"/>
      <c r="CY253" s="67"/>
      <c r="CZ253" s="67"/>
      <c r="DA253" s="67"/>
      <c r="DB253" s="57">
        <f t="shared" si="124"/>
        <v>0</v>
      </c>
      <c r="DC253" s="67"/>
      <c r="DD253" s="67"/>
      <c r="DE253" s="67"/>
      <c r="DF253" s="67"/>
      <c r="DG253" s="67"/>
      <c r="DH253" s="67"/>
      <c r="DI253" s="67"/>
      <c r="DJ253" s="67"/>
      <c r="DK253" s="67"/>
      <c r="DL253" s="57">
        <f t="shared" si="157"/>
        <v>0</v>
      </c>
      <c r="DM253" s="67"/>
      <c r="DN253" s="67"/>
      <c r="DO253" s="67"/>
      <c r="DP253" s="67"/>
      <c r="DQ253" s="67"/>
      <c r="DR253" s="67"/>
      <c r="DS253" s="67"/>
      <c r="DT253" s="67"/>
      <c r="DU253" s="67"/>
      <c r="DV253" s="57">
        <f t="shared" si="158"/>
        <v>0</v>
      </c>
      <c r="DW253" s="57">
        <f t="shared" ref="DW253:ED253" si="277">SUM(BY253,CI253,CS253,DC253,DM253)</f>
        <v>0</v>
      </c>
      <c r="DX253" s="57">
        <f t="shared" si="277"/>
        <v>0</v>
      </c>
      <c r="DY253" s="57">
        <f t="shared" si="277"/>
        <v>0</v>
      </c>
      <c r="DZ253" s="57">
        <f t="shared" si="277"/>
        <v>0</v>
      </c>
      <c r="EA253" s="57">
        <f t="shared" si="277"/>
        <v>0</v>
      </c>
      <c r="EB253" s="57">
        <f t="shared" si="277"/>
        <v>0</v>
      </c>
      <c r="EC253" s="57">
        <f t="shared" si="277"/>
        <v>0</v>
      </c>
      <c r="ED253" s="57">
        <f t="shared" si="277"/>
        <v>0</v>
      </c>
      <c r="EE253" s="57">
        <f t="shared" si="13"/>
        <v>0</v>
      </c>
      <c r="EF253" s="57">
        <f t="shared" si="14"/>
        <v>0</v>
      </c>
    </row>
    <row r="254" spans="1:136" ht="15.75" customHeight="1">
      <c r="A254" s="147">
        <v>2014</v>
      </c>
      <c r="B254" s="135" t="s">
        <v>4524</v>
      </c>
      <c r="C254" s="147" t="s">
        <v>821</v>
      </c>
      <c r="D254" s="147" t="s">
        <v>142</v>
      </c>
      <c r="E254" s="147" t="s">
        <v>822</v>
      </c>
      <c r="F254" s="147"/>
      <c r="G254" s="57"/>
      <c r="H254" s="57">
        <v>1</v>
      </c>
      <c r="I254" s="57"/>
      <c r="J254" s="57"/>
      <c r="K254" s="57"/>
      <c r="L254" s="57"/>
      <c r="M254" s="57"/>
      <c r="N254" s="57"/>
      <c r="O254" s="57"/>
      <c r="P254" s="57"/>
      <c r="Q254" s="57"/>
      <c r="R254" s="57"/>
      <c r="S254" s="57"/>
      <c r="T254" s="59" t="str">
        <f t="shared" si="0"/>
        <v/>
      </c>
      <c r="U254" s="57"/>
      <c r="V254" s="57"/>
      <c r="W254" s="57"/>
      <c r="X254" s="57"/>
      <c r="Y254" s="57"/>
      <c r="Z254" s="57"/>
      <c r="AA254" s="57"/>
      <c r="AB254" s="57"/>
      <c r="AC254" s="57"/>
      <c r="AD254" s="57"/>
      <c r="AE254" s="57"/>
      <c r="AF254" s="58"/>
      <c r="AG254" s="58" t="str">
        <f t="shared" si="1"/>
        <v/>
      </c>
      <c r="AH254" s="57"/>
      <c r="AI254" s="57"/>
      <c r="AJ254" s="57"/>
      <c r="AK254" s="60" t="str">
        <f t="shared" si="90"/>
        <v/>
      </c>
      <c r="AL254" s="57"/>
      <c r="AM254" s="57"/>
      <c r="AN254" s="57"/>
      <c r="AO254" s="57"/>
      <c r="AP254" s="57"/>
      <c r="AQ254" s="57"/>
      <c r="AR254" s="58" t="str">
        <f t="shared" si="3"/>
        <v/>
      </c>
      <c r="AS254" s="66">
        <v>1</v>
      </c>
      <c r="AT254" s="66">
        <v>1</v>
      </c>
      <c r="AU254" s="66">
        <v>1</v>
      </c>
      <c r="AV254" s="66">
        <v>1</v>
      </c>
      <c r="AW254" s="66">
        <v>1</v>
      </c>
      <c r="AX254" s="58">
        <f t="shared" si="4"/>
        <v>5</v>
      </c>
      <c r="AY254" s="66">
        <v>1</v>
      </c>
      <c r="AZ254" s="67"/>
      <c r="BA254" s="67"/>
      <c r="BB254" s="67"/>
      <c r="BC254" s="67"/>
      <c r="BD254" s="58">
        <f t="shared" si="5"/>
        <v>1</v>
      </c>
      <c r="BE254" s="67"/>
      <c r="BF254" s="67"/>
      <c r="BG254" s="67"/>
      <c r="BH254" s="67"/>
      <c r="BI254" s="67"/>
      <c r="BJ254" s="67"/>
      <c r="BK254" s="67"/>
      <c r="BL254" s="67"/>
      <c r="BM254" s="67"/>
      <c r="BN254" s="67"/>
      <c r="BO254" s="67"/>
      <c r="BP254" s="67"/>
      <c r="BQ254" s="67"/>
      <c r="BR254" s="67"/>
      <c r="BS254" s="67"/>
      <c r="BT254" s="67"/>
      <c r="BU254" s="67"/>
      <c r="BV254" s="67"/>
      <c r="BW254" s="67"/>
      <c r="BX254" s="57" t="str">
        <f t="shared" si="6"/>
        <v/>
      </c>
      <c r="BY254" s="67"/>
      <c r="BZ254" s="67"/>
      <c r="CA254" s="67"/>
      <c r="CB254" s="67"/>
      <c r="CC254" s="67"/>
      <c r="CD254" s="67"/>
      <c r="CE254" s="67"/>
      <c r="CF254" s="67"/>
      <c r="CG254" s="67"/>
      <c r="CH254" s="57">
        <f t="shared" si="94"/>
        <v>0</v>
      </c>
      <c r="CI254" s="67"/>
      <c r="CJ254" s="67"/>
      <c r="CK254" s="67"/>
      <c r="CL254" s="67"/>
      <c r="CM254" s="67"/>
      <c r="CN254" s="67"/>
      <c r="CO254" s="67"/>
      <c r="CP254" s="67"/>
      <c r="CQ254" s="67"/>
      <c r="CR254" s="57">
        <f t="shared" si="156"/>
        <v>0</v>
      </c>
      <c r="CS254" s="67"/>
      <c r="CT254" s="67"/>
      <c r="CU254" s="67"/>
      <c r="CV254" s="67"/>
      <c r="CW254" s="67"/>
      <c r="CX254" s="67"/>
      <c r="CY254" s="67"/>
      <c r="CZ254" s="67"/>
      <c r="DA254" s="67"/>
      <c r="DB254" s="57">
        <f t="shared" si="124"/>
        <v>0</v>
      </c>
      <c r="DC254" s="67"/>
      <c r="DD254" s="67"/>
      <c r="DE254" s="67"/>
      <c r="DF254" s="67"/>
      <c r="DG254" s="67"/>
      <c r="DH254" s="67"/>
      <c r="DI254" s="67"/>
      <c r="DJ254" s="67"/>
      <c r="DK254" s="67"/>
      <c r="DL254" s="57">
        <f t="shared" si="157"/>
        <v>0</v>
      </c>
      <c r="DM254" s="67"/>
      <c r="DN254" s="67"/>
      <c r="DO254" s="67"/>
      <c r="DP254" s="67"/>
      <c r="DQ254" s="67"/>
      <c r="DR254" s="67"/>
      <c r="DS254" s="67"/>
      <c r="DT254" s="67"/>
      <c r="DU254" s="67"/>
      <c r="DV254" s="57">
        <f t="shared" si="158"/>
        <v>0</v>
      </c>
      <c r="DW254" s="57">
        <f t="shared" ref="DW254:ED254" si="278">SUM(BY254,CI254,CS254,DC254,DM254)</f>
        <v>0</v>
      </c>
      <c r="DX254" s="57">
        <f t="shared" si="278"/>
        <v>0</v>
      </c>
      <c r="DY254" s="57">
        <f t="shared" si="278"/>
        <v>0</v>
      </c>
      <c r="DZ254" s="57">
        <f t="shared" si="278"/>
        <v>0</v>
      </c>
      <c r="EA254" s="57">
        <f t="shared" si="278"/>
        <v>0</v>
      </c>
      <c r="EB254" s="57">
        <f t="shared" si="278"/>
        <v>0</v>
      </c>
      <c r="EC254" s="57">
        <f t="shared" si="278"/>
        <v>0</v>
      </c>
      <c r="ED254" s="57">
        <f t="shared" si="278"/>
        <v>0</v>
      </c>
      <c r="EE254" s="57">
        <f t="shared" si="13"/>
        <v>0</v>
      </c>
      <c r="EF254" s="57">
        <f t="shared" si="14"/>
        <v>0</v>
      </c>
    </row>
    <row r="255" spans="1:136" ht="15.75" customHeight="1">
      <c r="A255" s="147">
        <v>2016</v>
      </c>
      <c r="B255" s="135" t="s">
        <v>4525</v>
      </c>
      <c r="C255" s="147" t="s">
        <v>823</v>
      </c>
      <c r="D255" s="147"/>
      <c r="E255" s="147" t="s">
        <v>824</v>
      </c>
      <c r="F255" s="147"/>
      <c r="G255" s="57"/>
      <c r="H255" s="57"/>
      <c r="I255" s="57"/>
      <c r="J255" s="57"/>
      <c r="K255" s="57"/>
      <c r="L255" s="57"/>
      <c r="M255" s="57"/>
      <c r="N255" s="57"/>
      <c r="O255" s="57"/>
      <c r="P255" s="57"/>
      <c r="Q255" s="57"/>
      <c r="R255" s="57"/>
      <c r="S255" s="57"/>
      <c r="T255" s="59">
        <f t="shared" si="0"/>
        <v>1</v>
      </c>
      <c r="U255" s="58"/>
      <c r="V255" s="58">
        <v>1</v>
      </c>
      <c r="W255" s="57"/>
      <c r="X255" s="57"/>
      <c r="Y255" s="57"/>
      <c r="Z255" s="57"/>
      <c r="AA255" s="57"/>
      <c r="AB255" s="57"/>
      <c r="AC255" s="57"/>
      <c r="AD255" s="57"/>
      <c r="AE255" s="57"/>
      <c r="AF255" s="58"/>
      <c r="AG255" s="58">
        <f t="shared" si="1"/>
        <v>1</v>
      </c>
      <c r="AH255" s="57"/>
      <c r="AI255" s="57"/>
      <c r="AJ255" s="57"/>
      <c r="AK255" s="60" t="str">
        <f t="shared" si="90"/>
        <v/>
      </c>
      <c r="AL255" s="57"/>
      <c r="AM255" s="57"/>
      <c r="AN255" s="57"/>
      <c r="AO255" s="57"/>
      <c r="AP255" s="57"/>
      <c r="AQ255" s="57"/>
      <c r="AR255" s="58" t="str">
        <f t="shared" si="3"/>
        <v/>
      </c>
      <c r="AS255" s="67"/>
      <c r="AT255" s="67"/>
      <c r="AU255" s="67"/>
      <c r="AV255" s="66">
        <v>1</v>
      </c>
      <c r="AW255" s="66">
        <v>1</v>
      </c>
      <c r="AX255" s="58">
        <f t="shared" si="4"/>
        <v>2</v>
      </c>
      <c r="AY255" s="67"/>
      <c r="AZ255" s="66">
        <v>1</v>
      </c>
      <c r="BA255" s="66">
        <v>1</v>
      </c>
      <c r="BB255" s="67"/>
      <c r="BC255" s="66">
        <v>1</v>
      </c>
      <c r="BD255" s="58">
        <f t="shared" si="5"/>
        <v>3</v>
      </c>
      <c r="BE255" s="67"/>
      <c r="BF255" s="67"/>
      <c r="BG255" s="67"/>
      <c r="BH255" s="67"/>
      <c r="BI255" s="67"/>
      <c r="BJ255" s="67"/>
      <c r="BK255" s="67"/>
      <c r="BL255" s="67"/>
      <c r="BM255" s="67"/>
      <c r="BN255" s="67"/>
      <c r="BO255" s="67"/>
      <c r="BP255" s="67"/>
      <c r="BQ255" s="67"/>
      <c r="BR255" s="67"/>
      <c r="BS255" s="67"/>
      <c r="BT255" s="67"/>
      <c r="BU255" s="67"/>
      <c r="BV255" s="68">
        <v>1</v>
      </c>
      <c r="BW255" s="67"/>
      <c r="BX255" s="57">
        <f t="shared" si="6"/>
        <v>1</v>
      </c>
      <c r="BY255" s="67"/>
      <c r="BZ255" s="67"/>
      <c r="CA255" s="67"/>
      <c r="CB255" s="67"/>
      <c r="CC255" s="67"/>
      <c r="CD255" s="67"/>
      <c r="CE255" s="67"/>
      <c r="CF255" s="67"/>
      <c r="CG255" s="67"/>
      <c r="CH255" s="57">
        <f t="shared" si="94"/>
        <v>0</v>
      </c>
      <c r="CI255" s="67"/>
      <c r="CJ255" s="67"/>
      <c r="CK255" s="67"/>
      <c r="CL255" s="67"/>
      <c r="CM255" s="67"/>
      <c r="CN255" s="67"/>
      <c r="CO255" s="67"/>
      <c r="CP255" s="67"/>
      <c r="CQ255" s="67"/>
      <c r="CR255" s="57">
        <f t="shared" si="156"/>
        <v>0</v>
      </c>
      <c r="CS255" s="67"/>
      <c r="CT255" s="67"/>
      <c r="CU255" s="67"/>
      <c r="CV255" s="67"/>
      <c r="CW255" s="67"/>
      <c r="CX255" s="67"/>
      <c r="CY255" s="67"/>
      <c r="CZ255" s="67"/>
      <c r="DA255" s="67"/>
      <c r="DB255" s="57">
        <f t="shared" si="124"/>
        <v>0</v>
      </c>
      <c r="DC255" s="67"/>
      <c r="DD255" s="67"/>
      <c r="DE255" s="67"/>
      <c r="DF255" s="67"/>
      <c r="DG255" s="67"/>
      <c r="DH255" s="67"/>
      <c r="DI255" s="68">
        <v>1</v>
      </c>
      <c r="DJ255" s="67"/>
      <c r="DK255" s="68"/>
      <c r="DL255" s="57">
        <f t="shared" si="157"/>
        <v>1</v>
      </c>
      <c r="DM255" s="68"/>
      <c r="DN255" s="67"/>
      <c r="DO255" s="67"/>
      <c r="DP255" s="67"/>
      <c r="DQ255" s="67"/>
      <c r="DR255" s="67"/>
      <c r="DS255" s="68">
        <v>1</v>
      </c>
      <c r="DT255" s="67"/>
      <c r="DU255" s="68"/>
      <c r="DV255" s="57">
        <f t="shared" si="158"/>
        <v>1</v>
      </c>
      <c r="DW255" s="57">
        <f t="shared" ref="DW255:ED255" si="279">SUM(BY255,CI255,CS255,DC255,DM255)</f>
        <v>0</v>
      </c>
      <c r="DX255" s="57">
        <f t="shared" si="279"/>
        <v>0</v>
      </c>
      <c r="DY255" s="57">
        <f t="shared" si="279"/>
        <v>0</v>
      </c>
      <c r="DZ255" s="57">
        <f t="shared" si="279"/>
        <v>0</v>
      </c>
      <c r="EA255" s="57">
        <f t="shared" si="279"/>
        <v>0</v>
      </c>
      <c r="EB255" s="57">
        <f t="shared" si="279"/>
        <v>0</v>
      </c>
      <c r="EC255" s="57">
        <f t="shared" si="279"/>
        <v>2</v>
      </c>
      <c r="ED255" s="57">
        <f t="shared" si="279"/>
        <v>0</v>
      </c>
      <c r="EE255" s="57">
        <f t="shared" si="13"/>
        <v>2</v>
      </c>
      <c r="EF255" s="57">
        <f t="shared" si="14"/>
        <v>1</v>
      </c>
    </row>
    <row r="256" spans="1:136" ht="15.75" customHeight="1">
      <c r="A256" s="147">
        <v>2018</v>
      </c>
      <c r="B256" s="135" t="s">
        <v>4526</v>
      </c>
      <c r="C256" s="147" t="s">
        <v>825</v>
      </c>
      <c r="D256" s="147" t="s">
        <v>826</v>
      </c>
      <c r="E256" s="147" t="s">
        <v>827</v>
      </c>
      <c r="F256" s="147"/>
      <c r="G256" s="67"/>
      <c r="H256" s="67"/>
      <c r="I256" s="67"/>
      <c r="J256" s="67"/>
      <c r="K256" s="67"/>
      <c r="L256" s="67"/>
      <c r="M256" s="67"/>
      <c r="N256" s="66">
        <v>1</v>
      </c>
      <c r="O256" s="67"/>
      <c r="P256" s="67"/>
      <c r="Q256" s="67"/>
      <c r="R256" s="67"/>
      <c r="S256" s="67"/>
      <c r="T256" s="59" t="str">
        <f t="shared" si="0"/>
        <v/>
      </c>
      <c r="U256" s="67"/>
      <c r="V256" s="67"/>
      <c r="W256" s="67"/>
      <c r="X256" s="67"/>
      <c r="Y256" s="67"/>
      <c r="Z256" s="67"/>
      <c r="AA256" s="67"/>
      <c r="AB256" s="67"/>
      <c r="AC256" s="67"/>
      <c r="AD256" s="67"/>
      <c r="AE256" s="67"/>
      <c r="AF256" s="58"/>
      <c r="AG256" s="58">
        <f t="shared" si="1"/>
        <v>1</v>
      </c>
      <c r="AH256" s="67"/>
      <c r="AI256" s="67"/>
      <c r="AJ256" s="67"/>
      <c r="AK256" s="60" t="str">
        <f t="shared" si="90"/>
        <v/>
      </c>
      <c r="AL256" s="67"/>
      <c r="AM256" s="67"/>
      <c r="AN256" s="67"/>
      <c r="AO256" s="67"/>
      <c r="AP256" s="67"/>
      <c r="AQ256" s="67"/>
      <c r="AR256" s="58" t="str">
        <f t="shared" si="3"/>
        <v/>
      </c>
      <c r="AS256" s="66">
        <v>1</v>
      </c>
      <c r="AT256" s="66">
        <v>1</v>
      </c>
      <c r="AU256" s="67"/>
      <c r="AV256" s="67"/>
      <c r="AW256" s="67"/>
      <c r="AX256" s="58">
        <f t="shared" si="4"/>
        <v>2</v>
      </c>
      <c r="AY256" s="66">
        <v>1</v>
      </c>
      <c r="AZ256" s="67"/>
      <c r="BA256" s="67"/>
      <c r="BB256" s="67"/>
      <c r="BC256" s="67"/>
      <c r="BD256" s="58">
        <f t="shared" si="5"/>
        <v>1</v>
      </c>
      <c r="BE256" s="67"/>
      <c r="BF256" s="67"/>
      <c r="BG256" s="67"/>
      <c r="BH256" s="67"/>
      <c r="BI256" s="67"/>
      <c r="BJ256" s="67"/>
      <c r="BK256" s="67"/>
      <c r="BL256" s="67"/>
      <c r="BM256" s="67"/>
      <c r="BN256" s="67"/>
      <c r="BO256" s="67"/>
      <c r="BP256" s="66">
        <v>1</v>
      </c>
      <c r="BQ256" s="67"/>
      <c r="BR256" s="67"/>
      <c r="BS256" s="67"/>
      <c r="BT256" s="67"/>
      <c r="BU256" s="67"/>
      <c r="BV256" s="67"/>
      <c r="BW256" s="67"/>
      <c r="BX256" s="57" t="str">
        <f t="shared" si="6"/>
        <v/>
      </c>
      <c r="BY256" s="67"/>
      <c r="BZ256" s="67"/>
      <c r="CA256" s="67"/>
      <c r="CB256" s="67"/>
      <c r="CC256" s="67"/>
      <c r="CD256" s="67"/>
      <c r="CE256" s="67"/>
      <c r="CF256" s="67"/>
      <c r="CG256" s="67"/>
      <c r="CH256" s="57">
        <f t="shared" si="94"/>
        <v>0</v>
      </c>
      <c r="CI256" s="67"/>
      <c r="CJ256" s="67"/>
      <c r="CK256" s="67"/>
      <c r="CL256" s="67"/>
      <c r="CM256" s="67"/>
      <c r="CN256" s="67"/>
      <c r="CO256" s="67"/>
      <c r="CP256" s="67"/>
      <c r="CQ256" s="67"/>
      <c r="CR256" s="57">
        <f t="shared" si="156"/>
        <v>0</v>
      </c>
      <c r="CS256" s="67"/>
      <c r="CT256" s="67"/>
      <c r="CU256" s="67"/>
      <c r="CV256" s="67"/>
      <c r="CW256" s="67"/>
      <c r="CX256" s="67"/>
      <c r="CY256" s="67"/>
      <c r="CZ256" s="67"/>
      <c r="DA256" s="67"/>
      <c r="DB256" s="57">
        <f t="shared" si="124"/>
        <v>0</v>
      </c>
      <c r="DC256" s="67"/>
      <c r="DD256" s="67"/>
      <c r="DE256" s="67"/>
      <c r="DF256" s="67"/>
      <c r="DG256" s="67"/>
      <c r="DH256" s="67"/>
      <c r="DI256" s="67"/>
      <c r="DJ256" s="67"/>
      <c r="DK256" s="67"/>
      <c r="DL256" s="57">
        <f t="shared" si="157"/>
        <v>0</v>
      </c>
      <c r="DM256" s="67"/>
      <c r="DN256" s="67"/>
      <c r="DO256" s="67"/>
      <c r="DP256" s="67"/>
      <c r="DQ256" s="67"/>
      <c r="DR256" s="67"/>
      <c r="DS256" s="67"/>
      <c r="DT256" s="67"/>
      <c r="DU256" s="67"/>
      <c r="DV256" s="57">
        <f t="shared" si="158"/>
        <v>0</v>
      </c>
      <c r="DW256" s="57">
        <f t="shared" ref="DW256:ED256" si="280">SUM(BY256,CI256,CS256,DC256,DM256)</f>
        <v>0</v>
      </c>
      <c r="DX256" s="57">
        <f t="shared" si="280"/>
        <v>0</v>
      </c>
      <c r="DY256" s="57">
        <f t="shared" si="280"/>
        <v>0</v>
      </c>
      <c r="DZ256" s="57">
        <f t="shared" si="280"/>
        <v>0</v>
      </c>
      <c r="EA256" s="57">
        <f t="shared" si="280"/>
        <v>0</v>
      </c>
      <c r="EB256" s="57">
        <f t="shared" si="280"/>
        <v>0</v>
      </c>
      <c r="EC256" s="57">
        <f t="shared" si="280"/>
        <v>0</v>
      </c>
      <c r="ED256" s="57">
        <f t="shared" si="280"/>
        <v>0</v>
      </c>
      <c r="EE256" s="57">
        <f t="shared" si="13"/>
        <v>0</v>
      </c>
      <c r="EF256" s="57">
        <f t="shared" si="14"/>
        <v>0</v>
      </c>
    </row>
    <row r="257" spans="1:136" ht="15.75" customHeight="1">
      <c r="A257" s="147">
        <v>2017</v>
      </c>
      <c r="B257" s="135" t="s">
        <v>4527</v>
      </c>
      <c r="C257" s="147" t="s">
        <v>828</v>
      </c>
      <c r="D257" s="147" t="s">
        <v>129</v>
      </c>
      <c r="E257" s="147" t="s">
        <v>829</v>
      </c>
      <c r="F257" s="147"/>
      <c r="G257" s="68">
        <v>1</v>
      </c>
      <c r="H257" s="67"/>
      <c r="I257" s="67"/>
      <c r="J257" s="67"/>
      <c r="K257" s="67"/>
      <c r="L257" s="67"/>
      <c r="M257" s="67"/>
      <c r="N257" s="67"/>
      <c r="O257" s="67"/>
      <c r="P257" s="67"/>
      <c r="Q257" s="67"/>
      <c r="R257" s="67"/>
      <c r="S257" s="67"/>
      <c r="T257" s="59" t="str">
        <f t="shared" si="0"/>
        <v/>
      </c>
      <c r="U257" s="67"/>
      <c r="V257" s="67"/>
      <c r="W257" s="67"/>
      <c r="X257" s="67"/>
      <c r="Y257" s="67"/>
      <c r="Z257" s="67"/>
      <c r="AA257" s="67"/>
      <c r="AB257" s="67"/>
      <c r="AC257" s="67"/>
      <c r="AD257" s="67"/>
      <c r="AE257" s="67"/>
      <c r="AF257" s="58"/>
      <c r="AG257" s="58" t="str">
        <f t="shared" si="1"/>
        <v/>
      </c>
      <c r="AH257" s="67"/>
      <c r="AI257" s="66"/>
      <c r="AJ257" s="67"/>
      <c r="AK257" s="60" t="str">
        <f t="shared" si="90"/>
        <v/>
      </c>
      <c r="AL257" s="67"/>
      <c r="AM257" s="67"/>
      <c r="AN257" s="67"/>
      <c r="AO257" s="67"/>
      <c r="AP257" s="67"/>
      <c r="AQ257" s="67"/>
      <c r="AR257" s="58" t="str">
        <f t="shared" si="3"/>
        <v/>
      </c>
      <c r="AS257" s="66">
        <v>1</v>
      </c>
      <c r="AT257" s="66">
        <v>1</v>
      </c>
      <c r="AU257" s="66">
        <v>1</v>
      </c>
      <c r="AV257" s="66">
        <v>1</v>
      </c>
      <c r="AW257" s="66">
        <v>1</v>
      </c>
      <c r="AX257" s="58">
        <f t="shared" si="4"/>
        <v>5</v>
      </c>
      <c r="AY257" s="68">
        <v>1</v>
      </c>
      <c r="AZ257" s="66">
        <v>1</v>
      </c>
      <c r="BA257" s="68"/>
      <c r="BB257" s="67"/>
      <c r="BC257" s="68"/>
      <c r="BD257" s="58">
        <f t="shared" si="5"/>
        <v>2</v>
      </c>
      <c r="BE257" s="67"/>
      <c r="BF257" s="67"/>
      <c r="BG257" s="67"/>
      <c r="BH257" s="67"/>
      <c r="BI257" s="67"/>
      <c r="BJ257" s="67"/>
      <c r="BK257" s="67"/>
      <c r="BL257" s="67"/>
      <c r="BM257" s="67"/>
      <c r="BN257" s="67"/>
      <c r="BO257" s="67"/>
      <c r="BP257" s="67"/>
      <c r="BQ257" s="67"/>
      <c r="BR257" s="67"/>
      <c r="BS257" s="67"/>
      <c r="BT257" s="67"/>
      <c r="BU257" s="67"/>
      <c r="BV257" s="67"/>
      <c r="BW257" s="67"/>
      <c r="BX257" s="57" t="str">
        <f t="shared" si="6"/>
        <v/>
      </c>
      <c r="BY257" s="67"/>
      <c r="BZ257" s="67"/>
      <c r="CA257" s="67"/>
      <c r="CB257" s="67"/>
      <c r="CC257" s="67"/>
      <c r="CD257" s="67"/>
      <c r="CE257" s="67"/>
      <c r="CF257" s="67"/>
      <c r="CG257" s="67"/>
      <c r="CH257" s="57">
        <f t="shared" si="94"/>
        <v>0</v>
      </c>
      <c r="CI257" s="67"/>
      <c r="CJ257" s="67"/>
      <c r="CK257" s="67"/>
      <c r="CL257" s="67"/>
      <c r="CM257" s="67"/>
      <c r="CN257" s="67"/>
      <c r="CO257" s="67"/>
      <c r="CP257" s="67"/>
      <c r="CQ257" s="67"/>
      <c r="CR257" s="57">
        <f t="shared" si="156"/>
        <v>0</v>
      </c>
      <c r="CS257" s="67"/>
      <c r="CT257" s="67"/>
      <c r="CU257" s="67"/>
      <c r="CV257" s="67"/>
      <c r="CW257" s="67"/>
      <c r="CX257" s="67"/>
      <c r="CY257" s="67"/>
      <c r="CZ257" s="67"/>
      <c r="DA257" s="67"/>
      <c r="DB257" s="57">
        <f t="shared" si="124"/>
        <v>0</v>
      </c>
      <c r="DC257" s="67"/>
      <c r="DD257" s="67"/>
      <c r="DE257" s="67"/>
      <c r="DF257" s="67"/>
      <c r="DG257" s="67"/>
      <c r="DH257" s="67"/>
      <c r="DI257" s="67"/>
      <c r="DJ257" s="67"/>
      <c r="DK257" s="67"/>
      <c r="DL257" s="57">
        <f t="shared" si="157"/>
        <v>0</v>
      </c>
      <c r="DM257" s="67"/>
      <c r="DN257" s="67"/>
      <c r="DO257" s="67"/>
      <c r="DP257" s="67"/>
      <c r="DQ257" s="67"/>
      <c r="DR257" s="67"/>
      <c r="DS257" s="67"/>
      <c r="DT257" s="67"/>
      <c r="DU257" s="67"/>
      <c r="DV257" s="57">
        <f t="shared" si="158"/>
        <v>0</v>
      </c>
      <c r="DW257" s="57">
        <f t="shared" ref="DW257:ED257" si="281">SUM(BY257,CI257,CS257,DC257,DM257)</f>
        <v>0</v>
      </c>
      <c r="DX257" s="57">
        <f t="shared" si="281"/>
        <v>0</v>
      </c>
      <c r="DY257" s="57">
        <f t="shared" si="281"/>
        <v>0</v>
      </c>
      <c r="DZ257" s="57">
        <f t="shared" si="281"/>
        <v>0</v>
      </c>
      <c r="EA257" s="57">
        <f t="shared" si="281"/>
        <v>0</v>
      </c>
      <c r="EB257" s="57">
        <f t="shared" si="281"/>
        <v>0</v>
      </c>
      <c r="EC257" s="57">
        <f t="shared" si="281"/>
        <v>0</v>
      </c>
      <c r="ED257" s="57">
        <f t="shared" si="281"/>
        <v>0</v>
      </c>
      <c r="EE257" s="57">
        <f t="shared" si="13"/>
        <v>0</v>
      </c>
      <c r="EF257" s="57">
        <f t="shared" si="14"/>
        <v>0</v>
      </c>
    </row>
    <row r="258" spans="1:136" ht="15.75" customHeight="1">
      <c r="A258" s="147">
        <v>2018</v>
      </c>
      <c r="B258" s="135" t="s">
        <v>4528</v>
      </c>
      <c r="C258" s="147" t="s">
        <v>830</v>
      </c>
      <c r="D258" s="147" t="s">
        <v>831</v>
      </c>
      <c r="E258" s="147" t="s">
        <v>832</v>
      </c>
      <c r="F258" s="147"/>
      <c r="G258" s="67"/>
      <c r="H258" s="67"/>
      <c r="I258" s="67"/>
      <c r="J258" s="67"/>
      <c r="K258" s="67"/>
      <c r="L258" s="67"/>
      <c r="M258" s="67"/>
      <c r="N258" s="67"/>
      <c r="O258" s="67"/>
      <c r="P258" s="66">
        <v>1</v>
      </c>
      <c r="Q258" s="67"/>
      <c r="R258" s="67"/>
      <c r="S258" s="67"/>
      <c r="T258" s="59" t="str">
        <f t="shared" si="0"/>
        <v/>
      </c>
      <c r="U258" s="67"/>
      <c r="V258" s="67"/>
      <c r="W258" s="67"/>
      <c r="X258" s="67"/>
      <c r="Y258" s="67"/>
      <c r="Z258" s="67"/>
      <c r="AA258" s="67"/>
      <c r="AB258" s="67"/>
      <c r="AC258" s="67"/>
      <c r="AD258" s="67"/>
      <c r="AE258" s="67"/>
      <c r="AF258" s="58"/>
      <c r="AG258" s="58">
        <f t="shared" si="1"/>
        <v>1</v>
      </c>
      <c r="AH258" s="67"/>
      <c r="AI258" s="67"/>
      <c r="AJ258" s="67"/>
      <c r="AK258" s="60" t="str">
        <f t="shared" si="90"/>
        <v/>
      </c>
      <c r="AL258" s="67"/>
      <c r="AM258" s="67"/>
      <c r="AN258" s="67"/>
      <c r="AO258" s="67"/>
      <c r="AP258" s="67"/>
      <c r="AQ258" s="67"/>
      <c r="AR258" s="58" t="str">
        <f t="shared" si="3"/>
        <v/>
      </c>
      <c r="AS258" s="67"/>
      <c r="AT258" s="66">
        <v>1</v>
      </c>
      <c r="AU258" s="66">
        <v>1</v>
      </c>
      <c r="AV258" s="67"/>
      <c r="AW258" s="67"/>
      <c r="AX258" s="58">
        <f t="shared" si="4"/>
        <v>2</v>
      </c>
      <c r="AY258" s="66">
        <v>1</v>
      </c>
      <c r="AZ258" s="66">
        <v>1</v>
      </c>
      <c r="BA258" s="67"/>
      <c r="BB258" s="67"/>
      <c r="BC258" s="66">
        <v>1</v>
      </c>
      <c r="BD258" s="58">
        <f t="shared" si="5"/>
        <v>3</v>
      </c>
      <c r="BE258" s="67"/>
      <c r="BF258" s="67"/>
      <c r="BG258" s="67"/>
      <c r="BH258" s="67"/>
      <c r="BI258" s="67"/>
      <c r="BJ258" s="67"/>
      <c r="BK258" s="67"/>
      <c r="BL258" s="67"/>
      <c r="BM258" s="67"/>
      <c r="BN258" s="67"/>
      <c r="BO258" s="67"/>
      <c r="BP258" s="67"/>
      <c r="BQ258" s="67"/>
      <c r="BR258" s="67"/>
      <c r="BS258" s="67"/>
      <c r="BT258" s="66">
        <v>1</v>
      </c>
      <c r="BU258" s="67"/>
      <c r="BV258" s="66">
        <v>1</v>
      </c>
      <c r="BW258" s="67"/>
      <c r="BX258" s="57">
        <f t="shared" si="6"/>
        <v>1</v>
      </c>
      <c r="BY258" s="67"/>
      <c r="BZ258" s="67"/>
      <c r="CA258" s="66"/>
      <c r="CB258" s="66">
        <v>1</v>
      </c>
      <c r="CC258" s="67"/>
      <c r="CD258" s="66"/>
      <c r="CE258" s="66">
        <v>1</v>
      </c>
      <c r="CF258" s="67"/>
      <c r="CG258" s="68"/>
      <c r="CH258" s="57">
        <f t="shared" si="94"/>
        <v>2</v>
      </c>
      <c r="CI258" s="67"/>
      <c r="CJ258" s="67"/>
      <c r="CK258" s="67"/>
      <c r="CL258" s="67"/>
      <c r="CM258" s="67"/>
      <c r="CN258" s="67"/>
      <c r="CO258" s="67"/>
      <c r="CP258" s="67"/>
      <c r="CQ258" s="67"/>
      <c r="CR258" s="57">
        <f t="shared" si="156"/>
        <v>0</v>
      </c>
      <c r="CS258" s="67"/>
      <c r="CT258" s="67"/>
      <c r="CU258" s="67"/>
      <c r="CV258" s="67"/>
      <c r="CW258" s="67"/>
      <c r="CX258" s="67"/>
      <c r="CY258" s="66">
        <v>1</v>
      </c>
      <c r="CZ258" s="67"/>
      <c r="DA258" s="68"/>
      <c r="DB258" s="57">
        <f t="shared" si="124"/>
        <v>1</v>
      </c>
      <c r="DC258" s="67"/>
      <c r="DD258" s="67"/>
      <c r="DE258" s="67"/>
      <c r="DF258" s="67"/>
      <c r="DG258" s="67"/>
      <c r="DH258" s="67"/>
      <c r="DI258" s="67"/>
      <c r="DJ258" s="67"/>
      <c r="DK258" s="67"/>
      <c r="DL258" s="57">
        <f t="shared" si="157"/>
        <v>0</v>
      </c>
      <c r="DM258" s="67"/>
      <c r="DN258" s="67"/>
      <c r="DO258" s="67"/>
      <c r="DP258" s="67"/>
      <c r="DQ258" s="67"/>
      <c r="DR258" s="67"/>
      <c r="DS258" s="67"/>
      <c r="DT258" s="67"/>
      <c r="DU258" s="67"/>
      <c r="DV258" s="57">
        <f t="shared" si="158"/>
        <v>0</v>
      </c>
      <c r="DW258" s="57">
        <f t="shared" ref="DW258:ED258" si="282">SUM(BY258,CI258,CS258,DC258,DM258)</f>
        <v>0</v>
      </c>
      <c r="DX258" s="57">
        <f t="shared" si="282"/>
        <v>0</v>
      </c>
      <c r="DY258" s="57">
        <f t="shared" si="282"/>
        <v>0</v>
      </c>
      <c r="DZ258" s="57">
        <f t="shared" si="282"/>
        <v>1</v>
      </c>
      <c r="EA258" s="57">
        <f t="shared" si="282"/>
        <v>0</v>
      </c>
      <c r="EB258" s="57">
        <f t="shared" si="282"/>
        <v>0</v>
      </c>
      <c r="EC258" s="57">
        <f t="shared" si="282"/>
        <v>2</v>
      </c>
      <c r="ED258" s="57">
        <f t="shared" si="282"/>
        <v>0</v>
      </c>
      <c r="EE258" s="57">
        <f t="shared" si="13"/>
        <v>3</v>
      </c>
      <c r="EF258" s="57">
        <f t="shared" si="14"/>
        <v>1</v>
      </c>
    </row>
    <row r="259" spans="1:136" ht="15.75" customHeight="1">
      <c r="A259" s="147">
        <v>2016</v>
      </c>
      <c r="B259" s="135" t="s">
        <v>4529</v>
      </c>
      <c r="C259" s="147" t="s">
        <v>833</v>
      </c>
      <c r="D259" s="147" t="s">
        <v>223</v>
      </c>
      <c r="E259" s="147" t="s">
        <v>834</v>
      </c>
      <c r="F259" s="149" t="s">
        <v>835</v>
      </c>
      <c r="G259" s="67"/>
      <c r="H259" s="67"/>
      <c r="I259" s="67"/>
      <c r="J259" s="67"/>
      <c r="K259" s="67"/>
      <c r="L259" s="67"/>
      <c r="M259" s="67"/>
      <c r="N259" s="67"/>
      <c r="O259" s="67"/>
      <c r="P259" s="66"/>
      <c r="Q259" s="67"/>
      <c r="R259" s="67"/>
      <c r="S259" s="67"/>
      <c r="T259" s="59">
        <f t="shared" si="0"/>
        <v>1</v>
      </c>
      <c r="U259" s="67"/>
      <c r="V259" s="67"/>
      <c r="W259" s="67"/>
      <c r="X259" s="67"/>
      <c r="Y259" s="68">
        <v>1</v>
      </c>
      <c r="Z259" s="67"/>
      <c r="AA259" s="67"/>
      <c r="AB259" s="67"/>
      <c r="AC259" s="67"/>
      <c r="AD259" s="67"/>
      <c r="AE259" s="67"/>
      <c r="AF259" s="58"/>
      <c r="AG259" s="58">
        <f t="shared" si="1"/>
        <v>1</v>
      </c>
      <c r="AH259" s="67"/>
      <c r="AI259" s="67"/>
      <c r="AJ259" s="67"/>
      <c r="AK259" s="60" t="str">
        <f t="shared" si="90"/>
        <v/>
      </c>
      <c r="AL259" s="67"/>
      <c r="AM259" s="67"/>
      <c r="AN259" s="67"/>
      <c r="AO259" s="67"/>
      <c r="AP259" s="67"/>
      <c r="AQ259" s="67"/>
      <c r="AR259" s="58" t="str">
        <f t="shared" si="3"/>
        <v/>
      </c>
      <c r="AS259" s="66">
        <v>1</v>
      </c>
      <c r="AT259" s="66">
        <v>1</v>
      </c>
      <c r="AU259" s="66">
        <v>1</v>
      </c>
      <c r="AV259" s="66">
        <v>1</v>
      </c>
      <c r="AW259" s="66">
        <v>1</v>
      </c>
      <c r="AX259" s="58">
        <f t="shared" si="4"/>
        <v>5</v>
      </c>
      <c r="AY259" s="67"/>
      <c r="AZ259" s="66">
        <v>1</v>
      </c>
      <c r="BA259" s="67"/>
      <c r="BB259" s="67"/>
      <c r="BC259" s="67"/>
      <c r="BD259" s="58">
        <f t="shared" si="5"/>
        <v>1</v>
      </c>
      <c r="BE259" s="67"/>
      <c r="BF259" s="67"/>
      <c r="BG259" s="67"/>
      <c r="BH259" s="67"/>
      <c r="BI259" s="67"/>
      <c r="BJ259" s="67"/>
      <c r="BK259" s="67"/>
      <c r="BL259" s="67"/>
      <c r="BM259" s="67"/>
      <c r="BN259" s="67"/>
      <c r="BO259" s="67"/>
      <c r="BP259" s="67"/>
      <c r="BQ259" s="67"/>
      <c r="BR259" s="67"/>
      <c r="BS259" s="66">
        <v>1</v>
      </c>
      <c r="BT259" s="66">
        <v>1</v>
      </c>
      <c r="BU259" s="67"/>
      <c r="BV259" s="66">
        <v>1</v>
      </c>
      <c r="BW259" s="67"/>
      <c r="BX259" s="57">
        <f t="shared" si="6"/>
        <v>1</v>
      </c>
      <c r="BY259" s="67"/>
      <c r="BZ259" s="67"/>
      <c r="CA259" s="67"/>
      <c r="CB259" s="67"/>
      <c r="CC259" s="67"/>
      <c r="CD259" s="67"/>
      <c r="CE259" s="67"/>
      <c r="CF259" s="67"/>
      <c r="CG259" s="67"/>
      <c r="CH259" s="57">
        <f t="shared" si="94"/>
        <v>0</v>
      </c>
      <c r="CI259" s="67"/>
      <c r="CJ259" s="67"/>
      <c r="CK259" s="67"/>
      <c r="CL259" s="67"/>
      <c r="CM259" s="67"/>
      <c r="CN259" s="67"/>
      <c r="CO259" s="67"/>
      <c r="CP259" s="67"/>
      <c r="CQ259" s="67"/>
      <c r="CR259" s="57">
        <f t="shared" si="156"/>
        <v>0</v>
      </c>
      <c r="CS259" s="67"/>
      <c r="CT259" s="67"/>
      <c r="CU259" s="67"/>
      <c r="CV259" s="67"/>
      <c r="CW259" s="67"/>
      <c r="CX259" s="67"/>
      <c r="CY259" s="67"/>
      <c r="CZ259" s="67"/>
      <c r="DA259" s="67"/>
      <c r="DB259" s="57">
        <f t="shared" si="124"/>
        <v>0</v>
      </c>
      <c r="DC259" s="67"/>
      <c r="DD259" s="67"/>
      <c r="DE259" s="67"/>
      <c r="DF259" s="67"/>
      <c r="DG259" s="67"/>
      <c r="DH259" s="67"/>
      <c r="DI259" s="67"/>
      <c r="DJ259" s="67"/>
      <c r="DK259" s="67"/>
      <c r="DL259" s="57">
        <f t="shared" si="157"/>
        <v>0</v>
      </c>
      <c r="DM259" s="67"/>
      <c r="DN259" s="67"/>
      <c r="DO259" s="67"/>
      <c r="DP259" s="67"/>
      <c r="DQ259" s="67"/>
      <c r="DR259" s="67"/>
      <c r="DS259" s="67"/>
      <c r="DT259" s="67"/>
      <c r="DU259" s="67"/>
      <c r="DV259" s="57">
        <f t="shared" si="158"/>
        <v>0</v>
      </c>
      <c r="DW259" s="57">
        <f t="shared" ref="DW259:ED259" si="283">SUM(BY259,CI259,CS259,DC259,DM259)</f>
        <v>0</v>
      </c>
      <c r="DX259" s="57">
        <f t="shared" si="283"/>
        <v>0</v>
      </c>
      <c r="DY259" s="57">
        <f t="shared" si="283"/>
        <v>0</v>
      </c>
      <c r="DZ259" s="57">
        <f t="shared" si="283"/>
        <v>0</v>
      </c>
      <c r="EA259" s="57">
        <f t="shared" si="283"/>
        <v>0</v>
      </c>
      <c r="EB259" s="57">
        <f t="shared" si="283"/>
        <v>0</v>
      </c>
      <c r="EC259" s="57">
        <f t="shared" si="283"/>
        <v>0</v>
      </c>
      <c r="ED259" s="57">
        <f t="shared" si="283"/>
        <v>0</v>
      </c>
      <c r="EE259" s="57">
        <f t="shared" si="13"/>
        <v>0</v>
      </c>
      <c r="EF259" s="57">
        <f t="shared" si="14"/>
        <v>0</v>
      </c>
    </row>
    <row r="260" spans="1:136" ht="15.75" customHeight="1">
      <c r="A260" s="147">
        <v>2018</v>
      </c>
      <c r="B260" s="135" t="s">
        <v>4530</v>
      </c>
      <c r="C260" s="147" t="s">
        <v>836</v>
      </c>
      <c r="D260" s="147" t="s">
        <v>837</v>
      </c>
      <c r="E260" s="147" t="s">
        <v>838</v>
      </c>
      <c r="F260" s="147"/>
      <c r="G260" s="67"/>
      <c r="H260" s="68"/>
      <c r="I260" s="67"/>
      <c r="J260" s="67"/>
      <c r="K260" s="67"/>
      <c r="L260" s="67"/>
      <c r="M260" s="67"/>
      <c r="N260" s="67"/>
      <c r="O260" s="67"/>
      <c r="P260" s="67"/>
      <c r="Q260" s="67"/>
      <c r="R260" s="67"/>
      <c r="S260" s="66">
        <v>1</v>
      </c>
      <c r="T260" s="59" t="str">
        <f t="shared" si="0"/>
        <v/>
      </c>
      <c r="U260" s="67"/>
      <c r="V260" s="67"/>
      <c r="W260" s="67"/>
      <c r="X260" s="67"/>
      <c r="Y260" s="67"/>
      <c r="Z260" s="67"/>
      <c r="AA260" s="67"/>
      <c r="AB260" s="67"/>
      <c r="AC260" s="67"/>
      <c r="AD260" s="67"/>
      <c r="AE260" s="67"/>
      <c r="AF260" s="58"/>
      <c r="AG260" s="58">
        <f t="shared" si="1"/>
        <v>1</v>
      </c>
      <c r="AH260" s="67"/>
      <c r="AI260" s="67"/>
      <c r="AJ260" s="67"/>
      <c r="AK260" s="60" t="str">
        <f t="shared" si="90"/>
        <v/>
      </c>
      <c r="AL260" s="67"/>
      <c r="AM260" s="67"/>
      <c r="AN260" s="67"/>
      <c r="AO260" s="67"/>
      <c r="AP260" s="67"/>
      <c r="AQ260" s="67"/>
      <c r="AR260" s="58" t="str">
        <f t="shared" si="3"/>
        <v/>
      </c>
      <c r="AS260" s="66">
        <v>1</v>
      </c>
      <c r="AT260" s="66">
        <v>1</v>
      </c>
      <c r="AU260" s="67"/>
      <c r="AV260" s="67"/>
      <c r="AW260" s="66">
        <v>1</v>
      </c>
      <c r="AX260" s="58">
        <f t="shared" si="4"/>
        <v>3</v>
      </c>
      <c r="AY260" s="66">
        <v>1</v>
      </c>
      <c r="AZ260" s="67"/>
      <c r="BA260" s="67"/>
      <c r="BB260" s="67"/>
      <c r="BC260" s="67"/>
      <c r="BD260" s="58">
        <f t="shared" si="5"/>
        <v>1</v>
      </c>
      <c r="BE260" s="67"/>
      <c r="BF260" s="67"/>
      <c r="BG260" s="67"/>
      <c r="BH260" s="67"/>
      <c r="BI260" s="67"/>
      <c r="BJ260" s="67"/>
      <c r="BK260" s="67"/>
      <c r="BL260" s="67"/>
      <c r="BM260" s="67"/>
      <c r="BN260" s="67"/>
      <c r="BO260" s="67"/>
      <c r="BP260" s="67"/>
      <c r="BQ260" s="67"/>
      <c r="BR260" s="67"/>
      <c r="BS260" s="67"/>
      <c r="BT260" s="66">
        <v>1</v>
      </c>
      <c r="BU260" s="67"/>
      <c r="BV260" s="66">
        <v>1</v>
      </c>
      <c r="BW260" s="67"/>
      <c r="BX260" s="57">
        <f t="shared" si="6"/>
        <v>1</v>
      </c>
      <c r="BY260" s="67"/>
      <c r="BZ260" s="67"/>
      <c r="CA260" s="67"/>
      <c r="CB260" s="68">
        <v>1</v>
      </c>
      <c r="CC260" s="67"/>
      <c r="CD260" s="67"/>
      <c r="CE260" s="68">
        <v>1</v>
      </c>
      <c r="CF260" s="67"/>
      <c r="CG260" s="68"/>
      <c r="CH260" s="57">
        <f t="shared" si="94"/>
        <v>2</v>
      </c>
      <c r="CI260" s="67"/>
      <c r="CJ260" s="67"/>
      <c r="CK260" s="67"/>
      <c r="CL260" s="68">
        <v>1</v>
      </c>
      <c r="CM260" s="67"/>
      <c r="CN260" s="67"/>
      <c r="CO260" s="68">
        <v>1</v>
      </c>
      <c r="CP260" s="67"/>
      <c r="CQ260" s="68"/>
      <c r="CR260" s="57">
        <f t="shared" si="156"/>
        <v>2</v>
      </c>
      <c r="CS260" s="67"/>
      <c r="CT260" s="67"/>
      <c r="CU260" s="67"/>
      <c r="CV260" s="67"/>
      <c r="CW260" s="67"/>
      <c r="CX260" s="67"/>
      <c r="CY260" s="67"/>
      <c r="CZ260" s="67"/>
      <c r="DA260" s="67"/>
      <c r="DB260" s="57">
        <f t="shared" si="124"/>
        <v>0</v>
      </c>
      <c r="DC260" s="67"/>
      <c r="DD260" s="67"/>
      <c r="DE260" s="67"/>
      <c r="DF260" s="67"/>
      <c r="DG260" s="67"/>
      <c r="DH260" s="67"/>
      <c r="DI260" s="67"/>
      <c r="DJ260" s="67"/>
      <c r="DK260" s="67"/>
      <c r="DL260" s="57">
        <f t="shared" si="157"/>
        <v>0</v>
      </c>
      <c r="DM260" s="67"/>
      <c r="DN260" s="67"/>
      <c r="DO260" s="67"/>
      <c r="DP260" s="68">
        <v>1</v>
      </c>
      <c r="DQ260" s="67"/>
      <c r="DR260" s="67"/>
      <c r="DS260" s="68">
        <v>1</v>
      </c>
      <c r="DT260" s="67"/>
      <c r="DU260" s="68"/>
      <c r="DV260" s="57">
        <f t="shared" si="158"/>
        <v>2</v>
      </c>
      <c r="DW260" s="57">
        <f t="shared" ref="DW260:ED260" si="284">SUM(BY260,CI260,CS260,DC260,DM260)</f>
        <v>0</v>
      </c>
      <c r="DX260" s="57">
        <f t="shared" si="284"/>
        <v>0</v>
      </c>
      <c r="DY260" s="57">
        <f t="shared" si="284"/>
        <v>0</v>
      </c>
      <c r="DZ260" s="57">
        <f t="shared" si="284"/>
        <v>3</v>
      </c>
      <c r="EA260" s="57">
        <f t="shared" si="284"/>
        <v>0</v>
      </c>
      <c r="EB260" s="57">
        <f t="shared" si="284"/>
        <v>0</v>
      </c>
      <c r="EC260" s="57">
        <f t="shared" si="284"/>
        <v>3</v>
      </c>
      <c r="ED260" s="57">
        <f t="shared" si="284"/>
        <v>0</v>
      </c>
      <c r="EE260" s="57">
        <f t="shared" si="13"/>
        <v>6</v>
      </c>
      <c r="EF260" s="57">
        <f t="shared" si="14"/>
        <v>1</v>
      </c>
    </row>
    <row r="261" spans="1:136" ht="15.75" customHeight="1">
      <c r="A261" s="147">
        <v>2017</v>
      </c>
      <c r="B261" s="135" t="s">
        <v>4531</v>
      </c>
      <c r="C261" s="147" t="s">
        <v>839</v>
      </c>
      <c r="D261" s="147" t="s">
        <v>447</v>
      </c>
      <c r="E261" s="147" t="s">
        <v>840</v>
      </c>
      <c r="F261" s="147"/>
      <c r="G261" s="67"/>
      <c r="H261" s="67"/>
      <c r="I261" s="67"/>
      <c r="J261" s="67"/>
      <c r="K261" s="67"/>
      <c r="L261" s="67"/>
      <c r="M261" s="67"/>
      <c r="N261" s="67"/>
      <c r="O261" s="66">
        <v>1</v>
      </c>
      <c r="P261" s="67"/>
      <c r="Q261" s="67"/>
      <c r="R261" s="67"/>
      <c r="S261" s="67"/>
      <c r="T261" s="59" t="str">
        <f t="shared" si="0"/>
        <v/>
      </c>
      <c r="U261" s="67"/>
      <c r="V261" s="67"/>
      <c r="W261" s="67"/>
      <c r="X261" s="67"/>
      <c r="Y261" s="67"/>
      <c r="Z261" s="67"/>
      <c r="AA261" s="67"/>
      <c r="AB261" s="67"/>
      <c r="AC261" s="67"/>
      <c r="AD261" s="67"/>
      <c r="AE261" s="67"/>
      <c r="AF261" s="58"/>
      <c r="AG261" s="58">
        <f t="shared" si="1"/>
        <v>1</v>
      </c>
      <c r="AH261" s="67"/>
      <c r="AI261" s="67"/>
      <c r="AJ261" s="67"/>
      <c r="AK261" s="60" t="str">
        <f t="shared" si="90"/>
        <v/>
      </c>
      <c r="AL261" s="67"/>
      <c r="AM261" s="67"/>
      <c r="AN261" s="67"/>
      <c r="AO261" s="67"/>
      <c r="AP261" s="67"/>
      <c r="AQ261" s="67"/>
      <c r="AR261" s="58" t="str">
        <f t="shared" si="3"/>
        <v/>
      </c>
      <c r="AS261" s="66">
        <v>1</v>
      </c>
      <c r="AT261" s="66">
        <v>1</v>
      </c>
      <c r="AU261" s="66">
        <v>1</v>
      </c>
      <c r="AV261" s="66">
        <v>1</v>
      </c>
      <c r="AW261" s="66">
        <v>1</v>
      </c>
      <c r="AX261" s="58">
        <f t="shared" si="4"/>
        <v>5</v>
      </c>
      <c r="AY261" s="66">
        <v>1</v>
      </c>
      <c r="AZ261" s="67"/>
      <c r="BA261" s="67"/>
      <c r="BB261" s="67"/>
      <c r="BC261" s="67"/>
      <c r="BD261" s="58">
        <f t="shared" si="5"/>
        <v>1</v>
      </c>
      <c r="BE261" s="66">
        <v>1</v>
      </c>
      <c r="BF261" s="67"/>
      <c r="BG261" s="67"/>
      <c r="BH261" s="67"/>
      <c r="BI261" s="67"/>
      <c r="BJ261" s="67"/>
      <c r="BK261" s="67"/>
      <c r="BL261" s="67"/>
      <c r="BM261" s="67"/>
      <c r="BN261" s="67"/>
      <c r="BO261" s="67"/>
      <c r="BP261" s="67"/>
      <c r="BQ261" s="67"/>
      <c r="BR261" s="67"/>
      <c r="BS261" s="66">
        <v>1</v>
      </c>
      <c r="BT261" s="66">
        <v>1</v>
      </c>
      <c r="BU261" s="66">
        <v>1</v>
      </c>
      <c r="BV261" s="66">
        <v>1</v>
      </c>
      <c r="BW261" s="67"/>
      <c r="BX261" s="57">
        <f t="shared" si="6"/>
        <v>1</v>
      </c>
      <c r="BY261" s="67"/>
      <c r="BZ261" s="67"/>
      <c r="CA261" s="66"/>
      <c r="CB261" s="66">
        <v>1</v>
      </c>
      <c r="CC261" s="67"/>
      <c r="CD261" s="67"/>
      <c r="CE261" s="67"/>
      <c r="CF261" s="67"/>
      <c r="CG261" s="68"/>
      <c r="CH261" s="57">
        <f t="shared" si="94"/>
        <v>1</v>
      </c>
      <c r="CI261" s="67"/>
      <c r="CJ261" s="67"/>
      <c r="CK261" s="67"/>
      <c r="CL261" s="67"/>
      <c r="CM261" s="66">
        <v>1</v>
      </c>
      <c r="CN261" s="66"/>
      <c r="CO261" s="67"/>
      <c r="CP261" s="67"/>
      <c r="CQ261" s="68"/>
      <c r="CR261" s="57">
        <f t="shared" si="156"/>
        <v>1</v>
      </c>
      <c r="CS261" s="67"/>
      <c r="CT261" s="67"/>
      <c r="CU261" s="67"/>
      <c r="CV261" s="67"/>
      <c r="CW261" s="66">
        <v>1</v>
      </c>
      <c r="CX261" s="66"/>
      <c r="CY261" s="67"/>
      <c r="CZ261" s="67"/>
      <c r="DA261" s="68"/>
      <c r="DB261" s="57">
        <f t="shared" si="124"/>
        <v>1</v>
      </c>
      <c r="DC261" s="67"/>
      <c r="DD261" s="67"/>
      <c r="DE261" s="67"/>
      <c r="DF261" s="67"/>
      <c r="DG261" s="67"/>
      <c r="DH261" s="67"/>
      <c r="DI261" s="67"/>
      <c r="DJ261" s="67"/>
      <c r="DK261" s="67"/>
      <c r="DL261" s="57">
        <f t="shared" si="157"/>
        <v>0</v>
      </c>
      <c r="DM261" s="67"/>
      <c r="DN261" s="67"/>
      <c r="DO261" s="67"/>
      <c r="DP261" s="67"/>
      <c r="DQ261" s="67"/>
      <c r="DR261" s="67"/>
      <c r="DS261" s="67"/>
      <c r="DT261" s="67"/>
      <c r="DU261" s="67"/>
      <c r="DV261" s="57">
        <f t="shared" si="158"/>
        <v>0</v>
      </c>
      <c r="DW261" s="57">
        <f t="shared" ref="DW261:ED261" si="285">SUM(BY261,CI261,CS261,DC261,DM261)</f>
        <v>0</v>
      </c>
      <c r="DX261" s="57">
        <f t="shared" si="285"/>
        <v>0</v>
      </c>
      <c r="DY261" s="57">
        <f t="shared" si="285"/>
        <v>0</v>
      </c>
      <c r="DZ261" s="57">
        <f t="shared" si="285"/>
        <v>1</v>
      </c>
      <c r="EA261" s="57">
        <f t="shared" si="285"/>
        <v>2</v>
      </c>
      <c r="EB261" s="57">
        <f t="shared" si="285"/>
        <v>0</v>
      </c>
      <c r="EC261" s="57">
        <f t="shared" si="285"/>
        <v>0</v>
      </c>
      <c r="ED261" s="57">
        <f t="shared" si="285"/>
        <v>0</v>
      </c>
      <c r="EE261" s="57">
        <f t="shared" si="13"/>
        <v>3</v>
      </c>
      <c r="EF261" s="57">
        <f t="shared" si="14"/>
        <v>1</v>
      </c>
    </row>
    <row r="262" spans="1:136" ht="15.75" customHeight="1">
      <c r="A262" s="147">
        <v>2015</v>
      </c>
      <c r="B262" s="135" t="s">
        <v>4532</v>
      </c>
      <c r="C262" s="147" t="s">
        <v>841</v>
      </c>
      <c r="D262" s="147"/>
      <c r="E262" s="147" t="s">
        <v>842</v>
      </c>
      <c r="F262" s="147"/>
      <c r="G262" s="67"/>
      <c r="H262" s="67"/>
      <c r="I262" s="67"/>
      <c r="J262" s="67"/>
      <c r="K262" s="67"/>
      <c r="L262" s="67"/>
      <c r="M262" s="67"/>
      <c r="N262" s="67"/>
      <c r="O262" s="67"/>
      <c r="P262" s="67"/>
      <c r="Q262" s="66">
        <v>1</v>
      </c>
      <c r="R262" s="67"/>
      <c r="S262" s="67"/>
      <c r="T262" s="59" t="str">
        <f t="shared" si="0"/>
        <v/>
      </c>
      <c r="U262" s="67"/>
      <c r="V262" s="67"/>
      <c r="W262" s="67"/>
      <c r="X262" s="67"/>
      <c r="Y262" s="67"/>
      <c r="Z262" s="67"/>
      <c r="AA262" s="67"/>
      <c r="AB262" s="67"/>
      <c r="AC262" s="67"/>
      <c r="AD262" s="67"/>
      <c r="AE262" s="67"/>
      <c r="AF262" s="58"/>
      <c r="AG262" s="58">
        <f t="shared" si="1"/>
        <v>1</v>
      </c>
      <c r="AH262" s="67"/>
      <c r="AI262" s="67"/>
      <c r="AJ262" s="67"/>
      <c r="AK262" s="60" t="str">
        <f t="shared" si="90"/>
        <v/>
      </c>
      <c r="AL262" s="67"/>
      <c r="AM262" s="67"/>
      <c r="AN262" s="67"/>
      <c r="AO262" s="67"/>
      <c r="AP262" s="67"/>
      <c r="AQ262" s="67"/>
      <c r="AR262" s="58" t="str">
        <f t="shared" si="3"/>
        <v/>
      </c>
      <c r="AS262" s="67"/>
      <c r="AT262" s="66">
        <v>1</v>
      </c>
      <c r="AU262" s="67"/>
      <c r="AV262" s="67"/>
      <c r="AW262" s="67"/>
      <c r="AX262" s="58">
        <f t="shared" si="4"/>
        <v>1</v>
      </c>
      <c r="AY262" s="67"/>
      <c r="AZ262" s="66">
        <v>1</v>
      </c>
      <c r="BA262" s="67"/>
      <c r="BB262" s="67"/>
      <c r="BC262" s="66">
        <v>1</v>
      </c>
      <c r="BD262" s="58">
        <f t="shared" si="5"/>
        <v>2</v>
      </c>
      <c r="BE262" s="67"/>
      <c r="BF262" s="67"/>
      <c r="BG262" s="67"/>
      <c r="BH262" s="67"/>
      <c r="BI262" s="67"/>
      <c r="BJ262" s="67"/>
      <c r="BK262" s="67"/>
      <c r="BL262" s="67"/>
      <c r="BM262" s="67"/>
      <c r="BN262" s="67"/>
      <c r="BO262" s="67"/>
      <c r="BP262" s="67"/>
      <c r="BQ262" s="67"/>
      <c r="BR262" s="67"/>
      <c r="BS262" s="66">
        <v>1</v>
      </c>
      <c r="BT262" s="66">
        <v>1</v>
      </c>
      <c r="BU262" s="67"/>
      <c r="BV262" s="67"/>
      <c r="BW262" s="67"/>
      <c r="BX262" s="57">
        <f t="shared" si="6"/>
        <v>1</v>
      </c>
      <c r="BY262" s="67"/>
      <c r="BZ262" s="67"/>
      <c r="CA262" s="67"/>
      <c r="CB262" s="67"/>
      <c r="CC262" s="67"/>
      <c r="CD262" s="67"/>
      <c r="CE262" s="67"/>
      <c r="CF262" s="67"/>
      <c r="CG262" s="66"/>
      <c r="CH262" s="57">
        <f t="shared" si="94"/>
        <v>0</v>
      </c>
      <c r="CI262" s="66"/>
      <c r="CJ262" s="66">
        <v>1</v>
      </c>
      <c r="CK262" s="66"/>
      <c r="CL262" s="66">
        <v>1</v>
      </c>
      <c r="CM262" s="67"/>
      <c r="CN262" s="67"/>
      <c r="CO262" s="67"/>
      <c r="CP262" s="67"/>
      <c r="CQ262" s="68"/>
      <c r="CR262" s="57">
        <f t="shared" si="156"/>
        <v>2</v>
      </c>
      <c r="CS262" s="67"/>
      <c r="CT262" s="67"/>
      <c r="CU262" s="67"/>
      <c r="CV262" s="67"/>
      <c r="CW262" s="67"/>
      <c r="CX262" s="67"/>
      <c r="CY262" s="67"/>
      <c r="CZ262" s="67"/>
      <c r="DA262" s="67"/>
      <c r="DB262" s="57">
        <f t="shared" si="124"/>
        <v>0</v>
      </c>
      <c r="DC262" s="67"/>
      <c r="DD262" s="67"/>
      <c r="DE262" s="67"/>
      <c r="DF262" s="67"/>
      <c r="DG262" s="67"/>
      <c r="DH262" s="67"/>
      <c r="DI262" s="67"/>
      <c r="DJ262" s="67"/>
      <c r="DK262" s="67"/>
      <c r="DL262" s="57">
        <f t="shared" si="157"/>
        <v>0</v>
      </c>
      <c r="DM262" s="67"/>
      <c r="DN262" s="67"/>
      <c r="DO262" s="67"/>
      <c r="DP262" s="67"/>
      <c r="DQ262" s="67"/>
      <c r="DR262" s="67"/>
      <c r="DS262" s="67"/>
      <c r="DT262" s="67"/>
      <c r="DU262" s="67"/>
      <c r="DV262" s="57">
        <f t="shared" si="158"/>
        <v>0</v>
      </c>
      <c r="DW262" s="57">
        <f t="shared" ref="DW262:ED262" si="286">SUM(BY262,CI262,CS262,DC262,DM262)</f>
        <v>0</v>
      </c>
      <c r="DX262" s="57">
        <f t="shared" si="286"/>
        <v>1</v>
      </c>
      <c r="DY262" s="57">
        <f t="shared" si="286"/>
        <v>0</v>
      </c>
      <c r="DZ262" s="57">
        <f t="shared" si="286"/>
        <v>1</v>
      </c>
      <c r="EA262" s="57">
        <f t="shared" si="286"/>
        <v>0</v>
      </c>
      <c r="EB262" s="57">
        <f t="shared" si="286"/>
        <v>0</v>
      </c>
      <c r="EC262" s="57">
        <f t="shared" si="286"/>
        <v>0</v>
      </c>
      <c r="ED262" s="57">
        <f t="shared" si="286"/>
        <v>0</v>
      </c>
      <c r="EE262" s="57">
        <f t="shared" si="13"/>
        <v>2</v>
      </c>
      <c r="EF262" s="57">
        <f t="shared" si="14"/>
        <v>1</v>
      </c>
    </row>
    <row r="263" spans="1:136" ht="15.75" customHeight="1">
      <c r="A263" s="147">
        <v>2018</v>
      </c>
      <c r="B263" s="135" t="s">
        <v>4533</v>
      </c>
      <c r="C263" s="147" t="s">
        <v>843</v>
      </c>
      <c r="D263" s="147" t="s">
        <v>844</v>
      </c>
      <c r="E263" s="147" t="s">
        <v>845</v>
      </c>
      <c r="F263" s="147"/>
      <c r="G263" s="67"/>
      <c r="H263" s="67"/>
      <c r="I263" s="67"/>
      <c r="J263" s="67"/>
      <c r="K263" s="67"/>
      <c r="L263" s="67"/>
      <c r="M263" s="67"/>
      <c r="N263" s="67"/>
      <c r="O263" s="67"/>
      <c r="P263" s="67"/>
      <c r="Q263" s="67"/>
      <c r="R263" s="67"/>
      <c r="S263" s="67"/>
      <c r="T263" s="59">
        <f t="shared" si="0"/>
        <v>1</v>
      </c>
      <c r="U263" s="67"/>
      <c r="V263" s="67"/>
      <c r="W263" s="67"/>
      <c r="X263" s="66">
        <v>1</v>
      </c>
      <c r="Y263" s="67"/>
      <c r="Z263" s="67"/>
      <c r="AA263" s="67"/>
      <c r="AB263" s="67"/>
      <c r="AC263" s="67"/>
      <c r="AD263" s="67"/>
      <c r="AE263" s="67"/>
      <c r="AF263" s="58"/>
      <c r="AG263" s="58">
        <f t="shared" si="1"/>
        <v>1</v>
      </c>
      <c r="AH263" s="67"/>
      <c r="AI263" s="67"/>
      <c r="AJ263" s="67"/>
      <c r="AK263" s="60" t="str">
        <f t="shared" si="90"/>
        <v/>
      </c>
      <c r="AL263" s="67"/>
      <c r="AM263" s="67"/>
      <c r="AN263" s="67"/>
      <c r="AO263" s="67"/>
      <c r="AP263" s="67"/>
      <c r="AQ263" s="67"/>
      <c r="AR263" s="58" t="str">
        <f t="shared" si="3"/>
        <v/>
      </c>
      <c r="AS263" s="66">
        <v>1</v>
      </c>
      <c r="AT263" s="66">
        <v>1</v>
      </c>
      <c r="AU263" s="66">
        <v>1</v>
      </c>
      <c r="AV263" s="66">
        <v>1</v>
      </c>
      <c r="AW263" s="66">
        <v>1</v>
      </c>
      <c r="AX263" s="58">
        <f t="shared" si="4"/>
        <v>5</v>
      </c>
      <c r="AY263" s="67"/>
      <c r="AZ263" s="66">
        <v>1</v>
      </c>
      <c r="BA263" s="67"/>
      <c r="BB263" s="67"/>
      <c r="BC263" s="66">
        <v>1</v>
      </c>
      <c r="BD263" s="58">
        <f t="shared" si="5"/>
        <v>2</v>
      </c>
      <c r="BE263" s="67"/>
      <c r="BF263" s="67"/>
      <c r="BG263" s="67"/>
      <c r="BH263" s="67"/>
      <c r="BI263" s="67"/>
      <c r="BJ263" s="67"/>
      <c r="BK263" s="67"/>
      <c r="BL263" s="67"/>
      <c r="BM263" s="67"/>
      <c r="BN263" s="67"/>
      <c r="BO263" s="67"/>
      <c r="BP263" s="67"/>
      <c r="BQ263" s="67"/>
      <c r="BR263" s="67"/>
      <c r="BS263" s="67"/>
      <c r="BT263" s="67"/>
      <c r="BU263" s="67"/>
      <c r="BV263" s="67"/>
      <c r="BW263" s="67"/>
      <c r="BX263" s="57" t="str">
        <f t="shared" si="6"/>
        <v/>
      </c>
      <c r="BY263" s="67"/>
      <c r="BZ263" s="67"/>
      <c r="CA263" s="67"/>
      <c r="CB263" s="67"/>
      <c r="CC263" s="67"/>
      <c r="CD263" s="67"/>
      <c r="CE263" s="67"/>
      <c r="CF263" s="67"/>
      <c r="CG263" s="67"/>
      <c r="CH263" s="57">
        <f t="shared" si="94"/>
        <v>0</v>
      </c>
      <c r="CI263" s="67"/>
      <c r="CJ263" s="67"/>
      <c r="CK263" s="67"/>
      <c r="CL263" s="67"/>
      <c r="CM263" s="67"/>
      <c r="CN263" s="67"/>
      <c r="CO263" s="67"/>
      <c r="CP263" s="67"/>
      <c r="CQ263" s="67"/>
      <c r="CR263" s="57">
        <f t="shared" si="156"/>
        <v>0</v>
      </c>
      <c r="CS263" s="67"/>
      <c r="CT263" s="67"/>
      <c r="CU263" s="67"/>
      <c r="CV263" s="67"/>
      <c r="CW263" s="67"/>
      <c r="CX263" s="67"/>
      <c r="CY263" s="67"/>
      <c r="CZ263" s="67"/>
      <c r="DA263" s="67"/>
      <c r="DB263" s="57">
        <f t="shared" si="124"/>
        <v>0</v>
      </c>
      <c r="DC263" s="67"/>
      <c r="DD263" s="67"/>
      <c r="DE263" s="67"/>
      <c r="DF263" s="67"/>
      <c r="DG263" s="67"/>
      <c r="DH263" s="67"/>
      <c r="DI263" s="67"/>
      <c r="DJ263" s="67"/>
      <c r="DK263" s="67"/>
      <c r="DL263" s="57">
        <f t="shared" si="157"/>
        <v>0</v>
      </c>
      <c r="DM263" s="67"/>
      <c r="DN263" s="67"/>
      <c r="DO263" s="67"/>
      <c r="DP263" s="67"/>
      <c r="DQ263" s="67"/>
      <c r="DR263" s="67"/>
      <c r="DS263" s="67"/>
      <c r="DT263" s="67"/>
      <c r="DU263" s="67"/>
      <c r="DV263" s="57">
        <f t="shared" si="158"/>
        <v>0</v>
      </c>
      <c r="DW263" s="57">
        <f t="shared" ref="DW263:ED263" si="287">SUM(BY263,CI263,CS263,DC263,DM263)</f>
        <v>0</v>
      </c>
      <c r="DX263" s="57">
        <f t="shared" si="287"/>
        <v>0</v>
      </c>
      <c r="DY263" s="57">
        <f t="shared" si="287"/>
        <v>0</v>
      </c>
      <c r="DZ263" s="57">
        <f t="shared" si="287"/>
        <v>0</v>
      </c>
      <c r="EA263" s="57">
        <f t="shared" si="287"/>
        <v>0</v>
      </c>
      <c r="EB263" s="57">
        <f t="shared" si="287"/>
        <v>0</v>
      </c>
      <c r="EC263" s="57">
        <f t="shared" si="287"/>
        <v>0</v>
      </c>
      <c r="ED263" s="57">
        <f t="shared" si="287"/>
        <v>0</v>
      </c>
      <c r="EE263" s="57">
        <f t="shared" si="13"/>
        <v>0</v>
      </c>
      <c r="EF263" s="57">
        <f t="shared" si="14"/>
        <v>0</v>
      </c>
    </row>
    <row r="264" spans="1:136" ht="15.75" customHeight="1">
      <c r="A264" s="147">
        <v>2015</v>
      </c>
      <c r="B264" s="135" t="s">
        <v>4534</v>
      </c>
      <c r="C264" s="147" t="s">
        <v>846</v>
      </c>
      <c r="D264" s="147" t="s">
        <v>237</v>
      </c>
      <c r="E264" s="147" t="s">
        <v>847</v>
      </c>
      <c r="F264" s="147"/>
      <c r="G264" s="67"/>
      <c r="H264" s="66">
        <v>1</v>
      </c>
      <c r="I264" s="67"/>
      <c r="J264" s="67"/>
      <c r="K264" s="67"/>
      <c r="L264" s="67"/>
      <c r="M264" s="67"/>
      <c r="N264" s="67"/>
      <c r="O264" s="67"/>
      <c r="P264" s="67"/>
      <c r="Q264" s="67"/>
      <c r="R264" s="67"/>
      <c r="S264" s="67"/>
      <c r="T264" s="59" t="str">
        <f t="shared" si="0"/>
        <v/>
      </c>
      <c r="U264" s="67"/>
      <c r="V264" s="67"/>
      <c r="W264" s="67"/>
      <c r="X264" s="67"/>
      <c r="Y264" s="67"/>
      <c r="Z264" s="67"/>
      <c r="AA264" s="67"/>
      <c r="AB264" s="67"/>
      <c r="AC264" s="67"/>
      <c r="AD264" s="67"/>
      <c r="AE264" s="67"/>
      <c r="AF264" s="58"/>
      <c r="AG264" s="58" t="str">
        <f t="shared" si="1"/>
        <v/>
      </c>
      <c r="AH264" s="67"/>
      <c r="AI264" s="67"/>
      <c r="AJ264" s="67"/>
      <c r="AK264" s="60" t="str">
        <f t="shared" si="90"/>
        <v/>
      </c>
      <c r="AL264" s="67"/>
      <c r="AM264" s="67"/>
      <c r="AN264" s="67"/>
      <c r="AO264" s="67"/>
      <c r="AP264" s="67"/>
      <c r="AQ264" s="67"/>
      <c r="AR264" s="58" t="str">
        <f t="shared" si="3"/>
        <v/>
      </c>
      <c r="AS264" s="68">
        <v>1</v>
      </c>
      <c r="AT264" s="68">
        <v>1</v>
      </c>
      <c r="AU264" s="68">
        <v>1</v>
      </c>
      <c r="AV264" s="68">
        <v>1</v>
      </c>
      <c r="AW264" s="68">
        <v>1</v>
      </c>
      <c r="AX264" s="58">
        <f t="shared" si="4"/>
        <v>5</v>
      </c>
      <c r="AY264" s="66">
        <v>1</v>
      </c>
      <c r="AZ264" s="66">
        <v>1</v>
      </c>
      <c r="BA264" s="66">
        <v>1</v>
      </c>
      <c r="BB264" s="67"/>
      <c r="BC264" s="66">
        <v>1</v>
      </c>
      <c r="BD264" s="58">
        <f t="shared" si="5"/>
        <v>4</v>
      </c>
      <c r="BE264" s="67"/>
      <c r="BF264" s="67"/>
      <c r="BG264" s="67"/>
      <c r="BH264" s="67"/>
      <c r="BI264" s="67"/>
      <c r="BJ264" s="67"/>
      <c r="BK264" s="67"/>
      <c r="BL264" s="67"/>
      <c r="BM264" s="67"/>
      <c r="BN264" s="67"/>
      <c r="BO264" s="67"/>
      <c r="BP264" s="67"/>
      <c r="BQ264" s="67"/>
      <c r="BR264" s="67"/>
      <c r="BS264" s="67"/>
      <c r="BT264" s="67"/>
      <c r="BU264" s="67"/>
      <c r="BV264" s="67"/>
      <c r="BW264" s="67"/>
      <c r="BX264" s="57" t="str">
        <f t="shared" si="6"/>
        <v/>
      </c>
      <c r="BY264" s="67"/>
      <c r="BZ264" s="67"/>
      <c r="CA264" s="67"/>
      <c r="CB264" s="67"/>
      <c r="CC264" s="67"/>
      <c r="CD264" s="67"/>
      <c r="CE264" s="67"/>
      <c r="CF264" s="67"/>
      <c r="CG264" s="67"/>
      <c r="CH264" s="57">
        <f t="shared" si="94"/>
        <v>0</v>
      </c>
      <c r="CI264" s="67"/>
      <c r="CJ264" s="67"/>
      <c r="CK264" s="67"/>
      <c r="CL264" s="67"/>
      <c r="CM264" s="67"/>
      <c r="CN264" s="67"/>
      <c r="CO264" s="67"/>
      <c r="CP264" s="67"/>
      <c r="CQ264" s="67"/>
      <c r="CR264" s="57">
        <f t="shared" si="156"/>
        <v>0</v>
      </c>
      <c r="CS264" s="67"/>
      <c r="CT264" s="67"/>
      <c r="CU264" s="67"/>
      <c r="CV264" s="67"/>
      <c r="CW264" s="67"/>
      <c r="CX264" s="67"/>
      <c r="CY264" s="67"/>
      <c r="CZ264" s="67"/>
      <c r="DA264" s="67"/>
      <c r="DB264" s="57">
        <f t="shared" si="124"/>
        <v>0</v>
      </c>
      <c r="DC264" s="67"/>
      <c r="DD264" s="67"/>
      <c r="DE264" s="67"/>
      <c r="DF264" s="67"/>
      <c r="DG264" s="67"/>
      <c r="DH264" s="67"/>
      <c r="DI264" s="67"/>
      <c r="DJ264" s="67"/>
      <c r="DK264" s="67"/>
      <c r="DL264" s="57">
        <f t="shared" si="157"/>
        <v>0</v>
      </c>
      <c r="DM264" s="67"/>
      <c r="DN264" s="67"/>
      <c r="DO264" s="67"/>
      <c r="DP264" s="67"/>
      <c r="DQ264" s="67"/>
      <c r="DR264" s="67"/>
      <c r="DS264" s="67"/>
      <c r="DT264" s="67"/>
      <c r="DU264" s="67"/>
      <c r="DV264" s="57">
        <f t="shared" si="158"/>
        <v>0</v>
      </c>
      <c r="DW264" s="57">
        <f t="shared" ref="DW264:ED264" si="288">SUM(BY264,CI264,CS264,DC264,DM264)</f>
        <v>0</v>
      </c>
      <c r="DX264" s="57">
        <f t="shared" si="288"/>
        <v>0</v>
      </c>
      <c r="DY264" s="57">
        <f t="shared" si="288"/>
        <v>0</v>
      </c>
      <c r="DZ264" s="57">
        <f t="shared" si="288"/>
        <v>0</v>
      </c>
      <c r="EA264" s="57">
        <f t="shared" si="288"/>
        <v>0</v>
      </c>
      <c r="EB264" s="57">
        <f t="shared" si="288"/>
        <v>0</v>
      </c>
      <c r="EC264" s="57">
        <f t="shared" si="288"/>
        <v>0</v>
      </c>
      <c r="ED264" s="57">
        <f t="shared" si="288"/>
        <v>0</v>
      </c>
      <c r="EE264" s="57">
        <f t="shared" si="13"/>
        <v>0</v>
      </c>
      <c r="EF264" s="57">
        <f t="shared" si="14"/>
        <v>0</v>
      </c>
    </row>
    <row r="265" spans="1:136" ht="15.75" customHeight="1">
      <c r="A265" s="147">
        <v>2013</v>
      </c>
      <c r="B265" s="135" t="s">
        <v>4535</v>
      </c>
      <c r="C265" s="147" t="s">
        <v>848</v>
      </c>
      <c r="D265" s="147" t="s">
        <v>142</v>
      </c>
      <c r="E265" s="147" t="s">
        <v>849</v>
      </c>
      <c r="F265" s="147"/>
      <c r="G265" s="68"/>
      <c r="H265" s="66">
        <v>1</v>
      </c>
      <c r="I265" s="67"/>
      <c r="J265" s="67"/>
      <c r="K265" s="67"/>
      <c r="L265" s="67"/>
      <c r="M265" s="67"/>
      <c r="N265" s="67"/>
      <c r="O265" s="67"/>
      <c r="P265" s="67"/>
      <c r="Q265" s="67"/>
      <c r="R265" s="67"/>
      <c r="S265" s="67"/>
      <c r="T265" s="59" t="str">
        <f t="shared" si="0"/>
        <v/>
      </c>
      <c r="U265" s="67"/>
      <c r="V265" s="67"/>
      <c r="W265" s="67"/>
      <c r="X265" s="67"/>
      <c r="Y265" s="67"/>
      <c r="Z265" s="67"/>
      <c r="AA265" s="67"/>
      <c r="AB265" s="67"/>
      <c r="AC265" s="67"/>
      <c r="AD265" s="67"/>
      <c r="AE265" s="67"/>
      <c r="AF265" s="58"/>
      <c r="AG265" s="58" t="str">
        <f t="shared" si="1"/>
        <v/>
      </c>
      <c r="AH265" s="67"/>
      <c r="AI265" s="67"/>
      <c r="AJ265" s="67"/>
      <c r="AK265" s="60" t="str">
        <f t="shared" si="90"/>
        <v/>
      </c>
      <c r="AL265" s="67"/>
      <c r="AM265" s="67"/>
      <c r="AN265" s="67"/>
      <c r="AO265" s="67"/>
      <c r="AP265" s="67"/>
      <c r="AQ265" s="67"/>
      <c r="AR265" s="58" t="str">
        <f t="shared" si="3"/>
        <v/>
      </c>
      <c r="AS265" s="68">
        <v>1</v>
      </c>
      <c r="AT265" s="68">
        <v>1</v>
      </c>
      <c r="AU265" s="68">
        <v>1</v>
      </c>
      <c r="AV265" s="68">
        <v>1</v>
      </c>
      <c r="AW265" s="68">
        <v>1</v>
      </c>
      <c r="AX265" s="58">
        <f t="shared" si="4"/>
        <v>5</v>
      </c>
      <c r="AY265" s="68">
        <v>1</v>
      </c>
      <c r="AZ265" s="68">
        <v>1</v>
      </c>
      <c r="BA265" s="68">
        <v>1</v>
      </c>
      <c r="BB265" s="68">
        <v>1</v>
      </c>
      <c r="BC265" s="68">
        <v>1</v>
      </c>
      <c r="BD265" s="58">
        <f t="shared" si="5"/>
        <v>5</v>
      </c>
      <c r="BE265" s="67"/>
      <c r="BF265" s="67"/>
      <c r="BG265" s="67"/>
      <c r="BH265" s="67"/>
      <c r="BI265" s="67"/>
      <c r="BJ265" s="67"/>
      <c r="BK265" s="67"/>
      <c r="BL265" s="67"/>
      <c r="BM265" s="67"/>
      <c r="BN265" s="67"/>
      <c r="BO265" s="67"/>
      <c r="BP265" s="67"/>
      <c r="BQ265" s="67"/>
      <c r="BR265" s="67"/>
      <c r="BS265" s="67"/>
      <c r="BT265" s="67"/>
      <c r="BU265" s="67"/>
      <c r="BV265" s="67"/>
      <c r="BW265" s="67"/>
      <c r="BX265" s="57" t="str">
        <f t="shared" si="6"/>
        <v/>
      </c>
      <c r="BY265" s="67"/>
      <c r="BZ265" s="67"/>
      <c r="CA265" s="67"/>
      <c r="CB265" s="67"/>
      <c r="CC265" s="67"/>
      <c r="CD265" s="67"/>
      <c r="CE265" s="67"/>
      <c r="CF265" s="67"/>
      <c r="CG265" s="67"/>
      <c r="CH265" s="57">
        <f t="shared" si="94"/>
        <v>0</v>
      </c>
      <c r="CI265" s="67"/>
      <c r="CJ265" s="67"/>
      <c r="CK265" s="67"/>
      <c r="CL265" s="67"/>
      <c r="CM265" s="67"/>
      <c r="CN265" s="67"/>
      <c r="CO265" s="67"/>
      <c r="CP265" s="67"/>
      <c r="CQ265" s="67"/>
      <c r="CR265" s="57">
        <f t="shared" si="156"/>
        <v>0</v>
      </c>
      <c r="CS265" s="67"/>
      <c r="CT265" s="67"/>
      <c r="CU265" s="67"/>
      <c r="CV265" s="67"/>
      <c r="CW265" s="67"/>
      <c r="CX265" s="67"/>
      <c r="CY265" s="67"/>
      <c r="CZ265" s="67"/>
      <c r="DA265" s="67"/>
      <c r="DB265" s="57">
        <f t="shared" si="124"/>
        <v>0</v>
      </c>
      <c r="DC265" s="67"/>
      <c r="DD265" s="67"/>
      <c r="DE265" s="67"/>
      <c r="DF265" s="67"/>
      <c r="DG265" s="67"/>
      <c r="DH265" s="67"/>
      <c r="DI265" s="67"/>
      <c r="DJ265" s="67"/>
      <c r="DK265" s="67"/>
      <c r="DL265" s="57">
        <f t="shared" si="157"/>
        <v>0</v>
      </c>
      <c r="DM265" s="67"/>
      <c r="DN265" s="67"/>
      <c r="DO265" s="67"/>
      <c r="DP265" s="67"/>
      <c r="DQ265" s="67"/>
      <c r="DR265" s="67"/>
      <c r="DS265" s="67"/>
      <c r="DT265" s="67"/>
      <c r="DU265" s="67"/>
      <c r="DV265" s="57">
        <f t="shared" si="158"/>
        <v>0</v>
      </c>
      <c r="DW265" s="57">
        <f t="shared" ref="DW265:ED265" si="289">SUM(BY265,CI265,CS265,DC265,DM265)</f>
        <v>0</v>
      </c>
      <c r="DX265" s="57">
        <f t="shared" si="289"/>
        <v>0</v>
      </c>
      <c r="DY265" s="57">
        <f t="shared" si="289"/>
        <v>0</v>
      </c>
      <c r="DZ265" s="57">
        <f t="shared" si="289"/>
        <v>0</v>
      </c>
      <c r="EA265" s="57">
        <f t="shared" si="289"/>
        <v>0</v>
      </c>
      <c r="EB265" s="57">
        <f t="shared" si="289"/>
        <v>0</v>
      </c>
      <c r="EC265" s="57">
        <f t="shared" si="289"/>
        <v>0</v>
      </c>
      <c r="ED265" s="57">
        <f t="shared" si="289"/>
        <v>0</v>
      </c>
      <c r="EE265" s="57">
        <f t="shared" si="13"/>
        <v>0</v>
      </c>
      <c r="EF265" s="57">
        <f t="shared" si="14"/>
        <v>0</v>
      </c>
    </row>
    <row r="266" spans="1:136" ht="15.75" customHeight="1">
      <c r="A266" s="147">
        <v>2017</v>
      </c>
      <c r="B266" s="135" t="s">
        <v>4536</v>
      </c>
      <c r="C266" s="147" t="s">
        <v>850</v>
      </c>
      <c r="D266" s="147" t="s">
        <v>189</v>
      </c>
      <c r="E266" s="147" t="s">
        <v>851</v>
      </c>
      <c r="F266" s="147"/>
      <c r="G266" s="67"/>
      <c r="H266" s="67"/>
      <c r="I266" s="67"/>
      <c r="J266" s="67"/>
      <c r="K266" s="67"/>
      <c r="L266" s="67"/>
      <c r="M266" s="67"/>
      <c r="N266" s="67"/>
      <c r="O266" s="67"/>
      <c r="P266" s="67"/>
      <c r="Q266" s="67"/>
      <c r="R266" s="67"/>
      <c r="S266" s="67"/>
      <c r="T266" s="59">
        <f t="shared" si="0"/>
        <v>1</v>
      </c>
      <c r="U266" s="67"/>
      <c r="V266" s="67"/>
      <c r="W266" s="67"/>
      <c r="X266" s="67"/>
      <c r="Y266" s="66">
        <v>1</v>
      </c>
      <c r="Z266" s="67"/>
      <c r="AA266" s="67"/>
      <c r="AB266" s="67"/>
      <c r="AC266" s="67"/>
      <c r="AD266" s="67"/>
      <c r="AE266" s="67"/>
      <c r="AF266" s="58"/>
      <c r="AG266" s="58">
        <f t="shared" si="1"/>
        <v>1</v>
      </c>
      <c r="AH266" s="67"/>
      <c r="AI266" s="67"/>
      <c r="AJ266" s="67"/>
      <c r="AK266" s="60" t="str">
        <f t="shared" si="90"/>
        <v/>
      </c>
      <c r="AL266" s="67"/>
      <c r="AM266" s="67"/>
      <c r="AN266" s="67"/>
      <c r="AO266" s="67"/>
      <c r="AP266" s="67"/>
      <c r="AQ266" s="67"/>
      <c r="AR266" s="58" t="str">
        <f t="shared" si="3"/>
        <v/>
      </c>
      <c r="AS266" s="67"/>
      <c r="AT266" s="66">
        <v>1</v>
      </c>
      <c r="AU266" s="67"/>
      <c r="AV266" s="67"/>
      <c r="AW266" s="66">
        <v>1</v>
      </c>
      <c r="AX266" s="58">
        <f t="shared" si="4"/>
        <v>2</v>
      </c>
      <c r="AY266" s="67"/>
      <c r="AZ266" s="66">
        <v>1</v>
      </c>
      <c r="BA266" s="67"/>
      <c r="BB266" s="67"/>
      <c r="BC266" s="66">
        <v>1</v>
      </c>
      <c r="BD266" s="58">
        <f t="shared" si="5"/>
        <v>2</v>
      </c>
      <c r="BE266" s="67"/>
      <c r="BF266" s="67"/>
      <c r="BG266" s="67"/>
      <c r="BH266" s="67"/>
      <c r="BI266" s="67"/>
      <c r="BJ266" s="67"/>
      <c r="BK266" s="67"/>
      <c r="BL266" s="67"/>
      <c r="BM266" s="67"/>
      <c r="BN266" s="67"/>
      <c r="BO266" s="67"/>
      <c r="BP266" s="67"/>
      <c r="BQ266" s="67"/>
      <c r="BR266" s="67"/>
      <c r="BS266" s="67"/>
      <c r="BT266" s="66">
        <v>1</v>
      </c>
      <c r="BU266" s="67"/>
      <c r="BV266" s="66">
        <v>1</v>
      </c>
      <c r="BW266" s="67"/>
      <c r="BX266" s="57">
        <f t="shared" si="6"/>
        <v>1</v>
      </c>
      <c r="BY266" s="67"/>
      <c r="BZ266" s="67"/>
      <c r="CA266" s="67"/>
      <c r="CB266" s="67"/>
      <c r="CC266" s="67"/>
      <c r="CD266" s="67"/>
      <c r="CE266" s="67"/>
      <c r="CF266" s="67"/>
      <c r="CG266" s="67"/>
      <c r="CH266" s="57">
        <f t="shared" si="94"/>
        <v>0</v>
      </c>
      <c r="CI266" s="67"/>
      <c r="CJ266" s="67"/>
      <c r="CK266" s="67"/>
      <c r="CL266" s="66">
        <v>1</v>
      </c>
      <c r="CM266" s="67"/>
      <c r="CN266" s="67"/>
      <c r="CO266" s="67"/>
      <c r="CP266" s="67"/>
      <c r="CQ266" s="68"/>
      <c r="CR266" s="57">
        <f t="shared" si="156"/>
        <v>1</v>
      </c>
      <c r="CS266" s="67"/>
      <c r="CT266" s="67"/>
      <c r="CU266" s="67"/>
      <c r="CV266" s="67"/>
      <c r="CW266" s="67"/>
      <c r="CX266" s="67"/>
      <c r="CY266" s="67"/>
      <c r="CZ266" s="67"/>
      <c r="DA266" s="67"/>
      <c r="DB266" s="57">
        <f t="shared" si="124"/>
        <v>0</v>
      </c>
      <c r="DC266" s="67"/>
      <c r="DD266" s="67"/>
      <c r="DE266" s="67"/>
      <c r="DF266" s="67"/>
      <c r="DG266" s="67"/>
      <c r="DH266" s="67"/>
      <c r="DI266" s="67"/>
      <c r="DJ266" s="67"/>
      <c r="DK266" s="67"/>
      <c r="DL266" s="57">
        <f t="shared" si="157"/>
        <v>0</v>
      </c>
      <c r="DM266" s="67"/>
      <c r="DN266" s="67"/>
      <c r="DO266" s="67"/>
      <c r="DP266" s="67"/>
      <c r="DQ266" s="67"/>
      <c r="DR266" s="67"/>
      <c r="DS266" s="66">
        <v>1</v>
      </c>
      <c r="DT266" s="67"/>
      <c r="DU266" s="68"/>
      <c r="DV266" s="57">
        <f t="shared" si="158"/>
        <v>1</v>
      </c>
      <c r="DW266" s="57">
        <f t="shared" ref="DW266:ED266" si="290">SUM(BY266,CI266,CS266,DC266,DM266)</f>
        <v>0</v>
      </c>
      <c r="DX266" s="57">
        <f t="shared" si="290"/>
        <v>0</v>
      </c>
      <c r="DY266" s="57">
        <f t="shared" si="290"/>
        <v>0</v>
      </c>
      <c r="DZ266" s="57">
        <f t="shared" si="290"/>
        <v>1</v>
      </c>
      <c r="EA266" s="57">
        <f t="shared" si="290"/>
        <v>0</v>
      </c>
      <c r="EB266" s="57">
        <f t="shared" si="290"/>
        <v>0</v>
      </c>
      <c r="EC266" s="57">
        <f t="shared" si="290"/>
        <v>1</v>
      </c>
      <c r="ED266" s="57">
        <f t="shared" si="290"/>
        <v>0</v>
      </c>
      <c r="EE266" s="57">
        <f t="shared" si="13"/>
        <v>2</v>
      </c>
      <c r="EF266" s="57">
        <f t="shared" si="14"/>
        <v>1</v>
      </c>
    </row>
    <row r="267" spans="1:136" ht="15.75" customHeight="1">
      <c r="A267" s="147">
        <v>2017</v>
      </c>
      <c r="B267" s="135" t="s">
        <v>4537</v>
      </c>
      <c r="C267" s="147" t="s">
        <v>852</v>
      </c>
      <c r="D267" s="147" t="s">
        <v>336</v>
      </c>
      <c r="E267" s="147" t="s">
        <v>853</v>
      </c>
      <c r="F267" s="147"/>
      <c r="G267" s="67"/>
      <c r="H267" s="67"/>
      <c r="I267" s="67"/>
      <c r="J267" s="67"/>
      <c r="K267" s="67"/>
      <c r="L267" s="67"/>
      <c r="M267" s="67"/>
      <c r="N267" s="67"/>
      <c r="O267" s="67"/>
      <c r="P267" s="67"/>
      <c r="Q267" s="67"/>
      <c r="R267" s="67"/>
      <c r="S267" s="67"/>
      <c r="T267" s="59" t="str">
        <f t="shared" si="0"/>
        <v/>
      </c>
      <c r="U267" s="67"/>
      <c r="V267" s="67"/>
      <c r="W267" s="67"/>
      <c r="X267" s="67"/>
      <c r="Y267" s="67"/>
      <c r="Z267" s="67"/>
      <c r="AA267" s="67"/>
      <c r="AB267" s="67"/>
      <c r="AC267" s="67"/>
      <c r="AD267" s="67"/>
      <c r="AE267" s="67"/>
      <c r="AF267" s="58"/>
      <c r="AG267" s="58" t="str">
        <f t="shared" si="1"/>
        <v/>
      </c>
      <c r="AH267" s="67"/>
      <c r="AI267" s="67"/>
      <c r="AJ267" s="67"/>
      <c r="AK267" s="60">
        <f t="shared" si="90"/>
        <v>1</v>
      </c>
      <c r="AL267" s="66">
        <v>1</v>
      </c>
      <c r="AM267" s="67"/>
      <c r="AN267" s="67"/>
      <c r="AO267" s="67"/>
      <c r="AP267" s="67"/>
      <c r="AQ267" s="67"/>
      <c r="AR267" s="58">
        <f t="shared" si="3"/>
        <v>1</v>
      </c>
      <c r="AS267" s="66">
        <v>1</v>
      </c>
      <c r="AT267" s="66">
        <v>1</v>
      </c>
      <c r="AU267" s="66">
        <v>1</v>
      </c>
      <c r="AV267" s="66">
        <v>1</v>
      </c>
      <c r="AW267" s="66">
        <v>1</v>
      </c>
      <c r="AX267" s="58">
        <f t="shared" si="4"/>
        <v>5</v>
      </c>
      <c r="AY267" s="66">
        <v>1</v>
      </c>
      <c r="AZ267" s="67"/>
      <c r="BA267" s="67"/>
      <c r="BB267" s="67"/>
      <c r="BC267" s="67"/>
      <c r="BD267" s="58">
        <f t="shared" si="5"/>
        <v>1</v>
      </c>
      <c r="BE267" s="67"/>
      <c r="BF267" s="67"/>
      <c r="BG267" s="67"/>
      <c r="BH267" s="67"/>
      <c r="BI267" s="67"/>
      <c r="BJ267" s="67"/>
      <c r="BK267" s="67"/>
      <c r="BL267" s="67"/>
      <c r="BM267" s="67"/>
      <c r="BN267" s="67"/>
      <c r="BO267" s="67"/>
      <c r="BP267" s="67"/>
      <c r="BQ267" s="67"/>
      <c r="BR267" s="67"/>
      <c r="BS267" s="67"/>
      <c r="BT267" s="67"/>
      <c r="BU267" s="67"/>
      <c r="BV267" s="67"/>
      <c r="BW267" s="67"/>
      <c r="BX267" s="57" t="str">
        <f t="shared" si="6"/>
        <v/>
      </c>
      <c r="BY267" s="67"/>
      <c r="BZ267" s="67"/>
      <c r="CA267" s="67"/>
      <c r="CB267" s="67"/>
      <c r="CC267" s="67"/>
      <c r="CD267" s="67"/>
      <c r="CE267" s="67"/>
      <c r="CF267" s="67"/>
      <c r="CG267" s="67"/>
      <c r="CH267" s="57">
        <f t="shared" si="94"/>
        <v>0</v>
      </c>
      <c r="CI267" s="67"/>
      <c r="CJ267" s="67"/>
      <c r="CK267" s="67"/>
      <c r="CL267" s="67"/>
      <c r="CM267" s="67"/>
      <c r="CN267" s="67"/>
      <c r="CO267" s="67"/>
      <c r="CP267" s="67"/>
      <c r="CQ267" s="67"/>
      <c r="CR267" s="57">
        <f t="shared" si="156"/>
        <v>0</v>
      </c>
      <c r="CS267" s="67"/>
      <c r="CT267" s="67"/>
      <c r="CU267" s="67"/>
      <c r="CV267" s="67"/>
      <c r="CW267" s="67"/>
      <c r="CX267" s="67"/>
      <c r="CY267" s="67"/>
      <c r="CZ267" s="67"/>
      <c r="DA267" s="67"/>
      <c r="DB267" s="57">
        <f t="shared" si="124"/>
        <v>0</v>
      </c>
      <c r="DC267" s="67"/>
      <c r="DD267" s="67"/>
      <c r="DE267" s="67"/>
      <c r="DF267" s="67"/>
      <c r="DG267" s="67"/>
      <c r="DH267" s="67"/>
      <c r="DI267" s="67"/>
      <c r="DJ267" s="67"/>
      <c r="DK267" s="67"/>
      <c r="DL267" s="57">
        <f t="shared" si="157"/>
        <v>0</v>
      </c>
      <c r="DM267" s="67"/>
      <c r="DN267" s="67"/>
      <c r="DO267" s="67"/>
      <c r="DP267" s="67"/>
      <c r="DQ267" s="67"/>
      <c r="DR267" s="67"/>
      <c r="DS267" s="67"/>
      <c r="DT267" s="67"/>
      <c r="DU267" s="67"/>
      <c r="DV267" s="57">
        <f t="shared" si="158"/>
        <v>0</v>
      </c>
      <c r="DW267" s="57">
        <f t="shared" ref="DW267:ED267" si="291">SUM(BY267,CI267,CS267,DC267,DM267)</f>
        <v>0</v>
      </c>
      <c r="DX267" s="57">
        <f t="shared" si="291"/>
        <v>0</v>
      </c>
      <c r="DY267" s="57">
        <f t="shared" si="291"/>
        <v>0</v>
      </c>
      <c r="DZ267" s="57">
        <f t="shared" si="291"/>
        <v>0</v>
      </c>
      <c r="EA267" s="57">
        <f t="shared" si="291"/>
        <v>0</v>
      </c>
      <c r="EB267" s="57">
        <f t="shared" si="291"/>
        <v>0</v>
      </c>
      <c r="EC267" s="57">
        <f t="shared" si="291"/>
        <v>0</v>
      </c>
      <c r="ED267" s="57">
        <f t="shared" si="291"/>
        <v>0</v>
      </c>
      <c r="EE267" s="57">
        <f t="shared" si="13"/>
        <v>0</v>
      </c>
      <c r="EF267" s="57">
        <f t="shared" si="14"/>
        <v>0</v>
      </c>
    </row>
    <row r="268" spans="1:136" ht="15.75" customHeight="1">
      <c r="A268" s="147">
        <v>2016</v>
      </c>
      <c r="B268" s="135" t="s">
        <v>4538</v>
      </c>
      <c r="C268" s="147" t="s">
        <v>854</v>
      </c>
      <c r="D268" s="147" t="s">
        <v>855</v>
      </c>
      <c r="E268" s="147" t="s">
        <v>856</v>
      </c>
      <c r="F268" s="147"/>
      <c r="G268" s="67"/>
      <c r="H268" s="67"/>
      <c r="I268" s="67"/>
      <c r="J268" s="67"/>
      <c r="K268" s="67"/>
      <c r="L268" s="67"/>
      <c r="M268" s="67"/>
      <c r="N268" s="66">
        <v>1</v>
      </c>
      <c r="O268" s="67"/>
      <c r="P268" s="67"/>
      <c r="Q268" s="67"/>
      <c r="R268" s="67"/>
      <c r="S268" s="67"/>
      <c r="T268" s="59" t="str">
        <f t="shared" si="0"/>
        <v/>
      </c>
      <c r="U268" s="67"/>
      <c r="V268" s="67"/>
      <c r="W268" s="67"/>
      <c r="X268" s="67"/>
      <c r="Y268" s="67"/>
      <c r="Z268" s="67"/>
      <c r="AA268" s="67"/>
      <c r="AB268" s="67"/>
      <c r="AC268" s="67"/>
      <c r="AD268" s="67"/>
      <c r="AE268" s="67"/>
      <c r="AF268" s="58"/>
      <c r="AG268" s="58">
        <f t="shared" si="1"/>
        <v>1</v>
      </c>
      <c r="AH268" s="67"/>
      <c r="AI268" s="67"/>
      <c r="AJ268" s="67"/>
      <c r="AK268" s="60" t="str">
        <f t="shared" si="90"/>
        <v/>
      </c>
      <c r="AL268" s="67"/>
      <c r="AM268" s="67"/>
      <c r="AN268" s="67"/>
      <c r="AO268" s="67"/>
      <c r="AP268" s="67"/>
      <c r="AQ268" s="67"/>
      <c r="AR268" s="58" t="str">
        <f t="shared" si="3"/>
        <v/>
      </c>
      <c r="AS268" s="67"/>
      <c r="AT268" s="66">
        <v>1</v>
      </c>
      <c r="AU268" s="67"/>
      <c r="AV268" s="67"/>
      <c r="AW268" s="67"/>
      <c r="AX268" s="58">
        <f t="shared" si="4"/>
        <v>1</v>
      </c>
      <c r="AY268" s="66">
        <v>1</v>
      </c>
      <c r="AZ268" s="66">
        <v>1</v>
      </c>
      <c r="BA268" s="67"/>
      <c r="BB268" s="67"/>
      <c r="BC268" s="66">
        <v>1</v>
      </c>
      <c r="BD268" s="58">
        <f t="shared" si="5"/>
        <v>3</v>
      </c>
      <c r="BE268" s="67"/>
      <c r="BF268" s="67"/>
      <c r="BG268" s="67"/>
      <c r="BH268" s="67"/>
      <c r="BI268" s="67"/>
      <c r="BJ268" s="67"/>
      <c r="BK268" s="67"/>
      <c r="BL268" s="67"/>
      <c r="BM268" s="67"/>
      <c r="BN268" s="67"/>
      <c r="BO268" s="67"/>
      <c r="BP268" s="66">
        <v>1</v>
      </c>
      <c r="BQ268" s="67"/>
      <c r="BR268" s="67"/>
      <c r="BS268" s="67"/>
      <c r="BT268" s="67"/>
      <c r="BU268" s="67"/>
      <c r="BV268" s="67"/>
      <c r="BW268" s="67"/>
      <c r="BX268" s="57" t="str">
        <f t="shared" si="6"/>
        <v/>
      </c>
      <c r="BY268" s="67"/>
      <c r="BZ268" s="67"/>
      <c r="CA268" s="67"/>
      <c r="CB268" s="67"/>
      <c r="CC268" s="67"/>
      <c r="CD268" s="67"/>
      <c r="CE268" s="67"/>
      <c r="CF268" s="67"/>
      <c r="CG268" s="67"/>
      <c r="CH268" s="57">
        <f t="shared" si="94"/>
        <v>0</v>
      </c>
      <c r="CI268" s="67"/>
      <c r="CJ268" s="67"/>
      <c r="CK268" s="67"/>
      <c r="CL268" s="67"/>
      <c r="CM268" s="67"/>
      <c r="CN268" s="67"/>
      <c r="CO268" s="67"/>
      <c r="CP268" s="67"/>
      <c r="CQ268" s="67"/>
      <c r="CR268" s="57">
        <f t="shared" si="156"/>
        <v>0</v>
      </c>
      <c r="CS268" s="67"/>
      <c r="CT268" s="67"/>
      <c r="CU268" s="67"/>
      <c r="CV268" s="67"/>
      <c r="CW268" s="67"/>
      <c r="CX268" s="67"/>
      <c r="CY268" s="67"/>
      <c r="CZ268" s="67"/>
      <c r="DA268" s="67"/>
      <c r="DB268" s="57">
        <f t="shared" si="124"/>
        <v>0</v>
      </c>
      <c r="DC268" s="67"/>
      <c r="DD268" s="67"/>
      <c r="DE268" s="67"/>
      <c r="DF268" s="67"/>
      <c r="DG268" s="67"/>
      <c r="DH268" s="67"/>
      <c r="DI268" s="67"/>
      <c r="DJ268" s="67"/>
      <c r="DK268" s="67"/>
      <c r="DL268" s="57">
        <f t="shared" si="157"/>
        <v>0</v>
      </c>
      <c r="DM268" s="67"/>
      <c r="DN268" s="67"/>
      <c r="DO268" s="67"/>
      <c r="DP268" s="67"/>
      <c r="DQ268" s="67"/>
      <c r="DR268" s="67"/>
      <c r="DS268" s="67"/>
      <c r="DT268" s="67"/>
      <c r="DU268" s="67"/>
      <c r="DV268" s="57">
        <f t="shared" si="158"/>
        <v>0</v>
      </c>
      <c r="DW268" s="57">
        <f t="shared" ref="DW268:ED268" si="292">SUM(BY268,CI268,CS268,DC268,DM268)</f>
        <v>0</v>
      </c>
      <c r="DX268" s="57">
        <f t="shared" si="292"/>
        <v>0</v>
      </c>
      <c r="DY268" s="57">
        <f t="shared" si="292"/>
        <v>0</v>
      </c>
      <c r="DZ268" s="57">
        <f t="shared" si="292"/>
        <v>0</v>
      </c>
      <c r="EA268" s="57">
        <f t="shared" si="292"/>
        <v>0</v>
      </c>
      <c r="EB268" s="57">
        <f t="shared" si="292"/>
        <v>0</v>
      </c>
      <c r="EC268" s="57">
        <f t="shared" si="292"/>
        <v>0</v>
      </c>
      <c r="ED268" s="57">
        <f t="shared" si="292"/>
        <v>0</v>
      </c>
      <c r="EE268" s="57">
        <f t="shared" si="13"/>
        <v>0</v>
      </c>
      <c r="EF268" s="57">
        <f t="shared" si="14"/>
        <v>0</v>
      </c>
    </row>
    <row r="269" spans="1:136" ht="15.75" customHeight="1">
      <c r="A269" s="147">
        <v>2016</v>
      </c>
      <c r="B269" s="135" t="s">
        <v>4539</v>
      </c>
      <c r="C269" s="147" t="s">
        <v>857</v>
      </c>
      <c r="D269" s="147" t="s">
        <v>858</v>
      </c>
      <c r="E269" s="147" t="s">
        <v>859</v>
      </c>
      <c r="F269" s="147"/>
      <c r="G269" s="67"/>
      <c r="H269" s="67"/>
      <c r="I269" s="67"/>
      <c r="J269" s="66">
        <v>1</v>
      </c>
      <c r="K269" s="67"/>
      <c r="L269" s="67"/>
      <c r="M269" s="67"/>
      <c r="N269" s="67"/>
      <c r="O269" s="67"/>
      <c r="P269" s="67"/>
      <c r="Q269" s="67"/>
      <c r="R269" s="67"/>
      <c r="S269" s="67"/>
      <c r="T269" s="59" t="str">
        <f t="shared" si="0"/>
        <v/>
      </c>
      <c r="U269" s="67"/>
      <c r="V269" s="67"/>
      <c r="W269" s="67"/>
      <c r="X269" s="67"/>
      <c r="Y269" s="67"/>
      <c r="Z269" s="67"/>
      <c r="AA269" s="67"/>
      <c r="AB269" s="67"/>
      <c r="AC269" s="67"/>
      <c r="AD269" s="67"/>
      <c r="AE269" s="67"/>
      <c r="AF269" s="58"/>
      <c r="AG269" s="58">
        <f t="shared" si="1"/>
        <v>1</v>
      </c>
      <c r="AH269" s="67"/>
      <c r="AI269" s="67"/>
      <c r="AJ269" s="67"/>
      <c r="AK269" s="60" t="str">
        <f t="shared" si="90"/>
        <v/>
      </c>
      <c r="AL269" s="67"/>
      <c r="AM269" s="67"/>
      <c r="AN269" s="67"/>
      <c r="AO269" s="67"/>
      <c r="AP269" s="67"/>
      <c r="AQ269" s="67"/>
      <c r="AR269" s="58" t="str">
        <f t="shared" si="3"/>
        <v/>
      </c>
      <c r="AS269" s="66">
        <v>1</v>
      </c>
      <c r="AT269" s="66">
        <v>1</v>
      </c>
      <c r="AU269" s="67"/>
      <c r="AV269" s="67"/>
      <c r="AW269" s="67"/>
      <c r="AX269" s="58">
        <f t="shared" si="4"/>
        <v>2</v>
      </c>
      <c r="AY269" s="66">
        <v>1</v>
      </c>
      <c r="AZ269" s="67"/>
      <c r="BA269" s="67"/>
      <c r="BB269" s="67"/>
      <c r="BC269" s="67"/>
      <c r="BD269" s="58">
        <f t="shared" si="5"/>
        <v>1</v>
      </c>
      <c r="BE269" s="67"/>
      <c r="BF269" s="67"/>
      <c r="BG269" s="67"/>
      <c r="BH269" s="67"/>
      <c r="BI269" s="67"/>
      <c r="BJ269" s="67"/>
      <c r="BK269" s="67"/>
      <c r="BL269" s="67"/>
      <c r="BM269" s="67"/>
      <c r="BN269" s="67"/>
      <c r="BO269" s="67"/>
      <c r="BP269" s="67"/>
      <c r="BQ269" s="67"/>
      <c r="BR269" s="67"/>
      <c r="BS269" s="67"/>
      <c r="BT269" s="67"/>
      <c r="BU269" s="67"/>
      <c r="BV269" s="67"/>
      <c r="BW269" s="67"/>
      <c r="BX269" s="57" t="str">
        <f t="shared" si="6"/>
        <v/>
      </c>
      <c r="BY269" s="67"/>
      <c r="BZ269" s="67"/>
      <c r="CA269" s="67"/>
      <c r="CB269" s="67"/>
      <c r="CC269" s="67"/>
      <c r="CD269" s="67"/>
      <c r="CE269" s="67"/>
      <c r="CF269" s="67"/>
      <c r="CG269" s="67"/>
      <c r="CH269" s="57">
        <f t="shared" si="94"/>
        <v>0</v>
      </c>
      <c r="CI269" s="67"/>
      <c r="CJ269" s="67"/>
      <c r="CK269" s="67"/>
      <c r="CL269" s="67"/>
      <c r="CM269" s="67"/>
      <c r="CN269" s="67"/>
      <c r="CO269" s="67"/>
      <c r="CP269" s="67"/>
      <c r="CQ269" s="67"/>
      <c r="CR269" s="57">
        <f t="shared" si="156"/>
        <v>0</v>
      </c>
      <c r="CS269" s="67"/>
      <c r="CT269" s="67"/>
      <c r="CU269" s="67"/>
      <c r="CV269" s="67"/>
      <c r="CW269" s="67"/>
      <c r="CX269" s="67"/>
      <c r="CY269" s="67"/>
      <c r="CZ269" s="67"/>
      <c r="DA269" s="67"/>
      <c r="DB269" s="57">
        <f t="shared" si="124"/>
        <v>0</v>
      </c>
      <c r="DC269" s="67"/>
      <c r="DD269" s="67"/>
      <c r="DE269" s="67"/>
      <c r="DF269" s="67"/>
      <c r="DG269" s="67"/>
      <c r="DH269" s="67"/>
      <c r="DI269" s="67"/>
      <c r="DJ269" s="67"/>
      <c r="DK269" s="67"/>
      <c r="DL269" s="57">
        <f t="shared" si="157"/>
        <v>0</v>
      </c>
      <c r="DM269" s="67"/>
      <c r="DN269" s="67"/>
      <c r="DO269" s="67"/>
      <c r="DP269" s="67"/>
      <c r="DQ269" s="67"/>
      <c r="DR269" s="67"/>
      <c r="DS269" s="67"/>
      <c r="DT269" s="67"/>
      <c r="DU269" s="67"/>
      <c r="DV269" s="57">
        <f t="shared" si="158"/>
        <v>0</v>
      </c>
      <c r="DW269" s="57">
        <f t="shared" ref="DW269:ED269" si="293">SUM(BY269,CI269,CS269,DC269,DM269)</f>
        <v>0</v>
      </c>
      <c r="DX269" s="57">
        <f t="shared" si="293"/>
        <v>0</v>
      </c>
      <c r="DY269" s="57">
        <f t="shared" si="293"/>
        <v>0</v>
      </c>
      <c r="DZ269" s="57">
        <f t="shared" si="293"/>
        <v>0</v>
      </c>
      <c r="EA269" s="57">
        <f t="shared" si="293"/>
        <v>0</v>
      </c>
      <c r="EB269" s="57">
        <f t="shared" si="293"/>
        <v>0</v>
      </c>
      <c r="EC269" s="57">
        <f t="shared" si="293"/>
        <v>0</v>
      </c>
      <c r="ED269" s="57">
        <f t="shared" si="293"/>
        <v>0</v>
      </c>
      <c r="EE269" s="57">
        <f t="shared" si="13"/>
        <v>0</v>
      </c>
      <c r="EF269" s="57">
        <f t="shared" si="14"/>
        <v>0</v>
      </c>
    </row>
    <row r="270" spans="1:136" ht="15.75" customHeight="1">
      <c r="A270" s="147">
        <v>2018</v>
      </c>
      <c r="B270" s="135" t="s">
        <v>4540</v>
      </c>
      <c r="C270" s="147" t="s">
        <v>860</v>
      </c>
      <c r="D270" s="147" t="s">
        <v>220</v>
      </c>
      <c r="E270" s="147" t="s">
        <v>861</v>
      </c>
      <c r="F270" s="147"/>
      <c r="G270" s="67"/>
      <c r="H270" s="67"/>
      <c r="I270" s="67"/>
      <c r="J270" s="67"/>
      <c r="K270" s="67"/>
      <c r="L270" s="67"/>
      <c r="M270" s="67"/>
      <c r="N270" s="66">
        <v>1</v>
      </c>
      <c r="O270" s="67"/>
      <c r="P270" s="67"/>
      <c r="Q270" s="67"/>
      <c r="R270" s="67"/>
      <c r="S270" s="67"/>
      <c r="T270" s="59" t="str">
        <f t="shared" si="0"/>
        <v/>
      </c>
      <c r="U270" s="67"/>
      <c r="V270" s="67"/>
      <c r="W270" s="67"/>
      <c r="X270" s="67"/>
      <c r="Y270" s="67"/>
      <c r="Z270" s="67"/>
      <c r="AA270" s="67"/>
      <c r="AB270" s="67"/>
      <c r="AC270" s="67"/>
      <c r="AD270" s="67"/>
      <c r="AE270" s="67"/>
      <c r="AF270" s="58"/>
      <c r="AG270" s="58">
        <f t="shared" si="1"/>
        <v>1</v>
      </c>
      <c r="AH270" s="67"/>
      <c r="AI270" s="67"/>
      <c r="AJ270" s="67"/>
      <c r="AK270" s="60" t="str">
        <f t="shared" si="90"/>
        <v/>
      </c>
      <c r="AL270" s="67"/>
      <c r="AM270" s="67"/>
      <c r="AN270" s="67"/>
      <c r="AO270" s="67"/>
      <c r="AP270" s="67"/>
      <c r="AQ270" s="67"/>
      <c r="AR270" s="58" t="str">
        <f t="shared" si="3"/>
        <v/>
      </c>
      <c r="AS270" s="66">
        <v>1</v>
      </c>
      <c r="AT270" s="66">
        <v>1</v>
      </c>
      <c r="AU270" s="66">
        <v>1</v>
      </c>
      <c r="AV270" s="67"/>
      <c r="AW270" s="67"/>
      <c r="AX270" s="58">
        <f t="shared" si="4"/>
        <v>3</v>
      </c>
      <c r="AY270" s="66">
        <v>1</v>
      </c>
      <c r="AZ270" s="66">
        <v>1</v>
      </c>
      <c r="BA270" s="66">
        <v>1</v>
      </c>
      <c r="BB270" s="67"/>
      <c r="BC270" s="67"/>
      <c r="BD270" s="58">
        <f t="shared" si="5"/>
        <v>3</v>
      </c>
      <c r="BE270" s="67"/>
      <c r="BF270" s="67"/>
      <c r="BG270" s="67"/>
      <c r="BH270" s="67"/>
      <c r="BI270" s="67"/>
      <c r="BJ270" s="67"/>
      <c r="BK270" s="67"/>
      <c r="BL270" s="67"/>
      <c r="BM270" s="67"/>
      <c r="BN270" s="67"/>
      <c r="BO270" s="67"/>
      <c r="BP270" s="67"/>
      <c r="BQ270" s="67"/>
      <c r="BR270" s="67"/>
      <c r="BS270" s="67"/>
      <c r="BT270" s="67"/>
      <c r="BU270" s="67"/>
      <c r="BV270" s="67"/>
      <c r="BW270" s="67"/>
      <c r="BX270" s="57" t="str">
        <f t="shared" si="6"/>
        <v/>
      </c>
      <c r="BY270" s="67"/>
      <c r="BZ270" s="67"/>
      <c r="CA270" s="67"/>
      <c r="CB270" s="67"/>
      <c r="CC270" s="67"/>
      <c r="CD270" s="67"/>
      <c r="CE270" s="67"/>
      <c r="CF270" s="67"/>
      <c r="CG270" s="67"/>
      <c r="CH270" s="57">
        <f t="shared" si="94"/>
        <v>0</v>
      </c>
      <c r="CI270" s="67"/>
      <c r="CJ270" s="67"/>
      <c r="CK270" s="67"/>
      <c r="CL270" s="67"/>
      <c r="CM270" s="67"/>
      <c r="CN270" s="67"/>
      <c r="CO270" s="67"/>
      <c r="CP270" s="67"/>
      <c r="CQ270" s="67"/>
      <c r="CR270" s="57">
        <f t="shared" si="156"/>
        <v>0</v>
      </c>
      <c r="CS270" s="67"/>
      <c r="CT270" s="67"/>
      <c r="CU270" s="67"/>
      <c r="CV270" s="67"/>
      <c r="CW270" s="67"/>
      <c r="CX270" s="67"/>
      <c r="CY270" s="67"/>
      <c r="CZ270" s="67"/>
      <c r="DA270" s="67"/>
      <c r="DB270" s="57">
        <f t="shared" si="124"/>
        <v>0</v>
      </c>
      <c r="DC270" s="67"/>
      <c r="DD270" s="67"/>
      <c r="DE270" s="67"/>
      <c r="DF270" s="67"/>
      <c r="DG270" s="67"/>
      <c r="DH270" s="67"/>
      <c r="DI270" s="67"/>
      <c r="DJ270" s="67"/>
      <c r="DK270" s="67"/>
      <c r="DL270" s="57">
        <f t="shared" si="157"/>
        <v>0</v>
      </c>
      <c r="DM270" s="67"/>
      <c r="DN270" s="67"/>
      <c r="DO270" s="67"/>
      <c r="DP270" s="67"/>
      <c r="DQ270" s="67"/>
      <c r="DR270" s="67"/>
      <c r="DS270" s="67"/>
      <c r="DT270" s="67"/>
      <c r="DU270" s="67"/>
      <c r="DV270" s="57">
        <f t="shared" si="158"/>
        <v>0</v>
      </c>
      <c r="DW270" s="57">
        <f t="shared" ref="DW270:ED270" si="294">SUM(BY270,CI270,CS270,DC270,DM270)</f>
        <v>0</v>
      </c>
      <c r="DX270" s="57">
        <f t="shared" si="294"/>
        <v>0</v>
      </c>
      <c r="DY270" s="57">
        <f t="shared" si="294"/>
        <v>0</v>
      </c>
      <c r="DZ270" s="57">
        <f t="shared" si="294"/>
        <v>0</v>
      </c>
      <c r="EA270" s="57">
        <f t="shared" si="294"/>
        <v>0</v>
      </c>
      <c r="EB270" s="57">
        <f t="shared" si="294"/>
        <v>0</v>
      </c>
      <c r="EC270" s="57">
        <f t="shared" si="294"/>
        <v>0</v>
      </c>
      <c r="ED270" s="57">
        <f t="shared" si="294"/>
        <v>0</v>
      </c>
      <c r="EE270" s="57">
        <f t="shared" si="13"/>
        <v>0</v>
      </c>
      <c r="EF270" s="57">
        <f t="shared" si="14"/>
        <v>0</v>
      </c>
    </row>
    <row r="271" spans="1:136" ht="15.75" customHeight="1">
      <c r="A271" s="147">
        <v>2016</v>
      </c>
      <c r="B271" s="135" t="s">
        <v>4541</v>
      </c>
      <c r="C271" s="147" t="s">
        <v>862</v>
      </c>
      <c r="D271" s="147" t="s">
        <v>863</v>
      </c>
      <c r="E271" s="147" t="s">
        <v>864</v>
      </c>
      <c r="F271" s="147"/>
      <c r="G271" s="67"/>
      <c r="H271" s="67"/>
      <c r="I271" s="67"/>
      <c r="J271" s="67"/>
      <c r="K271" s="67"/>
      <c r="L271" s="67"/>
      <c r="M271" s="67"/>
      <c r="N271" s="67"/>
      <c r="O271" s="67"/>
      <c r="P271" s="67"/>
      <c r="Q271" s="66">
        <v>1</v>
      </c>
      <c r="R271" s="67"/>
      <c r="S271" s="67"/>
      <c r="T271" s="59" t="str">
        <f t="shared" si="0"/>
        <v/>
      </c>
      <c r="U271" s="67"/>
      <c r="V271" s="67"/>
      <c r="W271" s="67"/>
      <c r="X271" s="67"/>
      <c r="Y271" s="67"/>
      <c r="Z271" s="67"/>
      <c r="AA271" s="67"/>
      <c r="AB271" s="67"/>
      <c r="AC271" s="67"/>
      <c r="AD271" s="67"/>
      <c r="AE271" s="67"/>
      <c r="AF271" s="58"/>
      <c r="AG271" s="58">
        <f t="shared" si="1"/>
        <v>1</v>
      </c>
      <c r="AH271" s="67"/>
      <c r="AI271" s="67"/>
      <c r="AJ271" s="67"/>
      <c r="AK271" s="60" t="str">
        <f t="shared" si="90"/>
        <v/>
      </c>
      <c r="AL271" s="67"/>
      <c r="AM271" s="67"/>
      <c r="AN271" s="67"/>
      <c r="AO271" s="67"/>
      <c r="AP271" s="67"/>
      <c r="AQ271" s="67"/>
      <c r="AR271" s="58" t="str">
        <f t="shared" si="3"/>
        <v/>
      </c>
      <c r="AS271" s="66">
        <v>1</v>
      </c>
      <c r="AT271" s="68">
        <v>1</v>
      </c>
      <c r="AU271" s="66">
        <v>1</v>
      </c>
      <c r="AV271" s="67"/>
      <c r="AW271" s="67"/>
      <c r="AX271" s="58">
        <f t="shared" si="4"/>
        <v>3</v>
      </c>
      <c r="AY271" s="66">
        <v>1</v>
      </c>
      <c r="AZ271" s="67"/>
      <c r="BA271" s="67"/>
      <c r="BB271" s="67"/>
      <c r="BC271" s="67"/>
      <c r="BD271" s="58">
        <f t="shared" si="5"/>
        <v>1</v>
      </c>
      <c r="BE271" s="67"/>
      <c r="BF271" s="67"/>
      <c r="BG271" s="67"/>
      <c r="BH271" s="67"/>
      <c r="BI271" s="67"/>
      <c r="BJ271" s="67"/>
      <c r="BK271" s="67"/>
      <c r="BL271" s="67"/>
      <c r="BM271" s="67"/>
      <c r="BN271" s="67"/>
      <c r="BO271" s="67"/>
      <c r="BP271" s="66">
        <v>1</v>
      </c>
      <c r="BQ271" s="67"/>
      <c r="BR271" s="67"/>
      <c r="BS271" s="66">
        <v>1</v>
      </c>
      <c r="BT271" s="66">
        <v>1</v>
      </c>
      <c r="BU271" s="66">
        <v>1</v>
      </c>
      <c r="BV271" s="66">
        <v>1</v>
      </c>
      <c r="BW271" s="67"/>
      <c r="BX271" s="57">
        <f t="shared" si="6"/>
        <v>1</v>
      </c>
      <c r="BY271" s="67"/>
      <c r="BZ271" s="68">
        <v>1</v>
      </c>
      <c r="CA271" s="67"/>
      <c r="CB271" s="68">
        <v>1</v>
      </c>
      <c r="CC271" s="68">
        <v>1</v>
      </c>
      <c r="CD271" s="67"/>
      <c r="CE271" s="68">
        <v>1</v>
      </c>
      <c r="CF271" s="67"/>
      <c r="CG271" s="68"/>
      <c r="CH271" s="57">
        <f t="shared" si="94"/>
        <v>4</v>
      </c>
      <c r="CI271" s="67"/>
      <c r="CJ271" s="68">
        <v>1</v>
      </c>
      <c r="CK271" s="67"/>
      <c r="CL271" s="68">
        <v>1</v>
      </c>
      <c r="CM271" s="68">
        <v>1</v>
      </c>
      <c r="CN271" s="67"/>
      <c r="CO271" s="68">
        <v>1</v>
      </c>
      <c r="CP271" s="67"/>
      <c r="CQ271" s="68"/>
      <c r="CR271" s="57">
        <f t="shared" si="156"/>
        <v>4</v>
      </c>
      <c r="CS271" s="67"/>
      <c r="CT271" s="68">
        <v>1</v>
      </c>
      <c r="CU271" s="68"/>
      <c r="CV271" s="68">
        <v>1</v>
      </c>
      <c r="CW271" s="68">
        <v>1</v>
      </c>
      <c r="CX271" s="67"/>
      <c r="CY271" s="68">
        <v>1</v>
      </c>
      <c r="CZ271" s="67"/>
      <c r="DA271" s="68"/>
      <c r="DB271" s="57">
        <f t="shared" si="124"/>
        <v>4</v>
      </c>
      <c r="DC271" s="67"/>
      <c r="DD271" s="67"/>
      <c r="DE271" s="67"/>
      <c r="DF271" s="67"/>
      <c r="DG271" s="67"/>
      <c r="DH271" s="67"/>
      <c r="DI271" s="67"/>
      <c r="DJ271" s="67"/>
      <c r="DK271" s="67"/>
      <c r="DL271" s="57">
        <f t="shared" si="157"/>
        <v>0</v>
      </c>
      <c r="DM271" s="67"/>
      <c r="DN271" s="67"/>
      <c r="DO271" s="67"/>
      <c r="DP271" s="67"/>
      <c r="DQ271" s="67"/>
      <c r="DR271" s="67"/>
      <c r="DS271" s="67"/>
      <c r="DT271" s="67"/>
      <c r="DU271" s="67"/>
      <c r="DV271" s="57">
        <f t="shared" si="158"/>
        <v>0</v>
      </c>
      <c r="DW271" s="57">
        <f t="shared" ref="DW271:ED271" si="295">SUM(BY271,CI271,CS271,DC271,DM271)</f>
        <v>0</v>
      </c>
      <c r="DX271" s="57">
        <f t="shared" si="295"/>
        <v>3</v>
      </c>
      <c r="DY271" s="57">
        <f t="shared" si="295"/>
        <v>0</v>
      </c>
      <c r="DZ271" s="57">
        <f t="shared" si="295"/>
        <v>3</v>
      </c>
      <c r="EA271" s="57">
        <f t="shared" si="295"/>
        <v>3</v>
      </c>
      <c r="EB271" s="57">
        <f t="shared" si="295"/>
        <v>0</v>
      </c>
      <c r="EC271" s="57">
        <f t="shared" si="295"/>
        <v>3</v>
      </c>
      <c r="ED271" s="57">
        <f t="shared" si="295"/>
        <v>0</v>
      </c>
      <c r="EE271" s="57">
        <f t="shared" si="13"/>
        <v>12</v>
      </c>
      <c r="EF271" s="57">
        <f t="shared" si="14"/>
        <v>1</v>
      </c>
    </row>
    <row r="272" spans="1:136" ht="15.75" customHeight="1">
      <c r="A272" s="147">
        <v>2018</v>
      </c>
      <c r="B272" s="135" t="s">
        <v>4542</v>
      </c>
      <c r="C272" s="147" t="s">
        <v>865</v>
      </c>
      <c r="D272" s="147" t="s">
        <v>223</v>
      </c>
      <c r="E272" s="147" t="s">
        <v>866</v>
      </c>
      <c r="F272" s="147"/>
      <c r="G272" s="67"/>
      <c r="H272" s="67"/>
      <c r="I272" s="67"/>
      <c r="J272" s="67"/>
      <c r="K272" s="67"/>
      <c r="L272" s="67"/>
      <c r="M272" s="67"/>
      <c r="N272" s="67"/>
      <c r="O272" s="67"/>
      <c r="P272" s="67"/>
      <c r="Q272" s="67"/>
      <c r="R272" s="67"/>
      <c r="S272" s="69">
        <v>1</v>
      </c>
      <c r="T272" s="59" t="str">
        <f t="shared" si="0"/>
        <v/>
      </c>
      <c r="U272" s="67"/>
      <c r="V272" s="67"/>
      <c r="W272" s="67"/>
      <c r="X272" s="67"/>
      <c r="Y272" s="67"/>
      <c r="Z272" s="67"/>
      <c r="AA272" s="67"/>
      <c r="AB272" s="67"/>
      <c r="AC272" s="67"/>
      <c r="AD272" s="67"/>
      <c r="AE272" s="67"/>
      <c r="AF272" s="58"/>
      <c r="AG272" s="58">
        <f t="shared" si="1"/>
        <v>1</v>
      </c>
      <c r="AH272" s="67"/>
      <c r="AI272" s="67"/>
      <c r="AJ272" s="67"/>
      <c r="AK272" s="60" t="str">
        <f t="shared" si="90"/>
        <v/>
      </c>
      <c r="AL272" s="67"/>
      <c r="AM272" s="67"/>
      <c r="AN272" s="67"/>
      <c r="AO272" s="67"/>
      <c r="AP272" s="67"/>
      <c r="AQ272" s="67"/>
      <c r="AR272" s="58" t="str">
        <f t="shared" si="3"/>
        <v/>
      </c>
      <c r="AS272" s="67"/>
      <c r="AT272" s="66">
        <v>1</v>
      </c>
      <c r="AU272" s="66">
        <v>1</v>
      </c>
      <c r="AV272" s="67"/>
      <c r="AW272" s="66">
        <v>1</v>
      </c>
      <c r="AX272" s="58">
        <f t="shared" si="4"/>
        <v>3</v>
      </c>
      <c r="AY272" s="66">
        <v>1</v>
      </c>
      <c r="AZ272" s="67"/>
      <c r="BA272" s="67"/>
      <c r="BB272" s="67"/>
      <c r="BC272" s="66">
        <v>1</v>
      </c>
      <c r="BD272" s="58">
        <f t="shared" si="5"/>
        <v>2</v>
      </c>
      <c r="BE272" s="67"/>
      <c r="BF272" s="67"/>
      <c r="BG272" s="67"/>
      <c r="BH272" s="67"/>
      <c r="BI272" s="67"/>
      <c r="BJ272" s="67"/>
      <c r="BK272" s="67"/>
      <c r="BL272" s="67"/>
      <c r="BM272" s="67"/>
      <c r="BN272" s="67"/>
      <c r="BO272" s="67"/>
      <c r="BP272" s="67"/>
      <c r="BQ272" s="67"/>
      <c r="BR272" s="67"/>
      <c r="BS272" s="67"/>
      <c r="BT272" s="66">
        <v>1</v>
      </c>
      <c r="BU272" s="67"/>
      <c r="BV272" s="66">
        <v>1</v>
      </c>
      <c r="BW272" s="67"/>
      <c r="BX272" s="57">
        <f t="shared" si="6"/>
        <v>1</v>
      </c>
      <c r="BY272" s="67"/>
      <c r="BZ272" s="67"/>
      <c r="CA272" s="67"/>
      <c r="CB272" s="67"/>
      <c r="CC272" s="67"/>
      <c r="CD272" s="67"/>
      <c r="CE272" s="67"/>
      <c r="CF272" s="67"/>
      <c r="CG272" s="67"/>
      <c r="CH272" s="57">
        <f t="shared" si="94"/>
        <v>0</v>
      </c>
      <c r="CI272" s="67"/>
      <c r="CJ272" s="67"/>
      <c r="CK272" s="67"/>
      <c r="CL272" s="66">
        <v>1</v>
      </c>
      <c r="CM272" s="67"/>
      <c r="CN272" s="67"/>
      <c r="CO272" s="67"/>
      <c r="CP272" s="67"/>
      <c r="CQ272" s="68"/>
      <c r="CR272" s="57">
        <f t="shared" si="156"/>
        <v>1</v>
      </c>
      <c r="CS272" s="67"/>
      <c r="CT272" s="67"/>
      <c r="CU272" s="67"/>
      <c r="CV272" s="67"/>
      <c r="CW272" s="67"/>
      <c r="CX272" s="67"/>
      <c r="CY272" s="66">
        <v>1</v>
      </c>
      <c r="CZ272" s="67"/>
      <c r="DA272" s="68"/>
      <c r="DB272" s="57">
        <f t="shared" si="124"/>
        <v>1</v>
      </c>
      <c r="DC272" s="67"/>
      <c r="DD272" s="67"/>
      <c r="DE272" s="67"/>
      <c r="DF272" s="67"/>
      <c r="DG272" s="67"/>
      <c r="DH272" s="67"/>
      <c r="DI272" s="67"/>
      <c r="DJ272" s="67"/>
      <c r="DK272" s="67"/>
      <c r="DL272" s="57">
        <f t="shared" si="157"/>
        <v>0</v>
      </c>
      <c r="DM272" s="67"/>
      <c r="DN272" s="67"/>
      <c r="DO272" s="67"/>
      <c r="DP272" s="67"/>
      <c r="DQ272" s="67"/>
      <c r="DR272" s="67"/>
      <c r="DS272" s="66">
        <v>1</v>
      </c>
      <c r="DT272" s="67"/>
      <c r="DU272" s="68"/>
      <c r="DV272" s="57">
        <f t="shared" si="158"/>
        <v>1</v>
      </c>
      <c r="DW272" s="57">
        <f t="shared" ref="DW272:ED272" si="296">SUM(BY272,CI272,CS272,DC272,DM272)</f>
        <v>0</v>
      </c>
      <c r="DX272" s="57">
        <f t="shared" si="296"/>
        <v>0</v>
      </c>
      <c r="DY272" s="57">
        <f t="shared" si="296"/>
        <v>0</v>
      </c>
      <c r="DZ272" s="57">
        <f t="shared" si="296"/>
        <v>1</v>
      </c>
      <c r="EA272" s="57">
        <f t="shared" si="296"/>
        <v>0</v>
      </c>
      <c r="EB272" s="57">
        <f t="shared" si="296"/>
        <v>0</v>
      </c>
      <c r="EC272" s="57">
        <f t="shared" si="296"/>
        <v>2</v>
      </c>
      <c r="ED272" s="57">
        <f t="shared" si="296"/>
        <v>0</v>
      </c>
      <c r="EE272" s="57">
        <f t="shared" si="13"/>
        <v>3</v>
      </c>
      <c r="EF272" s="57">
        <f t="shared" si="14"/>
        <v>1</v>
      </c>
    </row>
    <row r="273" spans="1:136" ht="15.75" customHeight="1">
      <c r="A273" s="147">
        <v>2016</v>
      </c>
      <c r="B273" s="135" t="s">
        <v>4543</v>
      </c>
      <c r="C273" s="147" t="s">
        <v>867</v>
      </c>
      <c r="D273" s="147" t="s">
        <v>297</v>
      </c>
      <c r="E273" s="147" t="s">
        <v>868</v>
      </c>
      <c r="F273" s="147"/>
      <c r="G273" s="67"/>
      <c r="H273" s="66">
        <v>1</v>
      </c>
      <c r="I273" s="67"/>
      <c r="J273" s="67"/>
      <c r="K273" s="67"/>
      <c r="L273" s="67"/>
      <c r="M273" s="67"/>
      <c r="N273" s="67"/>
      <c r="O273" s="67"/>
      <c r="P273" s="67"/>
      <c r="Q273" s="67"/>
      <c r="R273" s="67"/>
      <c r="S273" s="67"/>
      <c r="T273" s="59" t="str">
        <f t="shared" si="0"/>
        <v/>
      </c>
      <c r="U273" s="67"/>
      <c r="V273" s="67"/>
      <c r="W273" s="67"/>
      <c r="X273" s="67"/>
      <c r="Y273" s="67"/>
      <c r="Z273" s="67"/>
      <c r="AA273" s="67"/>
      <c r="AB273" s="67"/>
      <c r="AC273" s="67"/>
      <c r="AD273" s="67"/>
      <c r="AE273" s="67"/>
      <c r="AF273" s="58"/>
      <c r="AG273" s="58" t="str">
        <f t="shared" si="1"/>
        <v/>
      </c>
      <c r="AH273" s="67"/>
      <c r="AI273" s="67"/>
      <c r="AJ273" s="67"/>
      <c r="AK273" s="60" t="str">
        <f t="shared" si="90"/>
        <v/>
      </c>
      <c r="AL273" s="67"/>
      <c r="AM273" s="67"/>
      <c r="AN273" s="67"/>
      <c r="AO273" s="67"/>
      <c r="AP273" s="67"/>
      <c r="AQ273" s="67"/>
      <c r="AR273" s="58" t="str">
        <f t="shared" si="3"/>
        <v/>
      </c>
      <c r="AS273" s="67"/>
      <c r="AT273" s="66">
        <v>1</v>
      </c>
      <c r="AU273" s="67"/>
      <c r="AV273" s="67"/>
      <c r="AW273" s="67"/>
      <c r="AX273" s="58">
        <f t="shared" si="4"/>
        <v>1</v>
      </c>
      <c r="AY273" s="66">
        <v>1</v>
      </c>
      <c r="AZ273" s="66">
        <v>1</v>
      </c>
      <c r="BA273" s="67"/>
      <c r="BB273" s="67"/>
      <c r="BC273" s="66">
        <v>1</v>
      </c>
      <c r="BD273" s="58">
        <f t="shared" si="5"/>
        <v>3</v>
      </c>
      <c r="BE273" s="67"/>
      <c r="BF273" s="67"/>
      <c r="BG273" s="67"/>
      <c r="BH273" s="67"/>
      <c r="BI273" s="67"/>
      <c r="BJ273" s="67"/>
      <c r="BK273" s="67"/>
      <c r="BL273" s="67"/>
      <c r="BM273" s="67"/>
      <c r="BN273" s="67"/>
      <c r="BO273" s="67"/>
      <c r="BP273" s="67"/>
      <c r="BQ273" s="67"/>
      <c r="BR273" s="67"/>
      <c r="BS273" s="67"/>
      <c r="BT273" s="66">
        <v>1</v>
      </c>
      <c r="BU273" s="66">
        <v>1</v>
      </c>
      <c r="BV273" s="66">
        <v>1</v>
      </c>
      <c r="BW273" s="67"/>
      <c r="BX273" s="57">
        <f t="shared" si="6"/>
        <v>1</v>
      </c>
      <c r="BY273" s="67"/>
      <c r="BZ273" s="67"/>
      <c r="CA273" s="67"/>
      <c r="CB273" s="67"/>
      <c r="CC273" s="67"/>
      <c r="CD273" s="67"/>
      <c r="CE273" s="67"/>
      <c r="CF273" s="67"/>
      <c r="CG273" s="67"/>
      <c r="CH273" s="57">
        <f t="shared" si="94"/>
        <v>0</v>
      </c>
      <c r="CI273" s="67"/>
      <c r="CJ273" s="67"/>
      <c r="CK273" s="67"/>
      <c r="CL273" s="68">
        <v>1</v>
      </c>
      <c r="CM273" s="68">
        <v>1</v>
      </c>
      <c r="CN273" s="67"/>
      <c r="CO273" s="68">
        <v>1</v>
      </c>
      <c r="CP273" s="67"/>
      <c r="CQ273" s="68"/>
      <c r="CR273" s="57">
        <f t="shared" si="156"/>
        <v>3</v>
      </c>
      <c r="CS273" s="67"/>
      <c r="CT273" s="67"/>
      <c r="CU273" s="67"/>
      <c r="CV273" s="67"/>
      <c r="CW273" s="67"/>
      <c r="CX273" s="67"/>
      <c r="CY273" s="67"/>
      <c r="CZ273" s="67"/>
      <c r="DA273" s="67"/>
      <c r="DB273" s="57">
        <f t="shared" si="124"/>
        <v>0</v>
      </c>
      <c r="DC273" s="67"/>
      <c r="DD273" s="67"/>
      <c r="DE273" s="67"/>
      <c r="DF273" s="67"/>
      <c r="DG273" s="67"/>
      <c r="DH273" s="67"/>
      <c r="DI273" s="67"/>
      <c r="DJ273" s="67"/>
      <c r="DK273" s="67"/>
      <c r="DL273" s="57">
        <f t="shared" si="157"/>
        <v>0</v>
      </c>
      <c r="DM273" s="67"/>
      <c r="DN273" s="67"/>
      <c r="DO273" s="67"/>
      <c r="DP273" s="67"/>
      <c r="DQ273" s="67"/>
      <c r="DR273" s="67"/>
      <c r="DS273" s="67"/>
      <c r="DT273" s="67"/>
      <c r="DU273" s="67"/>
      <c r="DV273" s="57">
        <f t="shared" si="158"/>
        <v>0</v>
      </c>
      <c r="DW273" s="57">
        <f t="shared" ref="DW273:ED273" si="297">SUM(BY273,CI273,CS273,DC273,DM273)</f>
        <v>0</v>
      </c>
      <c r="DX273" s="57">
        <f t="shared" si="297"/>
        <v>0</v>
      </c>
      <c r="DY273" s="57">
        <f t="shared" si="297"/>
        <v>0</v>
      </c>
      <c r="DZ273" s="57">
        <f t="shared" si="297"/>
        <v>1</v>
      </c>
      <c r="EA273" s="57">
        <f t="shared" si="297"/>
        <v>1</v>
      </c>
      <c r="EB273" s="57">
        <f t="shared" si="297"/>
        <v>0</v>
      </c>
      <c r="EC273" s="57">
        <f t="shared" si="297"/>
        <v>1</v>
      </c>
      <c r="ED273" s="57">
        <f t="shared" si="297"/>
        <v>0</v>
      </c>
      <c r="EE273" s="57">
        <f t="shared" si="13"/>
        <v>3</v>
      </c>
      <c r="EF273" s="57">
        <f t="shared" si="14"/>
        <v>1</v>
      </c>
    </row>
    <row r="274" spans="1:136" ht="15.75" customHeight="1">
      <c r="A274" s="147">
        <v>2018</v>
      </c>
      <c r="B274" s="135" t="s">
        <v>4544</v>
      </c>
      <c r="C274" s="147" t="s">
        <v>869</v>
      </c>
      <c r="D274" s="147" t="s">
        <v>178</v>
      </c>
      <c r="E274" s="147" t="s">
        <v>870</v>
      </c>
      <c r="F274" s="147"/>
      <c r="G274" s="68"/>
      <c r="H274" s="68"/>
      <c r="I274" s="66">
        <v>1</v>
      </c>
      <c r="J274" s="67"/>
      <c r="K274" s="67"/>
      <c r="L274" s="67"/>
      <c r="M274" s="67"/>
      <c r="N274" s="67"/>
      <c r="O274" s="67"/>
      <c r="P274" s="67"/>
      <c r="Q274" s="67"/>
      <c r="R274" s="67"/>
      <c r="S274" s="67"/>
      <c r="T274" s="59" t="str">
        <f t="shared" si="0"/>
        <v/>
      </c>
      <c r="U274" s="67"/>
      <c r="V274" s="67"/>
      <c r="W274" s="67"/>
      <c r="X274" s="67"/>
      <c r="Y274" s="67"/>
      <c r="Z274" s="67"/>
      <c r="AA274" s="67"/>
      <c r="AB274" s="67"/>
      <c r="AC274" s="67"/>
      <c r="AD274" s="67"/>
      <c r="AE274" s="67"/>
      <c r="AF274" s="58"/>
      <c r="AG274" s="58">
        <f t="shared" si="1"/>
        <v>1</v>
      </c>
      <c r="AH274" s="67"/>
      <c r="AI274" s="67"/>
      <c r="AJ274" s="67"/>
      <c r="AK274" s="60" t="str">
        <f t="shared" si="90"/>
        <v/>
      </c>
      <c r="AL274" s="67"/>
      <c r="AM274" s="67"/>
      <c r="AN274" s="67"/>
      <c r="AO274" s="67"/>
      <c r="AP274" s="67"/>
      <c r="AQ274" s="67"/>
      <c r="AR274" s="58" t="str">
        <f t="shared" si="3"/>
        <v/>
      </c>
      <c r="AS274" s="68">
        <v>1</v>
      </c>
      <c r="AT274" s="68">
        <v>1</v>
      </c>
      <c r="AU274" s="67"/>
      <c r="AV274" s="67"/>
      <c r="AW274" s="68">
        <v>1</v>
      </c>
      <c r="AX274" s="58">
        <f t="shared" si="4"/>
        <v>3</v>
      </c>
      <c r="AY274" s="66">
        <v>1</v>
      </c>
      <c r="AZ274" s="67"/>
      <c r="BA274" s="67"/>
      <c r="BB274" s="67"/>
      <c r="BC274" s="67"/>
      <c r="BD274" s="58">
        <f t="shared" si="5"/>
        <v>1</v>
      </c>
      <c r="BE274" s="67"/>
      <c r="BF274" s="67"/>
      <c r="BG274" s="67"/>
      <c r="BH274" s="67"/>
      <c r="BI274" s="67"/>
      <c r="BJ274" s="67"/>
      <c r="BK274" s="67"/>
      <c r="BL274" s="67"/>
      <c r="BM274" s="67"/>
      <c r="BN274" s="67"/>
      <c r="BO274" s="66">
        <v>1</v>
      </c>
      <c r="BP274" s="67"/>
      <c r="BQ274" s="67"/>
      <c r="BR274" s="67"/>
      <c r="BS274" s="68">
        <v>1</v>
      </c>
      <c r="BT274" s="67"/>
      <c r="BU274" s="67"/>
      <c r="BV274" s="67"/>
      <c r="BW274" s="68">
        <v>1</v>
      </c>
      <c r="BX274" s="57">
        <f t="shared" si="6"/>
        <v>1</v>
      </c>
      <c r="BY274" s="68">
        <v>1</v>
      </c>
      <c r="BZ274" s="68">
        <v>1</v>
      </c>
      <c r="CA274" s="67"/>
      <c r="CB274" s="67"/>
      <c r="CC274" s="67"/>
      <c r="CD274" s="67"/>
      <c r="CE274" s="67"/>
      <c r="CF274" s="67"/>
      <c r="CG274" s="68"/>
      <c r="CH274" s="57">
        <f t="shared" si="94"/>
        <v>2</v>
      </c>
      <c r="CI274" s="68">
        <v>1</v>
      </c>
      <c r="CJ274" s="68">
        <v>1</v>
      </c>
      <c r="CK274" s="67"/>
      <c r="CL274" s="67"/>
      <c r="CM274" s="67"/>
      <c r="CN274" s="67"/>
      <c r="CO274" s="67"/>
      <c r="CP274" s="67"/>
      <c r="CQ274" s="68"/>
      <c r="CR274" s="57">
        <f t="shared" si="156"/>
        <v>2</v>
      </c>
      <c r="CS274" s="67"/>
      <c r="CT274" s="67"/>
      <c r="CU274" s="67"/>
      <c r="CV274" s="67"/>
      <c r="CW274" s="67"/>
      <c r="CX274" s="67"/>
      <c r="CY274" s="67"/>
      <c r="CZ274" s="67"/>
      <c r="DA274" s="67"/>
      <c r="DB274" s="57">
        <f t="shared" si="124"/>
        <v>0</v>
      </c>
      <c r="DC274" s="67"/>
      <c r="DD274" s="67"/>
      <c r="DE274" s="67"/>
      <c r="DF274" s="67"/>
      <c r="DG274" s="67"/>
      <c r="DH274" s="67"/>
      <c r="DI274" s="67"/>
      <c r="DJ274" s="67"/>
      <c r="DK274" s="67"/>
      <c r="DL274" s="57">
        <f t="shared" si="157"/>
        <v>0</v>
      </c>
      <c r="DM274" s="68">
        <v>1</v>
      </c>
      <c r="DN274" s="68">
        <v>1</v>
      </c>
      <c r="DO274" s="67"/>
      <c r="DP274" s="67"/>
      <c r="DQ274" s="67"/>
      <c r="DR274" s="67"/>
      <c r="DS274" s="67"/>
      <c r="DT274" s="67"/>
      <c r="DU274" s="68"/>
      <c r="DV274" s="57">
        <f t="shared" si="158"/>
        <v>2</v>
      </c>
      <c r="DW274" s="57">
        <f t="shared" ref="DW274:ED274" si="298">SUM(BY274,CI274,CS274,DC274,DM274)</f>
        <v>3</v>
      </c>
      <c r="DX274" s="57">
        <f t="shared" si="298"/>
        <v>3</v>
      </c>
      <c r="DY274" s="57">
        <f t="shared" si="298"/>
        <v>0</v>
      </c>
      <c r="DZ274" s="57">
        <f t="shared" si="298"/>
        <v>0</v>
      </c>
      <c r="EA274" s="57">
        <f t="shared" si="298"/>
        <v>0</v>
      </c>
      <c r="EB274" s="57">
        <f t="shared" si="298"/>
        <v>0</v>
      </c>
      <c r="EC274" s="57">
        <f t="shared" si="298"/>
        <v>0</v>
      </c>
      <c r="ED274" s="57">
        <f t="shared" si="298"/>
        <v>0</v>
      </c>
      <c r="EE274" s="57">
        <f t="shared" si="13"/>
        <v>6</v>
      </c>
      <c r="EF274" s="57">
        <f t="shared" si="14"/>
        <v>1</v>
      </c>
    </row>
    <row r="275" spans="1:136" ht="15.75" customHeight="1">
      <c r="A275" s="147">
        <v>2018</v>
      </c>
      <c r="B275" s="135" t="s">
        <v>4545</v>
      </c>
      <c r="C275" s="147" t="s">
        <v>871</v>
      </c>
      <c r="D275" s="147" t="s">
        <v>498</v>
      </c>
      <c r="E275" s="147" t="s">
        <v>872</v>
      </c>
      <c r="F275" s="147"/>
      <c r="G275" s="67"/>
      <c r="H275" s="67"/>
      <c r="I275" s="67"/>
      <c r="J275" s="67"/>
      <c r="K275" s="67"/>
      <c r="L275" s="67"/>
      <c r="M275" s="67"/>
      <c r="N275" s="67"/>
      <c r="O275" s="70"/>
      <c r="P275" s="66">
        <v>1</v>
      </c>
      <c r="Q275" s="67"/>
      <c r="R275" s="67"/>
      <c r="S275" s="67"/>
      <c r="T275" s="59" t="str">
        <f t="shared" si="0"/>
        <v/>
      </c>
      <c r="U275" s="67"/>
      <c r="V275" s="67"/>
      <c r="W275" s="67"/>
      <c r="X275" s="67"/>
      <c r="Y275" s="67"/>
      <c r="Z275" s="67"/>
      <c r="AA275" s="67"/>
      <c r="AB275" s="67"/>
      <c r="AC275" s="67"/>
      <c r="AD275" s="67"/>
      <c r="AE275" s="67"/>
      <c r="AF275" s="58"/>
      <c r="AG275" s="58">
        <f t="shared" si="1"/>
        <v>1</v>
      </c>
      <c r="AH275" s="67"/>
      <c r="AI275" s="67"/>
      <c r="AJ275" s="67"/>
      <c r="AK275" s="60" t="str">
        <f t="shared" si="90"/>
        <v/>
      </c>
      <c r="AL275" s="67"/>
      <c r="AM275" s="67"/>
      <c r="AN275" s="67"/>
      <c r="AO275" s="67"/>
      <c r="AP275" s="67"/>
      <c r="AQ275" s="67"/>
      <c r="AR275" s="58" t="str">
        <f t="shared" si="3"/>
        <v/>
      </c>
      <c r="AS275" s="66">
        <v>1</v>
      </c>
      <c r="AT275" s="66">
        <v>1</v>
      </c>
      <c r="AU275" s="66">
        <v>1</v>
      </c>
      <c r="AV275" s="66">
        <v>1</v>
      </c>
      <c r="AW275" s="66">
        <v>1</v>
      </c>
      <c r="AX275" s="58">
        <f t="shared" si="4"/>
        <v>5</v>
      </c>
      <c r="AY275" s="66">
        <v>1</v>
      </c>
      <c r="AZ275" s="67"/>
      <c r="BA275" s="67"/>
      <c r="BB275" s="67"/>
      <c r="BC275" s="66">
        <v>1</v>
      </c>
      <c r="BD275" s="58">
        <f t="shared" si="5"/>
        <v>2</v>
      </c>
      <c r="BE275" s="67"/>
      <c r="BF275" s="66">
        <v>1</v>
      </c>
      <c r="BG275" s="67"/>
      <c r="BH275" s="67"/>
      <c r="BI275" s="67"/>
      <c r="BJ275" s="67"/>
      <c r="BK275" s="67"/>
      <c r="BL275" s="67"/>
      <c r="BM275" s="67"/>
      <c r="BN275" s="67"/>
      <c r="BO275" s="67"/>
      <c r="BP275" s="67"/>
      <c r="BQ275" s="67"/>
      <c r="BR275" s="67"/>
      <c r="BS275" s="66">
        <v>1</v>
      </c>
      <c r="BT275" s="66">
        <v>1</v>
      </c>
      <c r="BU275" s="67"/>
      <c r="BV275" s="67"/>
      <c r="BW275" s="67"/>
      <c r="BX275" s="57">
        <f t="shared" si="6"/>
        <v>1</v>
      </c>
      <c r="BY275" s="66"/>
      <c r="BZ275" s="66">
        <v>1</v>
      </c>
      <c r="CA275" s="67"/>
      <c r="CB275" s="67"/>
      <c r="CC275" s="67"/>
      <c r="CD275" s="67"/>
      <c r="CE275" s="67"/>
      <c r="CF275" s="67"/>
      <c r="CG275" s="68"/>
      <c r="CH275" s="57">
        <f t="shared" si="94"/>
        <v>1</v>
      </c>
      <c r="CI275" s="67"/>
      <c r="CJ275" s="67"/>
      <c r="CK275" s="67"/>
      <c r="CL275" s="66">
        <v>1</v>
      </c>
      <c r="CM275" s="67"/>
      <c r="CN275" s="67"/>
      <c r="CO275" s="67"/>
      <c r="CP275" s="67"/>
      <c r="CQ275" s="68"/>
      <c r="CR275" s="57">
        <f t="shared" si="156"/>
        <v>1</v>
      </c>
      <c r="CS275" s="67"/>
      <c r="CT275" s="67"/>
      <c r="CU275" s="67"/>
      <c r="CV275" s="66">
        <v>1</v>
      </c>
      <c r="CW275" s="67"/>
      <c r="CX275" s="67"/>
      <c r="CY275" s="67"/>
      <c r="CZ275" s="67"/>
      <c r="DA275" s="68"/>
      <c r="DB275" s="57">
        <f t="shared" si="124"/>
        <v>1</v>
      </c>
      <c r="DC275" s="67"/>
      <c r="DD275" s="66">
        <v>1</v>
      </c>
      <c r="DE275" s="66"/>
      <c r="DF275" s="67"/>
      <c r="DG275" s="67"/>
      <c r="DH275" s="67"/>
      <c r="DI275" s="67"/>
      <c r="DJ275" s="67"/>
      <c r="DK275" s="68"/>
      <c r="DL275" s="57">
        <f t="shared" si="157"/>
        <v>1</v>
      </c>
      <c r="DM275" s="67"/>
      <c r="DN275" s="67"/>
      <c r="DO275" s="67"/>
      <c r="DP275" s="66">
        <v>1</v>
      </c>
      <c r="DQ275" s="67"/>
      <c r="DR275" s="67"/>
      <c r="DS275" s="67"/>
      <c r="DT275" s="67"/>
      <c r="DU275" s="68"/>
      <c r="DV275" s="57">
        <f t="shared" si="158"/>
        <v>1</v>
      </c>
      <c r="DW275" s="57">
        <f t="shared" ref="DW275:ED275" si="299">SUM(BY275,CI275,CS275,DC275,DM275)</f>
        <v>0</v>
      </c>
      <c r="DX275" s="57">
        <f t="shared" si="299"/>
        <v>2</v>
      </c>
      <c r="DY275" s="57">
        <f t="shared" si="299"/>
        <v>0</v>
      </c>
      <c r="DZ275" s="57">
        <f t="shared" si="299"/>
        <v>3</v>
      </c>
      <c r="EA275" s="57">
        <f t="shared" si="299"/>
        <v>0</v>
      </c>
      <c r="EB275" s="57">
        <f t="shared" si="299"/>
        <v>0</v>
      </c>
      <c r="EC275" s="57">
        <f t="shared" si="299"/>
        <v>0</v>
      </c>
      <c r="ED275" s="57">
        <f t="shared" si="299"/>
        <v>0</v>
      </c>
      <c r="EE275" s="57">
        <f t="shared" si="13"/>
        <v>5</v>
      </c>
      <c r="EF275" s="57">
        <f t="shared" si="14"/>
        <v>1</v>
      </c>
    </row>
    <row r="276" spans="1:136" ht="15.75" customHeight="1">
      <c r="A276" s="147">
        <v>2017</v>
      </c>
      <c r="B276" s="135" t="s">
        <v>4546</v>
      </c>
      <c r="C276" s="147" t="s">
        <v>873</v>
      </c>
      <c r="D276" s="147" t="s">
        <v>385</v>
      </c>
      <c r="E276" s="147" t="s">
        <v>874</v>
      </c>
      <c r="F276" s="147"/>
      <c r="G276" s="67"/>
      <c r="H276" s="67"/>
      <c r="I276" s="67"/>
      <c r="J276" s="67"/>
      <c r="K276" s="67"/>
      <c r="L276" s="67"/>
      <c r="M276" s="67"/>
      <c r="N276" s="67"/>
      <c r="O276" s="67"/>
      <c r="P276" s="67"/>
      <c r="Q276" s="67"/>
      <c r="R276" s="67"/>
      <c r="S276" s="67"/>
      <c r="T276" s="59" t="str">
        <f t="shared" si="0"/>
        <v/>
      </c>
      <c r="U276" s="67"/>
      <c r="V276" s="67"/>
      <c r="W276" s="67"/>
      <c r="X276" s="67"/>
      <c r="Y276" s="67"/>
      <c r="Z276" s="67"/>
      <c r="AA276" s="67"/>
      <c r="AB276" s="67"/>
      <c r="AC276" s="67"/>
      <c r="AD276" s="67"/>
      <c r="AE276" s="67"/>
      <c r="AF276" s="58"/>
      <c r="AG276" s="58" t="str">
        <f t="shared" si="1"/>
        <v/>
      </c>
      <c r="AH276" s="67"/>
      <c r="AI276" s="66">
        <v>1</v>
      </c>
      <c r="AJ276" s="67"/>
      <c r="AK276" s="60" t="str">
        <f t="shared" si="90"/>
        <v/>
      </c>
      <c r="AL276" s="67"/>
      <c r="AM276" s="67"/>
      <c r="AN276" s="67"/>
      <c r="AO276" s="67"/>
      <c r="AP276" s="67"/>
      <c r="AQ276" s="67"/>
      <c r="AR276" s="58">
        <f t="shared" si="3"/>
        <v>1</v>
      </c>
      <c r="AS276" s="66">
        <v>1</v>
      </c>
      <c r="AT276" s="67"/>
      <c r="AU276" s="66">
        <v>1</v>
      </c>
      <c r="AV276" s="66">
        <v>1</v>
      </c>
      <c r="AW276" s="66">
        <v>1</v>
      </c>
      <c r="AX276" s="58">
        <f t="shared" si="4"/>
        <v>4</v>
      </c>
      <c r="AY276" s="67"/>
      <c r="AZ276" s="66">
        <v>1</v>
      </c>
      <c r="BA276" s="67"/>
      <c r="BB276" s="67"/>
      <c r="BC276" s="67"/>
      <c r="BD276" s="58">
        <f t="shared" si="5"/>
        <v>1</v>
      </c>
      <c r="BE276" s="67"/>
      <c r="BF276" s="66">
        <v>1</v>
      </c>
      <c r="BG276" s="67"/>
      <c r="BH276" s="67"/>
      <c r="BI276" s="67"/>
      <c r="BJ276" s="67"/>
      <c r="BK276" s="67"/>
      <c r="BL276" s="67"/>
      <c r="BM276" s="67"/>
      <c r="BN276" s="67"/>
      <c r="BO276" s="67"/>
      <c r="BP276" s="67"/>
      <c r="BQ276" s="67"/>
      <c r="BR276" s="67"/>
      <c r="BS276" s="67"/>
      <c r="BT276" s="67"/>
      <c r="BU276" s="67"/>
      <c r="BV276" s="67"/>
      <c r="BW276" s="67"/>
      <c r="BX276" s="57" t="str">
        <f t="shared" si="6"/>
        <v/>
      </c>
      <c r="BY276" s="67"/>
      <c r="BZ276" s="67"/>
      <c r="CA276" s="67"/>
      <c r="CB276" s="67"/>
      <c r="CC276" s="67"/>
      <c r="CD276" s="67"/>
      <c r="CE276" s="67"/>
      <c r="CF276" s="67"/>
      <c r="CG276" s="67"/>
      <c r="CH276" s="57">
        <f t="shared" si="94"/>
        <v>0</v>
      </c>
      <c r="CI276" s="67"/>
      <c r="CJ276" s="67"/>
      <c r="CK276" s="67"/>
      <c r="CL276" s="67"/>
      <c r="CM276" s="67"/>
      <c r="CN276" s="67"/>
      <c r="CO276" s="67"/>
      <c r="CP276" s="67"/>
      <c r="CQ276" s="67"/>
      <c r="CR276" s="57">
        <f t="shared" si="156"/>
        <v>0</v>
      </c>
      <c r="CS276" s="67"/>
      <c r="CT276" s="67"/>
      <c r="CU276" s="67"/>
      <c r="CV276" s="67"/>
      <c r="CW276" s="67"/>
      <c r="CX276" s="67"/>
      <c r="CY276" s="67"/>
      <c r="CZ276" s="67"/>
      <c r="DA276" s="67"/>
      <c r="DB276" s="57">
        <f t="shared" si="124"/>
        <v>0</v>
      </c>
      <c r="DC276" s="67"/>
      <c r="DD276" s="67"/>
      <c r="DE276" s="67"/>
      <c r="DF276" s="67"/>
      <c r="DG276" s="67"/>
      <c r="DH276" s="67"/>
      <c r="DI276" s="67"/>
      <c r="DJ276" s="67"/>
      <c r="DK276" s="67"/>
      <c r="DL276" s="57">
        <f t="shared" si="157"/>
        <v>0</v>
      </c>
      <c r="DM276" s="67"/>
      <c r="DN276" s="67"/>
      <c r="DO276" s="67"/>
      <c r="DP276" s="67"/>
      <c r="DQ276" s="67"/>
      <c r="DR276" s="67"/>
      <c r="DS276" s="67"/>
      <c r="DT276" s="67"/>
      <c r="DU276" s="67"/>
      <c r="DV276" s="57">
        <f t="shared" si="158"/>
        <v>0</v>
      </c>
      <c r="DW276" s="57">
        <f t="shared" ref="DW276:ED276" si="300">SUM(BY276,CI276,CS276,DC276,DM276)</f>
        <v>0</v>
      </c>
      <c r="DX276" s="57">
        <f t="shared" si="300"/>
        <v>0</v>
      </c>
      <c r="DY276" s="57">
        <f t="shared" si="300"/>
        <v>0</v>
      </c>
      <c r="DZ276" s="57">
        <f t="shared" si="300"/>
        <v>0</v>
      </c>
      <c r="EA276" s="57">
        <f t="shared" si="300"/>
        <v>0</v>
      </c>
      <c r="EB276" s="57">
        <f t="shared" si="300"/>
        <v>0</v>
      </c>
      <c r="EC276" s="57">
        <f t="shared" si="300"/>
        <v>0</v>
      </c>
      <c r="ED276" s="57">
        <f t="shared" si="300"/>
        <v>0</v>
      </c>
      <c r="EE276" s="57">
        <f t="shared" si="13"/>
        <v>0</v>
      </c>
      <c r="EF276" s="57">
        <f t="shared" si="14"/>
        <v>0</v>
      </c>
    </row>
    <row r="277" spans="1:136" ht="15.75" customHeight="1">
      <c r="A277" s="147">
        <v>2018</v>
      </c>
      <c r="B277" s="135" t="s">
        <v>4547</v>
      </c>
      <c r="C277" s="147" t="s">
        <v>875</v>
      </c>
      <c r="D277" s="147" t="s">
        <v>876</v>
      </c>
      <c r="E277" s="147" t="s">
        <v>877</v>
      </c>
      <c r="F277" s="149" t="s">
        <v>878</v>
      </c>
      <c r="G277" s="67"/>
      <c r="H277" s="67"/>
      <c r="I277" s="67"/>
      <c r="J277" s="67"/>
      <c r="K277" s="67"/>
      <c r="L277" s="67"/>
      <c r="M277" s="67"/>
      <c r="N277" s="67"/>
      <c r="O277" s="66">
        <v>1</v>
      </c>
      <c r="P277" s="67"/>
      <c r="Q277" s="67"/>
      <c r="R277" s="67"/>
      <c r="S277" s="67"/>
      <c r="T277" s="59" t="str">
        <f t="shared" si="0"/>
        <v/>
      </c>
      <c r="U277" s="67"/>
      <c r="V277" s="67"/>
      <c r="W277" s="67"/>
      <c r="X277" s="67"/>
      <c r="Y277" s="67"/>
      <c r="Z277" s="67"/>
      <c r="AA277" s="67"/>
      <c r="AB277" s="67"/>
      <c r="AC277" s="67"/>
      <c r="AD277" s="67"/>
      <c r="AE277" s="67"/>
      <c r="AF277" s="58"/>
      <c r="AG277" s="58">
        <f t="shared" si="1"/>
        <v>1</v>
      </c>
      <c r="AH277" s="67"/>
      <c r="AI277" s="67"/>
      <c r="AJ277" s="67"/>
      <c r="AK277" s="60" t="str">
        <f t="shared" si="90"/>
        <v/>
      </c>
      <c r="AL277" s="67"/>
      <c r="AM277" s="67"/>
      <c r="AN277" s="67"/>
      <c r="AO277" s="67"/>
      <c r="AP277" s="67"/>
      <c r="AQ277" s="67"/>
      <c r="AR277" s="58" t="str">
        <f t="shared" si="3"/>
        <v/>
      </c>
      <c r="AS277" s="66">
        <v>1</v>
      </c>
      <c r="AT277" s="66">
        <v>1</v>
      </c>
      <c r="AU277" s="66">
        <v>1</v>
      </c>
      <c r="AV277" s="67"/>
      <c r="AW277" s="67"/>
      <c r="AX277" s="58">
        <f t="shared" si="4"/>
        <v>3</v>
      </c>
      <c r="AY277" s="67"/>
      <c r="AZ277" s="66">
        <v>1</v>
      </c>
      <c r="BA277" s="67"/>
      <c r="BB277" s="67"/>
      <c r="BC277" s="67"/>
      <c r="BD277" s="58">
        <f t="shared" si="5"/>
        <v>1</v>
      </c>
      <c r="BE277" s="67"/>
      <c r="BF277" s="67"/>
      <c r="BG277" s="67"/>
      <c r="BH277" s="67"/>
      <c r="BI277" s="67"/>
      <c r="BJ277" s="67"/>
      <c r="BK277" s="67"/>
      <c r="BL277" s="67"/>
      <c r="BM277" s="67"/>
      <c r="BN277" s="67"/>
      <c r="BO277" s="67"/>
      <c r="BP277" s="67"/>
      <c r="BQ277" s="67"/>
      <c r="BR277" s="67"/>
      <c r="BS277" s="67"/>
      <c r="BT277" s="67"/>
      <c r="BU277" s="67"/>
      <c r="BV277" s="67"/>
      <c r="BW277" s="67"/>
      <c r="BX277" s="57" t="str">
        <f t="shared" si="6"/>
        <v/>
      </c>
      <c r="BY277" s="67"/>
      <c r="BZ277" s="67"/>
      <c r="CA277" s="67"/>
      <c r="CB277" s="67"/>
      <c r="CC277" s="67"/>
      <c r="CD277" s="67"/>
      <c r="CE277" s="67"/>
      <c r="CF277" s="67"/>
      <c r="CG277" s="67"/>
      <c r="CH277" s="57">
        <f t="shared" si="94"/>
        <v>0</v>
      </c>
      <c r="CI277" s="67"/>
      <c r="CJ277" s="67"/>
      <c r="CK277" s="67"/>
      <c r="CL277" s="67"/>
      <c r="CM277" s="67"/>
      <c r="CN277" s="67"/>
      <c r="CO277" s="67"/>
      <c r="CP277" s="67"/>
      <c r="CQ277" s="67"/>
      <c r="CR277" s="57">
        <f t="shared" si="156"/>
        <v>0</v>
      </c>
      <c r="CS277" s="67"/>
      <c r="CT277" s="67"/>
      <c r="CU277" s="67"/>
      <c r="CV277" s="67"/>
      <c r="CW277" s="67"/>
      <c r="CX277" s="67"/>
      <c r="CY277" s="67"/>
      <c r="CZ277" s="67"/>
      <c r="DA277" s="67"/>
      <c r="DB277" s="57">
        <f t="shared" si="124"/>
        <v>0</v>
      </c>
      <c r="DC277" s="67"/>
      <c r="DD277" s="67"/>
      <c r="DE277" s="67"/>
      <c r="DF277" s="67"/>
      <c r="DG277" s="67"/>
      <c r="DH277" s="67"/>
      <c r="DI277" s="67"/>
      <c r="DJ277" s="67"/>
      <c r="DK277" s="67"/>
      <c r="DL277" s="57">
        <f t="shared" si="157"/>
        <v>0</v>
      </c>
      <c r="DM277" s="67"/>
      <c r="DN277" s="67"/>
      <c r="DO277" s="67"/>
      <c r="DP277" s="67"/>
      <c r="DQ277" s="67"/>
      <c r="DR277" s="67"/>
      <c r="DS277" s="67"/>
      <c r="DT277" s="67"/>
      <c r="DU277" s="67"/>
      <c r="DV277" s="57">
        <f t="shared" si="158"/>
        <v>0</v>
      </c>
      <c r="DW277" s="57">
        <f t="shared" ref="DW277:ED277" si="301">SUM(BY277,CI277,CS277,DC277,DM277)</f>
        <v>0</v>
      </c>
      <c r="DX277" s="57">
        <f t="shared" si="301"/>
        <v>0</v>
      </c>
      <c r="DY277" s="57">
        <f t="shared" si="301"/>
        <v>0</v>
      </c>
      <c r="DZ277" s="57">
        <f t="shared" si="301"/>
        <v>0</v>
      </c>
      <c r="EA277" s="57">
        <f t="shared" si="301"/>
        <v>0</v>
      </c>
      <c r="EB277" s="57">
        <f t="shared" si="301"/>
        <v>0</v>
      </c>
      <c r="EC277" s="57">
        <f t="shared" si="301"/>
        <v>0</v>
      </c>
      <c r="ED277" s="57">
        <f t="shared" si="301"/>
        <v>0</v>
      </c>
      <c r="EE277" s="57">
        <f t="shared" si="13"/>
        <v>0</v>
      </c>
      <c r="EF277" s="57">
        <f t="shared" si="14"/>
        <v>0</v>
      </c>
    </row>
    <row r="278" spans="1:136" ht="15.75" customHeight="1">
      <c r="A278" s="147">
        <v>2016</v>
      </c>
      <c r="B278" s="135" t="s">
        <v>4548</v>
      </c>
      <c r="C278" s="147" t="s">
        <v>879</v>
      </c>
      <c r="D278" s="147" t="s">
        <v>18</v>
      </c>
      <c r="E278" s="147" t="s">
        <v>880</v>
      </c>
      <c r="F278" s="147"/>
      <c r="G278" s="67"/>
      <c r="H278" s="67"/>
      <c r="I278" s="67"/>
      <c r="J278" s="66">
        <v>1</v>
      </c>
      <c r="K278" s="67"/>
      <c r="L278" s="67"/>
      <c r="M278" s="67"/>
      <c r="N278" s="67"/>
      <c r="O278" s="67"/>
      <c r="P278" s="67"/>
      <c r="Q278" s="67"/>
      <c r="R278" s="67"/>
      <c r="S278" s="67"/>
      <c r="T278" s="59" t="str">
        <f t="shared" si="0"/>
        <v/>
      </c>
      <c r="U278" s="67"/>
      <c r="V278" s="67"/>
      <c r="W278" s="67"/>
      <c r="X278" s="67"/>
      <c r="Y278" s="67"/>
      <c r="Z278" s="67"/>
      <c r="AA278" s="67"/>
      <c r="AB278" s="67"/>
      <c r="AC278" s="67"/>
      <c r="AD278" s="67"/>
      <c r="AE278" s="67"/>
      <c r="AF278" s="58"/>
      <c r="AG278" s="58">
        <f t="shared" si="1"/>
        <v>1</v>
      </c>
      <c r="AH278" s="67"/>
      <c r="AI278" s="67"/>
      <c r="AJ278" s="67"/>
      <c r="AK278" s="60" t="str">
        <f t="shared" si="90"/>
        <v/>
      </c>
      <c r="AL278" s="67"/>
      <c r="AM278" s="67"/>
      <c r="AN278" s="67"/>
      <c r="AO278" s="67"/>
      <c r="AP278" s="67"/>
      <c r="AQ278" s="67"/>
      <c r="AR278" s="58" t="str">
        <f t="shared" si="3"/>
        <v/>
      </c>
      <c r="AS278" s="66">
        <v>1</v>
      </c>
      <c r="AT278" s="66">
        <v>1</v>
      </c>
      <c r="AU278" s="67"/>
      <c r="AV278" s="67"/>
      <c r="AW278" s="66">
        <v>1</v>
      </c>
      <c r="AX278" s="58">
        <f t="shared" si="4"/>
        <v>3</v>
      </c>
      <c r="AY278" s="67"/>
      <c r="AZ278" s="66">
        <v>1</v>
      </c>
      <c r="BA278" s="67"/>
      <c r="BB278" s="67"/>
      <c r="BC278" s="66">
        <v>1</v>
      </c>
      <c r="BD278" s="58">
        <f t="shared" si="5"/>
        <v>2</v>
      </c>
      <c r="BE278" s="67"/>
      <c r="BF278" s="67"/>
      <c r="BG278" s="67"/>
      <c r="BH278" s="67"/>
      <c r="BI278" s="67"/>
      <c r="BJ278" s="67"/>
      <c r="BK278" s="67"/>
      <c r="BL278" s="67"/>
      <c r="BM278" s="67"/>
      <c r="BN278" s="67"/>
      <c r="BO278" s="67"/>
      <c r="BP278" s="67"/>
      <c r="BQ278" s="67"/>
      <c r="BR278" s="67"/>
      <c r="BS278" s="67"/>
      <c r="BT278" s="66">
        <v>1</v>
      </c>
      <c r="BU278" s="67"/>
      <c r="BV278" s="66">
        <v>1</v>
      </c>
      <c r="BW278" s="67"/>
      <c r="BX278" s="57">
        <f t="shared" si="6"/>
        <v>1</v>
      </c>
      <c r="BY278" s="67"/>
      <c r="BZ278" s="67"/>
      <c r="CA278" s="66"/>
      <c r="CB278" s="66">
        <v>1</v>
      </c>
      <c r="CC278" s="67"/>
      <c r="CD278" s="67"/>
      <c r="CE278" s="67"/>
      <c r="CF278" s="67"/>
      <c r="CG278" s="68"/>
      <c r="CH278" s="57">
        <f t="shared" si="94"/>
        <v>1</v>
      </c>
      <c r="CI278" s="67"/>
      <c r="CJ278" s="67"/>
      <c r="CK278" s="67"/>
      <c r="CL278" s="66">
        <v>1</v>
      </c>
      <c r="CM278" s="67"/>
      <c r="CN278" s="67"/>
      <c r="CO278" s="67"/>
      <c r="CP278" s="67"/>
      <c r="CQ278" s="68"/>
      <c r="CR278" s="57">
        <f t="shared" si="156"/>
        <v>1</v>
      </c>
      <c r="CS278" s="67"/>
      <c r="CT278" s="67"/>
      <c r="CU278" s="67"/>
      <c r="CV278" s="67"/>
      <c r="CW278" s="67"/>
      <c r="CX278" s="67"/>
      <c r="CY278" s="67"/>
      <c r="CZ278" s="67"/>
      <c r="DA278" s="67"/>
      <c r="DB278" s="57">
        <f t="shared" si="124"/>
        <v>0</v>
      </c>
      <c r="DC278" s="67"/>
      <c r="DD278" s="67"/>
      <c r="DE278" s="67"/>
      <c r="DF278" s="67"/>
      <c r="DG278" s="67"/>
      <c r="DH278" s="67"/>
      <c r="DI278" s="67"/>
      <c r="DJ278" s="67"/>
      <c r="DK278" s="67"/>
      <c r="DL278" s="57">
        <f t="shared" si="157"/>
        <v>0</v>
      </c>
      <c r="DM278" s="67"/>
      <c r="DN278" s="67"/>
      <c r="DO278" s="67"/>
      <c r="DP278" s="67"/>
      <c r="DQ278" s="67"/>
      <c r="DR278" s="67"/>
      <c r="DS278" s="66">
        <v>1</v>
      </c>
      <c r="DT278" s="67"/>
      <c r="DU278" s="68"/>
      <c r="DV278" s="57">
        <f t="shared" si="158"/>
        <v>1</v>
      </c>
      <c r="DW278" s="57">
        <f t="shared" ref="DW278:ED278" si="302">SUM(BY278,CI278,CS278,DC278,DM278)</f>
        <v>0</v>
      </c>
      <c r="DX278" s="57">
        <f t="shared" si="302"/>
        <v>0</v>
      </c>
      <c r="DY278" s="57">
        <f t="shared" si="302"/>
        <v>0</v>
      </c>
      <c r="DZ278" s="57">
        <f t="shared" si="302"/>
        <v>2</v>
      </c>
      <c r="EA278" s="57">
        <f t="shared" si="302"/>
        <v>0</v>
      </c>
      <c r="EB278" s="57">
        <f t="shared" si="302"/>
        <v>0</v>
      </c>
      <c r="EC278" s="57">
        <f t="shared" si="302"/>
        <v>1</v>
      </c>
      <c r="ED278" s="57">
        <f t="shared" si="302"/>
        <v>0</v>
      </c>
      <c r="EE278" s="57">
        <f t="shared" si="13"/>
        <v>3</v>
      </c>
      <c r="EF278" s="57">
        <f t="shared" si="14"/>
        <v>1</v>
      </c>
    </row>
    <row r="279" spans="1:136" ht="15.75" customHeight="1">
      <c r="A279" s="147">
        <v>2018</v>
      </c>
      <c r="B279" s="135" t="s">
        <v>4549</v>
      </c>
      <c r="C279" s="147" t="s">
        <v>881</v>
      </c>
      <c r="D279" s="147" t="s">
        <v>882</v>
      </c>
      <c r="E279" s="147" t="s">
        <v>883</v>
      </c>
      <c r="F279" s="147"/>
      <c r="G279" s="68"/>
      <c r="H279" s="67"/>
      <c r="I279" s="66">
        <v>1</v>
      </c>
      <c r="J279" s="67"/>
      <c r="K279" s="67"/>
      <c r="L279" s="67"/>
      <c r="M279" s="67"/>
      <c r="N279" s="67"/>
      <c r="O279" s="67"/>
      <c r="P279" s="67"/>
      <c r="Q279" s="67"/>
      <c r="R279" s="67"/>
      <c r="S279" s="67"/>
      <c r="T279" s="59" t="str">
        <f t="shared" si="0"/>
        <v/>
      </c>
      <c r="U279" s="67"/>
      <c r="V279" s="67"/>
      <c r="W279" s="67"/>
      <c r="X279" s="67"/>
      <c r="Y279" s="67"/>
      <c r="Z279" s="67"/>
      <c r="AA279" s="67"/>
      <c r="AB279" s="67"/>
      <c r="AC279" s="67"/>
      <c r="AD279" s="67"/>
      <c r="AE279" s="67"/>
      <c r="AF279" s="58"/>
      <c r="AG279" s="58">
        <f t="shared" si="1"/>
        <v>1</v>
      </c>
      <c r="AH279" s="67"/>
      <c r="AI279" s="67"/>
      <c r="AJ279" s="67"/>
      <c r="AK279" s="60" t="str">
        <f t="shared" si="90"/>
        <v/>
      </c>
      <c r="AL279" s="67"/>
      <c r="AM279" s="67"/>
      <c r="AN279" s="67"/>
      <c r="AO279" s="67"/>
      <c r="AP279" s="67"/>
      <c r="AQ279" s="67"/>
      <c r="AR279" s="58" t="str">
        <f t="shared" si="3"/>
        <v/>
      </c>
      <c r="AS279" s="66">
        <v>1</v>
      </c>
      <c r="AT279" s="66">
        <v>1</v>
      </c>
      <c r="AU279" s="66">
        <v>1</v>
      </c>
      <c r="AV279" s="67"/>
      <c r="AW279" s="67"/>
      <c r="AX279" s="58">
        <f t="shared" si="4"/>
        <v>3</v>
      </c>
      <c r="AY279" s="68">
        <v>1</v>
      </c>
      <c r="AZ279" s="67"/>
      <c r="BA279" s="67"/>
      <c r="BB279" s="67"/>
      <c r="BC279" s="67"/>
      <c r="BD279" s="58">
        <f t="shared" si="5"/>
        <v>1</v>
      </c>
      <c r="BE279" s="67"/>
      <c r="BF279" s="67"/>
      <c r="BG279" s="67"/>
      <c r="BH279" s="67"/>
      <c r="BI279" s="67"/>
      <c r="BJ279" s="67"/>
      <c r="BK279" s="67"/>
      <c r="BL279" s="67"/>
      <c r="BM279" s="67"/>
      <c r="BN279" s="67"/>
      <c r="BO279" s="67"/>
      <c r="BP279" s="67"/>
      <c r="BQ279" s="66">
        <v>1</v>
      </c>
      <c r="BR279" s="67"/>
      <c r="BS279" s="66">
        <v>1</v>
      </c>
      <c r="BT279" s="68">
        <v>1</v>
      </c>
      <c r="BU279" s="68">
        <v>1</v>
      </c>
      <c r="BV279" s="66">
        <v>1</v>
      </c>
      <c r="BW279" s="67"/>
      <c r="BX279" s="57">
        <f t="shared" si="6"/>
        <v>1</v>
      </c>
      <c r="BY279" s="67"/>
      <c r="BZ279" s="68">
        <v>1</v>
      </c>
      <c r="CA279" s="67"/>
      <c r="CB279" s="67"/>
      <c r="CC279" s="67"/>
      <c r="CD279" s="67"/>
      <c r="CE279" s="67"/>
      <c r="CF279" s="67"/>
      <c r="CG279" s="68"/>
      <c r="CH279" s="57">
        <f t="shared" si="94"/>
        <v>1</v>
      </c>
      <c r="CI279" s="67"/>
      <c r="CJ279" s="67"/>
      <c r="CK279" s="67"/>
      <c r="CL279" s="67"/>
      <c r="CM279" s="68">
        <v>1</v>
      </c>
      <c r="CN279" s="67"/>
      <c r="CO279" s="67"/>
      <c r="CP279" s="67"/>
      <c r="CQ279" s="68"/>
      <c r="CR279" s="57">
        <f t="shared" si="156"/>
        <v>1</v>
      </c>
      <c r="CS279" s="67"/>
      <c r="CT279" s="67"/>
      <c r="CU279" s="67"/>
      <c r="CV279" s="67"/>
      <c r="CW279" s="67"/>
      <c r="CX279" s="67"/>
      <c r="CY279" s="68">
        <v>1</v>
      </c>
      <c r="CZ279" s="67"/>
      <c r="DA279" s="68"/>
      <c r="DB279" s="57">
        <f t="shared" si="124"/>
        <v>1</v>
      </c>
      <c r="DC279" s="67"/>
      <c r="DD279" s="67"/>
      <c r="DE279" s="67"/>
      <c r="DF279" s="67"/>
      <c r="DG279" s="67"/>
      <c r="DH279" s="67"/>
      <c r="DI279" s="67"/>
      <c r="DJ279" s="67"/>
      <c r="DK279" s="67"/>
      <c r="DL279" s="57">
        <f t="shared" si="157"/>
        <v>0</v>
      </c>
      <c r="DM279" s="67"/>
      <c r="DN279" s="67"/>
      <c r="DO279" s="67"/>
      <c r="DP279" s="67"/>
      <c r="DQ279" s="67"/>
      <c r="DR279" s="67"/>
      <c r="DS279" s="67"/>
      <c r="DT279" s="67"/>
      <c r="DU279" s="67"/>
      <c r="DV279" s="57">
        <f t="shared" si="158"/>
        <v>0</v>
      </c>
      <c r="DW279" s="57">
        <f t="shared" ref="DW279:ED279" si="303">SUM(BY279,CI279,CS279,DC279,DM279)</f>
        <v>0</v>
      </c>
      <c r="DX279" s="57">
        <f t="shared" si="303"/>
        <v>1</v>
      </c>
      <c r="DY279" s="57">
        <f t="shared" si="303"/>
        <v>0</v>
      </c>
      <c r="DZ279" s="57">
        <f t="shared" si="303"/>
        <v>0</v>
      </c>
      <c r="EA279" s="57">
        <f t="shared" si="303"/>
        <v>1</v>
      </c>
      <c r="EB279" s="57">
        <f t="shared" si="303"/>
        <v>0</v>
      </c>
      <c r="EC279" s="57">
        <f t="shared" si="303"/>
        <v>1</v>
      </c>
      <c r="ED279" s="57">
        <f t="shared" si="303"/>
        <v>0</v>
      </c>
      <c r="EE279" s="57">
        <f t="shared" si="13"/>
        <v>3</v>
      </c>
      <c r="EF279" s="57">
        <f t="shared" si="14"/>
        <v>1</v>
      </c>
    </row>
    <row r="280" spans="1:136" ht="15.75" customHeight="1">
      <c r="A280" s="147">
        <v>2018</v>
      </c>
      <c r="B280" s="135" t="s">
        <v>4550</v>
      </c>
      <c r="C280" s="147" t="s">
        <v>884</v>
      </c>
      <c r="D280" s="147" t="s">
        <v>178</v>
      </c>
      <c r="E280" s="147" t="s">
        <v>885</v>
      </c>
      <c r="F280" s="147"/>
      <c r="G280" s="67"/>
      <c r="H280" s="67"/>
      <c r="I280" s="67"/>
      <c r="J280" s="67"/>
      <c r="K280" s="67"/>
      <c r="L280" s="67"/>
      <c r="M280" s="67"/>
      <c r="N280" s="66">
        <v>1</v>
      </c>
      <c r="O280" s="67"/>
      <c r="P280" s="67"/>
      <c r="Q280" s="67"/>
      <c r="R280" s="67"/>
      <c r="S280" s="67"/>
      <c r="T280" s="59" t="str">
        <f t="shared" si="0"/>
        <v/>
      </c>
      <c r="U280" s="67"/>
      <c r="V280" s="67"/>
      <c r="W280" s="67"/>
      <c r="X280" s="67"/>
      <c r="Y280" s="67"/>
      <c r="Z280" s="67"/>
      <c r="AA280" s="67"/>
      <c r="AB280" s="67"/>
      <c r="AC280" s="67"/>
      <c r="AD280" s="67"/>
      <c r="AE280" s="67"/>
      <c r="AF280" s="58"/>
      <c r="AG280" s="58">
        <f t="shared" si="1"/>
        <v>1</v>
      </c>
      <c r="AH280" s="67"/>
      <c r="AI280" s="67"/>
      <c r="AJ280" s="67"/>
      <c r="AK280" s="60" t="str">
        <f t="shared" si="90"/>
        <v/>
      </c>
      <c r="AL280" s="67"/>
      <c r="AM280" s="67"/>
      <c r="AN280" s="67"/>
      <c r="AO280" s="67"/>
      <c r="AP280" s="67"/>
      <c r="AQ280" s="67"/>
      <c r="AR280" s="58" t="str">
        <f t="shared" si="3"/>
        <v/>
      </c>
      <c r="AS280" s="66">
        <v>1</v>
      </c>
      <c r="AT280" s="66">
        <v>1</v>
      </c>
      <c r="AU280" s="66">
        <v>1</v>
      </c>
      <c r="AV280" s="67"/>
      <c r="AW280" s="67"/>
      <c r="AX280" s="58">
        <f t="shared" si="4"/>
        <v>3</v>
      </c>
      <c r="AY280" s="66">
        <v>1</v>
      </c>
      <c r="AZ280" s="66">
        <v>1</v>
      </c>
      <c r="BA280" s="67"/>
      <c r="BB280" s="67"/>
      <c r="BC280" s="66">
        <v>1</v>
      </c>
      <c r="BD280" s="58">
        <f t="shared" si="5"/>
        <v>3</v>
      </c>
      <c r="BE280" s="67"/>
      <c r="BF280" s="67"/>
      <c r="BG280" s="67"/>
      <c r="BH280" s="67"/>
      <c r="BI280" s="67"/>
      <c r="BJ280" s="67"/>
      <c r="BK280" s="67"/>
      <c r="BL280" s="67"/>
      <c r="BM280" s="67"/>
      <c r="BN280" s="67"/>
      <c r="BO280" s="67"/>
      <c r="BP280" s="66">
        <v>1</v>
      </c>
      <c r="BQ280" s="66">
        <v>1</v>
      </c>
      <c r="BR280" s="67"/>
      <c r="BS280" s="66">
        <v>1</v>
      </c>
      <c r="BT280" s="67"/>
      <c r="BU280" s="66">
        <v>1</v>
      </c>
      <c r="BV280" s="67"/>
      <c r="BW280" s="67"/>
      <c r="BX280" s="57">
        <f t="shared" si="6"/>
        <v>1</v>
      </c>
      <c r="BY280" s="66"/>
      <c r="BZ280" s="66">
        <v>1</v>
      </c>
      <c r="CA280" s="67"/>
      <c r="CB280" s="67"/>
      <c r="CC280" s="66">
        <v>1</v>
      </c>
      <c r="CD280" s="67"/>
      <c r="CE280" s="67"/>
      <c r="CF280" s="67"/>
      <c r="CG280" s="66"/>
      <c r="CH280" s="57">
        <f t="shared" si="94"/>
        <v>2</v>
      </c>
      <c r="CI280" s="66"/>
      <c r="CJ280" s="66">
        <v>1</v>
      </c>
      <c r="CK280" s="66"/>
      <c r="CL280" s="67"/>
      <c r="CM280" s="66">
        <v>1</v>
      </c>
      <c r="CN280" s="66"/>
      <c r="CO280" s="67"/>
      <c r="CP280" s="67"/>
      <c r="CQ280" s="68"/>
      <c r="CR280" s="57">
        <f t="shared" si="156"/>
        <v>2</v>
      </c>
      <c r="CS280" s="67"/>
      <c r="CT280" s="66">
        <v>1</v>
      </c>
      <c r="CU280" s="66"/>
      <c r="CV280" s="67"/>
      <c r="CW280" s="66">
        <v>1</v>
      </c>
      <c r="CX280" s="66"/>
      <c r="CY280" s="67"/>
      <c r="CZ280" s="67"/>
      <c r="DA280" s="68"/>
      <c r="DB280" s="57">
        <f t="shared" si="124"/>
        <v>2</v>
      </c>
      <c r="DC280" s="67"/>
      <c r="DD280" s="67"/>
      <c r="DE280" s="67"/>
      <c r="DF280" s="67"/>
      <c r="DG280" s="67"/>
      <c r="DH280" s="67"/>
      <c r="DI280" s="67"/>
      <c r="DJ280" s="67"/>
      <c r="DK280" s="67"/>
      <c r="DL280" s="57">
        <f t="shared" si="157"/>
        <v>0</v>
      </c>
      <c r="DM280" s="67"/>
      <c r="DN280" s="67"/>
      <c r="DO280" s="67"/>
      <c r="DP280" s="67"/>
      <c r="DQ280" s="67"/>
      <c r="DR280" s="67"/>
      <c r="DS280" s="67"/>
      <c r="DT280" s="67"/>
      <c r="DU280" s="67"/>
      <c r="DV280" s="57">
        <f t="shared" si="158"/>
        <v>0</v>
      </c>
      <c r="DW280" s="57">
        <f t="shared" ref="DW280:ED280" si="304">SUM(BY280,CI280,CS280,DC280,DM280)</f>
        <v>0</v>
      </c>
      <c r="DX280" s="57">
        <f t="shared" si="304"/>
        <v>3</v>
      </c>
      <c r="DY280" s="57">
        <f t="shared" si="304"/>
        <v>0</v>
      </c>
      <c r="DZ280" s="57">
        <f t="shared" si="304"/>
        <v>0</v>
      </c>
      <c r="EA280" s="57">
        <f t="shared" si="304"/>
        <v>3</v>
      </c>
      <c r="EB280" s="57">
        <f t="shared" si="304"/>
        <v>0</v>
      </c>
      <c r="EC280" s="57">
        <f t="shared" si="304"/>
        <v>0</v>
      </c>
      <c r="ED280" s="57">
        <f t="shared" si="304"/>
        <v>0</v>
      </c>
      <c r="EE280" s="57">
        <f t="shared" si="13"/>
        <v>6</v>
      </c>
      <c r="EF280" s="57">
        <f t="shared" si="14"/>
        <v>1</v>
      </c>
    </row>
    <row r="281" spans="1:136" ht="15.75" customHeight="1">
      <c r="A281" s="147">
        <v>2019</v>
      </c>
      <c r="B281" s="135" t="s">
        <v>4551</v>
      </c>
      <c r="C281" s="147" t="s">
        <v>886</v>
      </c>
      <c r="D281" s="147" t="s">
        <v>199</v>
      </c>
      <c r="E281" s="147" t="s">
        <v>887</v>
      </c>
      <c r="F281" s="147"/>
      <c r="G281" s="67"/>
      <c r="H281" s="67"/>
      <c r="I281" s="67"/>
      <c r="J281" s="67"/>
      <c r="K281" s="67"/>
      <c r="L281" s="68"/>
      <c r="M281" s="68"/>
      <c r="N281" s="67"/>
      <c r="O281" s="66"/>
      <c r="P281" s="67"/>
      <c r="Q281" s="67"/>
      <c r="R281" s="67"/>
      <c r="S281" s="67"/>
      <c r="T281" s="59">
        <f t="shared" si="0"/>
        <v>1</v>
      </c>
      <c r="U281" s="67"/>
      <c r="V281" s="67"/>
      <c r="W281" s="67"/>
      <c r="X281" s="67"/>
      <c r="Y281" s="67"/>
      <c r="Z281" s="67"/>
      <c r="AA281" s="68">
        <v>1</v>
      </c>
      <c r="AB281" s="67"/>
      <c r="AC281" s="67"/>
      <c r="AD281" s="68"/>
      <c r="AE281" s="68">
        <v>1</v>
      </c>
      <c r="AF281" s="58"/>
      <c r="AG281" s="58">
        <f t="shared" si="1"/>
        <v>1</v>
      </c>
      <c r="AH281" s="67"/>
      <c r="AI281" s="67"/>
      <c r="AJ281" s="67"/>
      <c r="AK281" s="60" t="str">
        <f t="shared" si="90"/>
        <v/>
      </c>
      <c r="AL281" s="67"/>
      <c r="AM281" s="67"/>
      <c r="AN281" s="67"/>
      <c r="AO281" s="67"/>
      <c r="AP281" s="67"/>
      <c r="AQ281" s="67"/>
      <c r="AR281" s="58" t="str">
        <f t="shared" si="3"/>
        <v/>
      </c>
      <c r="AS281" s="66">
        <v>1</v>
      </c>
      <c r="AT281" s="66">
        <v>1</v>
      </c>
      <c r="AU281" s="66">
        <v>1</v>
      </c>
      <c r="AV281" s="66">
        <v>1</v>
      </c>
      <c r="AW281" s="66">
        <v>1</v>
      </c>
      <c r="AX281" s="58">
        <f t="shared" si="4"/>
        <v>5</v>
      </c>
      <c r="AY281" s="66">
        <v>1</v>
      </c>
      <c r="AZ281" s="66">
        <v>1</v>
      </c>
      <c r="BA281" s="67"/>
      <c r="BB281" s="66">
        <v>1</v>
      </c>
      <c r="BC281" s="66">
        <v>1</v>
      </c>
      <c r="BD281" s="58">
        <f t="shared" si="5"/>
        <v>4</v>
      </c>
      <c r="BE281" s="67"/>
      <c r="BF281" s="67"/>
      <c r="BG281" s="67"/>
      <c r="BH281" s="67"/>
      <c r="BI281" s="67"/>
      <c r="BJ281" s="67"/>
      <c r="BK281" s="67"/>
      <c r="BL281" s="67"/>
      <c r="BM281" s="67"/>
      <c r="BN281" s="67"/>
      <c r="BO281" s="67"/>
      <c r="BP281" s="66">
        <v>1</v>
      </c>
      <c r="BQ281" s="67"/>
      <c r="BR281" s="67"/>
      <c r="BS281" s="67"/>
      <c r="BT281" s="67"/>
      <c r="BU281" s="67"/>
      <c r="BV281" s="67"/>
      <c r="BW281" s="67"/>
      <c r="BX281" s="57" t="str">
        <f t="shared" si="6"/>
        <v/>
      </c>
      <c r="BY281" s="67"/>
      <c r="BZ281" s="67"/>
      <c r="CA281" s="67"/>
      <c r="CB281" s="67"/>
      <c r="CC281" s="67"/>
      <c r="CD281" s="67"/>
      <c r="CE281" s="67"/>
      <c r="CF281" s="67"/>
      <c r="CG281" s="67"/>
      <c r="CH281" s="57">
        <f t="shared" si="94"/>
        <v>0</v>
      </c>
      <c r="CI281" s="67"/>
      <c r="CJ281" s="67"/>
      <c r="CK281" s="67"/>
      <c r="CL281" s="67"/>
      <c r="CM281" s="67"/>
      <c r="CN281" s="67"/>
      <c r="CO281" s="67"/>
      <c r="CP281" s="67"/>
      <c r="CQ281" s="67"/>
      <c r="CR281" s="57">
        <f t="shared" si="156"/>
        <v>0</v>
      </c>
      <c r="CS281" s="67"/>
      <c r="CT281" s="67"/>
      <c r="CU281" s="67"/>
      <c r="CV281" s="67"/>
      <c r="CW281" s="67"/>
      <c r="CX281" s="67"/>
      <c r="CY281" s="67"/>
      <c r="CZ281" s="67"/>
      <c r="DA281" s="67"/>
      <c r="DB281" s="57">
        <f t="shared" si="124"/>
        <v>0</v>
      </c>
      <c r="DC281" s="67"/>
      <c r="DD281" s="67"/>
      <c r="DE281" s="67"/>
      <c r="DF281" s="67"/>
      <c r="DG281" s="67"/>
      <c r="DH281" s="67"/>
      <c r="DI281" s="67"/>
      <c r="DJ281" s="67"/>
      <c r="DK281" s="67"/>
      <c r="DL281" s="57">
        <f t="shared" si="157"/>
        <v>0</v>
      </c>
      <c r="DM281" s="67"/>
      <c r="DN281" s="67"/>
      <c r="DO281" s="67"/>
      <c r="DP281" s="67"/>
      <c r="DQ281" s="67"/>
      <c r="DR281" s="67"/>
      <c r="DS281" s="67"/>
      <c r="DT281" s="67"/>
      <c r="DU281" s="67"/>
      <c r="DV281" s="57">
        <f t="shared" si="158"/>
        <v>0</v>
      </c>
      <c r="DW281" s="57">
        <f t="shared" ref="DW281:ED281" si="305">SUM(BY281,CI281,CS281,DC281,DM281)</f>
        <v>0</v>
      </c>
      <c r="DX281" s="57">
        <f t="shared" si="305"/>
        <v>0</v>
      </c>
      <c r="DY281" s="57">
        <f t="shared" si="305"/>
        <v>0</v>
      </c>
      <c r="DZ281" s="57">
        <f t="shared" si="305"/>
        <v>0</v>
      </c>
      <c r="EA281" s="57">
        <f t="shared" si="305"/>
        <v>0</v>
      </c>
      <c r="EB281" s="57">
        <f t="shared" si="305"/>
        <v>0</v>
      </c>
      <c r="EC281" s="57">
        <f t="shared" si="305"/>
        <v>0</v>
      </c>
      <c r="ED281" s="57">
        <f t="shared" si="305"/>
        <v>0</v>
      </c>
      <c r="EE281" s="57">
        <f t="shared" si="13"/>
        <v>0</v>
      </c>
      <c r="EF281" s="57">
        <f t="shared" si="14"/>
        <v>0</v>
      </c>
    </row>
    <row r="282" spans="1:136" ht="15.75" customHeight="1">
      <c r="A282" s="147">
        <v>2016</v>
      </c>
      <c r="B282" s="135" t="s">
        <v>4552</v>
      </c>
      <c r="C282" s="147" t="s">
        <v>888</v>
      </c>
      <c r="D282" s="147" t="s">
        <v>844</v>
      </c>
      <c r="E282" s="147" t="s">
        <v>889</v>
      </c>
      <c r="F282" s="147"/>
      <c r="G282" s="67"/>
      <c r="H282" s="67"/>
      <c r="I282" s="69">
        <v>1</v>
      </c>
      <c r="J282" s="67"/>
      <c r="K282" s="67"/>
      <c r="L282" s="67"/>
      <c r="M282" s="67"/>
      <c r="N282" s="67"/>
      <c r="O282" s="67"/>
      <c r="P282" s="67"/>
      <c r="Q282" s="67"/>
      <c r="R282" s="67"/>
      <c r="S282" s="67"/>
      <c r="T282" s="59" t="str">
        <f t="shared" si="0"/>
        <v/>
      </c>
      <c r="U282" s="67"/>
      <c r="V282" s="67"/>
      <c r="W282" s="67"/>
      <c r="X282" s="67"/>
      <c r="Y282" s="67"/>
      <c r="Z282" s="67"/>
      <c r="AA282" s="67"/>
      <c r="AB282" s="67"/>
      <c r="AC282" s="67"/>
      <c r="AD282" s="67"/>
      <c r="AE282" s="67"/>
      <c r="AF282" s="58"/>
      <c r="AG282" s="58">
        <f t="shared" si="1"/>
        <v>1</v>
      </c>
      <c r="AH282" s="67"/>
      <c r="AI282" s="67"/>
      <c r="AJ282" s="67"/>
      <c r="AK282" s="60" t="str">
        <f t="shared" si="90"/>
        <v/>
      </c>
      <c r="AL282" s="67"/>
      <c r="AM282" s="67"/>
      <c r="AN282" s="67"/>
      <c r="AO282" s="67"/>
      <c r="AP282" s="67"/>
      <c r="AQ282" s="67"/>
      <c r="AR282" s="58" t="str">
        <f t="shared" si="3"/>
        <v/>
      </c>
      <c r="AS282" s="66">
        <v>1</v>
      </c>
      <c r="AT282" s="66">
        <v>1</v>
      </c>
      <c r="AU282" s="66">
        <v>1</v>
      </c>
      <c r="AV282" s="67"/>
      <c r="AW282" s="67"/>
      <c r="AX282" s="58">
        <f t="shared" si="4"/>
        <v>3</v>
      </c>
      <c r="AY282" s="67"/>
      <c r="AZ282" s="66">
        <v>1</v>
      </c>
      <c r="BA282" s="67"/>
      <c r="BB282" s="67"/>
      <c r="BC282" s="66">
        <v>1</v>
      </c>
      <c r="BD282" s="58">
        <f t="shared" si="5"/>
        <v>2</v>
      </c>
      <c r="BE282" s="67"/>
      <c r="BF282" s="67"/>
      <c r="BG282" s="67"/>
      <c r="BH282" s="67"/>
      <c r="BI282" s="67"/>
      <c r="BJ282" s="67"/>
      <c r="BK282" s="67"/>
      <c r="BL282" s="67"/>
      <c r="BM282" s="67"/>
      <c r="BN282" s="67"/>
      <c r="BO282" s="66">
        <v>1</v>
      </c>
      <c r="BP282" s="67"/>
      <c r="BQ282" s="66">
        <v>1</v>
      </c>
      <c r="BR282" s="67"/>
      <c r="BS282" s="67"/>
      <c r="BT282" s="67"/>
      <c r="BU282" s="67"/>
      <c r="BV282" s="67"/>
      <c r="BW282" s="67"/>
      <c r="BX282" s="57" t="str">
        <f t="shared" si="6"/>
        <v/>
      </c>
      <c r="BY282" s="67"/>
      <c r="BZ282" s="67"/>
      <c r="CA282" s="67"/>
      <c r="CB282" s="67"/>
      <c r="CC282" s="67"/>
      <c r="CD282" s="67"/>
      <c r="CE282" s="67"/>
      <c r="CF282" s="67"/>
      <c r="CG282" s="67"/>
      <c r="CH282" s="57">
        <f t="shared" si="94"/>
        <v>0</v>
      </c>
      <c r="CI282" s="67"/>
      <c r="CJ282" s="67"/>
      <c r="CK282" s="67"/>
      <c r="CL282" s="67"/>
      <c r="CM282" s="67"/>
      <c r="CN282" s="67"/>
      <c r="CO282" s="67"/>
      <c r="CP282" s="67"/>
      <c r="CQ282" s="67"/>
      <c r="CR282" s="57">
        <f t="shared" si="156"/>
        <v>0</v>
      </c>
      <c r="CS282" s="67"/>
      <c r="CT282" s="67"/>
      <c r="CU282" s="67"/>
      <c r="CV282" s="67"/>
      <c r="CW282" s="67"/>
      <c r="CX282" s="67"/>
      <c r="CY282" s="67"/>
      <c r="CZ282" s="67"/>
      <c r="DA282" s="67"/>
      <c r="DB282" s="57">
        <f t="shared" si="124"/>
        <v>0</v>
      </c>
      <c r="DC282" s="67"/>
      <c r="DD282" s="67"/>
      <c r="DE282" s="67"/>
      <c r="DF282" s="67"/>
      <c r="DG282" s="67"/>
      <c r="DH282" s="67"/>
      <c r="DI282" s="67"/>
      <c r="DJ282" s="67"/>
      <c r="DK282" s="67"/>
      <c r="DL282" s="57">
        <f t="shared" si="157"/>
        <v>0</v>
      </c>
      <c r="DM282" s="67"/>
      <c r="DN282" s="67"/>
      <c r="DO282" s="67"/>
      <c r="DP282" s="67"/>
      <c r="DQ282" s="67"/>
      <c r="DR282" s="67"/>
      <c r="DS282" s="67"/>
      <c r="DT282" s="67"/>
      <c r="DU282" s="67"/>
      <c r="DV282" s="57">
        <f t="shared" si="158"/>
        <v>0</v>
      </c>
      <c r="DW282" s="57">
        <f t="shared" ref="DW282:ED282" si="306">SUM(BY282,CI282,CS282,DC282,DM282)</f>
        <v>0</v>
      </c>
      <c r="DX282" s="57">
        <f t="shared" si="306"/>
        <v>0</v>
      </c>
      <c r="DY282" s="57">
        <f t="shared" si="306"/>
        <v>0</v>
      </c>
      <c r="DZ282" s="57">
        <f t="shared" si="306"/>
        <v>0</v>
      </c>
      <c r="EA282" s="57">
        <f t="shared" si="306"/>
        <v>0</v>
      </c>
      <c r="EB282" s="57">
        <f t="shared" si="306"/>
        <v>0</v>
      </c>
      <c r="EC282" s="57">
        <f t="shared" si="306"/>
        <v>0</v>
      </c>
      <c r="ED282" s="57">
        <f t="shared" si="306"/>
        <v>0</v>
      </c>
      <c r="EE282" s="57">
        <f t="shared" si="13"/>
        <v>0</v>
      </c>
      <c r="EF282" s="57">
        <f t="shared" si="14"/>
        <v>0</v>
      </c>
    </row>
    <row r="283" spans="1:136" ht="15.75" customHeight="1">
      <c r="A283" s="147">
        <v>2016</v>
      </c>
      <c r="B283" s="135" t="s">
        <v>4553</v>
      </c>
      <c r="C283" s="147" t="s">
        <v>890</v>
      </c>
      <c r="D283" s="147" t="s">
        <v>129</v>
      </c>
      <c r="E283" s="147" t="s">
        <v>891</v>
      </c>
      <c r="F283" s="147"/>
      <c r="G283" s="67"/>
      <c r="H283" s="67"/>
      <c r="I283" s="67"/>
      <c r="J283" s="70"/>
      <c r="K283" s="67"/>
      <c r="L283" s="67"/>
      <c r="M283" s="67"/>
      <c r="N283" s="67"/>
      <c r="O283" s="66">
        <v>1</v>
      </c>
      <c r="P283" s="67"/>
      <c r="Q283" s="67"/>
      <c r="R283" s="67"/>
      <c r="S283" s="67"/>
      <c r="T283" s="59" t="str">
        <f t="shared" si="0"/>
        <v/>
      </c>
      <c r="U283" s="67"/>
      <c r="V283" s="67"/>
      <c r="W283" s="67"/>
      <c r="X283" s="67"/>
      <c r="Y283" s="67"/>
      <c r="Z283" s="67"/>
      <c r="AA283" s="67"/>
      <c r="AB283" s="67"/>
      <c r="AC283" s="67"/>
      <c r="AD283" s="67"/>
      <c r="AE283" s="67"/>
      <c r="AF283" s="58"/>
      <c r="AG283" s="58">
        <f t="shared" si="1"/>
        <v>1</v>
      </c>
      <c r="AH283" s="67"/>
      <c r="AI283" s="67"/>
      <c r="AJ283" s="67"/>
      <c r="AK283" s="60" t="str">
        <f t="shared" si="90"/>
        <v/>
      </c>
      <c r="AL283" s="67"/>
      <c r="AM283" s="67"/>
      <c r="AN283" s="67"/>
      <c r="AO283" s="67"/>
      <c r="AP283" s="67"/>
      <c r="AQ283" s="67"/>
      <c r="AR283" s="58" t="str">
        <f t="shared" si="3"/>
        <v/>
      </c>
      <c r="AS283" s="66">
        <v>1</v>
      </c>
      <c r="AT283" s="66">
        <v>1</v>
      </c>
      <c r="AU283" s="66">
        <v>1</v>
      </c>
      <c r="AV283" s="66">
        <v>1</v>
      </c>
      <c r="AW283" s="66">
        <v>1</v>
      </c>
      <c r="AX283" s="58">
        <f t="shared" si="4"/>
        <v>5</v>
      </c>
      <c r="AY283" s="67"/>
      <c r="AZ283" s="66">
        <v>1</v>
      </c>
      <c r="BA283" s="67"/>
      <c r="BB283" s="67"/>
      <c r="BC283" s="67"/>
      <c r="BD283" s="58">
        <f t="shared" si="5"/>
        <v>1</v>
      </c>
      <c r="BE283" s="67"/>
      <c r="BF283" s="67"/>
      <c r="BG283" s="67"/>
      <c r="BH283" s="67"/>
      <c r="BI283" s="67"/>
      <c r="BJ283" s="67"/>
      <c r="BK283" s="67"/>
      <c r="BL283" s="67"/>
      <c r="BM283" s="67"/>
      <c r="BN283" s="67"/>
      <c r="BO283" s="67"/>
      <c r="BP283" s="67"/>
      <c r="BQ283" s="67"/>
      <c r="BR283" s="67"/>
      <c r="BS283" s="66">
        <v>1</v>
      </c>
      <c r="BT283" s="67"/>
      <c r="BU283" s="67"/>
      <c r="BV283" s="66">
        <v>1</v>
      </c>
      <c r="BW283" s="67"/>
      <c r="BX283" s="57">
        <f t="shared" si="6"/>
        <v>1</v>
      </c>
      <c r="BY283" s="66"/>
      <c r="BZ283" s="66">
        <v>1</v>
      </c>
      <c r="CA283" s="67"/>
      <c r="CB283" s="67"/>
      <c r="CC283" s="67"/>
      <c r="CD283" s="67"/>
      <c r="CE283" s="67"/>
      <c r="CF283" s="67"/>
      <c r="CG283" s="66"/>
      <c r="CH283" s="57">
        <f t="shared" si="94"/>
        <v>1</v>
      </c>
      <c r="CI283" s="66"/>
      <c r="CJ283" s="66">
        <v>1</v>
      </c>
      <c r="CK283" s="66"/>
      <c r="CL283" s="67"/>
      <c r="CM283" s="67"/>
      <c r="CN283" s="67"/>
      <c r="CO283" s="67"/>
      <c r="CP283" s="67"/>
      <c r="CQ283" s="68"/>
      <c r="CR283" s="57">
        <f t="shared" si="156"/>
        <v>1</v>
      </c>
      <c r="CS283" s="67"/>
      <c r="CT283" s="67"/>
      <c r="CU283" s="67"/>
      <c r="CV283" s="67"/>
      <c r="CW283" s="67"/>
      <c r="CX283" s="67"/>
      <c r="CY283" s="66">
        <v>1</v>
      </c>
      <c r="CZ283" s="67"/>
      <c r="DA283" s="68"/>
      <c r="DB283" s="57">
        <f t="shared" si="124"/>
        <v>1</v>
      </c>
      <c r="DC283" s="67"/>
      <c r="DD283" s="66">
        <v>1</v>
      </c>
      <c r="DE283" s="66"/>
      <c r="DF283" s="67"/>
      <c r="DG283" s="67"/>
      <c r="DH283" s="67"/>
      <c r="DI283" s="67"/>
      <c r="DJ283" s="67"/>
      <c r="DK283" s="68"/>
      <c r="DL283" s="57">
        <f t="shared" si="157"/>
        <v>1</v>
      </c>
      <c r="DM283" s="67"/>
      <c r="DN283" s="67"/>
      <c r="DO283" s="67"/>
      <c r="DP283" s="67"/>
      <c r="DQ283" s="67"/>
      <c r="DR283" s="67"/>
      <c r="DS283" s="66">
        <v>1</v>
      </c>
      <c r="DT283" s="67"/>
      <c r="DU283" s="68"/>
      <c r="DV283" s="57">
        <f t="shared" si="158"/>
        <v>1</v>
      </c>
      <c r="DW283" s="57">
        <f t="shared" ref="DW283:ED283" si="307">SUM(BY283,CI283,CS283,DC283,DM283)</f>
        <v>0</v>
      </c>
      <c r="DX283" s="57">
        <f t="shared" si="307"/>
        <v>3</v>
      </c>
      <c r="DY283" s="57">
        <f t="shared" si="307"/>
        <v>0</v>
      </c>
      <c r="DZ283" s="57">
        <f t="shared" si="307"/>
        <v>0</v>
      </c>
      <c r="EA283" s="57">
        <f t="shared" si="307"/>
        <v>0</v>
      </c>
      <c r="EB283" s="57">
        <f t="shared" si="307"/>
        <v>0</v>
      </c>
      <c r="EC283" s="57">
        <f t="shared" si="307"/>
        <v>2</v>
      </c>
      <c r="ED283" s="57">
        <f t="shared" si="307"/>
        <v>0</v>
      </c>
      <c r="EE283" s="57">
        <f t="shared" si="13"/>
        <v>5</v>
      </c>
      <c r="EF283" s="57">
        <f t="shared" si="14"/>
        <v>1</v>
      </c>
    </row>
    <row r="284" spans="1:136" ht="15.75" customHeight="1">
      <c r="A284" s="147">
        <v>2014</v>
      </c>
      <c r="B284" s="135" t="s">
        <v>4554</v>
      </c>
      <c r="C284" s="147" t="s">
        <v>892</v>
      </c>
      <c r="D284" s="147" t="s">
        <v>142</v>
      </c>
      <c r="E284" s="147" t="s">
        <v>893</v>
      </c>
      <c r="F284" s="147"/>
      <c r="G284" s="68">
        <v>1</v>
      </c>
      <c r="H284" s="66"/>
      <c r="I284" s="67"/>
      <c r="J284" s="67"/>
      <c r="K284" s="67"/>
      <c r="L284" s="67"/>
      <c r="M284" s="67"/>
      <c r="N284" s="67"/>
      <c r="O284" s="67"/>
      <c r="P284" s="67"/>
      <c r="Q284" s="67"/>
      <c r="R284" s="67"/>
      <c r="S284" s="67"/>
      <c r="T284" s="59" t="str">
        <f t="shared" si="0"/>
        <v/>
      </c>
      <c r="U284" s="67"/>
      <c r="V284" s="67"/>
      <c r="W284" s="67"/>
      <c r="X284" s="67"/>
      <c r="Y284" s="67"/>
      <c r="Z284" s="67"/>
      <c r="AA284" s="67"/>
      <c r="AB284" s="67"/>
      <c r="AC284" s="67"/>
      <c r="AD284" s="67"/>
      <c r="AE284" s="67"/>
      <c r="AF284" s="58"/>
      <c r="AG284" s="58" t="str">
        <f t="shared" si="1"/>
        <v/>
      </c>
      <c r="AH284" s="67"/>
      <c r="AI284" s="67"/>
      <c r="AJ284" s="67"/>
      <c r="AK284" s="60" t="str">
        <f t="shared" si="90"/>
        <v/>
      </c>
      <c r="AL284" s="67"/>
      <c r="AM284" s="67"/>
      <c r="AN284" s="67"/>
      <c r="AO284" s="67"/>
      <c r="AP284" s="67"/>
      <c r="AQ284" s="67"/>
      <c r="AR284" s="58" t="str">
        <f t="shared" si="3"/>
        <v/>
      </c>
      <c r="AS284" s="66">
        <v>1</v>
      </c>
      <c r="AT284" s="66">
        <v>1</v>
      </c>
      <c r="AU284" s="66">
        <v>1</v>
      </c>
      <c r="AV284" s="66">
        <v>1</v>
      </c>
      <c r="AW284" s="66">
        <v>1</v>
      </c>
      <c r="AX284" s="58">
        <f t="shared" si="4"/>
        <v>5</v>
      </c>
      <c r="AY284" s="66">
        <v>1</v>
      </c>
      <c r="AZ284" s="66">
        <v>1</v>
      </c>
      <c r="BA284" s="66">
        <v>1</v>
      </c>
      <c r="BB284" s="66">
        <v>1</v>
      </c>
      <c r="BC284" s="66">
        <v>1</v>
      </c>
      <c r="BD284" s="58">
        <f t="shared" si="5"/>
        <v>5</v>
      </c>
      <c r="BE284" s="67"/>
      <c r="BF284" s="67"/>
      <c r="BG284" s="67"/>
      <c r="BH284" s="67"/>
      <c r="BI284" s="67"/>
      <c r="BJ284" s="67"/>
      <c r="BK284" s="67"/>
      <c r="BL284" s="67"/>
      <c r="BM284" s="67"/>
      <c r="BN284" s="67"/>
      <c r="BO284" s="67"/>
      <c r="BP284" s="67"/>
      <c r="BQ284" s="67"/>
      <c r="BR284" s="68">
        <v>1</v>
      </c>
      <c r="BS284" s="66">
        <v>1</v>
      </c>
      <c r="BT284" s="66">
        <v>1</v>
      </c>
      <c r="BU284" s="66">
        <v>1</v>
      </c>
      <c r="BV284" s="66">
        <v>1</v>
      </c>
      <c r="BW284" s="67"/>
      <c r="BX284" s="57">
        <f t="shared" si="6"/>
        <v>1</v>
      </c>
      <c r="BY284" s="67"/>
      <c r="BZ284" s="68">
        <v>1</v>
      </c>
      <c r="CA284" s="67"/>
      <c r="CB284" s="68">
        <v>1</v>
      </c>
      <c r="CC284" s="68">
        <v>1</v>
      </c>
      <c r="CD284" s="67"/>
      <c r="CE284" s="68">
        <v>1</v>
      </c>
      <c r="CF284" s="67"/>
      <c r="CG284" s="68"/>
      <c r="CH284" s="57">
        <f t="shared" si="94"/>
        <v>4</v>
      </c>
      <c r="CI284" s="67"/>
      <c r="CJ284" s="68">
        <v>1</v>
      </c>
      <c r="CK284" s="67"/>
      <c r="CL284" s="68">
        <v>1</v>
      </c>
      <c r="CM284" s="68">
        <v>1</v>
      </c>
      <c r="CN284" s="67"/>
      <c r="CO284" s="68">
        <v>1</v>
      </c>
      <c r="CP284" s="67"/>
      <c r="CQ284" s="68"/>
      <c r="CR284" s="57">
        <f t="shared" si="156"/>
        <v>4</v>
      </c>
      <c r="CS284" s="67"/>
      <c r="CT284" s="68">
        <v>1</v>
      </c>
      <c r="CU284" s="67"/>
      <c r="CV284" s="68">
        <v>1</v>
      </c>
      <c r="CW284" s="68">
        <v>1</v>
      </c>
      <c r="CX284" s="67"/>
      <c r="CY284" s="68">
        <v>1</v>
      </c>
      <c r="CZ284" s="67"/>
      <c r="DA284" s="68"/>
      <c r="DB284" s="57">
        <f t="shared" si="124"/>
        <v>4</v>
      </c>
      <c r="DC284" s="67"/>
      <c r="DD284" s="68">
        <v>1</v>
      </c>
      <c r="DE284" s="67"/>
      <c r="DF284" s="68">
        <v>1</v>
      </c>
      <c r="DG284" s="68">
        <v>1</v>
      </c>
      <c r="DH284" s="67"/>
      <c r="DI284" s="68">
        <v>1</v>
      </c>
      <c r="DJ284" s="67"/>
      <c r="DK284" s="68"/>
      <c r="DL284" s="57">
        <f t="shared" si="157"/>
        <v>4</v>
      </c>
      <c r="DM284" s="67"/>
      <c r="DN284" s="68">
        <v>1</v>
      </c>
      <c r="DO284" s="67"/>
      <c r="DP284" s="68">
        <v>1</v>
      </c>
      <c r="DQ284" s="68">
        <v>1</v>
      </c>
      <c r="DR284" s="67"/>
      <c r="DS284" s="68">
        <v>1</v>
      </c>
      <c r="DT284" s="67"/>
      <c r="DU284" s="68"/>
      <c r="DV284" s="57">
        <f t="shared" si="158"/>
        <v>4</v>
      </c>
      <c r="DW284" s="57">
        <f t="shared" ref="DW284:ED284" si="308">SUM(BY284,CI284,CS284,DC284,DM284)</f>
        <v>0</v>
      </c>
      <c r="DX284" s="57">
        <f t="shared" si="308"/>
        <v>5</v>
      </c>
      <c r="DY284" s="57">
        <f t="shared" si="308"/>
        <v>0</v>
      </c>
      <c r="DZ284" s="57">
        <f t="shared" si="308"/>
        <v>5</v>
      </c>
      <c r="EA284" s="57">
        <f t="shared" si="308"/>
        <v>5</v>
      </c>
      <c r="EB284" s="57">
        <f t="shared" si="308"/>
        <v>0</v>
      </c>
      <c r="EC284" s="57">
        <f t="shared" si="308"/>
        <v>5</v>
      </c>
      <c r="ED284" s="57">
        <f t="shared" si="308"/>
        <v>0</v>
      </c>
      <c r="EE284" s="57">
        <f t="shared" si="13"/>
        <v>20</v>
      </c>
      <c r="EF284" s="57">
        <f t="shared" si="14"/>
        <v>1</v>
      </c>
    </row>
    <row r="285" spans="1:136" ht="15.75" customHeight="1">
      <c r="A285" s="147">
        <v>2016</v>
      </c>
      <c r="B285" s="135" t="s">
        <v>4555</v>
      </c>
      <c r="C285" s="147" t="s">
        <v>894</v>
      </c>
      <c r="D285" s="147" t="s">
        <v>129</v>
      </c>
      <c r="E285" s="147" t="s">
        <v>895</v>
      </c>
      <c r="F285" s="147"/>
      <c r="G285" s="67"/>
      <c r="H285" s="67"/>
      <c r="I285" s="68">
        <v>2</v>
      </c>
      <c r="J285" s="68">
        <v>2</v>
      </c>
      <c r="K285" s="68">
        <v>2</v>
      </c>
      <c r="L285" s="66"/>
      <c r="M285" s="66">
        <v>1</v>
      </c>
      <c r="N285" s="67"/>
      <c r="O285" s="67"/>
      <c r="P285" s="67"/>
      <c r="Q285" s="67"/>
      <c r="R285" s="67"/>
      <c r="S285" s="67"/>
      <c r="T285" s="59" t="str">
        <f t="shared" si="0"/>
        <v/>
      </c>
      <c r="U285" s="67"/>
      <c r="V285" s="67"/>
      <c r="W285" s="67"/>
      <c r="X285" s="67"/>
      <c r="Y285" s="67"/>
      <c r="Z285" s="67"/>
      <c r="AA285" s="67"/>
      <c r="AB285" s="67"/>
      <c r="AC285" s="67"/>
      <c r="AD285" s="67"/>
      <c r="AE285" s="67"/>
      <c r="AF285" s="58"/>
      <c r="AG285" s="58">
        <f t="shared" si="1"/>
        <v>1</v>
      </c>
      <c r="AH285" s="67"/>
      <c r="AI285" s="67"/>
      <c r="AJ285" s="67"/>
      <c r="AK285" s="60" t="str">
        <f t="shared" si="90"/>
        <v/>
      </c>
      <c r="AL285" s="67"/>
      <c r="AM285" s="67"/>
      <c r="AN285" s="67"/>
      <c r="AO285" s="67"/>
      <c r="AP285" s="67"/>
      <c r="AQ285" s="67"/>
      <c r="AR285" s="58" t="str">
        <f t="shared" si="3"/>
        <v/>
      </c>
      <c r="AS285" s="66">
        <v>1</v>
      </c>
      <c r="AT285" s="66">
        <v>1</v>
      </c>
      <c r="AU285" s="66">
        <v>1</v>
      </c>
      <c r="AV285" s="67"/>
      <c r="AW285" s="67"/>
      <c r="AX285" s="58">
        <f t="shared" si="4"/>
        <v>3</v>
      </c>
      <c r="AY285" s="66">
        <v>1</v>
      </c>
      <c r="AZ285" s="68">
        <v>1</v>
      </c>
      <c r="BA285" s="67"/>
      <c r="BB285" s="68">
        <v>1</v>
      </c>
      <c r="BC285" s="68">
        <v>1</v>
      </c>
      <c r="BD285" s="58">
        <f t="shared" si="5"/>
        <v>4</v>
      </c>
      <c r="BE285" s="67"/>
      <c r="BF285" s="67"/>
      <c r="BG285" s="67"/>
      <c r="BH285" s="67"/>
      <c r="BI285" s="67"/>
      <c r="BJ285" s="68">
        <v>1</v>
      </c>
      <c r="BK285" s="67"/>
      <c r="BL285" s="67"/>
      <c r="BM285" s="67"/>
      <c r="BN285" s="68">
        <v>1</v>
      </c>
      <c r="BO285" s="66"/>
      <c r="BP285" s="66"/>
      <c r="BQ285" s="66"/>
      <c r="BR285" s="68">
        <v>1</v>
      </c>
      <c r="BS285" s="68">
        <v>1</v>
      </c>
      <c r="BT285" s="68">
        <v>1</v>
      </c>
      <c r="BU285" s="68">
        <v>1</v>
      </c>
      <c r="BV285" s="67"/>
      <c r="BW285" s="68">
        <v>1</v>
      </c>
      <c r="BX285" s="57">
        <f t="shared" si="6"/>
        <v>1</v>
      </c>
      <c r="BY285" s="67"/>
      <c r="BZ285" s="68">
        <v>1</v>
      </c>
      <c r="CA285" s="68">
        <v>1</v>
      </c>
      <c r="CB285" s="68">
        <v>1</v>
      </c>
      <c r="CC285" s="68">
        <v>1</v>
      </c>
      <c r="CD285" s="67"/>
      <c r="CE285" s="67"/>
      <c r="CF285" s="67"/>
      <c r="CG285" s="68"/>
      <c r="CH285" s="57">
        <f t="shared" si="94"/>
        <v>4</v>
      </c>
      <c r="CI285" s="67"/>
      <c r="CJ285" s="68">
        <v>1</v>
      </c>
      <c r="CK285" s="68">
        <v>1</v>
      </c>
      <c r="CL285" s="68">
        <v>1</v>
      </c>
      <c r="CM285" s="68">
        <v>1</v>
      </c>
      <c r="CN285" s="67"/>
      <c r="CO285" s="67"/>
      <c r="CP285" s="68"/>
      <c r="CQ285" s="68"/>
      <c r="CR285" s="57">
        <f t="shared" si="156"/>
        <v>4</v>
      </c>
      <c r="CS285" s="67"/>
      <c r="CT285" s="68">
        <v>1</v>
      </c>
      <c r="CU285" s="68">
        <v>1</v>
      </c>
      <c r="CV285" s="68">
        <v>1</v>
      </c>
      <c r="CW285" s="68">
        <v>1</v>
      </c>
      <c r="CX285" s="67"/>
      <c r="CY285" s="67"/>
      <c r="CZ285" s="67"/>
      <c r="DA285" s="68"/>
      <c r="DB285" s="57">
        <f t="shared" si="124"/>
        <v>4</v>
      </c>
      <c r="DC285" s="67"/>
      <c r="DD285" s="67"/>
      <c r="DE285" s="67"/>
      <c r="DF285" s="67"/>
      <c r="DG285" s="67"/>
      <c r="DH285" s="67"/>
      <c r="DI285" s="67"/>
      <c r="DJ285" s="67"/>
      <c r="DK285" s="67"/>
      <c r="DL285" s="57">
        <f t="shared" si="157"/>
        <v>0</v>
      </c>
      <c r="DM285" s="67"/>
      <c r="DN285" s="67"/>
      <c r="DO285" s="67"/>
      <c r="DP285" s="67"/>
      <c r="DQ285" s="67"/>
      <c r="DR285" s="67"/>
      <c r="DS285" s="67"/>
      <c r="DT285" s="67"/>
      <c r="DU285" s="67"/>
      <c r="DV285" s="57">
        <f t="shared" si="158"/>
        <v>0</v>
      </c>
      <c r="DW285" s="57">
        <f t="shared" ref="DW285:ED285" si="309">SUM(BY285,CI285,CS285,DC285,DM285)</f>
        <v>0</v>
      </c>
      <c r="DX285" s="57">
        <f t="shared" si="309"/>
        <v>3</v>
      </c>
      <c r="DY285" s="57">
        <f t="shared" si="309"/>
        <v>3</v>
      </c>
      <c r="DZ285" s="57">
        <f t="shared" si="309"/>
        <v>3</v>
      </c>
      <c r="EA285" s="57">
        <f t="shared" si="309"/>
        <v>3</v>
      </c>
      <c r="EB285" s="57">
        <f t="shared" si="309"/>
        <v>0</v>
      </c>
      <c r="EC285" s="57">
        <f t="shared" si="309"/>
        <v>0</v>
      </c>
      <c r="ED285" s="57">
        <f t="shared" si="309"/>
        <v>0</v>
      </c>
      <c r="EE285" s="57">
        <f t="shared" si="13"/>
        <v>12</v>
      </c>
      <c r="EF285" s="57">
        <f t="shared" si="14"/>
        <v>1</v>
      </c>
    </row>
    <row r="286" spans="1:136" ht="15.75" customHeight="1">
      <c r="A286" s="147">
        <v>2015</v>
      </c>
      <c r="B286" s="135" t="s">
        <v>4556</v>
      </c>
      <c r="C286" s="147" t="s">
        <v>896</v>
      </c>
      <c r="D286" s="147" t="s">
        <v>897</v>
      </c>
      <c r="E286" s="147" t="s">
        <v>898</v>
      </c>
      <c r="F286" s="147"/>
      <c r="G286" s="67"/>
      <c r="H286" s="67"/>
      <c r="I286" s="66">
        <v>1</v>
      </c>
      <c r="J286" s="67"/>
      <c r="K286" s="67"/>
      <c r="L286" s="67"/>
      <c r="M286" s="67"/>
      <c r="N286" s="67"/>
      <c r="O286" s="67"/>
      <c r="P286" s="67"/>
      <c r="Q286" s="67"/>
      <c r="R286" s="67"/>
      <c r="S286" s="67"/>
      <c r="T286" s="59" t="str">
        <f t="shared" si="0"/>
        <v/>
      </c>
      <c r="U286" s="67"/>
      <c r="V286" s="67"/>
      <c r="W286" s="67"/>
      <c r="X286" s="67"/>
      <c r="Y286" s="67"/>
      <c r="Z286" s="67"/>
      <c r="AA286" s="67"/>
      <c r="AB286" s="67"/>
      <c r="AC286" s="67"/>
      <c r="AD286" s="67"/>
      <c r="AE286" s="67"/>
      <c r="AF286" s="58"/>
      <c r="AG286" s="58">
        <f t="shared" si="1"/>
        <v>1</v>
      </c>
      <c r="AH286" s="67"/>
      <c r="AI286" s="67"/>
      <c r="AJ286" s="67"/>
      <c r="AK286" s="60" t="str">
        <f t="shared" si="90"/>
        <v/>
      </c>
      <c r="AL286" s="67"/>
      <c r="AM286" s="67"/>
      <c r="AN286" s="67"/>
      <c r="AO286" s="67"/>
      <c r="AP286" s="67"/>
      <c r="AQ286" s="67"/>
      <c r="AR286" s="58" t="str">
        <f t="shared" si="3"/>
        <v/>
      </c>
      <c r="AS286" s="66">
        <v>1</v>
      </c>
      <c r="AT286" s="66">
        <v>1</v>
      </c>
      <c r="AU286" s="66">
        <v>1</v>
      </c>
      <c r="AV286" s="66">
        <v>1</v>
      </c>
      <c r="AW286" s="66">
        <v>1</v>
      </c>
      <c r="AX286" s="58">
        <f t="shared" si="4"/>
        <v>5</v>
      </c>
      <c r="AY286" s="67"/>
      <c r="AZ286" s="66">
        <v>1</v>
      </c>
      <c r="BA286" s="67"/>
      <c r="BB286" s="67"/>
      <c r="BC286" s="66">
        <v>1</v>
      </c>
      <c r="BD286" s="58">
        <f t="shared" si="5"/>
        <v>2</v>
      </c>
      <c r="BE286" s="67"/>
      <c r="BF286" s="67"/>
      <c r="BG286" s="67"/>
      <c r="BH286" s="67"/>
      <c r="BI286" s="67"/>
      <c r="BJ286" s="67"/>
      <c r="BK286" s="67"/>
      <c r="BL286" s="67"/>
      <c r="BM286" s="67"/>
      <c r="BN286" s="67"/>
      <c r="BO286" s="67"/>
      <c r="BP286" s="67"/>
      <c r="BQ286" s="67"/>
      <c r="BR286" s="67"/>
      <c r="BS286" s="67"/>
      <c r="BT286" s="67"/>
      <c r="BU286" s="67"/>
      <c r="BV286" s="67"/>
      <c r="BW286" s="67"/>
      <c r="BX286" s="57" t="str">
        <f t="shared" si="6"/>
        <v/>
      </c>
      <c r="BY286" s="67"/>
      <c r="BZ286" s="67"/>
      <c r="CA286" s="67"/>
      <c r="CB286" s="67"/>
      <c r="CC286" s="67"/>
      <c r="CD286" s="67"/>
      <c r="CE286" s="67"/>
      <c r="CF286" s="67"/>
      <c r="CG286" s="67"/>
      <c r="CH286" s="57">
        <f t="shared" si="94"/>
        <v>0</v>
      </c>
      <c r="CI286" s="67"/>
      <c r="CJ286" s="67"/>
      <c r="CK286" s="67"/>
      <c r="CL286" s="67"/>
      <c r="CM286" s="67"/>
      <c r="CN286" s="67"/>
      <c r="CO286" s="67"/>
      <c r="CP286" s="67"/>
      <c r="CQ286" s="67"/>
      <c r="CR286" s="57">
        <f t="shared" si="156"/>
        <v>0</v>
      </c>
      <c r="CS286" s="67"/>
      <c r="CT286" s="67"/>
      <c r="CU286" s="67"/>
      <c r="CV286" s="67"/>
      <c r="CW286" s="67"/>
      <c r="CX286" s="67"/>
      <c r="CY286" s="67"/>
      <c r="CZ286" s="67"/>
      <c r="DA286" s="67"/>
      <c r="DB286" s="57">
        <f t="shared" si="124"/>
        <v>0</v>
      </c>
      <c r="DC286" s="67"/>
      <c r="DD286" s="67"/>
      <c r="DE286" s="67"/>
      <c r="DF286" s="67"/>
      <c r="DG286" s="67"/>
      <c r="DH286" s="67"/>
      <c r="DI286" s="67"/>
      <c r="DJ286" s="67"/>
      <c r="DK286" s="67"/>
      <c r="DL286" s="57">
        <f t="shared" si="157"/>
        <v>0</v>
      </c>
      <c r="DM286" s="67"/>
      <c r="DN286" s="67"/>
      <c r="DO286" s="67"/>
      <c r="DP286" s="67"/>
      <c r="DQ286" s="67"/>
      <c r="DR286" s="67"/>
      <c r="DS286" s="67"/>
      <c r="DT286" s="67"/>
      <c r="DU286" s="67"/>
      <c r="DV286" s="57">
        <f t="shared" si="158"/>
        <v>0</v>
      </c>
      <c r="DW286" s="57">
        <f t="shared" ref="DW286:ED286" si="310">SUM(BY286,CI286,CS286,DC286,DM286)</f>
        <v>0</v>
      </c>
      <c r="DX286" s="57">
        <f t="shared" si="310"/>
        <v>0</v>
      </c>
      <c r="DY286" s="57">
        <f t="shared" si="310"/>
        <v>0</v>
      </c>
      <c r="DZ286" s="57">
        <f t="shared" si="310"/>
        <v>0</v>
      </c>
      <c r="EA286" s="57">
        <f t="shared" si="310"/>
        <v>0</v>
      </c>
      <c r="EB286" s="57">
        <f t="shared" si="310"/>
        <v>0</v>
      </c>
      <c r="EC286" s="57">
        <f t="shared" si="310"/>
        <v>0</v>
      </c>
      <c r="ED286" s="57">
        <f t="shared" si="310"/>
        <v>0</v>
      </c>
      <c r="EE286" s="57">
        <f t="shared" si="13"/>
        <v>0</v>
      </c>
      <c r="EF286" s="57">
        <f t="shared" si="14"/>
        <v>0</v>
      </c>
    </row>
    <row r="287" spans="1:136" ht="15.75" customHeight="1">
      <c r="A287" s="147">
        <v>2016</v>
      </c>
      <c r="B287" s="135" t="s">
        <v>4557</v>
      </c>
      <c r="C287" s="147" t="s">
        <v>899</v>
      </c>
      <c r="D287" s="147" t="s">
        <v>178</v>
      </c>
      <c r="E287" s="147" t="s">
        <v>900</v>
      </c>
      <c r="F287" s="147"/>
      <c r="G287" s="67"/>
      <c r="H287" s="67"/>
      <c r="I287" s="67"/>
      <c r="J287" s="67"/>
      <c r="K287" s="67"/>
      <c r="L287" s="67"/>
      <c r="M287" s="67"/>
      <c r="N287" s="67"/>
      <c r="O287" s="66">
        <v>1</v>
      </c>
      <c r="P287" s="67"/>
      <c r="Q287" s="67"/>
      <c r="R287" s="67"/>
      <c r="S287" s="67"/>
      <c r="T287" s="59" t="str">
        <f t="shared" si="0"/>
        <v/>
      </c>
      <c r="U287" s="67"/>
      <c r="V287" s="67"/>
      <c r="W287" s="67"/>
      <c r="X287" s="67"/>
      <c r="Y287" s="67"/>
      <c r="Z287" s="67"/>
      <c r="AA287" s="67"/>
      <c r="AB287" s="67"/>
      <c r="AC287" s="67"/>
      <c r="AD287" s="67"/>
      <c r="AE287" s="67"/>
      <c r="AF287" s="58"/>
      <c r="AG287" s="58">
        <f t="shared" si="1"/>
        <v>1</v>
      </c>
      <c r="AH287" s="67"/>
      <c r="AI287" s="67"/>
      <c r="AJ287" s="67"/>
      <c r="AK287" s="60" t="str">
        <f t="shared" si="90"/>
        <v/>
      </c>
      <c r="AL287" s="67"/>
      <c r="AM287" s="67"/>
      <c r="AN287" s="67"/>
      <c r="AO287" s="67"/>
      <c r="AP287" s="67"/>
      <c r="AQ287" s="67"/>
      <c r="AR287" s="58" t="str">
        <f t="shared" si="3"/>
        <v/>
      </c>
      <c r="AS287" s="66">
        <v>1</v>
      </c>
      <c r="AT287" s="67"/>
      <c r="AU287" s="66">
        <v>1</v>
      </c>
      <c r="AV287" s="67"/>
      <c r="AW287" s="66">
        <v>1</v>
      </c>
      <c r="AX287" s="58">
        <f t="shared" si="4"/>
        <v>3</v>
      </c>
      <c r="AY287" s="67"/>
      <c r="AZ287" s="66">
        <v>1</v>
      </c>
      <c r="BA287" s="67"/>
      <c r="BB287" s="67"/>
      <c r="BC287" s="67"/>
      <c r="BD287" s="58">
        <f t="shared" si="5"/>
        <v>1</v>
      </c>
      <c r="BE287" s="67"/>
      <c r="BF287" s="67"/>
      <c r="BG287" s="67"/>
      <c r="BH287" s="67"/>
      <c r="BI287" s="67"/>
      <c r="BJ287" s="67"/>
      <c r="BK287" s="67"/>
      <c r="BL287" s="67"/>
      <c r="BM287" s="67"/>
      <c r="BN287" s="67"/>
      <c r="BO287" s="67"/>
      <c r="BP287" s="67"/>
      <c r="BQ287" s="67"/>
      <c r="BR287" s="67"/>
      <c r="BS287" s="66">
        <v>1</v>
      </c>
      <c r="BT287" s="67"/>
      <c r="BU287" s="66">
        <v>1</v>
      </c>
      <c r="BV287" s="66">
        <v>1</v>
      </c>
      <c r="BW287" s="67"/>
      <c r="BX287" s="57">
        <f t="shared" si="6"/>
        <v>1</v>
      </c>
      <c r="BY287" s="66"/>
      <c r="BZ287" s="66">
        <v>1</v>
      </c>
      <c r="CA287" s="67"/>
      <c r="CB287" s="67"/>
      <c r="CC287" s="67"/>
      <c r="CD287" s="67"/>
      <c r="CE287" s="67"/>
      <c r="CF287" s="67"/>
      <c r="CG287" s="68"/>
      <c r="CH287" s="57">
        <f t="shared" si="94"/>
        <v>1</v>
      </c>
      <c r="CI287" s="67"/>
      <c r="CJ287" s="67"/>
      <c r="CK287" s="67"/>
      <c r="CL287" s="67"/>
      <c r="CM287" s="67"/>
      <c r="CN287" s="67"/>
      <c r="CO287" s="67"/>
      <c r="CP287" s="67"/>
      <c r="CQ287" s="67"/>
      <c r="CR287" s="57">
        <f t="shared" si="156"/>
        <v>0</v>
      </c>
      <c r="CS287" s="67"/>
      <c r="CT287" s="67"/>
      <c r="CU287" s="67"/>
      <c r="CV287" s="67"/>
      <c r="CW287" s="66">
        <v>1</v>
      </c>
      <c r="CX287" s="66"/>
      <c r="CY287" s="67"/>
      <c r="CZ287" s="67"/>
      <c r="DA287" s="68"/>
      <c r="DB287" s="57">
        <f t="shared" si="124"/>
        <v>1</v>
      </c>
      <c r="DC287" s="67"/>
      <c r="DD287" s="67"/>
      <c r="DE287" s="67"/>
      <c r="DF287" s="67"/>
      <c r="DG287" s="67"/>
      <c r="DH287" s="67"/>
      <c r="DI287" s="67"/>
      <c r="DJ287" s="67"/>
      <c r="DK287" s="67"/>
      <c r="DL287" s="57">
        <f t="shared" si="157"/>
        <v>0</v>
      </c>
      <c r="DM287" s="67"/>
      <c r="DN287" s="67"/>
      <c r="DO287" s="67"/>
      <c r="DP287" s="67"/>
      <c r="DQ287" s="67"/>
      <c r="DR287" s="67"/>
      <c r="DS287" s="66">
        <v>1</v>
      </c>
      <c r="DT287" s="67"/>
      <c r="DU287" s="68"/>
      <c r="DV287" s="57">
        <f t="shared" si="158"/>
        <v>1</v>
      </c>
      <c r="DW287" s="57">
        <f t="shared" ref="DW287:ED287" si="311">SUM(BY287,CI287,CS287,DC287,DM287)</f>
        <v>0</v>
      </c>
      <c r="DX287" s="57">
        <f t="shared" si="311"/>
        <v>1</v>
      </c>
      <c r="DY287" s="57">
        <f t="shared" si="311"/>
        <v>0</v>
      </c>
      <c r="DZ287" s="57">
        <f t="shared" si="311"/>
        <v>0</v>
      </c>
      <c r="EA287" s="57">
        <f t="shared" si="311"/>
        <v>1</v>
      </c>
      <c r="EB287" s="57">
        <f t="shared" si="311"/>
        <v>0</v>
      </c>
      <c r="EC287" s="57">
        <f t="shared" si="311"/>
        <v>1</v>
      </c>
      <c r="ED287" s="57">
        <f t="shared" si="311"/>
        <v>0</v>
      </c>
      <c r="EE287" s="57">
        <f t="shared" si="13"/>
        <v>3</v>
      </c>
      <c r="EF287" s="57">
        <f t="shared" si="14"/>
        <v>1</v>
      </c>
    </row>
    <row r="288" spans="1:136" ht="15.75" customHeight="1">
      <c r="A288" s="147">
        <v>2018</v>
      </c>
      <c r="B288" s="135" t="s">
        <v>4558</v>
      </c>
      <c r="C288" s="147" t="s">
        <v>901</v>
      </c>
      <c r="D288" s="147" t="s">
        <v>272</v>
      </c>
      <c r="E288" s="147" t="s">
        <v>902</v>
      </c>
      <c r="F288" s="147"/>
      <c r="G288" s="67"/>
      <c r="H288" s="67"/>
      <c r="I288" s="67"/>
      <c r="J288" s="67"/>
      <c r="K288" s="67"/>
      <c r="L288" s="67"/>
      <c r="M288" s="67"/>
      <c r="N288" s="67"/>
      <c r="O288" s="67"/>
      <c r="P288" s="66">
        <v>1</v>
      </c>
      <c r="Q288" s="67"/>
      <c r="R288" s="67"/>
      <c r="S288" s="67"/>
      <c r="T288" s="59" t="str">
        <f t="shared" si="0"/>
        <v/>
      </c>
      <c r="U288" s="67"/>
      <c r="V288" s="67"/>
      <c r="W288" s="67"/>
      <c r="X288" s="67"/>
      <c r="Y288" s="67"/>
      <c r="Z288" s="67"/>
      <c r="AA288" s="67"/>
      <c r="AB288" s="67"/>
      <c r="AC288" s="67"/>
      <c r="AD288" s="67"/>
      <c r="AE288" s="67"/>
      <c r="AF288" s="58"/>
      <c r="AG288" s="58">
        <f t="shared" si="1"/>
        <v>1</v>
      </c>
      <c r="AH288" s="67"/>
      <c r="AI288" s="67"/>
      <c r="AJ288" s="67"/>
      <c r="AK288" s="60" t="str">
        <f t="shared" si="90"/>
        <v/>
      </c>
      <c r="AL288" s="67"/>
      <c r="AM288" s="67"/>
      <c r="AN288" s="67"/>
      <c r="AO288" s="67"/>
      <c r="AP288" s="67"/>
      <c r="AQ288" s="67"/>
      <c r="AR288" s="58" t="str">
        <f t="shared" si="3"/>
        <v/>
      </c>
      <c r="AS288" s="66">
        <v>1</v>
      </c>
      <c r="AT288" s="67"/>
      <c r="AU288" s="66">
        <v>1</v>
      </c>
      <c r="AV288" s="67"/>
      <c r="AW288" s="66">
        <v>1</v>
      </c>
      <c r="AX288" s="58">
        <f t="shared" si="4"/>
        <v>3</v>
      </c>
      <c r="AY288" s="67"/>
      <c r="AZ288" s="67"/>
      <c r="BA288" s="67"/>
      <c r="BB288" s="67"/>
      <c r="BC288" s="66">
        <v>1</v>
      </c>
      <c r="BD288" s="58">
        <f t="shared" si="5"/>
        <v>1</v>
      </c>
      <c r="BE288" s="67"/>
      <c r="BF288" s="67"/>
      <c r="BG288" s="67"/>
      <c r="BH288" s="67"/>
      <c r="BI288" s="67"/>
      <c r="BJ288" s="67"/>
      <c r="BK288" s="67"/>
      <c r="BL288" s="67"/>
      <c r="BM288" s="67"/>
      <c r="BN288" s="67"/>
      <c r="BO288" s="67"/>
      <c r="BP288" s="67"/>
      <c r="BQ288" s="67"/>
      <c r="BR288" s="67"/>
      <c r="BS288" s="67"/>
      <c r="BT288" s="66">
        <v>1</v>
      </c>
      <c r="BU288" s="67"/>
      <c r="BV288" s="66">
        <v>1</v>
      </c>
      <c r="BW288" s="67"/>
      <c r="BX288" s="57">
        <f t="shared" si="6"/>
        <v>1</v>
      </c>
      <c r="BY288" s="67"/>
      <c r="BZ288" s="67"/>
      <c r="CA288" s="66"/>
      <c r="CB288" s="66">
        <v>1</v>
      </c>
      <c r="CC288" s="67"/>
      <c r="CD288" s="67"/>
      <c r="CE288" s="67"/>
      <c r="CF288" s="67"/>
      <c r="CG288" s="68"/>
      <c r="CH288" s="57">
        <f t="shared" si="94"/>
        <v>1</v>
      </c>
      <c r="CI288" s="67"/>
      <c r="CJ288" s="67"/>
      <c r="CK288" s="67"/>
      <c r="CL288" s="67"/>
      <c r="CM288" s="67"/>
      <c r="CN288" s="67"/>
      <c r="CO288" s="67"/>
      <c r="CP288" s="67"/>
      <c r="CQ288" s="67"/>
      <c r="CR288" s="57">
        <f t="shared" si="156"/>
        <v>0</v>
      </c>
      <c r="CS288" s="67"/>
      <c r="CT288" s="67"/>
      <c r="CU288" s="67"/>
      <c r="CV288" s="67"/>
      <c r="CW288" s="67"/>
      <c r="CX288" s="67"/>
      <c r="CY288" s="66">
        <v>1</v>
      </c>
      <c r="CZ288" s="67"/>
      <c r="DA288" s="68"/>
      <c r="DB288" s="57">
        <f t="shared" si="124"/>
        <v>1</v>
      </c>
      <c r="DC288" s="67"/>
      <c r="DD288" s="67"/>
      <c r="DE288" s="67"/>
      <c r="DF288" s="67"/>
      <c r="DG288" s="67"/>
      <c r="DH288" s="67"/>
      <c r="DI288" s="67"/>
      <c r="DJ288" s="67"/>
      <c r="DK288" s="67"/>
      <c r="DL288" s="57">
        <f t="shared" si="157"/>
        <v>0</v>
      </c>
      <c r="DM288" s="67"/>
      <c r="DN288" s="67"/>
      <c r="DO288" s="67"/>
      <c r="DP288" s="67"/>
      <c r="DQ288" s="67"/>
      <c r="DR288" s="67"/>
      <c r="DS288" s="66">
        <v>1</v>
      </c>
      <c r="DT288" s="67"/>
      <c r="DU288" s="68"/>
      <c r="DV288" s="57">
        <f t="shared" si="158"/>
        <v>1</v>
      </c>
      <c r="DW288" s="57">
        <f t="shared" ref="DW288:ED288" si="312">SUM(BY288,CI288,CS288,DC288,DM288)</f>
        <v>0</v>
      </c>
      <c r="DX288" s="57">
        <f t="shared" si="312"/>
        <v>0</v>
      </c>
      <c r="DY288" s="57">
        <f t="shared" si="312"/>
        <v>0</v>
      </c>
      <c r="DZ288" s="57">
        <f t="shared" si="312"/>
        <v>1</v>
      </c>
      <c r="EA288" s="57">
        <f t="shared" si="312"/>
        <v>0</v>
      </c>
      <c r="EB288" s="57">
        <f t="shared" si="312"/>
        <v>0</v>
      </c>
      <c r="EC288" s="57">
        <f t="shared" si="312"/>
        <v>2</v>
      </c>
      <c r="ED288" s="57">
        <f t="shared" si="312"/>
        <v>0</v>
      </c>
      <c r="EE288" s="57">
        <f t="shared" si="13"/>
        <v>3</v>
      </c>
      <c r="EF288" s="57">
        <f t="shared" si="14"/>
        <v>1</v>
      </c>
    </row>
    <row r="289" spans="1:136" ht="15.75" customHeight="1">
      <c r="A289" s="147">
        <v>2014</v>
      </c>
      <c r="B289" s="135" t="s">
        <v>4559</v>
      </c>
      <c r="C289" s="147" t="s">
        <v>903</v>
      </c>
      <c r="D289" s="147" t="s">
        <v>142</v>
      </c>
      <c r="E289" s="147" t="s">
        <v>904</v>
      </c>
      <c r="F289" s="147"/>
      <c r="G289" s="67"/>
      <c r="H289" s="66">
        <v>1</v>
      </c>
      <c r="I289" s="67"/>
      <c r="J289" s="67"/>
      <c r="K289" s="67"/>
      <c r="L289" s="67"/>
      <c r="M289" s="67"/>
      <c r="N289" s="67"/>
      <c r="O289" s="67"/>
      <c r="P289" s="67"/>
      <c r="Q289" s="67"/>
      <c r="R289" s="67"/>
      <c r="S289" s="67"/>
      <c r="T289" s="59" t="str">
        <f t="shared" si="0"/>
        <v/>
      </c>
      <c r="U289" s="67"/>
      <c r="V289" s="67"/>
      <c r="W289" s="67"/>
      <c r="X289" s="67"/>
      <c r="Y289" s="67"/>
      <c r="Z289" s="67"/>
      <c r="AA289" s="67"/>
      <c r="AB289" s="67"/>
      <c r="AC289" s="67"/>
      <c r="AD289" s="67"/>
      <c r="AE289" s="67"/>
      <c r="AF289" s="58"/>
      <c r="AG289" s="58" t="str">
        <f t="shared" si="1"/>
        <v/>
      </c>
      <c r="AH289" s="67"/>
      <c r="AI289" s="67"/>
      <c r="AJ289" s="67"/>
      <c r="AK289" s="60" t="str">
        <f t="shared" si="90"/>
        <v/>
      </c>
      <c r="AL289" s="67"/>
      <c r="AM289" s="67"/>
      <c r="AN289" s="67"/>
      <c r="AO289" s="67"/>
      <c r="AP289" s="67"/>
      <c r="AQ289" s="67"/>
      <c r="AR289" s="58" t="str">
        <f t="shared" si="3"/>
        <v/>
      </c>
      <c r="AS289" s="66">
        <v>1</v>
      </c>
      <c r="AT289" s="66">
        <v>1</v>
      </c>
      <c r="AU289" s="66">
        <v>1</v>
      </c>
      <c r="AV289" s="66">
        <v>1</v>
      </c>
      <c r="AW289" s="66">
        <v>1</v>
      </c>
      <c r="AX289" s="58">
        <f t="shared" si="4"/>
        <v>5</v>
      </c>
      <c r="AY289" s="66">
        <v>1</v>
      </c>
      <c r="AZ289" s="67"/>
      <c r="BA289" s="67"/>
      <c r="BB289" s="67"/>
      <c r="BC289" s="67"/>
      <c r="BD289" s="58">
        <f t="shared" si="5"/>
        <v>1</v>
      </c>
      <c r="BE289" s="67"/>
      <c r="BF289" s="67"/>
      <c r="BG289" s="67"/>
      <c r="BH289" s="67"/>
      <c r="BI289" s="67"/>
      <c r="BJ289" s="67"/>
      <c r="BK289" s="67"/>
      <c r="BL289" s="67"/>
      <c r="BM289" s="67"/>
      <c r="BN289" s="67"/>
      <c r="BO289" s="67"/>
      <c r="BP289" s="67"/>
      <c r="BQ289" s="67"/>
      <c r="BR289" s="67"/>
      <c r="BS289" s="66">
        <v>1</v>
      </c>
      <c r="BT289" s="66">
        <v>1</v>
      </c>
      <c r="BU289" s="66">
        <v>1</v>
      </c>
      <c r="BV289" s="66">
        <v>1</v>
      </c>
      <c r="BW289" s="67"/>
      <c r="BX289" s="57">
        <f t="shared" si="6"/>
        <v>1</v>
      </c>
      <c r="BY289" s="67"/>
      <c r="BZ289" s="67"/>
      <c r="CA289" s="67"/>
      <c r="CB289" s="68">
        <v>1</v>
      </c>
      <c r="CC289" s="67"/>
      <c r="CD289" s="67"/>
      <c r="CE289" s="67"/>
      <c r="CF289" s="68"/>
      <c r="CG289" s="68"/>
      <c r="CH289" s="57">
        <f t="shared" si="94"/>
        <v>1</v>
      </c>
      <c r="CI289" s="67"/>
      <c r="CJ289" s="67"/>
      <c r="CK289" s="67"/>
      <c r="CL289" s="67"/>
      <c r="CM289" s="68">
        <v>1</v>
      </c>
      <c r="CN289" s="67"/>
      <c r="CO289" s="67"/>
      <c r="CP289" s="67"/>
      <c r="CQ289" s="68"/>
      <c r="CR289" s="57">
        <f t="shared" si="156"/>
        <v>1</v>
      </c>
      <c r="CS289" s="67"/>
      <c r="CT289" s="67"/>
      <c r="CU289" s="67"/>
      <c r="CV289" s="67"/>
      <c r="CW289" s="67"/>
      <c r="CX289" s="67"/>
      <c r="CY289" s="68">
        <v>1</v>
      </c>
      <c r="CZ289" s="67"/>
      <c r="DA289" s="68"/>
      <c r="DB289" s="57">
        <f t="shared" si="124"/>
        <v>1</v>
      </c>
      <c r="DC289" s="67"/>
      <c r="DD289" s="67"/>
      <c r="DE289" s="67"/>
      <c r="DF289" s="67"/>
      <c r="DG289" s="67"/>
      <c r="DH289" s="67"/>
      <c r="DI289" s="68">
        <v>1</v>
      </c>
      <c r="DJ289" s="67"/>
      <c r="DK289" s="68"/>
      <c r="DL289" s="57">
        <f t="shared" si="157"/>
        <v>1</v>
      </c>
      <c r="DM289" s="67"/>
      <c r="DN289" s="67"/>
      <c r="DO289" s="67"/>
      <c r="DP289" s="67"/>
      <c r="DQ289" s="67"/>
      <c r="DR289" s="67"/>
      <c r="DS289" s="68">
        <v>1</v>
      </c>
      <c r="DT289" s="67"/>
      <c r="DU289" s="68"/>
      <c r="DV289" s="57">
        <f t="shared" si="158"/>
        <v>1</v>
      </c>
      <c r="DW289" s="57">
        <f t="shared" ref="DW289:ED289" si="313">SUM(BY289,CI289,CS289,DC289,DM289)</f>
        <v>0</v>
      </c>
      <c r="DX289" s="57">
        <f t="shared" si="313"/>
        <v>0</v>
      </c>
      <c r="DY289" s="57">
        <f t="shared" si="313"/>
        <v>0</v>
      </c>
      <c r="DZ289" s="57">
        <f t="shared" si="313"/>
        <v>1</v>
      </c>
      <c r="EA289" s="57">
        <f t="shared" si="313"/>
        <v>1</v>
      </c>
      <c r="EB289" s="57">
        <f t="shared" si="313"/>
        <v>0</v>
      </c>
      <c r="EC289" s="57">
        <f t="shared" si="313"/>
        <v>3</v>
      </c>
      <c r="ED289" s="57">
        <f t="shared" si="313"/>
        <v>0</v>
      </c>
      <c r="EE289" s="57">
        <f t="shared" si="13"/>
        <v>5</v>
      </c>
      <c r="EF289" s="57">
        <f t="shared" si="14"/>
        <v>1</v>
      </c>
    </row>
    <row r="290" spans="1:136" ht="15.75" customHeight="1">
      <c r="A290" s="147">
        <v>2017</v>
      </c>
      <c r="B290" s="135" t="s">
        <v>4560</v>
      </c>
      <c r="C290" s="147" t="s">
        <v>905</v>
      </c>
      <c r="D290" s="147" t="s">
        <v>250</v>
      </c>
      <c r="E290" s="147" t="s">
        <v>906</v>
      </c>
      <c r="F290" s="147"/>
      <c r="G290" s="67"/>
      <c r="H290" s="67"/>
      <c r="I290" s="67"/>
      <c r="J290" s="66">
        <v>1</v>
      </c>
      <c r="K290" s="67"/>
      <c r="L290" s="67"/>
      <c r="M290" s="67"/>
      <c r="N290" s="67"/>
      <c r="O290" s="67"/>
      <c r="P290" s="67"/>
      <c r="Q290" s="67"/>
      <c r="R290" s="67"/>
      <c r="S290" s="67"/>
      <c r="T290" s="59" t="str">
        <f t="shared" si="0"/>
        <v/>
      </c>
      <c r="U290" s="67"/>
      <c r="V290" s="67"/>
      <c r="W290" s="67"/>
      <c r="X290" s="67"/>
      <c r="Y290" s="67"/>
      <c r="Z290" s="67"/>
      <c r="AA290" s="67"/>
      <c r="AB290" s="67"/>
      <c r="AC290" s="67"/>
      <c r="AD290" s="67"/>
      <c r="AE290" s="67"/>
      <c r="AF290" s="58"/>
      <c r="AG290" s="58">
        <f t="shared" si="1"/>
        <v>1</v>
      </c>
      <c r="AH290" s="67"/>
      <c r="AI290" s="67"/>
      <c r="AJ290" s="67"/>
      <c r="AK290" s="60" t="str">
        <f t="shared" si="90"/>
        <v/>
      </c>
      <c r="AL290" s="67"/>
      <c r="AM290" s="67"/>
      <c r="AN290" s="67"/>
      <c r="AO290" s="67"/>
      <c r="AP290" s="67"/>
      <c r="AQ290" s="67"/>
      <c r="AR290" s="58" t="str">
        <f t="shared" si="3"/>
        <v/>
      </c>
      <c r="AS290" s="67"/>
      <c r="AT290" s="66">
        <v>1</v>
      </c>
      <c r="AU290" s="67"/>
      <c r="AV290" s="67"/>
      <c r="AW290" s="67"/>
      <c r="AX290" s="58">
        <f t="shared" si="4"/>
        <v>1</v>
      </c>
      <c r="AY290" s="67"/>
      <c r="AZ290" s="66">
        <v>1</v>
      </c>
      <c r="BA290" s="67"/>
      <c r="BB290" s="66">
        <v>1</v>
      </c>
      <c r="BC290" s="66">
        <v>1</v>
      </c>
      <c r="BD290" s="58">
        <f t="shared" si="5"/>
        <v>3</v>
      </c>
      <c r="BE290" s="67"/>
      <c r="BF290" s="67"/>
      <c r="BG290" s="67"/>
      <c r="BH290" s="67"/>
      <c r="BI290" s="67"/>
      <c r="BJ290" s="67"/>
      <c r="BK290" s="67"/>
      <c r="BL290" s="67"/>
      <c r="BM290" s="67"/>
      <c r="BN290" s="67"/>
      <c r="BO290" s="67"/>
      <c r="BP290" s="67"/>
      <c r="BQ290" s="67"/>
      <c r="BR290" s="67"/>
      <c r="BS290" s="66">
        <v>1</v>
      </c>
      <c r="BT290" s="67"/>
      <c r="BU290" s="67"/>
      <c r="BV290" s="67"/>
      <c r="BW290" s="67"/>
      <c r="BX290" s="57">
        <f t="shared" si="6"/>
        <v>1</v>
      </c>
      <c r="BY290" s="67"/>
      <c r="BZ290" s="67"/>
      <c r="CA290" s="67"/>
      <c r="CB290" s="67"/>
      <c r="CC290" s="67"/>
      <c r="CD290" s="67"/>
      <c r="CE290" s="67"/>
      <c r="CF290" s="67"/>
      <c r="CG290" s="66"/>
      <c r="CH290" s="57">
        <f t="shared" si="94"/>
        <v>0</v>
      </c>
      <c r="CI290" s="66"/>
      <c r="CJ290" s="66">
        <v>1</v>
      </c>
      <c r="CK290" s="66"/>
      <c r="CL290" s="67"/>
      <c r="CM290" s="67"/>
      <c r="CN290" s="67"/>
      <c r="CO290" s="67"/>
      <c r="CP290" s="67"/>
      <c r="CQ290" s="68"/>
      <c r="CR290" s="57">
        <f t="shared" si="156"/>
        <v>1</v>
      </c>
      <c r="CS290" s="67"/>
      <c r="CT290" s="67"/>
      <c r="CU290" s="67"/>
      <c r="CV290" s="67"/>
      <c r="CW290" s="67"/>
      <c r="CX290" s="67"/>
      <c r="CY290" s="67"/>
      <c r="CZ290" s="67"/>
      <c r="DA290" s="67"/>
      <c r="DB290" s="57">
        <f t="shared" si="124"/>
        <v>0</v>
      </c>
      <c r="DC290" s="67"/>
      <c r="DD290" s="67"/>
      <c r="DE290" s="67"/>
      <c r="DF290" s="67"/>
      <c r="DG290" s="67"/>
      <c r="DH290" s="67"/>
      <c r="DI290" s="67"/>
      <c r="DJ290" s="67"/>
      <c r="DK290" s="67"/>
      <c r="DL290" s="57">
        <f t="shared" si="157"/>
        <v>0</v>
      </c>
      <c r="DM290" s="67"/>
      <c r="DN290" s="67"/>
      <c r="DO290" s="67"/>
      <c r="DP290" s="67"/>
      <c r="DQ290" s="67"/>
      <c r="DR290" s="67"/>
      <c r="DS290" s="67"/>
      <c r="DT290" s="67"/>
      <c r="DU290" s="67"/>
      <c r="DV290" s="57">
        <f t="shared" si="158"/>
        <v>0</v>
      </c>
      <c r="DW290" s="57">
        <f t="shared" ref="DW290:ED290" si="314">SUM(BY290,CI290,CS290,DC290,DM290)</f>
        <v>0</v>
      </c>
      <c r="DX290" s="57">
        <f t="shared" si="314"/>
        <v>1</v>
      </c>
      <c r="DY290" s="57">
        <f t="shared" si="314"/>
        <v>0</v>
      </c>
      <c r="DZ290" s="57">
        <f t="shared" si="314"/>
        <v>0</v>
      </c>
      <c r="EA290" s="57">
        <f t="shared" si="314"/>
        <v>0</v>
      </c>
      <c r="EB290" s="57">
        <f t="shared" si="314"/>
        <v>0</v>
      </c>
      <c r="EC290" s="57">
        <f t="shared" si="314"/>
        <v>0</v>
      </c>
      <c r="ED290" s="57">
        <f t="shared" si="314"/>
        <v>0</v>
      </c>
      <c r="EE290" s="57">
        <f t="shared" si="13"/>
        <v>1</v>
      </c>
      <c r="EF290" s="57">
        <f t="shared" si="14"/>
        <v>1</v>
      </c>
    </row>
    <row r="291" spans="1:136" ht="15.75" customHeight="1">
      <c r="A291" s="147">
        <v>2017</v>
      </c>
      <c r="B291" s="135" t="s">
        <v>4560</v>
      </c>
      <c r="C291" s="147" t="s">
        <v>907</v>
      </c>
      <c r="D291" s="147" t="s">
        <v>250</v>
      </c>
      <c r="E291" s="147" t="s">
        <v>908</v>
      </c>
      <c r="F291" s="147"/>
      <c r="G291" s="67"/>
      <c r="H291" s="67"/>
      <c r="I291" s="67"/>
      <c r="J291" s="66">
        <v>1</v>
      </c>
      <c r="K291" s="67"/>
      <c r="L291" s="67"/>
      <c r="M291" s="67"/>
      <c r="N291" s="67"/>
      <c r="O291" s="67"/>
      <c r="P291" s="67"/>
      <c r="Q291" s="67"/>
      <c r="R291" s="67"/>
      <c r="S291" s="67"/>
      <c r="T291" s="59" t="str">
        <f t="shared" si="0"/>
        <v/>
      </c>
      <c r="U291" s="67"/>
      <c r="V291" s="67"/>
      <c r="W291" s="67"/>
      <c r="X291" s="67"/>
      <c r="Y291" s="67"/>
      <c r="Z291" s="67"/>
      <c r="AA291" s="67"/>
      <c r="AB291" s="67"/>
      <c r="AC291" s="67"/>
      <c r="AD291" s="67"/>
      <c r="AE291" s="67"/>
      <c r="AF291" s="58"/>
      <c r="AG291" s="58">
        <f t="shared" si="1"/>
        <v>1</v>
      </c>
      <c r="AH291" s="67"/>
      <c r="AI291" s="67"/>
      <c r="AJ291" s="67"/>
      <c r="AK291" s="60" t="str">
        <f t="shared" si="90"/>
        <v/>
      </c>
      <c r="AL291" s="67"/>
      <c r="AM291" s="67"/>
      <c r="AN291" s="67"/>
      <c r="AO291" s="67"/>
      <c r="AP291" s="67"/>
      <c r="AQ291" s="67"/>
      <c r="AR291" s="58" t="str">
        <f t="shared" si="3"/>
        <v/>
      </c>
      <c r="AS291" s="66">
        <v>1</v>
      </c>
      <c r="AT291" s="66">
        <v>1</v>
      </c>
      <c r="AU291" s="67"/>
      <c r="AV291" s="67"/>
      <c r="AW291" s="66">
        <v>1</v>
      </c>
      <c r="AX291" s="58">
        <f t="shared" si="4"/>
        <v>3</v>
      </c>
      <c r="AY291" s="67"/>
      <c r="AZ291" s="66">
        <v>1</v>
      </c>
      <c r="BA291" s="67"/>
      <c r="BB291" s="66">
        <v>1</v>
      </c>
      <c r="BC291" s="66">
        <v>1</v>
      </c>
      <c r="BD291" s="58">
        <f t="shared" si="5"/>
        <v>3</v>
      </c>
      <c r="BE291" s="67"/>
      <c r="BF291" s="67"/>
      <c r="BG291" s="67"/>
      <c r="BH291" s="67"/>
      <c r="BI291" s="67"/>
      <c r="BJ291" s="67"/>
      <c r="BK291" s="67"/>
      <c r="BL291" s="67"/>
      <c r="BM291" s="67"/>
      <c r="BN291" s="67"/>
      <c r="BO291" s="66">
        <v>1</v>
      </c>
      <c r="BP291" s="67"/>
      <c r="BQ291" s="67"/>
      <c r="BR291" s="67"/>
      <c r="BS291" s="67"/>
      <c r="BT291" s="67"/>
      <c r="BU291" s="67"/>
      <c r="BV291" s="67"/>
      <c r="BW291" s="67"/>
      <c r="BX291" s="57" t="str">
        <f t="shared" si="6"/>
        <v/>
      </c>
      <c r="BY291" s="67"/>
      <c r="BZ291" s="67"/>
      <c r="CA291" s="67"/>
      <c r="CB291" s="67"/>
      <c r="CC291" s="67"/>
      <c r="CD291" s="67"/>
      <c r="CE291" s="67"/>
      <c r="CF291" s="67"/>
      <c r="CG291" s="67"/>
      <c r="CH291" s="57">
        <f t="shared" si="94"/>
        <v>0</v>
      </c>
      <c r="CI291" s="67"/>
      <c r="CJ291" s="67"/>
      <c r="CK291" s="67"/>
      <c r="CL291" s="67"/>
      <c r="CM291" s="67"/>
      <c r="CN291" s="67"/>
      <c r="CO291" s="67"/>
      <c r="CP291" s="67"/>
      <c r="CQ291" s="67"/>
      <c r="CR291" s="57">
        <f t="shared" si="156"/>
        <v>0</v>
      </c>
      <c r="CS291" s="67"/>
      <c r="CT291" s="67"/>
      <c r="CU291" s="67"/>
      <c r="CV291" s="67"/>
      <c r="CW291" s="67"/>
      <c r="CX291" s="67"/>
      <c r="CY291" s="67"/>
      <c r="CZ291" s="67"/>
      <c r="DA291" s="67"/>
      <c r="DB291" s="57">
        <f t="shared" si="124"/>
        <v>0</v>
      </c>
      <c r="DC291" s="67"/>
      <c r="DD291" s="67"/>
      <c r="DE291" s="67"/>
      <c r="DF291" s="67"/>
      <c r="DG291" s="67"/>
      <c r="DH291" s="67"/>
      <c r="DI291" s="67"/>
      <c r="DJ291" s="67"/>
      <c r="DK291" s="67"/>
      <c r="DL291" s="57">
        <f t="shared" si="157"/>
        <v>0</v>
      </c>
      <c r="DM291" s="67"/>
      <c r="DN291" s="67"/>
      <c r="DO291" s="67"/>
      <c r="DP291" s="67"/>
      <c r="DQ291" s="67"/>
      <c r="DR291" s="67"/>
      <c r="DS291" s="67"/>
      <c r="DT291" s="67"/>
      <c r="DU291" s="67"/>
      <c r="DV291" s="57">
        <f t="shared" si="158"/>
        <v>0</v>
      </c>
      <c r="DW291" s="57">
        <f t="shared" ref="DW291:ED291" si="315">SUM(BY291,CI291,CS291,DC291,DM291)</f>
        <v>0</v>
      </c>
      <c r="DX291" s="57">
        <f t="shared" si="315"/>
        <v>0</v>
      </c>
      <c r="DY291" s="57">
        <f t="shared" si="315"/>
        <v>0</v>
      </c>
      <c r="DZ291" s="57">
        <f t="shared" si="315"/>
        <v>0</v>
      </c>
      <c r="EA291" s="57">
        <f t="shared" si="315"/>
        <v>0</v>
      </c>
      <c r="EB291" s="57">
        <f t="shared" si="315"/>
        <v>0</v>
      </c>
      <c r="EC291" s="57">
        <f t="shared" si="315"/>
        <v>0</v>
      </c>
      <c r="ED291" s="57">
        <f t="shared" si="315"/>
        <v>0</v>
      </c>
      <c r="EE291" s="57">
        <f t="shared" si="13"/>
        <v>0</v>
      </c>
      <c r="EF291" s="57">
        <f t="shared" si="14"/>
        <v>0</v>
      </c>
    </row>
    <row r="292" spans="1:136" ht="15.75" customHeight="1">
      <c r="A292" s="147">
        <v>2017</v>
      </c>
      <c r="B292" s="135" t="s">
        <v>4561</v>
      </c>
      <c r="C292" s="147" t="s">
        <v>909</v>
      </c>
      <c r="D292" s="147" t="s">
        <v>223</v>
      </c>
      <c r="E292" s="147" t="s">
        <v>910</v>
      </c>
      <c r="F292" s="147"/>
      <c r="G292" s="67"/>
      <c r="H292" s="67"/>
      <c r="I292" s="67"/>
      <c r="J292" s="67"/>
      <c r="K292" s="67"/>
      <c r="L292" s="67"/>
      <c r="M292" s="67"/>
      <c r="N292" s="66">
        <v>1</v>
      </c>
      <c r="O292" s="67"/>
      <c r="P292" s="67"/>
      <c r="Q292" s="67"/>
      <c r="R292" s="67"/>
      <c r="S292" s="67"/>
      <c r="T292" s="59" t="str">
        <f t="shared" si="0"/>
        <v/>
      </c>
      <c r="U292" s="67"/>
      <c r="V292" s="67"/>
      <c r="W292" s="67"/>
      <c r="X292" s="67"/>
      <c r="Y292" s="67"/>
      <c r="Z292" s="67"/>
      <c r="AA292" s="67"/>
      <c r="AB292" s="67"/>
      <c r="AC292" s="67"/>
      <c r="AD292" s="67"/>
      <c r="AE292" s="67"/>
      <c r="AF292" s="58"/>
      <c r="AG292" s="58">
        <f t="shared" si="1"/>
        <v>1</v>
      </c>
      <c r="AH292" s="67"/>
      <c r="AI292" s="67"/>
      <c r="AJ292" s="67"/>
      <c r="AK292" s="60" t="str">
        <f t="shared" si="90"/>
        <v/>
      </c>
      <c r="AL292" s="67"/>
      <c r="AM292" s="67"/>
      <c r="AN292" s="67"/>
      <c r="AO292" s="67"/>
      <c r="AP292" s="67"/>
      <c r="AQ292" s="67"/>
      <c r="AR292" s="58" t="str">
        <f t="shared" si="3"/>
        <v/>
      </c>
      <c r="AS292" s="66">
        <v>1</v>
      </c>
      <c r="AT292" s="66">
        <v>1</v>
      </c>
      <c r="AU292" s="66">
        <v>1</v>
      </c>
      <c r="AV292" s="66">
        <v>1</v>
      </c>
      <c r="AW292" s="66">
        <v>1</v>
      </c>
      <c r="AX292" s="58">
        <f t="shared" si="4"/>
        <v>5</v>
      </c>
      <c r="AY292" s="66">
        <v>1</v>
      </c>
      <c r="AZ292" s="66">
        <v>1</v>
      </c>
      <c r="BA292" s="67"/>
      <c r="BB292" s="66">
        <v>1</v>
      </c>
      <c r="BC292" s="66">
        <v>1</v>
      </c>
      <c r="BD292" s="58">
        <f t="shared" si="5"/>
        <v>4</v>
      </c>
      <c r="BE292" s="66">
        <v>1</v>
      </c>
      <c r="BF292" s="66">
        <v>1</v>
      </c>
      <c r="BG292" s="67"/>
      <c r="BH292" s="67"/>
      <c r="BI292" s="67"/>
      <c r="BJ292" s="67"/>
      <c r="BK292" s="67"/>
      <c r="BL292" s="67"/>
      <c r="BM292" s="67"/>
      <c r="BN292" s="67"/>
      <c r="BO292" s="67"/>
      <c r="BP292" s="67"/>
      <c r="BQ292" s="67"/>
      <c r="BR292" s="67"/>
      <c r="BS292" s="67"/>
      <c r="BT292" s="67"/>
      <c r="BU292" s="67"/>
      <c r="BV292" s="67"/>
      <c r="BW292" s="67"/>
      <c r="BX292" s="57" t="str">
        <f t="shared" si="6"/>
        <v/>
      </c>
      <c r="BY292" s="67"/>
      <c r="BZ292" s="67"/>
      <c r="CA292" s="67"/>
      <c r="CB292" s="67"/>
      <c r="CC292" s="67"/>
      <c r="CD292" s="67"/>
      <c r="CE292" s="67"/>
      <c r="CF292" s="67"/>
      <c r="CG292" s="67"/>
      <c r="CH292" s="57">
        <f t="shared" si="94"/>
        <v>0</v>
      </c>
      <c r="CI292" s="67"/>
      <c r="CJ292" s="67"/>
      <c r="CK292" s="67"/>
      <c r="CL292" s="67"/>
      <c r="CM292" s="67"/>
      <c r="CN292" s="67"/>
      <c r="CO292" s="67"/>
      <c r="CP292" s="67"/>
      <c r="CQ292" s="67"/>
      <c r="CR292" s="57">
        <f t="shared" si="156"/>
        <v>0</v>
      </c>
      <c r="CS292" s="67"/>
      <c r="CT292" s="67"/>
      <c r="CU292" s="67"/>
      <c r="CV292" s="67"/>
      <c r="CW292" s="67"/>
      <c r="CX292" s="67"/>
      <c r="CY292" s="67"/>
      <c r="CZ292" s="67"/>
      <c r="DA292" s="67"/>
      <c r="DB292" s="57">
        <f t="shared" si="124"/>
        <v>0</v>
      </c>
      <c r="DC292" s="67"/>
      <c r="DD292" s="67"/>
      <c r="DE292" s="67"/>
      <c r="DF292" s="67"/>
      <c r="DG292" s="67"/>
      <c r="DH292" s="67"/>
      <c r="DI292" s="67"/>
      <c r="DJ292" s="67"/>
      <c r="DK292" s="67"/>
      <c r="DL292" s="57">
        <f t="shared" si="157"/>
        <v>0</v>
      </c>
      <c r="DM292" s="67"/>
      <c r="DN292" s="67"/>
      <c r="DO292" s="67"/>
      <c r="DP292" s="67"/>
      <c r="DQ292" s="67"/>
      <c r="DR292" s="67"/>
      <c r="DS292" s="67"/>
      <c r="DT292" s="67"/>
      <c r="DU292" s="67"/>
      <c r="DV292" s="57">
        <f t="shared" si="158"/>
        <v>0</v>
      </c>
      <c r="DW292" s="57">
        <f t="shared" ref="DW292:ED292" si="316">SUM(BY292,CI292,CS292,DC292,DM292)</f>
        <v>0</v>
      </c>
      <c r="DX292" s="57">
        <f t="shared" si="316"/>
        <v>0</v>
      </c>
      <c r="DY292" s="57">
        <f t="shared" si="316"/>
        <v>0</v>
      </c>
      <c r="DZ292" s="57">
        <f t="shared" si="316"/>
        <v>0</v>
      </c>
      <c r="EA292" s="57">
        <f t="shared" si="316"/>
        <v>0</v>
      </c>
      <c r="EB292" s="57">
        <f t="shared" si="316"/>
        <v>0</v>
      </c>
      <c r="EC292" s="57">
        <f t="shared" si="316"/>
        <v>0</v>
      </c>
      <c r="ED292" s="57">
        <f t="shared" si="316"/>
        <v>0</v>
      </c>
      <c r="EE292" s="57">
        <f t="shared" si="13"/>
        <v>0</v>
      </c>
      <c r="EF292" s="57">
        <f t="shared" si="14"/>
        <v>0</v>
      </c>
    </row>
    <row r="293" spans="1:136" ht="15.75" customHeight="1">
      <c r="A293" s="147">
        <v>2018</v>
      </c>
      <c r="B293" s="135" t="s">
        <v>4562</v>
      </c>
      <c r="C293" s="147" t="s">
        <v>911</v>
      </c>
      <c r="D293" s="147" t="s">
        <v>492</v>
      </c>
      <c r="E293" s="147" t="s">
        <v>912</v>
      </c>
      <c r="F293" s="147"/>
      <c r="G293" s="67"/>
      <c r="H293" s="67"/>
      <c r="I293" s="67"/>
      <c r="J293" s="67"/>
      <c r="K293" s="67"/>
      <c r="L293" s="67"/>
      <c r="M293" s="67"/>
      <c r="N293" s="67"/>
      <c r="O293" s="66">
        <v>1</v>
      </c>
      <c r="P293" s="67"/>
      <c r="Q293" s="67"/>
      <c r="R293" s="67"/>
      <c r="S293" s="67"/>
      <c r="T293" s="59" t="str">
        <f t="shared" si="0"/>
        <v/>
      </c>
      <c r="U293" s="67"/>
      <c r="V293" s="67"/>
      <c r="W293" s="67"/>
      <c r="X293" s="67"/>
      <c r="Y293" s="67"/>
      <c r="Z293" s="67"/>
      <c r="AA293" s="67"/>
      <c r="AB293" s="67"/>
      <c r="AC293" s="67"/>
      <c r="AD293" s="67"/>
      <c r="AE293" s="67"/>
      <c r="AF293" s="58"/>
      <c r="AG293" s="58">
        <f t="shared" si="1"/>
        <v>1</v>
      </c>
      <c r="AH293" s="67"/>
      <c r="AI293" s="67"/>
      <c r="AJ293" s="67"/>
      <c r="AK293" s="60" t="str">
        <f t="shared" si="90"/>
        <v/>
      </c>
      <c r="AL293" s="67"/>
      <c r="AM293" s="67"/>
      <c r="AN293" s="67"/>
      <c r="AO293" s="67"/>
      <c r="AP293" s="67"/>
      <c r="AQ293" s="67"/>
      <c r="AR293" s="58" t="str">
        <f t="shared" si="3"/>
        <v/>
      </c>
      <c r="AS293" s="66">
        <v>1</v>
      </c>
      <c r="AT293" s="66">
        <v>1</v>
      </c>
      <c r="AU293" s="66">
        <v>1</v>
      </c>
      <c r="AV293" s="66">
        <v>1</v>
      </c>
      <c r="AW293" s="66">
        <v>1</v>
      </c>
      <c r="AX293" s="58">
        <f t="shared" si="4"/>
        <v>5</v>
      </c>
      <c r="AY293" s="67"/>
      <c r="AZ293" s="66">
        <v>1</v>
      </c>
      <c r="BA293" s="66">
        <v>1</v>
      </c>
      <c r="BB293" s="66">
        <v>1</v>
      </c>
      <c r="BC293" s="67"/>
      <c r="BD293" s="58">
        <f t="shared" si="5"/>
        <v>3</v>
      </c>
      <c r="BE293" s="67"/>
      <c r="BF293" s="67"/>
      <c r="BG293" s="67"/>
      <c r="BH293" s="67"/>
      <c r="BI293" s="67"/>
      <c r="BJ293" s="67"/>
      <c r="BK293" s="67"/>
      <c r="BL293" s="67"/>
      <c r="BM293" s="67"/>
      <c r="BN293" s="67"/>
      <c r="BO293" s="67"/>
      <c r="BP293" s="67"/>
      <c r="BQ293" s="67"/>
      <c r="BR293" s="67"/>
      <c r="BS293" s="66">
        <v>1</v>
      </c>
      <c r="BT293" s="66">
        <v>1</v>
      </c>
      <c r="BU293" s="66">
        <v>1</v>
      </c>
      <c r="BV293" s="66">
        <v>1</v>
      </c>
      <c r="BW293" s="67"/>
      <c r="BX293" s="57">
        <f t="shared" si="6"/>
        <v>1</v>
      </c>
      <c r="BY293" s="66"/>
      <c r="BZ293" s="66">
        <v>1</v>
      </c>
      <c r="CA293" s="66"/>
      <c r="CB293" s="66">
        <v>1</v>
      </c>
      <c r="CC293" s="67"/>
      <c r="CD293" s="67"/>
      <c r="CE293" s="67"/>
      <c r="CF293" s="67"/>
      <c r="CG293" s="66"/>
      <c r="CH293" s="57">
        <f t="shared" si="94"/>
        <v>2</v>
      </c>
      <c r="CI293" s="66"/>
      <c r="CJ293" s="66">
        <v>1</v>
      </c>
      <c r="CK293" s="66"/>
      <c r="CL293" s="66">
        <v>1</v>
      </c>
      <c r="CM293" s="66">
        <v>1</v>
      </c>
      <c r="CN293" s="66"/>
      <c r="CO293" s="67"/>
      <c r="CP293" s="67"/>
      <c r="CQ293" s="68"/>
      <c r="CR293" s="57">
        <f t="shared" si="156"/>
        <v>3</v>
      </c>
      <c r="CS293" s="67"/>
      <c r="CT293" s="67"/>
      <c r="CU293" s="67"/>
      <c r="CV293" s="66">
        <v>1</v>
      </c>
      <c r="CW293" s="66">
        <v>1</v>
      </c>
      <c r="CX293" s="66"/>
      <c r="CY293" s="66">
        <v>1</v>
      </c>
      <c r="CZ293" s="67"/>
      <c r="DA293" s="68"/>
      <c r="DB293" s="57">
        <f t="shared" si="124"/>
        <v>3</v>
      </c>
      <c r="DC293" s="67"/>
      <c r="DD293" s="66">
        <v>1</v>
      </c>
      <c r="DE293" s="66"/>
      <c r="DF293" s="66">
        <v>1</v>
      </c>
      <c r="DG293" s="66">
        <v>1</v>
      </c>
      <c r="DH293" s="66"/>
      <c r="DI293" s="67"/>
      <c r="DJ293" s="67"/>
      <c r="DK293" s="68"/>
      <c r="DL293" s="57">
        <f t="shared" si="157"/>
        <v>3</v>
      </c>
      <c r="DM293" s="67"/>
      <c r="DN293" s="67"/>
      <c r="DO293" s="67"/>
      <c r="DP293" s="66">
        <v>1</v>
      </c>
      <c r="DQ293" s="66">
        <v>1</v>
      </c>
      <c r="DR293" s="66"/>
      <c r="DS293" s="67"/>
      <c r="DT293" s="67"/>
      <c r="DU293" s="68"/>
      <c r="DV293" s="57">
        <f t="shared" si="158"/>
        <v>2</v>
      </c>
      <c r="DW293" s="57">
        <f t="shared" ref="DW293:ED293" si="317">SUM(BY293,CI293,CS293,DC293,DM293)</f>
        <v>0</v>
      </c>
      <c r="DX293" s="57">
        <f t="shared" si="317"/>
        <v>3</v>
      </c>
      <c r="DY293" s="57">
        <f t="shared" si="317"/>
        <v>0</v>
      </c>
      <c r="DZ293" s="57">
        <f t="shared" si="317"/>
        <v>5</v>
      </c>
      <c r="EA293" s="57">
        <f t="shared" si="317"/>
        <v>4</v>
      </c>
      <c r="EB293" s="57">
        <f t="shared" si="317"/>
        <v>0</v>
      </c>
      <c r="EC293" s="57">
        <f t="shared" si="317"/>
        <v>1</v>
      </c>
      <c r="ED293" s="57">
        <f t="shared" si="317"/>
        <v>0</v>
      </c>
      <c r="EE293" s="57">
        <f t="shared" si="13"/>
        <v>13</v>
      </c>
      <c r="EF293" s="57">
        <f t="shared" si="14"/>
        <v>1</v>
      </c>
    </row>
    <row r="294" spans="1:136" ht="15.75" customHeight="1">
      <c r="A294" s="147">
        <v>2018</v>
      </c>
      <c r="B294" s="135" t="s">
        <v>4563</v>
      </c>
      <c r="C294" s="147" t="s">
        <v>913</v>
      </c>
      <c r="D294" s="147" t="s">
        <v>914</v>
      </c>
      <c r="E294" s="147" t="s">
        <v>915</v>
      </c>
      <c r="F294" s="147"/>
      <c r="G294" s="67"/>
      <c r="H294" s="66"/>
      <c r="I294" s="68">
        <v>1</v>
      </c>
      <c r="J294" s="67"/>
      <c r="K294" s="67"/>
      <c r="L294" s="67"/>
      <c r="M294" s="67"/>
      <c r="N294" s="67"/>
      <c r="O294" s="67"/>
      <c r="P294" s="67"/>
      <c r="Q294" s="67"/>
      <c r="R294" s="67"/>
      <c r="S294" s="67"/>
      <c r="T294" s="59" t="str">
        <f t="shared" si="0"/>
        <v/>
      </c>
      <c r="U294" s="67"/>
      <c r="V294" s="67"/>
      <c r="W294" s="67"/>
      <c r="X294" s="67"/>
      <c r="Y294" s="67"/>
      <c r="Z294" s="67"/>
      <c r="AA294" s="67"/>
      <c r="AB294" s="67"/>
      <c r="AC294" s="67"/>
      <c r="AD294" s="67"/>
      <c r="AE294" s="67"/>
      <c r="AF294" s="58"/>
      <c r="AG294" s="58">
        <f t="shared" si="1"/>
        <v>1</v>
      </c>
      <c r="AH294" s="67"/>
      <c r="AI294" s="67"/>
      <c r="AJ294" s="67"/>
      <c r="AK294" s="60" t="str">
        <f t="shared" si="90"/>
        <v/>
      </c>
      <c r="AL294" s="67"/>
      <c r="AM294" s="67"/>
      <c r="AN294" s="67"/>
      <c r="AO294" s="67"/>
      <c r="AP294" s="67"/>
      <c r="AQ294" s="67"/>
      <c r="AR294" s="58" t="str">
        <f t="shared" si="3"/>
        <v/>
      </c>
      <c r="AS294" s="66">
        <v>1</v>
      </c>
      <c r="AT294" s="66">
        <v>1</v>
      </c>
      <c r="AU294" s="66">
        <v>1</v>
      </c>
      <c r="AV294" s="68">
        <v>1</v>
      </c>
      <c r="AW294" s="68">
        <v>1</v>
      </c>
      <c r="AX294" s="58">
        <f t="shared" si="4"/>
        <v>5</v>
      </c>
      <c r="AY294" s="67"/>
      <c r="AZ294" s="66">
        <v>1</v>
      </c>
      <c r="BA294" s="67"/>
      <c r="BB294" s="67"/>
      <c r="BC294" s="66">
        <v>1</v>
      </c>
      <c r="BD294" s="58">
        <f t="shared" si="5"/>
        <v>2</v>
      </c>
      <c r="BE294" s="67"/>
      <c r="BF294" s="67"/>
      <c r="BG294" s="67"/>
      <c r="BH294" s="67"/>
      <c r="BI294" s="67"/>
      <c r="BJ294" s="67"/>
      <c r="BK294" s="67"/>
      <c r="BL294" s="67"/>
      <c r="BM294" s="66">
        <v>1</v>
      </c>
      <c r="BN294" s="66"/>
      <c r="BO294" s="67"/>
      <c r="BP294" s="66"/>
      <c r="BQ294" s="67"/>
      <c r="BR294" s="67"/>
      <c r="BS294" s="67"/>
      <c r="BT294" s="68"/>
      <c r="BU294" s="68">
        <v>1</v>
      </c>
      <c r="BV294" s="68">
        <v>1</v>
      </c>
      <c r="BW294" s="68">
        <v>6</v>
      </c>
      <c r="BX294" s="57">
        <f t="shared" si="6"/>
        <v>1</v>
      </c>
      <c r="BY294" s="67"/>
      <c r="BZ294" s="67"/>
      <c r="CA294" s="67"/>
      <c r="CB294" s="67"/>
      <c r="CC294" s="68">
        <v>1</v>
      </c>
      <c r="CD294" s="67"/>
      <c r="CE294" s="67"/>
      <c r="CF294" s="68">
        <v>2</v>
      </c>
      <c r="CG294" s="68" t="s">
        <v>916</v>
      </c>
      <c r="CH294" s="57">
        <f t="shared" si="94"/>
        <v>3</v>
      </c>
      <c r="CI294" s="67"/>
      <c r="CJ294" s="67"/>
      <c r="CK294" s="67"/>
      <c r="CL294" s="67"/>
      <c r="CM294" s="68">
        <v>1</v>
      </c>
      <c r="CN294" s="67"/>
      <c r="CO294" s="67"/>
      <c r="CP294" s="68">
        <v>3</v>
      </c>
      <c r="CQ294" s="68" t="s">
        <v>917</v>
      </c>
      <c r="CR294" s="57">
        <f>SUM(CI294:CQ294)</f>
        <v>4</v>
      </c>
      <c r="CS294" s="67"/>
      <c r="CT294" s="67"/>
      <c r="CU294" s="67"/>
      <c r="CV294" s="67"/>
      <c r="CW294" s="68">
        <v>1</v>
      </c>
      <c r="CX294" s="68">
        <v>1</v>
      </c>
      <c r="CY294" s="67"/>
      <c r="CZ294" s="68">
        <v>2</v>
      </c>
      <c r="DA294" s="68" t="s">
        <v>918</v>
      </c>
      <c r="DB294" s="57">
        <f>SUM(CS294:DA294)</f>
        <v>4</v>
      </c>
      <c r="DC294" s="67"/>
      <c r="DD294" s="67"/>
      <c r="DE294" s="67"/>
      <c r="DF294" s="67"/>
      <c r="DG294" s="68">
        <v>1</v>
      </c>
      <c r="DH294" s="67"/>
      <c r="DI294" s="67"/>
      <c r="DJ294" s="68">
        <v>2</v>
      </c>
      <c r="DK294" s="68" t="s">
        <v>916</v>
      </c>
      <c r="DL294" s="57">
        <f>SUM(DC294:DK294)</f>
        <v>3</v>
      </c>
      <c r="DM294" s="67"/>
      <c r="DN294" s="67"/>
      <c r="DO294" s="67"/>
      <c r="DP294" s="67"/>
      <c r="DQ294" s="67"/>
      <c r="DR294" s="68">
        <v>1</v>
      </c>
      <c r="DS294" s="68">
        <v>1</v>
      </c>
      <c r="DT294" s="68">
        <v>2</v>
      </c>
      <c r="DU294" s="68" t="s">
        <v>919</v>
      </c>
      <c r="DV294" s="57">
        <f>SUM(DM294:DU294)</f>
        <v>4</v>
      </c>
      <c r="DW294" s="57">
        <f t="shared" ref="DW294:ED294" si="318">SUM(BY294,CI294,CS294,DC294,DM294)</f>
        <v>0</v>
      </c>
      <c r="DX294" s="57">
        <f t="shared" si="318"/>
        <v>0</v>
      </c>
      <c r="DY294" s="57">
        <f t="shared" si="318"/>
        <v>0</v>
      </c>
      <c r="DZ294" s="57">
        <f t="shared" si="318"/>
        <v>0</v>
      </c>
      <c r="EA294" s="57">
        <f t="shared" si="318"/>
        <v>4</v>
      </c>
      <c r="EB294" s="57">
        <f t="shared" si="318"/>
        <v>2</v>
      </c>
      <c r="EC294" s="57">
        <f t="shared" si="318"/>
        <v>1</v>
      </c>
      <c r="ED294" s="57">
        <f t="shared" si="318"/>
        <v>11</v>
      </c>
      <c r="EE294" s="57">
        <f t="shared" si="13"/>
        <v>18</v>
      </c>
      <c r="EF294" s="57">
        <f t="shared" si="14"/>
        <v>1</v>
      </c>
    </row>
    <row r="295" spans="1:136" ht="15.75" customHeight="1">
      <c r="A295" s="147">
        <v>2016</v>
      </c>
      <c r="B295" s="135" t="s">
        <v>4564</v>
      </c>
      <c r="C295" s="147" t="s">
        <v>920</v>
      </c>
      <c r="D295" s="147" t="s">
        <v>297</v>
      </c>
      <c r="E295" s="147" t="s">
        <v>921</v>
      </c>
      <c r="F295" s="147"/>
      <c r="G295" s="67"/>
      <c r="H295" s="67"/>
      <c r="I295" s="67"/>
      <c r="J295" s="67"/>
      <c r="K295" s="67"/>
      <c r="L295" s="67"/>
      <c r="M295" s="67"/>
      <c r="N295" s="66">
        <v>1</v>
      </c>
      <c r="O295" s="67"/>
      <c r="P295" s="67"/>
      <c r="Q295" s="67"/>
      <c r="R295" s="67"/>
      <c r="S295" s="67"/>
      <c r="T295" s="59" t="str">
        <f t="shared" si="0"/>
        <v/>
      </c>
      <c r="U295" s="67"/>
      <c r="V295" s="67"/>
      <c r="W295" s="67"/>
      <c r="X295" s="67"/>
      <c r="Y295" s="67"/>
      <c r="Z295" s="67"/>
      <c r="AA295" s="67"/>
      <c r="AB295" s="67"/>
      <c r="AC295" s="67"/>
      <c r="AD295" s="67"/>
      <c r="AE295" s="67"/>
      <c r="AF295" s="58"/>
      <c r="AG295" s="58">
        <f t="shared" si="1"/>
        <v>1</v>
      </c>
      <c r="AH295" s="67"/>
      <c r="AI295" s="67"/>
      <c r="AJ295" s="67"/>
      <c r="AK295" s="60" t="str">
        <f t="shared" si="90"/>
        <v/>
      </c>
      <c r="AL295" s="67"/>
      <c r="AM295" s="67"/>
      <c r="AN295" s="67"/>
      <c r="AO295" s="67"/>
      <c r="AP295" s="67"/>
      <c r="AQ295" s="67"/>
      <c r="AR295" s="58" t="str">
        <f t="shared" si="3"/>
        <v/>
      </c>
      <c r="AS295" s="67"/>
      <c r="AT295" s="66">
        <v>1</v>
      </c>
      <c r="AU295" s="67"/>
      <c r="AV295" s="67"/>
      <c r="AW295" s="67"/>
      <c r="AX295" s="58">
        <f t="shared" si="4"/>
        <v>1</v>
      </c>
      <c r="AY295" s="66">
        <v>1</v>
      </c>
      <c r="AZ295" s="66">
        <v>1</v>
      </c>
      <c r="BA295" s="66">
        <v>1</v>
      </c>
      <c r="BB295" s="66">
        <v>1</v>
      </c>
      <c r="BC295" s="66">
        <v>1</v>
      </c>
      <c r="BD295" s="58">
        <f t="shared" si="5"/>
        <v>5</v>
      </c>
      <c r="BE295" s="67"/>
      <c r="BF295" s="67"/>
      <c r="BG295" s="67"/>
      <c r="BH295" s="67"/>
      <c r="BI295" s="67"/>
      <c r="BJ295" s="67"/>
      <c r="BK295" s="67"/>
      <c r="BL295" s="67"/>
      <c r="BM295" s="67"/>
      <c r="BN295" s="67"/>
      <c r="BO295" s="67"/>
      <c r="BP295" s="67"/>
      <c r="BQ295" s="67"/>
      <c r="BR295" s="67"/>
      <c r="BS295" s="67"/>
      <c r="BT295" s="66">
        <v>1</v>
      </c>
      <c r="BU295" s="67"/>
      <c r="BV295" s="67"/>
      <c r="BW295" s="67"/>
      <c r="BX295" s="57">
        <f t="shared" si="6"/>
        <v>1</v>
      </c>
      <c r="BY295" s="67"/>
      <c r="BZ295" s="67"/>
      <c r="CA295" s="67"/>
      <c r="CB295" s="67"/>
      <c r="CC295" s="67"/>
      <c r="CD295" s="67"/>
      <c r="CE295" s="67"/>
      <c r="CF295" s="67"/>
      <c r="CG295" s="67"/>
      <c r="CH295" s="57">
        <f t="shared" si="94"/>
        <v>0</v>
      </c>
      <c r="CI295" s="67"/>
      <c r="CJ295" s="67"/>
      <c r="CK295" s="67"/>
      <c r="CL295" s="66">
        <v>1</v>
      </c>
      <c r="CM295" s="67"/>
      <c r="CN295" s="67"/>
      <c r="CO295" s="67"/>
      <c r="CP295" s="67"/>
      <c r="CQ295" s="68"/>
      <c r="CR295" s="57">
        <f t="shared" ref="CR295:CR437" si="319">SUM(CI295:CP295)</f>
        <v>1</v>
      </c>
      <c r="CS295" s="67"/>
      <c r="CT295" s="67"/>
      <c r="CU295" s="67"/>
      <c r="CV295" s="67"/>
      <c r="CW295" s="67"/>
      <c r="CX295" s="67"/>
      <c r="CY295" s="67"/>
      <c r="CZ295" s="67"/>
      <c r="DA295" s="67"/>
      <c r="DB295" s="57">
        <f t="shared" ref="DB295:DB712" si="320">SUM(CS295:CZ295)</f>
        <v>0</v>
      </c>
      <c r="DC295" s="67"/>
      <c r="DD295" s="67"/>
      <c r="DE295" s="67"/>
      <c r="DF295" s="67"/>
      <c r="DG295" s="67"/>
      <c r="DH295" s="67"/>
      <c r="DI295" s="67"/>
      <c r="DJ295" s="67"/>
      <c r="DK295" s="67"/>
      <c r="DL295" s="57">
        <f t="shared" ref="DL295:DL1363" si="321">SUM(DC295:DJ295)</f>
        <v>0</v>
      </c>
      <c r="DM295" s="67"/>
      <c r="DN295" s="67"/>
      <c r="DO295" s="67"/>
      <c r="DP295" s="67"/>
      <c r="DQ295" s="67"/>
      <c r="DR295" s="67"/>
      <c r="DS295" s="67"/>
      <c r="DT295" s="67"/>
      <c r="DU295" s="67"/>
      <c r="DV295" s="57">
        <f t="shared" ref="DV295:DV1363" si="322">SUM(DM295:DT295)</f>
        <v>0</v>
      </c>
      <c r="DW295" s="57">
        <f t="shared" ref="DW295:ED295" si="323">SUM(BY295,CI295,CS295,DC295,DM295)</f>
        <v>0</v>
      </c>
      <c r="DX295" s="57">
        <f t="shared" si="323"/>
        <v>0</v>
      </c>
      <c r="DY295" s="57">
        <f t="shared" si="323"/>
        <v>0</v>
      </c>
      <c r="DZ295" s="57">
        <f t="shared" si="323"/>
        <v>1</v>
      </c>
      <c r="EA295" s="57">
        <f t="shared" si="323"/>
        <v>0</v>
      </c>
      <c r="EB295" s="57">
        <f t="shared" si="323"/>
        <v>0</v>
      </c>
      <c r="EC295" s="57">
        <f t="shared" si="323"/>
        <v>0</v>
      </c>
      <c r="ED295" s="57">
        <f t="shared" si="323"/>
        <v>0</v>
      </c>
      <c r="EE295" s="57">
        <f t="shared" si="13"/>
        <v>1</v>
      </c>
      <c r="EF295" s="57">
        <f t="shared" si="14"/>
        <v>1</v>
      </c>
    </row>
    <row r="296" spans="1:136" ht="15.75" customHeight="1">
      <c r="A296" s="147">
        <v>2018</v>
      </c>
      <c r="B296" s="135" t="s">
        <v>4565</v>
      </c>
      <c r="C296" s="147" t="s">
        <v>922</v>
      </c>
      <c r="D296" s="147" t="s">
        <v>129</v>
      </c>
      <c r="E296" s="147" t="s">
        <v>923</v>
      </c>
      <c r="F296" s="147"/>
      <c r="G296" s="67"/>
      <c r="H296" s="67"/>
      <c r="I296" s="67"/>
      <c r="J296" s="67"/>
      <c r="K296" s="66">
        <v>1</v>
      </c>
      <c r="L296" s="68"/>
      <c r="M296" s="68"/>
      <c r="N296" s="67"/>
      <c r="O296" s="67"/>
      <c r="P296" s="67"/>
      <c r="Q296" s="67"/>
      <c r="R296" s="67"/>
      <c r="S296" s="67"/>
      <c r="T296" s="59" t="str">
        <f t="shared" si="0"/>
        <v/>
      </c>
      <c r="U296" s="67"/>
      <c r="V296" s="67"/>
      <c r="W296" s="67"/>
      <c r="X296" s="67"/>
      <c r="Y296" s="67"/>
      <c r="Z296" s="67"/>
      <c r="AA296" s="67"/>
      <c r="AB296" s="67"/>
      <c r="AC296" s="67"/>
      <c r="AD296" s="68"/>
      <c r="AE296" s="68">
        <v>1</v>
      </c>
      <c r="AF296" s="58"/>
      <c r="AG296" s="58">
        <f t="shared" si="1"/>
        <v>1</v>
      </c>
      <c r="AH296" s="67"/>
      <c r="AI296" s="67"/>
      <c r="AJ296" s="67"/>
      <c r="AK296" s="60" t="str">
        <f t="shared" si="90"/>
        <v/>
      </c>
      <c r="AL296" s="67"/>
      <c r="AM296" s="67"/>
      <c r="AN296" s="67"/>
      <c r="AO296" s="67"/>
      <c r="AP296" s="67"/>
      <c r="AQ296" s="67"/>
      <c r="AR296" s="58" t="str">
        <f t="shared" si="3"/>
        <v/>
      </c>
      <c r="AS296" s="66">
        <v>1</v>
      </c>
      <c r="AT296" s="66">
        <v>1</v>
      </c>
      <c r="AU296" s="67"/>
      <c r="AV296" s="67"/>
      <c r="AW296" s="67"/>
      <c r="AX296" s="58">
        <f t="shared" si="4"/>
        <v>2</v>
      </c>
      <c r="AY296" s="66">
        <v>1</v>
      </c>
      <c r="AZ296" s="67"/>
      <c r="BA296" s="67"/>
      <c r="BB296" s="66">
        <v>1</v>
      </c>
      <c r="BC296" s="67"/>
      <c r="BD296" s="58">
        <f t="shared" si="5"/>
        <v>2</v>
      </c>
      <c r="BE296" s="67"/>
      <c r="BF296" s="67"/>
      <c r="BG296" s="67"/>
      <c r="BH296" s="67"/>
      <c r="BI296" s="67"/>
      <c r="BJ296" s="67"/>
      <c r="BK296" s="67"/>
      <c r="BL296" s="67"/>
      <c r="BM296" s="67"/>
      <c r="BN296" s="67"/>
      <c r="BO296" s="67"/>
      <c r="BP296" s="66">
        <v>1</v>
      </c>
      <c r="BQ296" s="67"/>
      <c r="BR296" s="67"/>
      <c r="BS296" s="67"/>
      <c r="BT296" s="66">
        <v>1</v>
      </c>
      <c r="BU296" s="67"/>
      <c r="BV296" s="67"/>
      <c r="BW296" s="67"/>
      <c r="BX296" s="57">
        <f t="shared" si="6"/>
        <v>1</v>
      </c>
      <c r="BY296" s="67"/>
      <c r="BZ296" s="67"/>
      <c r="CA296" s="67"/>
      <c r="CB296" s="68">
        <v>1</v>
      </c>
      <c r="CC296" s="67"/>
      <c r="CD296" s="67"/>
      <c r="CE296" s="67"/>
      <c r="CF296" s="67"/>
      <c r="CG296" s="68"/>
      <c r="CH296" s="57">
        <f t="shared" si="94"/>
        <v>1</v>
      </c>
      <c r="CI296" s="67"/>
      <c r="CJ296" s="67"/>
      <c r="CK296" s="67"/>
      <c r="CL296" s="68">
        <v>1</v>
      </c>
      <c r="CM296" s="67"/>
      <c r="CN296" s="67"/>
      <c r="CO296" s="67"/>
      <c r="CP296" s="67"/>
      <c r="CQ296" s="68"/>
      <c r="CR296" s="57">
        <f t="shared" si="319"/>
        <v>1</v>
      </c>
      <c r="CS296" s="67"/>
      <c r="CT296" s="67"/>
      <c r="CU296" s="67"/>
      <c r="CV296" s="67"/>
      <c r="CW296" s="67"/>
      <c r="CX296" s="67"/>
      <c r="CY296" s="67"/>
      <c r="CZ296" s="67"/>
      <c r="DA296" s="67"/>
      <c r="DB296" s="57">
        <f t="shared" si="320"/>
        <v>0</v>
      </c>
      <c r="DC296" s="67"/>
      <c r="DD296" s="67"/>
      <c r="DE296" s="67"/>
      <c r="DF296" s="67"/>
      <c r="DG296" s="67"/>
      <c r="DH296" s="67"/>
      <c r="DI296" s="67"/>
      <c r="DJ296" s="67"/>
      <c r="DK296" s="67"/>
      <c r="DL296" s="57">
        <f t="shared" si="321"/>
        <v>0</v>
      </c>
      <c r="DM296" s="67"/>
      <c r="DN296" s="67"/>
      <c r="DO296" s="67"/>
      <c r="DP296" s="67"/>
      <c r="DQ296" s="67"/>
      <c r="DR296" s="67"/>
      <c r="DS296" s="67"/>
      <c r="DT296" s="67"/>
      <c r="DU296" s="67"/>
      <c r="DV296" s="57">
        <f t="shared" si="322"/>
        <v>0</v>
      </c>
      <c r="DW296" s="57">
        <f t="shared" ref="DW296:ED296" si="324">SUM(BY296,CI296,CS296,DC296,DM296)</f>
        <v>0</v>
      </c>
      <c r="DX296" s="57">
        <f t="shared" si="324"/>
        <v>0</v>
      </c>
      <c r="DY296" s="57">
        <f t="shared" si="324"/>
        <v>0</v>
      </c>
      <c r="DZ296" s="57">
        <f t="shared" si="324"/>
        <v>2</v>
      </c>
      <c r="EA296" s="57">
        <f t="shared" si="324"/>
        <v>0</v>
      </c>
      <c r="EB296" s="57">
        <f t="shared" si="324"/>
        <v>0</v>
      </c>
      <c r="EC296" s="57">
        <f t="shared" si="324"/>
        <v>0</v>
      </c>
      <c r="ED296" s="57">
        <f t="shared" si="324"/>
        <v>0</v>
      </c>
      <c r="EE296" s="57">
        <f t="shared" si="13"/>
        <v>2</v>
      </c>
      <c r="EF296" s="57">
        <f t="shared" si="14"/>
        <v>1</v>
      </c>
    </row>
    <row r="297" spans="1:136" ht="15.75" customHeight="1">
      <c r="A297" s="147">
        <v>2018</v>
      </c>
      <c r="B297" s="135" t="s">
        <v>4566</v>
      </c>
      <c r="C297" s="147" t="s">
        <v>924</v>
      </c>
      <c r="D297" s="147" t="s">
        <v>925</v>
      </c>
      <c r="E297" s="147" t="s">
        <v>926</v>
      </c>
      <c r="F297" s="147"/>
      <c r="G297" s="67"/>
      <c r="H297" s="67"/>
      <c r="I297" s="67"/>
      <c r="J297" s="67"/>
      <c r="K297" s="67"/>
      <c r="L297" s="67"/>
      <c r="M297" s="67"/>
      <c r="N297" s="67"/>
      <c r="O297" s="67"/>
      <c r="P297" s="67"/>
      <c r="Q297" s="66">
        <v>1</v>
      </c>
      <c r="R297" s="67"/>
      <c r="S297" s="67"/>
      <c r="T297" s="59" t="str">
        <f t="shared" si="0"/>
        <v/>
      </c>
      <c r="U297" s="67"/>
      <c r="V297" s="67"/>
      <c r="W297" s="67"/>
      <c r="X297" s="67"/>
      <c r="Y297" s="67"/>
      <c r="Z297" s="67"/>
      <c r="AA297" s="67"/>
      <c r="AB297" s="67"/>
      <c r="AC297" s="67"/>
      <c r="AD297" s="67"/>
      <c r="AE297" s="67"/>
      <c r="AF297" s="58"/>
      <c r="AG297" s="58">
        <f t="shared" si="1"/>
        <v>1</v>
      </c>
      <c r="AH297" s="67"/>
      <c r="AI297" s="67"/>
      <c r="AJ297" s="67"/>
      <c r="AK297" s="60" t="str">
        <f t="shared" si="90"/>
        <v/>
      </c>
      <c r="AL297" s="67"/>
      <c r="AM297" s="67"/>
      <c r="AN297" s="67"/>
      <c r="AO297" s="67"/>
      <c r="AP297" s="67"/>
      <c r="AQ297" s="67"/>
      <c r="AR297" s="58" t="str">
        <f t="shared" si="3"/>
        <v/>
      </c>
      <c r="AS297" s="67"/>
      <c r="AT297" s="66">
        <v>1</v>
      </c>
      <c r="AU297" s="67"/>
      <c r="AV297" s="67"/>
      <c r="AW297" s="67"/>
      <c r="AX297" s="58">
        <f t="shared" si="4"/>
        <v>1</v>
      </c>
      <c r="AY297" s="66">
        <v>1</v>
      </c>
      <c r="AZ297" s="67"/>
      <c r="BA297" s="67"/>
      <c r="BB297" s="67"/>
      <c r="BC297" s="67"/>
      <c r="BD297" s="58">
        <f t="shared" si="5"/>
        <v>1</v>
      </c>
      <c r="BE297" s="67"/>
      <c r="BF297" s="67"/>
      <c r="BG297" s="67"/>
      <c r="BH297" s="67"/>
      <c r="BI297" s="67"/>
      <c r="BJ297" s="67"/>
      <c r="BK297" s="67"/>
      <c r="BL297" s="67"/>
      <c r="BM297" s="67"/>
      <c r="BN297" s="67"/>
      <c r="BO297" s="67"/>
      <c r="BP297" s="67"/>
      <c r="BQ297" s="66">
        <v>1</v>
      </c>
      <c r="BR297" s="67"/>
      <c r="BS297" s="67"/>
      <c r="BT297" s="67"/>
      <c r="BU297" s="67"/>
      <c r="BV297" s="67"/>
      <c r="BW297" s="67"/>
      <c r="BX297" s="57" t="str">
        <f t="shared" si="6"/>
        <v/>
      </c>
      <c r="BY297" s="67"/>
      <c r="BZ297" s="67"/>
      <c r="CA297" s="67"/>
      <c r="CB297" s="67"/>
      <c r="CC297" s="67"/>
      <c r="CD297" s="67"/>
      <c r="CE297" s="67"/>
      <c r="CF297" s="67"/>
      <c r="CG297" s="67"/>
      <c r="CH297" s="57">
        <f t="shared" si="94"/>
        <v>0</v>
      </c>
      <c r="CI297" s="67"/>
      <c r="CJ297" s="67"/>
      <c r="CK297" s="68">
        <v>1</v>
      </c>
      <c r="CL297" s="67"/>
      <c r="CM297" s="67"/>
      <c r="CN297" s="67"/>
      <c r="CO297" s="67"/>
      <c r="CP297" s="67"/>
      <c r="CQ297" s="68"/>
      <c r="CR297" s="57">
        <f t="shared" si="319"/>
        <v>1</v>
      </c>
      <c r="CS297" s="67"/>
      <c r="CT297" s="67"/>
      <c r="CU297" s="67"/>
      <c r="CV297" s="67"/>
      <c r="CW297" s="67"/>
      <c r="CX297" s="67"/>
      <c r="CY297" s="67"/>
      <c r="CZ297" s="67"/>
      <c r="DA297" s="67"/>
      <c r="DB297" s="57">
        <f t="shared" si="320"/>
        <v>0</v>
      </c>
      <c r="DC297" s="67"/>
      <c r="DD297" s="67"/>
      <c r="DE297" s="67"/>
      <c r="DF297" s="67"/>
      <c r="DG297" s="67"/>
      <c r="DH297" s="67"/>
      <c r="DI297" s="67"/>
      <c r="DJ297" s="67"/>
      <c r="DK297" s="67"/>
      <c r="DL297" s="57">
        <f t="shared" si="321"/>
        <v>0</v>
      </c>
      <c r="DM297" s="67"/>
      <c r="DN297" s="67"/>
      <c r="DO297" s="67"/>
      <c r="DP297" s="67"/>
      <c r="DQ297" s="67"/>
      <c r="DR297" s="67"/>
      <c r="DS297" s="67"/>
      <c r="DT297" s="67"/>
      <c r="DU297" s="67"/>
      <c r="DV297" s="57">
        <f t="shared" si="322"/>
        <v>0</v>
      </c>
      <c r="DW297" s="57">
        <f t="shared" ref="DW297:ED297" si="325">SUM(BY297,CI297,CS297,DC297,DM297)</f>
        <v>0</v>
      </c>
      <c r="DX297" s="57">
        <f t="shared" si="325"/>
        <v>0</v>
      </c>
      <c r="DY297" s="57">
        <f t="shared" si="325"/>
        <v>1</v>
      </c>
      <c r="DZ297" s="57">
        <f t="shared" si="325"/>
        <v>0</v>
      </c>
      <c r="EA297" s="57">
        <f t="shared" si="325"/>
        <v>0</v>
      </c>
      <c r="EB297" s="57">
        <f t="shared" si="325"/>
        <v>0</v>
      </c>
      <c r="EC297" s="57">
        <f t="shared" si="325"/>
        <v>0</v>
      </c>
      <c r="ED297" s="57">
        <f t="shared" si="325"/>
        <v>0</v>
      </c>
      <c r="EE297" s="57">
        <f t="shared" si="13"/>
        <v>1</v>
      </c>
      <c r="EF297" s="57">
        <f t="shared" si="14"/>
        <v>1</v>
      </c>
    </row>
    <row r="298" spans="1:136" ht="15.75" customHeight="1">
      <c r="A298" s="147">
        <v>2015</v>
      </c>
      <c r="B298" s="135" t="s">
        <v>4567</v>
      </c>
      <c r="C298" s="147" t="s">
        <v>927</v>
      </c>
      <c r="D298" s="147" t="s">
        <v>178</v>
      </c>
      <c r="E298" s="147" t="s">
        <v>928</v>
      </c>
      <c r="F298" s="147"/>
      <c r="G298" s="67"/>
      <c r="H298" s="67"/>
      <c r="I298" s="67"/>
      <c r="J298" s="66">
        <v>1</v>
      </c>
      <c r="K298" s="67"/>
      <c r="L298" s="67"/>
      <c r="M298" s="67"/>
      <c r="N298" s="67"/>
      <c r="O298" s="67"/>
      <c r="P298" s="67"/>
      <c r="Q298" s="67"/>
      <c r="R298" s="67"/>
      <c r="S298" s="67"/>
      <c r="T298" s="59" t="str">
        <f t="shared" si="0"/>
        <v/>
      </c>
      <c r="U298" s="67"/>
      <c r="V298" s="67"/>
      <c r="W298" s="67"/>
      <c r="X298" s="67"/>
      <c r="Y298" s="67"/>
      <c r="Z298" s="67"/>
      <c r="AA298" s="67"/>
      <c r="AB298" s="67"/>
      <c r="AC298" s="67"/>
      <c r="AD298" s="67"/>
      <c r="AE298" s="67"/>
      <c r="AF298" s="58"/>
      <c r="AG298" s="58">
        <f t="shared" si="1"/>
        <v>1</v>
      </c>
      <c r="AH298" s="67"/>
      <c r="AI298" s="67"/>
      <c r="AJ298" s="67"/>
      <c r="AK298" s="60" t="str">
        <f t="shared" si="90"/>
        <v/>
      </c>
      <c r="AL298" s="67"/>
      <c r="AM298" s="67"/>
      <c r="AN298" s="67"/>
      <c r="AO298" s="67"/>
      <c r="AP298" s="67"/>
      <c r="AQ298" s="67"/>
      <c r="AR298" s="58" t="str">
        <f t="shared" si="3"/>
        <v/>
      </c>
      <c r="AS298" s="66">
        <v>1</v>
      </c>
      <c r="AT298" s="66">
        <v>1</v>
      </c>
      <c r="AU298" s="66">
        <v>1</v>
      </c>
      <c r="AV298" s="67"/>
      <c r="AW298" s="67"/>
      <c r="AX298" s="58">
        <f t="shared" si="4"/>
        <v>3</v>
      </c>
      <c r="AY298" s="67"/>
      <c r="AZ298" s="66">
        <v>1</v>
      </c>
      <c r="BA298" s="67"/>
      <c r="BB298" s="67"/>
      <c r="BC298" s="66">
        <v>1</v>
      </c>
      <c r="BD298" s="58">
        <f t="shared" si="5"/>
        <v>2</v>
      </c>
      <c r="BE298" s="67"/>
      <c r="BF298" s="67"/>
      <c r="BG298" s="67"/>
      <c r="BH298" s="67"/>
      <c r="BI298" s="67"/>
      <c r="BJ298" s="67"/>
      <c r="BK298" s="67"/>
      <c r="BL298" s="67"/>
      <c r="BM298" s="67"/>
      <c r="BN298" s="67"/>
      <c r="BO298" s="67"/>
      <c r="BP298" s="67"/>
      <c r="BQ298" s="67"/>
      <c r="BR298" s="67"/>
      <c r="BS298" s="67"/>
      <c r="BT298" s="67"/>
      <c r="BU298" s="67"/>
      <c r="BV298" s="67"/>
      <c r="BW298" s="67"/>
      <c r="BX298" s="57" t="str">
        <f t="shared" si="6"/>
        <v/>
      </c>
      <c r="BY298" s="67"/>
      <c r="BZ298" s="67"/>
      <c r="CA298" s="67"/>
      <c r="CB298" s="67"/>
      <c r="CC298" s="67"/>
      <c r="CD298" s="67"/>
      <c r="CE298" s="67"/>
      <c r="CF298" s="67"/>
      <c r="CG298" s="67"/>
      <c r="CH298" s="57">
        <f t="shared" si="94"/>
        <v>0</v>
      </c>
      <c r="CI298" s="67"/>
      <c r="CJ298" s="67"/>
      <c r="CK298" s="67"/>
      <c r="CL298" s="67"/>
      <c r="CM298" s="67"/>
      <c r="CN298" s="67"/>
      <c r="CO298" s="67"/>
      <c r="CP298" s="67"/>
      <c r="CQ298" s="67"/>
      <c r="CR298" s="57">
        <f t="shared" si="319"/>
        <v>0</v>
      </c>
      <c r="CS298" s="67"/>
      <c r="CT298" s="67"/>
      <c r="CU298" s="67"/>
      <c r="CV298" s="67"/>
      <c r="CW298" s="67"/>
      <c r="CX298" s="67"/>
      <c r="CY298" s="67"/>
      <c r="CZ298" s="67"/>
      <c r="DA298" s="67"/>
      <c r="DB298" s="57">
        <f t="shared" si="320"/>
        <v>0</v>
      </c>
      <c r="DC298" s="67"/>
      <c r="DD298" s="67"/>
      <c r="DE298" s="67"/>
      <c r="DF298" s="67"/>
      <c r="DG298" s="67"/>
      <c r="DH298" s="67"/>
      <c r="DI298" s="67"/>
      <c r="DJ298" s="67"/>
      <c r="DK298" s="67"/>
      <c r="DL298" s="57">
        <f t="shared" si="321"/>
        <v>0</v>
      </c>
      <c r="DM298" s="67"/>
      <c r="DN298" s="67"/>
      <c r="DO298" s="67"/>
      <c r="DP298" s="67"/>
      <c r="DQ298" s="67"/>
      <c r="DR298" s="67"/>
      <c r="DS298" s="67"/>
      <c r="DT298" s="67"/>
      <c r="DU298" s="67"/>
      <c r="DV298" s="57">
        <f t="shared" si="322"/>
        <v>0</v>
      </c>
      <c r="DW298" s="57">
        <f t="shared" ref="DW298:ED298" si="326">SUM(BY298,CI298,CS298,DC298,DM298)</f>
        <v>0</v>
      </c>
      <c r="DX298" s="57">
        <f t="shared" si="326"/>
        <v>0</v>
      </c>
      <c r="DY298" s="57">
        <f t="shared" si="326"/>
        <v>0</v>
      </c>
      <c r="DZ298" s="57">
        <f t="shared" si="326"/>
        <v>0</v>
      </c>
      <c r="EA298" s="57">
        <f t="shared" si="326"/>
        <v>0</v>
      </c>
      <c r="EB298" s="57">
        <f t="shared" si="326"/>
        <v>0</v>
      </c>
      <c r="EC298" s="57">
        <f t="shared" si="326"/>
        <v>0</v>
      </c>
      <c r="ED298" s="57">
        <f t="shared" si="326"/>
        <v>0</v>
      </c>
      <c r="EE298" s="57">
        <f t="shared" si="13"/>
        <v>0</v>
      </c>
      <c r="EF298" s="57">
        <f t="shared" si="14"/>
        <v>0</v>
      </c>
    </row>
    <row r="299" spans="1:136" ht="15.75" customHeight="1">
      <c r="A299" s="147">
        <v>2015</v>
      </c>
      <c r="B299" s="135" t="s">
        <v>4567</v>
      </c>
      <c r="C299" s="147" t="s">
        <v>929</v>
      </c>
      <c r="D299" s="147" t="s">
        <v>403</v>
      </c>
      <c r="E299" s="147" t="s">
        <v>930</v>
      </c>
      <c r="F299" s="147"/>
      <c r="G299" s="67"/>
      <c r="H299" s="67"/>
      <c r="I299" s="67"/>
      <c r="J299" s="66">
        <v>1</v>
      </c>
      <c r="K299" s="67"/>
      <c r="L299" s="67"/>
      <c r="M299" s="67"/>
      <c r="N299" s="67"/>
      <c r="O299" s="67"/>
      <c r="P299" s="67"/>
      <c r="Q299" s="67"/>
      <c r="R299" s="67"/>
      <c r="S299" s="67"/>
      <c r="T299" s="59" t="str">
        <f t="shared" si="0"/>
        <v/>
      </c>
      <c r="U299" s="67"/>
      <c r="V299" s="67"/>
      <c r="W299" s="67"/>
      <c r="X299" s="67"/>
      <c r="Y299" s="67"/>
      <c r="Z299" s="67"/>
      <c r="AA299" s="67"/>
      <c r="AB299" s="67"/>
      <c r="AC299" s="67"/>
      <c r="AD299" s="67"/>
      <c r="AE299" s="67"/>
      <c r="AF299" s="58"/>
      <c r="AG299" s="58">
        <f t="shared" si="1"/>
        <v>1</v>
      </c>
      <c r="AH299" s="67"/>
      <c r="AI299" s="67"/>
      <c r="AJ299" s="67"/>
      <c r="AK299" s="60" t="str">
        <f t="shared" si="90"/>
        <v/>
      </c>
      <c r="AL299" s="67"/>
      <c r="AM299" s="67"/>
      <c r="AN299" s="67"/>
      <c r="AO299" s="67"/>
      <c r="AP299" s="67"/>
      <c r="AQ299" s="67"/>
      <c r="AR299" s="58" t="str">
        <f t="shared" si="3"/>
        <v/>
      </c>
      <c r="AS299" s="67"/>
      <c r="AT299" s="66">
        <v>1</v>
      </c>
      <c r="AU299" s="67"/>
      <c r="AV299" s="67"/>
      <c r="AW299" s="67"/>
      <c r="AX299" s="58">
        <f t="shared" si="4"/>
        <v>1</v>
      </c>
      <c r="AY299" s="66">
        <v>1</v>
      </c>
      <c r="AZ299" s="66">
        <v>1</v>
      </c>
      <c r="BA299" s="67"/>
      <c r="BB299" s="66">
        <v>1</v>
      </c>
      <c r="BC299" s="67"/>
      <c r="BD299" s="58">
        <f t="shared" si="5"/>
        <v>3</v>
      </c>
      <c r="BE299" s="67"/>
      <c r="BF299" s="67"/>
      <c r="BG299" s="67"/>
      <c r="BH299" s="67"/>
      <c r="BI299" s="67"/>
      <c r="BJ299" s="67"/>
      <c r="BK299" s="67"/>
      <c r="BL299" s="67"/>
      <c r="BM299" s="67"/>
      <c r="BN299" s="67"/>
      <c r="BO299" s="67"/>
      <c r="BP299" s="67"/>
      <c r="BQ299" s="67"/>
      <c r="BR299" s="67"/>
      <c r="BS299" s="67"/>
      <c r="BT299" s="67"/>
      <c r="BU299" s="67"/>
      <c r="BV299" s="67"/>
      <c r="BW299" s="67"/>
      <c r="BX299" s="57" t="str">
        <f t="shared" si="6"/>
        <v/>
      </c>
      <c r="BY299" s="67"/>
      <c r="BZ299" s="67"/>
      <c r="CA299" s="67"/>
      <c r="CB299" s="67"/>
      <c r="CC299" s="67"/>
      <c r="CD299" s="67"/>
      <c r="CE299" s="67"/>
      <c r="CF299" s="67"/>
      <c r="CG299" s="67"/>
      <c r="CH299" s="57">
        <f t="shared" si="94"/>
        <v>0</v>
      </c>
      <c r="CI299" s="67"/>
      <c r="CJ299" s="67"/>
      <c r="CK299" s="67"/>
      <c r="CL299" s="67"/>
      <c r="CM299" s="67"/>
      <c r="CN299" s="67"/>
      <c r="CO299" s="67"/>
      <c r="CP299" s="67"/>
      <c r="CQ299" s="67"/>
      <c r="CR299" s="57">
        <f t="shared" si="319"/>
        <v>0</v>
      </c>
      <c r="CS299" s="67"/>
      <c r="CT299" s="67"/>
      <c r="CU299" s="67"/>
      <c r="CV299" s="67"/>
      <c r="CW299" s="67"/>
      <c r="CX299" s="67"/>
      <c r="CY299" s="67"/>
      <c r="CZ299" s="67"/>
      <c r="DA299" s="67"/>
      <c r="DB299" s="57">
        <f t="shared" si="320"/>
        <v>0</v>
      </c>
      <c r="DC299" s="67"/>
      <c r="DD299" s="67"/>
      <c r="DE299" s="67"/>
      <c r="DF299" s="67"/>
      <c r="DG299" s="67"/>
      <c r="DH299" s="67"/>
      <c r="DI299" s="67"/>
      <c r="DJ299" s="67"/>
      <c r="DK299" s="67"/>
      <c r="DL299" s="57">
        <f t="shared" si="321"/>
        <v>0</v>
      </c>
      <c r="DM299" s="67"/>
      <c r="DN299" s="67"/>
      <c r="DO299" s="67"/>
      <c r="DP299" s="67"/>
      <c r="DQ299" s="67"/>
      <c r="DR299" s="67"/>
      <c r="DS299" s="67"/>
      <c r="DT299" s="67"/>
      <c r="DU299" s="67"/>
      <c r="DV299" s="57">
        <f t="shared" si="322"/>
        <v>0</v>
      </c>
      <c r="DW299" s="57">
        <f t="shared" ref="DW299:ED299" si="327">SUM(BY299,CI299,CS299,DC299,DM299)</f>
        <v>0</v>
      </c>
      <c r="DX299" s="57">
        <f t="shared" si="327"/>
        <v>0</v>
      </c>
      <c r="DY299" s="57">
        <f t="shared" si="327"/>
        <v>0</v>
      </c>
      <c r="DZ299" s="57">
        <f t="shared" si="327"/>
        <v>0</v>
      </c>
      <c r="EA299" s="57">
        <f t="shared" si="327"/>
        <v>0</v>
      </c>
      <c r="EB299" s="57">
        <f t="shared" si="327"/>
        <v>0</v>
      </c>
      <c r="EC299" s="57">
        <f t="shared" si="327"/>
        <v>0</v>
      </c>
      <c r="ED299" s="57">
        <f t="shared" si="327"/>
        <v>0</v>
      </c>
      <c r="EE299" s="57">
        <f t="shared" si="13"/>
        <v>0</v>
      </c>
      <c r="EF299" s="57">
        <f t="shared" si="14"/>
        <v>0</v>
      </c>
    </row>
    <row r="300" spans="1:136" ht="15.75" customHeight="1">
      <c r="A300" s="147">
        <v>2015</v>
      </c>
      <c r="B300" s="135" t="s">
        <v>4568</v>
      </c>
      <c r="C300" s="147" t="s">
        <v>931</v>
      </c>
      <c r="D300" s="147" t="s">
        <v>142</v>
      </c>
      <c r="E300" s="147" t="s">
        <v>932</v>
      </c>
      <c r="F300" s="151" t="s">
        <v>933</v>
      </c>
      <c r="G300" s="67"/>
      <c r="H300" s="67"/>
      <c r="I300" s="69">
        <v>1</v>
      </c>
      <c r="J300" s="67"/>
      <c r="K300" s="67"/>
      <c r="L300" s="67"/>
      <c r="M300" s="67"/>
      <c r="N300" s="67"/>
      <c r="O300" s="67"/>
      <c r="P300" s="67"/>
      <c r="Q300" s="67"/>
      <c r="R300" s="67"/>
      <c r="S300" s="67"/>
      <c r="T300" s="59" t="str">
        <f t="shared" si="0"/>
        <v/>
      </c>
      <c r="U300" s="67"/>
      <c r="V300" s="67"/>
      <c r="W300" s="67"/>
      <c r="X300" s="67"/>
      <c r="Y300" s="67"/>
      <c r="Z300" s="67"/>
      <c r="AA300" s="67"/>
      <c r="AB300" s="67"/>
      <c r="AC300" s="67"/>
      <c r="AD300" s="67"/>
      <c r="AE300" s="67"/>
      <c r="AF300" s="58"/>
      <c r="AG300" s="58">
        <f t="shared" si="1"/>
        <v>1</v>
      </c>
      <c r="AH300" s="67"/>
      <c r="AI300" s="67"/>
      <c r="AJ300" s="67"/>
      <c r="AK300" s="60" t="str">
        <f t="shared" si="90"/>
        <v/>
      </c>
      <c r="AL300" s="67"/>
      <c r="AM300" s="67"/>
      <c r="AN300" s="67"/>
      <c r="AO300" s="67"/>
      <c r="AP300" s="67"/>
      <c r="AQ300" s="67"/>
      <c r="AR300" s="58" t="str">
        <f t="shared" si="3"/>
        <v/>
      </c>
      <c r="AS300" s="67"/>
      <c r="AT300" s="67"/>
      <c r="AU300" s="67"/>
      <c r="AV300" s="67"/>
      <c r="AW300" s="66">
        <v>1</v>
      </c>
      <c r="AX300" s="58">
        <f t="shared" si="4"/>
        <v>1</v>
      </c>
      <c r="AY300" s="67"/>
      <c r="AZ300" s="66">
        <v>1</v>
      </c>
      <c r="BA300" s="67"/>
      <c r="BB300" s="67"/>
      <c r="BC300" s="67"/>
      <c r="BD300" s="58">
        <f t="shared" si="5"/>
        <v>1</v>
      </c>
      <c r="BE300" s="67"/>
      <c r="BF300" s="67"/>
      <c r="BG300" s="67"/>
      <c r="BH300" s="67"/>
      <c r="BI300" s="67"/>
      <c r="BJ300" s="67"/>
      <c r="BK300" s="67"/>
      <c r="BL300" s="67"/>
      <c r="BM300" s="67"/>
      <c r="BN300" s="67"/>
      <c r="BO300" s="67"/>
      <c r="BP300" s="67"/>
      <c r="BQ300" s="67"/>
      <c r="BR300" s="67"/>
      <c r="BS300" s="67"/>
      <c r="BT300" s="66">
        <v>1</v>
      </c>
      <c r="BU300" s="67"/>
      <c r="BV300" s="66">
        <v>1</v>
      </c>
      <c r="BW300" s="67"/>
      <c r="BX300" s="57">
        <f t="shared" si="6"/>
        <v>1</v>
      </c>
      <c r="BY300" s="67"/>
      <c r="BZ300" s="67"/>
      <c r="CA300" s="67"/>
      <c r="CB300" s="67"/>
      <c r="CC300" s="67"/>
      <c r="CD300" s="67"/>
      <c r="CE300" s="67"/>
      <c r="CF300" s="67"/>
      <c r="CG300" s="67"/>
      <c r="CH300" s="57">
        <f t="shared" si="94"/>
        <v>0</v>
      </c>
      <c r="CI300" s="67"/>
      <c r="CJ300" s="67"/>
      <c r="CK300" s="67"/>
      <c r="CL300" s="67"/>
      <c r="CM300" s="67"/>
      <c r="CN300" s="67"/>
      <c r="CO300" s="67"/>
      <c r="CP300" s="67"/>
      <c r="CQ300" s="67"/>
      <c r="CR300" s="57">
        <f t="shared" si="319"/>
        <v>0</v>
      </c>
      <c r="CS300" s="67"/>
      <c r="CT300" s="67"/>
      <c r="CU300" s="67"/>
      <c r="CV300" s="67"/>
      <c r="CW300" s="67"/>
      <c r="CX300" s="67"/>
      <c r="CY300" s="67"/>
      <c r="CZ300" s="67"/>
      <c r="DA300" s="67"/>
      <c r="DB300" s="57">
        <f t="shared" si="320"/>
        <v>0</v>
      </c>
      <c r="DC300" s="67"/>
      <c r="DD300" s="67"/>
      <c r="DE300" s="67"/>
      <c r="DF300" s="67"/>
      <c r="DG300" s="67"/>
      <c r="DH300" s="67"/>
      <c r="DI300" s="67"/>
      <c r="DJ300" s="67"/>
      <c r="DK300" s="67"/>
      <c r="DL300" s="57">
        <f t="shared" si="321"/>
        <v>0</v>
      </c>
      <c r="DM300" s="67"/>
      <c r="DN300" s="67"/>
      <c r="DO300" s="67"/>
      <c r="DP300" s="68">
        <v>1</v>
      </c>
      <c r="DQ300" s="67"/>
      <c r="DR300" s="67"/>
      <c r="DS300" s="68">
        <v>1</v>
      </c>
      <c r="DT300" s="67"/>
      <c r="DU300" s="67"/>
      <c r="DV300" s="57">
        <f t="shared" si="322"/>
        <v>2</v>
      </c>
      <c r="DW300" s="57">
        <f t="shared" ref="DW300:ED300" si="328">SUM(BY300,CI300,CS300,DC300,DM300)</f>
        <v>0</v>
      </c>
      <c r="DX300" s="57">
        <f t="shared" si="328"/>
        <v>0</v>
      </c>
      <c r="DY300" s="57">
        <f t="shared" si="328"/>
        <v>0</v>
      </c>
      <c r="DZ300" s="57">
        <f t="shared" si="328"/>
        <v>1</v>
      </c>
      <c r="EA300" s="57">
        <f t="shared" si="328"/>
        <v>0</v>
      </c>
      <c r="EB300" s="57">
        <f t="shared" si="328"/>
        <v>0</v>
      </c>
      <c r="EC300" s="57">
        <f t="shared" si="328"/>
        <v>1</v>
      </c>
      <c r="ED300" s="57">
        <f t="shared" si="328"/>
        <v>0</v>
      </c>
      <c r="EE300" s="57">
        <f t="shared" si="13"/>
        <v>2</v>
      </c>
      <c r="EF300" s="57">
        <f t="shared" si="14"/>
        <v>1</v>
      </c>
    </row>
    <row r="301" spans="1:136" ht="15.75" customHeight="1">
      <c r="A301" s="147">
        <v>2018</v>
      </c>
      <c r="B301" s="135" t="s">
        <v>4569</v>
      </c>
      <c r="C301" s="147" t="s">
        <v>934</v>
      </c>
      <c r="D301" s="147" t="s">
        <v>935</v>
      </c>
      <c r="E301" s="147" t="s">
        <v>936</v>
      </c>
      <c r="F301" s="147"/>
      <c r="G301" s="67"/>
      <c r="H301" s="67"/>
      <c r="I301" s="67"/>
      <c r="J301" s="67"/>
      <c r="K301" s="67"/>
      <c r="L301" s="67"/>
      <c r="M301" s="67"/>
      <c r="N301" s="66">
        <v>1</v>
      </c>
      <c r="O301" s="67"/>
      <c r="P301" s="67"/>
      <c r="Q301" s="67"/>
      <c r="R301" s="67"/>
      <c r="S301" s="67"/>
      <c r="T301" s="59" t="str">
        <f t="shared" si="0"/>
        <v/>
      </c>
      <c r="U301" s="67"/>
      <c r="V301" s="67"/>
      <c r="W301" s="67"/>
      <c r="X301" s="67"/>
      <c r="Y301" s="67"/>
      <c r="Z301" s="67"/>
      <c r="AA301" s="67"/>
      <c r="AB301" s="67"/>
      <c r="AC301" s="67"/>
      <c r="AD301" s="67"/>
      <c r="AE301" s="67"/>
      <c r="AF301" s="58"/>
      <c r="AG301" s="58">
        <f t="shared" si="1"/>
        <v>1</v>
      </c>
      <c r="AH301" s="67"/>
      <c r="AI301" s="67"/>
      <c r="AJ301" s="67"/>
      <c r="AK301" s="60" t="str">
        <f t="shared" si="90"/>
        <v/>
      </c>
      <c r="AL301" s="67"/>
      <c r="AM301" s="67"/>
      <c r="AN301" s="67"/>
      <c r="AO301" s="67"/>
      <c r="AP301" s="67"/>
      <c r="AQ301" s="67"/>
      <c r="AR301" s="58" t="str">
        <f t="shared" si="3"/>
        <v/>
      </c>
      <c r="AS301" s="66">
        <v>1</v>
      </c>
      <c r="AT301" s="66">
        <v>1</v>
      </c>
      <c r="AU301" s="66">
        <v>1</v>
      </c>
      <c r="AV301" s="67"/>
      <c r="AW301" s="67"/>
      <c r="AX301" s="58">
        <f t="shared" si="4"/>
        <v>3</v>
      </c>
      <c r="AY301" s="67"/>
      <c r="AZ301" s="68">
        <v>1</v>
      </c>
      <c r="BA301" s="67"/>
      <c r="BB301" s="67"/>
      <c r="BC301" s="68">
        <v>1</v>
      </c>
      <c r="BD301" s="58">
        <f t="shared" si="5"/>
        <v>2</v>
      </c>
      <c r="BE301" s="67"/>
      <c r="BF301" s="67"/>
      <c r="BG301" s="67"/>
      <c r="BH301" s="67"/>
      <c r="BI301" s="67"/>
      <c r="BJ301" s="67"/>
      <c r="BK301" s="67"/>
      <c r="BL301" s="67"/>
      <c r="BM301" s="67"/>
      <c r="BN301" s="67"/>
      <c r="BO301" s="67"/>
      <c r="BP301" s="67"/>
      <c r="BQ301" s="66">
        <v>1</v>
      </c>
      <c r="BR301" s="67"/>
      <c r="BS301" s="66">
        <v>1</v>
      </c>
      <c r="BT301" s="66">
        <v>1</v>
      </c>
      <c r="BU301" s="66">
        <v>1</v>
      </c>
      <c r="BV301" s="67"/>
      <c r="BW301" s="67"/>
      <c r="BX301" s="57">
        <f t="shared" si="6"/>
        <v>1</v>
      </c>
      <c r="BY301" s="66"/>
      <c r="BZ301" s="66">
        <v>1</v>
      </c>
      <c r="CA301" s="66"/>
      <c r="CB301" s="66">
        <v>1</v>
      </c>
      <c r="CC301" s="66">
        <v>1</v>
      </c>
      <c r="CD301" s="67"/>
      <c r="CE301" s="67"/>
      <c r="CF301" s="67"/>
      <c r="CG301" s="66"/>
      <c r="CH301" s="57">
        <f t="shared" si="94"/>
        <v>3</v>
      </c>
      <c r="CI301" s="66"/>
      <c r="CJ301" s="66">
        <v>1</v>
      </c>
      <c r="CK301" s="66"/>
      <c r="CL301" s="66">
        <v>1</v>
      </c>
      <c r="CM301" s="66">
        <v>1</v>
      </c>
      <c r="CN301" s="66"/>
      <c r="CO301" s="67"/>
      <c r="CP301" s="67"/>
      <c r="CQ301" s="68"/>
      <c r="CR301" s="57">
        <f t="shared" si="319"/>
        <v>3</v>
      </c>
      <c r="CS301" s="67"/>
      <c r="CT301" s="66">
        <v>1</v>
      </c>
      <c r="CU301" s="66"/>
      <c r="CV301" s="66">
        <v>1</v>
      </c>
      <c r="CW301" s="66">
        <v>1</v>
      </c>
      <c r="CX301" s="66"/>
      <c r="CY301" s="67"/>
      <c r="CZ301" s="67"/>
      <c r="DA301" s="68"/>
      <c r="DB301" s="57">
        <f t="shared" si="320"/>
        <v>3</v>
      </c>
      <c r="DC301" s="67"/>
      <c r="DD301" s="67"/>
      <c r="DE301" s="67"/>
      <c r="DF301" s="67"/>
      <c r="DG301" s="67"/>
      <c r="DH301" s="67"/>
      <c r="DI301" s="67"/>
      <c r="DJ301" s="67"/>
      <c r="DK301" s="67"/>
      <c r="DL301" s="57">
        <f t="shared" si="321"/>
        <v>0</v>
      </c>
      <c r="DM301" s="67"/>
      <c r="DN301" s="67"/>
      <c r="DO301" s="67"/>
      <c r="DP301" s="67"/>
      <c r="DQ301" s="67"/>
      <c r="DR301" s="67"/>
      <c r="DS301" s="67"/>
      <c r="DT301" s="67"/>
      <c r="DU301" s="67"/>
      <c r="DV301" s="57">
        <f t="shared" si="322"/>
        <v>0</v>
      </c>
      <c r="DW301" s="57">
        <f t="shared" ref="DW301:ED301" si="329">SUM(BY301,CI301,CS301,DC301,DM301)</f>
        <v>0</v>
      </c>
      <c r="DX301" s="57">
        <f t="shared" si="329"/>
        <v>3</v>
      </c>
      <c r="DY301" s="57">
        <f t="shared" si="329"/>
        <v>0</v>
      </c>
      <c r="DZ301" s="57">
        <f t="shared" si="329"/>
        <v>3</v>
      </c>
      <c r="EA301" s="57">
        <f t="shared" si="329"/>
        <v>3</v>
      </c>
      <c r="EB301" s="57">
        <f t="shared" si="329"/>
        <v>0</v>
      </c>
      <c r="EC301" s="57">
        <f t="shared" si="329"/>
        <v>0</v>
      </c>
      <c r="ED301" s="57">
        <f t="shared" si="329"/>
        <v>0</v>
      </c>
      <c r="EE301" s="57">
        <f t="shared" si="13"/>
        <v>9</v>
      </c>
      <c r="EF301" s="57">
        <f t="shared" si="14"/>
        <v>1</v>
      </c>
    </row>
    <row r="302" spans="1:136" ht="15.75" customHeight="1">
      <c r="A302" s="147">
        <v>2018</v>
      </c>
      <c r="B302" s="135" t="s">
        <v>4570</v>
      </c>
      <c r="C302" s="147" t="s">
        <v>937</v>
      </c>
      <c r="D302" s="147" t="s">
        <v>129</v>
      </c>
      <c r="E302" s="147" t="s">
        <v>938</v>
      </c>
      <c r="F302" s="147"/>
      <c r="G302" s="67"/>
      <c r="H302" s="67"/>
      <c r="I302" s="66">
        <v>1</v>
      </c>
      <c r="J302" s="67"/>
      <c r="K302" s="67"/>
      <c r="L302" s="67"/>
      <c r="M302" s="67"/>
      <c r="N302" s="67"/>
      <c r="O302" s="67"/>
      <c r="P302" s="67"/>
      <c r="Q302" s="67"/>
      <c r="R302" s="67"/>
      <c r="S302" s="67"/>
      <c r="T302" s="59" t="str">
        <f t="shared" si="0"/>
        <v/>
      </c>
      <c r="U302" s="67"/>
      <c r="V302" s="67"/>
      <c r="W302" s="67"/>
      <c r="X302" s="67"/>
      <c r="Y302" s="67"/>
      <c r="Z302" s="67"/>
      <c r="AA302" s="67"/>
      <c r="AB302" s="67"/>
      <c r="AC302" s="67"/>
      <c r="AD302" s="67"/>
      <c r="AE302" s="67"/>
      <c r="AF302" s="58"/>
      <c r="AG302" s="58">
        <f t="shared" si="1"/>
        <v>1</v>
      </c>
      <c r="AH302" s="67"/>
      <c r="AI302" s="67"/>
      <c r="AJ302" s="67"/>
      <c r="AK302" s="60" t="str">
        <f t="shared" si="90"/>
        <v/>
      </c>
      <c r="AL302" s="67"/>
      <c r="AM302" s="67"/>
      <c r="AN302" s="67"/>
      <c r="AO302" s="67"/>
      <c r="AP302" s="67"/>
      <c r="AQ302" s="67"/>
      <c r="AR302" s="58" t="str">
        <f t="shared" si="3"/>
        <v/>
      </c>
      <c r="AS302" s="66">
        <v>1</v>
      </c>
      <c r="AT302" s="66">
        <v>1</v>
      </c>
      <c r="AU302" s="66">
        <v>1</v>
      </c>
      <c r="AV302" s="66">
        <v>1</v>
      </c>
      <c r="AW302" s="66">
        <v>1</v>
      </c>
      <c r="AX302" s="58">
        <f t="shared" si="4"/>
        <v>5</v>
      </c>
      <c r="AY302" s="66">
        <v>1</v>
      </c>
      <c r="AZ302" s="67"/>
      <c r="BA302" s="67"/>
      <c r="BB302" s="67"/>
      <c r="BC302" s="66">
        <v>1</v>
      </c>
      <c r="BD302" s="58">
        <f t="shared" si="5"/>
        <v>2</v>
      </c>
      <c r="BE302" s="67"/>
      <c r="BF302" s="67"/>
      <c r="BG302" s="67"/>
      <c r="BH302" s="67"/>
      <c r="BI302" s="67"/>
      <c r="BJ302" s="67"/>
      <c r="BK302" s="67"/>
      <c r="BL302" s="67"/>
      <c r="BM302" s="67"/>
      <c r="BN302" s="67"/>
      <c r="BO302" s="67"/>
      <c r="BP302" s="67"/>
      <c r="BQ302" s="66">
        <v>1</v>
      </c>
      <c r="BR302" s="67"/>
      <c r="BS302" s="67"/>
      <c r="BT302" s="67"/>
      <c r="BU302" s="67"/>
      <c r="BV302" s="67"/>
      <c r="BW302" s="67"/>
      <c r="BX302" s="57" t="str">
        <f t="shared" si="6"/>
        <v/>
      </c>
      <c r="BY302" s="67"/>
      <c r="BZ302" s="67"/>
      <c r="CA302" s="67"/>
      <c r="CB302" s="67"/>
      <c r="CC302" s="67"/>
      <c r="CD302" s="67"/>
      <c r="CE302" s="67"/>
      <c r="CF302" s="67"/>
      <c r="CG302" s="67"/>
      <c r="CH302" s="57">
        <f t="shared" si="94"/>
        <v>0</v>
      </c>
      <c r="CI302" s="67"/>
      <c r="CJ302" s="67"/>
      <c r="CK302" s="67"/>
      <c r="CL302" s="67"/>
      <c r="CM302" s="67"/>
      <c r="CN302" s="67"/>
      <c r="CO302" s="67"/>
      <c r="CP302" s="67"/>
      <c r="CQ302" s="67"/>
      <c r="CR302" s="57">
        <f t="shared" si="319"/>
        <v>0</v>
      </c>
      <c r="CS302" s="67"/>
      <c r="CT302" s="67"/>
      <c r="CU302" s="67"/>
      <c r="CV302" s="67"/>
      <c r="CW302" s="67"/>
      <c r="CX302" s="67"/>
      <c r="CY302" s="67"/>
      <c r="CZ302" s="67"/>
      <c r="DA302" s="67"/>
      <c r="DB302" s="57">
        <f t="shared" si="320"/>
        <v>0</v>
      </c>
      <c r="DC302" s="67"/>
      <c r="DD302" s="67"/>
      <c r="DE302" s="67"/>
      <c r="DF302" s="67"/>
      <c r="DG302" s="67"/>
      <c r="DH302" s="67"/>
      <c r="DI302" s="67"/>
      <c r="DJ302" s="67"/>
      <c r="DK302" s="67"/>
      <c r="DL302" s="57">
        <f t="shared" si="321"/>
        <v>0</v>
      </c>
      <c r="DM302" s="67"/>
      <c r="DN302" s="67"/>
      <c r="DO302" s="67"/>
      <c r="DP302" s="67"/>
      <c r="DQ302" s="67"/>
      <c r="DR302" s="67"/>
      <c r="DS302" s="67"/>
      <c r="DT302" s="67"/>
      <c r="DU302" s="67"/>
      <c r="DV302" s="57">
        <f t="shared" si="322"/>
        <v>0</v>
      </c>
      <c r="DW302" s="57">
        <f t="shared" ref="DW302:ED302" si="330">SUM(BY302,CI302,CS302,DC302,DM302)</f>
        <v>0</v>
      </c>
      <c r="DX302" s="57">
        <f t="shared" si="330"/>
        <v>0</v>
      </c>
      <c r="DY302" s="57">
        <f t="shared" si="330"/>
        <v>0</v>
      </c>
      <c r="DZ302" s="57">
        <f t="shared" si="330"/>
        <v>0</v>
      </c>
      <c r="EA302" s="57">
        <f t="shared" si="330"/>
        <v>0</v>
      </c>
      <c r="EB302" s="57">
        <f t="shared" si="330"/>
        <v>0</v>
      </c>
      <c r="EC302" s="57">
        <f t="shared" si="330"/>
        <v>0</v>
      </c>
      <c r="ED302" s="57">
        <f t="shared" si="330"/>
        <v>0</v>
      </c>
      <c r="EE302" s="57">
        <f t="shared" si="13"/>
        <v>0</v>
      </c>
      <c r="EF302" s="57">
        <f t="shared" si="14"/>
        <v>0</v>
      </c>
    </row>
    <row r="303" spans="1:136" ht="15.75" customHeight="1">
      <c r="A303" s="147">
        <v>2016</v>
      </c>
      <c r="B303" s="135" t="s">
        <v>4571</v>
      </c>
      <c r="C303" s="147" t="s">
        <v>939</v>
      </c>
      <c r="D303" s="147" t="s">
        <v>940</v>
      </c>
      <c r="E303" s="147" t="s">
        <v>941</v>
      </c>
      <c r="F303" s="147"/>
      <c r="G303" s="67"/>
      <c r="H303" s="67"/>
      <c r="I303" s="67"/>
      <c r="J303" s="67"/>
      <c r="K303" s="67"/>
      <c r="L303" s="67"/>
      <c r="M303" s="67"/>
      <c r="N303" s="67"/>
      <c r="O303" s="66">
        <v>1</v>
      </c>
      <c r="P303" s="67"/>
      <c r="Q303" s="67"/>
      <c r="R303" s="67"/>
      <c r="S303" s="67"/>
      <c r="T303" s="59" t="str">
        <f t="shared" si="0"/>
        <v/>
      </c>
      <c r="U303" s="67"/>
      <c r="V303" s="67"/>
      <c r="W303" s="67"/>
      <c r="X303" s="67"/>
      <c r="Y303" s="67"/>
      <c r="Z303" s="67"/>
      <c r="AA303" s="67"/>
      <c r="AB303" s="67"/>
      <c r="AC303" s="67"/>
      <c r="AD303" s="67"/>
      <c r="AE303" s="67"/>
      <c r="AF303" s="58"/>
      <c r="AG303" s="58">
        <f t="shared" si="1"/>
        <v>1</v>
      </c>
      <c r="AH303" s="67"/>
      <c r="AI303" s="67"/>
      <c r="AJ303" s="67"/>
      <c r="AK303" s="60" t="str">
        <f t="shared" si="90"/>
        <v/>
      </c>
      <c r="AL303" s="67"/>
      <c r="AM303" s="67"/>
      <c r="AN303" s="67"/>
      <c r="AO303" s="67"/>
      <c r="AP303" s="67"/>
      <c r="AQ303" s="67"/>
      <c r="AR303" s="58" t="str">
        <f t="shared" si="3"/>
        <v/>
      </c>
      <c r="AS303" s="66">
        <v>1</v>
      </c>
      <c r="AT303" s="66">
        <v>1</v>
      </c>
      <c r="AU303" s="66">
        <v>1</v>
      </c>
      <c r="AV303" s="66">
        <v>1</v>
      </c>
      <c r="AW303" s="66">
        <v>1</v>
      </c>
      <c r="AX303" s="58">
        <f t="shared" si="4"/>
        <v>5</v>
      </c>
      <c r="AY303" s="66">
        <v>1</v>
      </c>
      <c r="AZ303" s="66">
        <v>1</v>
      </c>
      <c r="BA303" s="67"/>
      <c r="BB303" s="67"/>
      <c r="BC303" s="66">
        <v>1</v>
      </c>
      <c r="BD303" s="58">
        <f t="shared" si="5"/>
        <v>3</v>
      </c>
      <c r="BE303" s="68">
        <v>1</v>
      </c>
      <c r="BF303" s="67"/>
      <c r="BG303" s="67"/>
      <c r="BH303" s="67"/>
      <c r="BI303" s="67"/>
      <c r="BJ303" s="67"/>
      <c r="BK303" s="67"/>
      <c r="BL303" s="67"/>
      <c r="BM303" s="67"/>
      <c r="BN303" s="67"/>
      <c r="BO303" s="67"/>
      <c r="BP303" s="67"/>
      <c r="BQ303" s="67"/>
      <c r="BR303" s="67"/>
      <c r="BS303" s="67"/>
      <c r="BT303" s="66">
        <v>1</v>
      </c>
      <c r="BU303" s="67"/>
      <c r="BV303" s="66">
        <v>1</v>
      </c>
      <c r="BW303" s="67"/>
      <c r="BX303" s="57">
        <f t="shared" si="6"/>
        <v>1</v>
      </c>
      <c r="BY303" s="67"/>
      <c r="BZ303" s="67"/>
      <c r="CA303" s="67"/>
      <c r="CB303" s="68">
        <v>1</v>
      </c>
      <c r="CC303" s="67"/>
      <c r="CD303" s="67"/>
      <c r="CE303" s="67"/>
      <c r="CF303" s="67"/>
      <c r="CG303" s="68"/>
      <c r="CH303" s="57">
        <f t="shared" si="94"/>
        <v>1</v>
      </c>
      <c r="CI303" s="67"/>
      <c r="CJ303" s="67"/>
      <c r="CK303" s="67"/>
      <c r="CL303" s="67"/>
      <c r="CM303" s="67"/>
      <c r="CN303" s="67"/>
      <c r="CO303" s="67"/>
      <c r="CP303" s="67"/>
      <c r="CQ303" s="67"/>
      <c r="CR303" s="57">
        <f t="shared" si="319"/>
        <v>0</v>
      </c>
      <c r="CS303" s="67"/>
      <c r="CT303" s="67"/>
      <c r="CU303" s="67"/>
      <c r="CV303" s="67"/>
      <c r="CW303" s="67"/>
      <c r="CX303" s="67"/>
      <c r="CY303" s="67"/>
      <c r="CZ303" s="67"/>
      <c r="DA303" s="67"/>
      <c r="DB303" s="57">
        <f t="shared" si="320"/>
        <v>0</v>
      </c>
      <c r="DC303" s="67"/>
      <c r="DD303" s="67"/>
      <c r="DE303" s="67"/>
      <c r="DF303" s="67"/>
      <c r="DG303" s="67"/>
      <c r="DH303" s="67"/>
      <c r="DI303" s="67"/>
      <c r="DJ303" s="67"/>
      <c r="DK303" s="67"/>
      <c r="DL303" s="57">
        <f t="shared" si="321"/>
        <v>0</v>
      </c>
      <c r="DM303" s="67"/>
      <c r="DN303" s="67"/>
      <c r="DO303" s="67"/>
      <c r="DP303" s="67"/>
      <c r="DQ303" s="67"/>
      <c r="DR303" s="67"/>
      <c r="DS303" s="68">
        <v>1</v>
      </c>
      <c r="DT303" s="67"/>
      <c r="DU303" s="68"/>
      <c r="DV303" s="57">
        <f t="shared" si="322"/>
        <v>1</v>
      </c>
      <c r="DW303" s="57">
        <f t="shared" ref="DW303:ED303" si="331">SUM(BY303,CI303,CS303,DC303,DM303)</f>
        <v>0</v>
      </c>
      <c r="DX303" s="57">
        <f t="shared" si="331"/>
        <v>0</v>
      </c>
      <c r="DY303" s="57">
        <f t="shared" si="331"/>
        <v>0</v>
      </c>
      <c r="DZ303" s="57">
        <f t="shared" si="331"/>
        <v>1</v>
      </c>
      <c r="EA303" s="57">
        <f t="shared" si="331"/>
        <v>0</v>
      </c>
      <c r="EB303" s="57">
        <f t="shared" si="331"/>
        <v>0</v>
      </c>
      <c r="EC303" s="57">
        <f t="shared" si="331"/>
        <v>1</v>
      </c>
      <c r="ED303" s="57">
        <f t="shared" si="331"/>
        <v>0</v>
      </c>
      <c r="EE303" s="57">
        <f t="shared" si="13"/>
        <v>2</v>
      </c>
      <c r="EF303" s="57">
        <f t="shared" si="14"/>
        <v>1</v>
      </c>
    </row>
    <row r="304" spans="1:136" ht="15.75" customHeight="1">
      <c r="A304" s="147">
        <v>2017</v>
      </c>
      <c r="B304" s="135" t="s">
        <v>4572</v>
      </c>
      <c r="C304" s="147" t="s">
        <v>942</v>
      </c>
      <c r="D304" s="147" t="s">
        <v>461</v>
      </c>
      <c r="E304" s="147" t="s">
        <v>943</v>
      </c>
      <c r="F304" s="147"/>
      <c r="G304" s="67"/>
      <c r="H304" s="67"/>
      <c r="I304" s="67"/>
      <c r="J304" s="67"/>
      <c r="K304" s="67"/>
      <c r="L304" s="67"/>
      <c r="M304" s="67"/>
      <c r="N304" s="67"/>
      <c r="O304" s="66">
        <v>1</v>
      </c>
      <c r="P304" s="67"/>
      <c r="Q304" s="67"/>
      <c r="R304" s="67"/>
      <c r="S304" s="67"/>
      <c r="T304" s="59" t="str">
        <f t="shared" si="0"/>
        <v/>
      </c>
      <c r="U304" s="67"/>
      <c r="V304" s="67"/>
      <c r="W304" s="67"/>
      <c r="X304" s="67"/>
      <c r="Y304" s="67"/>
      <c r="Z304" s="67"/>
      <c r="AA304" s="67"/>
      <c r="AB304" s="67"/>
      <c r="AC304" s="67"/>
      <c r="AD304" s="67"/>
      <c r="AE304" s="67"/>
      <c r="AF304" s="58"/>
      <c r="AG304" s="58">
        <f t="shared" si="1"/>
        <v>1</v>
      </c>
      <c r="AH304" s="67"/>
      <c r="AI304" s="67"/>
      <c r="AJ304" s="67"/>
      <c r="AK304" s="60" t="str">
        <f t="shared" si="90"/>
        <v/>
      </c>
      <c r="AL304" s="67"/>
      <c r="AM304" s="67"/>
      <c r="AN304" s="67"/>
      <c r="AO304" s="67"/>
      <c r="AP304" s="67"/>
      <c r="AQ304" s="67"/>
      <c r="AR304" s="58" t="str">
        <f t="shared" si="3"/>
        <v/>
      </c>
      <c r="AS304" s="66">
        <v>1</v>
      </c>
      <c r="AT304" s="66">
        <v>1</v>
      </c>
      <c r="AU304" s="66">
        <v>1</v>
      </c>
      <c r="AV304" s="66">
        <v>1</v>
      </c>
      <c r="AW304" s="66">
        <v>1</v>
      </c>
      <c r="AX304" s="58">
        <f t="shared" si="4"/>
        <v>5</v>
      </c>
      <c r="AY304" s="67"/>
      <c r="AZ304" s="66">
        <v>1</v>
      </c>
      <c r="BA304" s="67"/>
      <c r="BB304" s="67"/>
      <c r="BC304" s="66">
        <v>1</v>
      </c>
      <c r="BD304" s="58">
        <f t="shared" si="5"/>
        <v>2</v>
      </c>
      <c r="BE304" s="67"/>
      <c r="BF304" s="67"/>
      <c r="BG304" s="67"/>
      <c r="BH304" s="67"/>
      <c r="BI304" s="67"/>
      <c r="BJ304" s="67"/>
      <c r="BK304" s="67"/>
      <c r="BL304" s="67"/>
      <c r="BM304" s="67"/>
      <c r="BN304" s="67"/>
      <c r="BO304" s="67"/>
      <c r="BP304" s="67"/>
      <c r="BQ304" s="67"/>
      <c r="BR304" s="67"/>
      <c r="BS304" s="67"/>
      <c r="BT304" s="67"/>
      <c r="BU304" s="67"/>
      <c r="BV304" s="67"/>
      <c r="BW304" s="67"/>
      <c r="BX304" s="57" t="str">
        <f t="shared" si="6"/>
        <v/>
      </c>
      <c r="BY304" s="67"/>
      <c r="BZ304" s="67"/>
      <c r="CA304" s="67"/>
      <c r="CB304" s="67"/>
      <c r="CC304" s="67"/>
      <c r="CD304" s="67"/>
      <c r="CE304" s="67"/>
      <c r="CF304" s="67"/>
      <c r="CG304" s="67"/>
      <c r="CH304" s="57">
        <f t="shared" si="94"/>
        <v>0</v>
      </c>
      <c r="CI304" s="67"/>
      <c r="CJ304" s="67"/>
      <c r="CK304" s="67"/>
      <c r="CL304" s="67"/>
      <c r="CM304" s="67"/>
      <c r="CN304" s="67"/>
      <c r="CO304" s="67"/>
      <c r="CP304" s="67"/>
      <c r="CQ304" s="67"/>
      <c r="CR304" s="57">
        <f t="shared" si="319"/>
        <v>0</v>
      </c>
      <c r="CS304" s="67"/>
      <c r="CT304" s="67"/>
      <c r="CU304" s="67"/>
      <c r="CV304" s="67"/>
      <c r="CW304" s="67"/>
      <c r="CX304" s="67"/>
      <c r="CY304" s="67"/>
      <c r="CZ304" s="67"/>
      <c r="DA304" s="67"/>
      <c r="DB304" s="57">
        <f t="shared" si="320"/>
        <v>0</v>
      </c>
      <c r="DC304" s="67"/>
      <c r="DD304" s="67"/>
      <c r="DE304" s="67"/>
      <c r="DF304" s="67"/>
      <c r="DG304" s="67"/>
      <c r="DH304" s="67"/>
      <c r="DI304" s="67"/>
      <c r="DJ304" s="67"/>
      <c r="DK304" s="67"/>
      <c r="DL304" s="57">
        <f t="shared" si="321"/>
        <v>0</v>
      </c>
      <c r="DM304" s="67"/>
      <c r="DN304" s="67"/>
      <c r="DO304" s="67"/>
      <c r="DP304" s="67"/>
      <c r="DQ304" s="67"/>
      <c r="DR304" s="67"/>
      <c r="DS304" s="67"/>
      <c r="DT304" s="67"/>
      <c r="DU304" s="67"/>
      <c r="DV304" s="57">
        <f t="shared" si="322"/>
        <v>0</v>
      </c>
      <c r="DW304" s="57">
        <f t="shared" ref="DW304:ED304" si="332">SUM(BY304,CI304,CS304,DC304,DM304)</f>
        <v>0</v>
      </c>
      <c r="DX304" s="57">
        <f t="shared" si="332"/>
        <v>0</v>
      </c>
      <c r="DY304" s="57">
        <f t="shared" si="332"/>
        <v>0</v>
      </c>
      <c r="DZ304" s="57">
        <f t="shared" si="332"/>
        <v>0</v>
      </c>
      <c r="EA304" s="57">
        <f t="shared" si="332"/>
        <v>0</v>
      </c>
      <c r="EB304" s="57">
        <f t="shared" si="332"/>
        <v>0</v>
      </c>
      <c r="EC304" s="57">
        <f t="shared" si="332"/>
        <v>0</v>
      </c>
      <c r="ED304" s="57">
        <f t="shared" si="332"/>
        <v>0</v>
      </c>
      <c r="EE304" s="57">
        <f t="shared" si="13"/>
        <v>0</v>
      </c>
      <c r="EF304" s="57">
        <f t="shared" si="14"/>
        <v>0</v>
      </c>
    </row>
    <row r="305" spans="1:136" ht="15.75" customHeight="1">
      <c r="A305" s="147">
        <v>2018</v>
      </c>
      <c r="B305" s="135" t="s">
        <v>4573</v>
      </c>
      <c r="C305" s="147" t="s">
        <v>944</v>
      </c>
      <c r="D305" s="147" t="s">
        <v>403</v>
      </c>
      <c r="E305" s="147" t="s">
        <v>945</v>
      </c>
      <c r="F305" s="147"/>
      <c r="G305" s="67"/>
      <c r="H305" s="67"/>
      <c r="I305" s="67"/>
      <c r="J305" s="67"/>
      <c r="K305" s="67"/>
      <c r="L305" s="67"/>
      <c r="M305" s="67"/>
      <c r="N305" s="67"/>
      <c r="O305" s="67"/>
      <c r="P305" s="67"/>
      <c r="Q305" s="67"/>
      <c r="R305" s="67"/>
      <c r="S305" s="67"/>
      <c r="T305" s="59">
        <f t="shared" si="0"/>
        <v>1</v>
      </c>
      <c r="U305" s="67"/>
      <c r="V305" s="67"/>
      <c r="W305" s="67"/>
      <c r="X305" s="66">
        <v>1</v>
      </c>
      <c r="Y305" s="67"/>
      <c r="Z305" s="67"/>
      <c r="AA305" s="67"/>
      <c r="AB305" s="67"/>
      <c r="AC305" s="67"/>
      <c r="AD305" s="67"/>
      <c r="AE305" s="67"/>
      <c r="AF305" s="58"/>
      <c r="AG305" s="58">
        <f t="shared" si="1"/>
        <v>1</v>
      </c>
      <c r="AH305" s="67"/>
      <c r="AI305" s="67"/>
      <c r="AJ305" s="67"/>
      <c r="AK305" s="60" t="str">
        <f t="shared" si="90"/>
        <v/>
      </c>
      <c r="AL305" s="67"/>
      <c r="AM305" s="67"/>
      <c r="AN305" s="67"/>
      <c r="AO305" s="67"/>
      <c r="AP305" s="67"/>
      <c r="AQ305" s="67"/>
      <c r="AR305" s="58" t="str">
        <f t="shared" si="3"/>
        <v/>
      </c>
      <c r="AS305" s="66">
        <v>1</v>
      </c>
      <c r="AT305" s="66">
        <v>1</v>
      </c>
      <c r="AU305" s="66">
        <v>1</v>
      </c>
      <c r="AV305" s="66">
        <v>1</v>
      </c>
      <c r="AW305" s="66">
        <v>1</v>
      </c>
      <c r="AX305" s="58">
        <f t="shared" si="4"/>
        <v>5</v>
      </c>
      <c r="AY305" s="66">
        <v>1</v>
      </c>
      <c r="AZ305" s="66">
        <v>1</v>
      </c>
      <c r="BA305" s="67"/>
      <c r="BB305" s="67"/>
      <c r="BC305" s="66">
        <v>1</v>
      </c>
      <c r="BD305" s="58">
        <f t="shared" si="5"/>
        <v>3</v>
      </c>
      <c r="BE305" s="67"/>
      <c r="BF305" s="67"/>
      <c r="BG305" s="67"/>
      <c r="BH305" s="67"/>
      <c r="BI305" s="67"/>
      <c r="BJ305" s="67"/>
      <c r="BK305" s="67"/>
      <c r="BL305" s="67"/>
      <c r="BM305" s="67"/>
      <c r="BN305" s="67"/>
      <c r="BO305" s="67"/>
      <c r="BP305" s="67"/>
      <c r="BQ305" s="67"/>
      <c r="BR305" s="67"/>
      <c r="BS305" s="67"/>
      <c r="BT305" s="67"/>
      <c r="BU305" s="67"/>
      <c r="BV305" s="67"/>
      <c r="BW305" s="67"/>
      <c r="BX305" s="57" t="str">
        <f t="shared" si="6"/>
        <v/>
      </c>
      <c r="BY305" s="67"/>
      <c r="BZ305" s="67"/>
      <c r="CA305" s="67"/>
      <c r="CB305" s="67"/>
      <c r="CC305" s="67"/>
      <c r="CD305" s="67"/>
      <c r="CE305" s="67"/>
      <c r="CF305" s="67"/>
      <c r="CG305" s="67"/>
      <c r="CH305" s="57">
        <f t="shared" si="94"/>
        <v>0</v>
      </c>
      <c r="CI305" s="67"/>
      <c r="CJ305" s="67"/>
      <c r="CK305" s="67"/>
      <c r="CL305" s="67"/>
      <c r="CM305" s="67"/>
      <c r="CN305" s="67"/>
      <c r="CO305" s="67"/>
      <c r="CP305" s="67"/>
      <c r="CQ305" s="67"/>
      <c r="CR305" s="57">
        <f t="shared" si="319"/>
        <v>0</v>
      </c>
      <c r="CS305" s="67"/>
      <c r="CT305" s="67"/>
      <c r="CU305" s="67"/>
      <c r="CV305" s="67"/>
      <c r="CW305" s="67"/>
      <c r="CX305" s="67"/>
      <c r="CY305" s="67"/>
      <c r="CZ305" s="67"/>
      <c r="DA305" s="67"/>
      <c r="DB305" s="57">
        <f t="shared" si="320"/>
        <v>0</v>
      </c>
      <c r="DC305" s="67"/>
      <c r="DD305" s="67"/>
      <c r="DE305" s="67"/>
      <c r="DF305" s="67"/>
      <c r="DG305" s="67"/>
      <c r="DH305" s="67"/>
      <c r="DI305" s="67"/>
      <c r="DJ305" s="67"/>
      <c r="DK305" s="67"/>
      <c r="DL305" s="57">
        <f t="shared" si="321"/>
        <v>0</v>
      </c>
      <c r="DM305" s="67"/>
      <c r="DN305" s="67"/>
      <c r="DO305" s="67"/>
      <c r="DP305" s="67"/>
      <c r="DQ305" s="67"/>
      <c r="DR305" s="67"/>
      <c r="DS305" s="67"/>
      <c r="DT305" s="67"/>
      <c r="DU305" s="67"/>
      <c r="DV305" s="57">
        <f t="shared" si="322"/>
        <v>0</v>
      </c>
      <c r="DW305" s="57">
        <f t="shared" ref="DW305:ED305" si="333">SUM(BY305,CI305,CS305,DC305,DM305)</f>
        <v>0</v>
      </c>
      <c r="DX305" s="57">
        <f t="shared" si="333"/>
        <v>0</v>
      </c>
      <c r="DY305" s="57">
        <f t="shared" si="333"/>
        <v>0</v>
      </c>
      <c r="DZ305" s="57">
        <f t="shared" si="333"/>
        <v>0</v>
      </c>
      <c r="EA305" s="57">
        <f t="shared" si="333"/>
        <v>0</v>
      </c>
      <c r="EB305" s="57">
        <f t="shared" si="333"/>
        <v>0</v>
      </c>
      <c r="EC305" s="57">
        <f t="shared" si="333"/>
        <v>0</v>
      </c>
      <c r="ED305" s="57">
        <f t="shared" si="333"/>
        <v>0</v>
      </c>
      <c r="EE305" s="57">
        <f t="shared" si="13"/>
        <v>0</v>
      </c>
      <c r="EF305" s="57">
        <f t="shared" si="14"/>
        <v>0</v>
      </c>
    </row>
    <row r="306" spans="1:136" ht="15.75" customHeight="1">
      <c r="A306" s="147">
        <v>2018</v>
      </c>
      <c r="B306" s="135" t="s">
        <v>4574</v>
      </c>
      <c r="C306" s="147" t="s">
        <v>946</v>
      </c>
      <c r="D306" s="147" t="s">
        <v>947</v>
      </c>
      <c r="E306" s="147" t="s">
        <v>948</v>
      </c>
      <c r="F306" s="147"/>
      <c r="G306" s="67"/>
      <c r="H306" s="67"/>
      <c r="I306" s="66">
        <v>1</v>
      </c>
      <c r="J306" s="67"/>
      <c r="K306" s="67"/>
      <c r="L306" s="67"/>
      <c r="M306" s="67"/>
      <c r="N306" s="67"/>
      <c r="O306" s="67"/>
      <c r="P306" s="67"/>
      <c r="Q306" s="67"/>
      <c r="R306" s="67"/>
      <c r="S306" s="67"/>
      <c r="T306" s="59" t="str">
        <f t="shared" si="0"/>
        <v/>
      </c>
      <c r="U306" s="67"/>
      <c r="V306" s="67"/>
      <c r="W306" s="67"/>
      <c r="X306" s="67"/>
      <c r="Y306" s="67"/>
      <c r="Z306" s="67"/>
      <c r="AA306" s="67"/>
      <c r="AB306" s="67"/>
      <c r="AC306" s="67"/>
      <c r="AD306" s="67"/>
      <c r="AE306" s="67"/>
      <c r="AF306" s="58"/>
      <c r="AG306" s="58">
        <f t="shared" si="1"/>
        <v>1</v>
      </c>
      <c r="AH306" s="67"/>
      <c r="AI306" s="67"/>
      <c r="AJ306" s="67"/>
      <c r="AK306" s="60" t="str">
        <f t="shared" si="90"/>
        <v/>
      </c>
      <c r="AL306" s="67"/>
      <c r="AM306" s="67"/>
      <c r="AN306" s="67"/>
      <c r="AO306" s="67"/>
      <c r="AP306" s="67"/>
      <c r="AQ306" s="67"/>
      <c r="AR306" s="58" t="str">
        <f t="shared" si="3"/>
        <v/>
      </c>
      <c r="AS306" s="66">
        <v>1</v>
      </c>
      <c r="AT306" s="67"/>
      <c r="AU306" s="66">
        <v>1</v>
      </c>
      <c r="AV306" s="67"/>
      <c r="AW306" s="66">
        <v>1</v>
      </c>
      <c r="AX306" s="58">
        <f t="shared" si="4"/>
        <v>3</v>
      </c>
      <c r="AY306" s="67"/>
      <c r="AZ306" s="66">
        <v>1</v>
      </c>
      <c r="BA306" s="67"/>
      <c r="BB306" s="67"/>
      <c r="BC306" s="66">
        <v>1</v>
      </c>
      <c r="BD306" s="58">
        <f t="shared" si="5"/>
        <v>2</v>
      </c>
      <c r="BE306" s="67"/>
      <c r="BF306" s="67"/>
      <c r="BG306" s="67"/>
      <c r="BH306" s="67"/>
      <c r="BI306" s="67"/>
      <c r="BJ306" s="67"/>
      <c r="BK306" s="67"/>
      <c r="BL306" s="67"/>
      <c r="BM306" s="67"/>
      <c r="BN306" s="67"/>
      <c r="BO306" s="67"/>
      <c r="BP306" s="67"/>
      <c r="BQ306" s="67"/>
      <c r="BR306" s="67"/>
      <c r="BS306" s="67"/>
      <c r="BT306" s="67"/>
      <c r="BU306" s="67"/>
      <c r="BV306" s="67"/>
      <c r="BW306" s="67"/>
      <c r="BX306" s="57" t="str">
        <f t="shared" si="6"/>
        <v/>
      </c>
      <c r="BY306" s="67"/>
      <c r="BZ306" s="67"/>
      <c r="CA306" s="67"/>
      <c r="CB306" s="67"/>
      <c r="CC306" s="67"/>
      <c r="CD306" s="67"/>
      <c r="CE306" s="67"/>
      <c r="CF306" s="67"/>
      <c r="CG306" s="67"/>
      <c r="CH306" s="57">
        <f t="shared" si="94"/>
        <v>0</v>
      </c>
      <c r="CI306" s="67"/>
      <c r="CJ306" s="67"/>
      <c r="CK306" s="67"/>
      <c r="CL306" s="67"/>
      <c r="CM306" s="67"/>
      <c r="CN306" s="67"/>
      <c r="CO306" s="67"/>
      <c r="CP306" s="67"/>
      <c r="CQ306" s="67"/>
      <c r="CR306" s="57">
        <f t="shared" si="319"/>
        <v>0</v>
      </c>
      <c r="CS306" s="67"/>
      <c r="CT306" s="67"/>
      <c r="CU306" s="67"/>
      <c r="CV306" s="67"/>
      <c r="CW306" s="67"/>
      <c r="CX306" s="67"/>
      <c r="CY306" s="67"/>
      <c r="CZ306" s="67"/>
      <c r="DA306" s="67"/>
      <c r="DB306" s="57">
        <f t="shared" si="320"/>
        <v>0</v>
      </c>
      <c r="DC306" s="67"/>
      <c r="DD306" s="67"/>
      <c r="DE306" s="67"/>
      <c r="DF306" s="67"/>
      <c r="DG306" s="67"/>
      <c r="DH306" s="67"/>
      <c r="DI306" s="67"/>
      <c r="DJ306" s="67"/>
      <c r="DK306" s="67"/>
      <c r="DL306" s="57">
        <f t="shared" si="321"/>
        <v>0</v>
      </c>
      <c r="DM306" s="67"/>
      <c r="DN306" s="67"/>
      <c r="DO306" s="67"/>
      <c r="DP306" s="67"/>
      <c r="DQ306" s="67"/>
      <c r="DR306" s="67"/>
      <c r="DS306" s="67"/>
      <c r="DT306" s="67"/>
      <c r="DU306" s="67"/>
      <c r="DV306" s="57">
        <f t="shared" si="322"/>
        <v>0</v>
      </c>
      <c r="DW306" s="57">
        <f t="shared" ref="DW306:ED306" si="334">SUM(BY306,CI306,CS306,DC306,DM306)</f>
        <v>0</v>
      </c>
      <c r="DX306" s="57">
        <f t="shared" si="334"/>
        <v>0</v>
      </c>
      <c r="DY306" s="57">
        <f t="shared" si="334"/>
        <v>0</v>
      </c>
      <c r="DZ306" s="57">
        <f t="shared" si="334"/>
        <v>0</v>
      </c>
      <c r="EA306" s="57">
        <f t="shared" si="334"/>
        <v>0</v>
      </c>
      <c r="EB306" s="57">
        <f t="shared" si="334"/>
        <v>0</v>
      </c>
      <c r="EC306" s="57">
        <f t="shared" si="334"/>
        <v>0</v>
      </c>
      <c r="ED306" s="57">
        <f t="shared" si="334"/>
        <v>0</v>
      </c>
      <c r="EE306" s="57">
        <f t="shared" si="13"/>
        <v>0</v>
      </c>
      <c r="EF306" s="57">
        <f t="shared" si="14"/>
        <v>0</v>
      </c>
    </row>
    <row r="307" spans="1:136" ht="15.75" customHeight="1">
      <c r="A307" s="147">
        <v>2016</v>
      </c>
      <c r="B307" s="135" t="s">
        <v>4575</v>
      </c>
      <c r="C307" s="147" t="s">
        <v>949</v>
      </c>
      <c r="D307" s="147" t="s">
        <v>142</v>
      </c>
      <c r="E307" s="147" t="s">
        <v>950</v>
      </c>
      <c r="F307" s="147"/>
      <c r="G307" s="67"/>
      <c r="H307" s="67"/>
      <c r="I307" s="67"/>
      <c r="J307" s="67"/>
      <c r="K307" s="67"/>
      <c r="L307" s="67"/>
      <c r="M307" s="67"/>
      <c r="N307" s="67"/>
      <c r="O307" s="67"/>
      <c r="P307" s="67"/>
      <c r="Q307" s="67"/>
      <c r="R307" s="66">
        <v>1</v>
      </c>
      <c r="S307" s="67"/>
      <c r="T307" s="59" t="str">
        <f t="shared" si="0"/>
        <v/>
      </c>
      <c r="U307" s="67"/>
      <c r="V307" s="67"/>
      <c r="W307" s="67"/>
      <c r="X307" s="67"/>
      <c r="Y307" s="67"/>
      <c r="Z307" s="67"/>
      <c r="AA307" s="67"/>
      <c r="AB307" s="67"/>
      <c r="AC307" s="67"/>
      <c r="AD307" s="67"/>
      <c r="AE307" s="67"/>
      <c r="AF307" s="58"/>
      <c r="AG307" s="58">
        <f t="shared" si="1"/>
        <v>1</v>
      </c>
      <c r="AH307" s="67"/>
      <c r="AI307" s="67"/>
      <c r="AJ307" s="67"/>
      <c r="AK307" s="60" t="str">
        <f t="shared" si="90"/>
        <v/>
      </c>
      <c r="AL307" s="67"/>
      <c r="AM307" s="67"/>
      <c r="AN307" s="67"/>
      <c r="AO307" s="67"/>
      <c r="AP307" s="67"/>
      <c r="AQ307" s="67"/>
      <c r="AR307" s="58" t="str">
        <f t="shared" si="3"/>
        <v/>
      </c>
      <c r="AS307" s="67"/>
      <c r="AT307" s="66">
        <v>1</v>
      </c>
      <c r="AU307" s="67"/>
      <c r="AV307" s="67"/>
      <c r="AW307" s="67"/>
      <c r="AX307" s="58">
        <f t="shared" si="4"/>
        <v>1</v>
      </c>
      <c r="AY307" s="67"/>
      <c r="AZ307" s="66">
        <v>1</v>
      </c>
      <c r="BA307" s="67"/>
      <c r="BB307" s="67"/>
      <c r="BC307" s="66">
        <v>1</v>
      </c>
      <c r="BD307" s="58">
        <f t="shared" si="5"/>
        <v>2</v>
      </c>
      <c r="BE307" s="67"/>
      <c r="BF307" s="67"/>
      <c r="BG307" s="67"/>
      <c r="BH307" s="67"/>
      <c r="BI307" s="67"/>
      <c r="BJ307" s="67"/>
      <c r="BK307" s="67"/>
      <c r="BL307" s="67"/>
      <c r="BM307" s="67"/>
      <c r="BN307" s="67"/>
      <c r="BO307" s="67"/>
      <c r="BP307" s="67"/>
      <c r="BQ307" s="67"/>
      <c r="BR307" s="67"/>
      <c r="BS307" s="66">
        <v>1</v>
      </c>
      <c r="BT307" s="66">
        <v>1</v>
      </c>
      <c r="BU307" s="66">
        <v>1</v>
      </c>
      <c r="BV307" s="67"/>
      <c r="BW307" s="67"/>
      <c r="BX307" s="57">
        <f t="shared" si="6"/>
        <v>1</v>
      </c>
      <c r="BY307" s="67"/>
      <c r="BZ307" s="67"/>
      <c r="CA307" s="67"/>
      <c r="CB307" s="67"/>
      <c r="CC307" s="67"/>
      <c r="CD307" s="67"/>
      <c r="CE307" s="67"/>
      <c r="CF307" s="67"/>
      <c r="CG307" s="67"/>
      <c r="CH307" s="57">
        <f t="shared" si="94"/>
        <v>0</v>
      </c>
      <c r="CI307" s="67"/>
      <c r="CJ307" s="68">
        <v>1</v>
      </c>
      <c r="CK307" s="67"/>
      <c r="CL307" s="68">
        <v>1</v>
      </c>
      <c r="CM307" s="68">
        <v>1</v>
      </c>
      <c r="CN307" s="67"/>
      <c r="CO307" s="67"/>
      <c r="CP307" s="67"/>
      <c r="CQ307" s="68"/>
      <c r="CR307" s="57">
        <f t="shared" si="319"/>
        <v>3</v>
      </c>
      <c r="CS307" s="67"/>
      <c r="CT307" s="67"/>
      <c r="CU307" s="67"/>
      <c r="CV307" s="67"/>
      <c r="CW307" s="67"/>
      <c r="CX307" s="67"/>
      <c r="CY307" s="67"/>
      <c r="CZ307" s="67"/>
      <c r="DA307" s="67"/>
      <c r="DB307" s="57">
        <f t="shared" si="320"/>
        <v>0</v>
      </c>
      <c r="DC307" s="67"/>
      <c r="DD307" s="67"/>
      <c r="DE307" s="67"/>
      <c r="DF307" s="67"/>
      <c r="DG307" s="67"/>
      <c r="DH307" s="67"/>
      <c r="DI307" s="67"/>
      <c r="DJ307" s="67"/>
      <c r="DK307" s="67"/>
      <c r="DL307" s="57">
        <f t="shared" si="321"/>
        <v>0</v>
      </c>
      <c r="DM307" s="67"/>
      <c r="DN307" s="67"/>
      <c r="DO307" s="67"/>
      <c r="DP307" s="67"/>
      <c r="DQ307" s="67"/>
      <c r="DR307" s="67"/>
      <c r="DS307" s="67"/>
      <c r="DT307" s="67"/>
      <c r="DU307" s="67"/>
      <c r="DV307" s="57">
        <f t="shared" si="322"/>
        <v>0</v>
      </c>
      <c r="DW307" s="57">
        <f t="shared" ref="DW307:ED307" si="335">SUM(BY307,CI307,CS307,DC307,DM307)</f>
        <v>0</v>
      </c>
      <c r="DX307" s="57">
        <f t="shared" si="335"/>
        <v>1</v>
      </c>
      <c r="DY307" s="57">
        <f t="shared" si="335"/>
        <v>0</v>
      </c>
      <c r="DZ307" s="57">
        <f t="shared" si="335"/>
        <v>1</v>
      </c>
      <c r="EA307" s="57">
        <f t="shared" si="335"/>
        <v>1</v>
      </c>
      <c r="EB307" s="57">
        <f t="shared" si="335"/>
        <v>0</v>
      </c>
      <c r="EC307" s="57">
        <f t="shared" si="335"/>
        <v>0</v>
      </c>
      <c r="ED307" s="57">
        <f t="shared" si="335"/>
        <v>0</v>
      </c>
      <c r="EE307" s="57">
        <f t="shared" si="13"/>
        <v>3</v>
      </c>
      <c r="EF307" s="57">
        <f t="shared" si="14"/>
        <v>1</v>
      </c>
    </row>
    <row r="308" spans="1:136" ht="15.75" customHeight="1">
      <c r="A308" s="147">
        <v>2018</v>
      </c>
      <c r="B308" s="135" t="s">
        <v>4576</v>
      </c>
      <c r="C308" s="147" t="s">
        <v>951</v>
      </c>
      <c r="D308" s="147" t="s">
        <v>492</v>
      </c>
      <c r="E308" s="147" t="s">
        <v>952</v>
      </c>
      <c r="F308" s="147"/>
      <c r="G308" s="67"/>
      <c r="H308" s="67"/>
      <c r="I308" s="66">
        <v>1</v>
      </c>
      <c r="J308" s="67"/>
      <c r="K308" s="67"/>
      <c r="L308" s="67"/>
      <c r="M308" s="67"/>
      <c r="N308" s="67"/>
      <c r="O308" s="67"/>
      <c r="P308" s="67"/>
      <c r="Q308" s="67"/>
      <c r="R308" s="67"/>
      <c r="S308" s="67"/>
      <c r="T308" s="59" t="str">
        <f t="shared" si="0"/>
        <v/>
      </c>
      <c r="U308" s="67"/>
      <c r="V308" s="67"/>
      <c r="W308" s="67"/>
      <c r="X308" s="67"/>
      <c r="Y308" s="67"/>
      <c r="Z308" s="67"/>
      <c r="AA308" s="67"/>
      <c r="AB308" s="67"/>
      <c r="AC308" s="67"/>
      <c r="AD308" s="67"/>
      <c r="AE308" s="67"/>
      <c r="AF308" s="58"/>
      <c r="AG308" s="58">
        <f t="shared" si="1"/>
        <v>1</v>
      </c>
      <c r="AH308" s="67"/>
      <c r="AI308" s="67"/>
      <c r="AJ308" s="67"/>
      <c r="AK308" s="60" t="str">
        <f t="shared" si="90"/>
        <v/>
      </c>
      <c r="AL308" s="67"/>
      <c r="AM308" s="67"/>
      <c r="AN308" s="67"/>
      <c r="AO308" s="67"/>
      <c r="AP308" s="67"/>
      <c r="AQ308" s="67"/>
      <c r="AR308" s="58" t="str">
        <f t="shared" si="3"/>
        <v/>
      </c>
      <c r="AS308" s="66">
        <v>1</v>
      </c>
      <c r="AT308" s="66">
        <v>1</v>
      </c>
      <c r="AU308" s="66">
        <v>1</v>
      </c>
      <c r="AV308" s="66">
        <v>1</v>
      </c>
      <c r="AW308" s="66">
        <v>1</v>
      </c>
      <c r="AX308" s="58">
        <f t="shared" si="4"/>
        <v>5</v>
      </c>
      <c r="AY308" s="67"/>
      <c r="AZ308" s="66">
        <v>1</v>
      </c>
      <c r="BA308" s="67"/>
      <c r="BB308" s="67"/>
      <c r="BC308" s="66">
        <v>1</v>
      </c>
      <c r="BD308" s="58">
        <f t="shared" si="5"/>
        <v>2</v>
      </c>
      <c r="BE308" s="67"/>
      <c r="BF308" s="66">
        <v>1</v>
      </c>
      <c r="BG308" s="67"/>
      <c r="BH308" s="67"/>
      <c r="BI308" s="67"/>
      <c r="BJ308" s="67"/>
      <c r="BK308" s="67"/>
      <c r="BL308" s="67"/>
      <c r="BM308" s="67"/>
      <c r="BN308" s="67"/>
      <c r="BO308" s="67"/>
      <c r="BP308" s="67"/>
      <c r="BQ308" s="66">
        <v>1</v>
      </c>
      <c r="BR308" s="67"/>
      <c r="BS308" s="67"/>
      <c r="BT308" s="67"/>
      <c r="BU308" s="67"/>
      <c r="BV308" s="67"/>
      <c r="BW308" s="67"/>
      <c r="BX308" s="57" t="str">
        <f t="shared" si="6"/>
        <v/>
      </c>
      <c r="BY308" s="67"/>
      <c r="BZ308" s="67"/>
      <c r="CA308" s="67"/>
      <c r="CB308" s="67"/>
      <c r="CC308" s="67"/>
      <c r="CD308" s="67"/>
      <c r="CE308" s="67"/>
      <c r="CF308" s="67"/>
      <c r="CG308" s="67"/>
      <c r="CH308" s="57">
        <f t="shared" si="94"/>
        <v>0</v>
      </c>
      <c r="CI308" s="67"/>
      <c r="CJ308" s="67"/>
      <c r="CK308" s="67"/>
      <c r="CL308" s="67"/>
      <c r="CM308" s="67"/>
      <c r="CN308" s="67"/>
      <c r="CO308" s="67"/>
      <c r="CP308" s="67"/>
      <c r="CQ308" s="67"/>
      <c r="CR308" s="57">
        <f t="shared" si="319"/>
        <v>0</v>
      </c>
      <c r="CS308" s="67"/>
      <c r="CT308" s="67"/>
      <c r="CU308" s="67"/>
      <c r="CV308" s="67"/>
      <c r="CW308" s="67"/>
      <c r="CX308" s="67"/>
      <c r="CY308" s="67"/>
      <c r="CZ308" s="67"/>
      <c r="DA308" s="67"/>
      <c r="DB308" s="57">
        <f t="shared" si="320"/>
        <v>0</v>
      </c>
      <c r="DC308" s="67"/>
      <c r="DD308" s="67"/>
      <c r="DE308" s="67"/>
      <c r="DF308" s="67"/>
      <c r="DG308" s="67"/>
      <c r="DH308" s="67"/>
      <c r="DI308" s="67"/>
      <c r="DJ308" s="67"/>
      <c r="DK308" s="67"/>
      <c r="DL308" s="57">
        <f t="shared" si="321"/>
        <v>0</v>
      </c>
      <c r="DM308" s="67"/>
      <c r="DN308" s="67"/>
      <c r="DO308" s="67"/>
      <c r="DP308" s="67"/>
      <c r="DQ308" s="67"/>
      <c r="DR308" s="67"/>
      <c r="DS308" s="67"/>
      <c r="DT308" s="67"/>
      <c r="DU308" s="67"/>
      <c r="DV308" s="57">
        <f t="shared" si="322"/>
        <v>0</v>
      </c>
      <c r="DW308" s="57">
        <f t="shared" ref="DW308:ED308" si="336">SUM(BY308,CI308,CS308,DC308,DM308)</f>
        <v>0</v>
      </c>
      <c r="DX308" s="57">
        <f t="shared" si="336"/>
        <v>0</v>
      </c>
      <c r="DY308" s="57">
        <f t="shared" si="336"/>
        <v>0</v>
      </c>
      <c r="DZ308" s="57">
        <f t="shared" si="336"/>
        <v>0</v>
      </c>
      <c r="EA308" s="57">
        <f t="shared" si="336"/>
        <v>0</v>
      </c>
      <c r="EB308" s="57">
        <f t="shared" si="336"/>
        <v>0</v>
      </c>
      <c r="EC308" s="57">
        <f t="shared" si="336"/>
        <v>0</v>
      </c>
      <c r="ED308" s="57">
        <f t="shared" si="336"/>
        <v>0</v>
      </c>
      <c r="EE308" s="57">
        <f t="shared" si="13"/>
        <v>0</v>
      </c>
      <c r="EF308" s="57">
        <f t="shared" si="14"/>
        <v>0</v>
      </c>
    </row>
    <row r="309" spans="1:136" ht="15.75" customHeight="1">
      <c r="A309" s="147">
        <v>2017</v>
      </c>
      <c r="B309" s="135" t="s">
        <v>4577</v>
      </c>
      <c r="C309" s="147" t="s">
        <v>953</v>
      </c>
      <c r="D309" s="147" t="s">
        <v>844</v>
      </c>
      <c r="E309" s="147" t="s">
        <v>954</v>
      </c>
      <c r="F309" s="147"/>
      <c r="G309" s="67"/>
      <c r="H309" s="67"/>
      <c r="I309" s="67"/>
      <c r="J309" s="67"/>
      <c r="K309" s="68"/>
      <c r="L309" s="67"/>
      <c r="M309" s="67"/>
      <c r="N309" s="67"/>
      <c r="O309" s="67"/>
      <c r="P309" s="67"/>
      <c r="Q309" s="67"/>
      <c r="R309" s="67"/>
      <c r="S309" s="66">
        <v>1</v>
      </c>
      <c r="T309" s="59" t="str">
        <f t="shared" si="0"/>
        <v/>
      </c>
      <c r="U309" s="67"/>
      <c r="V309" s="67"/>
      <c r="W309" s="67"/>
      <c r="X309" s="67"/>
      <c r="Y309" s="67"/>
      <c r="Z309" s="67"/>
      <c r="AA309" s="67"/>
      <c r="AB309" s="67"/>
      <c r="AC309" s="67"/>
      <c r="AD309" s="67"/>
      <c r="AE309" s="67"/>
      <c r="AF309" s="58"/>
      <c r="AG309" s="58">
        <f t="shared" si="1"/>
        <v>1</v>
      </c>
      <c r="AH309" s="67"/>
      <c r="AI309" s="67"/>
      <c r="AJ309" s="67"/>
      <c r="AK309" s="60" t="str">
        <f t="shared" si="90"/>
        <v/>
      </c>
      <c r="AL309" s="67"/>
      <c r="AM309" s="67"/>
      <c r="AN309" s="67"/>
      <c r="AO309" s="67"/>
      <c r="AP309" s="67"/>
      <c r="AQ309" s="67"/>
      <c r="AR309" s="58" t="str">
        <f t="shared" si="3"/>
        <v/>
      </c>
      <c r="AS309" s="66">
        <v>1</v>
      </c>
      <c r="AT309" s="66">
        <v>1</v>
      </c>
      <c r="AU309" s="66">
        <v>1</v>
      </c>
      <c r="AV309" s="66">
        <v>1</v>
      </c>
      <c r="AW309" s="66">
        <v>1</v>
      </c>
      <c r="AX309" s="58">
        <f t="shared" si="4"/>
        <v>5</v>
      </c>
      <c r="AY309" s="67"/>
      <c r="AZ309" s="66">
        <v>1</v>
      </c>
      <c r="BA309" s="67"/>
      <c r="BB309" s="66">
        <v>1</v>
      </c>
      <c r="BC309" s="67"/>
      <c r="BD309" s="58">
        <f t="shared" si="5"/>
        <v>2</v>
      </c>
      <c r="BE309" s="67"/>
      <c r="BF309" s="67"/>
      <c r="BG309" s="67"/>
      <c r="BH309" s="67"/>
      <c r="BI309" s="67"/>
      <c r="BJ309" s="67"/>
      <c r="BK309" s="67"/>
      <c r="BL309" s="67"/>
      <c r="BM309" s="67"/>
      <c r="BN309" s="67"/>
      <c r="BO309" s="67"/>
      <c r="BP309" s="66">
        <v>1</v>
      </c>
      <c r="BQ309" s="67"/>
      <c r="BR309" s="67"/>
      <c r="BS309" s="67"/>
      <c r="BT309" s="67"/>
      <c r="BU309" s="67"/>
      <c r="BV309" s="67"/>
      <c r="BW309" s="67"/>
      <c r="BX309" s="57" t="str">
        <f t="shared" si="6"/>
        <v/>
      </c>
      <c r="BY309" s="67"/>
      <c r="BZ309" s="67"/>
      <c r="CA309" s="67"/>
      <c r="CB309" s="67"/>
      <c r="CC309" s="67"/>
      <c r="CD309" s="67"/>
      <c r="CE309" s="67"/>
      <c r="CF309" s="67"/>
      <c r="CG309" s="67"/>
      <c r="CH309" s="57">
        <f t="shared" si="94"/>
        <v>0</v>
      </c>
      <c r="CI309" s="67"/>
      <c r="CJ309" s="67"/>
      <c r="CK309" s="67"/>
      <c r="CL309" s="67"/>
      <c r="CM309" s="67"/>
      <c r="CN309" s="67"/>
      <c r="CO309" s="67"/>
      <c r="CP309" s="67"/>
      <c r="CQ309" s="67"/>
      <c r="CR309" s="57">
        <f t="shared" si="319"/>
        <v>0</v>
      </c>
      <c r="CS309" s="67"/>
      <c r="CT309" s="67"/>
      <c r="CU309" s="67"/>
      <c r="CV309" s="67"/>
      <c r="CW309" s="67"/>
      <c r="CX309" s="67"/>
      <c r="CY309" s="67"/>
      <c r="CZ309" s="67"/>
      <c r="DA309" s="67"/>
      <c r="DB309" s="57">
        <f t="shared" si="320"/>
        <v>0</v>
      </c>
      <c r="DC309" s="67"/>
      <c r="DD309" s="67"/>
      <c r="DE309" s="67"/>
      <c r="DF309" s="67"/>
      <c r="DG309" s="67"/>
      <c r="DH309" s="67"/>
      <c r="DI309" s="67"/>
      <c r="DJ309" s="67"/>
      <c r="DK309" s="67"/>
      <c r="DL309" s="57">
        <f t="shared" si="321"/>
        <v>0</v>
      </c>
      <c r="DM309" s="67"/>
      <c r="DN309" s="67"/>
      <c r="DO309" s="67"/>
      <c r="DP309" s="67"/>
      <c r="DQ309" s="67"/>
      <c r="DR309" s="67"/>
      <c r="DS309" s="67"/>
      <c r="DT309" s="67"/>
      <c r="DU309" s="67"/>
      <c r="DV309" s="57">
        <f t="shared" si="322"/>
        <v>0</v>
      </c>
      <c r="DW309" s="57">
        <f t="shared" ref="DW309:ED309" si="337">SUM(BY309,CI309,CS309,DC309,DM309)</f>
        <v>0</v>
      </c>
      <c r="DX309" s="57">
        <f t="shared" si="337"/>
        <v>0</v>
      </c>
      <c r="DY309" s="57">
        <f t="shared" si="337"/>
        <v>0</v>
      </c>
      <c r="DZ309" s="57">
        <f t="shared" si="337"/>
        <v>0</v>
      </c>
      <c r="EA309" s="57">
        <f t="shared" si="337"/>
        <v>0</v>
      </c>
      <c r="EB309" s="57">
        <f t="shared" si="337"/>
        <v>0</v>
      </c>
      <c r="EC309" s="57">
        <f t="shared" si="337"/>
        <v>0</v>
      </c>
      <c r="ED309" s="57">
        <f t="shared" si="337"/>
        <v>0</v>
      </c>
      <c r="EE309" s="57">
        <f t="shared" si="13"/>
        <v>0</v>
      </c>
      <c r="EF309" s="57">
        <f t="shared" si="14"/>
        <v>0</v>
      </c>
    </row>
    <row r="310" spans="1:136" ht="15.75" customHeight="1">
      <c r="A310" s="147">
        <v>2018</v>
      </c>
      <c r="B310" s="135" t="s">
        <v>4578</v>
      </c>
      <c r="C310" s="147" t="s">
        <v>955</v>
      </c>
      <c r="D310" s="147" t="s">
        <v>266</v>
      </c>
      <c r="E310" s="147" t="s">
        <v>956</v>
      </c>
      <c r="F310" s="147"/>
      <c r="G310" s="67"/>
      <c r="H310" s="67"/>
      <c r="I310" s="67"/>
      <c r="J310" s="67"/>
      <c r="K310" s="67"/>
      <c r="L310" s="67"/>
      <c r="M310" s="67"/>
      <c r="N310" s="67"/>
      <c r="O310" s="67"/>
      <c r="P310" s="66">
        <v>1</v>
      </c>
      <c r="Q310" s="67"/>
      <c r="R310" s="67"/>
      <c r="S310" s="67"/>
      <c r="T310" s="59" t="str">
        <f t="shared" si="0"/>
        <v/>
      </c>
      <c r="U310" s="67"/>
      <c r="V310" s="67"/>
      <c r="W310" s="67"/>
      <c r="X310" s="67"/>
      <c r="Y310" s="67"/>
      <c r="Z310" s="67"/>
      <c r="AA310" s="67"/>
      <c r="AB310" s="67"/>
      <c r="AC310" s="67"/>
      <c r="AD310" s="67"/>
      <c r="AE310" s="67"/>
      <c r="AF310" s="58"/>
      <c r="AG310" s="58">
        <f t="shared" si="1"/>
        <v>1</v>
      </c>
      <c r="AH310" s="67"/>
      <c r="AI310" s="67"/>
      <c r="AJ310" s="67"/>
      <c r="AK310" s="60" t="str">
        <f t="shared" si="90"/>
        <v/>
      </c>
      <c r="AL310" s="67"/>
      <c r="AM310" s="67"/>
      <c r="AN310" s="67"/>
      <c r="AO310" s="67"/>
      <c r="AP310" s="67"/>
      <c r="AQ310" s="67"/>
      <c r="AR310" s="58" t="str">
        <f t="shared" si="3"/>
        <v/>
      </c>
      <c r="AS310" s="66">
        <v>1</v>
      </c>
      <c r="AT310" s="66">
        <v>1</v>
      </c>
      <c r="AU310" s="66">
        <v>1</v>
      </c>
      <c r="AV310" s="66">
        <v>1</v>
      </c>
      <c r="AW310" s="66">
        <v>1</v>
      </c>
      <c r="AX310" s="58">
        <f t="shared" si="4"/>
        <v>5</v>
      </c>
      <c r="AY310" s="67"/>
      <c r="AZ310" s="66">
        <v>1</v>
      </c>
      <c r="BA310" s="67"/>
      <c r="BB310" s="67"/>
      <c r="BC310" s="67"/>
      <c r="BD310" s="58">
        <f t="shared" si="5"/>
        <v>1</v>
      </c>
      <c r="BE310" s="67"/>
      <c r="BF310" s="67"/>
      <c r="BG310" s="67"/>
      <c r="BH310" s="67"/>
      <c r="BI310" s="67"/>
      <c r="BJ310" s="67"/>
      <c r="BK310" s="67"/>
      <c r="BL310" s="67"/>
      <c r="BM310" s="67"/>
      <c r="BN310" s="67"/>
      <c r="BO310" s="67"/>
      <c r="BP310" s="67"/>
      <c r="BQ310" s="67"/>
      <c r="BR310" s="67"/>
      <c r="BS310" s="67"/>
      <c r="BT310" s="66">
        <v>1</v>
      </c>
      <c r="BU310" s="67"/>
      <c r="BV310" s="66">
        <v>1</v>
      </c>
      <c r="BW310" s="67"/>
      <c r="BX310" s="57">
        <f t="shared" si="6"/>
        <v>1</v>
      </c>
      <c r="BY310" s="67"/>
      <c r="BZ310" s="67"/>
      <c r="CA310" s="67"/>
      <c r="CB310" s="68">
        <v>1</v>
      </c>
      <c r="CC310" s="67"/>
      <c r="CD310" s="67"/>
      <c r="CE310" s="67"/>
      <c r="CF310" s="67"/>
      <c r="CG310" s="68"/>
      <c r="CH310" s="57">
        <f t="shared" si="94"/>
        <v>1</v>
      </c>
      <c r="CI310" s="67"/>
      <c r="CJ310" s="67"/>
      <c r="CK310" s="67"/>
      <c r="CL310" s="68">
        <v>1</v>
      </c>
      <c r="CM310" s="67"/>
      <c r="CN310" s="67"/>
      <c r="CO310" s="67"/>
      <c r="CP310" s="67"/>
      <c r="CQ310" s="68"/>
      <c r="CR310" s="57">
        <f t="shared" si="319"/>
        <v>1</v>
      </c>
      <c r="CS310" s="67"/>
      <c r="CT310" s="67"/>
      <c r="CU310" s="67"/>
      <c r="CV310" s="68">
        <v>1</v>
      </c>
      <c r="CW310" s="67"/>
      <c r="CX310" s="67"/>
      <c r="CY310" s="67"/>
      <c r="CZ310" s="67"/>
      <c r="DA310" s="68"/>
      <c r="DB310" s="57">
        <f t="shared" si="320"/>
        <v>1</v>
      </c>
      <c r="DC310" s="67"/>
      <c r="DD310" s="67"/>
      <c r="DE310" s="67"/>
      <c r="DF310" s="68">
        <v>1</v>
      </c>
      <c r="DG310" s="67"/>
      <c r="DH310" s="67"/>
      <c r="DI310" s="67"/>
      <c r="DJ310" s="67"/>
      <c r="DK310" s="68"/>
      <c r="DL310" s="57">
        <f t="shared" si="321"/>
        <v>1</v>
      </c>
      <c r="DM310" s="67"/>
      <c r="DN310" s="67"/>
      <c r="DO310" s="67"/>
      <c r="DP310" s="68">
        <v>1</v>
      </c>
      <c r="DQ310" s="67"/>
      <c r="DR310" s="67"/>
      <c r="DS310" s="67"/>
      <c r="DT310" s="67"/>
      <c r="DU310" s="68"/>
      <c r="DV310" s="57">
        <f t="shared" si="322"/>
        <v>1</v>
      </c>
      <c r="DW310" s="57">
        <f t="shared" ref="DW310:ED310" si="338">SUM(BY310,CI310,CS310,DC310,DM310)</f>
        <v>0</v>
      </c>
      <c r="DX310" s="57">
        <f t="shared" si="338"/>
        <v>0</v>
      </c>
      <c r="DY310" s="57">
        <f t="shared" si="338"/>
        <v>0</v>
      </c>
      <c r="DZ310" s="57">
        <f t="shared" si="338"/>
        <v>5</v>
      </c>
      <c r="EA310" s="57">
        <f t="shared" si="338"/>
        <v>0</v>
      </c>
      <c r="EB310" s="57">
        <f t="shared" si="338"/>
        <v>0</v>
      </c>
      <c r="EC310" s="57">
        <f t="shared" si="338"/>
        <v>0</v>
      </c>
      <c r="ED310" s="57">
        <f t="shared" si="338"/>
        <v>0</v>
      </c>
      <c r="EE310" s="57">
        <f t="shared" si="13"/>
        <v>5</v>
      </c>
      <c r="EF310" s="57">
        <f t="shared" si="14"/>
        <v>1</v>
      </c>
    </row>
    <row r="311" spans="1:136" ht="15.75" customHeight="1">
      <c r="A311" s="147">
        <v>2018</v>
      </c>
      <c r="B311" s="135" t="s">
        <v>4579</v>
      </c>
      <c r="C311" s="147" t="s">
        <v>957</v>
      </c>
      <c r="D311" s="147" t="s">
        <v>45</v>
      </c>
      <c r="E311" s="147" t="s">
        <v>958</v>
      </c>
      <c r="F311" s="147"/>
      <c r="G311" s="67"/>
      <c r="H311" s="67"/>
      <c r="I311" s="67"/>
      <c r="J311" s="67"/>
      <c r="K311" s="67"/>
      <c r="L311" s="67"/>
      <c r="M311" s="67"/>
      <c r="N311" s="67"/>
      <c r="O311" s="66">
        <v>1</v>
      </c>
      <c r="P311" s="67"/>
      <c r="Q311" s="67"/>
      <c r="R311" s="67"/>
      <c r="S311" s="67"/>
      <c r="T311" s="59" t="str">
        <f t="shared" si="0"/>
        <v/>
      </c>
      <c r="U311" s="67"/>
      <c r="V311" s="67"/>
      <c r="W311" s="67"/>
      <c r="X311" s="67"/>
      <c r="Y311" s="67"/>
      <c r="Z311" s="67"/>
      <c r="AA311" s="67"/>
      <c r="AB311" s="67"/>
      <c r="AC311" s="67"/>
      <c r="AD311" s="67"/>
      <c r="AE311" s="67"/>
      <c r="AF311" s="58"/>
      <c r="AG311" s="58">
        <f t="shared" si="1"/>
        <v>1</v>
      </c>
      <c r="AH311" s="67"/>
      <c r="AI311" s="67"/>
      <c r="AJ311" s="67"/>
      <c r="AK311" s="60" t="str">
        <f t="shared" si="90"/>
        <v/>
      </c>
      <c r="AL311" s="67"/>
      <c r="AM311" s="67"/>
      <c r="AN311" s="67"/>
      <c r="AO311" s="67"/>
      <c r="AP311" s="67"/>
      <c r="AQ311" s="67"/>
      <c r="AR311" s="58" t="str">
        <f t="shared" si="3"/>
        <v/>
      </c>
      <c r="AS311" s="67"/>
      <c r="AT311" s="66">
        <v>1</v>
      </c>
      <c r="AU311" s="67"/>
      <c r="AV311" s="67"/>
      <c r="AW311" s="67"/>
      <c r="AX311" s="58">
        <f t="shared" si="4"/>
        <v>1</v>
      </c>
      <c r="AY311" s="66">
        <v>1</v>
      </c>
      <c r="AZ311" s="66">
        <v>1</v>
      </c>
      <c r="BA311" s="67"/>
      <c r="BB311" s="67"/>
      <c r="BC311" s="66">
        <v>1</v>
      </c>
      <c r="BD311" s="58">
        <f t="shared" si="5"/>
        <v>3</v>
      </c>
      <c r="BE311" s="67"/>
      <c r="BF311" s="67"/>
      <c r="BG311" s="67"/>
      <c r="BH311" s="67"/>
      <c r="BI311" s="67"/>
      <c r="BJ311" s="67"/>
      <c r="BK311" s="67"/>
      <c r="BL311" s="67"/>
      <c r="BM311" s="67"/>
      <c r="BN311" s="67"/>
      <c r="BO311" s="68">
        <v>1</v>
      </c>
      <c r="BP311" s="67"/>
      <c r="BQ311" s="66"/>
      <c r="BR311" s="67"/>
      <c r="BS311" s="66">
        <v>1</v>
      </c>
      <c r="BT311" s="67"/>
      <c r="BU311" s="67"/>
      <c r="BV311" s="66">
        <v>1</v>
      </c>
      <c r="BW311" s="67"/>
      <c r="BX311" s="57">
        <f t="shared" si="6"/>
        <v>1</v>
      </c>
      <c r="BY311" s="67"/>
      <c r="BZ311" s="67"/>
      <c r="CA311" s="67"/>
      <c r="CB311" s="67"/>
      <c r="CC311" s="67"/>
      <c r="CD311" s="67"/>
      <c r="CE311" s="67"/>
      <c r="CF311" s="67"/>
      <c r="CG311" s="66"/>
      <c r="CH311" s="57">
        <f t="shared" si="94"/>
        <v>0</v>
      </c>
      <c r="CI311" s="66"/>
      <c r="CJ311" s="66">
        <v>1</v>
      </c>
      <c r="CK311" s="66"/>
      <c r="CL311" s="67"/>
      <c r="CM311" s="67"/>
      <c r="CN311" s="67"/>
      <c r="CO311" s="66">
        <v>1</v>
      </c>
      <c r="CP311" s="68"/>
      <c r="CQ311" s="68"/>
      <c r="CR311" s="57">
        <f t="shared" si="319"/>
        <v>2</v>
      </c>
      <c r="CS311" s="67"/>
      <c r="CT311" s="67"/>
      <c r="CU311" s="67"/>
      <c r="CV311" s="67"/>
      <c r="CW311" s="67"/>
      <c r="CX311" s="67"/>
      <c r="CY311" s="67"/>
      <c r="CZ311" s="67"/>
      <c r="DA311" s="67"/>
      <c r="DB311" s="57">
        <f t="shared" si="320"/>
        <v>0</v>
      </c>
      <c r="DC311" s="67"/>
      <c r="DD311" s="67"/>
      <c r="DE311" s="67"/>
      <c r="DF311" s="67"/>
      <c r="DG311" s="67"/>
      <c r="DH311" s="67"/>
      <c r="DI311" s="67"/>
      <c r="DJ311" s="67"/>
      <c r="DK311" s="67"/>
      <c r="DL311" s="57">
        <f t="shared" si="321"/>
        <v>0</v>
      </c>
      <c r="DM311" s="67"/>
      <c r="DN311" s="67"/>
      <c r="DO311" s="67"/>
      <c r="DP311" s="67"/>
      <c r="DQ311" s="67"/>
      <c r="DR311" s="67"/>
      <c r="DS311" s="67"/>
      <c r="DT311" s="67"/>
      <c r="DU311" s="67"/>
      <c r="DV311" s="57">
        <f t="shared" si="322"/>
        <v>0</v>
      </c>
      <c r="DW311" s="57">
        <f t="shared" ref="DW311:ED311" si="339">SUM(BY311,CI311,CS311,DC311,DM311)</f>
        <v>0</v>
      </c>
      <c r="DX311" s="57">
        <f t="shared" si="339"/>
        <v>1</v>
      </c>
      <c r="DY311" s="57">
        <f t="shared" si="339"/>
        <v>0</v>
      </c>
      <c r="DZ311" s="57">
        <f t="shared" si="339"/>
        <v>0</v>
      </c>
      <c r="EA311" s="57">
        <f t="shared" si="339"/>
        <v>0</v>
      </c>
      <c r="EB311" s="57">
        <f t="shared" si="339"/>
        <v>0</v>
      </c>
      <c r="EC311" s="57">
        <f t="shared" si="339"/>
        <v>1</v>
      </c>
      <c r="ED311" s="57">
        <f t="shared" si="339"/>
        <v>0</v>
      </c>
      <c r="EE311" s="57">
        <f t="shared" si="13"/>
        <v>2</v>
      </c>
      <c r="EF311" s="57">
        <f t="shared" si="14"/>
        <v>1</v>
      </c>
    </row>
    <row r="312" spans="1:136" ht="15.75" customHeight="1">
      <c r="A312" s="147">
        <v>2018</v>
      </c>
      <c r="B312" s="135" t="s">
        <v>4580</v>
      </c>
      <c r="C312" s="147" t="s">
        <v>959</v>
      </c>
      <c r="D312" s="147" t="s">
        <v>960</v>
      </c>
      <c r="E312" s="147" t="s">
        <v>961</v>
      </c>
      <c r="F312" s="147"/>
      <c r="G312" s="67"/>
      <c r="H312" s="66">
        <v>1</v>
      </c>
      <c r="I312" s="67"/>
      <c r="J312" s="67"/>
      <c r="K312" s="67"/>
      <c r="L312" s="67"/>
      <c r="M312" s="67"/>
      <c r="N312" s="67"/>
      <c r="O312" s="67"/>
      <c r="P312" s="67"/>
      <c r="Q312" s="67"/>
      <c r="R312" s="67"/>
      <c r="S312" s="67"/>
      <c r="T312" s="59">
        <f t="shared" si="0"/>
        <v>1</v>
      </c>
      <c r="U312" s="67"/>
      <c r="V312" s="67"/>
      <c r="W312" s="67"/>
      <c r="X312" s="67"/>
      <c r="Y312" s="67"/>
      <c r="Z312" s="67"/>
      <c r="AA312" s="67"/>
      <c r="AB312" s="67"/>
      <c r="AC312" s="67"/>
      <c r="AD312" s="68">
        <v>1</v>
      </c>
      <c r="AE312" s="68"/>
      <c r="AF312" s="58"/>
      <c r="AG312" s="58">
        <f t="shared" si="1"/>
        <v>1</v>
      </c>
      <c r="AH312" s="67"/>
      <c r="AI312" s="67"/>
      <c r="AJ312" s="67"/>
      <c r="AK312" s="60" t="str">
        <f t="shared" si="90"/>
        <v/>
      </c>
      <c r="AL312" s="67"/>
      <c r="AM312" s="67"/>
      <c r="AN312" s="67"/>
      <c r="AO312" s="67"/>
      <c r="AP312" s="67"/>
      <c r="AQ312" s="67"/>
      <c r="AR312" s="58" t="str">
        <f t="shared" si="3"/>
        <v/>
      </c>
      <c r="AS312" s="66">
        <v>1</v>
      </c>
      <c r="AT312" s="67"/>
      <c r="AU312" s="67"/>
      <c r="AV312" s="67"/>
      <c r="AW312" s="67"/>
      <c r="AX312" s="58">
        <f t="shared" si="4"/>
        <v>1</v>
      </c>
      <c r="AY312" s="66">
        <v>1</v>
      </c>
      <c r="AZ312" s="66">
        <v>1</v>
      </c>
      <c r="BA312" s="67"/>
      <c r="BB312" s="67"/>
      <c r="BC312" s="66">
        <v>1</v>
      </c>
      <c r="BD312" s="58">
        <f t="shared" si="5"/>
        <v>3</v>
      </c>
      <c r="BE312" s="67"/>
      <c r="BF312" s="67"/>
      <c r="BG312" s="67"/>
      <c r="BH312" s="67"/>
      <c r="BI312" s="67"/>
      <c r="BJ312" s="67"/>
      <c r="BK312" s="67"/>
      <c r="BL312" s="67"/>
      <c r="BM312" s="67"/>
      <c r="BN312" s="67"/>
      <c r="BO312" s="67"/>
      <c r="BP312" s="67"/>
      <c r="BQ312" s="67"/>
      <c r="BR312" s="67"/>
      <c r="BS312" s="66">
        <v>1</v>
      </c>
      <c r="BT312" s="67"/>
      <c r="BU312" s="67"/>
      <c r="BV312" s="67"/>
      <c r="BW312" s="67"/>
      <c r="BX312" s="57">
        <f t="shared" si="6"/>
        <v>1</v>
      </c>
      <c r="BY312" s="66"/>
      <c r="BZ312" s="66">
        <v>1</v>
      </c>
      <c r="CA312" s="67"/>
      <c r="CB312" s="67"/>
      <c r="CC312" s="67"/>
      <c r="CD312" s="67"/>
      <c r="CE312" s="67"/>
      <c r="CF312" s="67"/>
      <c r="CG312" s="68"/>
      <c r="CH312" s="57">
        <f t="shared" si="94"/>
        <v>1</v>
      </c>
      <c r="CI312" s="67"/>
      <c r="CJ312" s="67"/>
      <c r="CK312" s="67"/>
      <c r="CL312" s="67"/>
      <c r="CM312" s="67"/>
      <c r="CN312" s="67"/>
      <c r="CO312" s="67"/>
      <c r="CP312" s="67"/>
      <c r="CQ312" s="67"/>
      <c r="CR312" s="57">
        <f t="shared" si="319"/>
        <v>0</v>
      </c>
      <c r="CS312" s="67"/>
      <c r="CT312" s="67"/>
      <c r="CU312" s="67"/>
      <c r="CV312" s="67"/>
      <c r="CW312" s="67"/>
      <c r="CX312" s="67"/>
      <c r="CY312" s="67"/>
      <c r="CZ312" s="67"/>
      <c r="DA312" s="67"/>
      <c r="DB312" s="57">
        <f t="shared" si="320"/>
        <v>0</v>
      </c>
      <c r="DC312" s="67"/>
      <c r="DD312" s="67"/>
      <c r="DE312" s="67"/>
      <c r="DF312" s="67"/>
      <c r="DG312" s="67"/>
      <c r="DH312" s="67"/>
      <c r="DI312" s="67"/>
      <c r="DJ312" s="67"/>
      <c r="DK312" s="67"/>
      <c r="DL312" s="57">
        <f t="shared" si="321"/>
        <v>0</v>
      </c>
      <c r="DM312" s="67"/>
      <c r="DN312" s="67"/>
      <c r="DO312" s="67"/>
      <c r="DP312" s="67"/>
      <c r="DQ312" s="67"/>
      <c r="DR312" s="67"/>
      <c r="DS312" s="67"/>
      <c r="DT312" s="67"/>
      <c r="DU312" s="67"/>
      <c r="DV312" s="57">
        <f t="shared" si="322"/>
        <v>0</v>
      </c>
      <c r="DW312" s="57">
        <f t="shared" ref="DW312:ED312" si="340">SUM(BY312,CI312,CS312,DC312,DM312)</f>
        <v>0</v>
      </c>
      <c r="DX312" s="57">
        <f t="shared" si="340"/>
        <v>1</v>
      </c>
      <c r="DY312" s="57">
        <f t="shared" si="340"/>
        <v>0</v>
      </c>
      <c r="DZ312" s="57">
        <f t="shared" si="340"/>
        <v>0</v>
      </c>
      <c r="EA312" s="57">
        <f t="shared" si="340"/>
        <v>0</v>
      </c>
      <c r="EB312" s="57">
        <f t="shared" si="340"/>
        <v>0</v>
      </c>
      <c r="EC312" s="57">
        <f t="shared" si="340"/>
        <v>0</v>
      </c>
      <c r="ED312" s="57">
        <f t="shared" si="340"/>
        <v>0</v>
      </c>
      <c r="EE312" s="57">
        <f t="shared" si="13"/>
        <v>1</v>
      </c>
      <c r="EF312" s="57">
        <f t="shared" si="14"/>
        <v>1</v>
      </c>
    </row>
    <row r="313" spans="1:136" ht="17.25" customHeight="1">
      <c r="A313" s="147">
        <v>2015</v>
      </c>
      <c r="B313" s="135" t="s">
        <v>4581</v>
      </c>
      <c r="C313" s="147" t="s">
        <v>962</v>
      </c>
      <c r="D313" s="147" t="s">
        <v>963</v>
      </c>
      <c r="E313" s="152" t="s">
        <v>964</v>
      </c>
      <c r="F313" s="152"/>
      <c r="G313" s="67"/>
      <c r="H313" s="67"/>
      <c r="I313" s="67"/>
      <c r="J313" s="67"/>
      <c r="K313" s="67"/>
      <c r="L313" s="67"/>
      <c r="M313" s="67"/>
      <c r="N313" s="66">
        <v>1</v>
      </c>
      <c r="O313" s="67"/>
      <c r="P313" s="67"/>
      <c r="Q313" s="67"/>
      <c r="R313" s="67"/>
      <c r="S313" s="67"/>
      <c r="T313" s="59" t="str">
        <f t="shared" si="0"/>
        <v/>
      </c>
      <c r="U313" s="67"/>
      <c r="V313" s="67"/>
      <c r="W313" s="67"/>
      <c r="X313" s="67"/>
      <c r="Y313" s="67"/>
      <c r="Z313" s="67"/>
      <c r="AA313" s="67"/>
      <c r="AB313" s="67"/>
      <c r="AC313" s="67"/>
      <c r="AD313" s="67"/>
      <c r="AE313" s="67"/>
      <c r="AF313" s="58"/>
      <c r="AG313" s="58">
        <f t="shared" si="1"/>
        <v>1</v>
      </c>
      <c r="AH313" s="67"/>
      <c r="AI313" s="67"/>
      <c r="AJ313" s="67"/>
      <c r="AK313" s="60" t="str">
        <f t="shared" si="90"/>
        <v/>
      </c>
      <c r="AL313" s="67"/>
      <c r="AM313" s="67"/>
      <c r="AN313" s="67"/>
      <c r="AO313" s="67"/>
      <c r="AP313" s="67"/>
      <c r="AQ313" s="67"/>
      <c r="AR313" s="58" t="str">
        <f t="shared" si="3"/>
        <v/>
      </c>
      <c r="AS313" s="67"/>
      <c r="AT313" s="66">
        <v>1</v>
      </c>
      <c r="AU313" s="66">
        <v>1</v>
      </c>
      <c r="AV313" s="67"/>
      <c r="AW313" s="67"/>
      <c r="AX313" s="58">
        <f t="shared" si="4"/>
        <v>2</v>
      </c>
      <c r="AY313" s="66">
        <v>1</v>
      </c>
      <c r="AZ313" s="67"/>
      <c r="BA313" s="67"/>
      <c r="BB313" s="67"/>
      <c r="BC313" s="67"/>
      <c r="BD313" s="58">
        <f t="shared" si="5"/>
        <v>1</v>
      </c>
      <c r="BE313" s="67"/>
      <c r="BF313" s="67"/>
      <c r="BG313" s="67"/>
      <c r="BH313" s="67"/>
      <c r="BI313" s="67"/>
      <c r="BJ313" s="67"/>
      <c r="BK313" s="67"/>
      <c r="BL313" s="67"/>
      <c r="BM313" s="67"/>
      <c r="BN313" s="67"/>
      <c r="BO313" s="67"/>
      <c r="BP313" s="67"/>
      <c r="BQ313" s="67"/>
      <c r="BR313" s="67"/>
      <c r="BS313" s="67"/>
      <c r="BT313" s="67"/>
      <c r="BU313" s="67"/>
      <c r="BV313" s="66">
        <v>1</v>
      </c>
      <c r="BW313" s="67"/>
      <c r="BX313" s="57">
        <f t="shared" si="6"/>
        <v>1</v>
      </c>
      <c r="BY313" s="67"/>
      <c r="BZ313" s="67"/>
      <c r="CA313" s="67"/>
      <c r="CB313" s="67"/>
      <c r="CC313" s="67"/>
      <c r="CD313" s="67"/>
      <c r="CE313" s="67"/>
      <c r="CF313" s="67"/>
      <c r="CG313" s="67"/>
      <c r="CH313" s="57">
        <f t="shared" si="94"/>
        <v>0</v>
      </c>
      <c r="CI313" s="67"/>
      <c r="CJ313" s="67"/>
      <c r="CK313" s="67"/>
      <c r="CL313" s="67"/>
      <c r="CM313" s="67"/>
      <c r="CN313" s="67"/>
      <c r="CO313" s="66">
        <v>1</v>
      </c>
      <c r="CP313" s="67"/>
      <c r="CQ313" s="68"/>
      <c r="CR313" s="57">
        <f t="shared" si="319"/>
        <v>1</v>
      </c>
      <c r="CS313" s="67"/>
      <c r="CT313" s="67"/>
      <c r="CU313" s="67"/>
      <c r="CV313" s="67"/>
      <c r="CW313" s="67"/>
      <c r="CX313" s="67"/>
      <c r="CY313" s="67"/>
      <c r="CZ313" s="67"/>
      <c r="DA313" s="67"/>
      <c r="DB313" s="57">
        <f t="shared" si="320"/>
        <v>0</v>
      </c>
      <c r="DC313" s="67"/>
      <c r="DD313" s="67"/>
      <c r="DE313" s="67"/>
      <c r="DF313" s="67"/>
      <c r="DG313" s="67"/>
      <c r="DH313" s="67"/>
      <c r="DI313" s="67"/>
      <c r="DJ313" s="67"/>
      <c r="DK313" s="67"/>
      <c r="DL313" s="57">
        <f t="shared" si="321"/>
        <v>0</v>
      </c>
      <c r="DM313" s="67"/>
      <c r="DN313" s="67"/>
      <c r="DO313" s="67"/>
      <c r="DP313" s="67"/>
      <c r="DQ313" s="67"/>
      <c r="DR313" s="67"/>
      <c r="DS313" s="67"/>
      <c r="DT313" s="67"/>
      <c r="DU313" s="67"/>
      <c r="DV313" s="57">
        <f t="shared" si="322"/>
        <v>0</v>
      </c>
      <c r="DW313" s="57">
        <f t="shared" ref="DW313:ED313" si="341">SUM(BY313,CI313,CS313,DC313,DM313)</f>
        <v>0</v>
      </c>
      <c r="DX313" s="57">
        <f t="shared" si="341"/>
        <v>0</v>
      </c>
      <c r="DY313" s="57">
        <f t="shared" si="341"/>
        <v>0</v>
      </c>
      <c r="DZ313" s="57">
        <f t="shared" si="341"/>
        <v>0</v>
      </c>
      <c r="EA313" s="57">
        <f t="shared" si="341"/>
        <v>0</v>
      </c>
      <c r="EB313" s="57">
        <f t="shared" si="341"/>
        <v>0</v>
      </c>
      <c r="EC313" s="57">
        <f t="shared" si="341"/>
        <v>1</v>
      </c>
      <c r="ED313" s="57">
        <f t="shared" si="341"/>
        <v>0</v>
      </c>
      <c r="EE313" s="57">
        <f t="shared" si="13"/>
        <v>1</v>
      </c>
      <c r="EF313" s="57">
        <f t="shared" si="14"/>
        <v>1</v>
      </c>
    </row>
    <row r="314" spans="1:136" ht="15.75" customHeight="1">
      <c r="A314" s="147">
        <v>2018</v>
      </c>
      <c r="B314" s="135" t="s">
        <v>4582</v>
      </c>
      <c r="C314" s="147" t="s">
        <v>965</v>
      </c>
      <c r="D314" s="147" t="s">
        <v>966</v>
      </c>
      <c r="E314" s="147" t="s">
        <v>967</v>
      </c>
      <c r="F314" s="147"/>
      <c r="G314" s="67"/>
      <c r="H314" s="67"/>
      <c r="I314" s="67"/>
      <c r="J314" s="67"/>
      <c r="K314" s="67"/>
      <c r="L314" s="67"/>
      <c r="M314" s="67"/>
      <c r="N314" s="67"/>
      <c r="O314" s="67"/>
      <c r="P314" s="67"/>
      <c r="Q314" s="69">
        <v>1</v>
      </c>
      <c r="R314" s="67"/>
      <c r="S314" s="67"/>
      <c r="T314" s="59" t="str">
        <f t="shared" si="0"/>
        <v/>
      </c>
      <c r="U314" s="67"/>
      <c r="V314" s="67"/>
      <c r="W314" s="67"/>
      <c r="X314" s="67"/>
      <c r="Y314" s="67"/>
      <c r="Z314" s="67"/>
      <c r="AA314" s="67"/>
      <c r="AB314" s="67"/>
      <c r="AC314" s="67"/>
      <c r="AD314" s="67"/>
      <c r="AE314" s="67"/>
      <c r="AF314" s="58"/>
      <c r="AG314" s="58">
        <f t="shared" si="1"/>
        <v>1</v>
      </c>
      <c r="AH314" s="67"/>
      <c r="AI314" s="67"/>
      <c r="AJ314" s="67"/>
      <c r="AK314" s="57" t="str">
        <f t="shared" si="90"/>
        <v/>
      </c>
      <c r="AL314" s="67"/>
      <c r="AM314" s="67"/>
      <c r="AN314" s="67"/>
      <c r="AO314" s="67"/>
      <c r="AP314" s="67"/>
      <c r="AQ314" s="67"/>
      <c r="AR314" s="58" t="str">
        <f t="shared" si="3"/>
        <v/>
      </c>
      <c r="AS314" s="66">
        <v>1</v>
      </c>
      <c r="AT314" s="66">
        <v>1</v>
      </c>
      <c r="AU314" s="66">
        <v>1</v>
      </c>
      <c r="AV314" s="67"/>
      <c r="AW314" s="67"/>
      <c r="AX314" s="58">
        <f t="shared" si="4"/>
        <v>3</v>
      </c>
      <c r="AY314" s="67"/>
      <c r="AZ314" s="66">
        <v>1</v>
      </c>
      <c r="BA314" s="67"/>
      <c r="BB314" s="67"/>
      <c r="BC314" s="66">
        <v>1</v>
      </c>
      <c r="BD314" s="58">
        <f t="shared" si="5"/>
        <v>2</v>
      </c>
      <c r="BE314" s="67"/>
      <c r="BF314" s="66">
        <v>1</v>
      </c>
      <c r="BG314" s="67"/>
      <c r="BH314" s="67"/>
      <c r="BI314" s="67"/>
      <c r="BJ314" s="67"/>
      <c r="BK314" s="67"/>
      <c r="BL314" s="67"/>
      <c r="BM314" s="67"/>
      <c r="BN314" s="67"/>
      <c r="BO314" s="67"/>
      <c r="BP314" s="67"/>
      <c r="BQ314" s="67"/>
      <c r="BR314" s="67"/>
      <c r="BS314" s="67"/>
      <c r="BT314" s="67"/>
      <c r="BU314" s="67"/>
      <c r="BV314" s="67"/>
      <c r="BW314" s="67"/>
      <c r="BX314" s="57" t="str">
        <f t="shared" si="6"/>
        <v/>
      </c>
      <c r="BY314" s="67"/>
      <c r="BZ314" s="67"/>
      <c r="CA314" s="67"/>
      <c r="CB314" s="67"/>
      <c r="CC314" s="67"/>
      <c r="CD314" s="67"/>
      <c r="CE314" s="67"/>
      <c r="CF314" s="67"/>
      <c r="CG314" s="67"/>
      <c r="CH314" s="57">
        <f t="shared" si="94"/>
        <v>0</v>
      </c>
      <c r="CI314" s="67"/>
      <c r="CJ314" s="67"/>
      <c r="CK314" s="67"/>
      <c r="CL314" s="67"/>
      <c r="CM314" s="67"/>
      <c r="CN314" s="67"/>
      <c r="CO314" s="67"/>
      <c r="CP314" s="67"/>
      <c r="CQ314" s="67"/>
      <c r="CR314" s="57">
        <f t="shared" si="319"/>
        <v>0</v>
      </c>
      <c r="CS314" s="67"/>
      <c r="CT314" s="67"/>
      <c r="CU314" s="67"/>
      <c r="CV314" s="67"/>
      <c r="CW314" s="67"/>
      <c r="CX314" s="67"/>
      <c r="CY314" s="67"/>
      <c r="CZ314" s="67"/>
      <c r="DA314" s="67"/>
      <c r="DB314" s="57">
        <f t="shared" si="320"/>
        <v>0</v>
      </c>
      <c r="DC314" s="67"/>
      <c r="DD314" s="67"/>
      <c r="DE314" s="67"/>
      <c r="DF314" s="67"/>
      <c r="DG314" s="67"/>
      <c r="DH314" s="67"/>
      <c r="DI314" s="67"/>
      <c r="DJ314" s="67"/>
      <c r="DK314" s="67"/>
      <c r="DL314" s="57">
        <f t="shared" si="321"/>
        <v>0</v>
      </c>
      <c r="DM314" s="67"/>
      <c r="DN314" s="67"/>
      <c r="DO314" s="67"/>
      <c r="DP314" s="67"/>
      <c r="DQ314" s="67"/>
      <c r="DR314" s="67"/>
      <c r="DS314" s="67"/>
      <c r="DT314" s="67"/>
      <c r="DU314" s="67"/>
      <c r="DV314" s="57">
        <f t="shared" si="322"/>
        <v>0</v>
      </c>
      <c r="DW314" s="57">
        <f t="shared" ref="DW314:ED314" si="342">SUM(BY314,CI314,CS314,DC314,DM314)</f>
        <v>0</v>
      </c>
      <c r="DX314" s="57">
        <f t="shared" si="342"/>
        <v>0</v>
      </c>
      <c r="DY314" s="57">
        <f t="shared" si="342"/>
        <v>0</v>
      </c>
      <c r="DZ314" s="57">
        <f t="shared" si="342"/>
        <v>0</v>
      </c>
      <c r="EA314" s="57">
        <f t="shared" si="342"/>
        <v>0</v>
      </c>
      <c r="EB314" s="57">
        <f t="shared" si="342"/>
        <v>0</v>
      </c>
      <c r="EC314" s="57">
        <f t="shared" si="342"/>
        <v>0</v>
      </c>
      <c r="ED314" s="57">
        <f t="shared" si="342"/>
        <v>0</v>
      </c>
      <c r="EE314" s="57">
        <f t="shared" si="13"/>
        <v>0</v>
      </c>
      <c r="EF314" s="57">
        <f t="shared" si="14"/>
        <v>0</v>
      </c>
    </row>
    <row r="315" spans="1:136" ht="14.25">
      <c r="A315" s="147">
        <v>2018</v>
      </c>
      <c r="B315" s="135" t="s">
        <v>4583</v>
      </c>
      <c r="C315" s="147" t="s">
        <v>968</v>
      </c>
      <c r="D315" s="147" t="s">
        <v>553</v>
      </c>
      <c r="E315" s="147" t="s">
        <v>969</v>
      </c>
      <c r="F315" s="147"/>
      <c r="G315" s="67"/>
      <c r="H315" s="67"/>
      <c r="I315" s="69">
        <v>1</v>
      </c>
      <c r="J315" s="67"/>
      <c r="K315" s="67"/>
      <c r="L315" s="67"/>
      <c r="M315" s="67"/>
      <c r="N315" s="67"/>
      <c r="O315" s="67"/>
      <c r="P315" s="67"/>
      <c r="Q315" s="67"/>
      <c r="R315" s="67"/>
      <c r="S315" s="67"/>
      <c r="T315" s="59" t="str">
        <f t="shared" si="0"/>
        <v/>
      </c>
      <c r="U315" s="67"/>
      <c r="V315" s="67"/>
      <c r="W315" s="67"/>
      <c r="X315" s="67"/>
      <c r="Y315" s="67"/>
      <c r="Z315" s="67"/>
      <c r="AA315" s="67"/>
      <c r="AB315" s="67"/>
      <c r="AC315" s="67"/>
      <c r="AD315" s="67"/>
      <c r="AE315" s="67"/>
      <c r="AF315" s="58"/>
      <c r="AG315" s="58">
        <f t="shared" si="1"/>
        <v>1</v>
      </c>
      <c r="AH315" s="67"/>
      <c r="AI315" s="67"/>
      <c r="AJ315" s="67"/>
      <c r="AK315" s="57" t="str">
        <f t="shared" si="90"/>
        <v/>
      </c>
      <c r="AL315" s="67"/>
      <c r="AM315" s="67"/>
      <c r="AN315" s="67"/>
      <c r="AO315" s="67"/>
      <c r="AP315" s="67"/>
      <c r="AQ315" s="67"/>
      <c r="AR315" s="58" t="str">
        <f t="shared" si="3"/>
        <v/>
      </c>
      <c r="AS315" s="66">
        <v>1</v>
      </c>
      <c r="AT315" s="66">
        <v>1</v>
      </c>
      <c r="AU315" s="67"/>
      <c r="AV315" s="67"/>
      <c r="AW315" s="67"/>
      <c r="AX315" s="58">
        <f t="shared" si="4"/>
        <v>2</v>
      </c>
      <c r="AY315" s="67"/>
      <c r="AZ315" s="66">
        <v>1</v>
      </c>
      <c r="BA315" s="67"/>
      <c r="BB315" s="67"/>
      <c r="BC315" s="66">
        <v>1</v>
      </c>
      <c r="BD315" s="58">
        <f t="shared" si="5"/>
        <v>2</v>
      </c>
      <c r="BE315" s="66">
        <v>1</v>
      </c>
      <c r="BF315" s="67"/>
      <c r="BG315" s="67"/>
      <c r="BH315" s="67"/>
      <c r="BI315" s="67"/>
      <c r="BJ315" s="67"/>
      <c r="BK315" s="67"/>
      <c r="BL315" s="67"/>
      <c r="BM315" s="67"/>
      <c r="BN315" s="67"/>
      <c r="BO315" s="67"/>
      <c r="BP315" s="67"/>
      <c r="BQ315" s="67"/>
      <c r="BR315" s="67"/>
      <c r="BS315" s="67"/>
      <c r="BT315" s="67"/>
      <c r="BU315" s="67"/>
      <c r="BV315" s="67"/>
      <c r="BW315" s="67"/>
      <c r="BX315" s="57" t="str">
        <f t="shared" si="6"/>
        <v/>
      </c>
      <c r="BY315" s="67"/>
      <c r="BZ315" s="67"/>
      <c r="CA315" s="67"/>
      <c r="CB315" s="67"/>
      <c r="CC315" s="67"/>
      <c r="CD315" s="67"/>
      <c r="CE315" s="67"/>
      <c r="CF315" s="67"/>
      <c r="CG315" s="67"/>
      <c r="CH315" s="57">
        <f t="shared" si="94"/>
        <v>0</v>
      </c>
      <c r="CI315" s="67"/>
      <c r="CJ315" s="67"/>
      <c r="CK315" s="67"/>
      <c r="CL315" s="67"/>
      <c r="CM315" s="67"/>
      <c r="CN315" s="67"/>
      <c r="CO315" s="67"/>
      <c r="CP315" s="67"/>
      <c r="CQ315" s="67"/>
      <c r="CR315" s="57">
        <f t="shared" si="319"/>
        <v>0</v>
      </c>
      <c r="CS315" s="67"/>
      <c r="CT315" s="67"/>
      <c r="CU315" s="67"/>
      <c r="CV315" s="67"/>
      <c r="CW315" s="67"/>
      <c r="CX315" s="67"/>
      <c r="CY315" s="67"/>
      <c r="CZ315" s="67"/>
      <c r="DA315" s="67"/>
      <c r="DB315" s="57">
        <f t="shared" si="320"/>
        <v>0</v>
      </c>
      <c r="DC315" s="67"/>
      <c r="DD315" s="67"/>
      <c r="DE315" s="67"/>
      <c r="DF315" s="67"/>
      <c r="DG315" s="67"/>
      <c r="DH315" s="67"/>
      <c r="DI315" s="67"/>
      <c r="DJ315" s="67"/>
      <c r="DK315" s="67"/>
      <c r="DL315" s="57">
        <f t="shared" si="321"/>
        <v>0</v>
      </c>
      <c r="DM315" s="67"/>
      <c r="DN315" s="67"/>
      <c r="DO315" s="67"/>
      <c r="DP315" s="67"/>
      <c r="DQ315" s="67"/>
      <c r="DR315" s="67"/>
      <c r="DS315" s="67"/>
      <c r="DT315" s="67"/>
      <c r="DU315" s="67"/>
      <c r="DV315" s="57">
        <f t="shared" si="322"/>
        <v>0</v>
      </c>
      <c r="DW315" s="57">
        <f t="shared" ref="DW315:ED315" si="343">SUM(BY315,CI315,CS315,DC315,DM315)</f>
        <v>0</v>
      </c>
      <c r="DX315" s="57">
        <f t="shared" si="343"/>
        <v>0</v>
      </c>
      <c r="DY315" s="57">
        <f t="shared" si="343"/>
        <v>0</v>
      </c>
      <c r="DZ315" s="57">
        <f t="shared" si="343"/>
        <v>0</v>
      </c>
      <c r="EA315" s="57">
        <f t="shared" si="343"/>
        <v>0</v>
      </c>
      <c r="EB315" s="57">
        <f t="shared" si="343"/>
        <v>0</v>
      </c>
      <c r="EC315" s="57">
        <f t="shared" si="343"/>
        <v>0</v>
      </c>
      <c r="ED315" s="57">
        <f t="shared" si="343"/>
        <v>0</v>
      </c>
      <c r="EE315" s="57">
        <f t="shared" si="13"/>
        <v>0</v>
      </c>
      <c r="EF315" s="57">
        <f t="shared" si="14"/>
        <v>0</v>
      </c>
    </row>
    <row r="316" spans="1:136" ht="15.75" customHeight="1">
      <c r="A316" s="147">
        <v>2019</v>
      </c>
      <c r="B316" s="135" t="s">
        <v>4584</v>
      </c>
      <c r="C316" s="147" t="s">
        <v>970</v>
      </c>
      <c r="D316" s="147" t="s">
        <v>971</v>
      </c>
      <c r="E316" s="147" t="s">
        <v>972</v>
      </c>
      <c r="F316" s="147"/>
      <c r="G316" s="67"/>
      <c r="H316" s="67"/>
      <c r="I316" s="67"/>
      <c r="J316" s="69">
        <v>1</v>
      </c>
      <c r="K316" s="67"/>
      <c r="L316" s="67"/>
      <c r="M316" s="67"/>
      <c r="N316" s="67"/>
      <c r="O316" s="67"/>
      <c r="P316" s="67"/>
      <c r="Q316" s="67"/>
      <c r="R316" s="67"/>
      <c r="S316" s="67"/>
      <c r="T316" s="59" t="str">
        <f t="shared" si="0"/>
        <v/>
      </c>
      <c r="U316" s="67"/>
      <c r="V316" s="67"/>
      <c r="W316" s="67"/>
      <c r="X316" s="67"/>
      <c r="Y316" s="67"/>
      <c r="Z316" s="67"/>
      <c r="AA316" s="67"/>
      <c r="AB316" s="67"/>
      <c r="AC316" s="67"/>
      <c r="AD316" s="67"/>
      <c r="AE316" s="67"/>
      <c r="AF316" s="58"/>
      <c r="AG316" s="58">
        <f t="shared" si="1"/>
        <v>1</v>
      </c>
      <c r="AH316" s="67"/>
      <c r="AI316" s="67"/>
      <c r="AJ316" s="67"/>
      <c r="AK316" s="57" t="str">
        <f t="shared" si="90"/>
        <v/>
      </c>
      <c r="AL316" s="67"/>
      <c r="AM316" s="67"/>
      <c r="AN316" s="67"/>
      <c r="AO316" s="67"/>
      <c r="AP316" s="67"/>
      <c r="AQ316" s="67"/>
      <c r="AR316" s="58" t="str">
        <f t="shared" si="3"/>
        <v/>
      </c>
      <c r="AS316" s="66">
        <v>1</v>
      </c>
      <c r="AT316" s="66">
        <v>1</v>
      </c>
      <c r="AU316" s="66">
        <v>1</v>
      </c>
      <c r="AV316" s="67"/>
      <c r="AW316" s="67"/>
      <c r="AX316" s="58">
        <f t="shared" si="4"/>
        <v>3</v>
      </c>
      <c r="AY316" s="66">
        <v>1</v>
      </c>
      <c r="AZ316" s="66">
        <v>1</v>
      </c>
      <c r="BA316" s="67"/>
      <c r="BB316" s="67"/>
      <c r="BC316" s="66">
        <v>1</v>
      </c>
      <c r="BD316" s="58">
        <f t="shared" si="5"/>
        <v>3</v>
      </c>
      <c r="BE316" s="67"/>
      <c r="BF316" s="67"/>
      <c r="BG316" s="67"/>
      <c r="BH316" s="67"/>
      <c r="BI316" s="67"/>
      <c r="BJ316" s="67"/>
      <c r="BK316" s="67"/>
      <c r="BL316" s="67"/>
      <c r="BM316" s="67"/>
      <c r="BN316" s="67"/>
      <c r="BO316" s="67"/>
      <c r="BP316" s="67"/>
      <c r="BQ316" s="67"/>
      <c r="BR316" s="67"/>
      <c r="BS316" s="66">
        <v>1</v>
      </c>
      <c r="BT316" s="66">
        <v>1</v>
      </c>
      <c r="BU316" s="67"/>
      <c r="BV316" s="67"/>
      <c r="BW316" s="67"/>
      <c r="BX316" s="57">
        <f t="shared" si="6"/>
        <v>1</v>
      </c>
      <c r="BY316" s="66"/>
      <c r="BZ316" s="66">
        <v>1</v>
      </c>
      <c r="CA316" s="66"/>
      <c r="CB316" s="66">
        <v>1</v>
      </c>
      <c r="CC316" s="67"/>
      <c r="CD316" s="67"/>
      <c r="CE316" s="67"/>
      <c r="CF316" s="67"/>
      <c r="CG316" s="66"/>
      <c r="CH316" s="57">
        <f t="shared" si="94"/>
        <v>2</v>
      </c>
      <c r="CI316" s="66"/>
      <c r="CJ316" s="66">
        <v>1</v>
      </c>
      <c r="CK316" s="66"/>
      <c r="CL316" s="66">
        <v>1</v>
      </c>
      <c r="CM316" s="67"/>
      <c r="CN316" s="67"/>
      <c r="CO316" s="67"/>
      <c r="CP316" s="67"/>
      <c r="CQ316" s="68"/>
      <c r="CR316" s="57">
        <f t="shared" si="319"/>
        <v>2</v>
      </c>
      <c r="CS316" s="67"/>
      <c r="CT316" s="66">
        <v>1</v>
      </c>
      <c r="CU316" s="66"/>
      <c r="CV316" s="66">
        <v>1</v>
      </c>
      <c r="CW316" s="67"/>
      <c r="CX316" s="67"/>
      <c r="CY316" s="67"/>
      <c r="CZ316" s="67"/>
      <c r="DA316" s="68"/>
      <c r="DB316" s="57">
        <f t="shared" si="320"/>
        <v>2</v>
      </c>
      <c r="DC316" s="67"/>
      <c r="DD316" s="67"/>
      <c r="DE316" s="67"/>
      <c r="DF316" s="67"/>
      <c r="DG316" s="67"/>
      <c r="DH316" s="67"/>
      <c r="DI316" s="67"/>
      <c r="DJ316" s="67"/>
      <c r="DK316" s="67"/>
      <c r="DL316" s="57">
        <f t="shared" si="321"/>
        <v>0</v>
      </c>
      <c r="DM316" s="67"/>
      <c r="DN316" s="67"/>
      <c r="DO316" s="67"/>
      <c r="DP316" s="67"/>
      <c r="DQ316" s="67"/>
      <c r="DR316" s="67"/>
      <c r="DS316" s="67"/>
      <c r="DT316" s="67"/>
      <c r="DU316" s="67"/>
      <c r="DV316" s="57">
        <f t="shared" si="322"/>
        <v>0</v>
      </c>
      <c r="DW316" s="57">
        <f t="shared" ref="DW316:ED316" si="344">SUM(BY316,CI316,CS316,DC316,DM316)</f>
        <v>0</v>
      </c>
      <c r="DX316" s="57">
        <f t="shared" si="344"/>
        <v>3</v>
      </c>
      <c r="DY316" s="57">
        <f t="shared" si="344"/>
        <v>0</v>
      </c>
      <c r="DZ316" s="57">
        <f t="shared" si="344"/>
        <v>3</v>
      </c>
      <c r="EA316" s="57">
        <f t="shared" si="344"/>
        <v>0</v>
      </c>
      <c r="EB316" s="57">
        <f t="shared" si="344"/>
        <v>0</v>
      </c>
      <c r="EC316" s="57">
        <f t="shared" si="344"/>
        <v>0</v>
      </c>
      <c r="ED316" s="57">
        <f t="shared" si="344"/>
        <v>0</v>
      </c>
      <c r="EE316" s="57">
        <f t="shared" si="13"/>
        <v>6</v>
      </c>
      <c r="EF316" s="57">
        <f t="shared" si="14"/>
        <v>1</v>
      </c>
    </row>
    <row r="317" spans="1:136" ht="15.75" customHeight="1">
      <c r="A317" s="147">
        <v>2018</v>
      </c>
      <c r="B317" s="135" t="s">
        <v>4585</v>
      </c>
      <c r="C317" s="147" t="s">
        <v>973</v>
      </c>
      <c r="D317" s="147" t="s">
        <v>974</v>
      </c>
      <c r="E317" s="147" t="s">
        <v>975</v>
      </c>
      <c r="F317" s="147"/>
      <c r="G317" s="67"/>
      <c r="H317" s="67"/>
      <c r="I317" s="67"/>
      <c r="J317" s="67"/>
      <c r="K317" s="67"/>
      <c r="L317" s="67"/>
      <c r="M317" s="67"/>
      <c r="N317" s="67"/>
      <c r="O317" s="67"/>
      <c r="P317" s="69">
        <v>1</v>
      </c>
      <c r="Q317" s="67"/>
      <c r="R317" s="67"/>
      <c r="S317" s="67"/>
      <c r="T317" s="59" t="str">
        <f t="shared" si="0"/>
        <v/>
      </c>
      <c r="U317" s="67"/>
      <c r="V317" s="67"/>
      <c r="W317" s="67"/>
      <c r="X317" s="67"/>
      <c r="Y317" s="67"/>
      <c r="Z317" s="67"/>
      <c r="AA317" s="67"/>
      <c r="AB317" s="67"/>
      <c r="AC317" s="67"/>
      <c r="AD317" s="67"/>
      <c r="AE317" s="67"/>
      <c r="AF317" s="58"/>
      <c r="AG317" s="58">
        <f t="shared" si="1"/>
        <v>1</v>
      </c>
      <c r="AH317" s="67"/>
      <c r="AI317" s="67"/>
      <c r="AJ317" s="67"/>
      <c r="AK317" s="57" t="str">
        <f t="shared" si="90"/>
        <v/>
      </c>
      <c r="AL317" s="67"/>
      <c r="AM317" s="67"/>
      <c r="AN317" s="67"/>
      <c r="AO317" s="67"/>
      <c r="AP317" s="67"/>
      <c r="AQ317" s="67"/>
      <c r="AR317" s="58" t="str">
        <f t="shared" si="3"/>
        <v/>
      </c>
      <c r="AS317" s="66">
        <v>1</v>
      </c>
      <c r="AT317" s="66">
        <v>1</v>
      </c>
      <c r="AU317" s="66">
        <v>1</v>
      </c>
      <c r="AV317" s="66">
        <v>1</v>
      </c>
      <c r="AW317" s="66">
        <v>1</v>
      </c>
      <c r="AX317" s="58">
        <f t="shared" si="4"/>
        <v>5</v>
      </c>
      <c r="AY317" s="67"/>
      <c r="AZ317" s="66">
        <v>1</v>
      </c>
      <c r="BA317" s="67"/>
      <c r="BB317" s="67"/>
      <c r="BC317" s="67"/>
      <c r="BD317" s="58">
        <f t="shared" si="5"/>
        <v>1</v>
      </c>
      <c r="BE317" s="66">
        <v>1</v>
      </c>
      <c r="BF317" s="66">
        <v>1</v>
      </c>
      <c r="BG317" s="67"/>
      <c r="BH317" s="67"/>
      <c r="BI317" s="67"/>
      <c r="BJ317" s="67"/>
      <c r="BK317" s="67"/>
      <c r="BL317" s="67"/>
      <c r="BM317" s="67"/>
      <c r="BN317" s="67"/>
      <c r="BO317" s="67"/>
      <c r="BP317" s="67"/>
      <c r="BQ317" s="67"/>
      <c r="BR317" s="67"/>
      <c r="BS317" s="66">
        <v>1</v>
      </c>
      <c r="BT317" s="66">
        <v>1</v>
      </c>
      <c r="BU317" s="67"/>
      <c r="BV317" s="67"/>
      <c r="BW317" s="67"/>
      <c r="BX317" s="57">
        <f t="shared" si="6"/>
        <v>1</v>
      </c>
      <c r="BY317" s="66"/>
      <c r="BZ317" s="66">
        <v>1</v>
      </c>
      <c r="CA317" s="67"/>
      <c r="CB317" s="67"/>
      <c r="CC317" s="67"/>
      <c r="CD317" s="67"/>
      <c r="CE317" s="67"/>
      <c r="CF317" s="67"/>
      <c r="CG317" s="68"/>
      <c r="CH317" s="57">
        <f t="shared" si="94"/>
        <v>1</v>
      </c>
      <c r="CI317" s="67"/>
      <c r="CJ317" s="67"/>
      <c r="CK317" s="67"/>
      <c r="CL317" s="66">
        <v>1</v>
      </c>
      <c r="CM317" s="67"/>
      <c r="CN317" s="67"/>
      <c r="CO317" s="67"/>
      <c r="CP317" s="67"/>
      <c r="CQ317" s="68"/>
      <c r="CR317" s="57">
        <f t="shared" si="319"/>
        <v>1</v>
      </c>
      <c r="CS317" s="67"/>
      <c r="CT317" s="67"/>
      <c r="CU317" s="67"/>
      <c r="CV317" s="66">
        <v>1</v>
      </c>
      <c r="CW317" s="67"/>
      <c r="CX317" s="67"/>
      <c r="CY317" s="67"/>
      <c r="CZ317" s="67"/>
      <c r="DA317" s="68"/>
      <c r="DB317" s="57">
        <f t="shared" si="320"/>
        <v>1</v>
      </c>
      <c r="DC317" s="67"/>
      <c r="DD317" s="66">
        <v>1</v>
      </c>
      <c r="DE317" s="66"/>
      <c r="DF317" s="67"/>
      <c r="DG317" s="67"/>
      <c r="DH317" s="67"/>
      <c r="DI317" s="67"/>
      <c r="DJ317" s="67"/>
      <c r="DK317" s="68"/>
      <c r="DL317" s="57">
        <f t="shared" si="321"/>
        <v>1</v>
      </c>
      <c r="DM317" s="67"/>
      <c r="DN317" s="67"/>
      <c r="DO317" s="67"/>
      <c r="DP317" s="66">
        <v>1</v>
      </c>
      <c r="DQ317" s="67"/>
      <c r="DR317" s="67"/>
      <c r="DS317" s="67"/>
      <c r="DT317" s="67"/>
      <c r="DU317" s="68"/>
      <c r="DV317" s="57">
        <f t="shared" si="322"/>
        <v>1</v>
      </c>
      <c r="DW317" s="57">
        <f t="shared" ref="DW317:ED317" si="345">SUM(BY317,CI317,CS317,DC317,DM317)</f>
        <v>0</v>
      </c>
      <c r="DX317" s="57">
        <f t="shared" si="345"/>
        <v>2</v>
      </c>
      <c r="DY317" s="57">
        <f t="shared" si="345"/>
        <v>0</v>
      </c>
      <c r="DZ317" s="57">
        <f t="shared" si="345"/>
        <v>3</v>
      </c>
      <c r="EA317" s="57">
        <f t="shared" si="345"/>
        <v>0</v>
      </c>
      <c r="EB317" s="57">
        <f t="shared" si="345"/>
        <v>0</v>
      </c>
      <c r="EC317" s="57">
        <f t="shared" si="345"/>
        <v>0</v>
      </c>
      <c r="ED317" s="57">
        <f t="shared" si="345"/>
        <v>0</v>
      </c>
      <c r="EE317" s="57">
        <f t="shared" si="13"/>
        <v>5</v>
      </c>
      <c r="EF317" s="57">
        <f t="shared" si="14"/>
        <v>1</v>
      </c>
    </row>
    <row r="318" spans="1:136" ht="15.75" customHeight="1">
      <c r="A318" s="147">
        <v>2018</v>
      </c>
      <c r="B318" s="135" t="s">
        <v>4586</v>
      </c>
      <c r="C318" s="147" t="s">
        <v>976</v>
      </c>
      <c r="D318" s="147" t="s">
        <v>977</v>
      </c>
      <c r="E318" s="147" t="s">
        <v>978</v>
      </c>
      <c r="F318" s="147"/>
      <c r="G318" s="67"/>
      <c r="H318" s="67"/>
      <c r="I318" s="67"/>
      <c r="J318" s="67"/>
      <c r="K318" s="67"/>
      <c r="L318" s="68"/>
      <c r="M318" s="68"/>
      <c r="N318" s="67"/>
      <c r="O318" s="69">
        <v>1</v>
      </c>
      <c r="P318" s="67"/>
      <c r="Q318" s="67"/>
      <c r="R318" s="67"/>
      <c r="S318" s="67"/>
      <c r="T318" s="59" t="str">
        <f t="shared" si="0"/>
        <v/>
      </c>
      <c r="U318" s="67"/>
      <c r="V318" s="67"/>
      <c r="W318" s="67"/>
      <c r="X318" s="67"/>
      <c r="Y318" s="67"/>
      <c r="Z318" s="67"/>
      <c r="AA318" s="67"/>
      <c r="AB318" s="67"/>
      <c r="AC318" s="67"/>
      <c r="AD318" s="68"/>
      <c r="AE318" s="68">
        <v>1</v>
      </c>
      <c r="AF318" s="58"/>
      <c r="AG318" s="58">
        <f t="shared" si="1"/>
        <v>1</v>
      </c>
      <c r="AH318" s="67"/>
      <c r="AI318" s="67"/>
      <c r="AJ318" s="67"/>
      <c r="AK318" s="57" t="str">
        <f t="shared" si="90"/>
        <v/>
      </c>
      <c r="AL318" s="67"/>
      <c r="AM318" s="67"/>
      <c r="AN318" s="67"/>
      <c r="AO318" s="67"/>
      <c r="AP318" s="67"/>
      <c r="AQ318" s="67"/>
      <c r="AR318" s="58" t="str">
        <f t="shared" si="3"/>
        <v/>
      </c>
      <c r="AS318" s="66">
        <v>1</v>
      </c>
      <c r="AT318" s="66">
        <v>1</v>
      </c>
      <c r="AU318" s="66">
        <v>1</v>
      </c>
      <c r="AV318" s="67"/>
      <c r="AW318" s="67"/>
      <c r="AX318" s="58">
        <f t="shared" si="4"/>
        <v>3</v>
      </c>
      <c r="AY318" s="67"/>
      <c r="AZ318" s="66">
        <v>1</v>
      </c>
      <c r="BA318" s="67"/>
      <c r="BB318" s="67"/>
      <c r="BC318" s="66">
        <v>1</v>
      </c>
      <c r="BD318" s="58">
        <f t="shared" si="5"/>
        <v>2</v>
      </c>
      <c r="BE318" s="66">
        <v>1</v>
      </c>
      <c r="BF318" s="67"/>
      <c r="BG318" s="67"/>
      <c r="BH318" s="67"/>
      <c r="BI318" s="67"/>
      <c r="BJ318" s="67"/>
      <c r="BK318" s="67"/>
      <c r="BL318" s="67"/>
      <c r="BM318" s="67"/>
      <c r="BN318" s="67"/>
      <c r="BO318" s="67"/>
      <c r="BP318" s="67"/>
      <c r="BQ318" s="67"/>
      <c r="BR318" s="67"/>
      <c r="BS318" s="67"/>
      <c r="BT318" s="67"/>
      <c r="BU318" s="67"/>
      <c r="BV318" s="67"/>
      <c r="BW318" s="67"/>
      <c r="BX318" s="57" t="str">
        <f t="shared" si="6"/>
        <v/>
      </c>
      <c r="BY318" s="67"/>
      <c r="BZ318" s="67"/>
      <c r="CA318" s="67"/>
      <c r="CB318" s="67"/>
      <c r="CC318" s="67"/>
      <c r="CD318" s="67"/>
      <c r="CE318" s="67"/>
      <c r="CF318" s="67"/>
      <c r="CG318" s="67"/>
      <c r="CH318" s="57">
        <f t="shared" si="94"/>
        <v>0</v>
      </c>
      <c r="CI318" s="67"/>
      <c r="CJ318" s="67"/>
      <c r="CK318" s="67"/>
      <c r="CL318" s="67"/>
      <c r="CM318" s="67"/>
      <c r="CN318" s="67"/>
      <c r="CO318" s="67"/>
      <c r="CP318" s="67"/>
      <c r="CQ318" s="67"/>
      <c r="CR318" s="57">
        <f t="shared" si="319"/>
        <v>0</v>
      </c>
      <c r="CS318" s="67"/>
      <c r="CT318" s="67"/>
      <c r="CU318" s="67"/>
      <c r="CV318" s="67"/>
      <c r="CW318" s="67"/>
      <c r="CX318" s="67"/>
      <c r="CY318" s="67"/>
      <c r="CZ318" s="67"/>
      <c r="DA318" s="67"/>
      <c r="DB318" s="57">
        <f t="shared" si="320"/>
        <v>0</v>
      </c>
      <c r="DC318" s="67"/>
      <c r="DD318" s="67"/>
      <c r="DE318" s="67"/>
      <c r="DF318" s="67"/>
      <c r="DG318" s="67"/>
      <c r="DH318" s="67"/>
      <c r="DI318" s="67"/>
      <c r="DJ318" s="67"/>
      <c r="DK318" s="68"/>
      <c r="DL318" s="57">
        <f t="shared" si="321"/>
        <v>0</v>
      </c>
      <c r="DM318" s="67"/>
      <c r="DN318" s="67"/>
      <c r="DO318" s="67"/>
      <c r="DP318" s="67"/>
      <c r="DQ318" s="67"/>
      <c r="DR318" s="67"/>
      <c r="DS318" s="67"/>
      <c r="DT318" s="67"/>
      <c r="DU318" s="67"/>
      <c r="DV318" s="57">
        <f t="shared" si="322"/>
        <v>0</v>
      </c>
      <c r="DW318" s="57">
        <f t="shared" ref="DW318:ED318" si="346">SUM(BY318,CI318,CS318,DC318,DM318)</f>
        <v>0</v>
      </c>
      <c r="DX318" s="57">
        <f t="shared" si="346"/>
        <v>0</v>
      </c>
      <c r="DY318" s="57">
        <f t="shared" si="346"/>
        <v>0</v>
      </c>
      <c r="DZ318" s="57">
        <f t="shared" si="346"/>
        <v>0</v>
      </c>
      <c r="EA318" s="57">
        <f t="shared" si="346"/>
        <v>0</v>
      </c>
      <c r="EB318" s="57">
        <f t="shared" si="346"/>
        <v>0</v>
      </c>
      <c r="EC318" s="57">
        <f t="shared" si="346"/>
        <v>0</v>
      </c>
      <c r="ED318" s="57">
        <f t="shared" si="346"/>
        <v>0</v>
      </c>
      <c r="EE318" s="57">
        <f t="shared" si="13"/>
        <v>0</v>
      </c>
      <c r="EF318" s="57">
        <f t="shared" si="14"/>
        <v>0</v>
      </c>
    </row>
    <row r="319" spans="1:136" ht="15.75" customHeight="1">
      <c r="A319" s="147">
        <v>2019</v>
      </c>
      <c r="B319" s="135" t="s">
        <v>4587</v>
      </c>
      <c r="C319" s="147" t="s">
        <v>979</v>
      </c>
      <c r="D319" s="147" t="s">
        <v>980</v>
      </c>
      <c r="E319" s="147" t="s">
        <v>981</v>
      </c>
      <c r="F319" s="147"/>
      <c r="G319" s="67"/>
      <c r="H319" s="67"/>
      <c r="I319" s="67"/>
      <c r="J319" s="69">
        <v>1</v>
      </c>
      <c r="K319" s="67"/>
      <c r="L319" s="67"/>
      <c r="M319" s="67"/>
      <c r="N319" s="67"/>
      <c r="O319" s="67"/>
      <c r="P319" s="67"/>
      <c r="Q319" s="67"/>
      <c r="R319" s="67"/>
      <c r="S319" s="67"/>
      <c r="T319" s="59" t="str">
        <f t="shared" si="0"/>
        <v/>
      </c>
      <c r="U319" s="67"/>
      <c r="V319" s="67"/>
      <c r="W319" s="67"/>
      <c r="X319" s="67"/>
      <c r="Y319" s="67"/>
      <c r="Z319" s="67"/>
      <c r="AA319" s="67"/>
      <c r="AB319" s="67"/>
      <c r="AC319" s="67"/>
      <c r="AD319" s="67"/>
      <c r="AE319" s="67"/>
      <c r="AF319" s="58"/>
      <c r="AG319" s="58">
        <f t="shared" si="1"/>
        <v>1</v>
      </c>
      <c r="AH319" s="67"/>
      <c r="AI319" s="67"/>
      <c r="AJ319" s="67"/>
      <c r="AK319" s="57" t="str">
        <f t="shared" si="90"/>
        <v/>
      </c>
      <c r="AL319" s="67"/>
      <c r="AM319" s="67"/>
      <c r="AN319" s="67"/>
      <c r="AO319" s="67"/>
      <c r="AP319" s="67"/>
      <c r="AQ319" s="67"/>
      <c r="AR319" s="58" t="str">
        <f t="shared" si="3"/>
        <v/>
      </c>
      <c r="AS319" s="66">
        <v>1</v>
      </c>
      <c r="AT319" s="66">
        <v>1</v>
      </c>
      <c r="AU319" s="66">
        <v>1</v>
      </c>
      <c r="AV319" s="66">
        <v>1</v>
      </c>
      <c r="AW319" s="66">
        <v>1</v>
      </c>
      <c r="AX319" s="58">
        <f t="shared" si="4"/>
        <v>5</v>
      </c>
      <c r="AY319" s="66">
        <v>1</v>
      </c>
      <c r="AZ319" s="67"/>
      <c r="BA319" s="67"/>
      <c r="BB319" s="67"/>
      <c r="BC319" s="67"/>
      <c r="BD319" s="58">
        <f t="shared" si="5"/>
        <v>1</v>
      </c>
      <c r="BE319" s="67"/>
      <c r="BF319" s="67"/>
      <c r="BG319" s="67"/>
      <c r="BH319" s="67"/>
      <c r="BI319" s="67"/>
      <c r="BJ319" s="67"/>
      <c r="BK319" s="67"/>
      <c r="BL319" s="67"/>
      <c r="BM319" s="67"/>
      <c r="BN319" s="67"/>
      <c r="BO319" s="67"/>
      <c r="BP319" s="67"/>
      <c r="BQ319" s="67"/>
      <c r="BR319" s="67"/>
      <c r="BS319" s="67"/>
      <c r="BT319" s="67"/>
      <c r="BU319" s="67"/>
      <c r="BV319" s="67"/>
      <c r="BW319" s="67"/>
      <c r="BX319" s="57" t="str">
        <f t="shared" si="6"/>
        <v/>
      </c>
      <c r="BY319" s="67"/>
      <c r="BZ319" s="67"/>
      <c r="CA319" s="67"/>
      <c r="CB319" s="67"/>
      <c r="CC319" s="67"/>
      <c r="CD319" s="67"/>
      <c r="CE319" s="67"/>
      <c r="CF319" s="67"/>
      <c r="CG319" s="67"/>
      <c r="CH319" s="57">
        <f t="shared" si="94"/>
        <v>0</v>
      </c>
      <c r="CI319" s="67"/>
      <c r="CJ319" s="67"/>
      <c r="CK319" s="67"/>
      <c r="CL319" s="67"/>
      <c r="CM319" s="67"/>
      <c r="CN319" s="67"/>
      <c r="CO319" s="67"/>
      <c r="CP319" s="67"/>
      <c r="CQ319" s="67"/>
      <c r="CR319" s="57">
        <f t="shared" si="319"/>
        <v>0</v>
      </c>
      <c r="CS319" s="67"/>
      <c r="CT319" s="67"/>
      <c r="CU319" s="67"/>
      <c r="CV319" s="67"/>
      <c r="CW319" s="67"/>
      <c r="CX319" s="67"/>
      <c r="CY319" s="67"/>
      <c r="CZ319" s="67"/>
      <c r="DA319" s="67"/>
      <c r="DB319" s="57">
        <f t="shared" si="320"/>
        <v>0</v>
      </c>
      <c r="DC319" s="67"/>
      <c r="DD319" s="67"/>
      <c r="DE319" s="67"/>
      <c r="DF319" s="67"/>
      <c r="DG319" s="67"/>
      <c r="DH319" s="67"/>
      <c r="DI319" s="67"/>
      <c r="DJ319" s="67"/>
      <c r="DK319" s="67"/>
      <c r="DL319" s="57">
        <f t="shared" si="321"/>
        <v>0</v>
      </c>
      <c r="DM319" s="67"/>
      <c r="DN319" s="67"/>
      <c r="DO319" s="67"/>
      <c r="DP319" s="67"/>
      <c r="DQ319" s="67"/>
      <c r="DR319" s="67"/>
      <c r="DS319" s="67"/>
      <c r="DT319" s="67"/>
      <c r="DU319" s="67"/>
      <c r="DV319" s="57">
        <f t="shared" si="322"/>
        <v>0</v>
      </c>
      <c r="DW319" s="57">
        <f t="shared" ref="DW319:ED319" si="347">SUM(BY319,CI319,CS319,DC319,DM319)</f>
        <v>0</v>
      </c>
      <c r="DX319" s="57">
        <f t="shared" si="347"/>
        <v>0</v>
      </c>
      <c r="DY319" s="57">
        <f t="shared" si="347"/>
        <v>0</v>
      </c>
      <c r="DZ319" s="57">
        <f t="shared" si="347"/>
        <v>0</v>
      </c>
      <c r="EA319" s="57">
        <f t="shared" si="347"/>
        <v>0</v>
      </c>
      <c r="EB319" s="57">
        <f t="shared" si="347"/>
        <v>0</v>
      </c>
      <c r="EC319" s="57">
        <f t="shared" si="347"/>
        <v>0</v>
      </c>
      <c r="ED319" s="57">
        <f t="shared" si="347"/>
        <v>0</v>
      </c>
      <c r="EE319" s="57">
        <f t="shared" si="13"/>
        <v>0</v>
      </c>
      <c r="EF319" s="57">
        <f t="shared" si="14"/>
        <v>0</v>
      </c>
    </row>
    <row r="320" spans="1:136" ht="15.75" customHeight="1">
      <c r="A320" s="147">
        <v>2019</v>
      </c>
      <c r="B320" s="135" t="s">
        <v>4588</v>
      </c>
      <c r="C320" s="147" t="s">
        <v>982</v>
      </c>
      <c r="D320" s="147" t="s">
        <v>223</v>
      </c>
      <c r="E320" s="147" t="s">
        <v>983</v>
      </c>
      <c r="F320" s="147"/>
      <c r="G320" s="67"/>
      <c r="H320" s="67"/>
      <c r="I320" s="69">
        <v>1</v>
      </c>
      <c r="J320" s="67"/>
      <c r="K320" s="67"/>
      <c r="L320" s="67"/>
      <c r="M320" s="67"/>
      <c r="N320" s="67"/>
      <c r="O320" s="67"/>
      <c r="P320" s="67"/>
      <c r="Q320" s="67"/>
      <c r="R320" s="67"/>
      <c r="S320" s="67"/>
      <c r="T320" s="59" t="str">
        <f t="shared" si="0"/>
        <v/>
      </c>
      <c r="U320" s="67"/>
      <c r="V320" s="67"/>
      <c r="W320" s="67"/>
      <c r="X320" s="67"/>
      <c r="Y320" s="67"/>
      <c r="Z320" s="67"/>
      <c r="AA320" s="67"/>
      <c r="AB320" s="67"/>
      <c r="AC320" s="67"/>
      <c r="AD320" s="67"/>
      <c r="AE320" s="67"/>
      <c r="AF320" s="58"/>
      <c r="AG320" s="58">
        <f t="shared" si="1"/>
        <v>1</v>
      </c>
      <c r="AH320" s="67"/>
      <c r="AI320" s="67"/>
      <c r="AJ320" s="67"/>
      <c r="AK320" s="57" t="str">
        <f t="shared" si="90"/>
        <v/>
      </c>
      <c r="AL320" s="67"/>
      <c r="AM320" s="67"/>
      <c r="AN320" s="67"/>
      <c r="AO320" s="67"/>
      <c r="AP320" s="67"/>
      <c r="AQ320" s="67"/>
      <c r="AR320" s="58" t="str">
        <f t="shared" si="3"/>
        <v/>
      </c>
      <c r="AS320" s="66">
        <v>1</v>
      </c>
      <c r="AT320" s="67"/>
      <c r="AU320" s="66">
        <v>1</v>
      </c>
      <c r="AV320" s="67"/>
      <c r="AW320" s="67"/>
      <c r="AX320" s="58">
        <f t="shared" si="4"/>
        <v>2</v>
      </c>
      <c r="AY320" s="67"/>
      <c r="AZ320" s="66">
        <v>1</v>
      </c>
      <c r="BA320" s="67"/>
      <c r="BB320" s="67"/>
      <c r="BC320" s="66">
        <v>1</v>
      </c>
      <c r="BD320" s="58">
        <f t="shared" si="5"/>
        <v>2</v>
      </c>
      <c r="BE320" s="67"/>
      <c r="BF320" s="67"/>
      <c r="BG320" s="67"/>
      <c r="BH320" s="67"/>
      <c r="BI320" s="67"/>
      <c r="BJ320" s="67"/>
      <c r="BK320" s="67"/>
      <c r="BL320" s="67"/>
      <c r="BM320" s="67"/>
      <c r="BN320" s="67"/>
      <c r="BO320" s="67"/>
      <c r="BP320" s="67"/>
      <c r="BQ320" s="66">
        <v>1</v>
      </c>
      <c r="BR320" s="67"/>
      <c r="BS320" s="67"/>
      <c r="BT320" s="66">
        <v>1</v>
      </c>
      <c r="BU320" s="67"/>
      <c r="BV320" s="66">
        <v>1</v>
      </c>
      <c r="BW320" s="67"/>
      <c r="BX320" s="57">
        <f t="shared" si="6"/>
        <v>1</v>
      </c>
      <c r="BY320" s="67"/>
      <c r="BZ320" s="67"/>
      <c r="CA320" s="66"/>
      <c r="CB320" s="66">
        <v>1</v>
      </c>
      <c r="CC320" s="67"/>
      <c r="CD320" s="67"/>
      <c r="CE320" s="67"/>
      <c r="CF320" s="67"/>
      <c r="CG320" s="68"/>
      <c r="CH320" s="57">
        <f t="shared" si="94"/>
        <v>1</v>
      </c>
      <c r="CI320" s="67"/>
      <c r="CJ320" s="67"/>
      <c r="CK320" s="67"/>
      <c r="CL320" s="67"/>
      <c r="CM320" s="67"/>
      <c r="CN320" s="67"/>
      <c r="CO320" s="67"/>
      <c r="CP320" s="67"/>
      <c r="CQ320" s="67"/>
      <c r="CR320" s="57">
        <f t="shared" si="319"/>
        <v>0</v>
      </c>
      <c r="CS320" s="67"/>
      <c r="CT320" s="67"/>
      <c r="CU320" s="67"/>
      <c r="CV320" s="67"/>
      <c r="CW320" s="67"/>
      <c r="CX320" s="67"/>
      <c r="CY320" s="66">
        <v>1</v>
      </c>
      <c r="CZ320" s="67"/>
      <c r="DA320" s="68"/>
      <c r="DB320" s="57">
        <f t="shared" si="320"/>
        <v>1</v>
      </c>
      <c r="DC320" s="67"/>
      <c r="DD320" s="67"/>
      <c r="DE320" s="67"/>
      <c r="DF320" s="67"/>
      <c r="DG320" s="67"/>
      <c r="DH320" s="67"/>
      <c r="DI320" s="67"/>
      <c r="DJ320" s="67"/>
      <c r="DK320" s="67"/>
      <c r="DL320" s="57">
        <f t="shared" si="321"/>
        <v>0</v>
      </c>
      <c r="DM320" s="67"/>
      <c r="DN320" s="67"/>
      <c r="DO320" s="67"/>
      <c r="DP320" s="67"/>
      <c r="DQ320" s="67"/>
      <c r="DR320" s="67"/>
      <c r="DS320" s="67"/>
      <c r="DT320" s="67"/>
      <c r="DU320" s="67"/>
      <c r="DV320" s="57">
        <f t="shared" si="322"/>
        <v>0</v>
      </c>
      <c r="DW320" s="57">
        <f t="shared" ref="DW320:ED320" si="348">SUM(BY320,CI320,CS320,DC320,DM320)</f>
        <v>0</v>
      </c>
      <c r="DX320" s="57">
        <f t="shared" si="348"/>
        <v>0</v>
      </c>
      <c r="DY320" s="57">
        <f t="shared" si="348"/>
        <v>0</v>
      </c>
      <c r="DZ320" s="57">
        <f t="shared" si="348"/>
        <v>1</v>
      </c>
      <c r="EA320" s="57">
        <f t="shared" si="348"/>
        <v>0</v>
      </c>
      <c r="EB320" s="57">
        <f t="shared" si="348"/>
        <v>0</v>
      </c>
      <c r="EC320" s="57">
        <f t="shared" si="348"/>
        <v>1</v>
      </c>
      <c r="ED320" s="57">
        <f t="shared" si="348"/>
        <v>0</v>
      </c>
      <c r="EE320" s="57">
        <f t="shared" si="13"/>
        <v>2</v>
      </c>
      <c r="EF320" s="57">
        <f t="shared" si="14"/>
        <v>1</v>
      </c>
    </row>
    <row r="321" spans="1:136" ht="15.75" customHeight="1">
      <c r="A321" s="147">
        <v>2018</v>
      </c>
      <c r="B321" s="135" t="s">
        <v>4589</v>
      </c>
      <c r="C321" s="147" t="s">
        <v>984</v>
      </c>
      <c r="D321" s="147" t="s">
        <v>426</v>
      </c>
      <c r="E321" s="147" t="s">
        <v>985</v>
      </c>
      <c r="F321" s="147"/>
      <c r="G321" s="67"/>
      <c r="H321" s="67"/>
      <c r="I321" s="67"/>
      <c r="J321" s="67"/>
      <c r="K321" s="69">
        <v>1</v>
      </c>
      <c r="L321" s="67"/>
      <c r="M321" s="67"/>
      <c r="N321" s="67"/>
      <c r="O321" s="67"/>
      <c r="P321" s="67"/>
      <c r="Q321" s="67"/>
      <c r="R321" s="67"/>
      <c r="S321" s="67"/>
      <c r="T321" s="59" t="str">
        <f t="shared" si="0"/>
        <v/>
      </c>
      <c r="U321" s="67"/>
      <c r="V321" s="67"/>
      <c r="W321" s="67"/>
      <c r="X321" s="67"/>
      <c r="Y321" s="67"/>
      <c r="Z321" s="67"/>
      <c r="AA321" s="67"/>
      <c r="AB321" s="67"/>
      <c r="AC321" s="67"/>
      <c r="AD321" s="67"/>
      <c r="AE321" s="67"/>
      <c r="AF321" s="58"/>
      <c r="AG321" s="58">
        <f t="shared" si="1"/>
        <v>1</v>
      </c>
      <c r="AH321" s="67"/>
      <c r="AI321" s="67"/>
      <c r="AJ321" s="67"/>
      <c r="AK321" s="57" t="str">
        <f t="shared" si="90"/>
        <v/>
      </c>
      <c r="AL321" s="67"/>
      <c r="AM321" s="67"/>
      <c r="AN321" s="67"/>
      <c r="AO321" s="67"/>
      <c r="AP321" s="67"/>
      <c r="AQ321" s="67"/>
      <c r="AR321" s="58" t="str">
        <f t="shared" si="3"/>
        <v/>
      </c>
      <c r="AS321" s="66">
        <v>1</v>
      </c>
      <c r="AT321" s="66">
        <v>1</v>
      </c>
      <c r="AU321" s="66">
        <v>1</v>
      </c>
      <c r="AV321" s="66">
        <v>1</v>
      </c>
      <c r="AW321" s="66">
        <v>1</v>
      </c>
      <c r="AX321" s="58">
        <f t="shared" si="4"/>
        <v>5</v>
      </c>
      <c r="AY321" s="66">
        <v>1</v>
      </c>
      <c r="AZ321" s="66">
        <v>1</v>
      </c>
      <c r="BA321" s="67"/>
      <c r="BB321" s="67"/>
      <c r="BC321" s="67"/>
      <c r="BD321" s="58">
        <f t="shared" si="5"/>
        <v>2</v>
      </c>
      <c r="BE321" s="67"/>
      <c r="BF321" s="67"/>
      <c r="BG321" s="67"/>
      <c r="BH321" s="67"/>
      <c r="BI321" s="67"/>
      <c r="BJ321" s="67"/>
      <c r="BK321" s="67"/>
      <c r="BL321" s="67"/>
      <c r="BM321" s="67"/>
      <c r="BN321" s="67"/>
      <c r="BO321" s="67"/>
      <c r="BP321" s="66">
        <v>1</v>
      </c>
      <c r="BQ321" s="67"/>
      <c r="BR321" s="67"/>
      <c r="BS321" s="67"/>
      <c r="BT321" s="67"/>
      <c r="BU321" s="67"/>
      <c r="BV321" s="67"/>
      <c r="BW321" s="67"/>
      <c r="BX321" s="57" t="str">
        <f t="shared" si="6"/>
        <v/>
      </c>
      <c r="BY321" s="67"/>
      <c r="BZ321" s="67"/>
      <c r="CA321" s="67"/>
      <c r="CB321" s="67"/>
      <c r="CC321" s="67"/>
      <c r="CD321" s="67"/>
      <c r="CE321" s="67"/>
      <c r="CF321" s="67"/>
      <c r="CG321" s="68"/>
      <c r="CH321" s="57">
        <f t="shared" si="94"/>
        <v>0</v>
      </c>
      <c r="CI321" s="67"/>
      <c r="CJ321" s="67"/>
      <c r="CK321" s="67"/>
      <c r="CL321" s="67"/>
      <c r="CM321" s="67"/>
      <c r="CN321" s="67"/>
      <c r="CO321" s="67"/>
      <c r="CP321" s="67"/>
      <c r="CQ321" s="67"/>
      <c r="CR321" s="57">
        <f t="shared" si="319"/>
        <v>0</v>
      </c>
      <c r="CS321" s="67"/>
      <c r="CT321" s="67"/>
      <c r="CU321" s="67"/>
      <c r="CV321" s="67"/>
      <c r="CW321" s="67"/>
      <c r="CX321" s="67"/>
      <c r="CY321" s="67"/>
      <c r="CZ321" s="67"/>
      <c r="DA321" s="67"/>
      <c r="DB321" s="57">
        <f t="shared" si="320"/>
        <v>0</v>
      </c>
      <c r="DC321" s="67"/>
      <c r="DD321" s="67"/>
      <c r="DE321" s="67"/>
      <c r="DF321" s="67"/>
      <c r="DG321" s="67"/>
      <c r="DH321" s="67"/>
      <c r="DI321" s="67"/>
      <c r="DJ321" s="67"/>
      <c r="DK321" s="67"/>
      <c r="DL321" s="57">
        <f t="shared" si="321"/>
        <v>0</v>
      </c>
      <c r="DM321" s="67"/>
      <c r="DN321" s="67"/>
      <c r="DO321" s="67"/>
      <c r="DP321" s="67"/>
      <c r="DQ321" s="67"/>
      <c r="DR321" s="67"/>
      <c r="DS321" s="67"/>
      <c r="DT321" s="67"/>
      <c r="DU321" s="67"/>
      <c r="DV321" s="57">
        <f t="shared" si="322"/>
        <v>0</v>
      </c>
      <c r="DW321" s="57">
        <f t="shared" ref="DW321:ED321" si="349">SUM(BY321,CI321,CS321,DC321,DM321)</f>
        <v>0</v>
      </c>
      <c r="DX321" s="57">
        <f t="shared" si="349"/>
        <v>0</v>
      </c>
      <c r="DY321" s="57">
        <f t="shared" si="349"/>
        <v>0</v>
      </c>
      <c r="DZ321" s="57">
        <f t="shared" si="349"/>
        <v>0</v>
      </c>
      <c r="EA321" s="57">
        <f t="shared" si="349"/>
        <v>0</v>
      </c>
      <c r="EB321" s="57">
        <f t="shared" si="349"/>
        <v>0</v>
      </c>
      <c r="EC321" s="57">
        <f t="shared" si="349"/>
        <v>0</v>
      </c>
      <c r="ED321" s="57">
        <f t="shared" si="349"/>
        <v>0</v>
      </c>
      <c r="EE321" s="57">
        <f t="shared" si="13"/>
        <v>0</v>
      </c>
      <c r="EF321" s="57">
        <f t="shared" si="14"/>
        <v>0</v>
      </c>
    </row>
    <row r="322" spans="1:136" ht="15.75" customHeight="1">
      <c r="A322" s="147">
        <v>2019</v>
      </c>
      <c r="B322" s="135" t="s">
        <v>4590</v>
      </c>
      <c r="C322" s="147" t="s">
        <v>986</v>
      </c>
      <c r="D322" s="147" t="s">
        <v>987</v>
      </c>
      <c r="E322" s="147" t="s">
        <v>988</v>
      </c>
      <c r="F322" s="147"/>
      <c r="G322" s="67"/>
      <c r="H322" s="67"/>
      <c r="I322" s="67"/>
      <c r="J322" s="67"/>
      <c r="K322" s="67"/>
      <c r="L322" s="67"/>
      <c r="M322" s="67"/>
      <c r="N322" s="67"/>
      <c r="O322" s="67"/>
      <c r="P322" s="67"/>
      <c r="Q322" s="67"/>
      <c r="R322" s="67"/>
      <c r="S322" s="69">
        <v>1</v>
      </c>
      <c r="T322" s="59" t="str">
        <f t="shared" si="0"/>
        <v/>
      </c>
      <c r="U322" s="67"/>
      <c r="V322" s="67"/>
      <c r="W322" s="67"/>
      <c r="X322" s="67"/>
      <c r="Y322" s="67"/>
      <c r="Z322" s="67"/>
      <c r="AA322" s="67"/>
      <c r="AB322" s="67"/>
      <c r="AC322" s="67"/>
      <c r="AD322" s="67"/>
      <c r="AE322" s="67"/>
      <c r="AF322" s="58"/>
      <c r="AG322" s="58">
        <f t="shared" si="1"/>
        <v>1</v>
      </c>
      <c r="AH322" s="67"/>
      <c r="AI322" s="67"/>
      <c r="AJ322" s="67"/>
      <c r="AK322" s="57" t="str">
        <f t="shared" si="90"/>
        <v/>
      </c>
      <c r="AL322" s="67"/>
      <c r="AM322" s="67"/>
      <c r="AN322" s="67"/>
      <c r="AO322" s="67"/>
      <c r="AP322" s="67"/>
      <c r="AQ322" s="67"/>
      <c r="AR322" s="58" t="str">
        <f t="shared" si="3"/>
        <v/>
      </c>
      <c r="AS322" s="66">
        <v>1</v>
      </c>
      <c r="AT322" s="66">
        <v>1</v>
      </c>
      <c r="AU322" s="66">
        <v>1</v>
      </c>
      <c r="AV322" s="66">
        <v>1</v>
      </c>
      <c r="AW322" s="66">
        <v>1</v>
      </c>
      <c r="AX322" s="58">
        <f t="shared" si="4"/>
        <v>5</v>
      </c>
      <c r="AY322" s="67"/>
      <c r="AZ322" s="66">
        <v>1</v>
      </c>
      <c r="BA322" s="67"/>
      <c r="BB322" s="66">
        <v>1</v>
      </c>
      <c r="BC322" s="67"/>
      <c r="BD322" s="58">
        <f t="shared" si="5"/>
        <v>2</v>
      </c>
      <c r="BE322" s="67"/>
      <c r="BF322" s="67"/>
      <c r="BG322" s="67"/>
      <c r="BH322" s="67"/>
      <c r="BI322" s="67"/>
      <c r="BJ322" s="67"/>
      <c r="BK322" s="67"/>
      <c r="BL322" s="67"/>
      <c r="BM322" s="67"/>
      <c r="BN322" s="67"/>
      <c r="BO322" s="67"/>
      <c r="BP322" s="67"/>
      <c r="BQ322" s="67"/>
      <c r="BR322" s="67"/>
      <c r="BS322" s="67"/>
      <c r="BT322" s="67"/>
      <c r="BU322" s="67"/>
      <c r="BV322" s="67"/>
      <c r="BW322" s="67"/>
      <c r="BX322" s="57" t="str">
        <f t="shared" si="6"/>
        <v/>
      </c>
      <c r="BY322" s="67"/>
      <c r="BZ322" s="67"/>
      <c r="CA322" s="67"/>
      <c r="CB322" s="67"/>
      <c r="CC322" s="67"/>
      <c r="CD322" s="67"/>
      <c r="CE322" s="67"/>
      <c r="CF322" s="67"/>
      <c r="CG322" s="67"/>
      <c r="CH322" s="57">
        <f t="shared" si="94"/>
        <v>0</v>
      </c>
      <c r="CI322" s="67"/>
      <c r="CJ322" s="67"/>
      <c r="CK322" s="67"/>
      <c r="CL322" s="67"/>
      <c r="CM322" s="67"/>
      <c r="CN322" s="67"/>
      <c r="CO322" s="67"/>
      <c r="CP322" s="67"/>
      <c r="CQ322" s="67"/>
      <c r="CR322" s="57">
        <f t="shared" si="319"/>
        <v>0</v>
      </c>
      <c r="CS322" s="67"/>
      <c r="CT322" s="67"/>
      <c r="CU322" s="67"/>
      <c r="CV322" s="67"/>
      <c r="CW322" s="67"/>
      <c r="CX322" s="67"/>
      <c r="CY322" s="67"/>
      <c r="CZ322" s="67"/>
      <c r="DA322" s="67"/>
      <c r="DB322" s="57">
        <f t="shared" si="320"/>
        <v>0</v>
      </c>
      <c r="DC322" s="67"/>
      <c r="DD322" s="67"/>
      <c r="DE322" s="67"/>
      <c r="DF322" s="67"/>
      <c r="DG322" s="67"/>
      <c r="DH322" s="67"/>
      <c r="DI322" s="67"/>
      <c r="DJ322" s="67"/>
      <c r="DK322" s="67"/>
      <c r="DL322" s="57">
        <f t="shared" si="321"/>
        <v>0</v>
      </c>
      <c r="DM322" s="67"/>
      <c r="DN322" s="67"/>
      <c r="DO322" s="67"/>
      <c r="DP322" s="67"/>
      <c r="DQ322" s="67"/>
      <c r="DR322" s="67"/>
      <c r="DS322" s="67"/>
      <c r="DT322" s="67"/>
      <c r="DU322" s="67"/>
      <c r="DV322" s="57">
        <f t="shared" si="322"/>
        <v>0</v>
      </c>
      <c r="DW322" s="57">
        <f t="shared" ref="DW322:ED322" si="350">SUM(BY322,CI322,CS322,DC322,DM322)</f>
        <v>0</v>
      </c>
      <c r="DX322" s="57">
        <f t="shared" si="350"/>
        <v>0</v>
      </c>
      <c r="DY322" s="57">
        <f t="shared" si="350"/>
        <v>0</v>
      </c>
      <c r="DZ322" s="57">
        <f t="shared" si="350"/>
        <v>0</v>
      </c>
      <c r="EA322" s="57">
        <f t="shared" si="350"/>
        <v>0</v>
      </c>
      <c r="EB322" s="57">
        <f t="shared" si="350"/>
        <v>0</v>
      </c>
      <c r="EC322" s="57">
        <f t="shared" si="350"/>
        <v>0</v>
      </c>
      <c r="ED322" s="57">
        <f t="shared" si="350"/>
        <v>0</v>
      </c>
      <c r="EE322" s="57">
        <f t="shared" si="13"/>
        <v>0</v>
      </c>
      <c r="EF322" s="57">
        <f t="shared" si="14"/>
        <v>0</v>
      </c>
    </row>
    <row r="323" spans="1:136" ht="15.75" customHeight="1">
      <c r="A323" s="147">
        <v>2019</v>
      </c>
      <c r="B323" s="135" t="s">
        <v>4591</v>
      </c>
      <c r="C323" s="147" t="s">
        <v>989</v>
      </c>
      <c r="D323" s="147" t="s">
        <v>18</v>
      </c>
      <c r="E323" s="147" t="s">
        <v>990</v>
      </c>
      <c r="F323" s="147"/>
      <c r="G323" s="67"/>
      <c r="H323" s="67"/>
      <c r="I323" s="67"/>
      <c r="J323" s="69">
        <v>1</v>
      </c>
      <c r="K323" s="67"/>
      <c r="L323" s="67"/>
      <c r="M323" s="67"/>
      <c r="N323" s="67"/>
      <c r="O323" s="67"/>
      <c r="P323" s="67"/>
      <c r="Q323" s="67"/>
      <c r="R323" s="67"/>
      <c r="S323" s="67"/>
      <c r="T323" s="59" t="str">
        <f t="shared" si="0"/>
        <v/>
      </c>
      <c r="U323" s="67"/>
      <c r="V323" s="67"/>
      <c r="W323" s="67"/>
      <c r="X323" s="67"/>
      <c r="Y323" s="67"/>
      <c r="Z323" s="67"/>
      <c r="AA323" s="67"/>
      <c r="AB323" s="67"/>
      <c r="AC323" s="67"/>
      <c r="AD323" s="67"/>
      <c r="AE323" s="67"/>
      <c r="AF323" s="58"/>
      <c r="AG323" s="58">
        <f t="shared" si="1"/>
        <v>1</v>
      </c>
      <c r="AH323" s="67"/>
      <c r="AI323" s="67"/>
      <c r="AJ323" s="67"/>
      <c r="AK323" s="57" t="str">
        <f t="shared" si="90"/>
        <v/>
      </c>
      <c r="AL323" s="67"/>
      <c r="AM323" s="67"/>
      <c r="AN323" s="67"/>
      <c r="AO323" s="67"/>
      <c r="AP323" s="67"/>
      <c r="AQ323" s="67"/>
      <c r="AR323" s="58" t="str">
        <f t="shared" si="3"/>
        <v/>
      </c>
      <c r="AS323" s="66">
        <v>1</v>
      </c>
      <c r="AT323" s="67"/>
      <c r="AU323" s="66">
        <v>1</v>
      </c>
      <c r="AV323" s="67"/>
      <c r="AW323" s="67"/>
      <c r="AX323" s="58">
        <f t="shared" si="4"/>
        <v>2</v>
      </c>
      <c r="AY323" s="66">
        <v>1</v>
      </c>
      <c r="AZ323" s="66">
        <v>1</v>
      </c>
      <c r="BA323" s="67"/>
      <c r="BB323" s="67"/>
      <c r="BC323" s="66">
        <v>1</v>
      </c>
      <c r="BD323" s="58">
        <f t="shared" si="5"/>
        <v>3</v>
      </c>
      <c r="BE323" s="67"/>
      <c r="BF323" s="67"/>
      <c r="BG323" s="67"/>
      <c r="BH323" s="67"/>
      <c r="BI323" s="67"/>
      <c r="BJ323" s="67"/>
      <c r="BK323" s="67"/>
      <c r="BL323" s="67"/>
      <c r="BM323" s="67"/>
      <c r="BN323" s="67"/>
      <c r="BO323" s="66">
        <v>1</v>
      </c>
      <c r="BP323" s="67"/>
      <c r="BQ323" s="67"/>
      <c r="BR323" s="67"/>
      <c r="BS323" s="67"/>
      <c r="BT323" s="67"/>
      <c r="BU323" s="67"/>
      <c r="BV323" s="67"/>
      <c r="BW323" s="67"/>
      <c r="BX323" s="57" t="str">
        <f t="shared" si="6"/>
        <v/>
      </c>
      <c r="BY323" s="67"/>
      <c r="BZ323" s="67"/>
      <c r="CA323" s="67"/>
      <c r="CB323" s="67"/>
      <c r="CC323" s="67"/>
      <c r="CD323" s="67"/>
      <c r="CE323" s="67"/>
      <c r="CF323" s="67"/>
      <c r="CG323" s="67"/>
      <c r="CH323" s="57">
        <f t="shared" si="94"/>
        <v>0</v>
      </c>
      <c r="CI323" s="67"/>
      <c r="CJ323" s="67"/>
      <c r="CK323" s="67"/>
      <c r="CL323" s="67"/>
      <c r="CM323" s="67"/>
      <c r="CN323" s="67"/>
      <c r="CO323" s="67"/>
      <c r="CP323" s="67"/>
      <c r="CQ323" s="67"/>
      <c r="CR323" s="57">
        <f t="shared" si="319"/>
        <v>0</v>
      </c>
      <c r="CS323" s="67"/>
      <c r="CT323" s="67"/>
      <c r="CU323" s="67"/>
      <c r="CV323" s="67"/>
      <c r="CW323" s="67"/>
      <c r="CX323" s="67"/>
      <c r="CY323" s="67"/>
      <c r="CZ323" s="67"/>
      <c r="DA323" s="67"/>
      <c r="DB323" s="57">
        <f t="shared" si="320"/>
        <v>0</v>
      </c>
      <c r="DC323" s="67"/>
      <c r="DD323" s="67"/>
      <c r="DE323" s="67"/>
      <c r="DF323" s="67"/>
      <c r="DG323" s="67"/>
      <c r="DH323" s="67"/>
      <c r="DI323" s="67"/>
      <c r="DJ323" s="67"/>
      <c r="DK323" s="67"/>
      <c r="DL323" s="57">
        <f t="shared" si="321"/>
        <v>0</v>
      </c>
      <c r="DM323" s="67"/>
      <c r="DN323" s="67"/>
      <c r="DO323" s="67"/>
      <c r="DP323" s="67"/>
      <c r="DQ323" s="67"/>
      <c r="DR323" s="67"/>
      <c r="DS323" s="67"/>
      <c r="DT323" s="67"/>
      <c r="DU323" s="67"/>
      <c r="DV323" s="57">
        <f t="shared" si="322"/>
        <v>0</v>
      </c>
      <c r="DW323" s="57">
        <f t="shared" ref="DW323:ED323" si="351">SUM(BY323,CI323,CS323,DC323,DM323)</f>
        <v>0</v>
      </c>
      <c r="DX323" s="57">
        <f t="shared" si="351"/>
        <v>0</v>
      </c>
      <c r="DY323" s="57">
        <f t="shared" si="351"/>
        <v>0</v>
      </c>
      <c r="DZ323" s="57">
        <f t="shared" si="351"/>
        <v>0</v>
      </c>
      <c r="EA323" s="57">
        <f t="shared" si="351"/>
        <v>0</v>
      </c>
      <c r="EB323" s="57">
        <f t="shared" si="351"/>
        <v>0</v>
      </c>
      <c r="EC323" s="57">
        <f t="shared" si="351"/>
        <v>0</v>
      </c>
      <c r="ED323" s="57">
        <f t="shared" si="351"/>
        <v>0</v>
      </c>
      <c r="EE323" s="57">
        <f t="shared" si="13"/>
        <v>0</v>
      </c>
      <c r="EF323" s="57">
        <f t="shared" si="14"/>
        <v>0</v>
      </c>
    </row>
    <row r="324" spans="1:136" ht="15.75" customHeight="1">
      <c r="A324" s="147">
        <v>2019</v>
      </c>
      <c r="B324" s="135" t="s">
        <v>4592</v>
      </c>
      <c r="C324" s="147" t="s">
        <v>991</v>
      </c>
      <c r="D324" s="147" t="s">
        <v>142</v>
      </c>
      <c r="E324" s="147" t="s">
        <v>992</v>
      </c>
      <c r="F324" s="147"/>
      <c r="G324" s="67"/>
      <c r="H324" s="67"/>
      <c r="I324" s="67"/>
      <c r="J324" s="67"/>
      <c r="K324" s="67"/>
      <c r="L324" s="67"/>
      <c r="M324" s="67"/>
      <c r="N324" s="67"/>
      <c r="O324" s="67"/>
      <c r="P324" s="67"/>
      <c r="Q324" s="67"/>
      <c r="R324" s="67"/>
      <c r="S324" s="67"/>
      <c r="T324" s="59">
        <f t="shared" si="0"/>
        <v>1</v>
      </c>
      <c r="U324" s="67"/>
      <c r="V324" s="67"/>
      <c r="W324" s="67"/>
      <c r="X324" s="67"/>
      <c r="Y324" s="69">
        <v>1</v>
      </c>
      <c r="Z324" s="67"/>
      <c r="AA324" s="67"/>
      <c r="AB324" s="67"/>
      <c r="AC324" s="67"/>
      <c r="AD324" s="67"/>
      <c r="AE324" s="67"/>
      <c r="AF324" s="58"/>
      <c r="AG324" s="58">
        <f t="shared" si="1"/>
        <v>1</v>
      </c>
      <c r="AH324" s="67"/>
      <c r="AI324" s="67"/>
      <c r="AJ324" s="67"/>
      <c r="AK324" s="57" t="str">
        <f t="shared" si="90"/>
        <v/>
      </c>
      <c r="AL324" s="67"/>
      <c r="AM324" s="67"/>
      <c r="AN324" s="67"/>
      <c r="AO324" s="67"/>
      <c r="AP324" s="67"/>
      <c r="AQ324" s="67"/>
      <c r="AR324" s="58" t="str">
        <f t="shared" si="3"/>
        <v/>
      </c>
      <c r="AS324" s="66">
        <v>1</v>
      </c>
      <c r="AT324" s="66">
        <v>1</v>
      </c>
      <c r="AU324" s="66">
        <v>1</v>
      </c>
      <c r="AV324" s="67"/>
      <c r="AW324" s="67"/>
      <c r="AX324" s="58">
        <f t="shared" si="4"/>
        <v>3</v>
      </c>
      <c r="AY324" s="67"/>
      <c r="AZ324" s="66">
        <v>1</v>
      </c>
      <c r="BA324" s="67"/>
      <c r="BB324" s="67"/>
      <c r="BC324" s="66">
        <v>1</v>
      </c>
      <c r="BD324" s="58">
        <f t="shared" si="5"/>
        <v>2</v>
      </c>
      <c r="BE324" s="67"/>
      <c r="BF324" s="67"/>
      <c r="BG324" s="67"/>
      <c r="BH324" s="67"/>
      <c r="BI324" s="67"/>
      <c r="BJ324" s="67"/>
      <c r="BK324" s="66">
        <v>1</v>
      </c>
      <c r="BL324" s="66"/>
      <c r="BM324" s="67"/>
      <c r="BN324" s="67"/>
      <c r="BO324" s="67"/>
      <c r="BP324" s="67"/>
      <c r="BQ324" s="67"/>
      <c r="BR324" s="67"/>
      <c r="BS324" s="66">
        <v>1</v>
      </c>
      <c r="BT324" s="67"/>
      <c r="BU324" s="67"/>
      <c r="BV324" s="66">
        <v>1</v>
      </c>
      <c r="BW324" s="67"/>
      <c r="BX324" s="57">
        <f t="shared" si="6"/>
        <v>1</v>
      </c>
      <c r="BY324" s="66"/>
      <c r="BZ324" s="66">
        <v>1</v>
      </c>
      <c r="CA324" s="66"/>
      <c r="CB324" s="66">
        <v>1</v>
      </c>
      <c r="CC324" s="67"/>
      <c r="CD324" s="66"/>
      <c r="CE324" s="66">
        <v>1</v>
      </c>
      <c r="CF324" s="67"/>
      <c r="CG324" s="68"/>
      <c r="CH324" s="57">
        <f t="shared" si="94"/>
        <v>3</v>
      </c>
      <c r="CI324" s="67"/>
      <c r="CJ324" s="67"/>
      <c r="CK324" s="67"/>
      <c r="CL324" s="67"/>
      <c r="CM324" s="67"/>
      <c r="CN324" s="67"/>
      <c r="CO324" s="67"/>
      <c r="CP324" s="67"/>
      <c r="CQ324" s="67"/>
      <c r="CR324" s="57">
        <f t="shared" si="319"/>
        <v>0</v>
      </c>
      <c r="CS324" s="67"/>
      <c r="CT324" s="66">
        <v>1</v>
      </c>
      <c r="CU324" s="66"/>
      <c r="CV324" s="66">
        <v>1</v>
      </c>
      <c r="CW324" s="67"/>
      <c r="CX324" s="67"/>
      <c r="CY324" s="66">
        <v>1</v>
      </c>
      <c r="CZ324" s="67"/>
      <c r="DA324" s="68"/>
      <c r="DB324" s="57">
        <f t="shared" si="320"/>
        <v>3</v>
      </c>
      <c r="DC324" s="67"/>
      <c r="DD324" s="67"/>
      <c r="DE324" s="67"/>
      <c r="DF324" s="67"/>
      <c r="DG324" s="67"/>
      <c r="DH324" s="67"/>
      <c r="DI324" s="67"/>
      <c r="DJ324" s="67"/>
      <c r="DK324" s="67"/>
      <c r="DL324" s="57">
        <f t="shared" si="321"/>
        <v>0</v>
      </c>
      <c r="DM324" s="67"/>
      <c r="DN324" s="67"/>
      <c r="DO324" s="67"/>
      <c r="DP324" s="67"/>
      <c r="DQ324" s="67"/>
      <c r="DR324" s="67"/>
      <c r="DS324" s="67"/>
      <c r="DT324" s="67"/>
      <c r="DU324" s="67"/>
      <c r="DV324" s="57">
        <f t="shared" si="322"/>
        <v>0</v>
      </c>
      <c r="DW324" s="57">
        <f t="shared" ref="DW324:ED324" si="352">SUM(BY324,CI324,CS324,DC324,DM324)</f>
        <v>0</v>
      </c>
      <c r="DX324" s="57">
        <f t="shared" si="352"/>
        <v>2</v>
      </c>
      <c r="DY324" s="57">
        <f t="shared" si="352"/>
        <v>0</v>
      </c>
      <c r="DZ324" s="57">
        <f t="shared" si="352"/>
        <v>2</v>
      </c>
      <c r="EA324" s="57">
        <f t="shared" si="352"/>
        <v>0</v>
      </c>
      <c r="EB324" s="57">
        <f t="shared" si="352"/>
        <v>0</v>
      </c>
      <c r="EC324" s="57">
        <f t="shared" si="352"/>
        <v>2</v>
      </c>
      <c r="ED324" s="57">
        <f t="shared" si="352"/>
        <v>0</v>
      </c>
      <c r="EE324" s="57">
        <f t="shared" si="13"/>
        <v>6</v>
      </c>
      <c r="EF324" s="57">
        <f t="shared" si="14"/>
        <v>1</v>
      </c>
    </row>
    <row r="325" spans="1:136" ht="15.75" customHeight="1">
      <c r="A325" s="147">
        <v>2019</v>
      </c>
      <c r="B325" s="135" t="s">
        <v>4593</v>
      </c>
      <c r="C325" s="147" t="s">
        <v>993</v>
      </c>
      <c r="D325" s="147" t="s">
        <v>447</v>
      </c>
      <c r="E325" s="147" t="s">
        <v>994</v>
      </c>
      <c r="F325" s="147"/>
      <c r="G325" s="67"/>
      <c r="H325" s="67"/>
      <c r="I325" s="67"/>
      <c r="J325" s="67"/>
      <c r="K325" s="67"/>
      <c r="L325" s="69">
        <v>1</v>
      </c>
      <c r="M325" s="69"/>
      <c r="N325" s="67"/>
      <c r="O325" s="67"/>
      <c r="P325" s="67"/>
      <c r="Q325" s="67"/>
      <c r="R325" s="68">
        <v>2</v>
      </c>
      <c r="S325" s="67"/>
      <c r="T325" s="59" t="str">
        <f t="shared" si="0"/>
        <v/>
      </c>
      <c r="U325" s="68">
        <v>2</v>
      </c>
      <c r="V325" s="67"/>
      <c r="W325" s="67"/>
      <c r="X325" s="67"/>
      <c r="Y325" s="67"/>
      <c r="Z325" s="67"/>
      <c r="AA325" s="67"/>
      <c r="AB325" s="67"/>
      <c r="AC325" s="67"/>
      <c r="AD325" s="67"/>
      <c r="AE325" s="67"/>
      <c r="AF325" s="58"/>
      <c r="AG325" s="58">
        <f t="shared" si="1"/>
        <v>1</v>
      </c>
      <c r="AH325" s="67"/>
      <c r="AI325" s="67"/>
      <c r="AJ325" s="67"/>
      <c r="AK325" s="57" t="str">
        <f t="shared" si="90"/>
        <v/>
      </c>
      <c r="AL325" s="67"/>
      <c r="AM325" s="67"/>
      <c r="AN325" s="67"/>
      <c r="AO325" s="67"/>
      <c r="AP325" s="67"/>
      <c r="AQ325" s="67"/>
      <c r="AR325" s="58" t="str">
        <f t="shared" si="3"/>
        <v/>
      </c>
      <c r="AS325" s="66">
        <v>1</v>
      </c>
      <c r="AT325" s="66">
        <v>1</v>
      </c>
      <c r="AU325" s="66">
        <v>1</v>
      </c>
      <c r="AV325" s="66">
        <v>1</v>
      </c>
      <c r="AW325" s="66">
        <v>1</v>
      </c>
      <c r="AX325" s="58">
        <f t="shared" si="4"/>
        <v>5</v>
      </c>
      <c r="AY325" s="67"/>
      <c r="AZ325" s="66">
        <v>1</v>
      </c>
      <c r="BA325" s="67"/>
      <c r="BB325" s="67"/>
      <c r="BC325" s="66">
        <v>1</v>
      </c>
      <c r="BD325" s="58">
        <f t="shared" si="5"/>
        <v>2</v>
      </c>
      <c r="BE325" s="66">
        <v>1</v>
      </c>
      <c r="BF325" s="66">
        <v>1</v>
      </c>
      <c r="BG325" s="67"/>
      <c r="BH325" s="67"/>
      <c r="BI325" s="67"/>
      <c r="BJ325" s="67"/>
      <c r="BK325" s="67"/>
      <c r="BL325" s="67"/>
      <c r="BM325" s="67"/>
      <c r="BN325" s="67"/>
      <c r="BO325" s="67"/>
      <c r="BP325" s="67"/>
      <c r="BQ325" s="67"/>
      <c r="BR325" s="67"/>
      <c r="BS325" s="67"/>
      <c r="BT325" s="67"/>
      <c r="BU325" s="67"/>
      <c r="BV325" s="67"/>
      <c r="BW325" s="67"/>
      <c r="BX325" s="57" t="str">
        <f t="shared" si="6"/>
        <v/>
      </c>
      <c r="BY325" s="67"/>
      <c r="BZ325" s="67"/>
      <c r="CA325" s="67"/>
      <c r="CB325" s="67"/>
      <c r="CC325" s="67"/>
      <c r="CD325" s="67"/>
      <c r="CE325" s="67"/>
      <c r="CF325" s="67"/>
      <c r="CG325" s="67"/>
      <c r="CH325" s="57">
        <f t="shared" si="94"/>
        <v>0</v>
      </c>
      <c r="CI325" s="67"/>
      <c r="CJ325" s="67"/>
      <c r="CK325" s="67"/>
      <c r="CL325" s="67"/>
      <c r="CM325" s="67"/>
      <c r="CN325" s="67"/>
      <c r="CO325" s="67"/>
      <c r="CP325" s="67"/>
      <c r="CQ325" s="67"/>
      <c r="CR325" s="57">
        <f t="shared" si="319"/>
        <v>0</v>
      </c>
      <c r="CS325" s="67"/>
      <c r="CT325" s="67"/>
      <c r="CU325" s="67"/>
      <c r="CV325" s="67"/>
      <c r="CW325" s="67"/>
      <c r="CX325" s="67"/>
      <c r="CY325" s="67"/>
      <c r="CZ325" s="67"/>
      <c r="DA325" s="67"/>
      <c r="DB325" s="57">
        <f t="shared" si="320"/>
        <v>0</v>
      </c>
      <c r="DC325" s="67"/>
      <c r="DD325" s="67"/>
      <c r="DE325" s="67"/>
      <c r="DF325" s="67"/>
      <c r="DG325" s="67"/>
      <c r="DH325" s="67"/>
      <c r="DI325" s="67"/>
      <c r="DJ325" s="67"/>
      <c r="DK325" s="67"/>
      <c r="DL325" s="57">
        <f t="shared" si="321"/>
        <v>0</v>
      </c>
      <c r="DM325" s="67"/>
      <c r="DN325" s="67"/>
      <c r="DO325" s="67"/>
      <c r="DP325" s="67"/>
      <c r="DQ325" s="67"/>
      <c r="DR325" s="67"/>
      <c r="DS325" s="67"/>
      <c r="DT325" s="67"/>
      <c r="DU325" s="67"/>
      <c r="DV325" s="57">
        <f t="shared" si="322"/>
        <v>0</v>
      </c>
      <c r="DW325" s="57">
        <f t="shared" ref="DW325:ED325" si="353">SUM(BY325,CI325,CS325,DC325,DM325)</f>
        <v>0</v>
      </c>
      <c r="DX325" s="57">
        <f t="shared" si="353"/>
        <v>0</v>
      </c>
      <c r="DY325" s="57">
        <f t="shared" si="353"/>
        <v>0</v>
      </c>
      <c r="DZ325" s="57">
        <f t="shared" si="353"/>
        <v>0</v>
      </c>
      <c r="EA325" s="57">
        <f t="shared" si="353"/>
        <v>0</v>
      </c>
      <c r="EB325" s="57">
        <f t="shared" si="353"/>
        <v>0</v>
      </c>
      <c r="EC325" s="57">
        <f t="shared" si="353"/>
        <v>0</v>
      </c>
      <c r="ED325" s="57">
        <f t="shared" si="353"/>
        <v>0</v>
      </c>
      <c r="EE325" s="57">
        <f t="shared" si="13"/>
        <v>0</v>
      </c>
      <c r="EF325" s="57">
        <f t="shared" si="14"/>
        <v>0</v>
      </c>
    </row>
    <row r="326" spans="1:136" ht="15.75" customHeight="1">
      <c r="A326" s="147">
        <v>2019</v>
      </c>
      <c r="B326" s="135" t="s">
        <v>4594</v>
      </c>
      <c r="C326" s="147" t="s">
        <v>995</v>
      </c>
      <c r="D326" s="147" t="s">
        <v>266</v>
      </c>
      <c r="E326" s="147" t="s">
        <v>996</v>
      </c>
      <c r="F326" s="147"/>
      <c r="G326" s="67"/>
      <c r="H326" s="67"/>
      <c r="I326" s="67"/>
      <c r="J326" s="67"/>
      <c r="K326" s="67"/>
      <c r="L326" s="67"/>
      <c r="M326" s="67"/>
      <c r="N326" s="67"/>
      <c r="O326" s="67"/>
      <c r="P326" s="67"/>
      <c r="Q326" s="69">
        <v>1</v>
      </c>
      <c r="R326" s="67"/>
      <c r="S326" s="67"/>
      <c r="T326" s="59" t="str">
        <f t="shared" si="0"/>
        <v/>
      </c>
      <c r="U326" s="67"/>
      <c r="V326" s="67"/>
      <c r="W326" s="67"/>
      <c r="X326" s="67"/>
      <c r="Y326" s="67"/>
      <c r="Z326" s="67"/>
      <c r="AA326" s="67"/>
      <c r="AB326" s="67"/>
      <c r="AC326" s="67"/>
      <c r="AD326" s="67"/>
      <c r="AE326" s="67"/>
      <c r="AF326" s="58"/>
      <c r="AG326" s="58">
        <f t="shared" si="1"/>
        <v>1</v>
      </c>
      <c r="AH326" s="67"/>
      <c r="AI326" s="67"/>
      <c r="AJ326" s="67"/>
      <c r="AK326" s="57" t="str">
        <f t="shared" si="90"/>
        <v/>
      </c>
      <c r="AL326" s="67"/>
      <c r="AM326" s="67"/>
      <c r="AN326" s="67"/>
      <c r="AO326" s="67"/>
      <c r="AP326" s="67"/>
      <c r="AQ326" s="67"/>
      <c r="AR326" s="58" t="str">
        <f t="shared" si="3"/>
        <v/>
      </c>
      <c r="AS326" s="66">
        <v>1</v>
      </c>
      <c r="AT326" s="67"/>
      <c r="AU326" s="67"/>
      <c r="AV326" s="66">
        <v>1</v>
      </c>
      <c r="AW326" s="67"/>
      <c r="AX326" s="58">
        <f t="shared" si="4"/>
        <v>2</v>
      </c>
      <c r="AY326" s="67"/>
      <c r="AZ326" s="66">
        <v>1</v>
      </c>
      <c r="BA326" s="67"/>
      <c r="BB326" s="67"/>
      <c r="BC326" s="66">
        <v>1</v>
      </c>
      <c r="BD326" s="58">
        <f t="shared" si="5"/>
        <v>2</v>
      </c>
      <c r="BE326" s="67"/>
      <c r="BF326" s="67"/>
      <c r="BG326" s="67"/>
      <c r="BH326" s="67"/>
      <c r="BI326" s="67"/>
      <c r="BJ326" s="67"/>
      <c r="BK326" s="67"/>
      <c r="BL326" s="67"/>
      <c r="BM326" s="67"/>
      <c r="BN326" s="67"/>
      <c r="BO326" s="67"/>
      <c r="BP326" s="67"/>
      <c r="BQ326" s="67"/>
      <c r="BR326" s="67"/>
      <c r="BS326" s="67"/>
      <c r="BT326" s="67"/>
      <c r="BU326" s="67"/>
      <c r="BV326" s="67"/>
      <c r="BW326" s="67"/>
      <c r="BX326" s="57" t="str">
        <f t="shared" si="6"/>
        <v/>
      </c>
      <c r="BY326" s="67"/>
      <c r="BZ326" s="67"/>
      <c r="CA326" s="67"/>
      <c r="CB326" s="67"/>
      <c r="CC326" s="67"/>
      <c r="CD326" s="67"/>
      <c r="CE326" s="67"/>
      <c r="CF326" s="67"/>
      <c r="CG326" s="67"/>
      <c r="CH326" s="57">
        <f t="shared" si="94"/>
        <v>0</v>
      </c>
      <c r="CI326" s="67"/>
      <c r="CJ326" s="67"/>
      <c r="CK326" s="67"/>
      <c r="CL326" s="67"/>
      <c r="CM326" s="67"/>
      <c r="CN326" s="67"/>
      <c r="CO326" s="67"/>
      <c r="CP326" s="67"/>
      <c r="CQ326" s="67"/>
      <c r="CR326" s="57">
        <f t="shared" si="319"/>
        <v>0</v>
      </c>
      <c r="CS326" s="67"/>
      <c r="CT326" s="67"/>
      <c r="CU326" s="67"/>
      <c r="CV326" s="67"/>
      <c r="CW326" s="67"/>
      <c r="CX326" s="67"/>
      <c r="CY326" s="67"/>
      <c r="CZ326" s="67"/>
      <c r="DA326" s="67"/>
      <c r="DB326" s="57">
        <f t="shared" si="320"/>
        <v>0</v>
      </c>
      <c r="DC326" s="67"/>
      <c r="DD326" s="67"/>
      <c r="DE326" s="67"/>
      <c r="DF326" s="67"/>
      <c r="DG326" s="67"/>
      <c r="DH326" s="67"/>
      <c r="DI326" s="67"/>
      <c r="DJ326" s="67"/>
      <c r="DK326" s="67"/>
      <c r="DL326" s="57">
        <f t="shared" si="321"/>
        <v>0</v>
      </c>
      <c r="DM326" s="67"/>
      <c r="DN326" s="67"/>
      <c r="DO326" s="67"/>
      <c r="DP326" s="67"/>
      <c r="DQ326" s="67"/>
      <c r="DR326" s="67"/>
      <c r="DS326" s="67"/>
      <c r="DT326" s="67"/>
      <c r="DU326" s="67"/>
      <c r="DV326" s="57">
        <f t="shared" si="322"/>
        <v>0</v>
      </c>
      <c r="DW326" s="57">
        <f t="shared" ref="DW326:ED326" si="354">SUM(BY326,CI326,CS326,DC326,DM326)</f>
        <v>0</v>
      </c>
      <c r="DX326" s="57">
        <f t="shared" si="354"/>
        <v>0</v>
      </c>
      <c r="DY326" s="57">
        <f t="shared" si="354"/>
        <v>0</v>
      </c>
      <c r="DZ326" s="57">
        <f t="shared" si="354"/>
        <v>0</v>
      </c>
      <c r="EA326" s="57">
        <f t="shared" si="354"/>
        <v>0</v>
      </c>
      <c r="EB326" s="57">
        <f t="shared" si="354"/>
        <v>0</v>
      </c>
      <c r="EC326" s="57">
        <f t="shared" si="354"/>
        <v>0</v>
      </c>
      <c r="ED326" s="57">
        <f t="shared" si="354"/>
        <v>0</v>
      </c>
      <c r="EE326" s="57">
        <f t="shared" si="13"/>
        <v>0</v>
      </c>
      <c r="EF326" s="57">
        <f t="shared" si="14"/>
        <v>0</v>
      </c>
    </row>
    <row r="327" spans="1:136" ht="15.75" customHeight="1">
      <c r="A327" s="147">
        <v>2019</v>
      </c>
      <c r="B327" s="135" t="s">
        <v>4595</v>
      </c>
      <c r="C327" s="153" t="s">
        <v>997</v>
      </c>
      <c r="D327" s="153" t="s">
        <v>998</v>
      </c>
      <c r="E327" s="154" t="s">
        <v>999</v>
      </c>
      <c r="F327" s="155" t="s">
        <v>1000</v>
      </c>
      <c r="G327" s="68"/>
      <c r="H327" s="67"/>
      <c r="I327" s="67"/>
      <c r="J327" s="67"/>
      <c r="K327" s="67"/>
      <c r="L327" s="67"/>
      <c r="M327" s="67"/>
      <c r="N327" s="67"/>
      <c r="O327" s="67"/>
      <c r="P327" s="67"/>
      <c r="Q327" s="68">
        <v>1</v>
      </c>
      <c r="R327" s="67"/>
      <c r="S327" s="67"/>
      <c r="T327" s="59" t="str">
        <f t="shared" si="0"/>
        <v/>
      </c>
      <c r="U327" s="67"/>
      <c r="V327" s="67"/>
      <c r="W327" s="67"/>
      <c r="X327" s="67"/>
      <c r="Y327" s="67"/>
      <c r="Z327" s="67"/>
      <c r="AA327" s="67"/>
      <c r="AB327" s="67"/>
      <c r="AC327" s="67"/>
      <c r="AD327" s="67"/>
      <c r="AE327" s="67"/>
      <c r="AF327" s="58"/>
      <c r="AG327" s="58">
        <f t="shared" si="1"/>
        <v>1</v>
      </c>
      <c r="AH327" s="67"/>
      <c r="AI327" s="69"/>
      <c r="AJ327" s="67"/>
      <c r="AK327" s="57" t="str">
        <f t="shared" si="90"/>
        <v/>
      </c>
      <c r="AL327" s="67"/>
      <c r="AM327" s="67"/>
      <c r="AN327" s="67"/>
      <c r="AO327" s="67"/>
      <c r="AP327" s="67"/>
      <c r="AQ327" s="67"/>
      <c r="AR327" s="58" t="str">
        <f t="shared" si="3"/>
        <v/>
      </c>
      <c r="AS327" s="68">
        <v>1</v>
      </c>
      <c r="AT327" s="68">
        <v>1</v>
      </c>
      <c r="AU327" s="68">
        <v>1</v>
      </c>
      <c r="AV327" s="68">
        <v>1</v>
      </c>
      <c r="AW327" s="68">
        <v>1</v>
      </c>
      <c r="AX327" s="58">
        <f t="shared" si="4"/>
        <v>5</v>
      </c>
      <c r="AY327" s="67"/>
      <c r="AZ327" s="68">
        <v>1</v>
      </c>
      <c r="BA327" s="67"/>
      <c r="BB327" s="67"/>
      <c r="BC327" s="67"/>
      <c r="BD327" s="58">
        <f t="shared" si="5"/>
        <v>1</v>
      </c>
      <c r="BE327" s="67"/>
      <c r="BF327" s="68">
        <v>1</v>
      </c>
      <c r="BG327" s="67"/>
      <c r="BH327" s="67"/>
      <c r="BI327" s="67"/>
      <c r="BJ327" s="67"/>
      <c r="BK327" s="67"/>
      <c r="BL327" s="67"/>
      <c r="BM327" s="67"/>
      <c r="BN327" s="67"/>
      <c r="BO327" s="67"/>
      <c r="BP327" s="67"/>
      <c r="BQ327" s="67"/>
      <c r="BR327" s="67"/>
      <c r="BS327" s="68">
        <v>1</v>
      </c>
      <c r="BT327" s="68">
        <v>1</v>
      </c>
      <c r="BU327" s="68">
        <v>1</v>
      </c>
      <c r="BV327" s="68">
        <v>1</v>
      </c>
      <c r="BW327" s="67"/>
      <c r="BX327" s="57">
        <f t="shared" si="6"/>
        <v>1</v>
      </c>
      <c r="BY327" s="67"/>
      <c r="BZ327" s="68">
        <v>1</v>
      </c>
      <c r="CA327" s="67"/>
      <c r="CB327" s="68">
        <v>1</v>
      </c>
      <c r="CC327" s="68">
        <v>1</v>
      </c>
      <c r="CD327" s="67"/>
      <c r="CE327" s="68">
        <v>1</v>
      </c>
      <c r="CF327" s="67"/>
      <c r="CG327" s="67"/>
      <c r="CH327" s="57">
        <f t="shared" si="94"/>
        <v>4</v>
      </c>
      <c r="CI327" s="67"/>
      <c r="CJ327" s="68">
        <v>1</v>
      </c>
      <c r="CK327" s="67"/>
      <c r="CL327" s="68">
        <v>1</v>
      </c>
      <c r="CM327" s="68">
        <v>1</v>
      </c>
      <c r="CN327" s="67"/>
      <c r="CO327" s="68">
        <v>1</v>
      </c>
      <c r="CP327" s="67"/>
      <c r="CQ327" s="67"/>
      <c r="CR327" s="57">
        <f t="shared" si="319"/>
        <v>4</v>
      </c>
      <c r="CS327" s="67"/>
      <c r="CT327" s="68">
        <v>1</v>
      </c>
      <c r="CU327" s="67"/>
      <c r="CV327" s="68">
        <v>1</v>
      </c>
      <c r="CW327" s="68">
        <v>1</v>
      </c>
      <c r="CX327" s="67"/>
      <c r="CY327" s="68">
        <v>1</v>
      </c>
      <c r="CZ327" s="67"/>
      <c r="DA327" s="67"/>
      <c r="DB327" s="57">
        <f t="shared" si="320"/>
        <v>4</v>
      </c>
      <c r="DC327" s="67"/>
      <c r="DD327" s="68">
        <v>1</v>
      </c>
      <c r="DE327" s="67"/>
      <c r="DF327" s="68">
        <v>1</v>
      </c>
      <c r="DG327" s="68">
        <v>1</v>
      </c>
      <c r="DH327" s="67"/>
      <c r="DI327" s="68">
        <v>1</v>
      </c>
      <c r="DJ327" s="67"/>
      <c r="DK327" s="67"/>
      <c r="DL327" s="57">
        <f t="shared" si="321"/>
        <v>4</v>
      </c>
      <c r="DM327" s="67"/>
      <c r="DN327" s="68">
        <v>1</v>
      </c>
      <c r="DO327" s="67"/>
      <c r="DP327" s="68">
        <v>1</v>
      </c>
      <c r="DQ327" s="68">
        <v>1</v>
      </c>
      <c r="DR327" s="67"/>
      <c r="DS327" s="68">
        <v>1</v>
      </c>
      <c r="DT327" s="67"/>
      <c r="DU327" s="67"/>
      <c r="DV327" s="57">
        <f t="shared" si="322"/>
        <v>4</v>
      </c>
      <c r="DW327" s="57">
        <f t="shared" ref="DW327:ED327" si="355">SUM(BY327,CI327,CS327,DC327,DM327)</f>
        <v>0</v>
      </c>
      <c r="DX327" s="57">
        <f t="shared" si="355"/>
        <v>5</v>
      </c>
      <c r="DY327" s="57">
        <f t="shared" si="355"/>
        <v>0</v>
      </c>
      <c r="DZ327" s="57">
        <f t="shared" si="355"/>
        <v>5</v>
      </c>
      <c r="EA327" s="57">
        <f t="shared" si="355"/>
        <v>5</v>
      </c>
      <c r="EB327" s="57">
        <f t="shared" si="355"/>
        <v>0</v>
      </c>
      <c r="EC327" s="57">
        <f t="shared" si="355"/>
        <v>5</v>
      </c>
      <c r="ED327" s="57">
        <f t="shared" si="355"/>
        <v>0</v>
      </c>
      <c r="EE327" s="57">
        <f t="shared" si="13"/>
        <v>20</v>
      </c>
      <c r="EF327" s="57">
        <f t="shared" si="14"/>
        <v>1</v>
      </c>
    </row>
    <row r="328" spans="1:136" ht="15.75" customHeight="1">
      <c r="A328" s="147">
        <v>2019</v>
      </c>
      <c r="B328" s="135" t="s">
        <v>4596</v>
      </c>
      <c r="C328" s="147" t="s">
        <v>1001</v>
      </c>
      <c r="D328" s="147" t="s">
        <v>266</v>
      </c>
      <c r="E328" s="147" t="s">
        <v>1002</v>
      </c>
      <c r="F328" s="147"/>
      <c r="G328" s="67"/>
      <c r="H328" s="67"/>
      <c r="I328" s="69">
        <v>1</v>
      </c>
      <c r="J328" s="67"/>
      <c r="K328" s="67"/>
      <c r="L328" s="67"/>
      <c r="M328" s="67"/>
      <c r="N328" s="67"/>
      <c r="O328" s="67"/>
      <c r="P328" s="67"/>
      <c r="Q328" s="67"/>
      <c r="R328" s="67"/>
      <c r="S328" s="67"/>
      <c r="T328" s="59" t="str">
        <f t="shared" si="0"/>
        <v/>
      </c>
      <c r="U328" s="67"/>
      <c r="V328" s="67"/>
      <c r="W328" s="67"/>
      <c r="X328" s="67"/>
      <c r="Y328" s="67"/>
      <c r="Z328" s="67"/>
      <c r="AA328" s="67"/>
      <c r="AB328" s="67"/>
      <c r="AC328" s="67"/>
      <c r="AD328" s="67"/>
      <c r="AE328" s="67"/>
      <c r="AF328" s="58"/>
      <c r="AG328" s="58">
        <f t="shared" si="1"/>
        <v>1</v>
      </c>
      <c r="AH328" s="67"/>
      <c r="AI328" s="67"/>
      <c r="AJ328" s="67"/>
      <c r="AK328" s="57" t="str">
        <f t="shared" si="90"/>
        <v/>
      </c>
      <c r="AL328" s="67"/>
      <c r="AM328" s="67"/>
      <c r="AN328" s="67"/>
      <c r="AO328" s="67"/>
      <c r="AP328" s="67"/>
      <c r="AQ328" s="67"/>
      <c r="AR328" s="58" t="str">
        <f t="shared" si="3"/>
        <v/>
      </c>
      <c r="AS328" s="66">
        <v>1</v>
      </c>
      <c r="AT328" s="66">
        <v>1</v>
      </c>
      <c r="AU328" s="66">
        <v>1</v>
      </c>
      <c r="AV328" s="67"/>
      <c r="AW328" s="67"/>
      <c r="AX328" s="58">
        <f t="shared" si="4"/>
        <v>3</v>
      </c>
      <c r="AY328" s="66">
        <v>1</v>
      </c>
      <c r="AZ328" s="67"/>
      <c r="BA328" s="67"/>
      <c r="BB328" s="67"/>
      <c r="BC328" s="67"/>
      <c r="BD328" s="58">
        <f t="shared" si="5"/>
        <v>1</v>
      </c>
      <c r="BE328" s="67"/>
      <c r="BF328" s="67"/>
      <c r="BG328" s="67"/>
      <c r="BH328" s="67"/>
      <c r="BI328" s="67"/>
      <c r="BJ328" s="67"/>
      <c r="BK328" s="67"/>
      <c r="BL328" s="67"/>
      <c r="BM328" s="67"/>
      <c r="BN328" s="67"/>
      <c r="BO328" s="67"/>
      <c r="BP328" s="67"/>
      <c r="BQ328" s="66">
        <v>1</v>
      </c>
      <c r="BR328" s="67"/>
      <c r="BS328" s="66">
        <v>1</v>
      </c>
      <c r="BT328" s="68">
        <v>1</v>
      </c>
      <c r="BU328" s="67"/>
      <c r="BV328" s="67"/>
      <c r="BW328" s="67"/>
      <c r="BX328" s="57">
        <f t="shared" si="6"/>
        <v>1</v>
      </c>
      <c r="BY328" s="67"/>
      <c r="BZ328" s="68">
        <v>1</v>
      </c>
      <c r="CA328" s="67"/>
      <c r="CB328" s="68">
        <v>1</v>
      </c>
      <c r="CC328" s="67"/>
      <c r="CD328" s="67"/>
      <c r="CE328" s="67"/>
      <c r="CF328" s="67"/>
      <c r="CG328" s="68"/>
      <c r="CH328" s="57">
        <f t="shared" si="94"/>
        <v>2</v>
      </c>
      <c r="CI328" s="67"/>
      <c r="CJ328" s="68">
        <v>1</v>
      </c>
      <c r="CK328" s="67"/>
      <c r="CL328" s="68">
        <v>1</v>
      </c>
      <c r="CM328" s="67"/>
      <c r="CN328" s="67"/>
      <c r="CO328" s="67"/>
      <c r="CP328" s="67"/>
      <c r="CQ328" s="68"/>
      <c r="CR328" s="57">
        <f t="shared" si="319"/>
        <v>2</v>
      </c>
      <c r="CS328" s="67"/>
      <c r="CT328" s="68">
        <v>1</v>
      </c>
      <c r="CU328" s="67"/>
      <c r="CV328" s="68">
        <v>1</v>
      </c>
      <c r="CW328" s="67"/>
      <c r="CX328" s="67"/>
      <c r="CY328" s="67"/>
      <c r="CZ328" s="67"/>
      <c r="DA328" s="68"/>
      <c r="DB328" s="57">
        <f t="shared" si="320"/>
        <v>2</v>
      </c>
      <c r="DC328" s="67"/>
      <c r="DD328" s="67"/>
      <c r="DE328" s="67"/>
      <c r="DF328" s="67"/>
      <c r="DG328" s="67"/>
      <c r="DH328" s="67"/>
      <c r="DI328" s="67"/>
      <c r="DJ328" s="67"/>
      <c r="DK328" s="67"/>
      <c r="DL328" s="57">
        <f t="shared" si="321"/>
        <v>0</v>
      </c>
      <c r="DM328" s="67"/>
      <c r="DN328" s="67"/>
      <c r="DO328" s="67"/>
      <c r="DP328" s="67"/>
      <c r="DQ328" s="67"/>
      <c r="DR328" s="67"/>
      <c r="DS328" s="67"/>
      <c r="DT328" s="67"/>
      <c r="DU328" s="67"/>
      <c r="DV328" s="57">
        <f t="shared" si="322"/>
        <v>0</v>
      </c>
      <c r="DW328" s="57">
        <f t="shared" ref="DW328:ED328" si="356">SUM(BY328,CI328,CS328,DC328,DM328)</f>
        <v>0</v>
      </c>
      <c r="DX328" s="57">
        <f t="shared" si="356"/>
        <v>3</v>
      </c>
      <c r="DY328" s="57">
        <f t="shared" si="356"/>
        <v>0</v>
      </c>
      <c r="DZ328" s="57">
        <f t="shared" si="356"/>
        <v>3</v>
      </c>
      <c r="EA328" s="57">
        <f t="shared" si="356"/>
        <v>0</v>
      </c>
      <c r="EB328" s="57">
        <f t="shared" si="356"/>
        <v>0</v>
      </c>
      <c r="EC328" s="57">
        <f t="shared" si="356"/>
        <v>0</v>
      </c>
      <c r="ED328" s="57">
        <f t="shared" si="356"/>
        <v>0</v>
      </c>
      <c r="EE328" s="57">
        <f t="shared" si="13"/>
        <v>6</v>
      </c>
      <c r="EF328" s="57">
        <f t="shared" si="14"/>
        <v>1</v>
      </c>
    </row>
    <row r="329" spans="1:136" ht="15.75" customHeight="1">
      <c r="A329" s="147">
        <v>2019</v>
      </c>
      <c r="B329" s="135" t="s">
        <v>4597</v>
      </c>
      <c r="C329" s="147" t="s">
        <v>1003</v>
      </c>
      <c r="D329" s="147" t="s">
        <v>385</v>
      </c>
      <c r="E329" s="147" t="s">
        <v>1004</v>
      </c>
      <c r="F329" s="147"/>
      <c r="G329" s="67"/>
      <c r="H329" s="67"/>
      <c r="I329" s="67"/>
      <c r="J329" s="67"/>
      <c r="K329" s="67"/>
      <c r="L329" s="67"/>
      <c r="M329" s="67"/>
      <c r="N329" s="67"/>
      <c r="O329" s="67"/>
      <c r="P329" s="67"/>
      <c r="Q329" s="67"/>
      <c r="R329" s="67"/>
      <c r="S329" s="67"/>
      <c r="T329" s="59" t="str">
        <f t="shared" si="0"/>
        <v/>
      </c>
      <c r="U329" s="67"/>
      <c r="V329" s="67"/>
      <c r="W329" s="67"/>
      <c r="X329" s="67"/>
      <c r="Y329" s="67"/>
      <c r="Z329" s="67"/>
      <c r="AA329" s="67"/>
      <c r="AB329" s="67"/>
      <c r="AC329" s="67"/>
      <c r="AD329" s="67"/>
      <c r="AE329" s="67"/>
      <c r="AF329" s="58"/>
      <c r="AG329" s="58" t="str">
        <f t="shared" si="1"/>
        <v/>
      </c>
      <c r="AH329" s="69">
        <v>1</v>
      </c>
      <c r="AI329" s="67"/>
      <c r="AJ329" s="67"/>
      <c r="AK329" s="57" t="str">
        <f t="shared" si="90"/>
        <v/>
      </c>
      <c r="AL329" s="67"/>
      <c r="AM329" s="67"/>
      <c r="AN329" s="67"/>
      <c r="AO329" s="67"/>
      <c r="AP329" s="67"/>
      <c r="AQ329" s="67"/>
      <c r="AR329" s="58">
        <f t="shared" si="3"/>
        <v>1</v>
      </c>
      <c r="AS329" s="66">
        <v>1</v>
      </c>
      <c r="AT329" s="66">
        <v>1</v>
      </c>
      <c r="AU329" s="66">
        <v>1</v>
      </c>
      <c r="AV329" s="66">
        <v>1</v>
      </c>
      <c r="AW329" s="66">
        <v>1</v>
      </c>
      <c r="AX329" s="58">
        <f t="shared" si="4"/>
        <v>5</v>
      </c>
      <c r="AY329" s="66">
        <v>1</v>
      </c>
      <c r="AZ329" s="66">
        <v>1</v>
      </c>
      <c r="BA329" s="67"/>
      <c r="BB329" s="66">
        <v>1</v>
      </c>
      <c r="BC329" s="67"/>
      <c r="BD329" s="58">
        <f t="shared" si="5"/>
        <v>3</v>
      </c>
      <c r="BE329" s="67"/>
      <c r="BF329" s="67"/>
      <c r="BG329" s="67"/>
      <c r="BH329" s="67"/>
      <c r="BI329" s="67"/>
      <c r="BJ329" s="67"/>
      <c r="BK329" s="67"/>
      <c r="BL329" s="67"/>
      <c r="BM329" s="67"/>
      <c r="BN329" s="67"/>
      <c r="BO329" s="67"/>
      <c r="BP329" s="67"/>
      <c r="BQ329" s="67"/>
      <c r="BR329" s="67"/>
      <c r="BS329" s="67"/>
      <c r="BT329" s="67"/>
      <c r="BU329" s="67"/>
      <c r="BV329" s="67"/>
      <c r="BW329" s="67"/>
      <c r="BX329" s="57" t="str">
        <f t="shared" si="6"/>
        <v/>
      </c>
      <c r="BY329" s="67"/>
      <c r="BZ329" s="67"/>
      <c r="CA329" s="67"/>
      <c r="CB329" s="67"/>
      <c r="CC329" s="67"/>
      <c r="CD329" s="67"/>
      <c r="CE329" s="67"/>
      <c r="CF329" s="67"/>
      <c r="CG329" s="67"/>
      <c r="CH329" s="57">
        <f t="shared" si="94"/>
        <v>0</v>
      </c>
      <c r="CI329" s="67"/>
      <c r="CJ329" s="67"/>
      <c r="CK329" s="67"/>
      <c r="CL329" s="67"/>
      <c r="CM329" s="67"/>
      <c r="CN329" s="67"/>
      <c r="CO329" s="67"/>
      <c r="CP329" s="67"/>
      <c r="CQ329" s="67"/>
      <c r="CR329" s="57">
        <f t="shared" si="319"/>
        <v>0</v>
      </c>
      <c r="CS329" s="67"/>
      <c r="CT329" s="67"/>
      <c r="CU329" s="67"/>
      <c r="CV329" s="67"/>
      <c r="CW329" s="67"/>
      <c r="CX329" s="67"/>
      <c r="CY329" s="67"/>
      <c r="CZ329" s="67"/>
      <c r="DA329" s="67"/>
      <c r="DB329" s="57">
        <f t="shared" si="320"/>
        <v>0</v>
      </c>
      <c r="DC329" s="67"/>
      <c r="DD329" s="67"/>
      <c r="DE329" s="67"/>
      <c r="DF329" s="67"/>
      <c r="DG329" s="67"/>
      <c r="DH329" s="67"/>
      <c r="DI329" s="67"/>
      <c r="DJ329" s="67"/>
      <c r="DK329" s="67"/>
      <c r="DL329" s="57">
        <f t="shared" si="321"/>
        <v>0</v>
      </c>
      <c r="DM329" s="67"/>
      <c r="DN329" s="67"/>
      <c r="DO329" s="67"/>
      <c r="DP329" s="67"/>
      <c r="DQ329" s="67"/>
      <c r="DR329" s="67"/>
      <c r="DS329" s="67"/>
      <c r="DT329" s="67"/>
      <c r="DU329" s="67"/>
      <c r="DV329" s="57">
        <f t="shared" si="322"/>
        <v>0</v>
      </c>
      <c r="DW329" s="57">
        <f t="shared" ref="DW329:ED329" si="357">SUM(BY329,CI329,CS329,DC329,DM329)</f>
        <v>0</v>
      </c>
      <c r="DX329" s="57">
        <f t="shared" si="357"/>
        <v>0</v>
      </c>
      <c r="DY329" s="57">
        <f t="shared" si="357"/>
        <v>0</v>
      </c>
      <c r="DZ329" s="57">
        <f t="shared" si="357"/>
        <v>0</v>
      </c>
      <c r="EA329" s="57">
        <f t="shared" si="357"/>
        <v>0</v>
      </c>
      <c r="EB329" s="57">
        <f t="shared" si="357"/>
        <v>0</v>
      </c>
      <c r="EC329" s="57">
        <f t="shared" si="357"/>
        <v>0</v>
      </c>
      <c r="ED329" s="57">
        <f t="shared" si="357"/>
        <v>0</v>
      </c>
      <c r="EE329" s="57">
        <f t="shared" si="13"/>
        <v>0</v>
      </c>
      <c r="EF329" s="57">
        <f t="shared" si="14"/>
        <v>0</v>
      </c>
    </row>
    <row r="330" spans="1:136" ht="15.75" customHeight="1">
      <c r="A330" s="147">
        <v>2019</v>
      </c>
      <c r="B330" s="135" t="s">
        <v>4598</v>
      </c>
      <c r="C330" s="147" t="s">
        <v>1005</v>
      </c>
      <c r="D330" s="147" t="s">
        <v>708</v>
      </c>
      <c r="E330" s="147" t="s">
        <v>1006</v>
      </c>
      <c r="F330" s="147"/>
      <c r="G330" s="67"/>
      <c r="H330" s="67"/>
      <c r="I330" s="67"/>
      <c r="J330" s="69">
        <v>1</v>
      </c>
      <c r="K330" s="67"/>
      <c r="L330" s="67"/>
      <c r="M330" s="67"/>
      <c r="N330" s="67"/>
      <c r="O330" s="67"/>
      <c r="P330" s="67"/>
      <c r="Q330" s="67"/>
      <c r="R330" s="67"/>
      <c r="S330" s="67"/>
      <c r="T330" s="59" t="str">
        <f t="shared" si="0"/>
        <v/>
      </c>
      <c r="U330" s="67"/>
      <c r="V330" s="67"/>
      <c r="W330" s="67"/>
      <c r="X330" s="67"/>
      <c r="Y330" s="67"/>
      <c r="Z330" s="67"/>
      <c r="AA330" s="67"/>
      <c r="AB330" s="67"/>
      <c r="AC330" s="67"/>
      <c r="AD330" s="67"/>
      <c r="AE330" s="67"/>
      <c r="AF330" s="58"/>
      <c r="AG330" s="58">
        <f t="shared" si="1"/>
        <v>1</v>
      </c>
      <c r="AH330" s="67"/>
      <c r="AI330" s="67"/>
      <c r="AJ330" s="67"/>
      <c r="AK330" s="57" t="str">
        <f t="shared" si="90"/>
        <v/>
      </c>
      <c r="AL330" s="67"/>
      <c r="AM330" s="67"/>
      <c r="AN330" s="67"/>
      <c r="AO330" s="67"/>
      <c r="AP330" s="67"/>
      <c r="AQ330" s="67"/>
      <c r="AR330" s="58" t="str">
        <f t="shared" si="3"/>
        <v/>
      </c>
      <c r="AS330" s="66">
        <v>1</v>
      </c>
      <c r="AT330" s="66">
        <v>1</v>
      </c>
      <c r="AU330" s="66">
        <v>1</v>
      </c>
      <c r="AV330" s="66">
        <v>1</v>
      </c>
      <c r="AW330" s="66">
        <v>1</v>
      </c>
      <c r="AX330" s="58">
        <f t="shared" si="4"/>
        <v>5</v>
      </c>
      <c r="AY330" s="66">
        <v>1</v>
      </c>
      <c r="AZ330" s="67"/>
      <c r="BA330" s="67"/>
      <c r="BB330" s="67"/>
      <c r="BC330" s="67"/>
      <c r="BD330" s="58">
        <f t="shared" si="5"/>
        <v>1</v>
      </c>
      <c r="BE330" s="67"/>
      <c r="BF330" s="67"/>
      <c r="BG330" s="67"/>
      <c r="BH330" s="67"/>
      <c r="BI330" s="67"/>
      <c r="BJ330" s="67"/>
      <c r="BK330" s="67"/>
      <c r="BL330" s="67"/>
      <c r="BM330" s="67"/>
      <c r="BN330" s="67"/>
      <c r="BO330" s="66">
        <v>1</v>
      </c>
      <c r="BP330" s="67"/>
      <c r="BQ330" s="67"/>
      <c r="BR330" s="67"/>
      <c r="BS330" s="66">
        <v>1</v>
      </c>
      <c r="BT330" s="67"/>
      <c r="BU330" s="67"/>
      <c r="BV330" s="67"/>
      <c r="BW330" s="67"/>
      <c r="BX330" s="57">
        <f t="shared" si="6"/>
        <v>1</v>
      </c>
      <c r="BY330" s="66"/>
      <c r="BZ330" s="66">
        <v>1</v>
      </c>
      <c r="CA330" s="67"/>
      <c r="CB330" s="67"/>
      <c r="CC330" s="67"/>
      <c r="CD330" s="67"/>
      <c r="CE330" s="67"/>
      <c r="CF330" s="67"/>
      <c r="CG330" s="66"/>
      <c r="CH330" s="57">
        <f t="shared" si="94"/>
        <v>1</v>
      </c>
      <c r="CI330" s="66"/>
      <c r="CJ330" s="66">
        <v>1</v>
      </c>
      <c r="CK330" s="66"/>
      <c r="CL330" s="67"/>
      <c r="CM330" s="67"/>
      <c r="CN330" s="67"/>
      <c r="CO330" s="67"/>
      <c r="CP330" s="67"/>
      <c r="CQ330" s="68"/>
      <c r="CR330" s="57">
        <f t="shared" si="319"/>
        <v>1</v>
      </c>
      <c r="CS330" s="67"/>
      <c r="CT330" s="66">
        <v>1</v>
      </c>
      <c r="CU330" s="66"/>
      <c r="CV330" s="67"/>
      <c r="CW330" s="67"/>
      <c r="CX330" s="67"/>
      <c r="CY330" s="67"/>
      <c r="CZ330" s="67"/>
      <c r="DA330" s="68"/>
      <c r="DB330" s="57">
        <f t="shared" si="320"/>
        <v>1</v>
      </c>
      <c r="DC330" s="67"/>
      <c r="DD330" s="66">
        <v>1</v>
      </c>
      <c r="DE330" s="66"/>
      <c r="DF330" s="67"/>
      <c r="DG330" s="67"/>
      <c r="DH330" s="67"/>
      <c r="DI330" s="67"/>
      <c r="DJ330" s="67"/>
      <c r="DK330" s="68"/>
      <c r="DL330" s="57">
        <f t="shared" si="321"/>
        <v>1</v>
      </c>
      <c r="DM330" s="67"/>
      <c r="DN330" s="66">
        <v>1</v>
      </c>
      <c r="DO330" s="66"/>
      <c r="DP330" s="67"/>
      <c r="DQ330" s="67"/>
      <c r="DR330" s="67"/>
      <c r="DS330" s="67"/>
      <c r="DT330" s="67"/>
      <c r="DU330" s="68"/>
      <c r="DV330" s="57">
        <f t="shared" si="322"/>
        <v>1</v>
      </c>
      <c r="DW330" s="57">
        <f t="shared" ref="DW330:ED330" si="358">SUM(BY330,CI330,CS330,DC330,DM330)</f>
        <v>0</v>
      </c>
      <c r="DX330" s="57">
        <f t="shared" si="358"/>
        <v>5</v>
      </c>
      <c r="DY330" s="57">
        <f t="shared" si="358"/>
        <v>0</v>
      </c>
      <c r="DZ330" s="57">
        <f t="shared" si="358"/>
        <v>0</v>
      </c>
      <c r="EA330" s="57">
        <f t="shared" si="358"/>
        <v>0</v>
      </c>
      <c r="EB330" s="57">
        <f t="shared" si="358"/>
        <v>0</v>
      </c>
      <c r="EC330" s="57">
        <f t="shared" si="358"/>
        <v>0</v>
      </c>
      <c r="ED330" s="57">
        <f t="shared" si="358"/>
        <v>0</v>
      </c>
      <c r="EE330" s="57">
        <f t="shared" si="13"/>
        <v>5</v>
      </c>
      <c r="EF330" s="57">
        <f t="shared" si="14"/>
        <v>1</v>
      </c>
    </row>
    <row r="331" spans="1:136" ht="15.75" customHeight="1">
      <c r="A331" s="147">
        <v>2019</v>
      </c>
      <c r="B331" s="135" t="s">
        <v>4599</v>
      </c>
      <c r="C331" s="147" t="s">
        <v>1007</v>
      </c>
      <c r="D331" s="147" t="s">
        <v>914</v>
      </c>
      <c r="E331" s="147" t="s">
        <v>1008</v>
      </c>
      <c r="F331" s="147"/>
      <c r="G331" s="67"/>
      <c r="H331" s="67"/>
      <c r="I331" s="67"/>
      <c r="J331" s="69">
        <v>1</v>
      </c>
      <c r="K331" s="67"/>
      <c r="L331" s="67"/>
      <c r="M331" s="67"/>
      <c r="N331" s="67"/>
      <c r="O331" s="67"/>
      <c r="P331" s="67"/>
      <c r="Q331" s="67"/>
      <c r="R331" s="67"/>
      <c r="S331" s="67"/>
      <c r="T331" s="59" t="str">
        <f t="shared" si="0"/>
        <v/>
      </c>
      <c r="U331" s="67"/>
      <c r="V331" s="67"/>
      <c r="W331" s="67"/>
      <c r="X331" s="67"/>
      <c r="Y331" s="67"/>
      <c r="Z331" s="67"/>
      <c r="AA331" s="67"/>
      <c r="AB331" s="67"/>
      <c r="AC331" s="67"/>
      <c r="AD331" s="67"/>
      <c r="AE331" s="67"/>
      <c r="AF331" s="58"/>
      <c r="AG331" s="58">
        <f t="shared" si="1"/>
        <v>1</v>
      </c>
      <c r="AH331" s="67"/>
      <c r="AI331" s="67"/>
      <c r="AJ331" s="67"/>
      <c r="AK331" s="57" t="str">
        <f t="shared" si="90"/>
        <v/>
      </c>
      <c r="AL331" s="67"/>
      <c r="AM331" s="67"/>
      <c r="AN331" s="67"/>
      <c r="AO331" s="67"/>
      <c r="AP331" s="67"/>
      <c r="AQ331" s="67"/>
      <c r="AR331" s="58" t="str">
        <f t="shared" si="3"/>
        <v/>
      </c>
      <c r="AS331" s="66">
        <v>1</v>
      </c>
      <c r="AT331" s="66">
        <v>1</v>
      </c>
      <c r="AU331" s="66">
        <v>1</v>
      </c>
      <c r="AV331" s="66">
        <v>1</v>
      </c>
      <c r="AW331" s="66">
        <v>1</v>
      </c>
      <c r="AX331" s="58">
        <f t="shared" si="4"/>
        <v>5</v>
      </c>
      <c r="AY331" s="67"/>
      <c r="AZ331" s="66">
        <v>1</v>
      </c>
      <c r="BA331" s="67"/>
      <c r="BB331" s="67"/>
      <c r="BC331" s="66">
        <v>1</v>
      </c>
      <c r="BD331" s="58">
        <f t="shared" si="5"/>
        <v>2</v>
      </c>
      <c r="BE331" s="67"/>
      <c r="BF331" s="67"/>
      <c r="BG331" s="67"/>
      <c r="BH331" s="67"/>
      <c r="BI331" s="67"/>
      <c r="BJ331" s="67"/>
      <c r="BK331" s="67"/>
      <c r="BL331" s="67"/>
      <c r="BM331" s="67"/>
      <c r="BN331" s="67"/>
      <c r="BO331" s="67"/>
      <c r="BP331" s="67"/>
      <c r="BQ331" s="67"/>
      <c r="BR331" s="67"/>
      <c r="BS331" s="67"/>
      <c r="BT331" s="67"/>
      <c r="BU331" s="67"/>
      <c r="BV331" s="67"/>
      <c r="BW331" s="67"/>
      <c r="BX331" s="57" t="str">
        <f t="shared" si="6"/>
        <v/>
      </c>
      <c r="BY331" s="67"/>
      <c r="BZ331" s="67"/>
      <c r="CA331" s="67"/>
      <c r="CB331" s="67"/>
      <c r="CC331" s="67"/>
      <c r="CD331" s="67"/>
      <c r="CE331" s="67"/>
      <c r="CF331" s="67"/>
      <c r="CG331" s="67"/>
      <c r="CH331" s="57">
        <f t="shared" si="94"/>
        <v>0</v>
      </c>
      <c r="CI331" s="67"/>
      <c r="CJ331" s="67"/>
      <c r="CK331" s="67"/>
      <c r="CL331" s="67"/>
      <c r="CM331" s="67"/>
      <c r="CN331" s="67"/>
      <c r="CO331" s="67"/>
      <c r="CP331" s="67"/>
      <c r="CQ331" s="67"/>
      <c r="CR331" s="57">
        <f t="shared" si="319"/>
        <v>0</v>
      </c>
      <c r="CS331" s="67"/>
      <c r="CT331" s="67"/>
      <c r="CU331" s="67"/>
      <c r="CV331" s="67"/>
      <c r="CW331" s="67"/>
      <c r="CX331" s="67"/>
      <c r="CY331" s="67"/>
      <c r="CZ331" s="67"/>
      <c r="DA331" s="67"/>
      <c r="DB331" s="57">
        <f t="shared" si="320"/>
        <v>0</v>
      </c>
      <c r="DC331" s="67"/>
      <c r="DD331" s="67"/>
      <c r="DE331" s="67"/>
      <c r="DF331" s="67"/>
      <c r="DG331" s="67"/>
      <c r="DH331" s="67"/>
      <c r="DI331" s="67"/>
      <c r="DJ331" s="67"/>
      <c r="DK331" s="67"/>
      <c r="DL331" s="57">
        <f t="shared" si="321"/>
        <v>0</v>
      </c>
      <c r="DM331" s="67"/>
      <c r="DN331" s="67"/>
      <c r="DO331" s="67"/>
      <c r="DP331" s="67"/>
      <c r="DQ331" s="67"/>
      <c r="DR331" s="67"/>
      <c r="DS331" s="67"/>
      <c r="DT331" s="67"/>
      <c r="DU331" s="67"/>
      <c r="DV331" s="57">
        <f t="shared" si="322"/>
        <v>0</v>
      </c>
      <c r="DW331" s="57">
        <f t="shared" ref="DW331:ED331" si="359">SUM(BY331,CI331,CS331,DC331,DM331)</f>
        <v>0</v>
      </c>
      <c r="DX331" s="57">
        <f t="shared" si="359"/>
        <v>0</v>
      </c>
      <c r="DY331" s="57">
        <f t="shared" si="359"/>
        <v>0</v>
      </c>
      <c r="DZ331" s="57">
        <f t="shared" si="359"/>
        <v>0</v>
      </c>
      <c r="EA331" s="57">
        <f t="shared" si="359"/>
        <v>0</v>
      </c>
      <c r="EB331" s="57">
        <f t="shared" si="359"/>
        <v>0</v>
      </c>
      <c r="EC331" s="57">
        <f t="shared" si="359"/>
        <v>0</v>
      </c>
      <c r="ED331" s="57">
        <f t="shared" si="359"/>
        <v>0</v>
      </c>
      <c r="EE331" s="57">
        <f t="shared" si="13"/>
        <v>0</v>
      </c>
      <c r="EF331" s="57">
        <f t="shared" si="14"/>
        <v>0</v>
      </c>
    </row>
    <row r="332" spans="1:136" ht="15.75" customHeight="1">
      <c r="A332" s="147">
        <v>2019</v>
      </c>
      <c r="B332" s="135" t="s">
        <v>4600</v>
      </c>
      <c r="C332" s="147" t="s">
        <v>1009</v>
      </c>
      <c r="D332" s="147" t="s">
        <v>680</v>
      </c>
      <c r="E332" s="147" t="s">
        <v>1010</v>
      </c>
      <c r="F332" s="147"/>
      <c r="G332" s="67"/>
      <c r="H332" s="67"/>
      <c r="I332" s="67"/>
      <c r="J332" s="67"/>
      <c r="K332" s="67"/>
      <c r="L332" s="67"/>
      <c r="M332" s="67"/>
      <c r="N332" s="67"/>
      <c r="O332" s="69">
        <v>1</v>
      </c>
      <c r="P332" s="67"/>
      <c r="Q332" s="67"/>
      <c r="R332" s="67"/>
      <c r="S332" s="67"/>
      <c r="T332" s="59" t="str">
        <f t="shared" si="0"/>
        <v/>
      </c>
      <c r="U332" s="67"/>
      <c r="V332" s="67"/>
      <c r="W332" s="67"/>
      <c r="X332" s="67"/>
      <c r="Y332" s="67"/>
      <c r="Z332" s="67"/>
      <c r="AA332" s="67"/>
      <c r="AB332" s="67"/>
      <c r="AC332" s="67"/>
      <c r="AD332" s="67"/>
      <c r="AE332" s="67"/>
      <c r="AF332" s="58"/>
      <c r="AG332" s="58">
        <f t="shared" si="1"/>
        <v>1</v>
      </c>
      <c r="AH332" s="67"/>
      <c r="AI332" s="67"/>
      <c r="AJ332" s="67"/>
      <c r="AK332" s="57" t="str">
        <f t="shared" si="90"/>
        <v/>
      </c>
      <c r="AL332" s="67"/>
      <c r="AM332" s="67"/>
      <c r="AN332" s="67"/>
      <c r="AO332" s="67"/>
      <c r="AP332" s="67"/>
      <c r="AQ332" s="67"/>
      <c r="AR332" s="58" t="str">
        <f t="shared" si="3"/>
        <v/>
      </c>
      <c r="AS332" s="67"/>
      <c r="AT332" s="66">
        <v>1</v>
      </c>
      <c r="AU332" s="66">
        <v>1</v>
      </c>
      <c r="AV332" s="67"/>
      <c r="AW332" s="66">
        <v>1</v>
      </c>
      <c r="AX332" s="58">
        <f t="shared" si="4"/>
        <v>3</v>
      </c>
      <c r="AY332" s="67"/>
      <c r="AZ332" s="66">
        <v>1</v>
      </c>
      <c r="BA332" s="67"/>
      <c r="BB332" s="67"/>
      <c r="BC332" s="66">
        <v>1</v>
      </c>
      <c r="BD332" s="58">
        <f t="shared" si="5"/>
        <v>2</v>
      </c>
      <c r="BE332" s="67"/>
      <c r="BF332" s="67"/>
      <c r="BG332" s="67"/>
      <c r="BH332" s="67"/>
      <c r="BI332" s="67"/>
      <c r="BJ332" s="67"/>
      <c r="BK332" s="67"/>
      <c r="BL332" s="67"/>
      <c r="BM332" s="67"/>
      <c r="BN332" s="67"/>
      <c r="BO332" s="67"/>
      <c r="BP332" s="67"/>
      <c r="BQ332" s="67"/>
      <c r="BR332" s="67"/>
      <c r="BS332" s="67"/>
      <c r="BT332" s="67"/>
      <c r="BU332" s="67"/>
      <c r="BV332" s="66">
        <v>1</v>
      </c>
      <c r="BW332" s="67"/>
      <c r="BX332" s="57">
        <f t="shared" si="6"/>
        <v>1</v>
      </c>
      <c r="BY332" s="67"/>
      <c r="BZ332" s="67"/>
      <c r="CA332" s="67"/>
      <c r="CB332" s="67"/>
      <c r="CC332" s="67"/>
      <c r="CD332" s="67"/>
      <c r="CE332" s="67"/>
      <c r="CF332" s="67"/>
      <c r="CG332" s="67"/>
      <c r="CH332" s="57">
        <f t="shared" si="94"/>
        <v>0</v>
      </c>
      <c r="CI332" s="67"/>
      <c r="CJ332" s="67"/>
      <c r="CK332" s="67"/>
      <c r="CL332" s="67"/>
      <c r="CM332" s="67"/>
      <c r="CN332" s="67"/>
      <c r="CO332" s="66">
        <v>1</v>
      </c>
      <c r="CP332" s="67"/>
      <c r="CQ332" s="68"/>
      <c r="CR332" s="57">
        <f t="shared" si="319"/>
        <v>1</v>
      </c>
      <c r="CS332" s="67"/>
      <c r="CT332" s="67"/>
      <c r="CU332" s="67"/>
      <c r="CV332" s="67"/>
      <c r="CW332" s="67"/>
      <c r="CX332" s="67"/>
      <c r="CY332" s="67"/>
      <c r="CZ332" s="67"/>
      <c r="DA332" s="67"/>
      <c r="DB332" s="57">
        <f t="shared" si="320"/>
        <v>0</v>
      </c>
      <c r="DC332" s="67"/>
      <c r="DD332" s="67"/>
      <c r="DE332" s="67"/>
      <c r="DF332" s="67"/>
      <c r="DG332" s="67"/>
      <c r="DH332" s="67"/>
      <c r="DI332" s="67"/>
      <c r="DJ332" s="67"/>
      <c r="DK332" s="67"/>
      <c r="DL332" s="57">
        <f t="shared" si="321"/>
        <v>0</v>
      </c>
      <c r="DM332" s="67"/>
      <c r="DN332" s="67"/>
      <c r="DO332" s="67"/>
      <c r="DP332" s="67"/>
      <c r="DQ332" s="67"/>
      <c r="DR332" s="67"/>
      <c r="DS332" s="66">
        <v>1</v>
      </c>
      <c r="DT332" s="67"/>
      <c r="DU332" s="68"/>
      <c r="DV332" s="57">
        <f t="shared" si="322"/>
        <v>1</v>
      </c>
      <c r="DW332" s="57">
        <f t="shared" ref="DW332:ED332" si="360">SUM(BY332,CI332,CS332,DC332,DM332)</f>
        <v>0</v>
      </c>
      <c r="DX332" s="57">
        <f t="shared" si="360"/>
        <v>0</v>
      </c>
      <c r="DY332" s="57">
        <f t="shared" si="360"/>
        <v>0</v>
      </c>
      <c r="DZ332" s="57">
        <f t="shared" si="360"/>
        <v>0</v>
      </c>
      <c r="EA332" s="57">
        <f t="shared" si="360"/>
        <v>0</v>
      </c>
      <c r="EB332" s="57">
        <f t="shared" si="360"/>
        <v>0</v>
      </c>
      <c r="EC332" s="57">
        <f t="shared" si="360"/>
        <v>2</v>
      </c>
      <c r="ED332" s="57">
        <f t="shared" si="360"/>
        <v>0</v>
      </c>
      <c r="EE332" s="57">
        <f t="shared" si="13"/>
        <v>2</v>
      </c>
      <c r="EF332" s="57">
        <f t="shared" si="14"/>
        <v>1</v>
      </c>
    </row>
    <row r="333" spans="1:136" ht="15.75" customHeight="1">
      <c r="A333" s="147">
        <v>2019</v>
      </c>
      <c r="B333" s="135" t="s">
        <v>4601</v>
      </c>
      <c r="C333" s="147" t="s">
        <v>1011</v>
      </c>
      <c r="D333" s="147" t="s">
        <v>349</v>
      </c>
      <c r="E333" s="147" t="s">
        <v>1012</v>
      </c>
      <c r="F333" s="147"/>
      <c r="G333" s="67"/>
      <c r="H333" s="67"/>
      <c r="I333" s="67"/>
      <c r="J333" s="67"/>
      <c r="K333" s="67"/>
      <c r="L333" s="67"/>
      <c r="M333" s="67"/>
      <c r="N333" s="67"/>
      <c r="O333" s="67"/>
      <c r="P333" s="67"/>
      <c r="Q333" s="67"/>
      <c r="R333" s="68">
        <v>1</v>
      </c>
      <c r="S333" s="67"/>
      <c r="T333" s="59" t="str">
        <f t="shared" si="0"/>
        <v/>
      </c>
      <c r="U333" s="67"/>
      <c r="V333" s="67"/>
      <c r="W333" s="67"/>
      <c r="X333" s="67"/>
      <c r="Y333" s="67"/>
      <c r="Z333" s="67"/>
      <c r="AA333" s="67"/>
      <c r="AB333" s="67"/>
      <c r="AC333" s="67"/>
      <c r="AD333" s="67"/>
      <c r="AE333" s="67"/>
      <c r="AF333" s="58"/>
      <c r="AG333" s="58">
        <f t="shared" si="1"/>
        <v>1</v>
      </c>
      <c r="AH333" s="69">
        <v>1</v>
      </c>
      <c r="AI333" s="67"/>
      <c r="AJ333" s="67"/>
      <c r="AK333" s="57" t="str">
        <f t="shared" si="90"/>
        <v/>
      </c>
      <c r="AL333" s="67"/>
      <c r="AM333" s="67"/>
      <c r="AN333" s="67"/>
      <c r="AO333" s="67"/>
      <c r="AP333" s="67"/>
      <c r="AQ333" s="67"/>
      <c r="AR333" s="58">
        <f t="shared" si="3"/>
        <v>1</v>
      </c>
      <c r="AS333" s="66">
        <v>1</v>
      </c>
      <c r="AT333" s="66">
        <v>1</v>
      </c>
      <c r="AU333" s="66">
        <v>1</v>
      </c>
      <c r="AV333" s="66">
        <v>1</v>
      </c>
      <c r="AW333" s="66">
        <v>1</v>
      </c>
      <c r="AX333" s="58">
        <f t="shared" si="4"/>
        <v>5</v>
      </c>
      <c r="AY333" s="66">
        <v>1</v>
      </c>
      <c r="AZ333" s="66">
        <v>1</v>
      </c>
      <c r="BA333" s="67"/>
      <c r="BB333" s="67"/>
      <c r="BC333" s="66">
        <v>1</v>
      </c>
      <c r="BD333" s="58">
        <f t="shared" si="5"/>
        <v>3</v>
      </c>
      <c r="BE333" s="66">
        <v>1</v>
      </c>
      <c r="BF333" s="67"/>
      <c r="BG333" s="67"/>
      <c r="BH333" s="67"/>
      <c r="BI333" s="67"/>
      <c r="BJ333" s="67"/>
      <c r="BK333" s="67"/>
      <c r="BL333" s="67"/>
      <c r="BM333" s="67"/>
      <c r="BN333" s="67"/>
      <c r="BO333" s="67"/>
      <c r="BP333" s="67"/>
      <c r="BQ333" s="67"/>
      <c r="BR333" s="67"/>
      <c r="BS333" s="67"/>
      <c r="BT333" s="67"/>
      <c r="BU333" s="67"/>
      <c r="BV333" s="67"/>
      <c r="BW333" s="67"/>
      <c r="BX333" s="57" t="str">
        <f t="shared" si="6"/>
        <v/>
      </c>
      <c r="BY333" s="67"/>
      <c r="BZ333" s="67"/>
      <c r="CA333" s="67"/>
      <c r="CB333" s="67"/>
      <c r="CC333" s="67"/>
      <c r="CD333" s="67"/>
      <c r="CE333" s="67"/>
      <c r="CF333" s="67"/>
      <c r="CG333" s="67"/>
      <c r="CH333" s="57">
        <f t="shared" si="94"/>
        <v>0</v>
      </c>
      <c r="CI333" s="67"/>
      <c r="CJ333" s="67"/>
      <c r="CK333" s="67"/>
      <c r="CL333" s="67"/>
      <c r="CM333" s="67"/>
      <c r="CN333" s="67"/>
      <c r="CO333" s="67"/>
      <c r="CP333" s="67"/>
      <c r="CQ333" s="67"/>
      <c r="CR333" s="57">
        <f t="shared" si="319"/>
        <v>0</v>
      </c>
      <c r="CS333" s="67"/>
      <c r="CT333" s="67"/>
      <c r="CU333" s="67"/>
      <c r="CV333" s="67"/>
      <c r="CW333" s="67"/>
      <c r="CX333" s="67"/>
      <c r="CY333" s="67"/>
      <c r="CZ333" s="67"/>
      <c r="DA333" s="67"/>
      <c r="DB333" s="57">
        <f t="shared" si="320"/>
        <v>0</v>
      </c>
      <c r="DC333" s="67"/>
      <c r="DD333" s="67"/>
      <c r="DE333" s="67"/>
      <c r="DF333" s="67"/>
      <c r="DG333" s="67"/>
      <c r="DH333" s="67"/>
      <c r="DI333" s="67"/>
      <c r="DJ333" s="67"/>
      <c r="DK333" s="67"/>
      <c r="DL333" s="57">
        <f t="shared" si="321"/>
        <v>0</v>
      </c>
      <c r="DM333" s="67"/>
      <c r="DN333" s="67"/>
      <c r="DO333" s="67"/>
      <c r="DP333" s="67"/>
      <c r="DQ333" s="67"/>
      <c r="DR333" s="67"/>
      <c r="DS333" s="67"/>
      <c r="DT333" s="67"/>
      <c r="DU333" s="67"/>
      <c r="DV333" s="57">
        <f t="shared" si="322"/>
        <v>0</v>
      </c>
      <c r="DW333" s="57">
        <f t="shared" ref="DW333:ED333" si="361">SUM(BY333,CI333,CS333,DC333,DM333)</f>
        <v>0</v>
      </c>
      <c r="DX333" s="57">
        <f t="shared" si="361"/>
        <v>0</v>
      </c>
      <c r="DY333" s="57">
        <f t="shared" si="361"/>
        <v>0</v>
      </c>
      <c r="DZ333" s="57">
        <f t="shared" si="361"/>
        <v>0</v>
      </c>
      <c r="EA333" s="57">
        <f t="shared" si="361"/>
        <v>0</v>
      </c>
      <c r="EB333" s="57">
        <f t="shared" si="361"/>
        <v>0</v>
      </c>
      <c r="EC333" s="57">
        <f t="shared" si="361"/>
        <v>0</v>
      </c>
      <c r="ED333" s="57">
        <f t="shared" si="361"/>
        <v>0</v>
      </c>
      <c r="EE333" s="57">
        <f t="shared" si="13"/>
        <v>0</v>
      </c>
      <c r="EF333" s="57">
        <f t="shared" si="14"/>
        <v>0</v>
      </c>
    </row>
    <row r="334" spans="1:136" ht="15.75" customHeight="1">
      <c r="A334" s="147">
        <v>2019</v>
      </c>
      <c r="B334" s="135" t="s">
        <v>4602</v>
      </c>
      <c r="C334" s="147" t="s">
        <v>1013</v>
      </c>
      <c r="D334" s="147" t="s">
        <v>1014</v>
      </c>
      <c r="E334" s="147" t="s">
        <v>1015</v>
      </c>
      <c r="F334" s="147"/>
      <c r="G334" s="67"/>
      <c r="H334" s="67"/>
      <c r="I334" s="67"/>
      <c r="J334" s="67"/>
      <c r="K334" s="67"/>
      <c r="L334" s="67"/>
      <c r="M334" s="67"/>
      <c r="N334" s="67"/>
      <c r="O334" s="67"/>
      <c r="P334" s="67"/>
      <c r="Q334" s="69">
        <v>1</v>
      </c>
      <c r="R334" s="67"/>
      <c r="S334" s="67"/>
      <c r="T334" s="59" t="str">
        <f t="shared" si="0"/>
        <v/>
      </c>
      <c r="U334" s="67"/>
      <c r="V334" s="67"/>
      <c r="W334" s="67"/>
      <c r="X334" s="67"/>
      <c r="Y334" s="67"/>
      <c r="Z334" s="67"/>
      <c r="AA334" s="67"/>
      <c r="AB334" s="67"/>
      <c r="AC334" s="67"/>
      <c r="AD334" s="67"/>
      <c r="AE334" s="67"/>
      <c r="AF334" s="58"/>
      <c r="AG334" s="58">
        <f t="shared" si="1"/>
        <v>1</v>
      </c>
      <c r="AH334" s="67"/>
      <c r="AI334" s="67"/>
      <c r="AJ334" s="67"/>
      <c r="AK334" s="57" t="str">
        <f t="shared" si="90"/>
        <v/>
      </c>
      <c r="AL334" s="67"/>
      <c r="AM334" s="67"/>
      <c r="AN334" s="67"/>
      <c r="AO334" s="67"/>
      <c r="AP334" s="67"/>
      <c r="AQ334" s="67"/>
      <c r="AR334" s="58" t="str">
        <f t="shared" si="3"/>
        <v/>
      </c>
      <c r="AS334" s="66">
        <v>1</v>
      </c>
      <c r="AT334" s="66">
        <v>1</v>
      </c>
      <c r="AU334" s="66">
        <v>1</v>
      </c>
      <c r="AV334" s="66">
        <v>1</v>
      </c>
      <c r="AW334" s="66">
        <v>1</v>
      </c>
      <c r="AX334" s="58">
        <f t="shared" si="4"/>
        <v>5</v>
      </c>
      <c r="AY334" s="67"/>
      <c r="AZ334" s="66">
        <v>1</v>
      </c>
      <c r="BA334" s="67"/>
      <c r="BB334" s="67"/>
      <c r="BC334" s="67"/>
      <c r="BD334" s="58">
        <f t="shared" si="5"/>
        <v>1</v>
      </c>
      <c r="BE334" s="67"/>
      <c r="BF334" s="67"/>
      <c r="BG334" s="67"/>
      <c r="BH334" s="67"/>
      <c r="BI334" s="67"/>
      <c r="BJ334" s="67"/>
      <c r="BK334" s="67"/>
      <c r="BL334" s="67"/>
      <c r="BM334" s="67"/>
      <c r="BN334" s="67"/>
      <c r="BO334" s="67"/>
      <c r="BP334" s="67"/>
      <c r="BQ334" s="67"/>
      <c r="BR334" s="67"/>
      <c r="BS334" s="67"/>
      <c r="BT334" s="67"/>
      <c r="BU334" s="67"/>
      <c r="BV334" s="67"/>
      <c r="BW334" s="67"/>
      <c r="BX334" s="57" t="str">
        <f t="shared" si="6"/>
        <v/>
      </c>
      <c r="BY334" s="67"/>
      <c r="BZ334" s="67"/>
      <c r="CA334" s="67"/>
      <c r="CB334" s="67"/>
      <c r="CC334" s="67"/>
      <c r="CD334" s="67"/>
      <c r="CE334" s="67"/>
      <c r="CF334" s="67"/>
      <c r="CG334" s="67"/>
      <c r="CH334" s="57">
        <f t="shared" si="94"/>
        <v>0</v>
      </c>
      <c r="CI334" s="67"/>
      <c r="CJ334" s="67"/>
      <c r="CK334" s="67"/>
      <c r="CL334" s="67"/>
      <c r="CM334" s="67"/>
      <c r="CN334" s="67"/>
      <c r="CO334" s="67"/>
      <c r="CP334" s="67"/>
      <c r="CQ334" s="67"/>
      <c r="CR334" s="57">
        <f t="shared" si="319"/>
        <v>0</v>
      </c>
      <c r="CS334" s="67"/>
      <c r="CT334" s="67"/>
      <c r="CU334" s="67"/>
      <c r="CV334" s="67"/>
      <c r="CW334" s="67"/>
      <c r="CX334" s="67"/>
      <c r="CY334" s="67"/>
      <c r="CZ334" s="67"/>
      <c r="DA334" s="67"/>
      <c r="DB334" s="57">
        <f t="shared" si="320"/>
        <v>0</v>
      </c>
      <c r="DC334" s="67"/>
      <c r="DD334" s="67"/>
      <c r="DE334" s="67"/>
      <c r="DF334" s="67"/>
      <c r="DG334" s="67"/>
      <c r="DH334" s="67"/>
      <c r="DI334" s="67"/>
      <c r="DJ334" s="67"/>
      <c r="DK334" s="67"/>
      <c r="DL334" s="57">
        <f t="shared" si="321"/>
        <v>0</v>
      </c>
      <c r="DM334" s="67"/>
      <c r="DN334" s="67"/>
      <c r="DO334" s="67"/>
      <c r="DP334" s="67"/>
      <c r="DQ334" s="67"/>
      <c r="DR334" s="67"/>
      <c r="DS334" s="67"/>
      <c r="DT334" s="67"/>
      <c r="DU334" s="67"/>
      <c r="DV334" s="57">
        <f t="shared" si="322"/>
        <v>0</v>
      </c>
      <c r="DW334" s="57">
        <f t="shared" ref="DW334:ED334" si="362">SUM(BY334,CI334,CS334,DC334,DM334)</f>
        <v>0</v>
      </c>
      <c r="DX334" s="57">
        <f t="shared" si="362"/>
        <v>0</v>
      </c>
      <c r="DY334" s="57">
        <f t="shared" si="362"/>
        <v>0</v>
      </c>
      <c r="DZ334" s="57">
        <f t="shared" si="362"/>
        <v>0</v>
      </c>
      <c r="EA334" s="57">
        <f t="shared" si="362"/>
        <v>0</v>
      </c>
      <c r="EB334" s="57">
        <f t="shared" si="362"/>
        <v>0</v>
      </c>
      <c r="EC334" s="57">
        <f t="shared" si="362"/>
        <v>0</v>
      </c>
      <c r="ED334" s="57">
        <f t="shared" si="362"/>
        <v>0</v>
      </c>
      <c r="EE334" s="57">
        <f t="shared" si="13"/>
        <v>0</v>
      </c>
      <c r="EF334" s="57">
        <f t="shared" si="14"/>
        <v>0</v>
      </c>
    </row>
    <row r="335" spans="1:136" ht="15.75" customHeight="1">
      <c r="A335" s="147">
        <v>2019</v>
      </c>
      <c r="B335" s="135" t="s">
        <v>4603</v>
      </c>
      <c r="C335" s="147" t="s">
        <v>1016</v>
      </c>
      <c r="D335" s="147" t="s">
        <v>1017</v>
      </c>
      <c r="E335" s="147" t="s">
        <v>1018</v>
      </c>
      <c r="F335" s="147"/>
      <c r="G335" s="67"/>
      <c r="H335" s="67"/>
      <c r="I335" s="67"/>
      <c r="J335" s="67"/>
      <c r="K335" s="67"/>
      <c r="L335" s="67"/>
      <c r="M335" s="67"/>
      <c r="N335" s="69">
        <v>1</v>
      </c>
      <c r="O335" s="67"/>
      <c r="P335" s="67"/>
      <c r="Q335" s="67"/>
      <c r="R335" s="67"/>
      <c r="S335" s="67"/>
      <c r="T335" s="59" t="str">
        <f t="shared" si="0"/>
        <v/>
      </c>
      <c r="U335" s="67"/>
      <c r="V335" s="67"/>
      <c r="W335" s="67"/>
      <c r="X335" s="67"/>
      <c r="Y335" s="67"/>
      <c r="Z335" s="67"/>
      <c r="AA335" s="67"/>
      <c r="AB335" s="67"/>
      <c r="AC335" s="67"/>
      <c r="AD335" s="67"/>
      <c r="AE335" s="67"/>
      <c r="AF335" s="58"/>
      <c r="AG335" s="58">
        <f t="shared" si="1"/>
        <v>1</v>
      </c>
      <c r="AH335" s="67"/>
      <c r="AI335" s="67"/>
      <c r="AJ335" s="67"/>
      <c r="AK335" s="57" t="str">
        <f t="shared" si="90"/>
        <v/>
      </c>
      <c r="AL335" s="67"/>
      <c r="AM335" s="67"/>
      <c r="AN335" s="67"/>
      <c r="AO335" s="67"/>
      <c r="AP335" s="67"/>
      <c r="AQ335" s="67"/>
      <c r="AR335" s="58" t="str">
        <f t="shared" si="3"/>
        <v/>
      </c>
      <c r="AS335" s="66">
        <v>1</v>
      </c>
      <c r="AT335" s="66">
        <v>1</v>
      </c>
      <c r="AU335" s="66">
        <v>1</v>
      </c>
      <c r="AV335" s="67"/>
      <c r="AW335" s="67"/>
      <c r="AX335" s="58">
        <f t="shared" si="4"/>
        <v>3</v>
      </c>
      <c r="AY335" s="67"/>
      <c r="AZ335" s="66">
        <v>1</v>
      </c>
      <c r="BA335" s="67"/>
      <c r="BB335" s="67"/>
      <c r="BC335" s="66">
        <v>1</v>
      </c>
      <c r="BD335" s="58">
        <f t="shared" si="5"/>
        <v>2</v>
      </c>
      <c r="BE335" s="67"/>
      <c r="BF335" s="67"/>
      <c r="BG335" s="67"/>
      <c r="BH335" s="67"/>
      <c r="BI335" s="67"/>
      <c r="BJ335" s="67"/>
      <c r="BK335" s="67"/>
      <c r="BL335" s="67"/>
      <c r="BM335" s="67"/>
      <c r="BN335" s="67"/>
      <c r="BO335" s="67"/>
      <c r="BP335" s="67"/>
      <c r="BQ335" s="67"/>
      <c r="BR335" s="67"/>
      <c r="BS335" s="67"/>
      <c r="BT335" s="67"/>
      <c r="BU335" s="67"/>
      <c r="BV335" s="67"/>
      <c r="BW335" s="67"/>
      <c r="BX335" s="57" t="str">
        <f t="shared" si="6"/>
        <v/>
      </c>
      <c r="BY335" s="67"/>
      <c r="BZ335" s="67"/>
      <c r="CA335" s="66"/>
      <c r="CB335" s="66">
        <v>1</v>
      </c>
      <c r="CC335" s="67"/>
      <c r="CD335" s="67"/>
      <c r="CE335" s="67"/>
      <c r="CF335" s="67"/>
      <c r="CG335" s="68"/>
      <c r="CH335" s="57">
        <f t="shared" si="94"/>
        <v>1</v>
      </c>
      <c r="CI335" s="67"/>
      <c r="CJ335" s="67"/>
      <c r="CK335" s="67"/>
      <c r="CL335" s="67"/>
      <c r="CM335" s="66">
        <v>1</v>
      </c>
      <c r="CN335" s="66"/>
      <c r="CO335" s="67"/>
      <c r="CP335" s="67"/>
      <c r="CQ335" s="68"/>
      <c r="CR335" s="57">
        <f t="shared" si="319"/>
        <v>1</v>
      </c>
      <c r="CS335" s="67"/>
      <c r="CT335" s="67"/>
      <c r="CU335" s="67"/>
      <c r="CV335" s="67"/>
      <c r="CW335" s="67"/>
      <c r="CX335" s="67"/>
      <c r="CY335" s="66">
        <v>1</v>
      </c>
      <c r="CZ335" s="67"/>
      <c r="DA335" s="68"/>
      <c r="DB335" s="57">
        <f t="shared" si="320"/>
        <v>1</v>
      </c>
      <c r="DC335" s="67"/>
      <c r="DD335" s="67"/>
      <c r="DE335" s="67"/>
      <c r="DF335" s="67"/>
      <c r="DG335" s="67"/>
      <c r="DH335" s="67"/>
      <c r="DI335" s="67"/>
      <c r="DJ335" s="67"/>
      <c r="DK335" s="67"/>
      <c r="DL335" s="57">
        <f t="shared" si="321"/>
        <v>0</v>
      </c>
      <c r="DM335" s="67"/>
      <c r="DN335" s="67"/>
      <c r="DO335" s="67"/>
      <c r="DP335" s="67"/>
      <c r="DQ335" s="67"/>
      <c r="DR335" s="67"/>
      <c r="DS335" s="67"/>
      <c r="DT335" s="67"/>
      <c r="DU335" s="67"/>
      <c r="DV335" s="57">
        <f t="shared" si="322"/>
        <v>0</v>
      </c>
      <c r="DW335" s="57">
        <f t="shared" ref="DW335:ED335" si="363">SUM(BY335,CI335,CS335,DC335,DM335)</f>
        <v>0</v>
      </c>
      <c r="DX335" s="57">
        <f t="shared" si="363"/>
        <v>0</v>
      </c>
      <c r="DY335" s="57">
        <f t="shared" si="363"/>
        <v>0</v>
      </c>
      <c r="DZ335" s="57">
        <f t="shared" si="363"/>
        <v>1</v>
      </c>
      <c r="EA335" s="57">
        <f t="shared" si="363"/>
        <v>1</v>
      </c>
      <c r="EB335" s="57">
        <f t="shared" si="363"/>
        <v>0</v>
      </c>
      <c r="EC335" s="57">
        <f t="shared" si="363"/>
        <v>1</v>
      </c>
      <c r="ED335" s="57">
        <f t="shared" si="363"/>
        <v>0</v>
      </c>
      <c r="EE335" s="57">
        <f t="shared" si="13"/>
        <v>3</v>
      </c>
      <c r="EF335" s="57">
        <f t="shared" si="14"/>
        <v>1</v>
      </c>
    </row>
    <row r="336" spans="1:136" ht="15.75" customHeight="1">
      <c r="A336" s="147">
        <v>2019</v>
      </c>
      <c r="B336" s="135" t="s">
        <v>4604</v>
      </c>
      <c r="C336" s="147" t="s">
        <v>1019</v>
      </c>
      <c r="D336" s="147" t="s">
        <v>385</v>
      </c>
      <c r="E336" s="147" t="s">
        <v>1020</v>
      </c>
      <c r="F336" s="147"/>
      <c r="G336" s="67"/>
      <c r="H336" s="69">
        <v>1</v>
      </c>
      <c r="I336" s="67"/>
      <c r="J336" s="67"/>
      <c r="K336" s="67"/>
      <c r="L336" s="67"/>
      <c r="M336" s="67"/>
      <c r="N336" s="67"/>
      <c r="O336" s="67"/>
      <c r="P336" s="67"/>
      <c r="Q336" s="67"/>
      <c r="R336" s="67"/>
      <c r="S336" s="67"/>
      <c r="T336" s="59" t="str">
        <f t="shared" si="0"/>
        <v/>
      </c>
      <c r="U336" s="67"/>
      <c r="V336" s="67"/>
      <c r="W336" s="67"/>
      <c r="X336" s="67"/>
      <c r="Y336" s="67"/>
      <c r="Z336" s="67"/>
      <c r="AA336" s="67"/>
      <c r="AB336" s="67"/>
      <c r="AC336" s="67"/>
      <c r="AD336" s="67"/>
      <c r="AE336" s="67"/>
      <c r="AF336" s="58"/>
      <c r="AG336" s="58" t="str">
        <f t="shared" si="1"/>
        <v/>
      </c>
      <c r="AH336" s="67"/>
      <c r="AI336" s="67"/>
      <c r="AJ336" s="67"/>
      <c r="AK336" s="57" t="str">
        <f t="shared" si="90"/>
        <v/>
      </c>
      <c r="AL336" s="67"/>
      <c r="AM336" s="67"/>
      <c r="AN336" s="67"/>
      <c r="AO336" s="67"/>
      <c r="AP336" s="67"/>
      <c r="AQ336" s="67"/>
      <c r="AR336" s="58" t="str">
        <f t="shared" si="3"/>
        <v/>
      </c>
      <c r="AS336" s="66">
        <v>1</v>
      </c>
      <c r="AT336" s="67"/>
      <c r="AU336" s="66">
        <v>1</v>
      </c>
      <c r="AV336" s="66">
        <v>1</v>
      </c>
      <c r="AW336" s="66">
        <v>1</v>
      </c>
      <c r="AX336" s="58">
        <f t="shared" si="4"/>
        <v>4</v>
      </c>
      <c r="AY336" s="66">
        <v>1</v>
      </c>
      <c r="AZ336" s="67"/>
      <c r="BA336" s="67"/>
      <c r="BB336" s="67"/>
      <c r="BC336" s="67"/>
      <c r="BD336" s="58">
        <f t="shared" si="5"/>
        <v>1</v>
      </c>
      <c r="BE336" s="67"/>
      <c r="BF336" s="67"/>
      <c r="BG336" s="67"/>
      <c r="BH336" s="67"/>
      <c r="BI336" s="67"/>
      <c r="BJ336" s="67"/>
      <c r="BK336" s="67"/>
      <c r="BL336" s="67"/>
      <c r="BM336" s="67"/>
      <c r="BN336" s="67"/>
      <c r="BO336" s="67"/>
      <c r="BP336" s="67"/>
      <c r="BQ336" s="67"/>
      <c r="BR336" s="67"/>
      <c r="BS336" s="67"/>
      <c r="BT336" s="66">
        <v>1</v>
      </c>
      <c r="BU336" s="67"/>
      <c r="BV336" s="66">
        <v>1</v>
      </c>
      <c r="BW336" s="67"/>
      <c r="BX336" s="57">
        <f t="shared" si="6"/>
        <v>1</v>
      </c>
      <c r="BY336" s="67"/>
      <c r="BZ336" s="67"/>
      <c r="CA336" s="66"/>
      <c r="CB336" s="66">
        <v>1</v>
      </c>
      <c r="CC336" s="67"/>
      <c r="CD336" s="67"/>
      <c r="CE336" s="67"/>
      <c r="CF336" s="67"/>
      <c r="CG336" s="68"/>
      <c r="CH336" s="57">
        <f t="shared" si="94"/>
        <v>1</v>
      </c>
      <c r="CI336" s="67"/>
      <c r="CJ336" s="67"/>
      <c r="CK336" s="67"/>
      <c r="CL336" s="67"/>
      <c r="CM336" s="67"/>
      <c r="CN336" s="67"/>
      <c r="CO336" s="67"/>
      <c r="CP336" s="67"/>
      <c r="CQ336" s="67"/>
      <c r="CR336" s="57">
        <f t="shared" si="319"/>
        <v>0</v>
      </c>
      <c r="CS336" s="67"/>
      <c r="CT336" s="67"/>
      <c r="CU336" s="67"/>
      <c r="CV336" s="66">
        <v>1</v>
      </c>
      <c r="CW336" s="67"/>
      <c r="CX336" s="67"/>
      <c r="CY336" s="66">
        <v>1</v>
      </c>
      <c r="CZ336" s="67"/>
      <c r="DA336" s="68"/>
      <c r="DB336" s="57">
        <f t="shared" si="320"/>
        <v>2</v>
      </c>
      <c r="DC336" s="67"/>
      <c r="DD336" s="67"/>
      <c r="DE336" s="67"/>
      <c r="DF336" s="66">
        <v>1</v>
      </c>
      <c r="DG336" s="67"/>
      <c r="DH336" s="67"/>
      <c r="DI336" s="67"/>
      <c r="DJ336" s="67"/>
      <c r="DK336" s="68"/>
      <c r="DL336" s="57">
        <f t="shared" si="321"/>
        <v>1</v>
      </c>
      <c r="DM336" s="67"/>
      <c r="DN336" s="67"/>
      <c r="DO336" s="67"/>
      <c r="DP336" s="67"/>
      <c r="DQ336" s="67"/>
      <c r="DR336" s="67"/>
      <c r="DS336" s="66">
        <v>1</v>
      </c>
      <c r="DT336" s="67"/>
      <c r="DU336" s="68"/>
      <c r="DV336" s="57">
        <f t="shared" si="322"/>
        <v>1</v>
      </c>
      <c r="DW336" s="57">
        <f t="shared" ref="DW336:ED336" si="364">SUM(BY336,CI336,CS336,DC336,DM336)</f>
        <v>0</v>
      </c>
      <c r="DX336" s="57">
        <f t="shared" si="364"/>
        <v>0</v>
      </c>
      <c r="DY336" s="57">
        <f t="shared" si="364"/>
        <v>0</v>
      </c>
      <c r="DZ336" s="57">
        <f t="shared" si="364"/>
        <v>3</v>
      </c>
      <c r="EA336" s="57">
        <f t="shared" si="364"/>
        <v>0</v>
      </c>
      <c r="EB336" s="57">
        <f t="shared" si="364"/>
        <v>0</v>
      </c>
      <c r="EC336" s="57">
        <f t="shared" si="364"/>
        <v>2</v>
      </c>
      <c r="ED336" s="57">
        <f t="shared" si="364"/>
        <v>0</v>
      </c>
      <c r="EE336" s="57">
        <f t="shared" si="13"/>
        <v>5</v>
      </c>
      <c r="EF336" s="57">
        <f t="shared" si="14"/>
        <v>1</v>
      </c>
    </row>
    <row r="337" spans="1:136" ht="15.75" customHeight="1">
      <c r="A337" s="147">
        <v>2017</v>
      </c>
      <c r="B337" s="135" t="s">
        <v>4605</v>
      </c>
      <c r="C337" s="147" t="s">
        <v>1021</v>
      </c>
      <c r="D337" s="153" t="s">
        <v>129</v>
      </c>
      <c r="E337" s="147" t="s">
        <v>1022</v>
      </c>
      <c r="F337" s="147"/>
      <c r="G337" s="67"/>
      <c r="H337" s="67"/>
      <c r="I337" s="67"/>
      <c r="J337" s="69"/>
      <c r="K337" s="67"/>
      <c r="L337" s="67"/>
      <c r="M337" s="67"/>
      <c r="N337" s="67"/>
      <c r="O337" s="67"/>
      <c r="P337" s="67"/>
      <c r="Q337" s="67"/>
      <c r="R337" s="67"/>
      <c r="S337" s="67"/>
      <c r="T337" s="59" t="str">
        <f t="shared" si="0"/>
        <v/>
      </c>
      <c r="U337" s="67"/>
      <c r="V337" s="67"/>
      <c r="W337" s="67"/>
      <c r="X337" s="67"/>
      <c r="Y337" s="67"/>
      <c r="Z337" s="67"/>
      <c r="AA337" s="67"/>
      <c r="AB337" s="67"/>
      <c r="AC337" s="67"/>
      <c r="AD337" s="67"/>
      <c r="AE337" s="67"/>
      <c r="AF337" s="58"/>
      <c r="AG337" s="58" t="str">
        <f t="shared" si="1"/>
        <v/>
      </c>
      <c r="AH337" s="67"/>
      <c r="AI337" s="67"/>
      <c r="AJ337" s="67"/>
      <c r="AK337" s="57">
        <f t="shared" si="90"/>
        <v>1</v>
      </c>
      <c r="AL337" s="67"/>
      <c r="AM337" s="67"/>
      <c r="AN337" s="67"/>
      <c r="AO337" s="67"/>
      <c r="AP337" s="67"/>
      <c r="AQ337" s="68">
        <v>1</v>
      </c>
      <c r="AR337" s="58">
        <f t="shared" si="3"/>
        <v>1</v>
      </c>
      <c r="AS337" s="73">
        <v>1</v>
      </c>
      <c r="AT337" s="73">
        <v>1</v>
      </c>
      <c r="AU337" s="73">
        <v>1</v>
      </c>
      <c r="AV337" s="73">
        <v>1</v>
      </c>
      <c r="AW337" s="73">
        <v>1</v>
      </c>
      <c r="AX337" s="58">
        <f t="shared" si="4"/>
        <v>5</v>
      </c>
      <c r="AY337" s="73">
        <v>1</v>
      </c>
      <c r="AZ337" s="74"/>
      <c r="BA337" s="74"/>
      <c r="BB337" s="74"/>
      <c r="BC337" s="73">
        <v>1</v>
      </c>
      <c r="BD337" s="58">
        <f t="shared" si="5"/>
        <v>2</v>
      </c>
      <c r="BE337" s="74"/>
      <c r="BF337" s="74"/>
      <c r="BG337" s="74"/>
      <c r="BH337" s="74"/>
      <c r="BI337" s="74"/>
      <c r="BJ337" s="74"/>
      <c r="BK337" s="74"/>
      <c r="BL337" s="74"/>
      <c r="BM337" s="74"/>
      <c r="BN337" s="74"/>
      <c r="BO337" s="74"/>
      <c r="BP337" s="74"/>
      <c r="BQ337" s="74"/>
      <c r="BR337" s="74"/>
      <c r="BS337" s="74"/>
      <c r="BT337" s="74"/>
      <c r="BU337" s="74"/>
      <c r="BV337" s="74"/>
      <c r="BW337" s="74"/>
      <c r="BX337" s="57" t="str">
        <f t="shared" si="6"/>
        <v/>
      </c>
      <c r="BY337" s="67"/>
      <c r="BZ337" s="74"/>
      <c r="CA337" s="74"/>
      <c r="CB337" s="74"/>
      <c r="CC337" s="74"/>
      <c r="CD337" s="74"/>
      <c r="CE337" s="74"/>
      <c r="CF337" s="74"/>
      <c r="CG337" s="74"/>
      <c r="CH337" s="57">
        <f t="shared" si="94"/>
        <v>0</v>
      </c>
      <c r="CI337" s="74"/>
      <c r="CJ337" s="74"/>
      <c r="CK337" s="74"/>
      <c r="CL337" s="74"/>
      <c r="CM337" s="74"/>
      <c r="CN337" s="74"/>
      <c r="CO337" s="74"/>
      <c r="CP337" s="74"/>
      <c r="CQ337" s="74"/>
      <c r="CR337" s="57">
        <f t="shared" si="319"/>
        <v>0</v>
      </c>
      <c r="CS337" s="74"/>
      <c r="CT337" s="74"/>
      <c r="CU337" s="74"/>
      <c r="CV337" s="74"/>
      <c r="CW337" s="74"/>
      <c r="CX337" s="74"/>
      <c r="CY337" s="74"/>
      <c r="CZ337" s="74"/>
      <c r="DA337" s="74"/>
      <c r="DB337" s="57">
        <f t="shared" si="320"/>
        <v>0</v>
      </c>
      <c r="DC337" s="74"/>
      <c r="DD337" s="74"/>
      <c r="DE337" s="74"/>
      <c r="DF337" s="74"/>
      <c r="DG337" s="74"/>
      <c r="DH337" s="74"/>
      <c r="DI337" s="74"/>
      <c r="DJ337" s="74"/>
      <c r="DK337" s="74"/>
      <c r="DL337" s="57">
        <f t="shared" si="321"/>
        <v>0</v>
      </c>
      <c r="DM337" s="74"/>
      <c r="DN337" s="74"/>
      <c r="DO337" s="74"/>
      <c r="DP337" s="74"/>
      <c r="DQ337" s="74"/>
      <c r="DR337" s="74"/>
      <c r="DS337" s="74"/>
      <c r="DT337" s="67"/>
      <c r="DU337" s="67"/>
      <c r="DV337" s="57">
        <f t="shared" si="322"/>
        <v>0</v>
      </c>
      <c r="DW337" s="57">
        <f t="shared" ref="DW337:ED337" si="365">SUM(BY337,CI337,CS337,DC337,DM337)</f>
        <v>0</v>
      </c>
      <c r="DX337" s="57">
        <f t="shared" si="365"/>
        <v>0</v>
      </c>
      <c r="DY337" s="57">
        <f t="shared" si="365"/>
        <v>0</v>
      </c>
      <c r="DZ337" s="57">
        <f t="shared" si="365"/>
        <v>0</v>
      </c>
      <c r="EA337" s="57">
        <f t="shared" si="365"/>
        <v>0</v>
      </c>
      <c r="EB337" s="57">
        <f t="shared" si="365"/>
        <v>0</v>
      </c>
      <c r="EC337" s="57">
        <f t="shared" si="365"/>
        <v>0</v>
      </c>
      <c r="ED337" s="57">
        <f t="shared" si="365"/>
        <v>0</v>
      </c>
      <c r="EE337" s="57">
        <f t="shared" si="13"/>
        <v>0</v>
      </c>
      <c r="EF337" s="57">
        <f t="shared" si="14"/>
        <v>0</v>
      </c>
    </row>
    <row r="338" spans="1:136" ht="15.75" customHeight="1">
      <c r="A338" s="147">
        <v>2019</v>
      </c>
      <c r="B338" s="135" t="s">
        <v>4606</v>
      </c>
      <c r="C338" s="147" t="s">
        <v>1023</v>
      </c>
      <c r="D338" s="153" t="s">
        <v>1024</v>
      </c>
      <c r="E338" s="147" t="s">
        <v>1025</v>
      </c>
      <c r="F338" s="147"/>
      <c r="G338" s="67"/>
      <c r="H338" s="67"/>
      <c r="I338" s="67"/>
      <c r="J338" s="67"/>
      <c r="K338" s="67"/>
      <c r="L338" s="67"/>
      <c r="M338" s="67"/>
      <c r="N338" s="67"/>
      <c r="O338" s="67"/>
      <c r="P338" s="67"/>
      <c r="Q338" s="67"/>
      <c r="R338" s="69">
        <v>1</v>
      </c>
      <c r="S338" s="67"/>
      <c r="T338" s="59" t="str">
        <f t="shared" si="0"/>
        <v/>
      </c>
      <c r="U338" s="67"/>
      <c r="V338" s="67"/>
      <c r="W338" s="67"/>
      <c r="X338" s="67"/>
      <c r="Y338" s="67"/>
      <c r="Z338" s="67"/>
      <c r="AA338" s="67"/>
      <c r="AB338" s="67"/>
      <c r="AC338" s="67"/>
      <c r="AD338" s="67"/>
      <c r="AE338" s="67"/>
      <c r="AF338" s="58"/>
      <c r="AG338" s="58">
        <f t="shared" si="1"/>
        <v>1</v>
      </c>
      <c r="AH338" s="67"/>
      <c r="AI338" s="67"/>
      <c r="AJ338" s="67"/>
      <c r="AK338" s="57" t="str">
        <f t="shared" si="90"/>
        <v/>
      </c>
      <c r="AL338" s="67"/>
      <c r="AM338" s="67"/>
      <c r="AN338" s="67"/>
      <c r="AO338" s="67"/>
      <c r="AP338" s="67"/>
      <c r="AQ338" s="67"/>
      <c r="AR338" s="58" t="str">
        <f t="shared" si="3"/>
        <v/>
      </c>
      <c r="AS338" s="73">
        <v>1</v>
      </c>
      <c r="AT338" s="73">
        <v>1</v>
      </c>
      <c r="AU338" s="73">
        <v>1</v>
      </c>
      <c r="AV338" s="74"/>
      <c r="AW338" s="74"/>
      <c r="AX338" s="58">
        <f t="shared" si="4"/>
        <v>3</v>
      </c>
      <c r="AY338" s="74"/>
      <c r="AZ338" s="74"/>
      <c r="BA338" s="74"/>
      <c r="BB338" s="74"/>
      <c r="BC338" s="73">
        <v>1</v>
      </c>
      <c r="BD338" s="58">
        <f t="shared" si="5"/>
        <v>1</v>
      </c>
      <c r="BE338" s="74"/>
      <c r="BF338" s="74"/>
      <c r="BG338" s="74"/>
      <c r="BH338" s="74"/>
      <c r="BI338" s="74"/>
      <c r="BJ338" s="74"/>
      <c r="BK338" s="74"/>
      <c r="BL338" s="74"/>
      <c r="BM338" s="74"/>
      <c r="BN338" s="74"/>
      <c r="BO338" s="74"/>
      <c r="BP338" s="74"/>
      <c r="BQ338" s="74"/>
      <c r="BR338" s="74"/>
      <c r="BS338" s="74"/>
      <c r="BT338" s="74"/>
      <c r="BU338" s="74"/>
      <c r="BV338" s="74"/>
      <c r="BW338" s="74"/>
      <c r="BX338" s="57" t="str">
        <f t="shared" si="6"/>
        <v/>
      </c>
      <c r="BY338" s="67"/>
      <c r="BZ338" s="74"/>
      <c r="CA338" s="74"/>
      <c r="CB338" s="74"/>
      <c r="CC338" s="74"/>
      <c r="CD338" s="74"/>
      <c r="CE338" s="74"/>
      <c r="CF338" s="74"/>
      <c r="CG338" s="74"/>
      <c r="CH338" s="57">
        <f t="shared" si="94"/>
        <v>0</v>
      </c>
      <c r="CI338" s="74"/>
      <c r="CJ338" s="74"/>
      <c r="CK338" s="74"/>
      <c r="CL338" s="74"/>
      <c r="CM338" s="74"/>
      <c r="CN338" s="74"/>
      <c r="CO338" s="74"/>
      <c r="CP338" s="74"/>
      <c r="CQ338" s="74"/>
      <c r="CR338" s="57">
        <f t="shared" si="319"/>
        <v>0</v>
      </c>
      <c r="CS338" s="74"/>
      <c r="CT338" s="74"/>
      <c r="CU338" s="74"/>
      <c r="CV338" s="74"/>
      <c r="CW338" s="74"/>
      <c r="CX338" s="74"/>
      <c r="CY338" s="74"/>
      <c r="CZ338" s="74"/>
      <c r="DA338" s="74"/>
      <c r="DB338" s="57">
        <f t="shared" si="320"/>
        <v>0</v>
      </c>
      <c r="DC338" s="74"/>
      <c r="DD338" s="74"/>
      <c r="DE338" s="74"/>
      <c r="DF338" s="74"/>
      <c r="DG338" s="74"/>
      <c r="DH338" s="74"/>
      <c r="DI338" s="74"/>
      <c r="DJ338" s="74"/>
      <c r="DK338" s="74"/>
      <c r="DL338" s="57">
        <f t="shared" si="321"/>
        <v>0</v>
      </c>
      <c r="DM338" s="74"/>
      <c r="DN338" s="74"/>
      <c r="DO338" s="74"/>
      <c r="DP338" s="74"/>
      <c r="DQ338" s="74"/>
      <c r="DR338" s="74"/>
      <c r="DS338" s="74"/>
      <c r="DT338" s="67"/>
      <c r="DU338" s="67"/>
      <c r="DV338" s="57">
        <f t="shared" si="322"/>
        <v>0</v>
      </c>
      <c r="DW338" s="57">
        <f t="shared" ref="DW338:ED338" si="366">SUM(BY338,CI338,CS338,DC338,DM338)</f>
        <v>0</v>
      </c>
      <c r="DX338" s="57">
        <f t="shared" si="366"/>
        <v>0</v>
      </c>
      <c r="DY338" s="57">
        <f t="shared" si="366"/>
        <v>0</v>
      </c>
      <c r="DZ338" s="57">
        <f t="shared" si="366"/>
        <v>0</v>
      </c>
      <c r="EA338" s="57">
        <f t="shared" si="366"/>
        <v>0</v>
      </c>
      <c r="EB338" s="57">
        <f t="shared" si="366"/>
        <v>0</v>
      </c>
      <c r="EC338" s="57">
        <f t="shared" si="366"/>
        <v>0</v>
      </c>
      <c r="ED338" s="57">
        <f t="shared" si="366"/>
        <v>0</v>
      </c>
      <c r="EE338" s="57">
        <f t="shared" si="13"/>
        <v>0</v>
      </c>
      <c r="EF338" s="57">
        <f t="shared" si="14"/>
        <v>0</v>
      </c>
    </row>
    <row r="339" spans="1:136" ht="15.75" customHeight="1">
      <c r="A339" s="147">
        <v>2018</v>
      </c>
      <c r="B339" s="135" t="s">
        <v>4607</v>
      </c>
      <c r="C339" s="147" t="s">
        <v>1026</v>
      </c>
      <c r="D339" s="153" t="s">
        <v>626</v>
      </c>
      <c r="E339" s="147" t="s">
        <v>1027</v>
      </c>
      <c r="F339" s="147"/>
      <c r="G339" s="67"/>
      <c r="H339" s="67"/>
      <c r="I339" s="67"/>
      <c r="J339" s="67"/>
      <c r="K339" s="67"/>
      <c r="L339" s="67"/>
      <c r="M339" s="67"/>
      <c r="N339" s="67"/>
      <c r="O339" s="67"/>
      <c r="P339" s="67"/>
      <c r="Q339" s="69">
        <v>1</v>
      </c>
      <c r="R339" s="67"/>
      <c r="S339" s="67"/>
      <c r="T339" s="59" t="str">
        <f t="shared" si="0"/>
        <v/>
      </c>
      <c r="U339" s="67"/>
      <c r="V339" s="67"/>
      <c r="W339" s="67"/>
      <c r="X339" s="67"/>
      <c r="Y339" s="67"/>
      <c r="Z339" s="67"/>
      <c r="AA339" s="67"/>
      <c r="AB339" s="67"/>
      <c r="AC339" s="67"/>
      <c r="AD339" s="67"/>
      <c r="AE339" s="67"/>
      <c r="AF339" s="58"/>
      <c r="AG339" s="58">
        <f t="shared" si="1"/>
        <v>1</v>
      </c>
      <c r="AH339" s="67"/>
      <c r="AI339" s="67"/>
      <c r="AJ339" s="67"/>
      <c r="AK339" s="57" t="str">
        <f t="shared" si="90"/>
        <v/>
      </c>
      <c r="AL339" s="67"/>
      <c r="AM339" s="67"/>
      <c r="AN339" s="67"/>
      <c r="AO339" s="67"/>
      <c r="AP339" s="67"/>
      <c r="AQ339" s="67"/>
      <c r="AR339" s="58" t="str">
        <f t="shared" si="3"/>
        <v/>
      </c>
      <c r="AS339" s="73">
        <v>1</v>
      </c>
      <c r="AT339" s="74"/>
      <c r="AU339" s="73">
        <v>1</v>
      </c>
      <c r="AV339" s="74"/>
      <c r="AW339" s="74"/>
      <c r="AX339" s="58">
        <f t="shared" si="4"/>
        <v>2</v>
      </c>
      <c r="AY339" s="73">
        <v>1</v>
      </c>
      <c r="AZ339" s="74"/>
      <c r="BA339" s="74"/>
      <c r="BB339" s="74"/>
      <c r="BC339" s="74"/>
      <c r="BD339" s="58">
        <f t="shared" si="5"/>
        <v>1</v>
      </c>
      <c r="BE339" s="74"/>
      <c r="BF339" s="74"/>
      <c r="BG339" s="74"/>
      <c r="BH339" s="74"/>
      <c r="BI339" s="74"/>
      <c r="BJ339" s="74"/>
      <c r="BK339" s="74"/>
      <c r="BL339" s="74"/>
      <c r="BM339" s="74"/>
      <c r="BN339" s="74"/>
      <c r="BO339" s="74"/>
      <c r="BP339" s="74"/>
      <c r="BQ339" s="74"/>
      <c r="BR339" s="74"/>
      <c r="BS339" s="73">
        <v>1</v>
      </c>
      <c r="BT339" s="74"/>
      <c r="BU339" s="73">
        <v>1</v>
      </c>
      <c r="BV339" s="74"/>
      <c r="BW339" s="74"/>
      <c r="BX339" s="57">
        <f t="shared" si="6"/>
        <v>1</v>
      </c>
      <c r="BY339" s="66"/>
      <c r="BZ339" s="73">
        <v>1</v>
      </c>
      <c r="CA339" s="74"/>
      <c r="CB339" s="74"/>
      <c r="CC339" s="73">
        <v>1</v>
      </c>
      <c r="CD339" s="74"/>
      <c r="CE339" s="74"/>
      <c r="CF339" s="74"/>
      <c r="CG339" s="75"/>
      <c r="CH339" s="57">
        <f t="shared" si="94"/>
        <v>2</v>
      </c>
      <c r="CI339" s="74"/>
      <c r="CJ339" s="74"/>
      <c r="CK339" s="74"/>
      <c r="CL339" s="74"/>
      <c r="CM339" s="74"/>
      <c r="CN339" s="74"/>
      <c r="CO339" s="74"/>
      <c r="CP339" s="74"/>
      <c r="CQ339" s="74"/>
      <c r="CR339" s="57">
        <f t="shared" si="319"/>
        <v>0</v>
      </c>
      <c r="CS339" s="74"/>
      <c r="CT339" s="73">
        <v>1</v>
      </c>
      <c r="CU339" s="73"/>
      <c r="CV339" s="74"/>
      <c r="CW339" s="73">
        <v>1</v>
      </c>
      <c r="CX339" s="73"/>
      <c r="CY339" s="74"/>
      <c r="CZ339" s="74"/>
      <c r="DA339" s="75"/>
      <c r="DB339" s="57">
        <f t="shared" si="320"/>
        <v>2</v>
      </c>
      <c r="DC339" s="74"/>
      <c r="DD339" s="74"/>
      <c r="DE339" s="74"/>
      <c r="DF339" s="74"/>
      <c r="DG339" s="74"/>
      <c r="DH339" s="74"/>
      <c r="DI339" s="74"/>
      <c r="DJ339" s="74"/>
      <c r="DK339" s="74"/>
      <c r="DL339" s="57">
        <f t="shared" si="321"/>
        <v>0</v>
      </c>
      <c r="DM339" s="74"/>
      <c r="DN339" s="74"/>
      <c r="DO339" s="74"/>
      <c r="DP339" s="74"/>
      <c r="DQ339" s="74"/>
      <c r="DR339" s="74"/>
      <c r="DS339" s="74"/>
      <c r="DT339" s="67"/>
      <c r="DU339" s="67"/>
      <c r="DV339" s="57">
        <f t="shared" si="322"/>
        <v>0</v>
      </c>
      <c r="DW339" s="57">
        <f t="shared" ref="DW339:ED339" si="367">SUM(BY339,CI339,CS339,DC339,DM339)</f>
        <v>0</v>
      </c>
      <c r="DX339" s="57">
        <f t="shared" si="367"/>
        <v>2</v>
      </c>
      <c r="DY339" s="57">
        <f t="shared" si="367"/>
        <v>0</v>
      </c>
      <c r="DZ339" s="57">
        <f t="shared" si="367"/>
        <v>0</v>
      </c>
      <c r="EA339" s="57">
        <f t="shared" si="367"/>
        <v>2</v>
      </c>
      <c r="EB339" s="57">
        <f t="shared" si="367"/>
        <v>0</v>
      </c>
      <c r="EC339" s="57">
        <f t="shared" si="367"/>
        <v>0</v>
      </c>
      <c r="ED339" s="57">
        <f t="shared" si="367"/>
        <v>0</v>
      </c>
      <c r="EE339" s="57">
        <f t="shared" si="13"/>
        <v>4</v>
      </c>
      <c r="EF339" s="57">
        <f t="shared" si="14"/>
        <v>1</v>
      </c>
    </row>
    <row r="340" spans="1:136" ht="15.75" customHeight="1">
      <c r="A340" s="147">
        <v>2018</v>
      </c>
      <c r="B340" s="135" t="s">
        <v>4608</v>
      </c>
      <c r="C340" s="147" t="s">
        <v>1028</v>
      </c>
      <c r="D340" s="153" t="s">
        <v>1029</v>
      </c>
      <c r="E340" s="147" t="s">
        <v>1030</v>
      </c>
      <c r="F340" s="147"/>
      <c r="G340" s="67"/>
      <c r="H340" s="67"/>
      <c r="I340" s="67"/>
      <c r="J340" s="67"/>
      <c r="K340" s="68"/>
      <c r="L340" s="67"/>
      <c r="M340" s="67"/>
      <c r="N340" s="69"/>
      <c r="O340" s="67"/>
      <c r="P340" s="67"/>
      <c r="Q340" s="67"/>
      <c r="R340" s="67"/>
      <c r="S340" s="67"/>
      <c r="T340" s="59" t="str">
        <f t="shared" si="0"/>
        <v/>
      </c>
      <c r="U340" s="67"/>
      <c r="V340" s="67"/>
      <c r="W340" s="67"/>
      <c r="X340" s="67"/>
      <c r="Y340" s="67"/>
      <c r="Z340" s="67"/>
      <c r="AA340" s="67"/>
      <c r="AB340" s="67"/>
      <c r="AC340" s="67"/>
      <c r="AD340" s="67"/>
      <c r="AE340" s="67"/>
      <c r="AF340" s="58"/>
      <c r="AG340" s="58" t="str">
        <f t="shared" si="1"/>
        <v/>
      </c>
      <c r="AH340" s="67"/>
      <c r="AI340" s="67"/>
      <c r="AJ340" s="67"/>
      <c r="AK340" s="57">
        <f t="shared" si="90"/>
        <v>1</v>
      </c>
      <c r="AL340" s="67"/>
      <c r="AM340" s="68">
        <v>1</v>
      </c>
      <c r="AN340" s="67"/>
      <c r="AO340" s="67"/>
      <c r="AP340" s="67"/>
      <c r="AQ340" s="67"/>
      <c r="AR340" s="58">
        <f t="shared" si="3"/>
        <v>1</v>
      </c>
      <c r="AS340" s="73">
        <v>1</v>
      </c>
      <c r="AT340" s="73">
        <v>1</v>
      </c>
      <c r="AU340" s="73">
        <v>1</v>
      </c>
      <c r="AV340" s="73">
        <v>1</v>
      </c>
      <c r="AW340" s="73">
        <v>1</v>
      </c>
      <c r="AX340" s="58">
        <f t="shared" si="4"/>
        <v>5</v>
      </c>
      <c r="AY340" s="73">
        <v>1</v>
      </c>
      <c r="AZ340" s="74"/>
      <c r="BA340" s="74"/>
      <c r="BB340" s="74"/>
      <c r="BC340" s="74"/>
      <c r="BD340" s="58">
        <f t="shared" si="5"/>
        <v>1</v>
      </c>
      <c r="BE340" s="74"/>
      <c r="BF340" s="74"/>
      <c r="BG340" s="74"/>
      <c r="BH340" s="73">
        <v>1</v>
      </c>
      <c r="BI340" s="74"/>
      <c r="BJ340" s="74"/>
      <c r="BK340" s="74"/>
      <c r="BL340" s="74"/>
      <c r="BM340" s="74"/>
      <c r="BN340" s="74"/>
      <c r="BO340" s="74"/>
      <c r="BP340" s="74"/>
      <c r="BQ340" s="74"/>
      <c r="BR340" s="74"/>
      <c r="BS340" s="74"/>
      <c r="BT340" s="74"/>
      <c r="BU340" s="74"/>
      <c r="BV340" s="74"/>
      <c r="BW340" s="74"/>
      <c r="BX340" s="57" t="str">
        <f t="shared" si="6"/>
        <v/>
      </c>
      <c r="BY340" s="67"/>
      <c r="BZ340" s="74"/>
      <c r="CA340" s="74"/>
      <c r="CB340" s="74"/>
      <c r="CC340" s="74"/>
      <c r="CD340" s="74"/>
      <c r="CE340" s="74"/>
      <c r="CF340" s="74"/>
      <c r="CG340" s="74"/>
      <c r="CH340" s="57">
        <f t="shared" si="94"/>
        <v>0</v>
      </c>
      <c r="CI340" s="74"/>
      <c r="CJ340" s="74"/>
      <c r="CK340" s="74"/>
      <c r="CL340" s="74"/>
      <c r="CM340" s="74"/>
      <c r="CN340" s="74"/>
      <c r="CO340" s="74"/>
      <c r="CP340" s="74"/>
      <c r="CQ340" s="74"/>
      <c r="CR340" s="57">
        <f t="shared" si="319"/>
        <v>0</v>
      </c>
      <c r="CS340" s="74"/>
      <c r="CT340" s="74"/>
      <c r="CU340" s="74"/>
      <c r="CV340" s="74"/>
      <c r="CW340" s="74"/>
      <c r="CX340" s="74"/>
      <c r="CY340" s="74"/>
      <c r="CZ340" s="74"/>
      <c r="DA340" s="74"/>
      <c r="DB340" s="57">
        <f t="shared" si="320"/>
        <v>0</v>
      </c>
      <c r="DC340" s="74"/>
      <c r="DD340" s="74"/>
      <c r="DE340" s="74"/>
      <c r="DF340" s="74"/>
      <c r="DG340" s="74"/>
      <c r="DH340" s="74"/>
      <c r="DI340" s="74"/>
      <c r="DJ340" s="74"/>
      <c r="DK340" s="74"/>
      <c r="DL340" s="57">
        <f t="shared" si="321"/>
        <v>0</v>
      </c>
      <c r="DM340" s="74"/>
      <c r="DN340" s="74"/>
      <c r="DO340" s="74"/>
      <c r="DP340" s="74"/>
      <c r="DQ340" s="74"/>
      <c r="DR340" s="74"/>
      <c r="DS340" s="74"/>
      <c r="DT340" s="67"/>
      <c r="DU340" s="67"/>
      <c r="DV340" s="57">
        <f t="shared" si="322"/>
        <v>0</v>
      </c>
      <c r="DW340" s="57">
        <f t="shared" ref="DW340:ED340" si="368">SUM(BY340,CI340,CS340,DC340,DM340)</f>
        <v>0</v>
      </c>
      <c r="DX340" s="57">
        <f t="shared" si="368"/>
        <v>0</v>
      </c>
      <c r="DY340" s="57">
        <f t="shared" si="368"/>
        <v>0</v>
      </c>
      <c r="DZ340" s="57">
        <f t="shared" si="368"/>
        <v>0</v>
      </c>
      <c r="EA340" s="57">
        <f t="shared" si="368"/>
        <v>0</v>
      </c>
      <c r="EB340" s="57">
        <f t="shared" si="368"/>
        <v>0</v>
      </c>
      <c r="EC340" s="57">
        <f t="shared" si="368"/>
        <v>0</v>
      </c>
      <c r="ED340" s="57">
        <f t="shared" si="368"/>
        <v>0</v>
      </c>
      <c r="EE340" s="57">
        <f t="shared" si="13"/>
        <v>0</v>
      </c>
      <c r="EF340" s="57">
        <f t="shared" si="14"/>
        <v>0</v>
      </c>
    </row>
    <row r="341" spans="1:136" ht="15.75" customHeight="1">
      <c r="A341" s="147">
        <v>2018</v>
      </c>
      <c r="B341" s="135" t="s">
        <v>4609</v>
      </c>
      <c r="C341" s="147" t="s">
        <v>1031</v>
      </c>
      <c r="D341" s="153" t="s">
        <v>1032</v>
      </c>
      <c r="E341" s="147" t="s">
        <v>1033</v>
      </c>
      <c r="F341" s="147"/>
      <c r="G341" s="67"/>
      <c r="H341" s="67"/>
      <c r="I341" s="67"/>
      <c r="J341" s="67"/>
      <c r="K341" s="67"/>
      <c r="L341" s="67"/>
      <c r="M341" s="67"/>
      <c r="N341" s="67"/>
      <c r="O341" s="67"/>
      <c r="P341" s="67"/>
      <c r="Q341" s="67"/>
      <c r="R341" s="69">
        <v>1</v>
      </c>
      <c r="S341" s="67"/>
      <c r="T341" s="59" t="str">
        <f t="shared" si="0"/>
        <v/>
      </c>
      <c r="U341" s="67"/>
      <c r="V341" s="67"/>
      <c r="W341" s="67"/>
      <c r="X341" s="67"/>
      <c r="Y341" s="67"/>
      <c r="Z341" s="67"/>
      <c r="AA341" s="67"/>
      <c r="AB341" s="67"/>
      <c r="AC341" s="67"/>
      <c r="AD341" s="67"/>
      <c r="AE341" s="67"/>
      <c r="AF341" s="58"/>
      <c r="AG341" s="58">
        <f t="shared" si="1"/>
        <v>1</v>
      </c>
      <c r="AH341" s="67"/>
      <c r="AI341" s="67"/>
      <c r="AJ341" s="67"/>
      <c r="AK341" s="57" t="str">
        <f t="shared" si="90"/>
        <v/>
      </c>
      <c r="AL341" s="67"/>
      <c r="AM341" s="67"/>
      <c r="AN341" s="67"/>
      <c r="AO341" s="67"/>
      <c r="AP341" s="67"/>
      <c r="AQ341" s="67"/>
      <c r="AR341" s="58" t="str">
        <f t="shared" si="3"/>
        <v/>
      </c>
      <c r="AS341" s="74"/>
      <c r="AT341" s="73">
        <v>1</v>
      </c>
      <c r="AU341" s="73">
        <v>1</v>
      </c>
      <c r="AV341" s="74"/>
      <c r="AW341" s="74"/>
      <c r="AX341" s="58">
        <f t="shared" si="4"/>
        <v>2</v>
      </c>
      <c r="AY341" s="74"/>
      <c r="AZ341" s="75">
        <v>1</v>
      </c>
      <c r="BA341" s="74"/>
      <c r="BB341" s="74"/>
      <c r="BC341" s="75">
        <v>1</v>
      </c>
      <c r="BD341" s="58">
        <f t="shared" si="5"/>
        <v>2</v>
      </c>
      <c r="BE341" s="74"/>
      <c r="BF341" s="74"/>
      <c r="BG341" s="74"/>
      <c r="BH341" s="74"/>
      <c r="BI341" s="74"/>
      <c r="BJ341" s="74"/>
      <c r="BK341" s="74"/>
      <c r="BL341" s="74"/>
      <c r="BM341" s="74"/>
      <c r="BN341" s="74"/>
      <c r="BO341" s="74"/>
      <c r="BP341" s="74"/>
      <c r="BQ341" s="74"/>
      <c r="BR341" s="74"/>
      <c r="BS341" s="74"/>
      <c r="BT341" s="73">
        <v>1</v>
      </c>
      <c r="BU341" s="74"/>
      <c r="BV341" s="73">
        <v>1</v>
      </c>
      <c r="BW341" s="74"/>
      <c r="BX341" s="57">
        <f t="shared" si="6"/>
        <v>1</v>
      </c>
      <c r="BY341" s="67"/>
      <c r="BZ341" s="74"/>
      <c r="CA341" s="74"/>
      <c r="CB341" s="74"/>
      <c r="CC341" s="74"/>
      <c r="CD341" s="74"/>
      <c r="CE341" s="74"/>
      <c r="CF341" s="74"/>
      <c r="CG341" s="74"/>
      <c r="CH341" s="57">
        <f t="shared" si="94"/>
        <v>0</v>
      </c>
      <c r="CI341" s="74"/>
      <c r="CJ341" s="74"/>
      <c r="CK341" s="74"/>
      <c r="CL341" s="73">
        <v>1</v>
      </c>
      <c r="CM341" s="74"/>
      <c r="CN341" s="74"/>
      <c r="CO341" s="73">
        <v>1</v>
      </c>
      <c r="CP341" s="74"/>
      <c r="CQ341" s="75"/>
      <c r="CR341" s="57">
        <f t="shared" si="319"/>
        <v>2</v>
      </c>
      <c r="CS341" s="74"/>
      <c r="CT341" s="74"/>
      <c r="CU341" s="74"/>
      <c r="CV341" s="73">
        <v>1</v>
      </c>
      <c r="CW341" s="74"/>
      <c r="CX341" s="74"/>
      <c r="CY341" s="73">
        <v>1</v>
      </c>
      <c r="CZ341" s="74"/>
      <c r="DA341" s="75"/>
      <c r="DB341" s="57">
        <f t="shared" si="320"/>
        <v>2</v>
      </c>
      <c r="DC341" s="74"/>
      <c r="DD341" s="74"/>
      <c r="DE341" s="74"/>
      <c r="DF341" s="74"/>
      <c r="DG341" s="74"/>
      <c r="DH341" s="74"/>
      <c r="DI341" s="74"/>
      <c r="DJ341" s="74"/>
      <c r="DK341" s="74"/>
      <c r="DL341" s="57">
        <f t="shared" si="321"/>
        <v>0</v>
      </c>
      <c r="DM341" s="74"/>
      <c r="DN341" s="74"/>
      <c r="DO341" s="74"/>
      <c r="DP341" s="74"/>
      <c r="DQ341" s="74"/>
      <c r="DR341" s="74"/>
      <c r="DS341" s="74"/>
      <c r="DT341" s="67"/>
      <c r="DU341" s="67"/>
      <c r="DV341" s="57">
        <f t="shared" si="322"/>
        <v>0</v>
      </c>
      <c r="DW341" s="57">
        <f t="shared" ref="DW341:ED341" si="369">SUM(BY341,CI341,CS341,DC341,DM341)</f>
        <v>0</v>
      </c>
      <c r="DX341" s="57">
        <f t="shared" si="369"/>
        <v>0</v>
      </c>
      <c r="DY341" s="57">
        <f t="shared" si="369"/>
        <v>0</v>
      </c>
      <c r="DZ341" s="57">
        <f t="shared" si="369"/>
        <v>2</v>
      </c>
      <c r="EA341" s="57">
        <f t="shared" si="369"/>
        <v>0</v>
      </c>
      <c r="EB341" s="57">
        <f t="shared" si="369"/>
        <v>0</v>
      </c>
      <c r="EC341" s="57">
        <f t="shared" si="369"/>
        <v>2</v>
      </c>
      <c r="ED341" s="57">
        <f t="shared" si="369"/>
        <v>0</v>
      </c>
      <c r="EE341" s="57">
        <f t="shared" si="13"/>
        <v>4</v>
      </c>
      <c r="EF341" s="57">
        <f t="shared" si="14"/>
        <v>1</v>
      </c>
    </row>
    <row r="342" spans="1:136" ht="15.75" customHeight="1">
      <c r="A342" s="147">
        <v>2018</v>
      </c>
      <c r="B342" s="135" t="s">
        <v>4610</v>
      </c>
      <c r="C342" s="147" t="s">
        <v>1034</v>
      </c>
      <c r="D342" s="147" t="s">
        <v>1035</v>
      </c>
      <c r="E342" s="147" t="s">
        <v>1036</v>
      </c>
      <c r="F342" s="147"/>
      <c r="G342" s="67"/>
      <c r="H342" s="67"/>
      <c r="I342" s="67"/>
      <c r="J342" s="69">
        <v>1</v>
      </c>
      <c r="K342" s="67"/>
      <c r="L342" s="67"/>
      <c r="M342" s="67"/>
      <c r="N342" s="67"/>
      <c r="O342" s="67"/>
      <c r="P342" s="67"/>
      <c r="Q342" s="67"/>
      <c r="R342" s="67"/>
      <c r="S342" s="67"/>
      <c r="T342" s="59" t="str">
        <f t="shared" si="0"/>
        <v/>
      </c>
      <c r="U342" s="67"/>
      <c r="V342" s="67"/>
      <c r="W342" s="67"/>
      <c r="X342" s="67"/>
      <c r="Y342" s="67"/>
      <c r="Z342" s="67"/>
      <c r="AA342" s="67"/>
      <c r="AB342" s="67"/>
      <c r="AC342" s="67"/>
      <c r="AD342" s="67"/>
      <c r="AE342" s="67"/>
      <c r="AF342" s="58"/>
      <c r="AG342" s="58">
        <f t="shared" si="1"/>
        <v>1</v>
      </c>
      <c r="AH342" s="67"/>
      <c r="AI342" s="67"/>
      <c r="AJ342" s="67"/>
      <c r="AK342" s="57" t="str">
        <f t="shared" si="90"/>
        <v/>
      </c>
      <c r="AL342" s="67"/>
      <c r="AM342" s="67"/>
      <c r="AN342" s="67"/>
      <c r="AO342" s="67"/>
      <c r="AP342" s="67"/>
      <c r="AQ342" s="67"/>
      <c r="AR342" s="58" t="str">
        <f t="shared" si="3"/>
        <v/>
      </c>
      <c r="AS342" s="73">
        <v>1</v>
      </c>
      <c r="AT342" s="73">
        <v>1</v>
      </c>
      <c r="AU342" s="74"/>
      <c r="AV342" s="74"/>
      <c r="AW342" s="73">
        <v>1</v>
      </c>
      <c r="AX342" s="58">
        <f t="shared" si="4"/>
        <v>3</v>
      </c>
      <c r="AY342" s="73">
        <v>1</v>
      </c>
      <c r="AZ342" s="73">
        <v>1</v>
      </c>
      <c r="BA342" s="74"/>
      <c r="BB342" s="74"/>
      <c r="BC342" s="74"/>
      <c r="BD342" s="58">
        <f t="shared" si="5"/>
        <v>2</v>
      </c>
      <c r="BE342" s="74"/>
      <c r="BF342" s="74"/>
      <c r="BG342" s="74"/>
      <c r="BH342" s="74"/>
      <c r="BI342" s="74"/>
      <c r="BJ342" s="74"/>
      <c r="BK342" s="74"/>
      <c r="BL342" s="74"/>
      <c r="BM342" s="74"/>
      <c r="BN342" s="74"/>
      <c r="BO342" s="74"/>
      <c r="BP342" s="74"/>
      <c r="BQ342" s="74"/>
      <c r="BR342" s="74"/>
      <c r="BS342" s="74"/>
      <c r="BT342" s="74"/>
      <c r="BU342" s="74"/>
      <c r="BV342" s="74"/>
      <c r="BW342" s="74"/>
      <c r="BX342" s="57" t="str">
        <f t="shared" si="6"/>
        <v/>
      </c>
      <c r="BY342" s="67"/>
      <c r="BZ342" s="74"/>
      <c r="CA342" s="74"/>
      <c r="CB342" s="74"/>
      <c r="CC342" s="74"/>
      <c r="CD342" s="74"/>
      <c r="CE342" s="74"/>
      <c r="CF342" s="74"/>
      <c r="CG342" s="74"/>
      <c r="CH342" s="57">
        <f t="shared" si="94"/>
        <v>0</v>
      </c>
      <c r="CI342" s="74"/>
      <c r="CJ342" s="74"/>
      <c r="CK342" s="74"/>
      <c r="CL342" s="74"/>
      <c r="CM342" s="74"/>
      <c r="CN342" s="74"/>
      <c r="CO342" s="74"/>
      <c r="CP342" s="74"/>
      <c r="CQ342" s="74"/>
      <c r="CR342" s="57">
        <f t="shared" si="319"/>
        <v>0</v>
      </c>
      <c r="CS342" s="74"/>
      <c r="CT342" s="74"/>
      <c r="CU342" s="74"/>
      <c r="CV342" s="74"/>
      <c r="CW342" s="74"/>
      <c r="CX342" s="74"/>
      <c r="CY342" s="74"/>
      <c r="CZ342" s="74"/>
      <c r="DA342" s="74"/>
      <c r="DB342" s="57">
        <f t="shared" si="320"/>
        <v>0</v>
      </c>
      <c r="DC342" s="74"/>
      <c r="DD342" s="74"/>
      <c r="DE342" s="74"/>
      <c r="DF342" s="74"/>
      <c r="DG342" s="74"/>
      <c r="DH342" s="74"/>
      <c r="DI342" s="74"/>
      <c r="DJ342" s="74"/>
      <c r="DK342" s="74"/>
      <c r="DL342" s="57">
        <f t="shared" si="321"/>
        <v>0</v>
      </c>
      <c r="DM342" s="74"/>
      <c r="DN342" s="74"/>
      <c r="DO342" s="74"/>
      <c r="DP342" s="74"/>
      <c r="DQ342" s="74"/>
      <c r="DR342" s="74"/>
      <c r="DS342" s="74"/>
      <c r="DT342" s="67"/>
      <c r="DU342" s="67"/>
      <c r="DV342" s="57">
        <f t="shared" si="322"/>
        <v>0</v>
      </c>
      <c r="DW342" s="57">
        <f t="shared" ref="DW342:ED342" si="370">SUM(BY342,CI342,CS342,DC342,DM342)</f>
        <v>0</v>
      </c>
      <c r="DX342" s="57">
        <f t="shared" si="370"/>
        <v>0</v>
      </c>
      <c r="DY342" s="57">
        <f t="shared" si="370"/>
        <v>0</v>
      </c>
      <c r="DZ342" s="57">
        <f t="shared" si="370"/>
        <v>0</v>
      </c>
      <c r="EA342" s="57">
        <f t="shared" si="370"/>
        <v>0</v>
      </c>
      <c r="EB342" s="57">
        <f t="shared" si="370"/>
        <v>0</v>
      </c>
      <c r="EC342" s="57">
        <f t="shared" si="370"/>
        <v>0</v>
      </c>
      <c r="ED342" s="57">
        <f t="shared" si="370"/>
        <v>0</v>
      </c>
      <c r="EE342" s="57">
        <f t="shared" si="13"/>
        <v>0</v>
      </c>
      <c r="EF342" s="57">
        <f t="shared" si="14"/>
        <v>0</v>
      </c>
    </row>
    <row r="343" spans="1:136" ht="15.75" customHeight="1">
      <c r="A343" s="147">
        <v>2018</v>
      </c>
      <c r="B343" s="135" t="s">
        <v>4611</v>
      </c>
      <c r="C343" s="147" t="s">
        <v>1037</v>
      </c>
      <c r="D343" s="153" t="s">
        <v>1038</v>
      </c>
      <c r="E343" s="147" t="s">
        <v>1039</v>
      </c>
      <c r="F343" s="147"/>
      <c r="G343" s="67"/>
      <c r="H343" s="67"/>
      <c r="I343" s="67"/>
      <c r="J343" s="67"/>
      <c r="K343" s="67"/>
      <c r="L343" s="67"/>
      <c r="M343" s="67"/>
      <c r="N343" s="69">
        <v>1</v>
      </c>
      <c r="O343" s="67"/>
      <c r="P343" s="67"/>
      <c r="Q343" s="67"/>
      <c r="R343" s="67"/>
      <c r="S343" s="67"/>
      <c r="T343" s="59" t="str">
        <f t="shared" si="0"/>
        <v/>
      </c>
      <c r="U343" s="67"/>
      <c r="V343" s="67"/>
      <c r="W343" s="67"/>
      <c r="X343" s="67"/>
      <c r="Y343" s="67"/>
      <c r="Z343" s="67"/>
      <c r="AA343" s="67"/>
      <c r="AB343" s="67"/>
      <c r="AC343" s="67"/>
      <c r="AD343" s="67"/>
      <c r="AE343" s="67"/>
      <c r="AF343" s="58"/>
      <c r="AG343" s="58">
        <f t="shared" si="1"/>
        <v>1</v>
      </c>
      <c r="AH343" s="67"/>
      <c r="AI343" s="67"/>
      <c r="AJ343" s="67"/>
      <c r="AK343" s="57" t="str">
        <f t="shared" si="90"/>
        <v/>
      </c>
      <c r="AL343" s="67"/>
      <c r="AM343" s="67"/>
      <c r="AN343" s="67"/>
      <c r="AO343" s="67"/>
      <c r="AP343" s="67"/>
      <c r="AQ343" s="67"/>
      <c r="AR343" s="58" t="str">
        <f t="shared" si="3"/>
        <v/>
      </c>
      <c r="AS343" s="73">
        <v>1</v>
      </c>
      <c r="AT343" s="73">
        <v>1</v>
      </c>
      <c r="AU343" s="73">
        <v>1</v>
      </c>
      <c r="AV343" s="73">
        <v>1</v>
      </c>
      <c r="AW343" s="73">
        <v>1</v>
      </c>
      <c r="AX343" s="58">
        <f t="shared" si="4"/>
        <v>5</v>
      </c>
      <c r="AY343" s="73">
        <v>1</v>
      </c>
      <c r="AZ343" s="74"/>
      <c r="BA343" s="74"/>
      <c r="BB343" s="74"/>
      <c r="BC343" s="74"/>
      <c r="BD343" s="58">
        <f t="shared" si="5"/>
        <v>1</v>
      </c>
      <c r="BE343" s="74"/>
      <c r="BF343" s="74"/>
      <c r="BG343" s="74"/>
      <c r="BH343" s="74"/>
      <c r="BI343" s="74"/>
      <c r="BJ343" s="74"/>
      <c r="BK343" s="74"/>
      <c r="BL343" s="74"/>
      <c r="BM343" s="74"/>
      <c r="BN343" s="74"/>
      <c r="BO343" s="74"/>
      <c r="BP343" s="74"/>
      <c r="BQ343" s="74"/>
      <c r="BR343" s="74"/>
      <c r="BS343" s="74"/>
      <c r="BT343" s="74"/>
      <c r="BU343" s="74"/>
      <c r="BV343" s="74"/>
      <c r="BW343" s="74"/>
      <c r="BX343" s="57" t="str">
        <f t="shared" si="6"/>
        <v/>
      </c>
      <c r="BY343" s="67"/>
      <c r="BZ343" s="74"/>
      <c r="CA343" s="74"/>
      <c r="CB343" s="74"/>
      <c r="CC343" s="74"/>
      <c r="CD343" s="74"/>
      <c r="CE343" s="74"/>
      <c r="CF343" s="74"/>
      <c r="CG343" s="74"/>
      <c r="CH343" s="57">
        <f t="shared" si="94"/>
        <v>0</v>
      </c>
      <c r="CI343" s="74"/>
      <c r="CJ343" s="74"/>
      <c r="CK343" s="74"/>
      <c r="CL343" s="74"/>
      <c r="CM343" s="74"/>
      <c r="CN343" s="74"/>
      <c r="CO343" s="74"/>
      <c r="CP343" s="74"/>
      <c r="CQ343" s="74"/>
      <c r="CR343" s="57">
        <f t="shared" si="319"/>
        <v>0</v>
      </c>
      <c r="CS343" s="74"/>
      <c r="CT343" s="74"/>
      <c r="CU343" s="74"/>
      <c r="CV343" s="74"/>
      <c r="CW343" s="74"/>
      <c r="CX343" s="74"/>
      <c r="CY343" s="74"/>
      <c r="CZ343" s="74"/>
      <c r="DA343" s="74"/>
      <c r="DB343" s="57">
        <f t="shared" si="320"/>
        <v>0</v>
      </c>
      <c r="DC343" s="74"/>
      <c r="DD343" s="74"/>
      <c r="DE343" s="74"/>
      <c r="DF343" s="74"/>
      <c r="DG343" s="74"/>
      <c r="DH343" s="74"/>
      <c r="DI343" s="74"/>
      <c r="DJ343" s="74"/>
      <c r="DK343" s="74"/>
      <c r="DL343" s="57">
        <f t="shared" si="321"/>
        <v>0</v>
      </c>
      <c r="DM343" s="74"/>
      <c r="DN343" s="74"/>
      <c r="DO343" s="74"/>
      <c r="DP343" s="74"/>
      <c r="DQ343" s="74"/>
      <c r="DR343" s="74"/>
      <c r="DS343" s="74"/>
      <c r="DT343" s="67"/>
      <c r="DU343" s="68"/>
      <c r="DV343" s="57">
        <f t="shared" si="322"/>
        <v>0</v>
      </c>
      <c r="DW343" s="57">
        <f t="shared" ref="DW343:ED343" si="371">SUM(BY343,CI343,CS343,DC343,DM343)</f>
        <v>0</v>
      </c>
      <c r="DX343" s="57">
        <f t="shared" si="371"/>
        <v>0</v>
      </c>
      <c r="DY343" s="57">
        <f t="shared" si="371"/>
        <v>0</v>
      </c>
      <c r="DZ343" s="57">
        <f t="shared" si="371"/>
        <v>0</v>
      </c>
      <c r="EA343" s="57">
        <f t="shared" si="371"/>
        <v>0</v>
      </c>
      <c r="EB343" s="57">
        <f t="shared" si="371"/>
        <v>0</v>
      </c>
      <c r="EC343" s="57">
        <f t="shared" si="371"/>
        <v>0</v>
      </c>
      <c r="ED343" s="57">
        <f t="shared" si="371"/>
        <v>0</v>
      </c>
      <c r="EE343" s="57">
        <f t="shared" si="13"/>
        <v>0</v>
      </c>
      <c r="EF343" s="57">
        <f t="shared" si="14"/>
        <v>0</v>
      </c>
    </row>
    <row r="344" spans="1:136" ht="15.75" customHeight="1">
      <c r="A344" s="147">
        <v>2018</v>
      </c>
      <c r="B344" s="135" t="s">
        <v>4612</v>
      </c>
      <c r="C344" s="147" t="s">
        <v>1040</v>
      </c>
      <c r="D344" s="153" t="s">
        <v>1041</v>
      </c>
      <c r="E344" s="147" t="s">
        <v>1042</v>
      </c>
      <c r="F344" s="147"/>
      <c r="G344" s="67"/>
      <c r="H344" s="67"/>
      <c r="I344" s="67"/>
      <c r="J344" s="67"/>
      <c r="K344" s="67"/>
      <c r="L344" s="69">
        <v>1</v>
      </c>
      <c r="M344" s="69"/>
      <c r="N344" s="68">
        <v>2</v>
      </c>
      <c r="O344" s="68">
        <v>2</v>
      </c>
      <c r="P344" s="67"/>
      <c r="Q344" s="68">
        <v>2</v>
      </c>
      <c r="R344" s="67"/>
      <c r="S344" s="68">
        <v>2</v>
      </c>
      <c r="T344" s="59" t="str">
        <f t="shared" si="0"/>
        <v/>
      </c>
      <c r="U344" s="67"/>
      <c r="V344" s="67"/>
      <c r="W344" s="67"/>
      <c r="X344" s="67"/>
      <c r="Y344" s="67"/>
      <c r="Z344" s="67"/>
      <c r="AA344" s="67"/>
      <c r="AB344" s="67"/>
      <c r="AC344" s="67"/>
      <c r="AD344" s="67"/>
      <c r="AE344" s="67"/>
      <c r="AF344" s="58"/>
      <c r="AG344" s="58">
        <f t="shared" si="1"/>
        <v>1</v>
      </c>
      <c r="AH344" s="67"/>
      <c r="AI344" s="67"/>
      <c r="AJ344" s="67"/>
      <c r="AK344" s="57" t="str">
        <f t="shared" si="90"/>
        <v/>
      </c>
      <c r="AL344" s="67"/>
      <c r="AM344" s="67"/>
      <c r="AN344" s="67"/>
      <c r="AO344" s="67"/>
      <c r="AP344" s="67"/>
      <c r="AQ344" s="67"/>
      <c r="AR344" s="58" t="str">
        <f t="shared" si="3"/>
        <v/>
      </c>
      <c r="AS344" s="74"/>
      <c r="AT344" s="73">
        <v>1</v>
      </c>
      <c r="AU344" s="73">
        <v>1</v>
      </c>
      <c r="AV344" s="74"/>
      <c r="AW344" s="73">
        <v>1</v>
      </c>
      <c r="AX344" s="58">
        <f t="shared" si="4"/>
        <v>3</v>
      </c>
      <c r="AY344" s="74"/>
      <c r="AZ344" s="74"/>
      <c r="BA344" s="74"/>
      <c r="BB344" s="74"/>
      <c r="BC344" s="73">
        <v>1</v>
      </c>
      <c r="BD344" s="58">
        <f t="shared" si="5"/>
        <v>1</v>
      </c>
      <c r="BE344" s="74"/>
      <c r="BF344" s="74"/>
      <c r="BG344" s="74"/>
      <c r="BH344" s="74"/>
      <c r="BI344" s="74"/>
      <c r="BJ344" s="74"/>
      <c r="BK344" s="74"/>
      <c r="BL344" s="74"/>
      <c r="BM344" s="74"/>
      <c r="BN344" s="74"/>
      <c r="BO344" s="74"/>
      <c r="BP344" s="74"/>
      <c r="BQ344" s="74"/>
      <c r="BR344" s="74"/>
      <c r="BS344" s="74"/>
      <c r="BT344" s="73">
        <v>1</v>
      </c>
      <c r="BU344" s="74"/>
      <c r="BV344" s="73">
        <v>1</v>
      </c>
      <c r="BW344" s="74"/>
      <c r="BX344" s="57">
        <f t="shared" si="6"/>
        <v>1</v>
      </c>
      <c r="BY344" s="67"/>
      <c r="BZ344" s="74"/>
      <c r="CA344" s="74"/>
      <c r="CB344" s="74"/>
      <c r="CC344" s="74"/>
      <c r="CD344" s="74"/>
      <c r="CE344" s="74"/>
      <c r="CF344" s="74"/>
      <c r="CG344" s="74"/>
      <c r="CH344" s="57">
        <f t="shared" si="94"/>
        <v>0</v>
      </c>
      <c r="CI344" s="74"/>
      <c r="CJ344" s="74"/>
      <c r="CK344" s="74"/>
      <c r="CL344" s="73">
        <v>1</v>
      </c>
      <c r="CM344" s="74"/>
      <c r="CN344" s="74"/>
      <c r="CO344" s="73">
        <v>1</v>
      </c>
      <c r="CP344" s="74"/>
      <c r="CQ344" s="75"/>
      <c r="CR344" s="57">
        <f t="shared" si="319"/>
        <v>2</v>
      </c>
      <c r="CS344" s="74"/>
      <c r="CT344" s="74"/>
      <c r="CU344" s="74"/>
      <c r="CV344" s="73">
        <v>1</v>
      </c>
      <c r="CW344" s="74"/>
      <c r="CX344" s="74"/>
      <c r="CY344" s="73">
        <v>1</v>
      </c>
      <c r="CZ344" s="74"/>
      <c r="DA344" s="75"/>
      <c r="DB344" s="57">
        <f t="shared" si="320"/>
        <v>2</v>
      </c>
      <c r="DC344" s="74"/>
      <c r="DD344" s="74"/>
      <c r="DE344" s="74"/>
      <c r="DF344" s="74"/>
      <c r="DG344" s="74"/>
      <c r="DH344" s="74"/>
      <c r="DI344" s="74"/>
      <c r="DJ344" s="74"/>
      <c r="DK344" s="74"/>
      <c r="DL344" s="57">
        <f t="shared" si="321"/>
        <v>0</v>
      </c>
      <c r="DM344" s="74"/>
      <c r="DN344" s="74"/>
      <c r="DO344" s="74"/>
      <c r="DP344" s="73">
        <v>1</v>
      </c>
      <c r="DQ344" s="74"/>
      <c r="DR344" s="74"/>
      <c r="DS344" s="73">
        <v>1</v>
      </c>
      <c r="DT344" s="67"/>
      <c r="DU344" s="68"/>
      <c r="DV344" s="57">
        <f t="shared" si="322"/>
        <v>2</v>
      </c>
      <c r="DW344" s="57">
        <f t="shared" ref="DW344:ED344" si="372">SUM(BY344,CI344,CS344,DC344,DM344)</f>
        <v>0</v>
      </c>
      <c r="DX344" s="57">
        <f t="shared" si="372"/>
        <v>0</v>
      </c>
      <c r="DY344" s="57">
        <f t="shared" si="372"/>
        <v>0</v>
      </c>
      <c r="DZ344" s="57">
        <f t="shared" si="372"/>
        <v>3</v>
      </c>
      <c r="EA344" s="57">
        <f t="shared" si="372"/>
        <v>0</v>
      </c>
      <c r="EB344" s="57">
        <f t="shared" si="372"/>
        <v>0</v>
      </c>
      <c r="EC344" s="57">
        <f t="shared" si="372"/>
        <v>3</v>
      </c>
      <c r="ED344" s="57">
        <f t="shared" si="372"/>
        <v>0</v>
      </c>
      <c r="EE344" s="57">
        <f t="shared" si="13"/>
        <v>6</v>
      </c>
      <c r="EF344" s="57">
        <f t="shared" si="14"/>
        <v>1</v>
      </c>
    </row>
    <row r="345" spans="1:136" ht="15.75" customHeight="1">
      <c r="A345" s="147">
        <v>2019</v>
      </c>
      <c r="B345" s="135" t="s">
        <v>4613</v>
      </c>
      <c r="C345" s="156" t="s">
        <v>1043</v>
      </c>
      <c r="D345" s="147" t="s">
        <v>1044</v>
      </c>
      <c r="E345" s="147" t="s">
        <v>1045</v>
      </c>
      <c r="F345" s="147"/>
      <c r="G345" s="76"/>
      <c r="H345" s="77"/>
      <c r="I345" s="77"/>
      <c r="J345" s="77"/>
      <c r="K345" s="77"/>
      <c r="L345" s="77"/>
      <c r="M345" s="77"/>
      <c r="N345" s="77"/>
      <c r="O345" s="77"/>
      <c r="P345" s="77"/>
      <c r="Q345" s="77"/>
      <c r="R345" s="77"/>
      <c r="S345" s="77"/>
      <c r="T345" s="59" t="str">
        <f t="shared" si="0"/>
        <v/>
      </c>
      <c r="U345" s="77"/>
      <c r="V345" s="77"/>
      <c r="W345" s="67"/>
      <c r="X345" s="77"/>
      <c r="Y345" s="67"/>
      <c r="Z345" s="77"/>
      <c r="AA345" s="67"/>
      <c r="AB345" s="77"/>
      <c r="AC345" s="67"/>
      <c r="AD345" s="67"/>
      <c r="AE345" s="67"/>
      <c r="AF345" s="58"/>
      <c r="AG345" s="58" t="str">
        <f t="shared" si="1"/>
        <v/>
      </c>
      <c r="AH345" s="77"/>
      <c r="AI345" s="66">
        <v>1</v>
      </c>
      <c r="AJ345" s="68">
        <v>1</v>
      </c>
      <c r="AK345" s="57" t="str">
        <f t="shared" si="90"/>
        <v/>
      </c>
      <c r="AL345" s="67"/>
      <c r="AM345" s="77"/>
      <c r="AN345" s="67"/>
      <c r="AO345" s="77"/>
      <c r="AP345" s="77"/>
      <c r="AQ345" s="76"/>
      <c r="AR345" s="58">
        <f t="shared" si="3"/>
        <v>1</v>
      </c>
      <c r="AS345" s="73">
        <v>1</v>
      </c>
      <c r="AT345" s="73">
        <v>1</v>
      </c>
      <c r="AU345" s="73">
        <v>1</v>
      </c>
      <c r="AV345" s="73">
        <v>1</v>
      </c>
      <c r="AW345" s="73">
        <v>1</v>
      </c>
      <c r="AX345" s="58">
        <f t="shared" si="4"/>
        <v>5</v>
      </c>
      <c r="AY345" s="74"/>
      <c r="AZ345" s="73">
        <v>1</v>
      </c>
      <c r="BA345" s="74"/>
      <c r="BB345" s="74"/>
      <c r="BC345" s="73">
        <v>1</v>
      </c>
      <c r="BD345" s="58">
        <f t="shared" si="5"/>
        <v>2</v>
      </c>
      <c r="BE345" s="73">
        <v>1</v>
      </c>
      <c r="BF345" s="74"/>
      <c r="BG345" s="74"/>
      <c r="BH345" s="74"/>
      <c r="BI345" s="74"/>
      <c r="BJ345" s="74"/>
      <c r="BK345" s="74"/>
      <c r="BL345" s="74"/>
      <c r="BM345" s="74"/>
      <c r="BN345" s="74"/>
      <c r="BO345" s="74"/>
      <c r="BP345" s="74"/>
      <c r="BQ345" s="74"/>
      <c r="BR345" s="74"/>
      <c r="BS345" s="74"/>
      <c r="BT345" s="74"/>
      <c r="BU345" s="74"/>
      <c r="BV345" s="74"/>
      <c r="BW345" s="74"/>
      <c r="BX345" s="57" t="str">
        <f t="shared" si="6"/>
        <v/>
      </c>
      <c r="BY345" s="67"/>
      <c r="BZ345" s="74"/>
      <c r="CA345" s="74"/>
      <c r="CB345" s="74"/>
      <c r="CC345" s="74"/>
      <c r="CD345" s="74"/>
      <c r="CE345" s="74"/>
      <c r="CF345" s="74"/>
      <c r="CG345" s="74"/>
      <c r="CH345" s="57">
        <f t="shared" si="94"/>
        <v>0</v>
      </c>
      <c r="CI345" s="74"/>
      <c r="CJ345" s="74"/>
      <c r="CK345" s="74"/>
      <c r="CL345" s="74"/>
      <c r="CM345" s="74"/>
      <c r="CN345" s="74"/>
      <c r="CO345" s="74"/>
      <c r="CP345" s="74"/>
      <c r="CQ345" s="74"/>
      <c r="CR345" s="57">
        <f t="shared" si="319"/>
        <v>0</v>
      </c>
      <c r="CS345" s="74"/>
      <c r="CT345" s="74"/>
      <c r="CU345" s="74"/>
      <c r="CV345" s="74"/>
      <c r="CW345" s="74"/>
      <c r="CX345" s="74"/>
      <c r="CY345" s="74"/>
      <c r="CZ345" s="74"/>
      <c r="DA345" s="74"/>
      <c r="DB345" s="57">
        <f t="shared" si="320"/>
        <v>0</v>
      </c>
      <c r="DC345" s="74"/>
      <c r="DD345" s="74"/>
      <c r="DE345" s="74"/>
      <c r="DF345" s="74"/>
      <c r="DG345" s="74"/>
      <c r="DH345" s="74"/>
      <c r="DI345" s="74"/>
      <c r="DJ345" s="74"/>
      <c r="DK345" s="74"/>
      <c r="DL345" s="57">
        <f t="shared" si="321"/>
        <v>0</v>
      </c>
      <c r="DM345" s="74"/>
      <c r="DN345" s="74"/>
      <c r="DO345" s="74"/>
      <c r="DP345" s="74"/>
      <c r="DQ345" s="74"/>
      <c r="DR345" s="74"/>
      <c r="DS345" s="74"/>
      <c r="DT345" s="67"/>
      <c r="DU345" s="67"/>
      <c r="DV345" s="57">
        <f t="shared" si="322"/>
        <v>0</v>
      </c>
      <c r="DW345" s="57">
        <f t="shared" ref="DW345:ED345" si="373">SUM(BY345,CI345,CS345,DC345,DM345)</f>
        <v>0</v>
      </c>
      <c r="DX345" s="57">
        <f t="shared" si="373"/>
        <v>0</v>
      </c>
      <c r="DY345" s="57">
        <f t="shared" si="373"/>
        <v>0</v>
      </c>
      <c r="DZ345" s="57">
        <f t="shared" si="373"/>
        <v>0</v>
      </c>
      <c r="EA345" s="57">
        <f t="shared" si="373"/>
        <v>0</v>
      </c>
      <c r="EB345" s="57">
        <f t="shared" si="373"/>
        <v>0</v>
      </c>
      <c r="EC345" s="57">
        <f t="shared" si="373"/>
        <v>0</v>
      </c>
      <c r="ED345" s="57">
        <f t="shared" si="373"/>
        <v>0</v>
      </c>
      <c r="EE345" s="57">
        <f t="shared" si="13"/>
        <v>0</v>
      </c>
      <c r="EF345" s="57">
        <f t="shared" si="14"/>
        <v>0</v>
      </c>
    </row>
    <row r="346" spans="1:136" ht="15.75" customHeight="1">
      <c r="A346" s="147">
        <v>2017</v>
      </c>
      <c r="B346" s="135" t="s">
        <v>4614</v>
      </c>
      <c r="C346" s="156" t="s">
        <v>1046</v>
      </c>
      <c r="D346" s="147" t="s">
        <v>447</v>
      </c>
      <c r="E346" s="147" t="s">
        <v>1047</v>
      </c>
      <c r="F346" s="147"/>
      <c r="G346" s="76"/>
      <c r="H346" s="77"/>
      <c r="I346" s="77"/>
      <c r="J346" s="77"/>
      <c r="K346" s="77"/>
      <c r="L346" s="77"/>
      <c r="M346" s="77"/>
      <c r="N346" s="77"/>
      <c r="O346" s="77"/>
      <c r="P346" s="66">
        <v>1</v>
      </c>
      <c r="Q346" s="77"/>
      <c r="R346" s="77"/>
      <c r="S346" s="77"/>
      <c r="T346" s="59" t="str">
        <f t="shared" si="0"/>
        <v/>
      </c>
      <c r="U346" s="77"/>
      <c r="V346" s="77"/>
      <c r="W346" s="67"/>
      <c r="X346" s="77"/>
      <c r="Y346" s="67"/>
      <c r="Z346" s="77"/>
      <c r="AA346" s="67"/>
      <c r="AB346" s="77"/>
      <c r="AC346" s="67"/>
      <c r="AD346" s="67"/>
      <c r="AE346" s="67"/>
      <c r="AF346" s="58"/>
      <c r="AG346" s="58">
        <f t="shared" si="1"/>
        <v>1</v>
      </c>
      <c r="AH346" s="77"/>
      <c r="AI346" s="67"/>
      <c r="AJ346" s="67"/>
      <c r="AK346" s="57" t="str">
        <f t="shared" si="90"/>
        <v/>
      </c>
      <c r="AL346" s="67"/>
      <c r="AM346" s="77"/>
      <c r="AN346" s="67"/>
      <c r="AO346" s="77"/>
      <c r="AP346" s="77"/>
      <c r="AQ346" s="76"/>
      <c r="AR346" s="58" t="str">
        <f t="shared" si="3"/>
        <v/>
      </c>
      <c r="AS346" s="73">
        <v>1</v>
      </c>
      <c r="AT346" s="73">
        <v>1</v>
      </c>
      <c r="AU346" s="73">
        <v>1</v>
      </c>
      <c r="AV346" s="73">
        <v>1</v>
      </c>
      <c r="AW346" s="73">
        <v>1</v>
      </c>
      <c r="AX346" s="58">
        <f t="shared" si="4"/>
        <v>5</v>
      </c>
      <c r="AY346" s="74"/>
      <c r="AZ346" s="73">
        <v>1</v>
      </c>
      <c r="BA346" s="74"/>
      <c r="BB346" s="74"/>
      <c r="BC346" s="73">
        <v>1</v>
      </c>
      <c r="BD346" s="58">
        <f t="shared" si="5"/>
        <v>2</v>
      </c>
      <c r="BE346" s="74"/>
      <c r="BF346" s="74"/>
      <c r="BG346" s="74"/>
      <c r="BH346" s="74"/>
      <c r="BI346" s="74"/>
      <c r="BJ346" s="74"/>
      <c r="BK346" s="74"/>
      <c r="BL346" s="74"/>
      <c r="BM346" s="74"/>
      <c r="BN346" s="74"/>
      <c r="BO346" s="74"/>
      <c r="BP346" s="74"/>
      <c r="BQ346" s="74"/>
      <c r="BR346" s="74"/>
      <c r="BS346" s="74"/>
      <c r="BT346" s="73">
        <v>1</v>
      </c>
      <c r="BU346" s="74"/>
      <c r="BV346" s="73">
        <v>1</v>
      </c>
      <c r="BW346" s="74"/>
      <c r="BX346" s="57">
        <f t="shared" si="6"/>
        <v>1</v>
      </c>
      <c r="BY346" s="67"/>
      <c r="BZ346" s="74"/>
      <c r="CA346" s="74"/>
      <c r="CB346" s="74"/>
      <c r="CC346" s="74"/>
      <c r="CD346" s="74"/>
      <c r="CE346" s="74"/>
      <c r="CF346" s="74"/>
      <c r="CG346" s="74"/>
      <c r="CH346" s="57">
        <f t="shared" si="94"/>
        <v>0</v>
      </c>
      <c r="CI346" s="74"/>
      <c r="CJ346" s="74"/>
      <c r="CK346" s="74"/>
      <c r="CL346" s="73">
        <v>1</v>
      </c>
      <c r="CM346" s="74"/>
      <c r="CN346" s="74"/>
      <c r="CO346" s="73">
        <v>1</v>
      </c>
      <c r="CP346" s="74"/>
      <c r="CQ346" s="75"/>
      <c r="CR346" s="57">
        <f t="shared" si="319"/>
        <v>2</v>
      </c>
      <c r="CS346" s="74"/>
      <c r="CT346" s="74"/>
      <c r="CU346" s="74"/>
      <c r="CV346" s="74"/>
      <c r="CW346" s="74"/>
      <c r="CX346" s="74"/>
      <c r="CY346" s="73">
        <v>1</v>
      </c>
      <c r="CZ346" s="74"/>
      <c r="DA346" s="75"/>
      <c r="DB346" s="57">
        <f t="shared" si="320"/>
        <v>1</v>
      </c>
      <c r="DC346" s="74"/>
      <c r="DD346" s="74"/>
      <c r="DE346" s="74"/>
      <c r="DF346" s="74"/>
      <c r="DG346" s="74"/>
      <c r="DH346" s="74"/>
      <c r="DI346" s="74"/>
      <c r="DJ346" s="74"/>
      <c r="DK346" s="74"/>
      <c r="DL346" s="57">
        <f t="shared" si="321"/>
        <v>0</v>
      </c>
      <c r="DM346" s="74"/>
      <c r="DN346" s="74"/>
      <c r="DO346" s="74"/>
      <c r="DP346" s="74"/>
      <c r="DQ346" s="74"/>
      <c r="DR346" s="74"/>
      <c r="DS346" s="74"/>
      <c r="DT346" s="67"/>
      <c r="DU346" s="67"/>
      <c r="DV346" s="57">
        <f t="shared" si="322"/>
        <v>0</v>
      </c>
      <c r="DW346" s="57">
        <f t="shared" ref="DW346:ED346" si="374">SUM(BY346,CI346,CS346,DC346,DM346)</f>
        <v>0</v>
      </c>
      <c r="DX346" s="57">
        <f t="shared" si="374"/>
        <v>0</v>
      </c>
      <c r="DY346" s="57">
        <f t="shared" si="374"/>
        <v>0</v>
      </c>
      <c r="DZ346" s="57">
        <f t="shared" si="374"/>
        <v>1</v>
      </c>
      <c r="EA346" s="57">
        <f t="shared" si="374"/>
        <v>0</v>
      </c>
      <c r="EB346" s="57">
        <f t="shared" si="374"/>
        <v>0</v>
      </c>
      <c r="EC346" s="57">
        <f t="shared" si="374"/>
        <v>2</v>
      </c>
      <c r="ED346" s="57">
        <f t="shared" si="374"/>
        <v>0</v>
      </c>
      <c r="EE346" s="57">
        <f t="shared" si="13"/>
        <v>3</v>
      </c>
      <c r="EF346" s="57">
        <f t="shared" si="14"/>
        <v>1</v>
      </c>
    </row>
    <row r="347" spans="1:136" ht="15.75" customHeight="1">
      <c r="A347" s="147">
        <v>2018</v>
      </c>
      <c r="B347" s="135" t="s">
        <v>4615</v>
      </c>
      <c r="C347" s="156" t="s">
        <v>1048</v>
      </c>
      <c r="D347" s="147" t="s">
        <v>1049</v>
      </c>
      <c r="E347" s="147" t="s">
        <v>1050</v>
      </c>
      <c r="F347" s="147"/>
      <c r="G347" s="76"/>
      <c r="H347" s="77"/>
      <c r="I347" s="77"/>
      <c r="J347" s="77"/>
      <c r="K347" s="77"/>
      <c r="L347" s="66"/>
      <c r="M347" s="66"/>
      <c r="N347" s="77"/>
      <c r="O347" s="77"/>
      <c r="P347" s="77"/>
      <c r="Q347" s="77"/>
      <c r="R347" s="77"/>
      <c r="S347" s="68">
        <v>1</v>
      </c>
      <c r="T347" s="59" t="str">
        <f t="shared" si="0"/>
        <v/>
      </c>
      <c r="U347" s="77"/>
      <c r="V347" s="77"/>
      <c r="W347" s="67"/>
      <c r="X347" s="77"/>
      <c r="Y347" s="67"/>
      <c r="Z347" s="77"/>
      <c r="AA347" s="67"/>
      <c r="AB347" s="77"/>
      <c r="AC347" s="67"/>
      <c r="AD347" s="67"/>
      <c r="AE347" s="67"/>
      <c r="AF347" s="58"/>
      <c r="AG347" s="58">
        <f t="shared" si="1"/>
        <v>1</v>
      </c>
      <c r="AH347" s="77"/>
      <c r="AI347" s="67"/>
      <c r="AJ347" s="67"/>
      <c r="AK347" s="57" t="str">
        <f t="shared" si="90"/>
        <v/>
      </c>
      <c r="AL347" s="67"/>
      <c r="AM347" s="77"/>
      <c r="AN347" s="67"/>
      <c r="AO347" s="77"/>
      <c r="AP347" s="77"/>
      <c r="AQ347" s="76"/>
      <c r="AR347" s="58" t="str">
        <f t="shared" si="3"/>
        <v/>
      </c>
      <c r="AS347" s="73">
        <v>1</v>
      </c>
      <c r="AT347" s="74"/>
      <c r="AU347" s="73">
        <v>1</v>
      </c>
      <c r="AV347" s="74"/>
      <c r="AW347" s="73">
        <v>1</v>
      </c>
      <c r="AX347" s="58">
        <f t="shared" si="4"/>
        <v>3</v>
      </c>
      <c r="AY347" s="73">
        <v>1</v>
      </c>
      <c r="AZ347" s="74"/>
      <c r="BA347" s="74"/>
      <c r="BB347" s="73">
        <v>1</v>
      </c>
      <c r="BC347" s="73">
        <v>1</v>
      </c>
      <c r="BD347" s="58">
        <f t="shared" si="5"/>
        <v>3</v>
      </c>
      <c r="BE347" s="74"/>
      <c r="BF347" s="74"/>
      <c r="BG347" s="74"/>
      <c r="BH347" s="74"/>
      <c r="BI347" s="74"/>
      <c r="BJ347" s="74"/>
      <c r="BK347" s="74"/>
      <c r="BL347" s="74"/>
      <c r="BM347" s="74"/>
      <c r="BN347" s="74"/>
      <c r="BO347" s="74"/>
      <c r="BP347" s="74"/>
      <c r="BQ347" s="74"/>
      <c r="BR347" s="74"/>
      <c r="BS347" s="74"/>
      <c r="BT347" s="74"/>
      <c r="BU347" s="74"/>
      <c r="BV347" s="74"/>
      <c r="BW347" s="74"/>
      <c r="BX347" s="57" t="str">
        <f t="shared" si="6"/>
        <v/>
      </c>
      <c r="BY347" s="66"/>
      <c r="BZ347" s="73">
        <v>1</v>
      </c>
      <c r="CA347" s="74"/>
      <c r="CB347" s="74"/>
      <c r="CC347" s="74"/>
      <c r="CD347" s="74"/>
      <c r="CE347" s="74"/>
      <c r="CF347" s="74"/>
      <c r="CG347" s="75"/>
      <c r="CH347" s="57">
        <f t="shared" si="94"/>
        <v>1</v>
      </c>
      <c r="CI347" s="74"/>
      <c r="CJ347" s="74"/>
      <c r="CK347" s="74"/>
      <c r="CL347" s="74"/>
      <c r="CM347" s="74"/>
      <c r="CN347" s="74"/>
      <c r="CO347" s="74"/>
      <c r="CP347" s="74"/>
      <c r="CQ347" s="74"/>
      <c r="CR347" s="57">
        <f t="shared" si="319"/>
        <v>0</v>
      </c>
      <c r="CS347" s="74"/>
      <c r="CT347" s="74"/>
      <c r="CU347" s="74"/>
      <c r="CV347" s="74"/>
      <c r="CW347" s="73"/>
      <c r="CX347" s="73">
        <v>1</v>
      </c>
      <c r="CY347" s="74"/>
      <c r="CZ347" s="74"/>
      <c r="DA347" s="75"/>
      <c r="DB347" s="57">
        <f t="shared" si="320"/>
        <v>1</v>
      </c>
      <c r="DC347" s="74"/>
      <c r="DD347" s="74"/>
      <c r="DE347" s="74"/>
      <c r="DF347" s="74"/>
      <c r="DG347" s="74"/>
      <c r="DH347" s="74"/>
      <c r="DI347" s="74"/>
      <c r="DJ347" s="74"/>
      <c r="DK347" s="74"/>
      <c r="DL347" s="57">
        <f t="shared" si="321"/>
        <v>0</v>
      </c>
      <c r="DM347" s="74"/>
      <c r="DN347" s="74"/>
      <c r="DO347" s="74"/>
      <c r="DP347" s="74"/>
      <c r="DQ347" s="74"/>
      <c r="DR347" s="74"/>
      <c r="DS347" s="73">
        <v>1</v>
      </c>
      <c r="DT347" s="67"/>
      <c r="DU347" s="68"/>
      <c r="DV347" s="57">
        <f t="shared" si="322"/>
        <v>1</v>
      </c>
      <c r="DW347" s="57">
        <f t="shared" ref="DW347:ED347" si="375">SUM(BY347,CI347,CS347,DC347,DM347)</f>
        <v>0</v>
      </c>
      <c r="DX347" s="57">
        <f t="shared" si="375"/>
        <v>1</v>
      </c>
      <c r="DY347" s="57">
        <f t="shared" si="375"/>
        <v>0</v>
      </c>
      <c r="DZ347" s="57">
        <f t="shared" si="375"/>
        <v>0</v>
      </c>
      <c r="EA347" s="57">
        <f t="shared" si="375"/>
        <v>0</v>
      </c>
      <c r="EB347" s="57">
        <f t="shared" si="375"/>
        <v>1</v>
      </c>
      <c r="EC347" s="57">
        <f t="shared" si="375"/>
        <v>1</v>
      </c>
      <c r="ED347" s="57">
        <f t="shared" si="375"/>
        <v>0</v>
      </c>
      <c r="EE347" s="57">
        <f t="shared" si="13"/>
        <v>3</v>
      </c>
      <c r="EF347" s="57">
        <f t="shared" si="14"/>
        <v>1</v>
      </c>
    </row>
    <row r="348" spans="1:136" ht="15.75" customHeight="1">
      <c r="A348" s="147">
        <v>2018</v>
      </c>
      <c r="B348" s="135" t="s">
        <v>4616</v>
      </c>
      <c r="C348" s="156" t="s">
        <v>1051</v>
      </c>
      <c r="D348" s="147" t="s">
        <v>385</v>
      </c>
      <c r="E348" s="147" t="s">
        <v>1052</v>
      </c>
      <c r="F348" s="147"/>
      <c r="G348" s="76"/>
      <c r="H348" s="77"/>
      <c r="I348" s="77"/>
      <c r="J348" s="77"/>
      <c r="K348" s="77"/>
      <c r="L348" s="77"/>
      <c r="M348" s="77"/>
      <c r="N348" s="77"/>
      <c r="O348" s="66">
        <v>1</v>
      </c>
      <c r="P348" s="77"/>
      <c r="Q348" s="77"/>
      <c r="R348" s="77"/>
      <c r="S348" s="77"/>
      <c r="T348" s="59" t="str">
        <f t="shared" si="0"/>
        <v/>
      </c>
      <c r="U348" s="77"/>
      <c r="V348" s="77"/>
      <c r="W348" s="67"/>
      <c r="X348" s="77"/>
      <c r="Y348" s="67"/>
      <c r="Z348" s="77"/>
      <c r="AA348" s="67"/>
      <c r="AB348" s="77"/>
      <c r="AC348" s="67"/>
      <c r="AD348" s="67"/>
      <c r="AE348" s="67"/>
      <c r="AF348" s="58"/>
      <c r="AG348" s="58">
        <f t="shared" si="1"/>
        <v>1</v>
      </c>
      <c r="AH348" s="77"/>
      <c r="AI348" s="67"/>
      <c r="AJ348" s="67"/>
      <c r="AK348" s="57" t="str">
        <f t="shared" si="90"/>
        <v/>
      </c>
      <c r="AL348" s="67"/>
      <c r="AM348" s="77"/>
      <c r="AN348" s="67"/>
      <c r="AO348" s="77"/>
      <c r="AP348" s="77"/>
      <c r="AQ348" s="76"/>
      <c r="AR348" s="58" t="str">
        <f t="shared" si="3"/>
        <v/>
      </c>
      <c r="AS348" s="73">
        <v>1</v>
      </c>
      <c r="AT348" s="73">
        <v>1</v>
      </c>
      <c r="AU348" s="73">
        <v>1</v>
      </c>
      <c r="AV348" s="73">
        <v>1</v>
      </c>
      <c r="AW348" s="73">
        <v>1</v>
      </c>
      <c r="AX348" s="58">
        <f t="shared" si="4"/>
        <v>5</v>
      </c>
      <c r="AY348" s="74"/>
      <c r="AZ348" s="73">
        <v>1</v>
      </c>
      <c r="BA348" s="74"/>
      <c r="BB348" s="74"/>
      <c r="BC348" s="74"/>
      <c r="BD348" s="58">
        <f t="shared" si="5"/>
        <v>1</v>
      </c>
      <c r="BE348" s="74"/>
      <c r="BF348" s="74"/>
      <c r="BG348" s="74"/>
      <c r="BH348" s="74"/>
      <c r="BI348" s="74"/>
      <c r="BJ348" s="74"/>
      <c r="BK348" s="74"/>
      <c r="BL348" s="74"/>
      <c r="BM348" s="74"/>
      <c r="BN348" s="74"/>
      <c r="BO348" s="74"/>
      <c r="BP348" s="74"/>
      <c r="BQ348" s="74"/>
      <c r="BR348" s="74"/>
      <c r="BS348" s="74"/>
      <c r="BT348" s="74"/>
      <c r="BU348" s="74"/>
      <c r="BV348" s="74"/>
      <c r="BW348" s="74"/>
      <c r="BX348" s="57" t="str">
        <f t="shared" si="6"/>
        <v/>
      </c>
      <c r="BY348" s="67"/>
      <c r="BZ348" s="74"/>
      <c r="CA348" s="74"/>
      <c r="CB348" s="74"/>
      <c r="CC348" s="74"/>
      <c r="CD348" s="74"/>
      <c r="CE348" s="74"/>
      <c r="CF348" s="74"/>
      <c r="CG348" s="74"/>
      <c r="CH348" s="57">
        <f t="shared" si="94"/>
        <v>0</v>
      </c>
      <c r="CI348" s="74"/>
      <c r="CJ348" s="74"/>
      <c r="CK348" s="74"/>
      <c r="CL348" s="74"/>
      <c r="CM348" s="74"/>
      <c r="CN348" s="74"/>
      <c r="CO348" s="74"/>
      <c r="CP348" s="74"/>
      <c r="CQ348" s="74"/>
      <c r="CR348" s="57">
        <f t="shared" si="319"/>
        <v>0</v>
      </c>
      <c r="CS348" s="74"/>
      <c r="CT348" s="74"/>
      <c r="CU348" s="74"/>
      <c r="CV348" s="74"/>
      <c r="CW348" s="74"/>
      <c r="CX348" s="74"/>
      <c r="CY348" s="74"/>
      <c r="CZ348" s="74"/>
      <c r="DA348" s="74"/>
      <c r="DB348" s="57">
        <f t="shared" si="320"/>
        <v>0</v>
      </c>
      <c r="DC348" s="74"/>
      <c r="DD348" s="74"/>
      <c r="DE348" s="74"/>
      <c r="DF348" s="74"/>
      <c r="DG348" s="74"/>
      <c r="DH348" s="74"/>
      <c r="DI348" s="74"/>
      <c r="DJ348" s="74"/>
      <c r="DK348" s="74"/>
      <c r="DL348" s="57">
        <f t="shared" si="321"/>
        <v>0</v>
      </c>
      <c r="DM348" s="74"/>
      <c r="DN348" s="74"/>
      <c r="DO348" s="74"/>
      <c r="DP348" s="74"/>
      <c r="DQ348" s="74"/>
      <c r="DR348" s="74"/>
      <c r="DS348" s="74"/>
      <c r="DT348" s="67"/>
      <c r="DU348" s="67"/>
      <c r="DV348" s="57">
        <f t="shared" si="322"/>
        <v>0</v>
      </c>
      <c r="DW348" s="57">
        <f t="shared" ref="DW348:ED348" si="376">SUM(BY348,CI348,CS348,DC348,DM348)</f>
        <v>0</v>
      </c>
      <c r="DX348" s="57">
        <f t="shared" si="376"/>
        <v>0</v>
      </c>
      <c r="DY348" s="57">
        <f t="shared" si="376"/>
        <v>0</v>
      </c>
      <c r="DZ348" s="57">
        <f t="shared" si="376"/>
        <v>0</v>
      </c>
      <c r="EA348" s="57">
        <f t="shared" si="376"/>
        <v>0</v>
      </c>
      <c r="EB348" s="57">
        <f t="shared" si="376"/>
        <v>0</v>
      </c>
      <c r="EC348" s="57">
        <f t="shared" si="376"/>
        <v>0</v>
      </c>
      <c r="ED348" s="57">
        <f t="shared" si="376"/>
        <v>0</v>
      </c>
      <c r="EE348" s="57">
        <f t="shared" si="13"/>
        <v>0</v>
      </c>
      <c r="EF348" s="57">
        <f t="shared" si="14"/>
        <v>0</v>
      </c>
    </row>
    <row r="349" spans="1:136" ht="15.75" customHeight="1">
      <c r="A349" s="147">
        <v>2018</v>
      </c>
      <c r="B349" s="135" t="s">
        <v>4617</v>
      </c>
      <c r="C349" s="156" t="s">
        <v>1053</v>
      </c>
      <c r="D349" s="147" t="s">
        <v>1054</v>
      </c>
      <c r="E349" s="147" t="s">
        <v>1055</v>
      </c>
      <c r="F349" s="147"/>
      <c r="G349" s="76"/>
      <c r="H349" s="77"/>
      <c r="I349" s="77"/>
      <c r="J349" s="77"/>
      <c r="K349" s="77"/>
      <c r="L349" s="77"/>
      <c r="M349" s="77"/>
      <c r="N349" s="68">
        <v>1</v>
      </c>
      <c r="O349" s="77"/>
      <c r="P349" s="77"/>
      <c r="Q349" s="77"/>
      <c r="R349" s="77"/>
      <c r="S349" s="77"/>
      <c r="T349" s="59" t="str">
        <f t="shared" si="0"/>
        <v/>
      </c>
      <c r="U349" s="77"/>
      <c r="V349" s="77"/>
      <c r="W349" s="67"/>
      <c r="X349" s="77"/>
      <c r="Y349" s="67"/>
      <c r="Z349" s="77"/>
      <c r="AA349" s="67"/>
      <c r="AB349" s="77"/>
      <c r="AC349" s="67"/>
      <c r="AD349" s="67"/>
      <c r="AE349" s="67"/>
      <c r="AF349" s="58"/>
      <c r="AG349" s="58">
        <f t="shared" si="1"/>
        <v>1</v>
      </c>
      <c r="AH349" s="77"/>
      <c r="AI349" s="67"/>
      <c r="AJ349" s="67"/>
      <c r="AK349" s="57" t="str">
        <f t="shared" si="90"/>
        <v/>
      </c>
      <c r="AL349" s="67"/>
      <c r="AM349" s="66"/>
      <c r="AN349" s="67"/>
      <c r="AO349" s="77"/>
      <c r="AP349" s="77"/>
      <c r="AQ349" s="76"/>
      <c r="AR349" s="58" t="str">
        <f t="shared" si="3"/>
        <v/>
      </c>
      <c r="AS349" s="73">
        <v>1</v>
      </c>
      <c r="AT349" s="73">
        <v>1</v>
      </c>
      <c r="AU349" s="73">
        <v>1</v>
      </c>
      <c r="AV349" s="73">
        <v>1</v>
      </c>
      <c r="AW349" s="73">
        <v>1</v>
      </c>
      <c r="AX349" s="58">
        <f t="shared" si="4"/>
        <v>5</v>
      </c>
      <c r="AY349" s="74"/>
      <c r="AZ349" s="74"/>
      <c r="BA349" s="74"/>
      <c r="BB349" s="74"/>
      <c r="BC349" s="73">
        <v>1</v>
      </c>
      <c r="BD349" s="58">
        <f t="shared" si="5"/>
        <v>1</v>
      </c>
      <c r="BE349" s="74"/>
      <c r="BF349" s="74"/>
      <c r="BG349" s="74"/>
      <c r="BH349" s="74"/>
      <c r="BI349" s="74"/>
      <c r="BJ349" s="74"/>
      <c r="BK349" s="74"/>
      <c r="BL349" s="74"/>
      <c r="BM349" s="74"/>
      <c r="BN349" s="74"/>
      <c r="BO349" s="74"/>
      <c r="BP349" s="74"/>
      <c r="BQ349" s="74"/>
      <c r="BR349" s="74"/>
      <c r="BS349" s="74"/>
      <c r="BT349" s="74"/>
      <c r="BU349" s="74"/>
      <c r="BV349" s="74"/>
      <c r="BW349" s="74"/>
      <c r="BX349" s="57" t="str">
        <f t="shared" si="6"/>
        <v/>
      </c>
      <c r="BY349" s="67"/>
      <c r="BZ349" s="74"/>
      <c r="CA349" s="74"/>
      <c r="CB349" s="74"/>
      <c r="CC349" s="74"/>
      <c r="CD349" s="74"/>
      <c r="CE349" s="74"/>
      <c r="CF349" s="74"/>
      <c r="CG349" s="74"/>
      <c r="CH349" s="57">
        <f t="shared" si="94"/>
        <v>0</v>
      </c>
      <c r="CI349" s="74"/>
      <c r="CJ349" s="74"/>
      <c r="CK349" s="74"/>
      <c r="CL349" s="74"/>
      <c r="CM349" s="74"/>
      <c r="CN349" s="74"/>
      <c r="CO349" s="74"/>
      <c r="CP349" s="74"/>
      <c r="CQ349" s="74"/>
      <c r="CR349" s="57">
        <f t="shared" si="319"/>
        <v>0</v>
      </c>
      <c r="CS349" s="74"/>
      <c r="CT349" s="74"/>
      <c r="CU349" s="74"/>
      <c r="CV349" s="74"/>
      <c r="CW349" s="74"/>
      <c r="CX349" s="74"/>
      <c r="CY349" s="74"/>
      <c r="CZ349" s="74"/>
      <c r="DA349" s="74"/>
      <c r="DB349" s="57">
        <f t="shared" si="320"/>
        <v>0</v>
      </c>
      <c r="DC349" s="74"/>
      <c r="DD349" s="74"/>
      <c r="DE349" s="74"/>
      <c r="DF349" s="74"/>
      <c r="DG349" s="74"/>
      <c r="DH349" s="74"/>
      <c r="DI349" s="74"/>
      <c r="DJ349" s="74"/>
      <c r="DK349" s="74"/>
      <c r="DL349" s="57">
        <f t="shared" si="321"/>
        <v>0</v>
      </c>
      <c r="DM349" s="74"/>
      <c r="DN349" s="74"/>
      <c r="DO349" s="74"/>
      <c r="DP349" s="74"/>
      <c r="DQ349" s="74"/>
      <c r="DR349" s="74"/>
      <c r="DS349" s="74"/>
      <c r="DT349" s="67"/>
      <c r="DU349" s="67"/>
      <c r="DV349" s="57">
        <f t="shared" si="322"/>
        <v>0</v>
      </c>
      <c r="DW349" s="57">
        <f t="shared" ref="DW349:ED349" si="377">SUM(BY349,CI349,CS349,DC349,DM349)</f>
        <v>0</v>
      </c>
      <c r="DX349" s="57">
        <f t="shared" si="377"/>
        <v>0</v>
      </c>
      <c r="DY349" s="57">
        <f t="shared" si="377"/>
        <v>0</v>
      </c>
      <c r="DZ349" s="57">
        <f t="shared" si="377"/>
        <v>0</v>
      </c>
      <c r="EA349" s="57">
        <f t="shared" si="377"/>
        <v>0</v>
      </c>
      <c r="EB349" s="57">
        <f t="shared" si="377"/>
        <v>0</v>
      </c>
      <c r="EC349" s="57">
        <f t="shared" si="377"/>
        <v>0</v>
      </c>
      <c r="ED349" s="57">
        <f t="shared" si="377"/>
        <v>0</v>
      </c>
      <c r="EE349" s="57">
        <f t="shared" si="13"/>
        <v>0</v>
      </c>
      <c r="EF349" s="57">
        <f t="shared" si="14"/>
        <v>0</v>
      </c>
    </row>
    <row r="350" spans="1:136" ht="15.75" customHeight="1">
      <c r="A350" s="147">
        <v>2017</v>
      </c>
      <c r="B350" s="135" t="s">
        <v>4618</v>
      </c>
      <c r="C350" s="156" t="s">
        <v>1056</v>
      </c>
      <c r="D350" s="147" t="s">
        <v>178</v>
      </c>
      <c r="E350" s="147" t="s">
        <v>1057</v>
      </c>
      <c r="F350" s="147"/>
      <c r="G350" s="76"/>
      <c r="H350" s="77"/>
      <c r="I350" s="77"/>
      <c r="J350" s="77"/>
      <c r="K350" s="77"/>
      <c r="L350" s="77"/>
      <c r="M350" s="77"/>
      <c r="N350" s="77"/>
      <c r="O350" s="66">
        <v>1</v>
      </c>
      <c r="P350" s="77"/>
      <c r="Q350" s="77"/>
      <c r="R350" s="77"/>
      <c r="S350" s="77"/>
      <c r="T350" s="59" t="str">
        <f t="shared" si="0"/>
        <v/>
      </c>
      <c r="U350" s="77"/>
      <c r="V350" s="77"/>
      <c r="W350" s="67"/>
      <c r="X350" s="77"/>
      <c r="Y350" s="67"/>
      <c r="Z350" s="77"/>
      <c r="AA350" s="67"/>
      <c r="AB350" s="77"/>
      <c r="AC350" s="67"/>
      <c r="AD350" s="67"/>
      <c r="AE350" s="67"/>
      <c r="AF350" s="58"/>
      <c r="AG350" s="58">
        <f t="shared" si="1"/>
        <v>1</v>
      </c>
      <c r="AH350" s="77"/>
      <c r="AI350" s="67"/>
      <c r="AJ350" s="67"/>
      <c r="AK350" s="57" t="str">
        <f t="shared" si="90"/>
        <v/>
      </c>
      <c r="AL350" s="67"/>
      <c r="AM350" s="67"/>
      <c r="AN350" s="67"/>
      <c r="AO350" s="77"/>
      <c r="AP350" s="77"/>
      <c r="AQ350" s="76"/>
      <c r="AR350" s="58" t="str">
        <f t="shared" si="3"/>
        <v/>
      </c>
      <c r="AS350" s="74"/>
      <c r="AT350" s="73">
        <v>1</v>
      </c>
      <c r="AU350" s="73">
        <v>1</v>
      </c>
      <c r="AV350" s="74"/>
      <c r="AW350" s="73">
        <v>1</v>
      </c>
      <c r="AX350" s="58">
        <f t="shared" si="4"/>
        <v>3</v>
      </c>
      <c r="AY350" s="74"/>
      <c r="AZ350" s="73">
        <v>1</v>
      </c>
      <c r="BA350" s="74"/>
      <c r="BB350" s="74"/>
      <c r="BC350" s="74"/>
      <c r="BD350" s="58">
        <f t="shared" si="5"/>
        <v>1</v>
      </c>
      <c r="BE350" s="74"/>
      <c r="BF350" s="74"/>
      <c r="BG350" s="74"/>
      <c r="BH350" s="74"/>
      <c r="BI350" s="74"/>
      <c r="BJ350" s="74"/>
      <c r="BK350" s="74"/>
      <c r="BL350" s="74"/>
      <c r="BM350" s="74"/>
      <c r="BN350" s="74"/>
      <c r="BO350" s="74"/>
      <c r="BP350" s="74"/>
      <c r="BQ350" s="74"/>
      <c r="BR350" s="74"/>
      <c r="BS350" s="74"/>
      <c r="BT350" s="74"/>
      <c r="BU350" s="74"/>
      <c r="BV350" s="73">
        <v>1</v>
      </c>
      <c r="BW350" s="74"/>
      <c r="BX350" s="57">
        <f t="shared" si="6"/>
        <v>1</v>
      </c>
      <c r="BY350" s="67"/>
      <c r="BZ350" s="74"/>
      <c r="CA350" s="74"/>
      <c r="CB350" s="74"/>
      <c r="CC350" s="74"/>
      <c r="CD350" s="74"/>
      <c r="CE350" s="74"/>
      <c r="CF350" s="74"/>
      <c r="CG350" s="74"/>
      <c r="CH350" s="57">
        <f t="shared" si="94"/>
        <v>0</v>
      </c>
      <c r="CI350" s="74"/>
      <c r="CJ350" s="74"/>
      <c r="CK350" s="74"/>
      <c r="CL350" s="74"/>
      <c r="CM350" s="74"/>
      <c r="CN350" s="74"/>
      <c r="CO350" s="73">
        <v>1</v>
      </c>
      <c r="CP350" s="74"/>
      <c r="CQ350" s="75"/>
      <c r="CR350" s="57">
        <f t="shared" si="319"/>
        <v>1</v>
      </c>
      <c r="CS350" s="74"/>
      <c r="CT350" s="74"/>
      <c r="CU350" s="74"/>
      <c r="CV350" s="74"/>
      <c r="CW350" s="74"/>
      <c r="CX350" s="74"/>
      <c r="CY350" s="73">
        <v>1</v>
      </c>
      <c r="CZ350" s="74"/>
      <c r="DA350" s="75"/>
      <c r="DB350" s="57">
        <f t="shared" si="320"/>
        <v>1</v>
      </c>
      <c r="DC350" s="74"/>
      <c r="DD350" s="74"/>
      <c r="DE350" s="74"/>
      <c r="DF350" s="74"/>
      <c r="DG350" s="74"/>
      <c r="DH350" s="74"/>
      <c r="DI350" s="74"/>
      <c r="DJ350" s="74"/>
      <c r="DK350" s="74"/>
      <c r="DL350" s="57">
        <f t="shared" si="321"/>
        <v>0</v>
      </c>
      <c r="DM350" s="74"/>
      <c r="DN350" s="74"/>
      <c r="DO350" s="74"/>
      <c r="DP350" s="74"/>
      <c r="DQ350" s="74"/>
      <c r="DR350" s="74"/>
      <c r="DS350" s="73">
        <v>1</v>
      </c>
      <c r="DT350" s="67"/>
      <c r="DU350" s="68"/>
      <c r="DV350" s="57">
        <f t="shared" si="322"/>
        <v>1</v>
      </c>
      <c r="DW350" s="57">
        <f t="shared" ref="DW350:ED350" si="378">SUM(BY350,CI350,CS350,DC350,DM350)</f>
        <v>0</v>
      </c>
      <c r="DX350" s="57">
        <f t="shared" si="378"/>
        <v>0</v>
      </c>
      <c r="DY350" s="57">
        <f t="shared" si="378"/>
        <v>0</v>
      </c>
      <c r="DZ350" s="57">
        <f t="shared" si="378"/>
        <v>0</v>
      </c>
      <c r="EA350" s="57">
        <f t="shared" si="378"/>
        <v>0</v>
      </c>
      <c r="EB350" s="57">
        <f t="shared" si="378"/>
        <v>0</v>
      </c>
      <c r="EC350" s="57">
        <f t="shared" si="378"/>
        <v>3</v>
      </c>
      <c r="ED350" s="57">
        <f t="shared" si="378"/>
        <v>0</v>
      </c>
      <c r="EE350" s="57">
        <f t="shared" si="13"/>
        <v>3</v>
      </c>
      <c r="EF350" s="57">
        <f t="shared" si="14"/>
        <v>1</v>
      </c>
    </row>
    <row r="351" spans="1:136" ht="15.75" customHeight="1">
      <c r="A351" s="147">
        <v>2018</v>
      </c>
      <c r="B351" s="135" t="s">
        <v>4619</v>
      </c>
      <c r="C351" s="156" t="s">
        <v>1058</v>
      </c>
      <c r="D351" s="147" t="s">
        <v>372</v>
      </c>
      <c r="E351" s="147" t="s">
        <v>1059</v>
      </c>
      <c r="F351" s="147"/>
      <c r="G351" s="76"/>
      <c r="H351" s="77"/>
      <c r="I351" s="77"/>
      <c r="J351" s="77"/>
      <c r="K351" s="77"/>
      <c r="L351" s="77"/>
      <c r="M351" s="77"/>
      <c r="N351" s="77"/>
      <c r="O351" s="66">
        <v>1</v>
      </c>
      <c r="P351" s="77"/>
      <c r="Q351" s="77"/>
      <c r="R351" s="77"/>
      <c r="S351" s="77"/>
      <c r="T351" s="59" t="str">
        <f t="shared" si="0"/>
        <v/>
      </c>
      <c r="U351" s="77"/>
      <c r="V351" s="77"/>
      <c r="W351" s="67"/>
      <c r="X351" s="77"/>
      <c r="Y351" s="67"/>
      <c r="Z351" s="77"/>
      <c r="AA351" s="67"/>
      <c r="AB351" s="77"/>
      <c r="AC351" s="67"/>
      <c r="AD351" s="67"/>
      <c r="AE351" s="67"/>
      <c r="AF351" s="58"/>
      <c r="AG351" s="58">
        <f t="shared" si="1"/>
        <v>1</v>
      </c>
      <c r="AH351" s="77"/>
      <c r="AI351" s="67"/>
      <c r="AJ351" s="67"/>
      <c r="AK351" s="57" t="str">
        <f t="shared" si="90"/>
        <v/>
      </c>
      <c r="AL351" s="67"/>
      <c r="AM351" s="67"/>
      <c r="AN351" s="67"/>
      <c r="AO351" s="77"/>
      <c r="AP351" s="77"/>
      <c r="AQ351" s="76"/>
      <c r="AR351" s="58" t="str">
        <f t="shared" si="3"/>
        <v/>
      </c>
      <c r="AS351" s="74"/>
      <c r="AT351" s="73">
        <v>1</v>
      </c>
      <c r="AU351" s="74"/>
      <c r="AV351" s="74"/>
      <c r="AW351" s="74"/>
      <c r="AX351" s="58">
        <f t="shared" si="4"/>
        <v>1</v>
      </c>
      <c r="AY351" s="73">
        <v>1</v>
      </c>
      <c r="AZ351" s="74"/>
      <c r="BA351" s="74"/>
      <c r="BB351" s="74"/>
      <c r="BC351" s="74"/>
      <c r="BD351" s="58">
        <f t="shared" si="5"/>
        <v>1</v>
      </c>
      <c r="BE351" s="74"/>
      <c r="BF351" s="74"/>
      <c r="BG351" s="74"/>
      <c r="BH351" s="74"/>
      <c r="BI351" s="74"/>
      <c r="BJ351" s="74"/>
      <c r="BK351" s="74"/>
      <c r="BL351" s="74"/>
      <c r="BM351" s="74"/>
      <c r="BN351" s="74"/>
      <c r="BO351" s="74"/>
      <c r="BP351" s="74"/>
      <c r="BQ351" s="74"/>
      <c r="BR351" s="74"/>
      <c r="BS351" s="73">
        <v>1</v>
      </c>
      <c r="BT351" s="74"/>
      <c r="BU351" s="74"/>
      <c r="BV351" s="73">
        <v>1</v>
      </c>
      <c r="BW351" s="74"/>
      <c r="BX351" s="57">
        <f t="shared" si="6"/>
        <v>1</v>
      </c>
      <c r="BY351" s="67"/>
      <c r="BZ351" s="74"/>
      <c r="CA351" s="74"/>
      <c r="CB351" s="74"/>
      <c r="CC351" s="74"/>
      <c r="CD351" s="74"/>
      <c r="CE351" s="74"/>
      <c r="CF351" s="74"/>
      <c r="CG351" s="73"/>
      <c r="CH351" s="57">
        <f t="shared" si="94"/>
        <v>0</v>
      </c>
      <c r="CI351" s="73"/>
      <c r="CJ351" s="73">
        <v>1</v>
      </c>
      <c r="CK351" s="73"/>
      <c r="CL351" s="74"/>
      <c r="CM351" s="74"/>
      <c r="CN351" s="74"/>
      <c r="CO351" s="73">
        <v>1</v>
      </c>
      <c r="CP351" s="74"/>
      <c r="CQ351" s="75"/>
      <c r="CR351" s="57">
        <f t="shared" si="319"/>
        <v>2</v>
      </c>
      <c r="CS351" s="74"/>
      <c r="CT351" s="74"/>
      <c r="CU351" s="74"/>
      <c r="CV351" s="74"/>
      <c r="CW351" s="74"/>
      <c r="CX351" s="74"/>
      <c r="CY351" s="74"/>
      <c r="CZ351" s="74"/>
      <c r="DA351" s="74"/>
      <c r="DB351" s="57">
        <f t="shared" si="320"/>
        <v>0</v>
      </c>
      <c r="DC351" s="74"/>
      <c r="DD351" s="74"/>
      <c r="DE351" s="74"/>
      <c r="DF351" s="74"/>
      <c r="DG351" s="74"/>
      <c r="DH351" s="74"/>
      <c r="DI351" s="74"/>
      <c r="DJ351" s="74"/>
      <c r="DK351" s="74"/>
      <c r="DL351" s="57">
        <f t="shared" si="321"/>
        <v>0</v>
      </c>
      <c r="DM351" s="74"/>
      <c r="DN351" s="74"/>
      <c r="DO351" s="74"/>
      <c r="DP351" s="74"/>
      <c r="DQ351" s="74"/>
      <c r="DR351" s="74"/>
      <c r="DS351" s="74"/>
      <c r="DT351" s="67"/>
      <c r="DU351" s="67"/>
      <c r="DV351" s="57">
        <f t="shared" si="322"/>
        <v>0</v>
      </c>
      <c r="DW351" s="57">
        <f t="shared" ref="DW351:ED351" si="379">SUM(BY351,CI351,CS351,DC351,DM351)</f>
        <v>0</v>
      </c>
      <c r="DX351" s="57">
        <f t="shared" si="379"/>
        <v>1</v>
      </c>
      <c r="DY351" s="57">
        <f t="shared" si="379"/>
        <v>0</v>
      </c>
      <c r="DZ351" s="57">
        <f t="shared" si="379"/>
        <v>0</v>
      </c>
      <c r="EA351" s="57">
        <f t="shared" si="379"/>
        <v>0</v>
      </c>
      <c r="EB351" s="57">
        <f t="shared" si="379"/>
        <v>0</v>
      </c>
      <c r="EC351" s="57">
        <f t="shared" si="379"/>
        <v>1</v>
      </c>
      <c r="ED351" s="57">
        <f t="shared" si="379"/>
        <v>0</v>
      </c>
      <c r="EE351" s="57">
        <f t="shared" si="13"/>
        <v>2</v>
      </c>
      <c r="EF351" s="57">
        <f t="shared" si="14"/>
        <v>1</v>
      </c>
    </row>
    <row r="352" spans="1:136" ht="15.75" customHeight="1">
      <c r="A352" s="147">
        <v>2018</v>
      </c>
      <c r="B352" s="135" t="s">
        <v>4620</v>
      </c>
      <c r="C352" s="156" t="s">
        <v>1060</v>
      </c>
      <c r="D352" s="147" t="s">
        <v>1061</v>
      </c>
      <c r="E352" s="147" t="s">
        <v>1062</v>
      </c>
      <c r="F352" s="147"/>
      <c r="G352" s="76"/>
      <c r="H352" s="77"/>
      <c r="I352" s="77"/>
      <c r="J352" s="77"/>
      <c r="K352" s="77"/>
      <c r="L352" s="77"/>
      <c r="M352" s="77"/>
      <c r="N352" s="77"/>
      <c r="O352" s="66">
        <v>1</v>
      </c>
      <c r="P352" s="77"/>
      <c r="Q352" s="77"/>
      <c r="R352" s="77"/>
      <c r="S352" s="77"/>
      <c r="T352" s="59" t="str">
        <f t="shared" si="0"/>
        <v/>
      </c>
      <c r="U352" s="77"/>
      <c r="V352" s="77"/>
      <c r="W352" s="67"/>
      <c r="X352" s="77"/>
      <c r="Y352" s="67"/>
      <c r="Z352" s="77"/>
      <c r="AA352" s="67"/>
      <c r="AB352" s="77"/>
      <c r="AC352" s="67"/>
      <c r="AD352" s="67"/>
      <c r="AE352" s="67"/>
      <c r="AF352" s="58"/>
      <c r="AG352" s="58">
        <f t="shared" si="1"/>
        <v>1</v>
      </c>
      <c r="AH352" s="77"/>
      <c r="AI352" s="67"/>
      <c r="AJ352" s="67"/>
      <c r="AK352" s="57" t="str">
        <f t="shared" si="90"/>
        <v/>
      </c>
      <c r="AL352" s="67"/>
      <c r="AM352" s="67"/>
      <c r="AN352" s="67"/>
      <c r="AO352" s="77"/>
      <c r="AP352" s="77"/>
      <c r="AQ352" s="76"/>
      <c r="AR352" s="58" t="str">
        <f t="shared" si="3"/>
        <v/>
      </c>
      <c r="AS352" s="74"/>
      <c r="AT352" s="73">
        <v>1</v>
      </c>
      <c r="AU352" s="74"/>
      <c r="AV352" s="74"/>
      <c r="AW352" s="74"/>
      <c r="AX352" s="58">
        <f t="shared" si="4"/>
        <v>1</v>
      </c>
      <c r="AY352" s="74"/>
      <c r="AZ352" s="74"/>
      <c r="BA352" s="74"/>
      <c r="BB352" s="74"/>
      <c r="BC352" s="73">
        <v>1</v>
      </c>
      <c r="BD352" s="58">
        <f t="shared" si="5"/>
        <v>1</v>
      </c>
      <c r="BE352" s="74"/>
      <c r="BF352" s="74"/>
      <c r="BG352" s="74"/>
      <c r="BH352" s="74"/>
      <c r="BI352" s="74"/>
      <c r="BJ352" s="74"/>
      <c r="BK352" s="74"/>
      <c r="BL352" s="74"/>
      <c r="BM352" s="74"/>
      <c r="BN352" s="74"/>
      <c r="BO352" s="74"/>
      <c r="BP352" s="74"/>
      <c r="BQ352" s="74"/>
      <c r="BR352" s="74"/>
      <c r="BS352" s="74"/>
      <c r="BT352" s="74"/>
      <c r="BU352" s="74"/>
      <c r="BV352" s="74"/>
      <c r="BW352" s="74"/>
      <c r="BX352" s="57" t="str">
        <f t="shared" si="6"/>
        <v/>
      </c>
      <c r="BY352" s="67"/>
      <c r="BZ352" s="74"/>
      <c r="CA352" s="74"/>
      <c r="CB352" s="74"/>
      <c r="CC352" s="74"/>
      <c r="CD352" s="74"/>
      <c r="CE352" s="74"/>
      <c r="CF352" s="74"/>
      <c r="CG352" s="74"/>
      <c r="CH352" s="57">
        <f t="shared" si="94"/>
        <v>0</v>
      </c>
      <c r="CI352" s="74"/>
      <c r="CJ352" s="74"/>
      <c r="CK352" s="74"/>
      <c r="CL352" s="74"/>
      <c r="CM352" s="74"/>
      <c r="CN352" s="74"/>
      <c r="CO352" s="74"/>
      <c r="CP352" s="74"/>
      <c r="CQ352" s="74"/>
      <c r="CR352" s="57">
        <f t="shared" si="319"/>
        <v>0</v>
      </c>
      <c r="CS352" s="74"/>
      <c r="CT352" s="74"/>
      <c r="CU352" s="74"/>
      <c r="CV352" s="74"/>
      <c r="CW352" s="74"/>
      <c r="CX352" s="74"/>
      <c r="CY352" s="74"/>
      <c r="CZ352" s="74"/>
      <c r="DA352" s="74"/>
      <c r="DB352" s="57">
        <f t="shared" si="320"/>
        <v>0</v>
      </c>
      <c r="DC352" s="74"/>
      <c r="DD352" s="74"/>
      <c r="DE352" s="74"/>
      <c r="DF352" s="74"/>
      <c r="DG352" s="74"/>
      <c r="DH352" s="74"/>
      <c r="DI352" s="74"/>
      <c r="DJ352" s="74"/>
      <c r="DK352" s="74"/>
      <c r="DL352" s="57">
        <f t="shared" si="321"/>
        <v>0</v>
      </c>
      <c r="DM352" s="74"/>
      <c r="DN352" s="74"/>
      <c r="DO352" s="74"/>
      <c r="DP352" s="74"/>
      <c r="DQ352" s="74"/>
      <c r="DR352" s="74"/>
      <c r="DS352" s="74"/>
      <c r="DT352" s="67"/>
      <c r="DU352" s="67"/>
      <c r="DV352" s="57">
        <f t="shared" si="322"/>
        <v>0</v>
      </c>
      <c r="DW352" s="57">
        <f t="shared" ref="DW352:ED352" si="380">SUM(BY352,CI352,CS352,DC352,DM352)</f>
        <v>0</v>
      </c>
      <c r="DX352" s="57">
        <f t="shared" si="380"/>
        <v>0</v>
      </c>
      <c r="DY352" s="57">
        <f t="shared" si="380"/>
        <v>0</v>
      </c>
      <c r="DZ352" s="57">
        <f t="shared" si="380"/>
        <v>0</v>
      </c>
      <c r="EA352" s="57">
        <f t="shared" si="380"/>
        <v>0</v>
      </c>
      <c r="EB352" s="57">
        <f t="shared" si="380"/>
        <v>0</v>
      </c>
      <c r="EC352" s="57">
        <f t="shared" si="380"/>
        <v>0</v>
      </c>
      <c r="ED352" s="57">
        <f t="shared" si="380"/>
        <v>0</v>
      </c>
      <c r="EE352" s="57">
        <f t="shared" si="13"/>
        <v>0</v>
      </c>
      <c r="EF352" s="57">
        <f t="shared" si="14"/>
        <v>0</v>
      </c>
    </row>
    <row r="353" spans="1:136" ht="15.75" customHeight="1">
      <c r="A353" s="147">
        <v>2019</v>
      </c>
      <c r="B353" s="135" t="s">
        <v>4621</v>
      </c>
      <c r="C353" s="156" t="s">
        <v>1063</v>
      </c>
      <c r="D353" s="147" t="s">
        <v>1064</v>
      </c>
      <c r="E353" s="147" t="s">
        <v>1065</v>
      </c>
      <c r="F353" s="147"/>
      <c r="G353" s="76"/>
      <c r="H353" s="68">
        <v>1</v>
      </c>
      <c r="I353" s="77"/>
      <c r="J353" s="77"/>
      <c r="K353" s="77"/>
      <c r="L353" s="77"/>
      <c r="M353" s="77"/>
      <c r="N353" s="77"/>
      <c r="O353" s="77"/>
      <c r="P353" s="77"/>
      <c r="Q353" s="68">
        <v>1</v>
      </c>
      <c r="R353" s="77"/>
      <c r="S353" s="77"/>
      <c r="T353" s="59" t="str">
        <f t="shared" si="0"/>
        <v/>
      </c>
      <c r="U353" s="77"/>
      <c r="V353" s="77"/>
      <c r="W353" s="67"/>
      <c r="X353" s="77"/>
      <c r="Y353" s="67"/>
      <c r="Z353" s="77"/>
      <c r="AA353" s="67"/>
      <c r="AB353" s="77"/>
      <c r="AC353" s="67"/>
      <c r="AD353" s="67"/>
      <c r="AE353" s="67"/>
      <c r="AF353" s="58"/>
      <c r="AG353" s="58">
        <f t="shared" si="1"/>
        <v>1</v>
      </c>
      <c r="AH353" s="66">
        <v>1</v>
      </c>
      <c r="AI353" s="67"/>
      <c r="AJ353" s="67"/>
      <c r="AK353" s="57" t="str">
        <f t="shared" si="90"/>
        <v/>
      </c>
      <c r="AL353" s="67"/>
      <c r="AM353" s="67"/>
      <c r="AN353" s="67"/>
      <c r="AO353" s="77"/>
      <c r="AP353" s="77"/>
      <c r="AQ353" s="76"/>
      <c r="AR353" s="58">
        <f t="shared" si="3"/>
        <v>1</v>
      </c>
      <c r="AS353" s="73">
        <v>1</v>
      </c>
      <c r="AT353" s="73">
        <v>1</v>
      </c>
      <c r="AU353" s="73">
        <v>1</v>
      </c>
      <c r="AV353" s="74"/>
      <c r="AW353" s="73">
        <v>1</v>
      </c>
      <c r="AX353" s="58">
        <f t="shared" si="4"/>
        <v>4</v>
      </c>
      <c r="AY353" s="74"/>
      <c r="AZ353" s="73">
        <v>1</v>
      </c>
      <c r="BA353" s="74"/>
      <c r="BB353" s="74"/>
      <c r="BC353" s="73">
        <v>1</v>
      </c>
      <c r="BD353" s="58">
        <f t="shared" si="5"/>
        <v>2</v>
      </c>
      <c r="BE353" s="73">
        <v>1</v>
      </c>
      <c r="BF353" s="74"/>
      <c r="BG353" s="74"/>
      <c r="BH353" s="74"/>
      <c r="BI353" s="74"/>
      <c r="BJ353" s="74"/>
      <c r="BK353" s="74"/>
      <c r="BL353" s="74"/>
      <c r="BM353" s="74"/>
      <c r="BN353" s="74"/>
      <c r="BO353" s="74"/>
      <c r="BP353" s="74"/>
      <c r="BQ353" s="74"/>
      <c r="BR353" s="74"/>
      <c r="BS353" s="74"/>
      <c r="BT353" s="73">
        <v>1</v>
      </c>
      <c r="BU353" s="74"/>
      <c r="BV353" s="73">
        <v>1</v>
      </c>
      <c r="BW353" s="74"/>
      <c r="BX353" s="57">
        <f t="shared" si="6"/>
        <v>1</v>
      </c>
      <c r="BY353" s="67"/>
      <c r="BZ353" s="74"/>
      <c r="CA353" s="73"/>
      <c r="CB353" s="73">
        <v>1</v>
      </c>
      <c r="CC353" s="74"/>
      <c r="CD353" s="73"/>
      <c r="CE353" s="73">
        <v>1</v>
      </c>
      <c r="CF353" s="74"/>
      <c r="CG353" s="75"/>
      <c r="CH353" s="57">
        <f t="shared" si="94"/>
        <v>2</v>
      </c>
      <c r="CI353" s="74"/>
      <c r="CJ353" s="74"/>
      <c r="CK353" s="74"/>
      <c r="CL353" s="73">
        <v>1</v>
      </c>
      <c r="CM353" s="74"/>
      <c r="CN353" s="74"/>
      <c r="CO353" s="73">
        <v>1</v>
      </c>
      <c r="CP353" s="74"/>
      <c r="CQ353" s="75"/>
      <c r="CR353" s="57">
        <f t="shared" si="319"/>
        <v>2</v>
      </c>
      <c r="CS353" s="74"/>
      <c r="CT353" s="74"/>
      <c r="CU353" s="74"/>
      <c r="CV353" s="73">
        <v>1</v>
      </c>
      <c r="CW353" s="74"/>
      <c r="CX353" s="74"/>
      <c r="CY353" s="73">
        <v>1</v>
      </c>
      <c r="CZ353" s="74"/>
      <c r="DA353" s="75"/>
      <c r="DB353" s="57">
        <f t="shared" si="320"/>
        <v>2</v>
      </c>
      <c r="DC353" s="74"/>
      <c r="DD353" s="74"/>
      <c r="DE353" s="74"/>
      <c r="DF353" s="74"/>
      <c r="DG353" s="74"/>
      <c r="DH353" s="74"/>
      <c r="DI353" s="74"/>
      <c r="DJ353" s="74"/>
      <c r="DK353" s="74"/>
      <c r="DL353" s="57">
        <f t="shared" si="321"/>
        <v>0</v>
      </c>
      <c r="DM353" s="74"/>
      <c r="DN353" s="74"/>
      <c r="DO353" s="74"/>
      <c r="DP353" s="73">
        <v>1</v>
      </c>
      <c r="DQ353" s="74"/>
      <c r="DR353" s="74"/>
      <c r="DS353" s="73">
        <v>1</v>
      </c>
      <c r="DT353" s="67"/>
      <c r="DU353" s="68"/>
      <c r="DV353" s="57">
        <f t="shared" si="322"/>
        <v>2</v>
      </c>
      <c r="DW353" s="57">
        <f t="shared" ref="DW353:ED353" si="381">SUM(BY353,CI353,CS353,DC353,DM353)</f>
        <v>0</v>
      </c>
      <c r="DX353" s="57">
        <f t="shared" si="381"/>
        <v>0</v>
      </c>
      <c r="DY353" s="57">
        <f t="shared" si="381"/>
        <v>0</v>
      </c>
      <c r="DZ353" s="57">
        <f t="shared" si="381"/>
        <v>4</v>
      </c>
      <c r="EA353" s="57">
        <f t="shared" si="381"/>
        <v>0</v>
      </c>
      <c r="EB353" s="57">
        <f t="shared" si="381"/>
        <v>0</v>
      </c>
      <c r="EC353" s="57">
        <f t="shared" si="381"/>
        <v>4</v>
      </c>
      <c r="ED353" s="57">
        <f t="shared" si="381"/>
        <v>0</v>
      </c>
      <c r="EE353" s="57">
        <f t="shared" si="13"/>
        <v>8</v>
      </c>
      <c r="EF353" s="57">
        <f t="shared" si="14"/>
        <v>1</v>
      </c>
    </row>
    <row r="354" spans="1:136" ht="15.75" customHeight="1">
      <c r="A354" s="157">
        <v>2018</v>
      </c>
      <c r="B354" s="136" t="s">
        <v>4622</v>
      </c>
      <c r="C354" s="158" t="s">
        <v>1066</v>
      </c>
      <c r="D354" s="157" t="s">
        <v>1067</v>
      </c>
      <c r="E354" s="157" t="s">
        <v>1068</v>
      </c>
      <c r="F354" s="159" t="s">
        <v>1069</v>
      </c>
      <c r="G354" s="80"/>
      <c r="H354" s="81"/>
      <c r="I354" s="81"/>
      <c r="J354" s="81"/>
      <c r="K354" s="81"/>
      <c r="L354" s="81"/>
      <c r="M354" s="81"/>
      <c r="N354" s="81"/>
      <c r="O354" s="81"/>
      <c r="P354" s="81"/>
      <c r="Q354" s="81"/>
      <c r="R354" s="81"/>
      <c r="S354" s="81"/>
      <c r="T354" s="59">
        <f t="shared" si="0"/>
        <v>1</v>
      </c>
      <c r="U354" s="81"/>
      <c r="V354" s="81"/>
      <c r="W354" s="82"/>
      <c r="X354" s="81"/>
      <c r="Y354" s="82"/>
      <c r="Z354" s="81"/>
      <c r="AA354" s="82"/>
      <c r="AB354" s="83">
        <v>1</v>
      </c>
      <c r="AC354" s="82"/>
      <c r="AD354" s="82"/>
      <c r="AE354" s="82"/>
      <c r="AF354" s="62"/>
      <c r="AG354" s="62">
        <f t="shared" si="1"/>
        <v>1</v>
      </c>
      <c r="AH354" s="81"/>
      <c r="AI354" s="79"/>
      <c r="AJ354" s="82"/>
      <c r="AK354" s="61" t="str">
        <f t="shared" si="90"/>
        <v/>
      </c>
      <c r="AL354" s="82"/>
      <c r="AM354" s="82"/>
      <c r="AN354" s="82"/>
      <c r="AO354" s="81"/>
      <c r="AP354" s="81"/>
      <c r="AQ354" s="84"/>
      <c r="AR354" s="58" t="str">
        <f t="shared" si="3"/>
        <v/>
      </c>
      <c r="AS354" s="85">
        <v>1</v>
      </c>
      <c r="AT354" s="86"/>
      <c r="AU354" s="85">
        <v>1</v>
      </c>
      <c r="AV354" s="86"/>
      <c r="AW354" s="86"/>
      <c r="AX354" s="58">
        <f t="shared" si="4"/>
        <v>2</v>
      </c>
      <c r="AY354" s="86"/>
      <c r="AZ354" s="85">
        <v>1</v>
      </c>
      <c r="BA354" s="86"/>
      <c r="BB354" s="86"/>
      <c r="BC354" s="86"/>
      <c r="BD354" s="58">
        <f t="shared" si="5"/>
        <v>1</v>
      </c>
      <c r="BE354" s="86"/>
      <c r="BF354" s="85">
        <v>1</v>
      </c>
      <c r="BG354" s="86"/>
      <c r="BH354" s="86"/>
      <c r="BI354" s="86"/>
      <c r="BJ354" s="86"/>
      <c r="BK354" s="86"/>
      <c r="BL354" s="86"/>
      <c r="BM354" s="86"/>
      <c r="BN354" s="86"/>
      <c r="BO354" s="86"/>
      <c r="BP354" s="86"/>
      <c r="BQ354" s="86"/>
      <c r="BR354" s="86"/>
      <c r="BS354" s="86"/>
      <c r="BT354" s="85">
        <v>1</v>
      </c>
      <c r="BU354" s="86"/>
      <c r="BV354" s="85">
        <v>1</v>
      </c>
      <c r="BW354" s="86"/>
      <c r="BX354" s="61">
        <f t="shared" si="6"/>
        <v>1</v>
      </c>
      <c r="BY354" s="82"/>
      <c r="BZ354" s="86"/>
      <c r="CA354" s="86"/>
      <c r="CB354" s="85">
        <v>1</v>
      </c>
      <c r="CC354" s="86"/>
      <c r="CD354" s="86"/>
      <c r="CE354" s="86"/>
      <c r="CF354" s="86"/>
      <c r="CG354" s="85"/>
      <c r="CH354" s="61">
        <f t="shared" si="94"/>
        <v>1</v>
      </c>
      <c r="CI354" s="86"/>
      <c r="CJ354" s="86"/>
      <c r="CK354" s="86"/>
      <c r="CL354" s="86"/>
      <c r="CM354" s="86"/>
      <c r="CN354" s="86"/>
      <c r="CO354" s="86"/>
      <c r="CP354" s="86"/>
      <c r="CQ354" s="86"/>
      <c r="CR354" s="61">
        <f t="shared" si="319"/>
        <v>0</v>
      </c>
      <c r="CS354" s="86"/>
      <c r="CT354" s="86"/>
      <c r="CU354" s="86"/>
      <c r="CV354" s="86"/>
      <c r="CW354" s="86"/>
      <c r="CX354" s="86"/>
      <c r="CY354" s="85">
        <v>1</v>
      </c>
      <c r="CZ354" s="86"/>
      <c r="DA354" s="85"/>
      <c r="DB354" s="61">
        <f t="shared" si="320"/>
        <v>1</v>
      </c>
      <c r="DC354" s="86"/>
      <c r="DD354" s="86"/>
      <c r="DE354" s="86"/>
      <c r="DF354" s="86"/>
      <c r="DG354" s="86"/>
      <c r="DH354" s="86"/>
      <c r="DI354" s="86"/>
      <c r="DJ354" s="86"/>
      <c r="DK354" s="86"/>
      <c r="DL354" s="61">
        <f t="shared" si="321"/>
        <v>0</v>
      </c>
      <c r="DM354" s="86"/>
      <c r="DN354" s="86"/>
      <c r="DO354" s="86"/>
      <c r="DP354" s="86"/>
      <c r="DQ354" s="86"/>
      <c r="DR354" s="86"/>
      <c r="DS354" s="86"/>
      <c r="DT354" s="82"/>
      <c r="DU354" s="82"/>
      <c r="DV354" s="61">
        <f t="shared" si="322"/>
        <v>0</v>
      </c>
      <c r="DW354" s="61">
        <f t="shared" ref="DW354:ED354" si="382">SUM(BY354,CI354,CS354,DC354,DM354)</f>
        <v>0</v>
      </c>
      <c r="DX354" s="61">
        <f t="shared" si="382"/>
        <v>0</v>
      </c>
      <c r="DY354" s="61">
        <f t="shared" si="382"/>
        <v>0</v>
      </c>
      <c r="DZ354" s="61">
        <f t="shared" si="382"/>
        <v>1</v>
      </c>
      <c r="EA354" s="61">
        <f t="shared" si="382"/>
        <v>0</v>
      </c>
      <c r="EB354" s="61">
        <f t="shared" si="382"/>
        <v>0</v>
      </c>
      <c r="EC354" s="61">
        <f t="shared" si="382"/>
        <v>1</v>
      </c>
      <c r="ED354" s="61">
        <f t="shared" si="382"/>
        <v>0</v>
      </c>
      <c r="EE354" s="61">
        <f t="shared" si="13"/>
        <v>2</v>
      </c>
      <c r="EF354" s="61">
        <f t="shared" si="14"/>
        <v>1</v>
      </c>
    </row>
    <row r="355" spans="1:136" ht="15.75" customHeight="1">
      <c r="A355" s="147">
        <v>2019</v>
      </c>
      <c r="B355" s="135" t="s">
        <v>4623</v>
      </c>
      <c r="C355" s="156" t="s">
        <v>1070</v>
      </c>
      <c r="D355" s="147" t="s">
        <v>1071</v>
      </c>
      <c r="E355" s="147" t="s">
        <v>1072</v>
      </c>
      <c r="F355" s="147"/>
      <c r="G355" s="76"/>
      <c r="H355" s="77"/>
      <c r="I355" s="77"/>
      <c r="J355" s="66">
        <v>1</v>
      </c>
      <c r="K355" s="77"/>
      <c r="L355" s="77"/>
      <c r="M355" s="77"/>
      <c r="N355" s="77"/>
      <c r="O355" s="77"/>
      <c r="P355" s="77"/>
      <c r="Q355" s="77"/>
      <c r="R355" s="77"/>
      <c r="S355" s="77"/>
      <c r="T355" s="59" t="str">
        <f t="shared" si="0"/>
        <v/>
      </c>
      <c r="U355" s="77"/>
      <c r="V355" s="77"/>
      <c r="W355" s="67"/>
      <c r="X355" s="77"/>
      <c r="Y355" s="67"/>
      <c r="Z355" s="77"/>
      <c r="AA355" s="67"/>
      <c r="AB355" s="67"/>
      <c r="AC355" s="67"/>
      <c r="AD355" s="67"/>
      <c r="AE355" s="67"/>
      <c r="AF355" s="58"/>
      <c r="AG355" s="58">
        <f t="shared" si="1"/>
        <v>1</v>
      </c>
      <c r="AH355" s="77"/>
      <c r="AI355" s="67"/>
      <c r="AJ355" s="67"/>
      <c r="AK355" s="57" t="str">
        <f t="shared" si="90"/>
        <v/>
      </c>
      <c r="AL355" s="67"/>
      <c r="AM355" s="67"/>
      <c r="AN355" s="67"/>
      <c r="AO355" s="77"/>
      <c r="AP355" s="77"/>
      <c r="AQ355" s="76"/>
      <c r="AR355" s="58" t="str">
        <f t="shared" si="3"/>
        <v/>
      </c>
      <c r="AS355" s="74"/>
      <c r="AT355" s="73">
        <v>1</v>
      </c>
      <c r="AU355" s="74"/>
      <c r="AV355" s="74"/>
      <c r="AW355" s="74"/>
      <c r="AX355" s="58">
        <f t="shared" si="4"/>
        <v>1</v>
      </c>
      <c r="AY355" s="73">
        <v>1</v>
      </c>
      <c r="AZ355" s="74"/>
      <c r="BA355" s="74"/>
      <c r="BB355" s="74"/>
      <c r="BC355" s="74"/>
      <c r="BD355" s="58">
        <f t="shared" si="5"/>
        <v>1</v>
      </c>
      <c r="BE355" s="74"/>
      <c r="BF355" s="74"/>
      <c r="BG355" s="74"/>
      <c r="BH355" s="74"/>
      <c r="BI355" s="74"/>
      <c r="BJ355" s="74"/>
      <c r="BK355" s="74"/>
      <c r="BL355" s="74"/>
      <c r="BM355" s="74"/>
      <c r="BN355" s="74"/>
      <c r="BO355" s="74"/>
      <c r="BP355" s="74"/>
      <c r="BQ355" s="74"/>
      <c r="BR355" s="74"/>
      <c r="BS355" s="74"/>
      <c r="BT355" s="74"/>
      <c r="BU355" s="74"/>
      <c r="BV355" s="74"/>
      <c r="BW355" s="74"/>
      <c r="BX355" s="57" t="str">
        <f t="shared" si="6"/>
        <v/>
      </c>
      <c r="BY355" s="67"/>
      <c r="BZ355" s="74"/>
      <c r="CA355" s="74"/>
      <c r="CB355" s="74"/>
      <c r="CC355" s="74"/>
      <c r="CD355" s="74"/>
      <c r="CE355" s="74"/>
      <c r="CF355" s="74"/>
      <c r="CG355" s="74"/>
      <c r="CH355" s="57">
        <f t="shared" si="94"/>
        <v>0</v>
      </c>
      <c r="CI355" s="74"/>
      <c r="CJ355" s="74"/>
      <c r="CK355" s="74"/>
      <c r="CL355" s="74"/>
      <c r="CM355" s="74"/>
      <c r="CN355" s="74"/>
      <c r="CO355" s="74"/>
      <c r="CP355" s="74"/>
      <c r="CQ355" s="74"/>
      <c r="CR355" s="57">
        <f t="shared" si="319"/>
        <v>0</v>
      </c>
      <c r="CS355" s="74"/>
      <c r="CT355" s="74"/>
      <c r="CU355" s="74"/>
      <c r="CV355" s="74"/>
      <c r="CW355" s="74"/>
      <c r="CX355" s="74"/>
      <c r="CY355" s="74"/>
      <c r="CZ355" s="74"/>
      <c r="DA355" s="74"/>
      <c r="DB355" s="57">
        <f t="shared" si="320"/>
        <v>0</v>
      </c>
      <c r="DC355" s="74"/>
      <c r="DD355" s="74"/>
      <c r="DE355" s="74"/>
      <c r="DF355" s="74"/>
      <c r="DG355" s="74"/>
      <c r="DH355" s="74"/>
      <c r="DI355" s="74"/>
      <c r="DJ355" s="74"/>
      <c r="DK355" s="74"/>
      <c r="DL355" s="57">
        <f t="shared" si="321"/>
        <v>0</v>
      </c>
      <c r="DM355" s="74"/>
      <c r="DN355" s="74"/>
      <c r="DO355" s="74"/>
      <c r="DP355" s="74"/>
      <c r="DQ355" s="74"/>
      <c r="DR355" s="74"/>
      <c r="DS355" s="74"/>
      <c r="DT355" s="67"/>
      <c r="DU355" s="67"/>
      <c r="DV355" s="57">
        <f t="shared" si="322"/>
        <v>0</v>
      </c>
      <c r="DW355" s="57">
        <f t="shared" ref="DW355:ED355" si="383">SUM(BY355,CI355,CS355,DC355,DM355)</f>
        <v>0</v>
      </c>
      <c r="DX355" s="57">
        <f t="shared" si="383"/>
        <v>0</v>
      </c>
      <c r="DY355" s="57">
        <f t="shared" si="383"/>
        <v>0</v>
      </c>
      <c r="DZ355" s="57">
        <f t="shared" si="383"/>
        <v>0</v>
      </c>
      <c r="EA355" s="57">
        <f t="shared" si="383"/>
        <v>0</v>
      </c>
      <c r="EB355" s="57">
        <f t="shared" si="383"/>
        <v>0</v>
      </c>
      <c r="EC355" s="57">
        <f t="shared" si="383"/>
        <v>0</v>
      </c>
      <c r="ED355" s="57">
        <f t="shared" si="383"/>
        <v>0</v>
      </c>
      <c r="EE355" s="57">
        <f t="shared" si="13"/>
        <v>0</v>
      </c>
      <c r="EF355" s="57">
        <f t="shared" si="14"/>
        <v>0</v>
      </c>
    </row>
    <row r="356" spans="1:136" ht="15.75" customHeight="1">
      <c r="A356" s="147">
        <v>2019</v>
      </c>
      <c r="B356" s="135" t="s">
        <v>4624</v>
      </c>
      <c r="C356" s="156" t="s">
        <v>1073</v>
      </c>
      <c r="D356" s="147" t="s">
        <v>447</v>
      </c>
      <c r="E356" s="147" t="s">
        <v>1074</v>
      </c>
      <c r="F356" s="147"/>
      <c r="G356" s="76"/>
      <c r="H356" s="77"/>
      <c r="I356" s="77"/>
      <c r="J356" s="77"/>
      <c r="K356" s="66">
        <v>1</v>
      </c>
      <c r="L356" s="77"/>
      <c r="M356" s="77"/>
      <c r="N356" s="77"/>
      <c r="O356" s="77"/>
      <c r="P356" s="77"/>
      <c r="Q356" s="77"/>
      <c r="R356" s="77"/>
      <c r="S356" s="77"/>
      <c r="T356" s="59" t="str">
        <f t="shared" si="0"/>
        <v/>
      </c>
      <c r="U356" s="77"/>
      <c r="V356" s="77"/>
      <c r="W356" s="67"/>
      <c r="X356" s="77"/>
      <c r="Y356" s="67"/>
      <c r="Z356" s="77"/>
      <c r="AA356" s="67"/>
      <c r="AB356" s="67"/>
      <c r="AC356" s="67"/>
      <c r="AD356" s="67"/>
      <c r="AE356" s="67"/>
      <c r="AF356" s="58"/>
      <c r="AG356" s="58">
        <f t="shared" si="1"/>
        <v>1</v>
      </c>
      <c r="AH356" s="77"/>
      <c r="AI356" s="67"/>
      <c r="AJ356" s="67"/>
      <c r="AK356" s="57" t="str">
        <f t="shared" si="90"/>
        <v/>
      </c>
      <c r="AL356" s="67"/>
      <c r="AM356" s="67"/>
      <c r="AN356" s="67"/>
      <c r="AO356" s="77"/>
      <c r="AP356" s="77"/>
      <c r="AQ356" s="76"/>
      <c r="AR356" s="58" t="str">
        <f t="shared" si="3"/>
        <v/>
      </c>
      <c r="AS356" s="74"/>
      <c r="AT356" s="73">
        <v>1</v>
      </c>
      <c r="AU356" s="74"/>
      <c r="AV356" s="74"/>
      <c r="AW356" s="73">
        <v>1</v>
      </c>
      <c r="AX356" s="58">
        <f t="shared" si="4"/>
        <v>2</v>
      </c>
      <c r="AY356" s="74"/>
      <c r="AZ356" s="73">
        <v>1</v>
      </c>
      <c r="BA356" s="74"/>
      <c r="BB356" s="73">
        <v>1</v>
      </c>
      <c r="BC356" s="73">
        <v>1</v>
      </c>
      <c r="BD356" s="58">
        <f t="shared" si="5"/>
        <v>3</v>
      </c>
      <c r="BE356" s="74"/>
      <c r="BF356" s="74"/>
      <c r="BG356" s="74"/>
      <c r="BH356" s="74"/>
      <c r="BI356" s="74"/>
      <c r="BJ356" s="74"/>
      <c r="BK356" s="74"/>
      <c r="BL356" s="74"/>
      <c r="BM356" s="74"/>
      <c r="BN356" s="74"/>
      <c r="BO356" s="74"/>
      <c r="BP356" s="73">
        <v>1</v>
      </c>
      <c r="BQ356" s="74"/>
      <c r="BR356" s="74"/>
      <c r="BS356" s="74"/>
      <c r="BT356" s="73">
        <v>1</v>
      </c>
      <c r="BU356" s="74"/>
      <c r="BV356" s="73">
        <v>1</v>
      </c>
      <c r="BW356" s="74"/>
      <c r="BX356" s="57">
        <f t="shared" si="6"/>
        <v>1</v>
      </c>
      <c r="BY356" s="67"/>
      <c r="BZ356" s="74"/>
      <c r="CA356" s="74"/>
      <c r="CB356" s="74"/>
      <c r="CC356" s="74"/>
      <c r="CD356" s="74"/>
      <c r="CE356" s="74"/>
      <c r="CF356" s="74"/>
      <c r="CG356" s="74"/>
      <c r="CH356" s="57">
        <f t="shared" si="94"/>
        <v>0</v>
      </c>
      <c r="CI356" s="74"/>
      <c r="CJ356" s="74"/>
      <c r="CK356" s="74"/>
      <c r="CL356" s="73">
        <v>1</v>
      </c>
      <c r="CM356" s="74"/>
      <c r="CN356" s="74"/>
      <c r="CO356" s="73">
        <v>1</v>
      </c>
      <c r="CP356" s="74"/>
      <c r="CQ356" s="75"/>
      <c r="CR356" s="57">
        <f t="shared" si="319"/>
        <v>2</v>
      </c>
      <c r="CS356" s="74"/>
      <c r="CT356" s="74"/>
      <c r="CU356" s="74"/>
      <c r="CV356" s="74"/>
      <c r="CW356" s="74"/>
      <c r="CX356" s="74"/>
      <c r="CY356" s="74"/>
      <c r="CZ356" s="74"/>
      <c r="DA356" s="74"/>
      <c r="DB356" s="57">
        <f t="shared" si="320"/>
        <v>0</v>
      </c>
      <c r="DC356" s="74"/>
      <c r="DD356" s="74"/>
      <c r="DE356" s="74"/>
      <c r="DF356" s="74"/>
      <c r="DG356" s="74"/>
      <c r="DH356" s="74"/>
      <c r="DI356" s="74"/>
      <c r="DJ356" s="74"/>
      <c r="DK356" s="74"/>
      <c r="DL356" s="57">
        <f t="shared" si="321"/>
        <v>0</v>
      </c>
      <c r="DM356" s="74"/>
      <c r="DN356" s="74"/>
      <c r="DO356" s="74"/>
      <c r="DP356" s="73">
        <v>1</v>
      </c>
      <c r="DQ356" s="74"/>
      <c r="DR356" s="74"/>
      <c r="DS356" s="73">
        <v>1</v>
      </c>
      <c r="DT356" s="67"/>
      <c r="DU356" s="68"/>
      <c r="DV356" s="57">
        <f t="shared" si="322"/>
        <v>2</v>
      </c>
      <c r="DW356" s="57">
        <f t="shared" ref="DW356:ED356" si="384">SUM(BY356,CI356,CS356,DC356,DM356)</f>
        <v>0</v>
      </c>
      <c r="DX356" s="57">
        <f t="shared" si="384"/>
        <v>0</v>
      </c>
      <c r="DY356" s="57">
        <f t="shared" si="384"/>
        <v>0</v>
      </c>
      <c r="DZ356" s="57">
        <f t="shared" si="384"/>
        <v>2</v>
      </c>
      <c r="EA356" s="57">
        <f t="shared" si="384"/>
        <v>0</v>
      </c>
      <c r="EB356" s="57">
        <f t="shared" si="384"/>
        <v>0</v>
      </c>
      <c r="EC356" s="57">
        <f t="shared" si="384"/>
        <v>2</v>
      </c>
      <c r="ED356" s="57">
        <f t="shared" si="384"/>
        <v>0</v>
      </c>
      <c r="EE356" s="57">
        <f t="shared" si="13"/>
        <v>4</v>
      </c>
      <c r="EF356" s="57">
        <f t="shared" si="14"/>
        <v>1</v>
      </c>
    </row>
    <row r="357" spans="1:136" ht="15.75" customHeight="1">
      <c r="A357" s="147">
        <v>2018</v>
      </c>
      <c r="B357" s="135" t="s">
        <v>4625</v>
      </c>
      <c r="C357" s="156" t="s">
        <v>1075</v>
      </c>
      <c r="D357" s="147" t="s">
        <v>1064</v>
      </c>
      <c r="E357" s="147" t="s">
        <v>1076</v>
      </c>
      <c r="F357" s="147"/>
      <c r="G357" s="76"/>
      <c r="H357" s="77"/>
      <c r="I357" s="77"/>
      <c r="J357" s="77"/>
      <c r="K357" s="77"/>
      <c r="L357" s="77"/>
      <c r="M357" s="77"/>
      <c r="N357" s="77"/>
      <c r="O357" s="77"/>
      <c r="P357" s="77"/>
      <c r="Q357" s="77"/>
      <c r="R357" s="77"/>
      <c r="S357" s="66">
        <v>1</v>
      </c>
      <c r="T357" s="59" t="str">
        <f t="shared" si="0"/>
        <v/>
      </c>
      <c r="U357" s="77"/>
      <c r="V357" s="77"/>
      <c r="W357" s="67"/>
      <c r="X357" s="77"/>
      <c r="Y357" s="67"/>
      <c r="Z357" s="77"/>
      <c r="AA357" s="67"/>
      <c r="AB357" s="67"/>
      <c r="AC357" s="67"/>
      <c r="AD357" s="67"/>
      <c r="AE357" s="67"/>
      <c r="AF357" s="58"/>
      <c r="AG357" s="58">
        <f t="shared" si="1"/>
        <v>1</v>
      </c>
      <c r="AH357" s="77"/>
      <c r="AI357" s="67"/>
      <c r="AJ357" s="67"/>
      <c r="AK357" s="57" t="str">
        <f t="shared" si="90"/>
        <v/>
      </c>
      <c r="AL357" s="67"/>
      <c r="AM357" s="67"/>
      <c r="AN357" s="67"/>
      <c r="AO357" s="77"/>
      <c r="AP357" s="77"/>
      <c r="AQ357" s="76"/>
      <c r="AR357" s="58" t="str">
        <f t="shared" si="3"/>
        <v/>
      </c>
      <c r="AS357" s="74"/>
      <c r="AT357" s="73">
        <v>1</v>
      </c>
      <c r="AU357" s="73">
        <v>1</v>
      </c>
      <c r="AV357" s="74"/>
      <c r="AW357" s="73">
        <v>1</v>
      </c>
      <c r="AX357" s="58">
        <f t="shared" si="4"/>
        <v>3</v>
      </c>
      <c r="AY357" s="74"/>
      <c r="AZ357" s="73">
        <v>1</v>
      </c>
      <c r="BA357" s="74"/>
      <c r="BB357" s="73">
        <v>1</v>
      </c>
      <c r="BC357" s="73">
        <v>1</v>
      </c>
      <c r="BD357" s="58">
        <f t="shared" si="5"/>
        <v>3</v>
      </c>
      <c r="BE357" s="74"/>
      <c r="BF357" s="74"/>
      <c r="BG357" s="74"/>
      <c r="BH357" s="74"/>
      <c r="BI357" s="74"/>
      <c r="BJ357" s="74"/>
      <c r="BK357" s="74"/>
      <c r="BL357" s="74"/>
      <c r="BM357" s="74"/>
      <c r="BN357" s="74"/>
      <c r="BO357" s="74"/>
      <c r="BP357" s="74"/>
      <c r="BQ357" s="74"/>
      <c r="BR357" s="73">
        <v>1</v>
      </c>
      <c r="BS357" s="74"/>
      <c r="BT357" s="74"/>
      <c r="BU357" s="74"/>
      <c r="BV357" s="73">
        <v>1</v>
      </c>
      <c r="BW357" s="74"/>
      <c r="BX357" s="57">
        <f t="shared" si="6"/>
        <v>1</v>
      </c>
      <c r="BY357" s="67"/>
      <c r="BZ357" s="74"/>
      <c r="CA357" s="74"/>
      <c r="CB357" s="74"/>
      <c r="CC357" s="74"/>
      <c r="CD357" s="74"/>
      <c r="CE357" s="74"/>
      <c r="CF357" s="74"/>
      <c r="CG357" s="74"/>
      <c r="CH357" s="57">
        <f t="shared" si="94"/>
        <v>0</v>
      </c>
      <c r="CI357" s="74"/>
      <c r="CJ357" s="74"/>
      <c r="CK357" s="74"/>
      <c r="CL357" s="74"/>
      <c r="CM357" s="74"/>
      <c r="CN357" s="74"/>
      <c r="CO357" s="73">
        <v>1</v>
      </c>
      <c r="CP357" s="74"/>
      <c r="CQ357" s="75"/>
      <c r="CR357" s="57">
        <f t="shared" si="319"/>
        <v>1</v>
      </c>
      <c r="CS357" s="74"/>
      <c r="CT357" s="74"/>
      <c r="CU357" s="74"/>
      <c r="CV357" s="74"/>
      <c r="CW357" s="74"/>
      <c r="CX357" s="74"/>
      <c r="CY357" s="73">
        <v>1</v>
      </c>
      <c r="CZ357" s="74"/>
      <c r="DA357" s="75"/>
      <c r="DB357" s="57">
        <f t="shared" si="320"/>
        <v>1</v>
      </c>
      <c r="DC357" s="74"/>
      <c r="DD357" s="74"/>
      <c r="DE357" s="74"/>
      <c r="DF357" s="74"/>
      <c r="DG357" s="74"/>
      <c r="DH357" s="74"/>
      <c r="DI357" s="74"/>
      <c r="DJ357" s="74"/>
      <c r="DK357" s="74"/>
      <c r="DL357" s="57">
        <f t="shared" si="321"/>
        <v>0</v>
      </c>
      <c r="DM357" s="74"/>
      <c r="DN357" s="74"/>
      <c r="DO357" s="74"/>
      <c r="DP357" s="74"/>
      <c r="DQ357" s="74"/>
      <c r="DR357" s="74"/>
      <c r="DS357" s="73">
        <v>1</v>
      </c>
      <c r="DT357" s="67"/>
      <c r="DU357" s="68"/>
      <c r="DV357" s="57">
        <f t="shared" si="322"/>
        <v>1</v>
      </c>
      <c r="DW357" s="57">
        <f t="shared" ref="DW357:ED357" si="385">SUM(BY357,CI357,CS357,DC357,DM357)</f>
        <v>0</v>
      </c>
      <c r="DX357" s="57">
        <f t="shared" si="385"/>
        <v>0</v>
      </c>
      <c r="DY357" s="57">
        <f t="shared" si="385"/>
        <v>0</v>
      </c>
      <c r="DZ357" s="57">
        <f t="shared" si="385"/>
        <v>0</v>
      </c>
      <c r="EA357" s="57">
        <f t="shared" si="385"/>
        <v>0</v>
      </c>
      <c r="EB357" s="57">
        <f t="shared" si="385"/>
        <v>0</v>
      </c>
      <c r="EC357" s="57">
        <f t="shared" si="385"/>
        <v>3</v>
      </c>
      <c r="ED357" s="57">
        <f t="shared" si="385"/>
        <v>0</v>
      </c>
      <c r="EE357" s="57">
        <f t="shared" si="13"/>
        <v>3</v>
      </c>
      <c r="EF357" s="57">
        <f t="shared" si="14"/>
        <v>1</v>
      </c>
    </row>
    <row r="358" spans="1:136" ht="15.75" customHeight="1">
      <c r="A358" s="147">
        <v>2018</v>
      </c>
      <c r="B358" s="135" t="s">
        <v>4626</v>
      </c>
      <c r="C358" s="156" t="s">
        <v>1077</v>
      </c>
      <c r="D358" s="147" t="s">
        <v>178</v>
      </c>
      <c r="E358" s="147" t="s">
        <v>1078</v>
      </c>
      <c r="F358" s="147"/>
      <c r="G358" s="76"/>
      <c r="H358" s="77"/>
      <c r="I358" s="77"/>
      <c r="J358" s="77"/>
      <c r="K358" s="77"/>
      <c r="L358" s="77"/>
      <c r="M358" s="77"/>
      <c r="N358" s="77"/>
      <c r="O358" s="66">
        <v>1</v>
      </c>
      <c r="P358" s="77"/>
      <c r="Q358" s="77"/>
      <c r="R358" s="77"/>
      <c r="S358" s="77"/>
      <c r="T358" s="59" t="str">
        <f t="shared" si="0"/>
        <v/>
      </c>
      <c r="U358" s="77"/>
      <c r="V358" s="77"/>
      <c r="W358" s="67"/>
      <c r="X358" s="77"/>
      <c r="Y358" s="67"/>
      <c r="Z358" s="77"/>
      <c r="AA358" s="67"/>
      <c r="AB358" s="67"/>
      <c r="AC358" s="67"/>
      <c r="AD358" s="67"/>
      <c r="AE358" s="67"/>
      <c r="AF358" s="58"/>
      <c r="AG358" s="58">
        <f t="shared" si="1"/>
        <v>1</v>
      </c>
      <c r="AH358" s="77"/>
      <c r="AI358" s="67"/>
      <c r="AJ358" s="67"/>
      <c r="AK358" s="57" t="str">
        <f t="shared" si="90"/>
        <v/>
      </c>
      <c r="AL358" s="67"/>
      <c r="AM358" s="67"/>
      <c r="AN358" s="67"/>
      <c r="AO358" s="77"/>
      <c r="AP358" s="77"/>
      <c r="AQ358" s="76"/>
      <c r="AR358" s="58" t="str">
        <f t="shared" si="3"/>
        <v/>
      </c>
      <c r="AS358" s="74"/>
      <c r="AT358" s="73">
        <v>1</v>
      </c>
      <c r="AU358" s="74"/>
      <c r="AV358" s="74"/>
      <c r="AW358" s="74"/>
      <c r="AX358" s="58">
        <f t="shared" si="4"/>
        <v>1</v>
      </c>
      <c r="AY358" s="73">
        <v>1</v>
      </c>
      <c r="AZ358" s="74"/>
      <c r="BA358" s="74"/>
      <c r="BB358" s="74"/>
      <c r="BC358" s="74"/>
      <c r="BD358" s="58">
        <f t="shared" si="5"/>
        <v>1</v>
      </c>
      <c r="BE358" s="74"/>
      <c r="BF358" s="74"/>
      <c r="BG358" s="74"/>
      <c r="BH358" s="74"/>
      <c r="BI358" s="74"/>
      <c r="BJ358" s="74"/>
      <c r="BK358" s="74"/>
      <c r="BL358" s="74"/>
      <c r="BM358" s="74"/>
      <c r="BN358" s="74"/>
      <c r="BO358" s="74"/>
      <c r="BP358" s="74"/>
      <c r="BQ358" s="74"/>
      <c r="BR358" s="74"/>
      <c r="BS358" s="74"/>
      <c r="BT358" s="74"/>
      <c r="BU358" s="74"/>
      <c r="BV358" s="74"/>
      <c r="BW358" s="74"/>
      <c r="BX358" s="57" t="str">
        <f t="shared" si="6"/>
        <v/>
      </c>
      <c r="BY358" s="67"/>
      <c r="BZ358" s="74"/>
      <c r="CA358" s="74"/>
      <c r="CB358" s="74"/>
      <c r="CC358" s="74"/>
      <c r="CD358" s="74"/>
      <c r="CE358" s="74"/>
      <c r="CF358" s="74"/>
      <c r="CG358" s="74"/>
      <c r="CH358" s="57">
        <f t="shared" si="94"/>
        <v>0</v>
      </c>
      <c r="CI358" s="74"/>
      <c r="CJ358" s="74"/>
      <c r="CK358" s="74"/>
      <c r="CL358" s="74"/>
      <c r="CM358" s="74"/>
      <c r="CN358" s="74"/>
      <c r="CO358" s="74"/>
      <c r="CP358" s="74"/>
      <c r="CQ358" s="74"/>
      <c r="CR358" s="57">
        <f t="shared" si="319"/>
        <v>0</v>
      </c>
      <c r="CS358" s="74"/>
      <c r="CT358" s="74"/>
      <c r="CU358" s="74"/>
      <c r="CV358" s="74"/>
      <c r="CW358" s="74"/>
      <c r="CX358" s="74"/>
      <c r="CY358" s="74"/>
      <c r="CZ358" s="74"/>
      <c r="DA358" s="74"/>
      <c r="DB358" s="57">
        <f t="shared" si="320"/>
        <v>0</v>
      </c>
      <c r="DC358" s="74"/>
      <c r="DD358" s="74"/>
      <c r="DE358" s="74"/>
      <c r="DF358" s="74"/>
      <c r="DG358" s="74"/>
      <c r="DH358" s="74"/>
      <c r="DI358" s="74"/>
      <c r="DJ358" s="74"/>
      <c r="DK358" s="74"/>
      <c r="DL358" s="57">
        <f t="shared" si="321"/>
        <v>0</v>
      </c>
      <c r="DM358" s="74"/>
      <c r="DN358" s="74"/>
      <c r="DO358" s="74"/>
      <c r="DP358" s="74"/>
      <c r="DQ358" s="74"/>
      <c r="DR358" s="74"/>
      <c r="DS358" s="74"/>
      <c r="DT358" s="67"/>
      <c r="DU358" s="67"/>
      <c r="DV358" s="57">
        <f t="shared" si="322"/>
        <v>0</v>
      </c>
      <c r="DW358" s="57">
        <f t="shared" ref="DW358:ED358" si="386">SUM(BY358,CI358,CS358,DC358,DM358)</f>
        <v>0</v>
      </c>
      <c r="DX358" s="57">
        <f t="shared" si="386"/>
        <v>0</v>
      </c>
      <c r="DY358" s="57">
        <f t="shared" si="386"/>
        <v>0</v>
      </c>
      <c r="DZ358" s="57">
        <f t="shared" si="386"/>
        <v>0</v>
      </c>
      <c r="EA358" s="57">
        <f t="shared" si="386"/>
        <v>0</v>
      </c>
      <c r="EB358" s="57">
        <f t="shared" si="386"/>
        <v>0</v>
      </c>
      <c r="EC358" s="57">
        <f t="shared" si="386"/>
        <v>0</v>
      </c>
      <c r="ED358" s="57">
        <f t="shared" si="386"/>
        <v>0</v>
      </c>
      <c r="EE358" s="57">
        <f t="shared" si="13"/>
        <v>0</v>
      </c>
      <c r="EF358" s="57">
        <f t="shared" si="14"/>
        <v>0</v>
      </c>
    </row>
    <row r="359" spans="1:136" ht="15.75" customHeight="1">
      <c r="A359" s="147">
        <v>2018</v>
      </c>
      <c r="B359" s="135" t="s">
        <v>4627</v>
      </c>
      <c r="C359" s="156" t="s">
        <v>1079</v>
      </c>
      <c r="D359" s="147" t="s">
        <v>1080</v>
      </c>
      <c r="E359" s="147" t="s">
        <v>1081</v>
      </c>
      <c r="F359" s="147"/>
      <c r="G359" s="76"/>
      <c r="H359" s="77"/>
      <c r="I359" s="77"/>
      <c r="J359" s="66">
        <v>1</v>
      </c>
      <c r="K359" s="77"/>
      <c r="L359" s="77"/>
      <c r="M359" s="77"/>
      <c r="N359" s="77"/>
      <c r="O359" s="77"/>
      <c r="P359" s="77"/>
      <c r="Q359" s="77"/>
      <c r="R359" s="77"/>
      <c r="S359" s="77"/>
      <c r="T359" s="59" t="str">
        <f t="shared" si="0"/>
        <v/>
      </c>
      <c r="U359" s="77"/>
      <c r="V359" s="77"/>
      <c r="W359" s="67"/>
      <c r="X359" s="77"/>
      <c r="Y359" s="67"/>
      <c r="Z359" s="77"/>
      <c r="AA359" s="67"/>
      <c r="AB359" s="67"/>
      <c r="AC359" s="67"/>
      <c r="AD359" s="67"/>
      <c r="AE359" s="67"/>
      <c r="AF359" s="58"/>
      <c r="AG359" s="58">
        <f t="shared" si="1"/>
        <v>1</v>
      </c>
      <c r="AH359" s="77"/>
      <c r="AI359" s="67"/>
      <c r="AJ359" s="67"/>
      <c r="AK359" s="57" t="str">
        <f t="shared" si="90"/>
        <v/>
      </c>
      <c r="AL359" s="67"/>
      <c r="AM359" s="67"/>
      <c r="AN359" s="67"/>
      <c r="AO359" s="77"/>
      <c r="AP359" s="77"/>
      <c r="AQ359" s="76"/>
      <c r="AR359" s="58" t="str">
        <f t="shared" si="3"/>
        <v/>
      </c>
      <c r="AS359" s="73">
        <v>1</v>
      </c>
      <c r="AT359" s="73">
        <v>1</v>
      </c>
      <c r="AU359" s="73">
        <v>1</v>
      </c>
      <c r="AV359" s="73">
        <v>1</v>
      </c>
      <c r="AW359" s="73">
        <v>1</v>
      </c>
      <c r="AX359" s="58">
        <f t="shared" si="4"/>
        <v>5</v>
      </c>
      <c r="AY359" s="74"/>
      <c r="AZ359" s="73">
        <v>1</v>
      </c>
      <c r="BA359" s="74"/>
      <c r="BB359" s="73">
        <v>1</v>
      </c>
      <c r="BC359" s="73">
        <v>1</v>
      </c>
      <c r="BD359" s="58">
        <f t="shared" si="5"/>
        <v>3</v>
      </c>
      <c r="BE359" s="74"/>
      <c r="BF359" s="74"/>
      <c r="BG359" s="74"/>
      <c r="BH359" s="74"/>
      <c r="BI359" s="74"/>
      <c r="BJ359" s="74"/>
      <c r="BK359" s="74"/>
      <c r="BL359" s="74"/>
      <c r="BM359" s="74"/>
      <c r="BN359" s="74"/>
      <c r="BO359" s="74"/>
      <c r="BP359" s="74"/>
      <c r="BQ359" s="74"/>
      <c r="BR359" s="74"/>
      <c r="BS359" s="74"/>
      <c r="BT359" s="74"/>
      <c r="BU359" s="74"/>
      <c r="BV359" s="74"/>
      <c r="BW359" s="74"/>
      <c r="BX359" s="57" t="str">
        <f t="shared" si="6"/>
        <v/>
      </c>
      <c r="BY359" s="67"/>
      <c r="BZ359" s="74"/>
      <c r="CA359" s="74"/>
      <c r="CB359" s="74"/>
      <c r="CC359" s="74"/>
      <c r="CD359" s="74"/>
      <c r="CE359" s="74"/>
      <c r="CF359" s="74"/>
      <c r="CG359" s="74"/>
      <c r="CH359" s="57">
        <f t="shared" si="94"/>
        <v>0</v>
      </c>
      <c r="CI359" s="74"/>
      <c r="CJ359" s="74"/>
      <c r="CK359" s="74"/>
      <c r="CL359" s="74"/>
      <c r="CM359" s="74"/>
      <c r="CN359" s="74"/>
      <c r="CO359" s="74"/>
      <c r="CP359" s="74"/>
      <c r="CQ359" s="74"/>
      <c r="CR359" s="57">
        <f t="shared" si="319"/>
        <v>0</v>
      </c>
      <c r="CS359" s="74"/>
      <c r="CT359" s="74"/>
      <c r="CU359" s="74"/>
      <c r="CV359" s="74"/>
      <c r="CW359" s="74"/>
      <c r="CX359" s="74"/>
      <c r="CY359" s="74"/>
      <c r="CZ359" s="74"/>
      <c r="DA359" s="74"/>
      <c r="DB359" s="57">
        <f t="shared" si="320"/>
        <v>0</v>
      </c>
      <c r="DC359" s="74"/>
      <c r="DD359" s="74"/>
      <c r="DE359" s="74"/>
      <c r="DF359" s="74"/>
      <c r="DG359" s="74"/>
      <c r="DH359" s="74"/>
      <c r="DI359" s="74"/>
      <c r="DJ359" s="74"/>
      <c r="DK359" s="74"/>
      <c r="DL359" s="57">
        <f t="shared" si="321"/>
        <v>0</v>
      </c>
      <c r="DM359" s="74"/>
      <c r="DN359" s="74"/>
      <c r="DO359" s="74"/>
      <c r="DP359" s="74"/>
      <c r="DQ359" s="74"/>
      <c r="DR359" s="74"/>
      <c r="DS359" s="74"/>
      <c r="DT359" s="67"/>
      <c r="DU359" s="67"/>
      <c r="DV359" s="57">
        <f t="shared" si="322"/>
        <v>0</v>
      </c>
      <c r="DW359" s="57">
        <f t="shared" ref="DW359:ED359" si="387">SUM(BY359,CI359,CS359,DC359,DM359)</f>
        <v>0</v>
      </c>
      <c r="DX359" s="57">
        <f t="shared" si="387"/>
        <v>0</v>
      </c>
      <c r="DY359" s="57">
        <f t="shared" si="387"/>
        <v>0</v>
      </c>
      <c r="DZ359" s="57">
        <f t="shared" si="387"/>
        <v>0</v>
      </c>
      <c r="EA359" s="57">
        <f t="shared" si="387"/>
        <v>0</v>
      </c>
      <c r="EB359" s="57">
        <f t="shared" si="387"/>
        <v>0</v>
      </c>
      <c r="EC359" s="57">
        <f t="shared" si="387"/>
        <v>0</v>
      </c>
      <c r="ED359" s="57">
        <f t="shared" si="387"/>
        <v>0</v>
      </c>
      <c r="EE359" s="57">
        <f t="shared" si="13"/>
        <v>0</v>
      </c>
      <c r="EF359" s="57">
        <f t="shared" si="14"/>
        <v>0</v>
      </c>
    </row>
    <row r="360" spans="1:136" ht="15.75" customHeight="1">
      <c r="A360" s="147">
        <v>2018</v>
      </c>
      <c r="B360" s="135" t="s">
        <v>4628</v>
      </c>
      <c r="C360" s="156" t="s">
        <v>1082</v>
      </c>
      <c r="D360" s="147" t="s">
        <v>349</v>
      </c>
      <c r="E360" s="147" t="s">
        <v>1083</v>
      </c>
      <c r="F360" s="151" t="s">
        <v>1084</v>
      </c>
      <c r="G360" s="76"/>
      <c r="H360" s="77"/>
      <c r="I360" s="68">
        <v>1</v>
      </c>
      <c r="J360" s="77"/>
      <c r="K360" s="77"/>
      <c r="L360" s="66"/>
      <c r="M360" s="66"/>
      <c r="N360" s="77"/>
      <c r="O360" s="77"/>
      <c r="P360" s="77"/>
      <c r="Q360" s="77"/>
      <c r="R360" s="77"/>
      <c r="S360" s="77"/>
      <c r="T360" s="59" t="str">
        <f t="shared" si="0"/>
        <v/>
      </c>
      <c r="U360" s="77"/>
      <c r="V360" s="77"/>
      <c r="W360" s="67"/>
      <c r="X360" s="77"/>
      <c r="Y360" s="67"/>
      <c r="Z360" s="77"/>
      <c r="AA360" s="67"/>
      <c r="AB360" s="67"/>
      <c r="AC360" s="67"/>
      <c r="AD360" s="67"/>
      <c r="AE360" s="67"/>
      <c r="AF360" s="58"/>
      <c r="AG360" s="58">
        <f t="shared" si="1"/>
        <v>1</v>
      </c>
      <c r="AH360" s="77"/>
      <c r="AI360" s="67"/>
      <c r="AJ360" s="67"/>
      <c r="AK360" s="57" t="str">
        <f t="shared" si="90"/>
        <v/>
      </c>
      <c r="AL360" s="67"/>
      <c r="AM360" s="67"/>
      <c r="AN360" s="67"/>
      <c r="AO360" s="77"/>
      <c r="AP360" s="77"/>
      <c r="AQ360" s="76"/>
      <c r="AR360" s="58" t="str">
        <f t="shared" si="3"/>
        <v/>
      </c>
      <c r="AS360" s="74"/>
      <c r="AT360" s="73">
        <v>1</v>
      </c>
      <c r="AU360" s="73">
        <v>1</v>
      </c>
      <c r="AV360" s="74"/>
      <c r="AW360" s="74"/>
      <c r="AX360" s="58">
        <f t="shared" si="4"/>
        <v>2</v>
      </c>
      <c r="AY360" s="73">
        <v>1</v>
      </c>
      <c r="AZ360" s="75">
        <v>1</v>
      </c>
      <c r="BA360" s="74"/>
      <c r="BB360" s="74"/>
      <c r="BC360" s="75">
        <v>1</v>
      </c>
      <c r="BD360" s="58">
        <f t="shared" si="5"/>
        <v>3</v>
      </c>
      <c r="BE360" s="74"/>
      <c r="BF360" s="74"/>
      <c r="BG360" s="74"/>
      <c r="BH360" s="74"/>
      <c r="BI360" s="74"/>
      <c r="BJ360" s="74"/>
      <c r="BK360" s="74"/>
      <c r="BL360" s="74"/>
      <c r="BM360" s="74"/>
      <c r="BN360" s="74"/>
      <c r="BO360" s="74"/>
      <c r="BP360" s="74"/>
      <c r="BQ360" s="73"/>
      <c r="BR360" s="74"/>
      <c r="BS360" s="74"/>
      <c r="BT360" s="74"/>
      <c r="BU360" s="74"/>
      <c r="BV360" s="74"/>
      <c r="BW360" s="74"/>
      <c r="BX360" s="57" t="str">
        <f t="shared" si="6"/>
        <v/>
      </c>
      <c r="BY360" s="67"/>
      <c r="BZ360" s="74"/>
      <c r="CA360" s="74"/>
      <c r="CB360" s="74"/>
      <c r="CC360" s="74"/>
      <c r="CD360" s="74"/>
      <c r="CE360" s="74"/>
      <c r="CF360" s="74"/>
      <c r="CG360" s="74"/>
      <c r="CH360" s="57">
        <f t="shared" si="94"/>
        <v>0</v>
      </c>
      <c r="CI360" s="74"/>
      <c r="CJ360" s="74"/>
      <c r="CK360" s="74"/>
      <c r="CL360" s="74"/>
      <c r="CM360" s="74"/>
      <c r="CN360" s="74"/>
      <c r="CO360" s="74"/>
      <c r="CP360" s="74"/>
      <c r="CQ360" s="74"/>
      <c r="CR360" s="57">
        <f t="shared" si="319"/>
        <v>0</v>
      </c>
      <c r="CS360" s="74"/>
      <c r="CT360" s="74"/>
      <c r="CU360" s="74"/>
      <c r="CV360" s="74"/>
      <c r="CW360" s="74"/>
      <c r="CX360" s="74"/>
      <c r="CY360" s="74"/>
      <c r="CZ360" s="74"/>
      <c r="DA360" s="74"/>
      <c r="DB360" s="57">
        <f t="shared" si="320"/>
        <v>0</v>
      </c>
      <c r="DC360" s="74"/>
      <c r="DD360" s="74"/>
      <c r="DE360" s="74"/>
      <c r="DF360" s="74"/>
      <c r="DG360" s="74"/>
      <c r="DH360" s="74"/>
      <c r="DI360" s="74"/>
      <c r="DJ360" s="74"/>
      <c r="DK360" s="74"/>
      <c r="DL360" s="57">
        <f t="shared" si="321"/>
        <v>0</v>
      </c>
      <c r="DM360" s="74"/>
      <c r="DN360" s="74"/>
      <c r="DO360" s="74"/>
      <c r="DP360" s="74"/>
      <c r="DQ360" s="74"/>
      <c r="DR360" s="74"/>
      <c r="DS360" s="74"/>
      <c r="DT360" s="67"/>
      <c r="DU360" s="67"/>
      <c r="DV360" s="57">
        <f t="shared" si="322"/>
        <v>0</v>
      </c>
      <c r="DW360" s="57">
        <f t="shared" ref="DW360:ED360" si="388">SUM(BY360,CI360,CS360,DC360,DM360)</f>
        <v>0</v>
      </c>
      <c r="DX360" s="57">
        <f t="shared" si="388"/>
        <v>0</v>
      </c>
      <c r="DY360" s="57">
        <f t="shared" si="388"/>
        <v>0</v>
      </c>
      <c r="DZ360" s="57">
        <f t="shared" si="388"/>
        <v>0</v>
      </c>
      <c r="EA360" s="57">
        <f t="shared" si="388"/>
        <v>0</v>
      </c>
      <c r="EB360" s="57">
        <f t="shared" si="388"/>
        <v>0</v>
      </c>
      <c r="EC360" s="57">
        <f t="shared" si="388"/>
        <v>0</v>
      </c>
      <c r="ED360" s="57">
        <f t="shared" si="388"/>
        <v>0</v>
      </c>
      <c r="EE360" s="57">
        <f t="shared" si="13"/>
        <v>0</v>
      </c>
      <c r="EF360" s="57">
        <f t="shared" si="14"/>
        <v>0</v>
      </c>
    </row>
    <row r="361" spans="1:136" ht="15.75" customHeight="1">
      <c r="A361" s="147">
        <v>2019</v>
      </c>
      <c r="B361" s="135" t="s">
        <v>4629</v>
      </c>
      <c r="C361" s="156" t="s">
        <v>1085</v>
      </c>
      <c r="D361" s="147" t="s">
        <v>205</v>
      </c>
      <c r="E361" s="147" t="s">
        <v>1086</v>
      </c>
      <c r="F361" s="147"/>
      <c r="G361" s="76"/>
      <c r="H361" s="77"/>
      <c r="I361" s="77"/>
      <c r="J361" s="77"/>
      <c r="K361" s="77"/>
      <c r="L361" s="77"/>
      <c r="M361" s="77"/>
      <c r="N361" s="77"/>
      <c r="O361" s="77"/>
      <c r="P361" s="77"/>
      <c r="Q361" s="77"/>
      <c r="R361" s="77"/>
      <c r="S361" s="77"/>
      <c r="T361" s="59" t="str">
        <f t="shared" si="0"/>
        <v/>
      </c>
      <c r="U361" s="77"/>
      <c r="V361" s="77"/>
      <c r="W361" s="67"/>
      <c r="X361" s="77"/>
      <c r="Y361" s="67"/>
      <c r="Z361" s="77"/>
      <c r="AA361" s="67"/>
      <c r="AB361" s="67"/>
      <c r="AC361" s="67"/>
      <c r="AD361" s="67"/>
      <c r="AE361" s="67"/>
      <c r="AF361" s="58"/>
      <c r="AG361" s="58" t="str">
        <f t="shared" si="1"/>
        <v/>
      </c>
      <c r="AH361" s="77"/>
      <c r="AI361" s="68">
        <v>1</v>
      </c>
      <c r="AJ361" s="67"/>
      <c r="AK361" s="57" t="str">
        <f t="shared" si="90"/>
        <v/>
      </c>
      <c r="AL361" s="67"/>
      <c r="AM361" s="67"/>
      <c r="AN361" s="67"/>
      <c r="AO361" s="77"/>
      <c r="AP361" s="77"/>
      <c r="AQ361" s="76"/>
      <c r="AR361" s="58">
        <f t="shared" si="3"/>
        <v>1</v>
      </c>
      <c r="AS361" s="73">
        <v>1</v>
      </c>
      <c r="AT361" s="73">
        <v>1</v>
      </c>
      <c r="AU361" s="73">
        <v>1</v>
      </c>
      <c r="AV361" s="73">
        <v>1</v>
      </c>
      <c r="AW361" s="73">
        <v>1</v>
      </c>
      <c r="AX361" s="58">
        <f t="shared" si="4"/>
        <v>5</v>
      </c>
      <c r="AY361" s="74"/>
      <c r="AZ361" s="73">
        <v>1</v>
      </c>
      <c r="BA361" s="74"/>
      <c r="BB361" s="74"/>
      <c r="BC361" s="74"/>
      <c r="BD361" s="58">
        <f t="shared" si="5"/>
        <v>1</v>
      </c>
      <c r="BE361" s="74"/>
      <c r="BF361" s="74"/>
      <c r="BG361" s="74"/>
      <c r="BH361" s="74"/>
      <c r="BI361" s="74"/>
      <c r="BJ361" s="74"/>
      <c r="BK361" s="74"/>
      <c r="BL361" s="74"/>
      <c r="BM361" s="74"/>
      <c r="BN361" s="74"/>
      <c r="BO361" s="74"/>
      <c r="BP361" s="74"/>
      <c r="BQ361" s="74"/>
      <c r="BR361" s="74"/>
      <c r="BS361" s="74"/>
      <c r="BT361" s="74"/>
      <c r="BU361" s="74"/>
      <c r="BV361" s="74"/>
      <c r="BW361" s="74"/>
      <c r="BX361" s="57" t="str">
        <f t="shared" si="6"/>
        <v/>
      </c>
      <c r="BY361" s="67"/>
      <c r="BZ361" s="74"/>
      <c r="CA361" s="74"/>
      <c r="CB361" s="74"/>
      <c r="CC361" s="74"/>
      <c r="CD361" s="74"/>
      <c r="CE361" s="74"/>
      <c r="CF361" s="74"/>
      <c r="CG361" s="74"/>
      <c r="CH361" s="57">
        <f t="shared" si="94"/>
        <v>0</v>
      </c>
      <c r="CI361" s="74"/>
      <c r="CJ361" s="74"/>
      <c r="CK361" s="74"/>
      <c r="CL361" s="74"/>
      <c r="CM361" s="74"/>
      <c r="CN361" s="74"/>
      <c r="CO361" s="74"/>
      <c r="CP361" s="74"/>
      <c r="CQ361" s="74"/>
      <c r="CR361" s="57">
        <f t="shared" si="319"/>
        <v>0</v>
      </c>
      <c r="CS361" s="74"/>
      <c r="CT361" s="74"/>
      <c r="CU361" s="74"/>
      <c r="CV361" s="74"/>
      <c r="CW361" s="74"/>
      <c r="CX361" s="74"/>
      <c r="CY361" s="74"/>
      <c r="CZ361" s="74"/>
      <c r="DA361" s="74"/>
      <c r="DB361" s="57">
        <f t="shared" si="320"/>
        <v>0</v>
      </c>
      <c r="DC361" s="74"/>
      <c r="DD361" s="74"/>
      <c r="DE361" s="74"/>
      <c r="DF361" s="74"/>
      <c r="DG361" s="74"/>
      <c r="DH361" s="74"/>
      <c r="DI361" s="74"/>
      <c r="DJ361" s="74"/>
      <c r="DK361" s="74"/>
      <c r="DL361" s="57">
        <f t="shared" si="321"/>
        <v>0</v>
      </c>
      <c r="DM361" s="74"/>
      <c r="DN361" s="74"/>
      <c r="DO361" s="74"/>
      <c r="DP361" s="74"/>
      <c r="DQ361" s="74"/>
      <c r="DR361" s="74"/>
      <c r="DS361" s="74"/>
      <c r="DT361" s="67"/>
      <c r="DU361" s="67"/>
      <c r="DV361" s="57">
        <f t="shared" si="322"/>
        <v>0</v>
      </c>
      <c r="DW361" s="57">
        <f t="shared" ref="DW361:ED361" si="389">SUM(BY361,CI361,CS361,DC361,DM361)</f>
        <v>0</v>
      </c>
      <c r="DX361" s="57">
        <f t="shared" si="389"/>
        <v>0</v>
      </c>
      <c r="DY361" s="57">
        <f t="shared" si="389"/>
        <v>0</v>
      </c>
      <c r="DZ361" s="57">
        <f t="shared" si="389"/>
        <v>0</v>
      </c>
      <c r="EA361" s="57">
        <f t="shared" si="389"/>
        <v>0</v>
      </c>
      <c r="EB361" s="57">
        <f t="shared" si="389"/>
        <v>0</v>
      </c>
      <c r="EC361" s="57">
        <f t="shared" si="389"/>
        <v>0</v>
      </c>
      <c r="ED361" s="57">
        <f t="shared" si="389"/>
        <v>0</v>
      </c>
      <c r="EE361" s="57">
        <f t="shared" si="13"/>
        <v>0</v>
      </c>
      <c r="EF361" s="57">
        <f t="shared" si="14"/>
        <v>0</v>
      </c>
    </row>
    <row r="362" spans="1:136" ht="15.75" customHeight="1">
      <c r="A362" s="147">
        <v>2019</v>
      </c>
      <c r="B362" s="135" t="s">
        <v>4630</v>
      </c>
      <c r="C362" s="156" t="s">
        <v>1087</v>
      </c>
      <c r="D362" s="147" t="s">
        <v>178</v>
      </c>
      <c r="E362" s="147" t="s">
        <v>1088</v>
      </c>
      <c r="F362" s="147"/>
      <c r="G362" s="76"/>
      <c r="H362" s="77"/>
      <c r="I362" s="77"/>
      <c r="J362" s="68">
        <v>2</v>
      </c>
      <c r="K362" s="77"/>
      <c r="L362" s="68">
        <v>1</v>
      </c>
      <c r="M362" s="68"/>
      <c r="N362" s="68">
        <v>2</v>
      </c>
      <c r="O362" s="77"/>
      <c r="P362" s="66">
        <v>2</v>
      </c>
      <c r="Q362" s="68"/>
      <c r="R362" s="77"/>
      <c r="S362" s="77"/>
      <c r="T362" s="59" t="str">
        <f t="shared" si="0"/>
        <v/>
      </c>
      <c r="U362" s="77"/>
      <c r="V362" s="77"/>
      <c r="W362" s="67"/>
      <c r="X362" s="77"/>
      <c r="Y362" s="67"/>
      <c r="Z362" s="77"/>
      <c r="AA362" s="67"/>
      <c r="AB362" s="68"/>
      <c r="AC362" s="67"/>
      <c r="AD362" s="67"/>
      <c r="AE362" s="67"/>
      <c r="AF362" s="58"/>
      <c r="AG362" s="58">
        <f t="shared" si="1"/>
        <v>1</v>
      </c>
      <c r="AH362" s="77"/>
      <c r="AI362" s="67"/>
      <c r="AJ362" s="67"/>
      <c r="AK362" s="57" t="str">
        <f t="shared" si="90"/>
        <v/>
      </c>
      <c r="AL362" s="67"/>
      <c r="AM362" s="67"/>
      <c r="AN362" s="67"/>
      <c r="AO362" s="77"/>
      <c r="AP362" s="77"/>
      <c r="AQ362" s="76"/>
      <c r="AR362" s="58" t="str">
        <f t="shared" si="3"/>
        <v/>
      </c>
      <c r="AS362" s="73">
        <v>1</v>
      </c>
      <c r="AT362" s="73">
        <v>1</v>
      </c>
      <c r="AU362" s="73">
        <v>1</v>
      </c>
      <c r="AV362" s="73">
        <v>1</v>
      </c>
      <c r="AW362" s="73">
        <v>1</v>
      </c>
      <c r="AX362" s="58">
        <f t="shared" si="4"/>
        <v>5</v>
      </c>
      <c r="AY362" s="73">
        <v>1</v>
      </c>
      <c r="AZ362" s="73">
        <v>1</v>
      </c>
      <c r="BA362" s="74"/>
      <c r="BB362" s="74"/>
      <c r="BC362" s="75">
        <v>1</v>
      </c>
      <c r="BD362" s="58">
        <f t="shared" si="5"/>
        <v>3</v>
      </c>
      <c r="BE362" s="74"/>
      <c r="BF362" s="74"/>
      <c r="BG362" s="74"/>
      <c r="BH362" s="74"/>
      <c r="BI362" s="74"/>
      <c r="BJ362" s="74"/>
      <c r="BK362" s="74"/>
      <c r="BL362" s="74"/>
      <c r="BM362" s="74"/>
      <c r="BN362" s="74"/>
      <c r="BO362" s="74"/>
      <c r="BP362" s="74"/>
      <c r="BQ362" s="74"/>
      <c r="BR362" s="74"/>
      <c r="BS362" s="73">
        <v>1</v>
      </c>
      <c r="BT362" s="73">
        <v>1</v>
      </c>
      <c r="BU362" s="73">
        <v>1</v>
      </c>
      <c r="BV362" s="73">
        <v>1</v>
      </c>
      <c r="BW362" s="75">
        <v>3</v>
      </c>
      <c r="BX362" s="57">
        <f t="shared" si="6"/>
        <v>1</v>
      </c>
      <c r="BY362" s="67"/>
      <c r="BZ362" s="74"/>
      <c r="CA362" s="74"/>
      <c r="CB362" s="74"/>
      <c r="CC362" s="74"/>
      <c r="CD362" s="74"/>
      <c r="CE362" s="74"/>
      <c r="CF362" s="74"/>
      <c r="CG362" s="73"/>
      <c r="CH362" s="57">
        <f t="shared" si="94"/>
        <v>0</v>
      </c>
      <c r="CI362" s="73"/>
      <c r="CJ362" s="73">
        <v>1</v>
      </c>
      <c r="CK362" s="73"/>
      <c r="CL362" s="73">
        <v>1</v>
      </c>
      <c r="CM362" s="74"/>
      <c r="CN362" s="74"/>
      <c r="CO362" s="73">
        <v>1</v>
      </c>
      <c r="CP362" s="74"/>
      <c r="CQ362" s="75"/>
      <c r="CR362" s="57">
        <f t="shared" si="319"/>
        <v>3</v>
      </c>
      <c r="CS362" s="74"/>
      <c r="CT362" s="74"/>
      <c r="CU362" s="74"/>
      <c r="CV362" s="74"/>
      <c r="CW362" s="74"/>
      <c r="CX362" s="74"/>
      <c r="CY362" s="74"/>
      <c r="CZ362" s="74"/>
      <c r="DA362" s="74"/>
      <c r="DB362" s="57">
        <f t="shared" si="320"/>
        <v>0</v>
      </c>
      <c r="DC362" s="74"/>
      <c r="DD362" s="74"/>
      <c r="DE362" s="74"/>
      <c r="DF362" s="74"/>
      <c r="DG362" s="74"/>
      <c r="DH362" s="74"/>
      <c r="DI362" s="74"/>
      <c r="DJ362" s="74"/>
      <c r="DK362" s="74"/>
      <c r="DL362" s="57">
        <f t="shared" si="321"/>
        <v>0</v>
      </c>
      <c r="DM362" s="74"/>
      <c r="DN362" s="74"/>
      <c r="DO362" s="74"/>
      <c r="DP362" s="74"/>
      <c r="DQ362" s="74"/>
      <c r="DR362" s="74"/>
      <c r="DS362" s="74"/>
      <c r="DT362" s="67"/>
      <c r="DU362" s="67"/>
      <c r="DV362" s="57">
        <f t="shared" si="322"/>
        <v>0</v>
      </c>
      <c r="DW362" s="57">
        <f t="shared" ref="DW362:ED362" si="390">SUM(BY362,CI362,CS362,DC362,DM362)</f>
        <v>0</v>
      </c>
      <c r="DX362" s="57">
        <f t="shared" si="390"/>
        <v>1</v>
      </c>
      <c r="DY362" s="57">
        <f t="shared" si="390"/>
        <v>0</v>
      </c>
      <c r="DZ362" s="57">
        <f t="shared" si="390"/>
        <v>1</v>
      </c>
      <c r="EA362" s="57">
        <f t="shared" si="390"/>
        <v>0</v>
      </c>
      <c r="EB362" s="57">
        <f t="shared" si="390"/>
        <v>0</v>
      </c>
      <c r="EC362" s="57">
        <f t="shared" si="390"/>
        <v>1</v>
      </c>
      <c r="ED362" s="57">
        <f t="shared" si="390"/>
        <v>0</v>
      </c>
      <c r="EE362" s="57">
        <f t="shared" si="13"/>
        <v>3</v>
      </c>
      <c r="EF362" s="57">
        <f t="shared" si="14"/>
        <v>1</v>
      </c>
    </row>
    <row r="363" spans="1:136" ht="15.75" customHeight="1">
      <c r="A363" s="147">
        <v>2018</v>
      </c>
      <c r="B363" s="135" t="s">
        <v>4631</v>
      </c>
      <c r="C363" s="156" t="s">
        <v>1089</v>
      </c>
      <c r="D363" s="147" t="s">
        <v>1090</v>
      </c>
      <c r="E363" s="147" t="s">
        <v>1091</v>
      </c>
      <c r="F363" s="149" t="s">
        <v>1092</v>
      </c>
      <c r="G363" s="76"/>
      <c r="H363" s="77"/>
      <c r="I363" s="68">
        <v>1</v>
      </c>
      <c r="J363" s="77"/>
      <c r="K363" s="77"/>
      <c r="L363" s="66"/>
      <c r="M363" s="66"/>
      <c r="N363" s="77"/>
      <c r="O363" s="77"/>
      <c r="P363" s="77"/>
      <c r="Q363" s="77"/>
      <c r="R363" s="77"/>
      <c r="S363" s="77"/>
      <c r="T363" s="59" t="str">
        <f t="shared" si="0"/>
        <v/>
      </c>
      <c r="U363" s="77"/>
      <c r="V363" s="77"/>
      <c r="W363" s="67"/>
      <c r="X363" s="77"/>
      <c r="Y363" s="67"/>
      <c r="Z363" s="77"/>
      <c r="AA363" s="67"/>
      <c r="AB363" s="67"/>
      <c r="AC363" s="67"/>
      <c r="AD363" s="67"/>
      <c r="AE363" s="67"/>
      <c r="AF363" s="58"/>
      <c r="AG363" s="58">
        <f t="shared" si="1"/>
        <v>1</v>
      </c>
      <c r="AH363" s="77"/>
      <c r="AI363" s="67"/>
      <c r="AJ363" s="67"/>
      <c r="AK363" s="57" t="str">
        <f t="shared" si="90"/>
        <v/>
      </c>
      <c r="AL363" s="67"/>
      <c r="AM363" s="67"/>
      <c r="AN363" s="67"/>
      <c r="AO363" s="77"/>
      <c r="AP363" s="77"/>
      <c r="AQ363" s="76"/>
      <c r="AR363" s="58" t="str">
        <f t="shared" si="3"/>
        <v/>
      </c>
      <c r="AS363" s="73">
        <v>1</v>
      </c>
      <c r="AT363" s="73">
        <v>1</v>
      </c>
      <c r="AU363" s="73"/>
      <c r="AV363" s="74"/>
      <c r="AW363" s="74"/>
      <c r="AX363" s="58">
        <f t="shared" si="4"/>
        <v>2</v>
      </c>
      <c r="AY363" s="73">
        <v>1</v>
      </c>
      <c r="AZ363" s="73">
        <v>1</v>
      </c>
      <c r="BA363" s="74"/>
      <c r="BB363" s="74"/>
      <c r="BC363" s="73">
        <v>1</v>
      </c>
      <c r="BD363" s="58">
        <f t="shared" si="5"/>
        <v>3</v>
      </c>
      <c r="BE363" s="74"/>
      <c r="BF363" s="74"/>
      <c r="BG363" s="74"/>
      <c r="BH363" s="74"/>
      <c r="BI363" s="74"/>
      <c r="BJ363" s="74"/>
      <c r="BK363" s="74"/>
      <c r="BL363" s="74"/>
      <c r="BM363" s="74"/>
      <c r="BN363" s="74"/>
      <c r="BO363" s="73"/>
      <c r="BP363" s="73"/>
      <c r="BQ363" s="74"/>
      <c r="BR363" s="74"/>
      <c r="BS363" s="74"/>
      <c r="BT363" s="74"/>
      <c r="BU363" s="74"/>
      <c r="BV363" s="74"/>
      <c r="BW363" s="74"/>
      <c r="BX363" s="57" t="str">
        <f t="shared" si="6"/>
        <v/>
      </c>
      <c r="BY363" s="67"/>
      <c r="BZ363" s="74"/>
      <c r="CA363" s="74"/>
      <c r="CB363" s="74"/>
      <c r="CC363" s="74"/>
      <c r="CD363" s="74"/>
      <c r="CE363" s="74"/>
      <c r="CF363" s="74"/>
      <c r="CG363" s="74"/>
      <c r="CH363" s="57">
        <f t="shared" si="94"/>
        <v>0</v>
      </c>
      <c r="CI363" s="74"/>
      <c r="CJ363" s="74"/>
      <c r="CK363" s="74"/>
      <c r="CL363" s="74"/>
      <c r="CM363" s="74"/>
      <c r="CN363" s="74"/>
      <c r="CO363" s="74"/>
      <c r="CP363" s="74"/>
      <c r="CQ363" s="74"/>
      <c r="CR363" s="57">
        <f t="shared" si="319"/>
        <v>0</v>
      </c>
      <c r="CS363" s="74"/>
      <c r="CT363" s="74"/>
      <c r="CU363" s="74"/>
      <c r="CV363" s="74"/>
      <c r="CW363" s="74"/>
      <c r="CX363" s="74"/>
      <c r="CY363" s="74"/>
      <c r="CZ363" s="74"/>
      <c r="DA363" s="74"/>
      <c r="DB363" s="57">
        <f t="shared" si="320"/>
        <v>0</v>
      </c>
      <c r="DC363" s="74"/>
      <c r="DD363" s="74"/>
      <c r="DE363" s="74"/>
      <c r="DF363" s="74"/>
      <c r="DG363" s="74"/>
      <c r="DH363" s="74"/>
      <c r="DI363" s="74"/>
      <c r="DJ363" s="74"/>
      <c r="DK363" s="74"/>
      <c r="DL363" s="57">
        <f t="shared" si="321"/>
        <v>0</v>
      </c>
      <c r="DM363" s="74"/>
      <c r="DN363" s="74"/>
      <c r="DO363" s="74"/>
      <c r="DP363" s="74"/>
      <c r="DQ363" s="74"/>
      <c r="DR363" s="74"/>
      <c r="DS363" s="74"/>
      <c r="DT363" s="67"/>
      <c r="DU363" s="67"/>
      <c r="DV363" s="57">
        <f t="shared" si="322"/>
        <v>0</v>
      </c>
      <c r="DW363" s="57">
        <f t="shared" ref="DW363:ED363" si="391">SUM(BY363,CI363,CS363,DC363,DM363)</f>
        <v>0</v>
      </c>
      <c r="DX363" s="57">
        <f t="shared" si="391"/>
        <v>0</v>
      </c>
      <c r="DY363" s="57">
        <f t="shared" si="391"/>
        <v>0</v>
      </c>
      <c r="DZ363" s="57">
        <f t="shared" si="391"/>
        <v>0</v>
      </c>
      <c r="EA363" s="57">
        <f t="shared" si="391"/>
        <v>0</v>
      </c>
      <c r="EB363" s="57">
        <f t="shared" si="391"/>
        <v>0</v>
      </c>
      <c r="EC363" s="57">
        <f t="shared" si="391"/>
        <v>0</v>
      </c>
      <c r="ED363" s="57">
        <f t="shared" si="391"/>
        <v>0</v>
      </c>
      <c r="EE363" s="57">
        <f t="shared" si="13"/>
        <v>0</v>
      </c>
      <c r="EF363" s="57">
        <f t="shared" si="14"/>
        <v>0</v>
      </c>
    </row>
    <row r="364" spans="1:136" ht="15.75" customHeight="1">
      <c r="A364" s="147">
        <v>2018</v>
      </c>
      <c r="B364" s="135" t="s">
        <v>4632</v>
      </c>
      <c r="C364" s="156" t="s">
        <v>1093</v>
      </c>
      <c r="D364" s="147" t="s">
        <v>1094</v>
      </c>
      <c r="E364" s="147" t="s">
        <v>1095</v>
      </c>
      <c r="F364" s="147"/>
      <c r="G364" s="76"/>
      <c r="H364" s="77"/>
      <c r="I364" s="77"/>
      <c r="J364" s="77"/>
      <c r="K364" s="77"/>
      <c r="L364" s="77"/>
      <c r="M364" s="77"/>
      <c r="N364" s="77"/>
      <c r="O364" s="77"/>
      <c r="P364" s="77"/>
      <c r="Q364" s="77"/>
      <c r="R364" s="66">
        <v>1</v>
      </c>
      <c r="S364" s="77"/>
      <c r="T364" s="59" t="str">
        <f t="shared" si="0"/>
        <v/>
      </c>
      <c r="U364" s="77"/>
      <c r="V364" s="77"/>
      <c r="W364" s="67"/>
      <c r="X364" s="77"/>
      <c r="Y364" s="67"/>
      <c r="Z364" s="77"/>
      <c r="AA364" s="67"/>
      <c r="AB364" s="67"/>
      <c r="AC364" s="67"/>
      <c r="AD364" s="67"/>
      <c r="AE364" s="67"/>
      <c r="AF364" s="58"/>
      <c r="AG364" s="58">
        <f t="shared" si="1"/>
        <v>1</v>
      </c>
      <c r="AH364" s="77"/>
      <c r="AI364" s="67"/>
      <c r="AJ364" s="67"/>
      <c r="AK364" s="57" t="str">
        <f t="shared" si="90"/>
        <v/>
      </c>
      <c r="AL364" s="67"/>
      <c r="AM364" s="67"/>
      <c r="AN364" s="67"/>
      <c r="AO364" s="77"/>
      <c r="AP364" s="77"/>
      <c r="AQ364" s="76"/>
      <c r="AR364" s="58" t="str">
        <f t="shared" si="3"/>
        <v/>
      </c>
      <c r="AS364" s="74"/>
      <c r="AT364" s="73">
        <v>1</v>
      </c>
      <c r="AU364" s="74"/>
      <c r="AV364" s="74"/>
      <c r="AW364" s="74"/>
      <c r="AX364" s="58">
        <f t="shared" si="4"/>
        <v>1</v>
      </c>
      <c r="AY364" s="74"/>
      <c r="AZ364" s="73">
        <v>1</v>
      </c>
      <c r="BA364" s="74"/>
      <c r="BB364" s="74"/>
      <c r="BC364" s="74"/>
      <c r="BD364" s="58">
        <f t="shared" si="5"/>
        <v>1</v>
      </c>
      <c r="BE364" s="74"/>
      <c r="BF364" s="74"/>
      <c r="BG364" s="74"/>
      <c r="BH364" s="74"/>
      <c r="BI364" s="74"/>
      <c r="BJ364" s="74"/>
      <c r="BK364" s="74"/>
      <c r="BL364" s="74"/>
      <c r="BM364" s="74"/>
      <c r="BN364" s="74"/>
      <c r="BO364" s="74"/>
      <c r="BP364" s="74"/>
      <c r="BQ364" s="74"/>
      <c r="BR364" s="74"/>
      <c r="BS364" s="74"/>
      <c r="BT364" s="74"/>
      <c r="BU364" s="74"/>
      <c r="BV364" s="74"/>
      <c r="BW364" s="74"/>
      <c r="BX364" s="57" t="str">
        <f t="shared" si="6"/>
        <v/>
      </c>
      <c r="BY364" s="67"/>
      <c r="BZ364" s="74"/>
      <c r="CA364" s="74"/>
      <c r="CB364" s="74"/>
      <c r="CC364" s="74"/>
      <c r="CD364" s="74"/>
      <c r="CE364" s="74"/>
      <c r="CF364" s="74"/>
      <c r="CG364" s="74"/>
      <c r="CH364" s="57">
        <f t="shared" si="94"/>
        <v>0</v>
      </c>
      <c r="CI364" s="74"/>
      <c r="CJ364" s="74"/>
      <c r="CK364" s="74"/>
      <c r="CL364" s="74"/>
      <c r="CM364" s="74"/>
      <c r="CN364" s="74"/>
      <c r="CO364" s="74"/>
      <c r="CP364" s="74"/>
      <c r="CQ364" s="74"/>
      <c r="CR364" s="57">
        <f t="shared" si="319"/>
        <v>0</v>
      </c>
      <c r="CS364" s="74"/>
      <c r="CT364" s="74"/>
      <c r="CU364" s="74"/>
      <c r="CV364" s="74"/>
      <c r="CW364" s="74"/>
      <c r="CX364" s="74"/>
      <c r="CY364" s="74"/>
      <c r="CZ364" s="74"/>
      <c r="DA364" s="74"/>
      <c r="DB364" s="57">
        <f t="shared" si="320"/>
        <v>0</v>
      </c>
      <c r="DC364" s="74"/>
      <c r="DD364" s="74"/>
      <c r="DE364" s="74"/>
      <c r="DF364" s="74"/>
      <c r="DG364" s="74"/>
      <c r="DH364" s="74"/>
      <c r="DI364" s="74"/>
      <c r="DJ364" s="74"/>
      <c r="DK364" s="74"/>
      <c r="DL364" s="57">
        <f t="shared" si="321"/>
        <v>0</v>
      </c>
      <c r="DM364" s="74"/>
      <c r="DN364" s="74"/>
      <c r="DO364" s="74"/>
      <c r="DP364" s="74"/>
      <c r="DQ364" s="74"/>
      <c r="DR364" s="74"/>
      <c r="DS364" s="74"/>
      <c r="DT364" s="67"/>
      <c r="DU364" s="67"/>
      <c r="DV364" s="57">
        <f t="shared" si="322"/>
        <v>0</v>
      </c>
      <c r="DW364" s="57">
        <f t="shared" ref="DW364:ED364" si="392">SUM(BY364,CI364,CS364,DC364,DM364)</f>
        <v>0</v>
      </c>
      <c r="DX364" s="57">
        <f t="shared" si="392"/>
        <v>0</v>
      </c>
      <c r="DY364" s="57">
        <f t="shared" si="392"/>
        <v>0</v>
      </c>
      <c r="DZ364" s="57">
        <f t="shared" si="392"/>
        <v>0</v>
      </c>
      <c r="EA364" s="57">
        <f t="shared" si="392"/>
        <v>0</v>
      </c>
      <c r="EB364" s="57">
        <f t="shared" si="392"/>
        <v>0</v>
      </c>
      <c r="EC364" s="57">
        <f t="shared" si="392"/>
        <v>0</v>
      </c>
      <c r="ED364" s="57">
        <f t="shared" si="392"/>
        <v>0</v>
      </c>
      <c r="EE364" s="57">
        <f t="shared" si="13"/>
        <v>0</v>
      </c>
      <c r="EF364" s="57">
        <f t="shared" si="14"/>
        <v>0</v>
      </c>
    </row>
    <row r="365" spans="1:136" ht="15.75" customHeight="1">
      <c r="A365" s="147">
        <v>2018</v>
      </c>
      <c r="B365" s="135" t="s">
        <v>4633</v>
      </c>
      <c r="C365" s="156" t="s">
        <v>1096</v>
      </c>
      <c r="D365" s="147" t="s">
        <v>1097</v>
      </c>
      <c r="E365" s="147" t="s">
        <v>1098</v>
      </c>
      <c r="F365" s="147"/>
      <c r="G365" s="76"/>
      <c r="H365" s="77"/>
      <c r="I365" s="77"/>
      <c r="J365" s="77"/>
      <c r="K365" s="77"/>
      <c r="L365" s="77"/>
      <c r="M365" s="77"/>
      <c r="N365" s="66">
        <v>1</v>
      </c>
      <c r="O365" s="77"/>
      <c r="P365" s="77"/>
      <c r="Q365" s="77"/>
      <c r="R365" s="77"/>
      <c r="S365" s="77"/>
      <c r="T365" s="59" t="str">
        <f t="shared" si="0"/>
        <v/>
      </c>
      <c r="U365" s="77"/>
      <c r="V365" s="77"/>
      <c r="W365" s="67"/>
      <c r="X365" s="77"/>
      <c r="Y365" s="67"/>
      <c r="Z365" s="77"/>
      <c r="AA365" s="67"/>
      <c r="AB365" s="67"/>
      <c r="AC365" s="67"/>
      <c r="AD365" s="67"/>
      <c r="AE365" s="67"/>
      <c r="AF365" s="58"/>
      <c r="AG365" s="58">
        <f t="shared" si="1"/>
        <v>1</v>
      </c>
      <c r="AH365" s="77"/>
      <c r="AI365" s="67"/>
      <c r="AJ365" s="67"/>
      <c r="AK365" s="57" t="str">
        <f t="shared" si="90"/>
        <v/>
      </c>
      <c r="AL365" s="67"/>
      <c r="AM365" s="67"/>
      <c r="AN365" s="67"/>
      <c r="AO365" s="77"/>
      <c r="AP365" s="77"/>
      <c r="AQ365" s="76"/>
      <c r="AR365" s="58" t="str">
        <f t="shared" si="3"/>
        <v/>
      </c>
      <c r="AS365" s="73">
        <v>1</v>
      </c>
      <c r="AT365" s="73">
        <v>1</v>
      </c>
      <c r="AU365" s="74"/>
      <c r="AV365" s="74"/>
      <c r="AW365" s="73">
        <v>1</v>
      </c>
      <c r="AX365" s="58">
        <f t="shared" si="4"/>
        <v>3</v>
      </c>
      <c r="AY365" s="73">
        <v>1</v>
      </c>
      <c r="AZ365" s="74"/>
      <c r="BA365" s="74"/>
      <c r="BB365" s="74"/>
      <c r="BC365" s="74"/>
      <c r="BD365" s="58">
        <f t="shared" si="5"/>
        <v>1</v>
      </c>
      <c r="BE365" s="74"/>
      <c r="BF365" s="74"/>
      <c r="BG365" s="74"/>
      <c r="BH365" s="74"/>
      <c r="BI365" s="74"/>
      <c r="BJ365" s="74"/>
      <c r="BK365" s="74"/>
      <c r="BL365" s="74"/>
      <c r="BM365" s="74"/>
      <c r="BN365" s="74"/>
      <c r="BO365" s="74"/>
      <c r="BP365" s="74"/>
      <c r="BQ365" s="74"/>
      <c r="BR365" s="74"/>
      <c r="BS365" s="74"/>
      <c r="BT365" s="74"/>
      <c r="BU365" s="74"/>
      <c r="BV365" s="74"/>
      <c r="BW365" s="74"/>
      <c r="BX365" s="57" t="str">
        <f t="shared" si="6"/>
        <v/>
      </c>
      <c r="BY365" s="67"/>
      <c r="BZ365" s="74"/>
      <c r="CA365" s="74"/>
      <c r="CB365" s="74"/>
      <c r="CC365" s="74"/>
      <c r="CD365" s="74"/>
      <c r="CE365" s="74"/>
      <c r="CF365" s="74"/>
      <c r="CG365" s="74"/>
      <c r="CH365" s="57">
        <f t="shared" si="94"/>
        <v>0</v>
      </c>
      <c r="CI365" s="74"/>
      <c r="CJ365" s="74"/>
      <c r="CK365" s="74"/>
      <c r="CL365" s="74"/>
      <c r="CM365" s="74"/>
      <c r="CN365" s="74"/>
      <c r="CO365" s="74"/>
      <c r="CP365" s="74"/>
      <c r="CQ365" s="74"/>
      <c r="CR365" s="57">
        <f t="shared" si="319"/>
        <v>0</v>
      </c>
      <c r="CS365" s="74"/>
      <c r="CT365" s="74"/>
      <c r="CU365" s="74"/>
      <c r="CV365" s="74"/>
      <c r="CW365" s="74"/>
      <c r="CX365" s="74"/>
      <c r="CY365" s="74"/>
      <c r="CZ365" s="74"/>
      <c r="DA365" s="74"/>
      <c r="DB365" s="57">
        <f t="shared" si="320"/>
        <v>0</v>
      </c>
      <c r="DC365" s="74"/>
      <c r="DD365" s="74"/>
      <c r="DE365" s="74"/>
      <c r="DF365" s="74"/>
      <c r="DG365" s="74"/>
      <c r="DH365" s="74"/>
      <c r="DI365" s="74"/>
      <c r="DJ365" s="74"/>
      <c r="DK365" s="74"/>
      <c r="DL365" s="57">
        <f t="shared" si="321"/>
        <v>0</v>
      </c>
      <c r="DM365" s="74"/>
      <c r="DN365" s="74"/>
      <c r="DO365" s="74"/>
      <c r="DP365" s="74"/>
      <c r="DQ365" s="74"/>
      <c r="DR365" s="74"/>
      <c r="DS365" s="74"/>
      <c r="DT365" s="67"/>
      <c r="DU365" s="67"/>
      <c r="DV365" s="57">
        <f t="shared" si="322"/>
        <v>0</v>
      </c>
      <c r="DW365" s="57">
        <f t="shared" ref="DW365:ED365" si="393">SUM(BY365,CI365,CS365,DC365,DM365)</f>
        <v>0</v>
      </c>
      <c r="DX365" s="57">
        <f t="shared" si="393"/>
        <v>0</v>
      </c>
      <c r="DY365" s="57">
        <f t="shared" si="393"/>
        <v>0</v>
      </c>
      <c r="DZ365" s="57">
        <f t="shared" si="393"/>
        <v>0</v>
      </c>
      <c r="EA365" s="57">
        <f t="shared" si="393"/>
        <v>0</v>
      </c>
      <c r="EB365" s="57">
        <f t="shared" si="393"/>
        <v>0</v>
      </c>
      <c r="EC365" s="57">
        <f t="shared" si="393"/>
        <v>0</v>
      </c>
      <c r="ED365" s="57">
        <f t="shared" si="393"/>
        <v>0</v>
      </c>
      <c r="EE365" s="57">
        <f t="shared" si="13"/>
        <v>0</v>
      </c>
      <c r="EF365" s="57">
        <f t="shared" si="14"/>
        <v>0</v>
      </c>
    </row>
    <row r="366" spans="1:136" ht="15.75" customHeight="1">
      <c r="A366" s="157">
        <v>2018</v>
      </c>
      <c r="B366" s="136" t="s">
        <v>4634</v>
      </c>
      <c r="C366" s="158" t="s">
        <v>1099</v>
      </c>
      <c r="D366" s="157" t="s">
        <v>272</v>
      </c>
      <c r="E366" s="157" t="s">
        <v>1100</v>
      </c>
      <c r="F366" s="157"/>
      <c r="G366" s="80"/>
      <c r="H366" s="81"/>
      <c r="I366" s="83">
        <v>1</v>
      </c>
      <c r="J366" s="81"/>
      <c r="K366" s="81"/>
      <c r="L366" s="81"/>
      <c r="M366" s="81"/>
      <c r="N366" s="81"/>
      <c r="O366" s="81"/>
      <c r="P366" s="81"/>
      <c r="Q366" s="81"/>
      <c r="R366" s="81"/>
      <c r="S366" s="81"/>
      <c r="T366" s="59" t="str">
        <f t="shared" si="0"/>
        <v/>
      </c>
      <c r="U366" s="81"/>
      <c r="V366" s="81"/>
      <c r="W366" s="82"/>
      <c r="X366" s="81"/>
      <c r="Y366" s="82"/>
      <c r="Z366" s="81"/>
      <c r="AA366" s="82"/>
      <c r="AB366" s="82"/>
      <c r="AC366" s="82"/>
      <c r="AD366" s="82"/>
      <c r="AE366" s="82"/>
      <c r="AF366" s="62"/>
      <c r="AG366" s="62">
        <f t="shared" si="1"/>
        <v>1</v>
      </c>
      <c r="AH366" s="81"/>
      <c r="AI366" s="82"/>
      <c r="AJ366" s="82"/>
      <c r="AK366" s="61" t="str">
        <f t="shared" si="90"/>
        <v/>
      </c>
      <c r="AL366" s="82"/>
      <c r="AM366" s="82"/>
      <c r="AN366" s="82"/>
      <c r="AO366" s="81"/>
      <c r="AP366" s="81"/>
      <c r="AQ366" s="84"/>
      <c r="AR366" s="58" t="str">
        <f t="shared" si="3"/>
        <v/>
      </c>
      <c r="AS366" s="85">
        <v>1</v>
      </c>
      <c r="AT366" s="85">
        <v>1</v>
      </c>
      <c r="AU366" s="86"/>
      <c r="AV366" s="86"/>
      <c r="AW366" s="85">
        <v>1</v>
      </c>
      <c r="AX366" s="58">
        <f t="shared" si="4"/>
        <v>3</v>
      </c>
      <c r="AY366" s="86"/>
      <c r="AZ366" s="85"/>
      <c r="BA366" s="86"/>
      <c r="BB366" s="86"/>
      <c r="BC366" s="86"/>
      <c r="BD366" s="58">
        <f t="shared" si="5"/>
        <v>0</v>
      </c>
      <c r="BE366" s="86"/>
      <c r="BF366" s="86"/>
      <c r="BG366" s="86"/>
      <c r="BH366" s="86"/>
      <c r="BI366" s="86"/>
      <c r="BJ366" s="86"/>
      <c r="BK366" s="86"/>
      <c r="BL366" s="86"/>
      <c r="BM366" s="86"/>
      <c r="BN366" s="86"/>
      <c r="BO366" s="86"/>
      <c r="BP366" s="85">
        <v>1</v>
      </c>
      <c r="BQ366" s="86"/>
      <c r="BR366" s="86"/>
      <c r="BS366" s="85">
        <v>1</v>
      </c>
      <c r="BT366" s="86"/>
      <c r="BU366" s="86"/>
      <c r="BV366" s="86"/>
      <c r="BW366" s="85">
        <v>1</v>
      </c>
      <c r="BX366" s="61">
        <f t="shared" si="6"/>
        <v>1</v>
      </c>
      <c r="BY366" s="82"/>
      <c r="BZ366" s="86"/>
      <c r="CA366" s="86"/>
      <c r="CB366" s="86"/>
      <c r="CC366" s="86"/>
      <c r="CD366" s="86"/>
      <c r="CE366" s="86"/>
      <c r="CF366" s="86"/>
      <c r="CG366" s="86"/>
      <c r="CH366" s="61">
        <f t="shared" si="94"/>
        <v>0</v>
      </c>
      <c r="CI366" s="85">
        <v>1</v>
      </c>
      <c r="CJ366" s="85">
        <v>1</v>
      </c>
      <c r="CK366" s="86"/>
      <c r="CL366" s="86"/>
      <c r="CM366" s="86"/>
      <c r="CN366" s="86"/>
      <c r="CO366" s="86"/>
      <c r="CP366" s="86"/>
      <c r="CQ366" s="85"/>
      <c r="CR366" s="61">
        <f t="shared" si="319"/>
        <v>2</v>
      </c>
      <c r="CS366" s="86"/>
      <c r="CT366" s="86"/>
      <c r="CU366" s="86"/>
      <c r="CV366" s="86"/>
      <c r="CW366" s="86"/>
      <c r="CX366" s="86"/>
      <c r="CY366" s="86"/>
      <c r="CZ366" s="86"/>
      <c r="DA366" s="86"/>
      <c r="DB366" s="61">
        <f t="shared" si="320"/>
        <v>0</v>
      </c>
      <c r="DC366" s="86"/>
      <c r="DD366" s="86"/>
      <c r="DE366" s="86"/>
      <c r="DF366" s="86"/>
      <c r="DG366" s="86"/>
      <c r="DH366" s="86"/>
      <c r="DI366" s="86"/>
      <c r="DJ366" s="86"/>
      <c r="DK366" s="86"/>
      <c r="DL366" s="61">
        <f t="shared" si="321"/>
        <v>0</v>
      </c>
      <c r="DM366" s="86"/>
      <c r="DN366" s="86"/>
      <c r="DO366" s="86"/>
      <c r="DP366" s="86"/>
      <c r="DQ366" s="86"/>
      <c r="DR366" s="86"/>
      <c r="DS366" s="86"/>
      <c r="DT366" s="82"/>
      <c r="DU366" s="82"/>
      <c r="DV366" s="61">
        <f t="shared" si="322"/>
        <v>0</v>
      </c>
      <c r="DW366" s="61">
        <f t="shared" ref="DW366:ED366" si="394">SUM(BY366,CI366,CS366,DC366,DM366)</f>
        <v>1</v>
      </c>
      <c r="DX366" s="61">
        <f t="shared" si="394"/>
        <v>1</v>
      </c>
      <c r="DY366" s="61">
        <f t="shared" si="394"/>
        <v>0</v>
      </c>
      <c r="DZ366" s="61">
        <f t="shared" si="394"/>
        <v>0</v>
      </c>
      <c r="EA366" s="61">
        <f t="shared" si="394"/>
        <v>0</v>
      </c>
      <c r="EB366" s="61">
        <f t="shared" si="394"/>
        <v>0</v>
      </c>
      <c r="EC366" s="61">
        <f t="shared" si="394"/>
        <v>0</v>
      </c>
      <c r="ED366" s="61">
        <f t="shared" si="394"/>
        <v>0</v>
      </c>
      <c r="EE366" s="61">
        <f t="shared" si="13"/>
        <v>2</v>
      </c>
      <c r="EF366" s="61">
        <f t="shared" si="14"/>
        <v>1</v>
      </c>
    </row>
    <row r="367" spans="1:136" ht="15.75" customHeight="1">
      <c r="A367" s="147">
        <v>2019</v>
      </c>
      <c r="B367" s="135" t="s">
        <v>4635</v>
      </c>
      <c r="C367" s="156" t="s">
        <v>1101</v>
      </c>
      <c r="D367" s="147" t="s">
        <v>385</v>
      </c>
      <c r="E367" s="147" t="s">
        <v>1102</v>
      </c>
      <c r="F367" s="147"/>
      <c r="G367" s="76"/>
      <c r="H367" s="77"/>
      <c r="I367" s="77"/>
      <c r="J367" s="77"/>
      <c r="K367" s="77"/>
      <c r="L367" s="77"/>
      <c r="M367" s="77"/>
      <c r="N367" s="77"/>
      <c r="O367" s="77"/>
      <c r="P367" s="77"/>
      <c r="Q367" s="77"/>
      <c r="R367" s="77"/>
      <c r="S367" s="77"/>
      <c r="T367" s="59" t="str">
        <f t="shared" si="0"/>
        <v/>
      </c>
      <c r="U367" s="77"/>
      <c r="V367" s="77"/>
      <c r="W367" s="67"/>
      <c r="X367" s="77"/>
      <c r="Y367" s="67"/>
      <c r="Z367" s="77"/>
      <c r="AA367" s="67"/>
      <c r="AB367" s="67"/>
      <c r="AC367" s="67"/>
      <c r="AD367" s="67"/>
      <c r="AE367" s="67"/>
      <c r="AF367" s="58"/>
      <c r="AG367" s="58" t="str">
        <f t="shared" si="1"/>
        <v/>
      </c>
      <c r="AH367" s="66">
        <v>1</v>
      </c>
      <c r="AI367" s="67"/>
      <c r="AJ367" s="67"/>
      <c r="AK367" s="57" t="str">
        <f t="shared" si="90"/>
        <v/>
      </c>
      <c r="AL367" s="67"/>
      <c r="AM367" s="67"/>
      <c r="AN367" s="67"/>
      <c r="AO367" s="77"/>
      <c r="AP367" s="77"/>
      <c r="AQ367" s="76"/>
      <c r="AR367" s="58">
        <f t="shared" si="3"/>
        <v>1</v>
      </c>
      <c r="AS367" s="73">
        <v>1</v>
      </c>
      <c r="AT367" s="74"/>
      <c r="AU367" s="73">
        <v>1</v>
      </c>
      <c r="AV367" s="73">
        <v>1</v>
      </c>
      <c r="AW367" s="73">
        <v>1</v>
      </c>
      <c r="AX367" s="58">
        <f t="shared" si="4"/>
        <v>4</v>
      </c>
      <c r="AY367" s="73">
        <v>1</v>
      </c>
      <c r="AZ367" s="74"/>
      <c r="BA367" s="74"/>
      <c r="BB367" s="74"/>
      <c r="BC367" s="74"/>
      <c r="BD367" s="58">
        <f t="shared" si="5"/>
        <v>1</v>
      </c>
      <c r="BE367" s="73">
        <v>1</v>
      </c>
      <c r="BF367" s="74"/>
      <c r="BG367" s="74"/>
      <c r="BH367" s="74"/>
      <c r="BI367" s="74"/>
      <c r="BJ367" s="74"/>
      <c r="BK367" s="74"/>
      <c r="BL367" s="74"/>
      <c r="BM367" s="74"/>
      <c r="BN367" s="74"/>
      <c r="BO367" s="74"/>
      <c r="BP367" s="74"/>
      <c r="BQ367" s="74"/>
      <c r="BR367" s="74"/>
      <c r="BS367" s="74"/>
      <c r="BT367" s="74"/>
      <c r="BU367" s="74"/>
      <c r="BV367" s="74"/>
      <c r="BW367" s="74"/>
      <c r="BX367" s="57" t="str">
        <f t="shared" si="6"/>
        <v/>
      </c>
      <c r="BY367" s="67"/>
      <c r="BZ367" s="74"/>
      <c r="CA367" s="74"/>
      <c r="CB367" s="74"/>
      <c r="CC367" s="74"/>
      <c r="CD367" s="74"/>
      <c r="CE367" s="74"/>
      <c r="CF367" s="74"/>
      <c r="CG367" s="74"/>
      <c r="CH367" s="57">
        <f t="shared" si="94"/>
        <v>0</v>
      </c>
      <c r="CI367" s="74"/>
      <c r="CJ367" s="74"/>
      <c r="CK367" s="74"/>
      <c r="CL367" s="74"/>
      <c r="CM367" s="74"/>
      <c r="CN367" s="74"/>
      <c r="CO367" s="74"/>
      <c r="CP367" s="74"/>
      <c r="CQ367" s="74"/>
      <c r="CR367" s="57">
        <f t="shared" si="319"/>
        <v>0</v>
      </c>
      <c r="CS367" s="74"/>
      <c r="CT367" s="74"/>
      <c r="CU367" s="74"/>
      <c r="CV367" s="74"/>
      <c r="CW367" s="74"/>
      <c r="CX367" s="74"/>
      <c r="CY367" s="74"/>
      <c r="CZ367" s="74"/>
      <c r="DA367" s="74"/>
      <c r="DB367" s="57">
        <f t="shared" si="320"/>
        <v>0</v>
      </c>
      <c r="DC367" s="74"/>
      <c r="DD367" s="74"/>
      <c r="DE367" s="74"/>
      <c r="DF367" s="74"/>
      <c r="DG367" s="74"/>
      <c r="DH367" s="74"/>
      <c r="DI367" s="74"/>
      <c r="DJ367" s="74"/>
      <c r="DK367" s="74"/>
      <c r="DL367" s="57">
        <f t="shared" si="321"/>
        <v>0</v>
      </c>
      <c r="DM367" s="74"/>
      <c r="DN367" s="74"/>
      <c r="DO367" s="74"/>
      <c r="DP367" s="74"/>
      <c r="DQ367" s="74"/>
      <c r="DR367" s="74"/>
      <c r="DS367" s="74"/>
      <c r="DT367" s="67"/>
      <c r="DU367" s="67"/>
      <c r="DV367" s="57">
        <f t="shared" si="322"/>
        <v>0</v>
      </c>
      <c r="DW367" s="57">
        <f t="shared" ref="DW367:ED367" si="395">SUM(BY367,CI367,CS367,DC367,DM367)</f>
        <v>0</v>
      </c>
      <c r="DX367" s="57">
        <f t="shared" si="395"/>
        <v>0</v>
      </c>
      <c r="DY367" s="57">
        <f t="shared" si="395"/>
        <v>0</v>
      </c>
      <c r="DZ367" s="57">
        <f t="shared" si="395"/>
        <v>0</v>
      </c>
      <c r="EA367" s="57">
        <f t="shared" si="395"/>
        <v>0</v>
      </c>
      <c r="EB367" s="57">
        <f t="shared" si="395"/>
        <v>0</v>
      </c>
      <c r="EC367" s="57">
        <f t="shared" si="395"/>
        <v>0</v>
      </c>
      <c r="ED367" s="57">
        <f t="shared" si="395"/>
        <v>0</v>
      </c>
      <c r="EE367" s="57">
        <f t="shared" si="13"/>
        <v>0</v>
      </c>
      <c r="EF367" s="57">
        <f t="shared" si="14"/>
        <v>0</v>
      </c>
    </row>
    <row r="368" spans="1:136" ht="15.75" customHeight="1">
      <c r="A368" s="147">
        <v>2019</v>
      </c>
      <c r="B368" s="135" t="s">
        <v>4636</v>
      </c>
      <c r="C368" s="156" t="s">
        <v>1103</v>
      </c>
      <c r="D368" s="147" t="s">
        <v>1064</v>
      </c>
      <c r="E368" s="147" t="s">
        <v>1104</v>
      </c>
      <c r="F368" s="147"/>
      <c r="G368" s="76"/>
      <c r="H368" s="77"/>
      <c r="I368" s="77"/>
      <c r="J368" s="77"/>
      <c r="K368" s="77"/>
      <c r="L368" s="77"/>
      <c r="M368" s="77"/>
      <c r="N368" s="77"/>
      <c r="O368" s="77"/>
      <c r="P368" s="77"/>
      <c r="Q368" s="77"/>
      <c r="R368" s="77"/>
      <c r="S368" s="68">
        <v>1</v>
      </c>
      <c r="T368" s="59" t="str">
        <f t="shared" si="0"/>
        <v/>
      </c>
      <c r="U368" s="77"/>
      <c r="V368" s="77"/>
      <c r="W368" s="67"/>
      <c r="X368" s="77"/>
      <c r="Y368" s="67"/>
      <c r="Z368" s="77"/>
      <c r="AA368" s="67"/>
      <c r="AB368" s="67"/>
      <c r="AC368" s="67"/>
      <c r="AD368" s="67"/>
      <c r="AE368" s="67"/>
      <c r="AF368" s="58"/>
      <c r="AG368" s="58">
        <f t="shared" si="1"/>
        <v>1</v>
      </c>
      <c r="AH368" s="67"/>
      <c r="AI368" s="67"/>
      <c r="AJ368" s="67"/>
      <c r="AK368" s="57" t="str">
        <f t="shared" si="90"/>
        <v/>
      </c>
      <c r="AL368" s="67"/>
      <c r="AM368" s="67"/>
      <c r="AN368" s="67"/>
      <c r="AO368" s="77"/>
      <c r="AP368" s="77"/>
      <c r="AQ368" s="76"/>
      <c r="AR368" s="58" t="str">
        <f t="shared" si="3"/>
        <v/>
      </c>
      <c r="AS368" s="74"/>
      <c r="AT368" s="73">
        <v>1</v>
      </c>
      <c r="AU368" s="73">
        <v>1</v>
      </c>
      <c r="AV368" s="74"/>
      <c r="AW368" s="73">
        <v>1</v>
      </c>
      <c r="AX368" s="58">
        <f t="shared" si="4"/>
        <v>3</v>
      </c>
      <c r="AY368" s="74"/>
      <c r="AZ368" s="73">
        <v>1</v>
      </c>
      <c r="BA368" s="74"/>
      <c r="BB368" s="73">
        <v>1</v>
      </c>
      <c r="BC368" s="74"/>
      <c r="BD368" s="58">
        <f t="shared" si="5"/>
        <v>2</v>
      </c>
      <c r="BE368" s="74"/>
      <c r="BF368" s="74"/>
      <c r="BG368" s="74"/>
      <c r="BH368" s="74"/>
      <c r="BI368" s="74"/>
      <c r="BJ368" s="74"/>
      <c r="BK368" s="74"/>
      <c r="BL368" s="74"/>
      <c r="BM368" s="74"/>
      <c r="BN368" s="74"/>
      <c r="BO368" s="74"/>
      <c r="BP368" s="74"/>
      <c r="BQ368" s="74"/>
      <c r="BR368" s="74"/>
      <c r="BS368" s="74"/>
      <c r="BT368" s="74"/>
      <c r="BU368" s="74"/>
      <c r="BV368" s="73">
        <v>1</v>
      </c>
      <c r="BW368" s="74"/>
      <c r="BX368" s="57">
        <f t="shared" si="6"/>
        <v>1</v>
      </c>
      <c r="BY368" s="67"/>
      <c r="BZ368" s="74"/>
      <c r="CA368" s="74"/>
      <c r="CB368" s="74"/>
      <c r="CC368" s="74"/>
      <c r="CD368" s="74"/>
      <c r="CE368" s="74"/>
      <c r="CF368" s="74"/>
      <c r="CG368" s="74"/>
      <c r="CH368" s="57">
        <f t="shared" si="94"/>
        <v>0</v>
      </c>
      <c r="CI368" s="74"/>
      <c r="CJ368" s="74"/>
      <c r="CK368" s="74"/>
      <c r="CL368" s="74"/>
      <c r="CM368" s="74"/>
      <c r="CN368" s="74"/>
      <c r="CO368" s="75">
        <v>1</v>
      </c>
      <c r="CP368" s="74"/>
      <c r="CQ368" s="75"/>
      <c r="CR368" s="57">
        <f t="shared" si="319"/>
        <v>1</v>
      </c>
      <c r="CS368" s="74"/>
      <c r="CT368" s="74"/>
      <c r="CU368" s="74"/>
      <c r="CV368" s="74"/>
      <c r="CW368" s="74"/>
      <c r="CX368" s="74"/>
      <c r="CY368" s="73">
        <v>1</v>
      </c>
      <c r="CZ368" s="74"/>
      <c r="DA368" s="75"/>
      <c r="DB368" s="57">
        <f t="shared" si="320"/>
        <v>1</v>
      </c>
      <c r="DC368" s="74"/>
      <c r="DD368" s="74"/>
      <c r="DE368" s="74"/>
      <c r="DF368" s="74"/>
      <c r="DG368" s="74"/>
      <c r="DH368" s="74"/>
      <c r="DI368" s="74"/>
      <c r="DJ368" s="74"/>
      <c r="DK368" s="74"/>
      <c r="DL368" s="57">
        <f t="shared" si="321"/>
        <v>0</v>
      </c>
      <c r="DM368" s="74"/>
      <c r="DN368" s="74"/>
      <c r="DO368" s="74"/>
      <c r="DP368" s="74"/>
      <c r="DQ368" s="74"/>
      <c r="DR368" s="74"/>
      <c r="DS368" s="75">
        <v>1</v>
      </c>
      <c r="DT368" s="67"/>
      <c r="DU368" s="68"/>
      <c r="DV368" s="57">
        <f t="shared" si="322"/>
        <v>1</v>
      </c>
      <c r="DW368" s="57">
        <f t="shared" ref="DW368:ED368" si="396">SUM(BY368,CI368,CS368,DC368,DM368)</f>
        <v>0</v>
      </c>
      <c r="DX368" s="57">
        <f t="shared" si="396"/>
        <v>0</v>
      </c>
      <c r="DY368" s="57">
        <f t="shared" si="396"/>
        <v>0</v>
      </c>
      <c r="DZ368" s="57">
        <f t="shared" si="396"/>
        <v>0</v>
      </c>
      <c r="EA368" s="57">
        <f t="shared" si="396"/>
        <v>0</v>
      </c>
      <c r="EB368" s="57">
        <f t="shared" si="396"/>
        <v>0</v>
      </c>
      <c r="EC368" s="57">
        <f t="shared" si="396"/>
        <v>3</v>
      </c>
      <c r="ED368" s="57">
        <f t="shared" si="396"/>
        <v>0</v>
      </c>
      <c r="EE368" s="57">
        <f t="shared" si="13"/>
        <v>3</v>
      </c>
      <c r="EF368" s="57">
        <f t="shared" si="14"/>
        <v>1</v>
      </c>
    </row>
    <row r="369" spans="1:136" ht="15.75" customHeight="1">
      <c r="A369" s="147">
        <v>2019</v>
      </c>
      <c r="B369" s="135" t="s">
        <v>4637</v>
      </c>
      <c r="C369" s="156" t="s">
        <v>1105</v>
      </c>
      <c r="D369" s="147" t="s">
        <v>447</v>
      </c>
      <c r="E369" s="147" t="s">
        <v>1106</v>
      </c>
      <c r="F369" s="147"/>
      <c r="G369" s="76"/>
      <c r="H369" s="77"/>
      <c r="I369" s="77"/>
      <c r="J369" s="77"/>
      <c r="K369" s="66">
        <v>1</v>
      </c>
      <c r="L369" s="77"/>
      <c r="M369" s="77"/>
      <c r="N369" s="77"/>
      <c r="O369" s="77"/>
      <c r="P369" s="77"/>
      <c r="Q369" s="77"/>
      <c r="R369" s="77"/>
      <c r="S369" s="77"/>
      <c r="T369" s="59" t="str">
        <f t="shared" si="0"/>
        <v/>
      </c>
      <c r="U369" s="77"/>
      <c r="V369" s="77"/>
      <c r="W369" s="67"/>
      <c r="X369" s="77"/>
      <c r="Y369" s="67"/>
      <c r="Z369" s="77"/>
      <c r="AA369" s="67"/>
      <c r="AB369" s="67"/>
      <c r="AC369" s="67"/>
      <c r="AD369" s="67"/>
      <c r="AE369" s="67"/>
      <c r="AF369" s="58"/>
      <c r="AG369" s="58">
        <f t="shared" si="1"/>
        <v>1</v>
      </c>
      <c r="AH369" s="67"/>
      <c r="AI369" s="67"/>
      <c r="AJ369" s="67"/>
      <c r="AK369" s="57" t="str">
        <f t="shared" si="90"/>
        <v/>
      </c>
      <c r="AL369" s="67"/>
      <c r="AM369" s="67"/>
      <c r="AN369" s="67"/>
      <c r="AO369" s="77"/>
      <c r="AP369" s="77"/>
      <c r="AQ369" s="76"/>
      <c r="AR369" s="58" t="str">
        <f t="shared" si="3"/>
        <v/>
      </c>
      <c r="AS369" s="73">
        <v>1</v>
      </c>
      <c r="AT369" s="73">
        <v>1</v>
      </c>
      <c r="AU369" s="73">
        <v>1</v>
      </c>
      <c r="AV369" s="73">
        <v>1</v>
      </c>
      <c r="AW369" s="73">
        <v>1</v>
      </c>
      <c r="AX369" s="58">
        <f t="shared" si="4"/>
        <v>5</v>
      </c>
      <c r="AY369" s="74"/>
      <c r="AZ369" s="73">
        <v>1</v>
      </c>
      <c r="BA369" s="74"/>
      <c r="BB369" s="73">
        <v>1</v>
      </c>
      <c r="BC369" s="74"/>
      <c r="BD369" s="58">
        <f t="shared" si="5"/>
        <v>2</v>
      </c>
      <c r="BE369" s="73">
        <v>1</v>
      </c>
      <c r="BF369" s="74"/>
      <c r="BG369" s="74"/>
      <c r="BH369" s="74"/>
      <c r="BI369" s="74"/>
      <c r="BJ369" s="74"/>
      <c r="BK369" s="74"/>
      <c r="BL369" s="74"/>
      <c r="BM369" s="74"/>
      <c r="BN369" s="74"/>
      <c r="BO369" s="74"/>
      <c r="BP369" s="74"/>
      <c r="BQ369" s="74"/>
      <c r="BR369" s="74"/>
      <c r="BS369" s="74"/>
      <c r="BT369" s="74"/>
      <c r="BU369" s="74"/>
      <c r="BV369" s="74"/>
      <c r="BW369" s="74"/>
      <c r="BX369" s="57" t="str">
        <f t="shared" si="6"/>
        <v/>
      </c>
      <c r="BY369" s="67"/>
      <c r="BZ369" s="74"/>
      <c r="CA369" s="74"/>
      <c r="CB369" s="74"/>
      <c r="CC369" s="74"/>
      <c r="CD369" s="74"/>
      <c r="CE369" s="74"/>
      <c r="CF369" s="74"/>
      <c r="CG369" s="74"/>
      <c r="CH369" s="57">
        <f t="shared" si="94"/>
        <v>0</v>
      </c>
      <c r="CI369" s="74"/>
      <c r="CJ369" s="74"/>
      <c r="CK369" s="74"/>
      <c r="CL369" s="74"/>
      <c r="CM369" s="74"/>
      <c r="CN369" s="74"/>
      <c r="CO369" s="74"/>
      <c r="CP369" s="74"/>
      <c r="CQ369" s="74"/>
      <c r="CR369" s="57">
        <f t="shared" si="319"/>
        <v>0</v>
      </c>
      <c r="CS369" s="74"/>
      <c r="CT369" s="74"/>
      <c r="CU369" s="74"/>
      <c r="CV369" s="74"/>
      <c r="CW369" s="74"/>
      <c r="CX369" s="74"/>
      <c r="CY369" s="74"/>
      <c r="CZ369" s="74"/>
      <c r="DA369" s="74"/>
      <c r="DB369" s="57">
        <f t="shared" si="320"/>
        <v>0</v>
      </c>
      <c r="DC369" s="74"/>
      <c r="DD369" s="74"/>
      <c r="DE369" s="74"/>
      <c r="DF369" s="74"/>
      <c r="DG369" s="74"/>
      <c r="DH369" s="74"/>
      <c r="DI369" s="74"/>
      <c r="DJ369" s="74"/>
      <c r="DK369" s="74"/>
      <c r="DL369" s="57">
        <f t="shared" si="321"/>
        <v>0</v>
      </c>
      <c r="DM369" s="74"/>
      <c r="DN369" s="74"/>
      <c r="DO369" s="74"/>
      <c r="DP369" s="74"/>
      <c r="DQ369" s="74"/>
      <c r="DR369" s="74"/>
      <c r="DS369" s="74"/>
      <c r="DT369" s="67"/>
      <c r="DU369" s="67"/>
      <c r="DV369" s="57">
        <f t="shared" si="322"/>
        <v>0</v>
      </c>
      <c r="DW369" s="57">
        <f t="shared" ref="DW369:ED369" si="397">SUM(BY369,CI369,CS369,DC369,DM369)</f>
        <v>0</v>
      </c>
      <c r="DX369" s="57">
        <f t="shared" si="397"/>
        <v>0</v>
      </c>
      <c r="DY369" s="57">
        <f t="shared" si="397"/>
        <v>0</v>
      </c>
      <c r="DZ369" s="57">
        <f t="shared" si="397"/>
        <v>0</v>
      </c>
      <c r="EA369" s="57">
        <f t="shared" si="397"/>
        <v>0</v>
      </c>
      <c r="EB369" s="57">
        <f t="shared" si="397"/>
        <v>0</v>
      </c>
      <c r="EC369" s="57">
        <f t="shared" si="397"/>
        <v>0</v>
      </c>
      <c r="ED369" s="57">
        <f t="shared" si="397"/>
        <v>0</v>
      </c>
      <c r="EE369" s="57">
        <f t="shared" si="13"/>
        <v>0</v>
      </c>
      <c r="EF369" s="57">
        <f t="shared" si="14"/>
        <v>0</v>
      </c>
    </row>
    <row r="370" spans="1:136" ht="15.75" customHeight="1">
      <c r="A370" s="147">
        <v>2019</v>
      </c>
      <c r="B370" s="135" t="s">
        <v>4638</v>
      </c>
      <c r="C370" s="156" t="s">
        <v>1107</v>
      </c>
      <c r="D370" s="147"/>
      <c r="E370" s="147" t="s">
        <v>1108</v>
      </c>
      <c r="F370" s="147"/>
      <c r="G370" s="76"/>
      <c r="H370" s="77"/>
      <c r="I370" s="77"/>
      <c r="J370" s="77"/>
      <c r="K370" s="77"/>
      <c r="L370" s="77"/>
      <c r="M370" s="77"/>
      <c r="N370" s="77"/>
      <c r="O370" s="77"/>
      <c r="P370" s="77"/>
      <c r="Q370" s="68">
        <v>1</v>
      </c>
      <c r="R370" s="77"/>
      <c r="S370" s="77"/>
      <c r="T370" s="59" t="str">
        <f t="shared" si="0"/>
        <v/>
      </c>
      <c r="U370" s="77"/>
      <c r="V370" s="77"/>
      <c r="W370" s="67"/>
      <c r="X370" s="77"/>
      <c r="Y370" s="67"/>
      <c r="Z370" s="77"/>
      <c r="AA370" s="67"/>
      <c r="AB370" s="67"/>
      <c r="AC370" s="67"/>
      <c r="AD370" s="67"/>
      <c r="AE370" s="67"/>
      <c r="AF370" s="58"/>
      <c r="AG370" s="58">
        <f t="shared" si="1"/>
        <v>1</v>
      </c>
      <c r="AH370" s="67"/>
      <c r="AI370" s="67"/>
      <c r="AJ370" s="67"/>
      <c r="AK370" s="57" t="str">
        <f t="shared" si="90"/>
        <v/>
      </c>
      <c r="AL370" s="67"/>
      <c r="AM370" s="67"/>
      <c r="AN370" s="67"/>
      <c r="AO370" s="77"/>
      <c r="AP370" s="77"/>
      <c r="AQ370" s="76"/>
      <c r="AR370" s="58" t="str">
        <f t="shared" si="3"/>
        <v/>
      </c>
      <c r="AS370" s="73">
        <v>1</v>
      </c>
      <c r="AT370" s="73">
        <v>1</v>
      </c>
      <c r="AU370" s="73">
        <v>1</v>
      </c>
      <c r="AV370" s="73">
        <v>1</v>
      </c>
      <c r="AW370" s="73">
        <v>1</v>
      </c>
      <c r="AX370" s="58">
        <f t="shared" si="4"/>
        <v>5</v>
      </c>
      <c r="AY370" s="74"/>
      <c r="AZ370" s="73">
        <v>1</v>
      </c>
      <c r="BA370" s="74"/>
      <c r="BB370" s="73">
        <v>1</v>
      </c>
      <c r="BC370" s="74"/>
      <c r="BD370" s="58">
        <f t="shared" si="5"/>
        <v>2</v>
      </c>
      <c r="BE370" s="74"/>
      <c r="BF370" s="74"/>
      <c r="BG370" s="74"/>
      <c r="BH370" s="74"/>
      <c r="BI370" s="74"/>
      <c r="BJ370" s="74"/>
      <c r="BK370" s="74"/>
      <c r="BL370" s="74"/>
      <c r="BM370" s="74"/>
      <c r="BN370" s="74"/>
      <c r="BO370" s="74"/>
      <c r="BP370" s="74"/>
      <c r="BQ370" s="74"/>
      <c r="BR370" s="74"/>
      <c r="BS370" s="73">
        <v>1</v>
      </c>
      <c r="BT370" s="73">
        <v>1</v>
      </c>
      <c r="BU370" s="74"/>
      <c r="BV370" s="73">
        <v>1</v>
      </c>
      <c r="BW370" s="74"/>
      <c r="BX370" s="57">
        <f t="shared" si="6"/>
        <v>1</v>
      </c>
      <c r="BY370" s="66"/>
      <c r="BZ370" s="73">
        <v>1</v>
      </c>
      <c r="CA370" s="74"/>
      <c r="CB370" s="75">
        <v>1</v>
      </c>
      <c r="CC370" s="74"/>
      <c r="CD370" s="74"/>
      <c r="CE370" s="74"/>
      <c r="CF370" s="74"/>
      <c r="CG370" s="75"/>
      <c r="CH370" s="57">
        <f t="shared" si="94"/>
        <v>2</v>
      </c>
      <c r="CI370" s="74"/>
      <c r="CJ370" s="75">
        <v>1</v>
      </c>
      <c r="CK370" s="74"/>
      <c r="CL370" s="73">
        <v>1</v>
      </c>
      <c r="CM370" s="74"/>
      <c r="CN370" s="74"/>
      <c r="CO370" s="75">
        <v>1</v>
      </c>
      <c r="CP370" s="74"/>
      <c r="CQ370" s="75"/>
      <c r="CR370" s="57">
        <f t="shared" si="319"/>
        <v>3</v>
      </c>
      <c r="CS370" s="74"/>
      <c r="CT370" s="74"/>
      <c r="CU370" s="74"/>
      <c r="CV370" s="75">
        <v>1</v>
      </c>
      <c r="CW370" s="74"/>
      <c r="CX370" s="74"/>
      <c r="CY370" s="73">
        <v>1</v>
      </c>
      <c r="CZ370" s="74"/>
      <c r="DA370" s="75"/>
      <c r="DB370" s="57">
        <f t="shared" si="320"/>
        <v>2</v>
      </c>
      <c r="DC370" s="74"/>
      <c r="DD370" s="75">
        <v>1</v>
      </c>
      <c r="DE370" s="74"/>
      <c r="DF370" s="75">
        <v>1</v>
      </c>
      <c r="DG370" s="74"/>
      <c r="DH370" s="74"/>
      <c r="DI370" s="73">
        <v>1</v>
      </c>
      <c r="DJ370" s="74"/>
      <c r="DK370" s="75"/>
      <c r="DL370" s="57">
        <f t="shared" si="321"/>
        <v>3</v>
      </c>
      <c r="DM370" s="74"/>
      <c r="DN370" s="74"/>
      <c r="DO370" s="74"/>
      <c r="DP370" s="75">
        <v>1</v>
      </c>
      <c r="DQ370" s="74"/>
      <c r="DR370" s="74"/>
      <c r="DS370" s="73">
        <v>1</v>
      </c>
      <c r="DT370" s="67"/>
      <c r="DU370" s="68"/>
      <c r="DV370" s="57">
        <f t="shared" si="322"/>
        <v>2</v>
      </c>
      <c r="DW370" s="57">
        <f t="shared" ref="DW370:ED370" si="398">SUM(BY370,CI370,CS370,DC370,DM370)</f>
        <v>0</v>
      </c>
      <c r="DX370" s="57">
        <f t="shared" si="398"/>
        <v>3</v>
      </c>
      <c r="DY370" s="57">
        <f t="shared" si="398"/>
        <v>0</v>
      </c>
      <c r="DZ370" s="57">
        <f t="shared" si="398"/>
        <v>5</v>
      </c>
      <c r="EA370" s="57">
        <f t="shared" si="398"/>
        <v>0</v>
      </c>
      <c r="EB370" s="57">
        <f t="shared" si="398"/>
        <v>0</v>
      </c>
      <c r="EC370" s="57">
        <f t="shared" si="398"/>
        <v>4</v>
      </c>
      <c r="ED370" s="57">
        <f t="shared" si="398"/>
        <v>0</v>
      </c>
      <c r="EE370" s="57">
        <f t="shared" si="13"/>
        <v>12</v>
      </c>
      <c r="EF370" s="57">
        <f t="shared" si="14"/>
        <v>1</v>
      </c>
    </row>
    <row r="371" spans="1:136" ht="15.75" customHeight="1">
      <c r="A371" s="147">
        <v>2019</v>
      </c>
      <c r="B371" s="135" t="s">
        <v>4639</v>
      </c>
      <c r="C371" s="156" t="s">
        <v>1109</v>
      </c>
      <c r="D371" s="147" t="s">
        <v>266</v>
      </c>
      <c r="E371" s="147" t="s">
        <v>1110</v>
      </c>
      <c r="F371" s="149" t="s">
        <v>1111</v>
      </c>
      <c r="G371" s="76"/>
      <c r="H371" s="77"/>
      <c r="I371" s="77"/>
      <c r="J371" s="77"/>
      <c r="K371" s="77"/>
      <c r="L371" s="77"/>
      <c r="M371" s="77"/>
      <c r="N371" s="77"/>
      <c r="O371" s="77"/>
      <c r="P371" s="77"/>
      <c r="Q371" s="66">
        <v>1</v>
      </c>
      <c r="R371" s="77"/>
      <c r="S371" s="77"/>
      <c r="T371" s="59" t="str">
        <f t="shared" si="0"/>
        <v/>
      </c>
      <c r="U371" s="77"/>
      <c r="V371" s="77"/>
      <c r="W371" s="67"/>
      <c r="X371" s="77"/>
      <c r="Y371" s="67"/>
      <c r="Z371" s="77"/>
      <c r="AA371" s="67"/>
      <c r="AB371" s="67"/>
      <c r="AC371" s="67"/>
      <c r="AD371" s="67"/>
      <c r="AE371" s="67"/>
      <c r="AF371" s="58"/>
      <c r="AG371" s="58">
        <f t="shared" si="1"/>
        <v>1</v>
      </c>
      <c r="AH371" s="67"/>
      <c r="AI371" s="67"/>
      <c r="AJ371" s="67"/>
      <c r="AK371" s="57" t="str">
        <f t="shared" si="90"/>
        <v/>
      </c>
      <c r="AL371" s="67"/>
      <c r="AM371" s="67"/>
      <c r="AN371" s="67"/>
      <c r="AO371" s="77"/>
      <c r="AP371" s="77"/>
      <c r="AQ371" s="76"/>
      <c r="AR371" s="58" t="str">
        <f t="shared" si="3"/>
        <v/>
      </c>
      <c r="AS371" s="73">
        <v>1</v>
      </c>
      <c r="AT371" s="73">
        <v>1</v>
      </c>
      <c r="AU371" s="73">
        <v>1</v>
      </c>
      <c r="AV371" s="73">
        <v>1</v>
      </c>
      <c r="AW371" s="73">
        <v>1</v>
      </c>
      <c r="AX371" s="58">
        <f t="shared" si="4"/>
        <v>5</v>
      </c>
      <c r="AY371" s="73"/>
      <c r="AZ371" s="74"/>
      <c r="BA371" s="74"/>
      <c r="BB371" s="74"/>
      <c r="BC371" s="74"/>
      <c r="BD371" s="58">
        <f t="shared" si="5"/>
        <v>0</v>
      </c>
      <c r="BE371" s="74"/>
      <c r="BF371" s="74"/>
      <c r="BG371" s="74"/>
      <c r="BH371" s="74"/>
      <c r="BI371" s="74"/>
      <c r="BJ371" s="74"/>
      <c r="BK371" s="74"/>
      <c r="BL371" s="74"/>
      <c r="BM371" s="74"/>
      <c r="BN371" s="74"/>
      <c r="BO371" s="74"/>
      <c r="BP371" s="74"/>
      <c r="BQ371" s="75">
        <v>1</v>
      </c>
      <c r="BR371" s="74"/>
      <c r="BS371" s="74"/>
      <c r="BT371" s="74"/>
      <c r="BU371" s="73">
        <v>1</v>
      </c>
      <c r="BV371" s="74"/>
      <c r="BW371" s="74"/>
      <c r="BX371" s="57">
        <f t="shared" si="6"/>
        <v>1</v>
      </c>
      <c r="BY371" s="67"/>
      <c r="BZ371" s="74"/>
      <c r="CA371" s="74"/>
      <c r="CB371" s="74"/>
      <c r="CC371" s="74"/>
      <c r="CD371" s="74"/>
      <c r="CE371" s="74"/>
      <c r="CF371" s="74"/>
      <c r="CG371" s="75"/>
      <c r="CH371" s="57">
        <f t="shared" si="94"/>
        <v>0</v>
      </c>
      <c r="CI371" s="74"/>
      <c r="CJ371" s="74"/>
      <c r="CK371" s="74"/>
      <c r="CL371" s="74"/>
      <c r="CM371" s="74"/>
      <c r="CN371" s="74"/>
      <c r="CO371" s="74"/>
      <c r="CP371" s="74"/>
      <c r="CQ371" s="74"/>
      <c r="CR371" s="57">
        <f t="shared" si="319"/>
        <v>0</v>
      </c>
      <c r="CS371" s="74"/>
      <c r="CT371" s="74"/>
      <c r="CU371" s="74"/>
      <c r="CV371" s="74"/>
      <c r="CW371" s="74"/>
      <c r="CX371" s="74"/>
      <c r="CY371" s="74"/>
      <c r="CZ371" s="74"/>
      <c r="DA371" s="74"/>
      <c r="DB371" s="57">
        <f t="shared" si="320"/>
        <v>0</v>
      </c>
      <c r="DC371" s="74"/>
      <c r="DD371" s="74"/>
      <c r="DE371" s="74"/>
      <c r="DF371" s="74"/>
      <c r="DG371" s="74"/>
      <c r="DH371" s="74"/>
      <c r="DI371" s="74"/>
      <c r="DJ371" s="74"/>
      <c r="DK371" s="74"/>
      <c r="DL371" s="57">
        <f t="shared" si="321"/>
        <v>0</v>
      </c>
      <c r="DM371" s="74"/>
      <c r="DN371" s="74"/>
      <c r="DO371" s="74"/>
      <c r="DP371" s="74"/>
      <c r="DQ371" s="74"/>
      <c r="DR371" s="74"/>
      <c r="DS371" s="74"/>
      <c r="DT371" s="67"/>
      <c r="DU371" s="67"/>
      <c r="DV371" s="57">
        <f t="shared" si="322"/>
        <v>0</v>
      </c>
      <c r="DW371" s="57">
        <f t="shared" ref="DW371:ED371" si="399">SUM(BY371,CI371,CS371,DC371,DM371)</f>
        <v>0</v>
      </c>
      <c r="DX371" s="57">
        <f t="shared" si="399"/>
        <v>0</v>
      </c>
      <c r="DY371" s="57">
        <f t="shared" si="399"/>
        <v>0</v>
      </c>
      <c r="DZ371" s="57">
        <f t="shared" si="399"/>
        <v>0</v>
      </c>
      <c r="EA371" s="57">
        <f t="shared" si="399"/>
        <v>0</v>
      </c>
      <c r="EB371" s="57">
        <f t="shared" si="399"/>
        <v>0</v>
      </c>
      <c r="EC371" s="57">
        <f t="shared" si="399"/>
        <v>0</v>
      </c>
      <c r="ED371" s="57">
        <f t="shared" si="399"/>
        <v>0</v>
      </c>
      <c r="EE371" s="57">
        <f t="shared" si="13"/>
        <v>0</v>
      </c>
      <c r="EF371" s="57">
        <f t="shared" si="14"/>
        <v>0</v>
      </c>
    </row>
    <row r="372" spans="1:136" ht="15.75" customHeight="1">
      <c r="A372" s="147">
        <v>2019</v>
      </c>
      <c r="B372" s="135" t="s">
        <v>4640</v>
      </c>
      <c r="C372" s="156" t="s">
        <v>1112</v>
      </c>
      <c r="D372" s="147" t="s">
        <v>1113</v>
      </c>
      <c r="E372" s="147" t="s">
        <v>1114</v>
      </c>
      <c r="F372" s="147"/>
      <c r="G372" s="76"/>
      <c r="H372" s="77"/>
      <c r="I372" s="77"/>
      <c r="J372" s="77"/>
      <c r="K372" s="77"/>
      <c r="L372" s="77"/>
      <c r="M372" s="77"/>
      <c r="N372" s="77"/>
      <c r="O372" s="77"/>
      <c r="P372" s="77"/>
      <c r="Q372" s="68">
        <v>1</v>
      </c>
      <c r="R372" s="77"/>
      <c r="S372" s="77"/>
      <c r="T372" s="59" t="str">
        <f t="shared" si="0"/>
        <v/>
      </c>
      <c r="U372" s="77"/>
      <c r="V372" s="77"/>
      <c r="W372" s="67"/>
      <c r="X372" s="77"/>
      <c r="Y372" s="67"/>
      <c r="Z372" s="77"/>
      <c r="AA372" s="67"/>
      <c r="AB372" s="67"/>
      <c r="AC372" s="67"/>
      <c r="AD372" s="67"/>
      <c r="AE372" s="67"/>
      <c r="AF372" s="58"/>
      <c r="AG372" s="58">
        <f t="shared" si="1"/>
        <v>1</v>
      </c>
      <c r="AH372" s="67"/>
      <c r="AI372" s="67"/>
      <c r="AJ372" s="67"/>
      <c r="AK372" s="57" t="str">
        <f t="shared" si="90"/>
        <v/>
      </c>
      <c r="AL372" s="67"/>
      <c r="AM372" s="67"/>
      <c r="AN372" s="67"/>
      <c r="AO372" s="77"/>
      <c r="AP372" s="77"/>
      <c r="AQ372" s="76"/>
      <c r="AR372" s="58" t="str">
        <f t="shared" si="3"/>
        <v/>
      </c>
      <c r="AS372" s="74"/>
      <c r="AT372" s="73">
        <v>1</v>
      </c>
      <c r="AU372" s="74"/>
      <c r="AV372" s="74"/>
      <c r="AW372" s="74"/>
      <c r="AX372" s="58">
        <f t="shared" si="4"/>
        <v>1</v>
      </c>
      <c r="AY372" s="74"/>
      <c r="AZ372" s="73">
        <v>1</v>
      </c>
      <c r="BA372" s="74"/>
      <c r="BB372" s="74"/>
      <c r="BC372" s="73">
        <v>1</v>
      </c>
      <c r="BD372" s="58">
        <f t="shared" si="5"/>
        <v>2</v>
      </c>
      <c r="BE372" s="74"/>
      <c r="BF372" s="74"/>
      <c r="BG372" s="74"/>
      <c r="BH372" s="74"/>
      <c r="BI372" s="74"/>
      <c r="BJ372" s="74"/>
      <c r="BK372" s="74"/>
      <c r="BL372" s="74"/>
      <c r="BM372" s="74"/>
      <c r="BN372" s="74"/>
      <c r="BO372" s="74"/>
      <c r="BP372" s="74"/>
      <c r="BQ372" s="74"/>
      <c r="BR372" s="74"/>
      <c r="BS372" s="73">
        <v>1</v>
      </c>
      <c r="BT372" s="74"/>
      <c r="BU372" s="74"/>
      <c r="BV372" s="73">
        <v>1</v>
      </c>
      <c r="BW372" s="74"/>
      <c r="BX372" s="57">
        <f t="shared" si="6"/>
        <v>1</v>
      </c>
      <c r="BY372" s="67"/>
      <c r="BZ372" s="74"/>
      <c r="CA372" s="74"/>
      <c r="CB372" s="74"/>
      <c r="CC372" s="74"/>
      <c r="CD372" s="74"/>
      <c r="CE372" s="74"/>
      <c r="CF372" s="74"/>
      <c r="CG372" s="73"/>
      <c r="CH372" s="57">
        <f t="shared" si="94"/>
        <v>0</v>
      </c>
      <c r="CI372" s="73"/>
      <c r="CJ372" s="73">
        <v>1</v>
      </c>
      <c r="CK372" s="73"/>
      <c r="CL372" s="74"/>
      <c r="CM372" s="74"/>
      <c r="CN372" s="74"/>
      <c r="CO372" s="73">
        <v>1</v>
      </c>
      <c r="CP372" s="74"/>
      <c r="CQ372" s="75"/>
      <c r="CR372" s="57">
        <f t="shared" si="319"/>
        <v>2</v>
      </c>
      <c r="CS372" s="74"/>
      <c r="CT372" s="74"/>
      <c r="CU372" s="74"/>
      <c r="CV372" s="74"/>
      <c r="CW372" s="74"/>
      <c r="CX372" s="74"/>
      <c r="CY372" s="74"/>
      <c r="CZ372" s="74"/>
      <c r="DA372" s="74"/>
      <c r="DB372" s="57">
        <f t="shared" si="320"/>
        <v>0</v>
      </c>
      <c r="DC372" s="74"/>
      <c r="DD372" s="74"/>
      <c r="DE372" s="74"/>
      <c r="DF372" s="74"/>
      <c r="DG372" s="74"/>
      <c r="DH372" s="74"/>
      <c r="DI372" s="74"/>
      <c r="DJ372" s="74"/>
      <c r="DK372" s="74"/>
      <c r="DL372" s="57">
        <f t="shared" si="321"/>
        <v>0</v>
      </c>
      <c r="DM372" s="74"/>
      <c r="DN372" s="74"/>
      <c r="DO372" s="74"/>
      <c r="DP372" s="74"/>
      <c r="DQ372" s="74"/>
      <c r="DR372" s="74"/>
      <c r="DS372" s="74"/>
      <c r="DT372" s="67"/>
      <c r="DU372" s="67"/>
      <c r="DV372" s="57">
        <f t="shared" si="322"/>
        <v>0</v>
      </c>
      <c r="DW372" s="57">
        <f t="shared" ref="DW372:ED372" si="400">SUM(BY372,CI372,CS372,DC372,DM372)</f>
        <v>0</v>
      </c>
      <c r="DX372" s="57">
        <f t="shared" si="400"/>
        <v>1</v>
      </c>
      <c r="DY372" s="57">
        <f t="shared" si="400"/>
        <v>0</v>
      </c>
      <c r="DZ372" s="57">
        <f t="shared" si="400"/>
        <v>0</v>
      </c>
      <c r="EA372" s="57">
        <f t="shared" si="400"/>
        <v>0</v>
      </c>
      <c r="EB372" s="57">
        <f t="shared" si="400"/>
        <v>0</v>
      </c>
      <c r="EC372" s="57">
        <f t="shared" si="400"/>
        <v>1</v>
      </c>
      <c r="ED372" s="57">
        <f t="shared" si="400"/>
        <v>0</v>
      </c>
      <c r="EE372" s="57">
        <f t="shared" si="13"/>
        <v>2</v>
      </c>
      <c r="EF372" s="57">
        <f t="shared" si="14"/>
        <v>1</v>
      </c>
    </row>
    <row r="373" spans="1:136" ht="15.75" customHeight="1">
      <c r="A373" s="147">
        <v>2019</v>
      </c>
      <c r="B373" s="135" t="s">
        <v>4641</v>
      </c>
      <c r="C373" s="156" t="s">
        <v>1115</v>
      </c>
      <c r="D373" s="147" t="s">
        <v>1116</v>
      </c>
      <c r="E373" s="147" t="s">
        <v>1117</v>
      </c>
      <c r="F373" s="149" t="s">
        <v>1118</v>
      </c>
      <c r="G373" s="76"/>
      <c r="H373" s="77"/>
      <c r="I373" s="68"/>
      <c r="J373" s="77"/>
      <c r="K373" s="77"/>
      <c r="L373" s="66"/>
      <c r="M373" s="66"/>
      <c r="N373" s="77"/>
      <c r="O373" s="77"/>
      <c r="P373" s="77"/>
      <c r="Q373" s="77"/>
      <c r="R373" s="77"/>
      <c r="S373" s="77"/>
      <c r="T373" s="59">
        <f t="shared" si="0"/>
        <v>1</v>
      </c>
      <c r="U373" s="77"/>
      <c r="V373" s="77"/>
      <c r="W373" s="67"/>
      <c r="X373" s="68">
        <v>1</v>
      </c>
      <c r="Y373" s="67"/>
      <c r="Z373" s="77"/>
      <c r="AA373" s="67"/>
      <c r="AB373" s="67"/>
      <c r="AC373" s="67"/>
      <c r="AD373" s="67"/>
      <c r="AE373" s="67"/>
      <c r="AF373" s="58"/>
      <c r="AG373" s="58">
        <f t="shared" si="1"/>
        <v>1</v>
      </c>
      <c r="AH373" s="67"/>
      <c r="AI373" s="67"/>
      <c r="AJ373" s="67"/>
      <c r="AK373" s="57" t="str">
        <f t="shared" si="90"/>
        <v/>
      </c>
      <c r="AL373" s="67"/>
      <c r="AM373" s="67"/>
      <c r="AN373" s="67"/>
      <c r="AO373" s="77"/>
      <c r="AP373" s="77"/>
      <c r="AQ373" s="76"/>
      <c r="AR373" s="58" t="str">
        <f t="shared" si="3"/>
        <v/>
      </c>
      <c r="AS373" s="73">
        <v>1</v>
      </c>
      <c r="AT373" s="73">
        <v>1</v>
      </c>
      <c r="AU373" s="73">
        <v>1</v>
      </c>
      <c r="AV373" s="73">
        <v>1</v>
      </c>
      <c r="AW373" s="73">
        <v>1</v>
      </c>
      <c r="AX373" s="58">
        <f t="shared" si="4"/>
        <v>5</v>
      </c>
      <c r="AY373" s="73">
        <v>1</v>
      </c>
      <c r="AZ373" s="73">
        <v>1</v>
      </c>
      <c r="BA373" s="74"/>
      <c r="BB373" s="74"/>
      <c r="BC373" s="73">
        <v>1</v>
      </c>
      <c r="BD373" s="58">
        <f t="shared" si="5"/>
        <v>3</v>
      </c>
      <c r="BE373" s="74"/>
      <c r="BF373" s="74"/>
      <c r="BG373" s="74"/>
      <c r="BH373" s="74"/>
      <c r="BI373" s="74"/>
      <c r="BJ373" s="74"/>
      <c r="BK373" s="74"/>
      <c r="BL373" s="74"/>
      <c r="BM373" s="74"/>
      <c r="BN373" s="74"/>
      <c r="BO373" s="74"/>
      <c r="BP373" s="73"/>
      <c r="BQ373" s="74"/>
      <c r="BR373" s="74"/>
      <c r="BS373" s="74"/>
      <c r="BT373" s="74"/>
      <c r="BU373" s="74"/>
      <c r="BV373" s="74"/>
      <c r="BW373" s="74"/>
      <c r="BX373" s="57" t="str">
        <f t="shared" si="6"/>
        <v/>
      </c>
      <c r="BY373" s="67"/>
      <c r="BZ373" s="74"/>
      <c r="CA373" s="74"/>
      <c r="CB373" s="74"/>
      <c r="CC373" s="74"/>
      <c r="CD373" s="74"/>
      <c r="CE373" s="74"/>
      <c r="CF373" s="74"/>
      <c r="CG373" s="74"/>
      <c r="CH373" s="57">
        <f t="shared" si="94"/>
        <v>0</v>
      </c>
      <c r="CI373" s="74"/>
      <c r="CJ373" s="74"/>
      <c r="CK373" s="74"/>
      <c r="CL373" s="74"/>
      <c r="CM373" s="74"/>
      <c r="CN373" s="74"/>
      <c r="CO373" s="74"/>
      <c r="CP373" s="74"/>
      <c r="CQ373" s="74"/>
      <c r="CR373" s="57">
        <f t="shared" si="319"/>
        <v>0</v>
      </c>
      <c r="CS373" s="74"/>
      <c r="CT373" s="74"/>
      <c r="CU373" s="74"/>
      <c r="CV373" s="74"/>
      <c r="CW373" s="74"/>
      <c r="CX373" s="74"/>
      <c r="CY373" s="74"/>
      <c r="CZ373" s="74"/>
      <c r="DA373" s="74"/>
      <c r="DB373" s="57">
        <f t="shared" si="320"/>
        <v>0</v>
      </c>
      <c r="DC373" s="74"/>
      <c r="DD373" s="74"/>
      <c r="DE373" s="74"/>
      <c r="DF373" s="74"/>
      <c r="DG373" s="74"/>
      <c r="DH373" s="74"/>
      <c r="DI373" s="74"/>
      <c r="DJ373" s="74"/>
      <c r="DK373" s="74"/>
      <c r="DL373" s="57">
        <f t="shared" si="321"/>
        <v>0</v>
      </c>
      <c r="DM373" s="74"/>
      <c r="DN373" s="74"/>
      <c r="DO373" s="74"/>
      <c r="DP373" s="74"/>
      <c r="DQ373" s="74"/>
      <c r="DR373" s="74"/>
      <c r="DS373" s="74"/>
      <c r="DT373" s="67"/>
      <c r="DU373" s="67"/>
      <c r="DV373" s="57">
        <f t="shared" si="322"/>
        <v>0</v>
      </c>
      <c r="DW373" s="57">
        <f t="shared" ref="DW373:ED373" si="401">SUM(BY373,CI373,CS373,DC373,DM373)</f>
        <v>0</v>
      </c>
      <c r="DX373" s="57">
        <f t="shared" si="401"/>
        <v>0</v>
      </c>
      <c r="DY373" s="57">
        <f t="shared" si="401"/>
        <v>0</v>
      </c>
      <c r="DZ373" s="57">
        <f t="shared" si="401"/>
        <v>0</v>
      </c>
      <c r="EA373" s="57">
        <f t="shared" si="401"/>
        <v>0</v>
      </c>
      <c r="EB373" s="57">
        <f t="shared" si="401"/>
        <v>0</v>
      </c>
      <c r="EC373" s="57">
        <f t="shared" si="401"/>
        <v>0</v>
      </c>
      <c r="ED373" s="57">
        <f t="shared" si="401"/>
        <v>0</v>
      </c>
      <c r="EE373" s="57">
        <f t="shared" si="13"/>
        <v>0</v>
      </c>
      <c r="EF373" s="57">
        <f t="shared" si="14"/>
        <v>0</v>
      </c>
    </row>
    <row r="374" spans="1:136" ht="15.75" customHeight="1">
      <c r="A374" s="147">
        <v>2019</v>
      </c>
      <c r="B374" s="135" t="s">
        <v>4642</v>
      </c>
      <c r="C374" s="156" t="s">
        <v>1119</v>
      </c>
      <c r="D374" s="147" t="s">
        <v>403</v>
      </c>
      <c r="E374" s="147" t="s">
        <v>1120</v>
      </c>
      <c r="F374" s="147"/>
      <c r="G374" s="76"/>
      <c r="H374" s="77"/>
      <c r="I374" s="77"/>
      <c r="J374" s="77"/>
      <c r="K374" s="77"/>
      <c r="L374" s="77"/>
      <c r="M374" s="77"/>
      <c r="N374" s="77"/>
      <c r="O374" s="77"/>
      <c r="P374" s="77"/>
      <c r="Q374" s="77"/>
      <c r="R374" s="77"/>
      <c r="S374" s="77"/>
      <c r="T374" s="59">
        <f t="shared" si="0"/>
        <v>1</v>
      </c>
      <c r="U374" s="68">
        <v>1</v>
      </c>
      <c r="V374" s="77"/>
      <c r="W374" s="67"/>
      <c r="X374" s="77"/>
      <c r="Y374" s="67"/>
      <c r="Z374" s="77"/>
      <c r="AA374" s="67"/>
      <c r="AB374" s="67"/>
      <c r="AC374" s="67"/>
      <c r="AD374" s="67"/>
      <c r="AE374" s="67"/>
      <c r="AF374" s="58"/>
      <c r="AG374" s="58">
        <f t="shared" si="1"/>
        <v>1</v>
      </c>
      <c r="AH374" s="67"/>
      <c r="AI374" s="67"/>
      <c r="AJ374" s="67"/>
      <c r="AK374" s="57" t="str">
        <f t="shared" si="90"/>
        <v/>
      </c>
      <c r="AL374" s="67"/>
      <c r="AM374" s="67"/>
      <c r="AN374" s="67"/>
      <c r="AO374" s="77"/>
      <c r="AP374" s="77"/>
      <c r="AQ374" s="76"/>
      <c r="AR374" s="58" t="str">
        <f t="shared" si="3"/>
        <v/>
      </c>
      <c r="AS374" s="73">
        <v>1</v>
      </c>
      <c r="AT374" s="73">
        <v>1</v>
      </c>
      <c r="AU374" s="73">
        <v>1</v>
      </c>
      <c r="AV374" s="73">
        <v>1</v>
      </c>
      <c r="AW374" s="73">
        <v>1</v>
      </c>
      <c r="AX374" s="58">
        <f t="shared" si="4"/>
        <v>5</v>
      </c>
      <c r="AY374" s="73">
        <v>1</v>
      </c>
      <c r="AZ374" s="73">
        <v>1</v>
      </c>
      <c r="BA374" s="74"/>
      <c r="BB374" s="74"/>
      <c r="BC374" s="74"/>
      <c r="BD374" s="58">
        <f t="shared" si="5"/>
        <v>2</v>
      </c>
      <c r="BE374" s="74"/>
      <c r="BF374" s="74"/>
      <c r="BG374" s="74"/>
      <c r="BH374" s="74"/>
      <c r="BI374" s="74"/>
      <c r="BJ374" s="74"/>
      <c r="BK374" s="74"/>
      <c r="BL374" s="74"/>
      <c r="BM374" s="74"/>
      <c r="BN374" s="74"/>
      <c r="BO374" s="74"/>
      <c r="BP374" s="74"/>
      <c r="BQ374" s="74"/>
      <c r="BR374" s="74"/>
      <c r="BS374" s="74"/>
      <c r="BT374" s="74"/>
      <c r="BU374" s="74"/>
      <c r="BV374" s="74"/>
      <c r="BW374" s="74"/>
      <c r="BX374" s="57" t="str">
        <f t="shared" si="6"/>
        <v/>
      </c>
      <c r="BY374" s="67"/>
      <c r="BZ374" s="74"/>
      <c r="CA374" s="74"/>
      <c r="CB374" s="74"/>
      <c r="CC374" s="74"/>
      <c r="CD374" s="74"/>
      <c r="CE374" s="74"/>
      <c r="CF374" s="74"/>
      <c r="CG374" s="74"/>
      <c r="CH374" s="57">
        <f t="shared" si="94"/>
        <v>0</v>
      </c>
      <c r="CI374" s="74"/>
      <c r="CJ374" s="74"/>
      <c r="CK374" s="74"/>
      <c r="CL374" s="74"/>
      <c r="CM374" s="74"/>
      <c r="CN374" s="74"/>
      <c r="CO374" s="74"/>
      <c r="CP374" s="74"/>
      <c r="CQ374" s="74"/>
      <c r="CR374" s="57">
        <f t="shared" si="319"/>
        <v>0</v>
      </c>
      <c r="CS374" s="74"/>
      <c r="CT374" s="74"/>
      <c r="CU374" s="74"/>
      <c r="CV374" s="74"/>
      <c r="CW374" s="74"/>
      <c r="CX374" s="74"/>
      <c r="CY374" s="74"/>
      <c r="CZ374" s="74"/>
      <c r="DA374" s="74"/>
      <c r="DB374" s="57">
        <f t="shared" si="320"/>
        <v>0</v>
      </c>
      <c r="DC374" s="74"/>
      <c r="DD374" s="74"/>
      <c r="DE374" s="74"/>
      <c r="DF374" s="74"/>
      <c r="DG374" s="74"/>
      <c r="DH374" s="74"/>
      <c r="DI374" s="74"/>
      <c r="DJ374" s="74"/>
      <c r="DK374" s="74"/>
      <c r="DL374" s="57">
        <f t="shared" si="321"/>
        <v>0</v>
      </c>
      <c r="DM374" s="74"/>
      <c r="DN374" s="74"/>
      <c r="DO374" s="74"/>
      <c r="DP374" s="74"/>
      <c r="DQ374" s="74"/>
      <c r="DR374" s="74"/>
      <c r="DS374" s="74"/>
      <c r="DT374" s="67"/>
      <c r="DU374" s="67"/>
      <c r="DV374" s="57">
        <f t="shared" si="322"/>
        <v>0</v>
      </c>
      <c r="DW374" s="57">
        <f t="shared" ref="DW374:ED374" si="402">SUM(BY374,CI374,CS374,DC374,DM374)</f>
        <v>0</v>
      </c>
      <c r="DX374" s="57">
        <f t="shared" si="402"/>
        <v>0</v>
      </c>
      <c r="DY374" s="57">
        <f t="shared" si="402"/>
        <v>0</v>
      </c>
      <c r="DZ374" s="57">
        <f t="shared" si="402"/>
        <v>0</v>
      </c>
      <c r="EA374" s="57">
        <f t="shared" si="402"/>
        <v>0</v>
      </c>
      <c r="EB374" s="57">
        <f t="shared" si="402"/>
        <v>0</v>
      </c>
      <c r="EC374" s="57">
        <f t="shared" si="402"/>
        <v>0</v>
      </c>
      <c r="ED374" s="57">
        <f t="shared" si="402"/>
        <v>0</v>
      </c>
      <c r="EE374" s="57">
        <f t="shared" si="13"/>
        <v>0</v>
      </c>
      <c r="EF374" s="57">
        <f t="shared" si="14"/>
        <v>0</v>
      </c>
    </row>
    <row r="375" spans="1:136" ht="15.75" customHeight="1">
      <c r="A375" s="147">
        <v>2019</v>
      </c>
      <c r="B375" s="135" t="s">
        <v>4643</v>
      </c>
      <c r="C375" s="156" t="s">
        <v>1121</v>
      </c>
      <c r="D375" s="147" t="s">
        <v>858</v>
      </c>
      <c r="E375" s="147" t="s">
        <v>1122</v>
      </c>
      <c r="F375" s="147"/>
      <c r="G375" s="76"/>
      <c r="H375" s="77"/>
      <c r="I375" s="77"/>
      <c r="J375" s="77"/>
      <c r="K375" s="77"/>
      <c r="L375" s="77"/>
      <c r="M375" s="77"/>
      <c r="N375" s="77"/>
      <c r="O375" s="66">
        <v>1</v>
      </c>
      <c r="P375" s="77"/>
      <c r="Q375" s="77"/>
      <c r="R375" s="77"/>
      <c r="S375" s="77"/>
      <c r="T375" s="59" t="str">
        <f t="shared" si="0"/>
        <v/>
      </c>
      <c r="U375" s="77"/>
      <c r="V375" s="77"/>
      <c r="W375" s="67"/>
      <c r="X375" s="77"/>
      <c r="Y375" s="67"/>
      <c r="Z375" s="77"/>
      <c r="AA375" s="67"/>
      <c r="AB375" s="67"/>
      <c r="AC375" s="67"/>
      <c r="AD375" s="67"/>
      <c r="AE375" s="67"/>
      <c r="AF375" s="58"/>
      <c r="AG375" s="58">
        <f t="shared" si="1"/>
        <v>1</v>
      </c>
      <c r="AH375" s="67"/>
      <c r="AI375" s="67"/>
      <c r="AJ375" s="67"/>
      <c r="AK375" s="57" t="str">
        <f t="shared" si="90"/>
        <v/>
      </c>
      <c r="AL375" s="67"/>
      <c r="AM375" s="67"/>
      <c r="AN375" s="67"/>
      <c r="AO375" s="77"/>
      <c r="AP375" s="77"/>
      <c r="AQ375" s="76"/>
      <c r="AR375" s="58" t="str">
        <f t="shared" si="3"/>
        <v/>
      </c>
      <c r="AS375" s="73">
        <v>1</v>
      </c>
      <c r="AT375" s="73">
        <v>1</v>
      </c>
      <c r="AU375" s="73">
        <v>1</v>
      </c>
      <c r="AV375" s="74"/>
      <c r="AW375" s="74"/>
      <c r="AX375" s="58">
        <f t="shared" si="4"/>
        <v>3</v>
      </c>
      <c r="AY375" s="75">
        <v>1</v>
      </c>
      <c r="AZ375" s="74"/>
      <c r="BA375" s="74"/>
      <c r="BB375" s="74"/>
      <c r="BC375" s="75">
        <v>1</v>
      </c>
      <c r="BD375" s="58">
        <f t="shared" si="5"/>
        <v>2</v>
      </c>
      <c r="BE375" s="73">
        <v>1</v>
      </c>
      <c r="BF375" s="74"/>
      <c r="BG375" s="74"/>
      <c r="BH375" s="74"/>
      <c r="BI375" s="74"/>
      <c r="BJ375" s="74"/>
      <c r="BK375" s="74"/>
      <c r="BL375" s="74"/>
      <c r="BM375" s="74"/>
      <c r="BN375" s="74"/>
      <c r="BO375" s="74"/>
      <c r="BP375" s="74"/>
      <c r="BQ375" s="74"/>
      <c r="BR375" s="74"/>
      <c r="BS375" s="74"/>
      <c r="BT375" s="73">
        <v>1</v>
      </c>
      <c r="BU375" s="73">
        <v>1</v>
      </c>
      <c r="BV375" s="74"/>
      <c r="BW375" s="74"/>
      <c r="BX375" s="57">
        <f t="shared" si="6"/>
        <v>1</v>
      </c>
      <c r="BY375" s="67"/>
      <c r="BZ375" s="74"/>
      <c r="CA375" s="73"/>
      <c r="CB375" s="73">
        <v>1</v>
      </c>
      <c r="CC375" s="74"/>
      <c r="CD375" s="74"/>
      <c r="CE375" s="74"/>
      <c r="CF375" s="74"/>
      <c r="CG375" s="75"/>
      <c r="CH375" s="57">
        <f t="shared" si="94"/>
        <v>1</v>
      </c>
      <c r="CI375" s="74"/>
      <c r="CJ375" s="74"/>
      <c r="CK375" s="74"/>
      <c r="CL375" s="74"/>
      <c r="CM375" s="73">
        <v>1</v>
      </c>
      <c r="CN375" s="73"/>
      <c r="CO375" s="74"/>
      <c r="CP375" s="74"/>
      <c r="CQ375" s="75"/>
      <c r="CR375" s="57">
        <f t="shared" si="319"/>
        <v>1</v>
      </c>
      <c r="CS375" s="74"/>
      <c r="CT375" s="74"/>
      <c r="CU375" s="74"/>
      <c r="CV375" s="74"/>
      <c r="CW375" s="73">
        <v>1</v>
      </c>
      <c r="CX375" s="73"/>
      <c r="CY375" s="74"/>
      <c r="CZ375" s="74"/>
      <c r="DA375" s="75"/>
      <c r="DB375" s="57">
        <f t="shared" si="320"/>
        <v>1</v>
      </c>
      <c r="DC375" s="74"/>
      <c r="DD375" s="74"/>
      <c r="DE375" s="74"/>
      <c r="DF375" s="74"/>
      <c r="DG375" s="74"/>
      <c r="DH375" s="74"/>
      <c r="DI375" s="74"/>
      <c r="DJ375" s="74"/>
      <c r="DK375" s="74"/>
      <c r="DL375" s="57">
        <f t="shared" si="321"/>
        <v>0</v>
      </c>
      <c r="DM375" s="74"/>
      <c r="DN375" s="74"/>
      <c r="DO375" s="74"/>
      <c r="DP375" s="74"/>
      <c r="DQ375" s="74"/>
      <c r="DR375" s="74"/>
      <c r="DS375" s="74"/>
      <c r="DT375" s="67"/>
      <c r="DU375" s="67"/>
      <c r="DV375" s="57">
        <f t="shared" si="322"/>
        <v>0</v>
      </c>
      <c r="DW375" s="57">
        <f t="shared" ref="DW375:ED375" si="403">SUM(BY375,CI375,CS375,DC375,DM375)</f>
        <v>0</v>
      </c>
      <c r="DX375" s="57">
        <f t="shared" si="403"/>
        <v>0</v>
      </c>
      <c r="DY375" s="57">
        <f t="shared" si="403"/>
        <v>0</v>
      </c>
      <c r="DZ375" s="57">
        <f t="shared" si="403"/>
        <v>1</v>
      </c>
      <c r="EA375" s="57">
        <f t="shared" si="403"/>
        <v>2</v>
      </c>
      <c r="EB375" s="57">
        <f t="shared" si="403"/>
        <v>0</v>
      </c>
      <c r="EC375" s="57">
        <f t="shared" si="403"/>
        <v>0</v>
      </c>
      <c r="ED375" s="57">
        <f t="shared" si="403"/>
        <v>0</v>
      </c>
      <c r="EE375" s="57">
        <f t="shared" si="13"/>
        <v>3</v>
      </c>
      <c r="EF375" s="57">
        <f t="shared" si="14"/>
        <v>1</v>
      </c>
    </row>
    <row r="376" spans="1:136" ht="15.75" customHeight="1">
      <c r="A376" s="147">
        <v>2019</v>
      </c>
      <c r="B376" s="135" t="s">
        <v>4644</v>
      </c>
      <c r="C376" s="156" t="s">
        <v>1123</v>
      </c>
      <c r="D376" s="147" t="s">
        <v>1124</v>
      </c>
      <c r="E376" s="147" t="s">
        <v>1125</v>
      </c>
      <c r="F376" s="147"/>
      <c r="G376" s="76"/>
      <c r="H376" s="77"/>
      <c r="I376" s="77"/>
      <c r="J376" s="77"/>
      <c r="K376" s="77"/>
      <c r="L376" s="66"/>
      <c r="M376" s="66"/>
      <c r="N376" s="77"/>
      <c r="O376" s="77"/>
      <c r="P376" s="77"/>
      <c r="Q376" s="77"/>
      <c r="R376" s="77"/>
      <c r="S376" s="77"/>
      <c r="T376" s="59" t="str">
        <f t="shared" si="0"/>
        <v/>
      </c>
      <c r="U376" s="77"/>
      <c r="V376" s="77"/>
      <c r="W376" s="67"/>
      <c r="X376" s="77"/>
      <c r="Y376" s="67"/>
      <c r="Z376" s="77"/>
      <c r="AA376" s="67"/>
      <c r="AB376" s="67"/>
      <c r="AC376" s="67"/>
      <c r="AD376" s="67"/>
      <c r="AE376" s="67"/>
      <c r="AF376" s="58"/>
      <c r="AG376" s="58" t="str">
        <f t="shared" si="1"/>
        <v/>
      </c>
      <c r="AH376" s="68">
        <v>1</v>
      </c>
      <c r="AI376" s="67"/>
      <c r="AJ376" s="67"/>
      <c r="AK376" s="57" t="str">
        <f t="shared" si="90"/>
        <v/>
      </c>
      <c r="AL376" s="67"/>
      <c r="AM376" s="67"/>
      <c r="AN376" s="67"/>
      <c r="AO376" s="77"/>
      <c r="AP376" s="77"/>
      <c r="AQ376" s="76"/>
      <c r="AR376" s="58">
        <f t="shared" si="3"/>
        <v>1</v>
      </c>
      <c r="AS376" s="73">
        <v>1</v>
      </c>
      <c r="AT376" s="73">
        <v>1</v>
      </c>
      <c r="AU376" s="73">
        <v>1</v>
      </c>
      <c r="AV376" s="74"/>
      <c r="AW376" s="73">
        <v>1</v>
      </c>
      <c r="AX376" s="58">
        <f t="shared" si="4"/>
        <v>4</v>
      </c>
      <c r="AY376" s="74"/>
      <c r="AZ376" s="73">
        <v>1</v>
      </c>
      <c r="BA376" s="74"/>
      <c r="BB376" s="73">
        <v>1</v>
      </c>
      <c r="BC376" s="74"/>
      <c r="BD376" s="58">
        <f t="shared" si="5"/>
        <v>2</v>
      </c>
      <c r="BE376" s="73">
        <v>1</v>
      </c>
      <c r="BF376" s="74"/>
      <c r="BG376" s="74"/>
      <c r="BH376" s="74"/>
      <c r="BI376" s="74"/>
      <c r="BJ376" s="74"/>
      <c r="BK376" s="74"/>
      <c r="BL376" s="74"/>
      <c r="BM376" s="74"/>
      <c r="BN376" s="74"/>
      <c r="BO376" s="74"/>
      <c r="BP376" s="73">
        <v>1</v>
      </c>
      <c r="BQ376" s="74"/>
      <c r="BR376" s="74"/>
      <c r="BS376" s="74"/>
      <c r="BT376" s="74"/>
      <c r="BU376" s="74"/>
      <c r="BV376" s="74"/>
      <c r="BW376" s="74"/>
      <c r="BX376" s="57" t="str">
        <f t="shared" si="6"/>
        <v/>
      </c>
      <c r="BY376" s="67"/>
      <c r="BZ376" s="74"/>
      <c r="CA376" s="74"/>
      <c r="CB376" s="74"/>
      <c r="CC376" s="74"/>
      <c r="CD376" s="74"/>
      <c r="CE376" s="74"/>
      <c r="CF376" s="74"/>
      <c r="CG376" s="74"/>
      <c r="CH376" s="57">
        <f t="shared" si="94"/>
        <v>0</v>
      </c>
      <c r="CI376" s="74"/>
      <c r="CJ376" s="74"/>
      <c r="CK376" s="74"/>
      <c r="CL376" s="74"/>
      <c r="CM376" s="74"/>
      <c r="CN376" s="74"/>
      <c r="CO376" s="74"/>
      <c r="CP376" s="74"/>
      <c r="CQ376" s="74"/>
      <c r="CR376" s="57">
        <f t="shared" si="319"/>
        <v>0</v>
      </c>
      <c r="CS376" s="74"/>
      <c r="CT376" s="74"/>
      <c r="CU376" s="74"/>
      <c r="CV376" s="74"/>
      <c r="CW376" s="74"/>
      <c r="CX376" s="74"/>
      <c r="CY376" s="74"/>
      <c r="CZ376" s="74"/>
      <c r="DA376" s="74"/>
      <c r="DB376" s="57">
        <f t="shared" si="320"/>
        <v>0</v>
      </c>
      <c r="DC376" s="74"/>
      <c r="DD376" s="74"/>
      <c r="DE376" s="74"/>
      <c r="DF376" s="74"/>
      <c r="DG376" s="74"/>
      <c r="DH376" s="74"/>
      <c r="DI376" s="74"/>
      <c r="DJ376" s="74"/>
      <c r="DK376" s="74"/>
      <c r="DL376" s="57">
        <f t="shared" si="321"/>
        <v>0</v>
      </c>
      <c r="DM376" s="74"/>
      <c r="DN376" s="74"/>
      <c r="DO376" s="74"/>
      <c r="DP376" s="74"/>
      <c r="DQ376" s="74"/>
      <c r="DR376" s="74"/>
      <c r="DS376" s="74"/>
      <c r="DT376" s="67"/>
      <c r="DU376" s="67"/>
      <c r="DV376" s="57">
        <f t="shared" si="322"/>
        <v>0</v>
      </c>
      <c r="DW376" s="57">
        <f t="shared" ref="DW376:ED376" si="404">SUM(BY376,CI376,CS376,DC376,DM376)</f>
        <v>0</v>
      </c>
      <c r="DX376" s="57">
        <f t="shared" si="404"/>
        <v>0</v>
      </c>
      <c r="DY376" s="57">
        <f t="shared" si="404"/>
        <v>0</v>
      </c>
      <c r="DZ376" s="57">
        <f t="shared" si="404"/>
        <v>0</v>
      </c>
      <c r="EA376" s="57">
        <f t="shared" si="404"/>
        <v>0</v>
      </c>
      <c r="EB376" s="57">
        <f t="shared" si="404"/>
        <v>0</v>
      </c>
      <c r="EC376" s="57">
        <f t="shared" si="404"/>
        <v>0</v>
      </c>
      <c r="ED376" s="57">
        <f t="shared" si="404"/>
        <v>0</v>
      </c>
      <c r="EE376" s="57">
        <f t="shared" si="13"/>
        <v>0</v>
      </c>
      <c r="EF376" s="57">
        <f t="shared" si="14"/>
        <v>0</v>
      </c>
    </row>
    <row r="377" spans="1:136" ht="15.75" customHeight="1">
      <c r="A377" s="147">
        <v>2019</v>
      </c>
      <c r="B377" s="135" t="s">
        <v>4645</v>
      </c>
      <c r="C377" s="156" t="s">
        <v>1126</v>
      </c>
      <c r="D377" s="147" t="s">
        <v>1127</v>
      </c>
      <c r="E377" s="147" t="s">
        <v>1128</v>
      </c>
      <c r="F377" s="147"/>
      <c r="G377" s="76"/>
      <c r="H377" s="77"/>
      <c r="I377" s="77"/>
      <c r="J377" s="77"/>
      <c r="K377" s="66">
        <v>1</v>
      </c>
      <c r="L377" s="77"/>
      <c r="M377" s="77"/>
      <c r="N377" s="77"/>
      <c r="O377" s="77"/>
      <c r="P377" s="77"/>
      <c r="Q377" s="77"/>
      <c r="R377" s="77"/>
      <c r="S377" s="77"/>
      <c r="T377" s="59" t="str">
        <f t="shared" si="0"/>
        <v/>
      </c>
      <c r="U377" s="77"/>
      <c r="V377" s="77"/>
      <c r="W377" s="67"/>
      <c r="X377" s="77"/>
      <c r="Y377" s="67"/>
      <c r="Z377" s="77"/>
      <c r="AA377" s="67"/>
      <c r="AB377" s="67"/>
      <c r="AC377" s="67"/>
      <c r="AD377" s="67"/>
      <c r="AE377" s="67"/>
      <c r="AF377" s="58"/>
      <c r="AG377" s="58">
        <f t="shared" si="1"/>
        <v>1</v>
      </c>
      <c r="AH377" s="67"/>
      <c r="AI377" s="67"/>
      <c r="AJ377" s="67"/>
      <c r="AK377" s="57" t="str">
        <f t="shared" si="90"/>
        <v/>
      </c>
      <c r="AL377" s="67"/>
      <c r="AM377" s="67"/>
      <c r="AN377" s="67"/>
      <c r="AO377" s="77"/>
      <c r="AP377" s="77"/>
      <c r="AQ377" s="76"/>
      <c r="AR377" s="58" t="str">
        <f t="shared" si="3"/>
        <v/>
      </c>
      <c r="AS377" s="74"/>
      <c r="AT377" s="73">
        <v>1</v>
      </c>
      <c r="AU377" s="74"/>
      <c r="AV377" s="74"/>
      <c r="AW377" s="74"/>
      <c r="AX377" s="58">
        <f t="shared" si="4"/>
        <v>1</v>
      </c>
      <c r="AY377" s="74"/>
      <c r="AZ377" s="73">
        <v>1</v>
      </c>
      <c r="BA377" s="74"/>
      <c r="BB377" s="74"/>
      <c r="BC377" s="73">
        <v>1</v>
      </c>
      <c r="BD377" s="58">
        <f t="shared" si="5"/>
        <v>2</v>
      </c>
      <c r="BE377" s="74"/>
      <c r="BF377" s="74"/>
      <c r="BG377" s="74"/>
      <c r="BH377" s="74"/>
      <c r="BI377" s="74"/>
      <c r="BJ377" s="74"/>
      <c r="BK377" s="74"/>
      <c r="BL377" s="74"/>
      <c r="BM377" s="74"/>
      <c r="BN377" s="74"/>
      <c r="BO377" s="74"/>
      <c r="BP377" s="74"/>
      <c r="BQ377" s="74"/>
      <c r="BR377" s="74"/>
      <c r="BS377" s="74"/>
      <c r="BT377" s="74"/>
      <c r="BU377" s="74"/>
      <c r="BV377" s="74"/>
      <c r="BW377" s="74"/>
      <c r="BX377" s="57" t="str">
        <f t="shared" si="6"/>
        <v/>
      </c>
      <c r="BY377" s="67"/>
      <c r="BZ377" s="74"/>
      <c r="CA377" s="74"/>
      <c r="CB377" s="74"/>
      <c r="CC377" s="74"/>
      <c r="CD377" s="74"/>
      <c r="CE377" s="74"/>
      <c r="CF377" s="74"/>
      <c r="CG377" s="74"/>
      <c r="CH377" s="57">
        <f t="shared" si="94"/>
        <v>0</v>
      </c>
      <c r="CI377" s="74"/>
      <c r="CJ377" s="74"/>
      <c r="CK377" s="74"/>
      <c r="CL377" s="74"/>
      <c r="CM377" s="74"/>
      <c r="CN377" s="74"/>
      <c r="CO377" s="74"/>
      <c r="CP377" s="74"/>
      <c r="CQ377" s="74"/>
      <c r="CR377" s="57">
        <f t="shared" si="319"/>
        <v>0</v>
      </c>
      <c r="CS377" s="74"/>
      <c r="CT377" s="74"/>
      <c r="CU377" s="74"/>
      <c r="CV377" s="74"/>
      <c r="CW377" s="74"/>
      <c r="CX377" s="74"/>
      <c r="CY377" s="74"/>
      <c r="CZ377" s="74"/>
      <c r="DA377" s="74"/>
      <c r="DB377" s="57">
        <f t="shared" si="320"/>
        <v>0</v>
      </c>
      <c r="DC377" s="74"/>
      <c r="DD377" s="74"/>
      <c r="DE377" s="74"/>
      <c r="DF377" s="74"/>
      <c r="DG377" s="74"/>
      <c r="DH377" s="74"/>
      <c r="DI377" s="74"/>
      <c r="DJ377" s="74"/>
      <c r="DK377" s="74"/>
      <c r="DL377" s="57">
        <f t="shared" si="321"/>
        <v>0</v>
      </c>
      <c r="DM377" s="74"/>
      <c r="DN377" s="74"/>
      <c r="DO377" s="74"/>
      <c r="DP377" s="74"/>
      <c r="DQ377" s="74"/>
      <c r="DR377" s="74"/>
      <c r="DS377" s="74"/>
      <c r="DT377" s="67"/>
      <c r="DU377" s="67"/>
      <c r="DV377" s="57">
        <f t="shared" si="322"/>
        <v>0</v>
      </c>
      <c r="DW377" s="57">
        <f t="shared" ref="DW377:ED377" si="405">SUM(BY377,CI377,CS377,DC377,DM377)</f>
        <v>0</v>
      </c>
      <c r="DX377" s="57">
        <f t="shared" si="405"/>
        <v>0</v>
      </c>
      <c r="DY377" s="57">
        <f t="shared" si="405"/>
        <v>0</v>
      </c>
      <c r="DZ377" s="57">
        <f t="shared" si="405"/>
        <v>0</v>
      </c>
      <c r="EA377" s="57">
        <f t="shared" si="405"/>
        <v>0</v>
      </c>
      <c r="EB377" s="57">
        <f t="shared" si="405"/>
        <v>0</v>
      </c>
      <c r="EC377" s="57">
        <f t="shared" si="405"/>
        <v>0</v>
      </c>
      <c r="ED377" s="57">
        <f t="shared" si="405"/>
        <v>0</v>
      </c>
      <c r="EE377" s="57">
        <f t="shared" si="13"/>
        <v>0</v>
      </c>
      <c r="EF377" s="57">
        <f t="shared" si="14"/>
        <v>0</v>
      </c>
    </row>
    <row r="378" spans="1:136" ht="15.75" customHeight="1">
      <c r="A378" s="147">
        <v>2019</v>
      </c>
      <c r="B378" s="135" t="s">
        <v>4646</v>
      </c>
      <c r="C378" s="156" t="s">
        <v>1129</v>
      </c>
      <c r="D378" s="147" t="s">
        <v>310</v>
      </c>
      <c r="E378" s="147" t="s">
        <v>1130</v>
      </c>
      <c r="F378" s="147"/>
      <c r="G378" s="76"/>
      <c r="H378" s="77"/>
      <c r="I378" s="77"/>
      <c r="J378" s="77"/>
      <c r="K378" s="77"/>
      <c r="L378" s="68"/>
      <c r="M378" s="68"/>
      <c r="N378" s="77"/>
      <c r="O378" s="66">
        <v>1</v>
      </c>
      <c r="P378" s="77"/>
      <c r="Q378" s="77"/>
      <c r="R378" s="77"/>
      <c r="S378" s="77"/>
      <c r="T378" s="59" t="str">
        <f t="shared" si="0"/>
        <v/>
      </c>
      <c r="U378" s="77"/>
      <c r="V378" s="77"/>
      <c r="W378" s="67"/>
      <c r="X378" s="77"/>
      <c r="Y378" s="67"/>
      <c r="Z378" s="77"/>
      <c r="AA378" s="67"/>
      <c r="AB378" s="67"/>
      <c r="AC378" s="67"/>
      <c r="AD378" s="68"/>
      <c r="AE378" s="68">
        <v>1</v>
      </c>
      <c r="AF378" s="58"/>
      <c r="AG378" s="58">
        <f t="shared" si="1"/>
        <v>1</v>
      </c>
      <c r="AH378" s="67"/>
      <c r="AI378" s="67"/>
      <c r="AJ378" s="67"/>
      <c r="AK378" s="57" t="str">
        <f t="shared" si="90"/>
        <v/>
      </c>
      <c r="AL378" s="67"/>
      <c r="AM378" s="67"/>
      <c r="AN378" s="67"/>
      <c r="AO378" s="77"/>
      <c r="AP378" s="77"/>
      <c r="AQ378" s="76"/>
      <c r="AR378" s="58" t="str">
        <f t="shared" si="3"/>
        <v/>
      </c>
      <c r="AS378" s="74"/>
      <c r="AT378" s="73">
        <v>1</v>
      </c>
      <c r="AU378" s="73">
        <v>1</v>
      </c>
      <c r="AV378" s="74"/>
      <c r="AW378" s="73">
        <v>1</v>
      </c>
      <c r="AX378" s="58">
        <f t="shared" si="4"/>
        <v>3</v>
      </c>
      <c r="AY378" s="74"/>
      <c r="AZ378" s="73">
        <v>1</v>
      </c>
      <c r="BA378" s="74"/>
      <c r="BB378" s="74"/>
      <c r="BC378" s="73">
        <v>1</v>
      </c>
      <c r="BD378" s="58">
        <f t="shared" si="5"/>
        <v>2</v>
      </c>
      <c r="BE378" s="74"/>
      <c r="BF378" s="74"/>
      <c r="BG378" s="74"/>
      <c r="BH378" s="74"/>
      <c r="BI378" s="74"/>
      <c r="BJ378" s="74"/>
      <c r="BK378" s="74"/>
      <c r="BL378" s="74"/>
      <c r="BM378" s="74"/>
      <c r="BN378" s="74"/>
      <c r="BO378" s="74"/>
      <c r="BP378" s="74"/>
      <c r="BQ378" s="74"/>
      <c r="BR378" s="74"/>
      <c r="BS378" s="74"/>
      <c r="BT378" s="74"/>
      <c r="BU378" s="74"/>
      <c r="BV378" s="74"/>
      <c r="BW378" s="74"/>
      <c r="BX378" s="57" t="str">
        <f t="shared" si="6"/>
        <v/>
      </c>
      <c r="BY378" s="67"/>
      <c r="BZ378" s="74"/>
      <c r="CA378" s="74"/>
      <c r="CB378" s="74"/>
      <c r="CC378" s="74"/>
      <c r="CD378" s="74"/>
      <c r="CE378" s="74"/>
      <c r="CF378" s="74"/>
      <c r="CG378" s="74"/>
      <c r="CH378" s="57">
        <f t="shared" si="94"/>
        <v>0</v>
      </c>
      <c r="CI378" s="74"/>
      <c r="CJ378" s="74"/>
      <c r="CK378" s="74"/>
      <c r="CL378" s="74"/>
      <c r="CM378" s="74"/>
      <c r="CN378" s="74"/>
      <c r="CO378" s="74"/>
      <c r="CP378" s="74"/>
      <c r="CQ378" s="74"/>
      <c r="CR378" s="57">
        <f t="shared" si="319"/>
        <v>0</v>
      </c>
      <c r="CS378" s="74"/>
      <c r="CT378" s="74"/>
      <c r="CU378" s="74"/>
      <c r="CV378" s="74"/>
      <c r="CW378" s="74"/>
      <c r="CX378" s="74"/>
      <c r="CY378" s="74"/>
      <c r="CZ378" s="74"/>
      <c r="DA378" s="74"/>
      <c r="DB378" s="57">
        <f t="shared" si="320"/>
        <v>0</v>
      </c>
      <c r="DC378" s="74"/>
      <c r="DD378" s="74"/>
      <c r="DE378" s="74"/>
      <c r="DF378" s="74"/>
      <c r="DG378" s="74"/>
      <c r="DH378" s="74"/>
      <c r="DI378" s="74"/>
      <c r="DJ378" s="74"/>
      <c r="DK378" s="74"/>
      <c r="DL378" s="57">
        <f t="shared" si="321"/>
        <v>0</v>
      </c>
      <c r="DM378" s="74"/>
      <c r="DN378" s="74"/>
      <c r="DO378" s="74"/>
      <c r="DP378" s="74"/>
      <c r="DQ378" s="74"/>
      <c r="DR378" s="74"/>
      <c r="DS378" s="74"/>
      <c r="DT378" s="67"/>
      <c r="DU378" s="67"/>
      <c r="DV378" s="57">
        <f t="shared" si="322"/>
        <v>0</v>
      </c>
      <c r="DW378" s="57">
        <f t="shared" ref="DW378:ED378" si="406">SUM(BY378,CI378,CS378,DC378,DM378)</f>
        <v>0</v>
      </c>
      <c r="DX378" s="57">
        <f t="shared" si="406"/>
        <v>0</v>
      </c>
      <c r="DY378" s="57">
        <f t="shared" si="406"/>
        <v>0</v>
      </c>
      <c r="DZ378" s="57">
        <f t="shared" si="406"/>
        <v>0</v>
      </c>
      <c r="EA378" s="57">
        <f t="shared" si="406"/>
        <v>0</v>
      </c>
      <c r="EB378" s="57">
        <f t="shared" si="406"/>
        <v>0</v>
      </c>
      <c r="EC378" s="57">
        <f t="shared" si="406"/>
        <v>0</v>
      </c>
      <c r="ED378" s="57">
        <f t="shared" si="406"/>
        <v>0</v>
      </c>
      <c r="EE378" s="57">
        <f t="shared" si="13"/>
        <v>0</v>
      </c>
      <c r="EF378" s="57">
        <f t="shared" si="14"/>
        <v>0</v>
      </c>
    </row>
    <row r="379" spans="1:136" ht="15.75" customHeight="1">
      <c r="A379" s="147">
        <v>2018</v>
      </c>
      <c r="B379" s="135" t="s">
        <v>4647</v>
      </c>
      <c r="C379" s="156" t="s">
        <v>1131</v>
      </c>
      <c r="D379" s="147" t="s">
        <v>1132</v>
      </c>
      <c r="E379" s="147" t="s">
        <v>1133</v>
      </c>
      <c r="F379" s="147"/>
      <c r="G379" s="76"/>
      <c r="H379" s="77"/>
      <c r="I379" s="77"/>
      <c r="J379" s="77"/>
      <c r="K379" s="77"/>
      <c r="L379" s="77"/>
      <c r="M379" s="77"/>
      <c r="N379" s="77"/>
      <c r="O379" s="77"/>
      <c r="P379" s="77"/>
      <c r="Q379" s="77"/>
      <c r="R379" s="66">
        <v>1</v>
      </c>
      <c r="S379" s="77"/>
      <c r="T379" s="59" t="str">
        <f t="shared" si="0"/>
        <v/>
      </c>
      <c r="U379" s="77"/>
      <c r="V379" s="77"/>
      <c r="W379" s="67"/>
      <c r="X379" s="77"/>
      <c r="Y379" s="67"/>
      <c r="Z379" s="77"/>
      <c r="AA379" s="67"/>
      <c r="AB379" s="67"/>
      <c r="AC379" s="67"/>
      <c r="AD379" s="67"/>
      <c r="AE379" s="67"/>
      <c r="AF379" s="58"/>
      <c r="AG379" s="58">
        <f t="shared" si="1"/>
        <v>1</v>
      </c>
      <c r="AH379" s="67"/>
      <c r="AI379" s="67"/>
      <c r="AJ379" s="67"/>
      <c r="AK379" s="57" t="str">
        <f t="shared" si="90"/>
        <v/>
      </c>
      <c r="AL379" s="67"/>
      <c r="AM379" s="67"/>
      <c r="AN379" s="67"/>
      <c r="AO379" s="77"/>
      <c r="AP379" s="77"/>
      <c r="AQ379" s="76"/>
      <c r="AR379" s="58" t="str">
        <f t="shared" si="3"/>
        <v/>
      </c>
      <c r="AS379" s="74"/>
      <c r="AT379" s="73">
        <v>1</v>
      </c>
      <c r="AU379" s="74"/>
      <c r="AV379" s="74"/>
      <c r="AW379" s="74"/>
      <c r="AX379" s="58">
        <f t="shared" si="4"/>
        <v>1</v>
      </c>
      <c r="AY379" s="73">
        <v>1</v>
      </c>
      <c r="AZ379" s="73">
        <v>1</v>
      </c>
      <c r="BA379" s="74"/>
      <c r="BB379" s="74"/>
      <c r="BC379" s="74"/>
      <c r="BD379" s="58">
        <f t="shared" si="5"/>
        <v>2</v>
      </c>
      <c r="BE379" s="74"/>
      <c r="BF379" s="74"/>
      <c r="BG379" s="74"/>
      <c r="BH379" s="74"/>
      <c r="BI379" s="74"/>
      <c r="BJ379" s="74"/>
      <c r="BK379" s="74"/>
      <c r="BL379" s="74"/>
      <c r="BM379" s="74"/>
      <c r="BN379" s="74"/>
      <c r="BO379" s="74"/>
      <c r="BP379" s="74"/>
      <c r="BQ379" s="74"/>
      <c r="BR379" s="74"/>
      <c r="BS379" s="74"/>
      <c r="BT379" s="74"/>
      <c r="BU379" s="74"/>
      <c r="BV379" s="74"/>
      <c r="BW379" s="74"/>
      <c r="BX379" s="57" t="str">
        <f t="shared" si="6"/>
        <v/>
      </c>
      <c r="BY379" s="67"/>
      <c r="BZ379" s="74"/>
      <c r="CA379" s="74"/>
      <c r="CB379" s="74"/>
      <c r="CC379" s="74"/>
      <c r="CD379" s="74"/>
      <c r="CE379" s="74"/>
      <c r="CF379" s="74"/>
      <c r="CG379" s="74"/>
      <c r="CH379" s="57">
        <f t="shared" si="94"/>
        <v>0</v>
      </c>
      <c r="CI379" s="74"/>
      <c r="CJ379" s="74"/>
      <c r="CK379" s="74"/>
      <c r="CL379" s="74"/>
      <c r="CM379" s="74"/>
      <c r="CN379" s="74"/>
      <c r="CO379" s="74"/>
      <c r="CP379" s="74"/>
      <c r="CQ379" s="74"/>
      <c r="CR379" s="57">
        <f t="shared" si="319"/>
        <v>0</v>
      </c>
      <c r="CS379" s="74"/>
      <c r="CT379" s="74"/>
      <c r="CU379" s="74"/>
      <c r="CV379" s="74"/>
      <c r="CW379" s="74"/>
      <c r="CX379" s="74"/>
      <c r="CY379" s="74"/>
      <c r="CZ379" s="74"/>
      <c r="DA379" s="74"/>
      <c r="DB379" s="57">
        <f t="shared" si="320"/>
        <v>0</v>
      </c>
      <c r="DC379" s="74"/>
      <c r="DD379" s="74"/>
      <c r="DE379" s="74"/>
      <c r="DF379" s="74"/>
      <c r="DG379" s="74"/>
      <c r="DH379" s="74"/>
      <c r="DI379" s="74"/>
      <c r="DJ379" s="74"/>
      <c r="DK379" s="74"/>
      <c r="DL379" s="57">
        <f t="shared" si="321"/>
        <v>0</v>
      </c>
      <c r="DM379" s="74"/>
      <c r="DN379" s="74"/>
      <c r="DO379" s="74"/>
      <c r="DP379" s="74"/>
      <c r="DQ379" s="74"/>
      <c r="DR379" s="74"/>
      <c r="DS379" s="74"/>
      <c r="DT379" s="67"/>
      <c r="DU379" s="67"/>
      <c r="DV379" s="57">
        <f t="shared" si="322"/>
        <v>0</v>
      </c>
      <c r="DW379" s="57">
        <f t="shared" ref="DW379:ED379" si="407">SUM(BY379,CI379,CS379,DC379,DM379)</f>
        <v>0</v>
      </c>
      <c r="DX379" s="57">
        <f t="shared" si="407"/>
        <v>0</v>
      </c>
      <c r="DY379" s="57">
        <f t="shared" si="407"/>
        <v>0</v>
      </c>
      <c r="DZ379" s="57">
        <f t="shared" si="407"/>
        <v>0</v>
      </c>
      <c r="EA379" s="57">
        <f t="shared" si="407"/>
        <v>0</v>
      </c>
      <c r="EB379" s="57">
        <f t="shared" si="407"/>
        <v>0</v>
      </c>
      <c r="EC379" s="57">
        <f t="shared" si="407"/>
        <v>0</v>
      </c>
      <c r="ED379" s="57">
        <f t="shared" si="407"/>
        <v>0</v>
      </c>
      <c r="EE379" s="57">
        <f t="shared" si="13"/>
        <v>0</v>
      </c>
      <c r="EF379" s="57">
        <f t="shared" si="14"/>
        <v>0</v>
      </c>
    </row>
    <row r="380" spans="1:136" ht="15.75" customHeight="1">
      <c r="A380" s="147">
        <v>2019</v>
      </c>
      <c r="B380" s="135" t="s">
        <v>4648</v>
      </c>
      <c r="C380" s="156" t="s">
        <v>1134</v>
      </c>
      <c r="D380" s="147" t="s">
        <v>1135</v>
      </c>
      <c r="E380" s="147" t="s">
        <v>1136</v>
      </c>
      <c r="F380" s="147"/>
      <c r="G380" s="76"/>
      <c r="H380" s="77"/>
      <c r="I380" s="66">
        <v>1</v>
      </c>
      <c r="J380" s="77"/>
      <c r="K380" s="77"/>
      <c r="L380" s="77"/>
      <c r="M380" s="77"/>
      <c r="N380" s="77"/>
      <c r="O380" s="77"/>
      <c r="P380" s="77"/>
      <c r="Q380" s="77"/>
      <c r="R380" s="77"/>
      <c r="S380" s="77"/>
      <c r="T380" s="59" t="str">
        <f t="shared" si="0"/>
        <v/>
      </c>
      <c r="U380" s="77"/>
      <c r="V380" s="77"/>
      <c r="W380" s="67"/>
      <c r="X380" s="77"/>
      <c r="Y380" s="67"/>
      <c r="Z380" s="77"/>
      <c r="AA380" s="67"/>
      <c r="AB380" s="67"/>
      <c r="AC380" s="67"/>
      <c r="AD380" s="67"/>
      <c r="AE380" s="67"/>
      <c r="AF380" s="58"/>
      <c r="AG380" s="58">
        <f t="shared" si="1"/>
        <v>1</v>
      </c>
      <c r="AH380" s="67"/>
      <c r="AI380" s="67"/>
      <c r="AJ380" s="67"/>
      <c r="AK380" s="57" t="str">
        <f t="shared" si="90"/>
        <v/>
      </c>
      <c r="AL380" s="67"/>
      <c r="AM380" s="67"/>
      <c r="AN380" s="67"/>
      <c r="AO380" s="77"/>
      <c r="AP380" s="77"/>
      <c r="AQ380" s="76"/>
      <c r="AR380" s="58" t="str">
        <f t="shared" si="3"/>
        <v/>
      </c>
      <c r="AS380" s="74"/>
      <c r="AT380" s="73">
        <v>1</v>
      </c>
      <c r="AU380" s="74"/>
      <c r="AV380" s="74"/>
      <c r="AW380" s="74"/>
      <c r="AX380" s="58">
        <f t="shared" si="4"/>
        <v>1</v>
      </c>
      <c r="AY380" s="73">
        <v>1</v>
      </c>
      <c r="AZ380" s="74"/>
      <c r="BA380" s="74"/>
      <c r="BB380" s="74"/>
      <c r="BC380" s="74"/>
      <c r="BD380" s="58">
        <f t="shared" si="5"/>
        <v>1</v>
      </c>
      <c r="BE380" s="74"/>
      <c r="BF380" s="74"/>
      <c r="BG380" s="74"/>
      <c r="BH380" s="74"/>
      <c r="BI380" s="74"/>
      <c r="BJ380" s="74"/>
      <c r="BK380" s="74"/>
      <c r="BL380" s="74"/>
      <c r="BM380" s="74"/>
      <c r="BN380" s="74"/>
      <c r="BO380" s="74"/>
      <c r="BP380" s="74"/>
      <c r="BQ380" s="74"/>
      <c r="BR380" s="74"/>
      <c r="BS380" s="74"/>
      <c r="BT380" s="74"/>
      <c r="BU380" s="74"/>
      <c r="BV380" s="74"/>
      <c r="BW380" s="74"/>
      <c r="BX380" s="57" t="str">
        <f t="shared" si="6"/>
        <v/>
      </c>
      <c r="BY380" s="67"/>
      <c r="BZ380" s="74"/>
      <c r="CA380" s="74"/>
      <c r="CB380" s="74"/>
      <c r="CC380" s="74"/>
      <c r="CD380" s="74"/>
      <c r="CE380" s="74"/>
      <c r="CF380" s="74"/>
      <c r="CG380" s="74"/>
      <c r="CH380" s="57">
        <f t="shared" si="94"/>
        <v>0</v>
      </c>
      <c r="CI380" s="74"/>
      <c r="CJ380" s="74"/>
      <c r="CK380" s="74"/>
      <c r="CL380" s="74"/>
      <c r="CM380" s="74"/>
      <c r="CN380" s="74"/>
      <c r="CO380" s="74"/>
      <c r="CP380" s="74"/>
      <c r="CQ380" s="74"/>
      <c r="CR380" s="57">
        <f t="shared" si="319"/>
        <v>0</v>
      </c>
      <c r="CS380" s="74"/>
      <c r="CT380" s="74"/>
      <c r="CU380" s="74"/>
      <c r="CV380" s="74"/>
      <c r="CW380" s="74"/>
      <c r="CX380" s="74"/>
      <c r="CY380" s="74"/>
      <c r="CZ380" s="74"/>
      <c r="DA380" s="74"/>
      <c r="DB380" s="57">
        <f t="shared" si="320"/>
        <v>0</v>
      </c>
      <c r="DC380" s="74"/>
      <c r="DD380" s="74"/>
      <c r="DE380" s="74"/>
      <c r="DF380" s="74"/>
      <c r="DG380" s="74"/>
      <c r="DH380" s="74"/>
      <c r="DI380" s="74"/>
      <c r="DJ380" s="74"/>
      <c r="DK380" s="74"/>
      <c r="DL380" s="57">
        <f t="shared" si="321"/>
        <v>0</v>
      </c>
      <c r="DM380" s="74"/>
      <c r="DN380" s="74"/>
      <c r="DO380" s="74"/>
      <c r="DP380" s="74"/>
      <c r="DQ380" s="74"/>
      <c r="DR380" s="74"/>
      <c r="DS380" s="74"/>
      <c r="DT380" s="67"/>
      <c r="DU380" s="67"/>
      <c r="DV380" s="57">
        <f t="shared" si="322"/>
        <v>0</v>
      </c>
      <c r="DW380" s="57">
        <f t="shared" ref="DW380:ED380" si="408">SUM(BY380,CI380,CS380,DC380,DM380)</f>
        <v>0</v>
      </c>
      <c r="DX380" s="57">
        <f t="shared" si="408"/>
        <v>0</v>
      </c>
      <c r="DY380" s="57">
        <f t="shared" si="408"/>
        <v>0</v>
      </c>
      <c r="DZ380" s="57">
        <f t="shared" si="408"/>
        <v>0</v>
      </c>
      <c r="EA380" s="57">
        <f t="shared" si="408"/>
        <v>0</v>
      </c>
      <c r="EB380" s="57">
        <f t="shared" si="408"/>
        <v>0</v>
      </c>
      <c r="EC380" s="57">
        <f t="shared" si="408"/>
        <v>0</v>
      </c>
      <c r="ED380" s="57">
        <f t="shared" si="408"/>
        <v>0</v>
      </c>
      <c r="EE380" s="57">
        <f t="shared" si="13"/>
        <v>0</v>
      </c>
      <c r="EF380" s="57">
        <f t="shared" si="14"/>
        <v>0</v>
      </c>
    </row>
    <row r="381" spans="1:136" ht="15.75" customHeight="1">
      <c r="A381" s="147">
        <v>2019</v>
      </c>
      <c r="B381" s="135" t="s">
        <v>4649</v>
      </c>
      <c r="C381" s="156" t="s">
        <v>1137</v>
      </c>
      <c r="D381" s="147" t="s">
        <v>42</v>
      </c>
      <c r="E381" s="147" t="s">
        <v>1138</v>
      </c>
      <c r="F381" s="147"/>
      <c r="G381" s="76"/>
      <c r="H381" s="77"/>
      <c r="I381" s="77"/>
      <c r="J381" s="77"/>
      <c r="K381" s="66">
        <v>1</v>
      </c>
      <c r="L381" s="77"/>
      <c r="M381" s="77"/>
      <c r="N381" s="77"/>
      <c r="O381" s="77"/>
      <c r="P381" s="77"/>
      <c r="Q381" s="77"/>
      <c r="R381" s="77"/>
      <c r="S381" s="77"/>
      <c r="T381" s="59" t="str">
        <f t="shared" si="0"/>
        <v/>
      </c>
      <c r="U381" s="77"/>
      <c r="V381" s="77"/>
      <c r="W381" s="67"/>
      <c r="X381" s="77"/>
      <c r="Y381" s="67"/>
      <c r="Z381" s="77"/>
      <c r="AA381" s="67"/>
      <c r="AB381" s="67"/>
      <c r="AC381" s="67"/>
      <c r="AD381" s="67"/>
      <c r="AE381" s="67"/>
      <c r="AF381" s="58"/>
      <c r="AG381" s="58">
        <f t="shared" si="1"/>
        <v>1</v>
      </c>
      <c r="AH381" s="67"/>
      <c r="AI381" s="67"/>
      <c r="AJ381" s="67"/>
      <c r="AK381" s="57" t="str">
        <f t="shared" si="90"/>
        <v/>
      </c>
      <c r="AL381" s="67"/>
      <c r="AM381" s="67"/>
      <c r="AN381" s="67"/>
      <c r="AO381" s="77"/>
      <c r="AP381" s="77"/>
      <c r="AQ381" s="76"/>
      <c r="AR381" s="58" t="str">
        <f t="shared" si="3"/>
        <v/>
      </c>
      <c r="AS381" s="73">
        <v>1</v>
      </c>
      <c r="AT381" s="73">
        <v>1</v>
      </c>
      <c r="AU381" s="73">
        <v>1</v>
      </c>
      <c r="AV381" s="73">
        <v>1</v>
      </c>
      <c r="AW381" s="73">
        <v>1</v>
      </c>
      <c r="AX381" s="58">
        <f t="shared" si="4"/>
        <v>5</v>
      </c>
      <c r="AY381" s="73">
        <v>1</v>
      </c>
      <c r="AZ381" s="74"/>
      <c r="BA381" s="74"/>
      <c r="BB381" s="74"/>
      <c r="BC381" s="74"/>
      <c r="BD381" s="58">
        <f t="shared" si="5"/>
        <v>1</v>
      </c>
      <c r="BE381" s="74"/>
      <c r="BF381" s="74"/>
      <c r="BG381" s="74"/>
      <c r="BH381" s="74"/>
      <c r="BI381" s="74"/>
      <c r="BJ381" s="74"/>
      <c r="BK381" s="74"/>
      <c r="BL381" s="74"/>
      <c r="BM381" s="74"/>
      <c r="BN381" s="74"/>
      <c r="BO381" s="74"/>
      <c r="BP381" s="73">
        <v>1</v>
      </c>
      <c r="BQ381" s="74"/>
      <c r="BR381" s="74"/>
      <c r="BS381" s="74"/>
      <c r="BT381" s="74"/>
      <c r="BU381" s="74"/>
      <c r="BV381" s="74"/>
      <c r="BW381" s="74"/>
      <c r="BX381" s="57" t="str">
        <f t="shared" si="6"/>
        <v/>
      </c>
      <c r="BY381" s="67"/>
      <c r="BZ381" s="74"/>
      <c r="CA381" s="74"/>
      <c r="CB381" s="74"/>
      <c r="CC381" s="74"/>
      <c r="CD381" s="74"/>
      <c r="CE381" s="74"/>
      <c r="CF381" s="74"/>
      <c r="CG381" s="74"/>
      <c r="CH381" s="57">
        <f t="shared" si="94"/>
        <v>0</v>
      </c>
      <c r="CI381" s="74"/>
      <c r="CJ381" s="74"/>
      <c r="CK381" s="74"/>
      <c r="CL381" s="74"/>
      <c r="CM381" s="74"/>
      <c r="CN381" s="74"/>
      <c r="CO381" s="74"/>
      <c r="CP381" s="74"/>
      <c r="CQ381" s="74"/>
      <c r="CR381" s="57">
        <f t="shared" si="319"/>
        <v>0</v>
      </c>
      <c r="CS381" s="74"/>
      <c r="CT381" s="74"/>
      <c r="CU381" s="74"/>
      <c r="CV381" s="74"/>
      <c r="CW381" s="74"/>
      <c r="CX381" s="74"/>
      <c r="CY381" s="74"/>
      <c r="CZ381" s="74"/>
      <c r="DA381" s="74"/>
      <c r="DB381" s="57">
        <f t="shared" si="320"/>
        <v>0</v>
      </c>
      <c r="DC381" s="74"/>
      <c r="DD381" s="74"/>
      <c r="DE381" s="74"/>
      <c r="DF381" s="74"/>
      <c r="DG381" s="74"/>
      <c r="DH381" s="74"/>
      <c r="DI381" s="74"/>
      <c r="DJ381" s="74"/>
      <c r="DK381" s="74"/>
      <c r="DL381" s="57">
        <f t="shared" si="321"/>
        <v>0</v>
      </c>
      <c r="DM381" s="74"/>
      <c r="DN381" s="74"/>
      <c r="DO381" s="74"/>
      <c r="DP381" s="74"/>
      <c r="DQ381" s="74"/>
      <c r="DR381" s="74"/>
      <c r="DS381" s="74"/>
      <c r="DT381" s="67"/>
      <c r="DU381" s="67"/>
      <c r="DV381" s="57">
        <f t="shared" si="322"/>
        <v>0</v>
      </c>
      <c r="DW381" s="57">
        <f t="shared" ref="DW381:ED381" si="409">SUM(BY381,CI381,CS381,DC381,DM381)</f>
        <v>0</v>
      </c>
      <c r="DX381" s="57">
        <f t="shared" si="409"/>
        <v>0</v>
      </c>
      <c r="DY381" s="57">
        <f t="shared" si="409"/>
        <v>0</v>
      </c>
      <c r="DZ381" s="57">
        <f t="shared" si="409"/>
        <v>0</v>
      </c>
      <c r="EA381" s="57">
        <f t="shared" si="409"/>
        <v>0</v>
      </c>
      <c r="EB381" s="57">
        <f t="shared" si="409"/>
        <v>0</v>
      </c>
      <c r="EC381" s="57">
        <f t="shared" si="409"/>
        <v>0</v>
      </c>
      <c r="ED381" s="57">
        <f t="shared" si="409"/>
        <v>0</v>
      </c>
      <c r="EE381" s="57">
        <f t="shared" si="13"/>
        <v>0</v>
      </c>
      <c r="EF381" s="57">
        <f t="shared" si="14"/>
        <v>0</v>
      </c>
    </row>
    <row r="382" spans="1:136" ht="15.75" customHeight="1">
      <c r="A382" s="147">
        <v>2019</v>
      </c>
      <c r="B382" s="135" t="s">
        <v>4650</v>
      </c>
      <c r="C382" s="156" t="s">
        <v>1139</v>
      </c>
      <c r="D382" s="147" t="s">
        <v>1140</v>
      </c>
      <c r="E382" s="147" t="s">
        <v>1141</v>
      </c>
      <c r="F382" s="147"/>
      <c r="G382" s="76"/>
      <c r="H382" s="77"/>
      <c r="I382" s="77"/>
      <c r="J382" s="77"/>
      <c r="K382" s="77"/>
      <c r="L382" s="77"/>
      <c r="M382" s="77"/>
      <c r="N382" s="77"/>
      <c r="O382" s="77"/>
      <c r="P382" s="77"/>
      <c r="Q382" s="77"/>
      <c r="R382" s="77"/>
      <c r="S382" s="66">
        <v>1</v>
      </c>
      <c r="T382" s="59" t="str">
        <f t="shared" si="0"/>
        <v/>
      </c>
      <c r="U382" s="77"/>
      <c r="V382" s="77"/>
      <c r="W382" s="67"/>
      <c r="X382" s="77"/>
      <c r="Y382" s="67"/>
      <c r="Z382" s="77"/>
      <c r="AA382" s="67"/>
      <c r="AB382" s="67"/>
      <c r="AC382" s="67"/>
      <c r="AD382" s="67"/>
      <c r="AE382" s="67"/>
      <c r="AF382" s="58"/>
      <c r="AG382" s="58">
        <f t="shared" si="1"/>
        <v>1</v>
      </c>
      <c r="AH382" s="67"/>
      <c r="AI382" s="67"/>
      <c r="AJ382" s="67"/>
      <c r="AK382" s="57" t="str">
        <f t="shared" si="90"/>
        <v/>
      </c>
      <c r="AL382" s="67"/>
      <c r="AM382" s="67"/>
      <c r="AN382" s="67"/>
      <c r="AO382" s="77"/>
      <c r="AP382" s="77"/>
      <c r="AQ382" s="76"/>
      <c r="AR382" s="58" t="str">
        <f t="shared" si="3"/>
        <v/>
      </c>
      <c r="AS382" s="73">
        <v>1</v>
      </c>
      <c r="AT382" s="73">
        <v>1</v>
      </c>
      <c r="AU382" s="73">
        <v>1</v>
      </c>
      <c r="AV382" s="74"/>
      <c r="AW382" s="74"/>
      <c r="AX382" s="58">
        <f t="shared" si="4"/>
        <v>3</v>
      </c>
      <c r="AY382" s="73">
        <v>1</v>
      </c>
      <c r="AZ382" s="74"/>
      <c r="BA382" s="74"/>
      <c r="BB382" s="74"/>
      <c r="BC382" s="74"/>
      <c r="BD382" s="58">
        <f t="shared" si="5"/>
        <v>1</v>
      </c>
      <c r="BE382" s="74"/>
      <c r="BF382" s="74"/>
      <c r="BG382" s="74"/>
      <c r="BH382" s="74"/>
      <c r="BI382" s="74"/>
      <c r="BJ382" s="74"/>
      <c r="BK382" s="74"/>
      <c r="BL382" s="74"/>
      <c r="BM382" s="74"/>
      <c r="BN382" s="74"/>
      <c r="BO382" s="74"/>
      <c r="BP382" s="73">
        <v>1</v>
      </c>
      <c r="BQ382" s="74"/>
      <c r="BR382" s="74"/>
      <c r="BS382" s="74"/>
      <c r="BT382" s="74"/>
      <c r="BU382" s="74"/>
      <c r="BV382" s="74"/>
      <c r="BW382" s="74"/>
      <c r="BX382" s="57" t="str">
        <f t="shared" si="6"/>
        <v/>
      </c>
      <c r="BY382" s="67"/>
      <c r="BZ382" s="74"/>
      <c r="CA382" s="74"/>
      <c r="CB382" s="74"/>
      <c r="CC382" s="74"/>
      <c r="CD382" s="74"/>
      <c r="CE382" s="74"/>
      <c r="CF382" s="74"/>
      <c r="CG382" s="74"/>
      <c r="CH382" s="57">
        <f t="shared" si="94"/>
        <v>0</v>
      </c>
      <c r="CI382" s="74"/>
      <c r="CJ382" s="74"/>
      <c r="CK382" s="74"/>
      <c r="CL382" s="74"/>
      <c r="CM382" s="74"/>
      <c r="CN382" s="74"/>
      <c r="CO382" s="74"/>
      <c r="CP382" s="74"/>
      <c r="CQ382" s="74"/>
      <c r="CR382" s="57">
        <f t="shared" si="319"/>
        <v>0</v>
      </c>
      <c r="CS382" s="74"/>
      <c r="CT382" s="74"/>
      <c r="CU382" s="74"/>
      <c r="CV382" s="74"/>
      <c r="CW382" s="74"/>
      <c r="CX382" s="74"/>
      <c r="CY382" s="74"/>
      <c r="CZ382" s="74"/>
      <c r="DA382" s="74"/>
      <c r="DB382" s="57">
        <f t="shared" si="320"/>
        <v>0</v>
      </c>
      <c r="DC382" s="74"/>
      <c r="DD382" s="74"/>
      <c r="DE382" s="74"/>
      <c r="DF382" s="74"/>
      <c r="DG382" s="74"/>
      <c r="DH382" s="74"/>
      <c r="DI382" s="74"/>
      <c r="DJ382" s="74"/>
      <c r="DK382" s="74"/>
      <c r="DL382" s="57">
        <f t="shared" si="321"/>
        <v>0</v>
      </c>
      <c r="DM382" s="74"/>
      <c r="DN382" s="74"/>
      <c r="DO382" s="74"/>
      <c r="DP382" s="74"/>
      <c r="DQ382" s="74"/>
      <c r="DR382" s="74"/>
      <c r="DS382" s="74"/>
      <c r="DT382" s="67"/>
      <c r="DU382" s="67"/>
      <c r="DV382" s="57">
        <f t="shared" si="322"/>
        <v>0</v>
      </c>
      <c r="DW382" s="57">
        <f t="shared" ref="DW382:ED382" si="410">SUM(BY382,CI382,CS382,DC382,DM382)</f>
        <v>0</v>
      </c>
      <c r="DX382" s="57">
        <f t="shared" si="410"/>
        <v>0</v>
      </c>
      <c r="DY382" s="57">
        <f t="shared" si="410"/>
        <v>0</v>
      </c>
      <c r="DZ382" s="57">
        <f t="shared" si="410"/>
        <v>0</v>
      </c>
      <c r="EA382" s="57">
        <f t="shared" si="410"/>
        <v>0</v>
      </c>
      <c r="EB382" s="57">
        <f t="shared" si="410"/>
        <v>0</v>
      </c>
      <c r="EC382" s="57">
        <f t="shared" si="410"/>
        <v>0</v>
      </c>
      <c r="ED382" s="57">
        <f t="shared" si="410"/>
        <v>0</v>
      </c>
      <c r="EE382" s="57">
        <f t="shared" si="13"/>
        <v>0</v>
      </c>
      <c r="EF382" s="57">
        <f t="shared" si="14"/>
        <v>0</v>
      </c>
    </row>
    <row r="383" spans="1:136" ht="15.75" customHeight="1">
      <c r="A383" s="147">
        <v>2019</v>
      </c>
      <c r="B383" s="135" t="s">
        <v>4651</v>
      </c>
      <c r="C383" s="156" t="s">
        <v>1142</v>
      </c>
      <c r="D383" s="147" t="s">
        <v>266</v>
      </c>
      <c r="E383" s="147" t="s">
        <v>1143</v>
      </c>
      <c r="F383" s="147"/>
      <c r="G383" s="76"/>
      <c r="H383" s="77"/>
      <c r="I383" s="77"/>
      <c r="J383" s="77"/>
      <c r="K383" s="66">
        <v>1</v>
      </c>
      <c r="L383" s="77"/>
      <c r="M383" s="77"/>
      <c r="N383" s="77"/>
      <c r="O383" s="77"/>
      <c r="P383" s="77"/>
      <c r="Q383" s="77"/>
      <c r="R383" s="77"/>
      <c r="S383" s="77"/>
      <c r="T383" s="59" t="str">
        <f t="shared" si="0"/>
        <v/>
      </c>
      <c r="U383" s="77"/>
      <c r="V383" s="77"/>
      <c r="W383" s="67"/>
      <c r="X383" s="77"/>
      <c r="Y383" s="67"/>
      <c r="Z383" s="77"/>
      <c r="AA383" s="67"/>
      <c r="AB383" s="67"/>
      <c r="AC383" s="67"/>
      <c r="AD383" s="67"/>
      <c r="AE383" s="67"/>
      <c r="AF383" s="58"/>
      <c r="AG383" s="58">
        <f t="shared" si="1"/>
        <v>1</v>
      </c>
      <c r="AH383" s="67"/>
      <c r="AI383" s="67"/>
      <c r="AJ383" s="67"/>
      <c r="AK383" s="57" t="str">
        <f t="shared" si="90"/>
        <v/>
      </c>
      <c r="AL383" s="67"/>
      <c r="AM383" s="67"/>
      <c r="AN383" s="67"/>
      <c r="AO383" s="77"/>
      <c r="AP383" s="77"/>
      <c r="AQ383" s="76"/>
      <c r="AR383" s="58" t="str">
        <f t="shared" si="3"/>
        <v/>
      </c>
      <c r="AS383" s="73">
        <v>1</v>
      </c>
      <c r="AT383" s="73">
        <v>1</v>
      </c>
      <c r="AU383" s="73">
        <v>1</v>
      </c>
      <c r="AV383" s="73">
        <v>1</v>
      </c>
      <c r="AW383" s="73">
        <v>1</v>
      </c>
      <c r="AX383" s="58">
        <f t="shared" si="4"/>
        <v>5</v>
      </c>
      <c r="AY383" s="73">
        <v>1</v>
      </c>
      <c r="AZ383" s="74"/>
      <c r="BA383" s="74"/>
      <c r="BB383" s="74"/>
      <c r="BC383" s="74"/>
      <c r="BD383" s="58">
        <f t="shared" si="5"/>
        <v>1</v>
      </c>
      <c r="BE383" s="74"/>
      <c r="BF383" s="74"/>
      <c r="BG383" s="74"/>
      <c r="BH383" s="73">
        <v>1</v>
      </c>
      <c r="BI383" s="74"/>
      <c r="BJ383" s="74"/>
      <c r="BK383" s="74"/>
      <c r="BL383" s="74"/>
      <c r="BM383" s="74"/>
      <c r="BN383" s="74"/>
      <c r="BO383" s="74"/>
      <c r="BP383" s="73">
        <v>1</v>
      </c>
      <c r="BQ383" s="74"/>
      <c r="BR383" s="74"/>
      <c r="BS383" s="74"/>
      <c r="BT383" s="74"/>
      <c r="BU383" s="74"/>
      <c r="BV383" s="74"/>
      <c r="BW383" s="74"/>
      <c r="BX383" s="57" t="str">
        <f t="shared" si="6"/>
        <v/>
      </c>
      <c r="BY383" s="67"/>
      <c r="BZ383" s="74"/>
      <c r="CA383" s="74"/>
      <c r="CB383" s="74"/>
      <c r="CC383" s="74"/>
      <c r="CD383" s="74"/>
      <c r="CE383" s="74"/>
      <c r="CF383" s="74"/>
      <c r="CG383" s="74"/>
      <c r="CH383" s="57">
        <f t="shared" si="94"/>
        <v>0</v>
      </c>
      <c r="CI383" s="74"/>
      <c r="CJ383" s="74"/>
      <c r="CK383" s="74"/>
      <c r="CL383" s="74"/>
      <c r="CM383" s="74"/>
      <c r="CN383" s="74"/>
      <c r="CO383" s="74"/>
      <c r="CP383" s="74"/>
      <c r="CQ383" s="74"/>
      <c r="CR383" s="57">
        <f t="shared" si="319"/>
        <v>0</v>
      </c>
      <c r="CS383" s="74"/>
      <c r="CT383" s="74"/>
      <c r="CU383" s="74"/>
      <c r="CV383" s="74"/>
      <c r="CW383" s="74"/>
      <c r="CX383" s="74"/>
      <c r="CY383" s="74"/>
      <c r="CZ383" s="74"/>
      <c r="DA383" s="74"/>
      <c r="DB383" s="57">
        <f t="shared" si="320"/>
        <v>0</v>
      </c>
      <c r="DC383" s="74"/>
      <c r="DD383" s="74"/>
      <c r="DE383" s="74"/>
      <c r="DF383" s="74"/>
      <c r="DG383" s="74"/>
      <c r="DH383" s="74"/>
      <c r="DI383" s="74"/>
      <c r="DJ383" s="74"/>
      <c r="DK383" s="74"/>
      <c r="DL383" s="57">
        <f t="shared" si="321"/>
        <v>0</v>
      </c>
      <c r="DM383" s="74"/>
      <c r="DN383" s="74"/>
      <c r="DO383" s="74"/>
      <c r="DP383" s="74"/>
      <c r="DQ383" s="74"/>
      <c r="DR383" s="74"/>
      <c r="DS383" s="74"/>
      <c r="DT383" s="67"/>
      <c r="DU383" s="67"/>
      <c r="DV383" s="57">
        <f t="shared" si="322"/>
        <v>0</v>
      </c>
      <c r="DW383" s="57">
        <f t="shared" ref="DW383:ED383" si="411">SUM(BY383,CI383,CS383,DC383,DM383)</f>
        <v>0</v>
      </c>
      <c r="DX383" s="57">
        <f t="shared" si="411"/>
        <v>0</v>
      </c>
      <c r="DY383" s="57">
        <f t="shared" si="411"/>
        <v>0</v>
      </c>
      <c r="DZ383" s="57">
        <f t="shared" si="411"/>
        <v>0</v>
      </c>
      <c r="EA383" s="57">
        <f t="shared" si="411"/>
        <v>0</v>
      </c>
      <c r="EB383" s="57">
        <f t="shared" si="411"/>
        <v>0</v>
      </c>
      <c r="EC383" s="57">
        <f t="shared" si="411"/>
        <v>0</v>
      </c>
      <c r="ED383" s="57">
        <f t="shared" si="411"/>
        <v>0</v>
      </c>
      <c r="EE383" s="57">
        <f t="shared" si="13"/>
        <v>0</v>
      </c>
      <c r="EF383" s="57">
        <f t="shared" si="14"/>
        <v>0</v>
      </c>
    </row>
    <row r="384" spans="1:136" ht="15.75" customHeight="1">
      <c r="A384" s="147">
        <v>2019</v>
      </c>
      <c r="B384" s="135" t="s">
        <v>4652</v>
      </c>
      <c r="C384" s="156" t="s">
        <v>1144</v>
      </c>
      <c r="D384" s="147" t="s">
        <v>1145</v>
      </c>
      <c r="E384" s="147" t="s">
        <v>1146</v>
      </c>
      <c r="F384" s="147"/>
      <c r="G384" s="76"/>
      <c r="H384" s="77"/>
      <c r="I384" s="66">
        <v>1</v>
      </c>
      <c r="J384" s="77"/>
      <c r="K384" s="77"/>
      <c r="L384" s="77"/>
      <c r="M384" s="77"/>
      <c r="N384" s="77"/>
      <c r="O384" s="77"/>
      <c r="P384" s="77"/>
      <c r="Q384" s="77"/>
      <c r="R384" s="77"/>
      <c r="S384" s="77"/>
      <c r="T384" s="59" t="str">
        <f t="shared" si="0"/>
        <v/>
      </c>
      <c r="U384" s="77"/>
      <c r="V384" s="77"/>
      <c r="W384" s="67"/>
      <c r="X384" s="77"/>
      <c r="Y384" s="67"/>
      <c r="Z384" s="77"/>
      <c r="AA384" s="67"/>
      <c r="AB384" s="67"/>
      <c r="AC384" s="67"/>
      <c r="AD384" s="67"/>
      <c r="AE384" s="67"/>
      <c r="AF384" s="58"/>
      <c r="AG384" s="58">
        <f t="shared" si="1"/>
        <v>1</v>
      </c>
      <c r="AH384" s="67"/>
      <c r="AI384" s="67"/>
      <c r="AJ384" s="67"/>
      <c r="AK384" s="57" t="str">
        <f t="shared" si="90"/>
        <v/>
      </c>
      <c r="AL384" s="67"/>
      <c r="AM384" s="67"/>
      <c r="AN384" s="67"/>
      <c r="AO384" s="77"/>
      <c r="AP384" s="77"/>
      <c r="AQ384" s="76"/>
      <c r="AR384" s="58" t="str">
        <f t="shared" si="3"/>
        <v/>
      </c>
      <c r="AS384" s="73">
        <v>1</v>
      </c>
      <c r="AT384" s="73">
        <v>1</v>
      </c>
      <c r="AU384" s="73">
        <v>1</v>
      </c>
      <c r="AV384" s="73">
        <v>1</v>
      </c>
      <c r="AW384" s="73">
        <v>1</v>
      </c>
      <c r="AX384" s="58">
        <f t="shared" si="4"/>
        <v>5</v>
      </c>
      <c r="AY384" s="74"/>
      <c r="AZ384" s="73">
        <v>1</v>
      </c>
      <c r="BA384" s="74"/>
      <c r="BB384" s="74"/>
      <c r="BC384" s="74"/>
      <c r="BD384" s="58">
        <f t="shared" si="5"/>
        <v>1</v>
      </c>
      <c r="BE384" s="74"/>
      <c r="BF384" s="74"/>
      <c r="BG384" s="74"/>
      <c r="BH384" s="74"/>
      <c r="BI384" s="74"/>
      <c r="BJ384" s="74"/>
      <c r="BK384" s="74"/>
      <c r="BL384" s="74"/>
      <c r="BM384" s="74"/>
      <c r="BN384" s="74"/>
      <c r="BO384" s="73">
        <v>1</v>
      </c>
      <c r="BP384" s="74"/>
      <c r="BQ384" s="74"/>
      <c r="BR384" s="74"/>
      <c r="BS384" s="74"/>
      <c r="BT384" s="74"/>
      <c r="BU384" s="74"/>
      <c r="BV384" s="74"/>
      <c r="BW384" s="74"/>
      <c r="BX384" s="57" t="str">
        <f t="shared" si="6"/>
        <v/>
      </c>
      <c r="BY384" s="67"/>
      <c r="BZ384" s="74"/>
      <c r="CA384" s="74"/>
      <c r="CB384" s="74"/>
      <c r="CC384" s="74"/>
      <c r="CD384" s="74"/>
      <c r="CE384" s="74"/>
      <c r="CF384" s="74"/>
      <c r="CG384" s="74"/>
      <c r="CH384" s="57">
        <f t="shared" si="94"/>
        <v>0</v>
      </c>
      <c r="CI384" s="74"/>
      <c r="CJ384" s="74"/>
      <c r="CK384" s="74"/>
      <c r="CL384" s="74"/>
      <c r="CM384" s="74"/>
      <c r="CN384" s="74"/>
      <c r="CO384" s="74"/>
      <c r="CP384" s="74"/>
      <c r="CQ384" s="74"/>
      <c r="CR384" s="57">
        <f t="shared" si="319"/>
        <v>0</v>
      </c>
      <c r="CS384" s="74"/>
      <c r="CT384" s="74"/>
      <c r="CU384" s="74"/>
      <c r="CV384" s="74"/>
      <c r="CW384" s="74"/>
      <c r="CX384" s="74"/>
      <c r="CY384" s="74"/>
      <c r="CZ384" s="74"/>
      <c r="DA384" s="74"/>
      <c r="DB384" s="57">
        <f t="shared" si="320"/>
        <v>0</v>
      </c>
      <c r="DC384" s="74"/>
      <c r="DD384" s="74"/>
      <c r="DE384" s="74"/>
      <c r="DF384" s="74"/>
      <c r="DG384" s="74"/>
      <c r="DH384" s="74"/>
      <c r="DI384" s="74"/>
      <c r="DJ384" s="74"/>
      <c r="DK384" s="74"/>
      <c r="DL384" s="57">
        <f t="shared" si="321"/>
        <v>0</v>
      </c>
      <c r="DM384" s="74"/>
      <c r="DN384" s="74"/>
      <c r="DO384" s="74"/>
      <c r="DP384" s="74"/>
      <c r="DQ384" s="74"/>
      <c r="DR384" s="74"/>
      <c r="DS384" s="74"/>
      <c r="DT384" s="67"/>
      <c r="DU384" s="67"/>
      <c r="DV384" s="57">
        <f t="shared" si="322"/>
        <v>0</v>
      </c>
      <c r="DW384" s="57">
        <f t="shared" ref="DW384:ED384" si="412">SUM(BY384,CI384,CS384,DC384,DM384)</f>
        <v>0</v>
      </c>
      <c r="DX384" s="57">
        <f t="shared" si="412"/>
        <v>0</v>
      </c>
      <c r="DY384" s="57">
        <f t="shared" si="412"/>
        <v>0</v>
      </c>
      <c r="DZ384" s="57">
        <f t="shared" si="412"/>
        <v>0</v>
      </c>
      <c r="EA384" s="57">
        <f t="shared" si="412"/>
        <v>0</v>
      </c>
      <c r="EB384" s="57">
        <f t="shared" si="412"/>
        <v>0</v>
      </c>
      <c r="EC384" s="57">
        <f t="shared" si="412"/>
        <v>0</v>
      </c>
      <c r="ED384" s="57">
        <f t="shared" si="412"/>
        <v>0</v>
      </c>
      <c r="EE384" s="57">
        <f t="shared" si="13"/>
        <v>0</v>
      </c>
      <c r="EF384" s="57">
        <f t="shared" si="14"/>
        <v>0</v>
      </c>
    </row>
    <row r="385" spans="1:136" ht="15.75" customHeight="1">
      <c r="A385" s="147">
        <v>2019</v>
      </c>
      <c r="B385" s="135" t="s">
        <v>4653</v>
      </c>
      <c r="C385" s="156" t="s">
        <v>1147</v>
      </c>
      <c r="D385" s="147" t="s">
        <v>1145</v>
      </c>
      <c r="E385" s="147" t="s">
        <v>1148</v>
      </c>
      <c r="F385" s="147"/>
      <c r="G385" s="78"/>
      <c r="H385" s="78"/>
      <c r="I385" s="78"/>
      <c r="J385" s="78"/>
      <c r="K385" s="78">
        <v>1</v>
      </c>
      <c r="L385" s="66"/>
      <c r="M385" s="66"/>
      <c r="N385" s="78"/>
      <c r="O385" s="77"/>
      <c r="P385" s="77"/>
      <c r="Q385" s="77"/>
      <c r="R385" s="77"/>
      <c r="S385" s="77"/>
      <c r="T385" s="59" t="str">
        <f t="shared" si="0"/>
        <v/>
      </c>
      <c r="U385" s="77"/>
      <c r="V385" s="77"/>
      <c r="W385" s="67"/>
      <c r="X385" s="77"/>
      <c r="Y385" s="67"/>
      <c r="Z385" s="77"/>
      <c r="AA385" s="67"/>
      <c r="AB385" s="67"/>
      <c r="AC385" s="67"/>
      <c r="AD385" s="67"/>
      <c r="AE385" s="67"/>
      <c r="AF385" s="58"/>
      <c r="AG385" s="58">
        <f t="shared" si="1"/>
        <v>1</v>
      </c>
      <c r="AH385" s="67"/>
      <c r="AI385" s="67"/>
      <c r="AJ385" s="67"/>
      <c r="AK385" s="57" t="str">
        <f t="shared" si="90"/>
        <v/>
      </c>
      <c r="AL385" s="67"/>
      <c r="AM385" s="67"/>
      <c r="AN385" s="67"/>
      <c r="AO385" s="77"/>
      <c r="AP385" s="77"/>
      <c r="AQ385" s="76"/>
      <c r="AR385" s="58" t="str">
        <f t="shared" si="3"/>
        <v/>
      </c>
      <c r="AS385" s="75">
        <v>1</v>
      </c>
      <c r="AT385" s="75">
        <v>1</v>
      </c>
      <c r="AU385" s="75">
        <v>1</v>
      </c>
      <c r="AV385" s="75">
        <v>1</v>
      </c>
      <c r="AW385" s="75">
        <v>1</v>
      </c>
      <c r="AX385" s="58">
        <f t="shared" si="4"/>
        <v>5</v>
      </c>
      <c r="AY385" s="74"/>
      <c r="AZ385" s="73">
        <v>1</v>
      </c>
      <c r="BA385" s="74"/>
      <c r="BB385" s="74"/>
      <c r="BC385" s="74"/>
      <c r="BD385" s="58">
        <f t="shared" si="5"/>
        <v>1</v>
      </c>
      <c r="BE385" s="74"/>
      <c r="BF385" s="74"/>
      <c r="BG385" s="74"/>
      <c r="BH385" s="74"/>
      <c r="BI385" s="74"/>
      <c r="BJ385" s="74"/>
      <c r="BK385" s="74"/>
      <c r="BL385" s="74"/>
      <c r="BM385" s="74"/>
      <c r="BN385" s="74"/>
      <c r="BO385" s="74"/>
      <c r="BP385" s="74"/>
      <c r="BQ385" s="74"/>
      <c r="BR385" s="74"/>
      <c r="BS385" s="74"/>
      <c r="BT385" s="74"/>
      <c r="BU385" s="74"/>
      <c r="BV385" s="74"/>
      <c r="BW385" s="74"/>
      <c r="BX385" s="57" t="str">
        <f t="shared" si="6"/>
        <v/>
      </c>
      <c r="BY385" s="67"/>
      <c r="BZ385" s="74"/>
      <c r="CA385" s="74"/>
      <c r="CB385" s="74"/>
      <c r="CC385" s="74"/>
      <c r="CD385" s="74"/>
      <c r="CE385" s="74"/>
      <c r="CF385" s="74"/>
      <c r="CG385" s="74"/>
      <c r="CH385" s="57">
        <f t="shared" si="94"/>
        <v>0</v>
      </c>
      <c r="CI385" s="74"/>
      <c r="CJ385" s="74"/>
      <c r="CK385" s="74"/>
      <c r="CL385" s="74"/>
      <c r="CM385" s="74"/>
      <c r="CN385" s="74"/>
      <c r="CO385" s="74"/>
      <c r="CP385" s="74"/>
      <c r="CQ385" s="74"/>
      <c r="CR385" s="57">
        <f t="shared" si="319"/>
        <v>0</v>
      </c>
      <c r="CS385" s="74"/>
      <c r="CT385" s="74"/>
      <c r="CU385" s="74"/>
      <c r="CV385" s="74"/>
      <c r="CW385" s="74"/>
      <c r="CX385" s="74"/>
      <c r="CY385" s="74"/>
      <c r="CZ385" s="74"/>
      <c r="DA385" s="74"/>
      <c r="DB385" s="57">
        <f t="shared" si="320"/>
        <v>0</v>
      </c>
      <c r="DC385" s="74"/>
      <c r="DD385" s="74"/>
      <c r="DE385" s="74"/>
      <c r="DF385" s="74"/>
      <c r="DG385" s="74"/>
      <c r="DH385" s="74"/>
      <c r="DI385" s="74"/>
      <c r="DJ385" s="74"/>
      <c r="DK385" s="74"/>
      <c r="DL385" s="57">
        <f t="shared" si="321"/>
        <v>0</v>
      </c>
      <c r="DM385" s="74"/>
      <c r="DN385" s="74"/>
      <c r="DO385" s="74"/>
      <c r="DP385" s="74"/>
      <c r="DQ385" s="74"/>
      <c r="DR385" s="74"/>
      <c r="DS385" s="74"/>
      <c r="DT385" s="67"/>
      <c r="DU385" s="67"/>
      <c r="DV385" s="57">
        <f t="shared" si="322"/>
        <v>0</v>
      </c>
      <c r="DW385" s="57">
        <f t="shared" ref="DW385:ED385" si="413">SUM(BY385,CI385,CS385,DC385,DM385)</f>
        <v>0</v>
      </c>
      <c r="DX385" s="57">
        <f t="shared" si="413"/>
        <v>0</v>
      </c>
      <c r="DY385" s="57">
        <f t="shared" si="413"/>
        <v>0</v>
      </c>
      <c r="DZ385" s="57">
        <f t="shared" si="413"/>
        <v>0</v>
      </c>
      <c r="EA385" s="57">
        <f t="shared" si="413"/>
        <v>0</v>
      </c>
      <c r="EB385" s="57">
        <f t="shared" si="413"/>
        <v>0</v>
      </c>
      <c r="EC385" s="57">
        <f t="shared" si="413"/>
        <v>0</v>
      </c>
      <c r="ED385" s="57">
        <f t="shared" si="413"/>
        <v>0</v>
      </c>
      <c r="EE385" s="57">
        <f t="shared" si="13"/>
        <v>0</v>
      </c>
      <c r="EF385" s="57">
        <f t="shared" si="14"/>
        <v>0</v>
      </c>
    </row>
    <row r="386" spans="1:136" ht="15.75" customHeight="1">
      <c r="A386" s="147">
        <v>2019</v>
      </c>
      <c r="B386" s="135" t="s">
        <v>4654</v>
      </c>
      <c r="C386" s="156" t="s">
        <v>1149</v>
      </c>
      <c r="D386" s="147" t="s">
        <v>1145</v>
      </c>
      <c r="E386" s="147" t="s">
        <v>1150</v>
      </c>
      <c r="F386" s="147"/>
      <c r="G386" s="76"/>
      <c r="H386" s="77"/>
      <c r="I386" s="66">
        <v>1</v>
      </c>
      <c r="J386" s="77"/>
      <c r="K386" s="77"/>
      <c r="L386" s="77"/>
      <c r="M386" s="77"/>
      <c r="N386" s="77"/>
      <c r="O386" s="77"/>
      <c r="P386" s="77"/>
      <c r="Q386" s="77"/>
      <c r="R386" s="77"/>
      <c r="S386" s="77"/>
      <c r="T386" s="59" t="str">
        <f t="shared" si="0"/>
        <v/>
      </c>
      <c r="U386" s="77"/>
      <c r="V386" s="77"/>
      <c r="W386" s="67"/>
      <c r="X386" s="77"/>
      <c r="Y386" s="67"/>
      <c r="Z386" s="77"/>
      <c r="AA386" s="67"/>
      <c r="AB386" s="67"/>
      <c r="AC386" s="67"/>
      <c r="AD386" s="67"/>
      <c r="AE386" s="67"/>
      <c r="AF386" s="58"/>
      <c r="AG386" s="58">
        <f t="shared" si="1"/>
        <v>1</v>
      </c>
      <c r="AH386" s="67"/>
      <c r="AI386" s="67"/>
      <c r="AJ386" s="67"/>
      <c r="AK386" s="57" t="str">
        <f t="shared" si="90"/>
        <v/>
      </c>
      <c r="AL386" s="67"/>
      <c r="AM386" s="67"/>
      <c r="AN386" s="67"/>
      <c r="AO386" s="77"/>
      <c r="AP386" s="77"/>
      <c r="AQ386" s="76"/>
      <c r="AR386" s="58" t="str">
        <f t="shared" si="3"/>
        <v/>
      </c>
      <c r="AS386" s="74"/>
      <c r="AT386" s="73">
        <v>1</v>
      </c>
      <c r="AU386" s="74"/>
      <c r="AV386" s="74"/>
      <c r="AW386" s="74"/>
      <c r="AX386" s="58">
        <f t="shared" si="4"/>
        <v>1</v>
      </c>
      <c r="AY386" s="73">
        <v>1</v>
      </c>
      <c r="AZ386" s="73">
        <v>1</v>
      </c>
      <c r="BA386" s="74"/>
      <c r="BB386" s="74"/>
      <c r="BC386" s="73">
        <v>1</v>
      </c>
      <c r="BD386" s="58">
        <f t="shared" si="5"/>
        <v>3</v>
      </c>
      <c r="BE386" s="74"/>
      <c r="BF386" s="74"/>
      <c r="BG386" s="74"/>
      <c r="BH386" s="74"/>
      <c r="BI386" s="74"/>
      <c r="BJ386" s="74"/>
      <c r="BK386" s="74"/>
      <c r="BL386" s="74"/>
      <c r="BM386" s="74"/>
      <c r="BN386" s="74"/>
      <c r="BO386" s="73">
        <v>1</v>
      </c>
      <c r="BP386" s="74"/>
      <c r="BQ386" s="74"/>
      <c r="BR386" s="74"/>
      <c r="BS386" s="74"/>
      <c r="BT386" s="74"/>
      <c r="BU386" s="74"/>
      <c r="BV386" s="74"/>
      <c r="BW386" s="74"/>
      <c r="BX386" s="57" t="str">
        <f t="shared" si="6"/>
        <v/>
      </c>
      <c r="BY386" s="67"/>
      <c r="BZ386" s="74"/>
      <c r="CA386" s="74"/>
      <c r="CB386" s="74"/>
      <c r="CC386" s="74"/>
      <c r="CD386" s="74"/>
      <c r="CE386" s="74"/>
      <c r="CF386" s="74"/>
      <c r="CG386" s="74"/>
      <c r="CH386" s="57">
        <f t="shared" si="94"/>
        <v>0</v>
      </c>
      <c r="CI386" s="74"/>
      <c r="CJ386" s="74"/>
      <c r="CK386" s="74"/>
      <c r="CL386" s="74"/>
      <c r="CM386" s="74"/>
      <c r="CN386" s="74"/>
      <c r="CO386" s="74"/>
      <c r="CP386" s="74"/>
      <c r="CQ386" s="74"/>
      <c r="CR386" s="57">
        <f t="shared" si="319"/>
        <v>0</v>
      </c>
      <c r="CS386" s="74"/>
      <c r="CT386" s="74"/>
      <c r="CU386" s="74"/>
      <c r="CV386" s="74"/>
      <c r="CW386" s="74"/>
      <c r="CX386" s="74"/>
      <c r="CY386" s="74"/>
      <c r="CZ386" s="74"/>
      <c r="DA386" s="74"/>
      <c r="DB386" s="57">
        <f t="shared" si="320"/>
        <v>0</v>
      </c>
      <c r="DC386" s="74"/>
      <c r="DD386" s="74"/>
      <c r="DE386" s="74"/>
      <c r="DF386" s="74"/>
      <c r="DG386" s="74"/>
      <c r="DH386" s="74"/>
      <c r="DI386" s="74"/>
      <c r="DJ386" s="74"/>
      <c r="DK386" s="74"/>
      <c r="DL386" s="57">
        <f t="shared" si="321"/>
        <v>0</v>
      </c>
      <c r="DM386" s="74"/>
      <c r="DN386" s="74"/>
      <c r="DO386" s="74"/>
      <c r="DP386" s="74"/>
      <c r="DQ386" s="74"/>
      <c r="DR386" s="74"/>
      <c r="DS386" s="74"/>
      <c r="DT386" s="67"/>
      <c r="DU386" s="67"/>
      <c r="DV386" s="57">
        <f t="shared" si="322"/>
        <v>0</v>
      </c>
      <c r="DW386" s="57">
        <f t="shared" ref="DW386:ED386" si="414">SUM(BY386,CI386,CS386,DC386,DM386)</f>
        <v>0</v>
      </c>
      <c r="DX386" s="57">
        <f t="shared" si="414"/>
        <v>0</v>
      </c>
      <c r="DY386" s="57">
        <f t="shared" si="414"/>
        <v>0</v>
      </c>
      <c r="DZ386" s="57">
        <f t="shared" si="414"/>
        <v>0</v>
      </c>
      <c r="EA386" s="57">
        <f t="shared" si="414"/>
        <v>0</v>
      </c>
      <c r="EB386" s="57">
        <f t="shared" si="414"/>
        <v>0</v>
      </c>
      <c r="EC386" s="57">
        <f t="shared" si="414"/>
        <v>0</v>
      </c>
      <c r="ED386" s="57">
        <f t="shared" si="414"/>
        <v>0</v>
      </c>
      <c r="EE386" s="57">
        <f t="shared" si="13"/>
        <v>0</v>
      </c>
      <c r="EF386" s="57">
        <f t="shared" si="14"/>
        <v>0</v>
      </c>
    </row>
    <row r="387" spans="1:136" ht="15.75" customHeight="1">
      <c r="A387" s="147">
        <v>2019</v>
      </c>
      <c r="B387" s="135" t="s">
        <v>4655</v>
      </c>
      <c r="C387" s="156" t="s">
        <v>1151</v>
      </c>
      <c r="D387" s="147" t="s">
        <v>142</v>
      </c>
      <c r="E387" s="147" t="s">
        <v>1152</v>
      </c>
      <c r="F387" s="147"/>
      <c r="G387" s="76"/>
      <c r="H387" s="77"/>
      <c r="I387" s="66">
        <v>1</v>
      </c>
      <c r="J387" s="77"/>
      <c r="K387" s="77"/>
      <c r="L387" s="77"/>
      <c r="M387" s="77"/>
      <c r="N387" s="77"/>
      <c r="O387" s="77"/>
      <c r="P387" s="77"/>
      <c r="Q387" s="77"/>
      <c r="R387" s="77"/>
      <c r="S387" s="77"/>
      <c r="T387" s="59" t="str">
        <f t="shared" si="0"/>
        <v/>
      </c>
      <c r="U387" s="77"/>
      <c r="V387" s="77"/>
      <c r="W387" s="67"/>
      <c r="X387" s="77"/>
      <c r="Y387" s="67"/>
      <c r="Z387" s="77"/>
      <c r="AA387" s="67"/>
      <c r="AB387" s="67"/>
      <c r="AC387" s="67"/>
      <c r="AD387" s="67"/>
      <c r="AE387" s="67"/>
      <c r="AF387" s="58"/>
      <c r="AG387" s="58">
        <f t="shared" si="1"/>
        <v>1</v>
      </c>
      <c r="AH387" s="67"/>
      <c r="AI387" s="67"/>
      <c r="AJ387" s="67"/>
      <c r="AK387" s="57" t="str">
        <f t="shared" si="90"/>
        <v/>
      </c>
      <c r="AL387" s="67"/>
      <c r="AM387" s="67"/>
      <c r="AN387" s="67"/>
      <c r="AO387" s="77"/>
      <c r="AP387" s="77"/>
      <c r="AQ387" s="76"/>
      <c r="AR387" s="58" t="str">
        <f t="shared" si="3"/>
        <v/>
      </c>
      <c r="AS387" s="74"/>
      <c r="AT387" s="73">
        <v>1</v>
      </c>
      <c r="AU387" s="74"/>
      <c r="AV387" s="74"/>
      <c r="AW387" s="74"/>
      <c r="AX387" s="58">
        <f t="shared" si="4"/>
        <v>1</v>
      </c>
      <c r="AY387" s="73">
        <v>1</v>
      </c>
      <c r="AZ387" s="74"/>
      <c r="BA387" s="74"/>
      <c r="BB387" s="74"/>
      <c r="BC387" s="74"/>
      <c r="BD387" s="58">
        <f t="shared" si="5"/>
        <v>1</v>
      </c>
      <c r="BE387" s="74"/>
      <c r="BF387" s="74"/>
      <c r="BG387" s="74"/>
      <c r="BH387" s="74"/>
      <c r="BI387" s="74"/>
      <c r="BJ387" s="74"/>
      <c r="BK387" s="74"/>
      <c r="BL387" s="74"/>
      <c r="BM387" s="74"/>
      <c r="BN387" s="74"/>
      <c r="BO387" s="74"/>
      <c r="BP387" s="73">
        <v>1</v>
      </c>
      <c r="BQ387" s="73">
        <v>1</v>
      </c>
      <c r="BR387" s="74"/>
      <c r="BS387" s="74"/>
      <c r="BT387" s="74"/>
      <c r="BU387" s="74"/>
      <c r="BV387" s="74"/>
      <c r="BW387" s="74"/>
      <c r="BX387" s="57" t="str">
        <f t="shared" si="6"/>
        <v/>
      </c>
      <c r="BY387" s="67"/>
      <c r="BZ387" s="74"/>
      <c r="CA387" s="74"/>
      <c r="CB387" s="74"/>
      <c r="CC387" s="74"/>
      <c r="CD387" s="74"/>
      <c r="CE387" s="74"/>
      <c r="CF387" s="74"/>
      <c r="CG387" s="74"/>
      <c r="CH387" s="57">
        <f t="shared" si="94"/>
        <v>0</v>
      </c>
      <c r="CI387" s="74"/>
      <c r="CJ387" s="74"/>
      <c r="CK387" s="74"/>
      <c r="CL387" s="74"/>
      <c r="CM387" s="74"/>
      <c r="CN387" s="74"/>
      <c r="CO387" s="74"/>
      <c r="CP387" s="74"/>
      <c r="CQ387" s="74"/>
      <c r="CR387" s="57">
        <f t="shared" si="319"/>
        <v>0</v>
      </c>
      <c r="CS387" s="74"/>
      <c r="CT387" s="74"/>
      <c r="CU387" s="74"/>
      <c r="CV387" s="74"/>
      <c r="CW387" s="74"/>
      <c r="CX387" s="74"/>
      <c r="CY387" s="74"/>
      <c r="CZ387" s="74"/>
      <c r="DA387" s="74"/>
      <c r="DB387" s="57">
        <f t="shared" si="320"/>
        <v>0</v>
      </c>
      <c r="DC387" s="74"/>
      <c r="DD387" s="74"/>
      <c r="DE387" s="74"/>
      <c r="DF387" s="74"/>
      <c r="DG387" s="74"/>
      <c r="DH387" s="74"/>
      <c r="DI387" s="74"/>
      <c r="DJ387" s="74"/>
      <c r="DK387" s="74"/>
      <c r="DL387" s="57">
        <f t="shared" si="321"/>
        <v>0</v>
      </c>
      <c r="DM387" s="74"/>
      <c r="DN387" s="74"/>
      <c r="DO387" s="74"/>
      <c r="DP387" s="74"/>
      <c r="DQ387" s="74"/>
      <c r="DR387" s="74"/>
      <c r="DS387" s="74"/>
      <c r="DT387" s="67"/>
      <c r="DU387" s="67"/>
      <c r="DV387" s="57">
        <f t="shared" si="322"/>
        <v>0</v>
      </c>
      <c r="DW387" s="57">
        <f t="shared" ref="DW387:ED387" si="415">SUM(BY387,CI387,CS387,DC387,DM387)</f>
        <v>0</v>
      </c>
      <c r="DX387" s="57">
        <f t="shared" si="415"/>
        <v>0</v>
      </c>
      <c r="DY387" s="57">
        <f t="shared" si="415"/>
        <v>0</v>
      </c>
      <c r="DZ387" s="57">
        <f t="shared" si="415"/>
        <v>0</v>
      </c>
      <c r="EA387" s="57">
        <f t="shared" si="415"/>
        <v>0</v>
      </c>
      <c r="EB387" s="57">
        <f t="shared" si="415"/>
        <v>0</v>
      </c>
      <c r="EC387" s="57">
        <f t="shared" si="415"/>
        <v>0</v>
      </c>
      <c r="ED387" s="57">
        <f t="shared" si="415"/>
        <v>0</v>
      </c>
      <c r="EE387" s="57">
        <f t="shared" si="13"/>
        <v>0</v>
      </c>
      <c r="EF387" s="57">
        <f t="shared" si="14"/>
        <v>0</v>
      </c>
    </row>
    <row r="388" spans="1:136" ht="15.75" customHeight="1">
      <c r="A388" s="147">
        <v>2019</v>
      </c>
      <c r="B388" s="135" t="s">
        <v>4656</v>
      </c>
      <c r="C388" s="156" t="s">
        <v>1153</v>
      </c>
      <c r="D388" s="147" t="s">
        <v>266</v>
      </c>
      <c r="E388" s="147" t="s">
        <v>1154</v>
      </c>
      <c r="F388" s="147"/>
      <c r="G388" s="76"/>
      <c r="H388" s="77"/>
      <c r="I388" s="77"/>
      <c r="J388" s="77"/>
      <c r="K388" s="66">
        <v>1</v>
      </c>
      <c r="L388" s="77"/>
      <c r="M388" s="77"/>
      <c r="N388" s="77"/>
      <c r="O388" s="77"/>
      <c r="P388" s="77"/>
      <c r="Q388" s="77"/>
      <c r="R388" s="77"/>
      <c r="S388" s="77"/>
      <c r="T388" s="59" t="str">
        <f t="shared" si="0"/>
        <v/>
      </c>
      <c r="U388" s="77"/>
      <c r="V388" s="77"/>
      <c r="W388" s="67"/>
      <c r="X388" s="77"/>
      <c r="Y388" s="67"/>
      <c r="Z388" s="77"/>
      <c r="AA388" s="67"/>
      <c r="AB388" s="67"/>
      <c r="AC388" s="67"/>
      <c r="AD388" s="67"/>
      <c r="AE388" s="67"/>
      <c r="AF388" s="58"/>
      <c r="AG388" s="58">
        <f t="shared" si="1"/>
        <v>1</v>
      </c>
      <c r="AH388" s="67"/>
      <c r="AI388" s="67"/>
      <c r="AJ388" s="67"/>
      <c r="AK388" s="57" t="str">
        <f t="shared" si="90"/>
        <v/>
      </c>
      <c r="AL388" s="67"/>
      <c r="AM388" s="67"/>
      <c r="AN388" s="67"/>
      <c r="AO388" s="77"/>
      <c r="AP388" s="77"/>
      <c r="AQ388" s="76"/>
      <c r="AR388" s="58" t="str">
        <f t="shared" si="3"/>
        <v/>
      </c>
      <c r="AS388" s="73">
        <v>1</v>
      </c>
      <c r="AT388" s="73">
        <v>1</v>
      </c>
      <c r="AU388" s="73">
        <v>1</v>
      </c>
      <c r="AV388" s="74"/>
      <c r="AW388" s="74"/>
      <c r="AX388" s="58">
        <f t="shared" si="4"/>
        <v>3</v>
      </c>
      <c r="AY388" s="73">
        <v>1</v>
      </c>
      <c r="AZ388" s="73">
        <v>1</v>
      </c>
      <c r="BA388" s="74"/>
      <c r="BB388" s="74"/>
      <c r="BC388" s="73">
        <v>1</v>
      </c>
      <c r="BD388" s="58">
        <f t="shared" si="5"/>
        <v>3</v>
      </c>
      <c r="BE388" s="74"/>
      <c r="BF388" s="74"/>
      <c r="BG388" s="74"/>
      <c r="BH388" s="74"/>
      <c r="BI388" s="74"/>
      <c r="BJ388" s="74"/>
      <c r="BK388" s="74"/>
      <c r="BL388" s="74"/>
      <c r="BM388" s="74"/>
      <c r="BN388" s="74"/>
      <c r="BO388" s="74"/>
      <c r="BP388" s="73">
        <v>1</v>
      </c>
      <c r="BQ388" s="74"/>
      <c r="BR388" s="74"/>
      <c r="BS388" s="74"/>
      <c r="BT388" s="74"/>
      <c r="BU388" s="74"/>
      <c r="BV388" s="74"/>
      <c r="BW388" s="74"/>
      <c r="BX388" s="57" t="str">
        <f t="shared" si="6"/>
        <v/>
      </c>
      <c r="BY388" s="67"/>
      <c r="BZ388" s="74"/>
      <c r="CA388" s="74"/>
      <c r="CB388" s="74"/>
      <c r="CC388" s="74"/>
      <c r="CD388" s="74"/>
      <c r="CE388" s="74"/>
      <c r="CF388" s="74"/>
      <c r="CG388" s="74"/>
      <c r="CH388" s="57">
        <f t="shared" si="94"/>
        <v>0</v>
      </c>
      <c r="CI388" s="74"/>
      <c r="CJ388" s="74"/>
      <c r="CK388" s="74"/>
      <c r="CL388" s="74"/>
      <c r="CM388" s="74"/>
      <c r="CN388" s="74"/>
      <c r="CO388" s="74"/>
      <c r="CP388" s="74"/>
      <c r="CQ388" s="74"/>
      <c r="CR388" s="57">
        <f t="shared" si="319"/>
        <v>0</v>
      </c>
      <c r="CS388" s="74"/>
      <c r="CT388" s="74"/>
      <c r="CU388" s="74"/>
      <c r="CV388" s="74"/>
      <c r="CW388" s="74"/>
      <c r="CX388" s="74"/>
      <c r="CY388" s="74"/>
      <c r="CZ388" s="74"/>
      <c r="DA388" s="74"/>
      <c r="DB388" s="57">
        <f t="shared" si="320"/>
        <v>0</v>
      </c>
      <c r="DC388" s="74"/>
      <c r="DD388" s="74"/>
      <c r="DE388" s="74"/>
      <c r="DF388" s="74"/>
      <c r="DG388" s="74"/>
      <c r="DH388" s="74"/>
      <c r="DI388" s="74"/>
      <c r="DJ388" s="74"/>
      <c r="DK388" s="74"/>
      <c r="DL388" s="57">
        <f t="shared" si="321"/>
        <v>0</v>
      </c>
      <c r="DM388" s="74"/>
      <c r="DN388" s="74"/>
      <c r="DO388" s="74"/>
      <c r="DP388" s="74"/>
      <c r="DQ388" s="74"/>
      <c r="DR388" s="74"/>
      <c r="DS388" s="74"/>
      <c r="DT388" s="67"/>
      <c r="DU388" s="67"/>
      <c r="DV388" s="57">
        <f t="shared" si="322"/>
        <v>0</v>
      </c>
      <c r="DW388" s="57">
        <f t="shared" ref="DW388:ED388" si="416">SUM(BY388,CI388,CS388,DC388,DM388)</f>
        <v>0</v>
      </c>
      <c r="DX388" s="57">
        <f t="shared" si="416"/>
        <v>0</v>
      </c>
      <c r="DY388" s="57">
        <f t="shared" si="416"/>
        <v>0</v>
      </c>
      <c r="DZ388" s="57">
        <f t="shared" si="416"/>
        <v>0</v>
      </c>
      <c r="EA388" s="57">
        <f t="shared" si="416"/>
        <v>0</v>
      </c>
      <c r="EB388" s="57">
        <f t="shared" si="416"/>
        <v>0</v>
      </c>
      <c r="EC388" s="57">
        <f t="shared" si="416"/>
        <v>0</v>
      </c>
      <c r="ED388" s="57">
        <f t="shared" si="416"/>
        <v>0</v>
      </c>
      <c r="EE388" s="57">
        <f t="shared" si="13"/>
        <v>0</v>
      </c>
      <c r="EF388" s="57">
        <f t="shared" si="14"/>
        <v>0</v>
      </c>
    </row>
    <row r="389" spans="1:136" ht="15.75" customHeight="1">
      <c r="A389" s="147">
        <v>2019</v>
      </c>
      <c r="B389" s="135" t="s">
        <v>4657</v>
      </c>
      <c r="C389" s="156" t="s">
        <v>1155</v>
      </c>
      <c r="D389" s="147" t="s">
        <v>1064</v>
      </c>
      <c r="E389" s="147" t="s">
        <v>1156</v>
      </c>
      <c r="F389" s="147"/>
      <c r="G389" s="76"/>
      <c r="H389" s="77"/>
      <c r="I389" s="77"/>
      <c r="J389" s="77"/>
      <c r="K389" s="77"/>
      <c r="L389" s="77"/>
      <c r="M389" s="77"/>
      <c r="N389" s="77"/>
      <c r="O389" s="77"/>
      <c r="P389" s="66">
        <v>1</v>
      </c>
      <c r="Q389" s="77"/>
      <c r="R389" s="77"/>
      <c r="S389" s="77"/>
      <c r="T389" s="59" t="str">
        <f t="shared" si="0"/>
        <v/>
      </c>
      <c r="U389" s="77"/>
      <c r="V389" s="77"/>
      <c r="W389" s="67"/>
      <c r="X389" s="77"/>
      <c r="Y389" s="67"/>
      <c r="Z389" s="77"/>
      <c r="AA389" s="67"/>
      <c r="AB389" s="67"/>
      <c r="AC389" s="67"/>
      <c r="AD389" s="67"/>
      <c r="AE389" s="67"/>
      <c r="AF389" s="58"/>
      <c r="AG389" s="58">
        <f t="shared" si="1"/>
        <v>1</v>
      </c>
      <c r="AH389" s="67"/>
      <c r="AI389" s="67"/>
      <c r="AJ389" s="67"/>
      <c r="AK389" s="57" t="str">
        <f t="shared" si="90"/>
        <v/>
      </c>
      <c r="AL389" s="67"/>
      <c r="AM389" s="67"/>
      <c r="AN389" s="67"/>
      <c r="AO389" s="77"/>
      <c r="AP389" s="77"/>
      <c r="AQ389" s="76"/>
      <c r="AR389" s="58" t="str">
        <f t="shared" si="3"/>
        <v/>
      </c>
      <c r="AS389" s="74"/>
      <c r="AT389" s="73">
        <v>1</v>
      </c>
      <c r="AU389" s="74"/>
      <c r="AV389" s="74"/>
      <c r="AW389" s="74"/>
      <c r="AX389" s="58">
        <f t="shared" si="4"/>
        <v>1</v>
      </c>
      <c r="AY389" s="74"/>
      <c r="AZ389" s="73">
        <v>1</v>
      </c>
      <c r="BA389" s="74"/>
      <c r="BB389" s="74"/>
      <c r="BC389" s="74"/>
      <c r="BD389" s="58">
        <f t="shared" si="5"/>
        <v>1</v>
      </c>
      <c r="BE389" s="74"/>
      <c r="BF389" s="74"/>
      <c r="BG389" s="74"/>
      <c r="BH389" s="74"/>
      <c r="BI389" s="74"/>
      <c r="BJ389" s="74"/>
      <c r="BK389" s="74"/>
      <c r="BL389" s="74"/>
      <c r="BM389" s="74"/>
      <c r="BN389" s="74"/>
      <c r="BO389" s="74"/>
      <c r="BP389" s="74"/>
      <c r="BQ389" s="74"/>
      <c r="BR389" s="74"/>
      <c r="BS389" s="74"/>
      <c r="BT389" s="73">
        <v>1</v>
      </c>
      <c r="BU389" s="74"/>
      <c r="BV389" s="74"/>
      <c r="BW389" s="74"/>
      <c r="BX389" s="57">
        <f t="shared" si="6"/>
        <v>1</v>
      </c>
      <c r="BY389" s="67"/>
      <c r="BZ389" s="74"/>
      <c r="CA389" s="74"/>
      <c r="CB389" s="74"/>
      <c r="CC389" s="74"/>
      <c r="CD389" s="74"/>
      <c r="CE389" s="74"/>
      <c r="CF389" s="74"/>
      <c r="CG389" s="74"/>
      <c r="CH389" s="57">
        <f t="shared" si="94"/>
        <v>0</v>
      </c>
      <c r="CI389" s="74"/>
      <c r="CJ389" s="74"/>
      <c r="CK389" s="74"/>
      <c r="CL389" s="73">
        <v>1</v>
      </c>
      <c r="CM389" s="74"/>
      <c r="CN389" s="74"/>
      <c r="CO389" s="74"/>
      <c r="CP389" s="74"/>
      <c r="CQ389" s="75"/>
      <c r="CR389" s="57">
        <f t="shared" si="319"/>
        <v>1</v>
      </c>
      <c r="CS389" s="74"/>
      <c r="CT389" s="74"/>
      <c r="CU389" s="74"/>
      <c r="CV389" s="74"/>
      <c r="CW389" s="74"/>
      <c r="CX389" s="74"/>
      <c r="CY389" s="74"/>
      <c r="CZ389" s="74"/>
      <c r="DA389" s="74"/>
      <c r="DB389" s="57">
        <f t="shared" si="320"/>
        <v>0</v>
      </c>
      <c r="DC389" s="74"/>
      <c r="DD389" s="74"/>
      <c r="DE389" s="74"/>
      <c r="DF389" s="74"/>
      <c r="DG389" s="74"/>
      <c r="DH389" s="74"/>
      <c r="DI389" s="74"/>
      <c r="DJ389" s="74"/>
      <c r="DK389" s="74"/>
      <c r="DL389" s="57">
        <f t="shared" si="321"/>
        <v>0</v>
      </c>
      <c r="DM389" s="74"/>
      <c r="DN389" s="74"/>
      <c r="DO389" s="74"/>
      <c r="DP389" s="74"/>
      <c r="DQ389" s="74"/>
      <c r="DR389" s="74"/>
      <c r="DS389" s="74"/>
      <c r="DT389" s="67"/>
      <c r="DU389" s="67"/>
      <c r="DV389" s="57">
        <f t="shared" si="322"/>
        <v>0</v>
      </c>
      <c r="DW389" s="57">
        <f t="shared" ref="DW389:ED389" si="417">SUM(BY389,CI389,CS389,DC389,DM389)</f>
        <v>0</v>
      </c>
      <c r="DX389" s="57">
        <f t="shared" si="417"/>
        <v>0</v>
      </c>
      <c r="DY389" s="57">
        <f t="shared" si="417"/>
        <v>0</v>
      </c>
      <c r="DZ389" s="57">
        <f t="shared" si="417"/>
        <v>1</v>
      </c>
      <c r="EA389" s="57">
        <f t="shared" si="417"/>
        <v>0</v>
      </c>
      <c r="EB389" s="57">
        <f t="shared" si="417"/>
        <v>0</v>
      </c>
      <c r="EC389" s="57">
        <f t="shared" si="417"/>
        <v>0</v>
      </c>
      <c r="ED389" s="57">
        <f t="shared" si="417"/>
        <v>0</v>
      </c>
      <c r="EE389" s="57">
        <f t="shared" si="13"/>
        <v>1</v>
      </c>
      <c r="EF389" s="57">
        <f t="shared" si="14"/>
        <v>1</v>
      </c>
    </row>
    <row r="390" spans="1:136" ht="15.75" customHeight="1">
      <c r="A390" s="147">
        <v>2019</v>
      </c>
      <c r="B390" s="135" t="s">
        <v>4658</v>
      </c>
      <c r="C390" s="156" t="s">
        <v>1157</v>
      </c>
      <c r="D390" s="147" t="s">
        <v>372</v>
      </c>
      <c r="E390" s="147" t="s">
        <v>1158</v>
      </c>
      <c r="F390" s="147"/>
      <c r="G390" s="76"/>
      <c r="H390" s="77"/>
      <c r="I390" s="77"/>
      <c r="J390" s="77"/>
      <c r="K390" s="77"/>
      <c r="L390" s="66"/>
      <c r="M390" s="66"/>
      <c r="N390" s="77"/>
      <c r="O390" s="77"/>
      <c r="P390" s="67"/>
      <c r="Q390" s="77"/>
      <c r="R390" s="77"/>
      <c r="S390" s="77"/>
      <c r="T390" s="59">
        <f t="shared" si="0"/>
        <v>1</v>
      </c>
      <c r="U390" s="77"/>
      <c r="V390" s="77"/>
      <c r="W390" s="67"/>
      <c r="X390" s="68">
        <v>1</v>
      </c>
      <c r="Y390" s="67"/>
      <c r="Z390" s="77"/>
      <c r="AA390" s="67"/>
      <c r="AB390" s="67"/>
      <c r="AC390" s="67"/>
      <c r="AD390" s="67"/>
      <c r="AE390" s="67"/>
      <c r="AF390" s="58"/>
      <c r="AG390" s="58">
        <f t="shared" si="1"/>
        <v>1</v>
      </c>
      <c r="AH390" s="67"/>
      <c r="AI390" s="67"/>
      <c r="AJ390" s="67"/>
      <c r="AK390" s="57" t="str">
        <f t="shared" si="90"/>
        <v/>
      </c>
      <c r="AL390" s="67"/>
      <c r="AM390" s="67"/>
      <c r="AN390" s="67"/>
      <c r="AO390" s="77"/>
      <c r="AP390" s="77"/>
      <c r="AQ390" s="76"/>
      <c r="AR390" s="58" t="str">
        <f t="shared" si="3"/>
        <v/>
      </c>
      <c r="AS390" s="73">
        <v>1</v>
      </c>
      <c r="AT390" s="74"/>
      <c r="AU390" s="73">
        <v>1</v>
      </c>
      <c r="AV390" s="74"/>
      <c r="AW390" s="73">
        <v>1</v>
      </c>
      <c r="AX390" s="58">
        <f t="shared" si="4"/>
        <v>3</v>
      </c>
      <c r="AY390" s="73">
        <v>1</v>
      </c>
      <c r="AZ390" s="73">
        <v>1</v>
      </c>
      <c r="BA390" s="74"/>
      <c r="BB390" s="74"/>
      <c r="BC390" s="73">
        <v>1</v>
      </c>
      <c r="BD390" s="58">
        <f t="shared" si="5"/>
        <v>3</v>
      </c>
      <c r="BE390" s="74"/>
      <c r="BF390" s="74"/>
      <c r="BG390" s="74"/>
      <c r="BH390" s="74"/>
      <c r="BI390" s="74"/>
      <c r="BJ390" s="74"/>
      <c r="BK390" s="74"/>
      <c r="BL390" s="74"/>
      <c r="BM390" s="74"/>
      <c r="BN390" s="74"/>
      <c r="BO390" s="74"/>
      <c r="BP390" s="74"/>
      <c r="BQ390" s="73">
        <v>1</v>
      </c>
      <c r="BR390" s="74"/>
      <c r="BS390" s="74"/>
      <c r="BT390" s="74"/>
      <c r="BU390" s="74"/>
      <c r="BV390" s="74"/>
      <c r="BW390" s="74"/>
      <c r="BX390" s="57" t="str">
        <f t="shared" si="6"/>
        <v/>
      </c>
      <c r="BY390" s="67"/>
      <c r="BZ390" s="74"/>
      <c r="CA390" s="74"/>
      <c r="CB390" s="74"/>
      <c r="CC390" s="74"/>
      <c r="CD390" s="74"/>
      <c r="CE390" s="74"/>
      <c r="CF390" s="74"/>
      <c r="CG390" s="74"/>
      <c r="CH390" s="57">
        <f t="shared" si="94"/>
        <v>0</v>
      </c>
      <c r="CI390" s="74"/>
      <c r="CJ390" s="74"/>
      <c r="CK390" s="74"/>
      <c r="CL390" s="74"/>
      <c r="CM390" s="74"/>
      <c r="CN390" s="74"/>
      <c r="CO390" s="74"/>
      <c r="CP390" s="74"/>
      <c r="CQ390" s="74"/>
      <c r="CR390" s="57">
        <f t="shared" si="319"/>
        <v>0</v>
      </c>
      <c r="CS390" s="74"/>
      <c r="CT390" s="74"/>
      <c r="CU390" s="74"/>
      <c r="CV390" s="74"/>
      <c r="CW390" s="74"/>
      <c r="CX390" s="74"/>
      <c r="CY390" s="74"/>
      <c r="CZ390" s="74"/>
      <c r="DA390" s="74"/>
      <c r="DB390" s="57">
        <f t="shared" si="320"/>
        <v>0</v>
      </c>
      <c r="DC390" s="74"/>
      <c r="DD390" s="74"/>
      <c r="DE390" s="74"/>
      <c r="DF390" s="74"/>
      <c r="DG390" s="74"/>
      <c r="DH390" s="74"/>
      <c r="DI390" s="74"/>
      <c r="DJ390" s="74"/>
      <c r="DK390" s="74"/>
      <c r="DL390" s="57">
        <f t="shared" si="321"/>
        <v>0</v>
      </c>
      <c r="DM390" s="74"/>
      <c r="DN390" s="74"/>
      <c r="DO390" s="74"/>
      <c r="DP390" s="74"/>
      <c r="DQ390" s="74"/>
      <c r="DR390" s="74"/>
      <c r="DS390" s="74"/>
      <c r="DT390" s="67"/>
      <c r="DU390" s="67"/>
      <c r="DV390" s="57">
        <f t="shared" si="322"/>
        <v>0</v>
      </c>
      <c r="DW390" s="57">
        <f t="shared" ref="DW390:ED390" si="418">SUM(BY390,CI390,CS390,DC390,DM390)</f>
        <v>0</v>
      </c>
      <c r="DX390" s="57">
        <f t="shared" si="418"/>
        <v>0</v>
      </c>
      <c r="DY390" s="57">
        <f t="shared" si="418"/>
        <v>0</v>
      </c>
      <c r="DZ390" s="57">
        <f t="shared" si="418"/>
        <v>0</v>
      </c>
      <c r="EA390" s="57">
        <f t="shared" si="418"/>
        <v>0</v>
      </c>
      <c r="EB390" s="57">
        <f t="shared" si="418"/>
        <v>0</v>
      </c>
      <c r="EC390" s="57">
        <f t="shared" si="418"/>
        <v>0</v>
      </c>
      <c r="ED390" s="57">
        <f t="shared" si="418"/>
        <v>0</v>
      </c>
      <c r="EE390" s="57">
        <f t="shared" si="13"/>
        <v>0</v>
      </c>
      <c r="EF390" s="57">
        <f t="shared" si="14"/>
        <v>0</v>
      </c>
    </row>
    <row r="391" spans="1:136" ht="15.75" customHeight="1">
      <c r="A391" s="147">
        <v>2019</v>
      </c>
      <c r="B391" s="135" t="s">
        <v>4659</v>
      </c>
      <c r="C391" s="156" t="s">
        <v>1159</v>
      </c>
      <c r="D391" s="147" t="s">
        <v>1064</v>
      </c>
      <c r="E391" s="147" t="s">
        <v>1160</v>
      </c>
      <c r="F391" s="147"/>
      <c r="G391" s="76"/>
      <c r="H391" s="77"/>
      <c r="I391" s="77"/>
      <c r="J391" s="77"/>
      <c r="K391" s="77"/>
      <c r="L391" s="66"/>
      <c r="M391" s="66"/>
      <c r="N391" s="68">
        <v>1</v>
      </c>
      <c r="O391" s="77"/>
      <c r="P391" s="67"/>
      <c r="Q391" s="77"/>
      <c r="R391" s="77"/>
      <c r="S391" s="77"/>
      <c r="T391" s="59" t="str">
        <f t="shared" si="0"/>
        <v/>
      </c>
      <c r="U391" s="77"/>
      <c r="V391" s="77"/>
      <c r="W391" s="67"/>
      <c r="X391" s="77"/>
      <c r="Y391" s="67"/>
      <c r="Z391" s="67"/>
      <c r="AA391" s="67"/>
      <c r="AB391" s="67"/>
      <c r="AC391" s="67"/>
      <c r="AD391" s="67"/>
      <c r="AE391" s="67"/>
      <c r="AF391" s="58"/>
      <c r="AG391" s="58">
        <f t="shared" si="1"/>
        <v>1</v>
      </c>
      <c r="AH391" s="67"/>
      <c r="AI391" s="67"/>
      <c r="AJ391" s="67"/>
      <c r="AK391" s="57" t="str">
        <f t="shared" si="90"/>
        <v/>
      </c>
      <c r="AL391" s="67"/>
      <c r="AM391" s="67"/>
      <c r="AN391" s="67"/>
      <c r="AO391" s="77"/>
      <c r="AP391" s="77"/>
      <c r="AQ391" s="76"/>
      <c r="AR391" s="58" t="str">
        <f t="shared" si="3"/>
        <v/>
      </c>
      <c r="AS391" s="73">
        <v>1</v>
      </c>
      <c r="AT391" s="73">
        <v>1</v>
      </c>
      <c r="AU391" s="73">
        <v>1</v>
      </c>
      <c r="AV391" s="73">
        <v>1</v>
      </c>
      <c r="AW391" s="73">
        <v>1</v>
      </c>
      <c r="AX391" s="58">
        <f t="shared" si="4"/>
        <v>5</v>
      </c>
      <c r="AY391" s="73">
        <v>1</v>
      </c>
      <c r="AZ391" s="74"/>
      <c r="BA391" s="74"/>
      <c r="BB391" s="74"/>
      <c r="BC391" s="74"/>
      <c r="BD391" s="58">
        <f t="shared" si="5"/>
        <v>1</v>
      </c>
      <c r="BE391" s="74"/>
      <c r="BF391" s="74"/>
      <c r="BG391" s="74"/>
      <c r="BH391" s="74"/>
      <c r="BI391" s="74"/>
      <c r="BJ391" s="74"/>
      <c r="BK391" s="74"/>
      <c r="BL391" s="74"/>
      <c r="BM391" s="74"/>
      <c r="BN391" s="74"/>
      <c r="BO391" s="74"/>
      <c r="BP391" s="73">
        <v>1</v>
      </c>
      <c r="BQ391" s="74"/>
      <c r="BR391" s="74"/>
      <c r="BS391" s="74"/>
      <c r="BT391" s="74"/>
      <c r="BU391" s="74"/>
      <c r="BV391" s="74"/>
      <c r="BW391" s="74"/>
      <c r="BX391" s="57" t="str">
        <f t="shared" si="6"/>
        <v/>
      </c>
      <c r="BY391" s="67"/>
      <c r="BZ391" s="74"/>
      <c r="CA391" s="74"/>
      <c r="CB391" s="74"/>
      <c r="CC391" s="74"/>
      <c r="CD391" s="74"/>
      <c r="CE391" s="74"/>
      <c r="CF391" s="74"/>
      <c r="CG391" s="74"/>
      <c r="CH391" s="57">
        <f t="shared" si="94"/>
        <v>0</v>
      </c>
      <c r="CI391" s="74"/>
      <c r="CJ391" s="74"/>
      <c r="CK391" s="74"/>
      <c r="CL391" s="74"/>
      <c r="CM391" s="74"/>
      <c r="CN391" s="74"/>
      <c r="CO391" s="74"/>
      <c r="CP391" s="74"/>
      <c r="CQ391" s="74"/>
      <c r="CR391" s="57">
        <f t="shared" si="319"/>
        <v>0</v>
      </c>
      <c r="CS391" s="74"/>
      <c r="CT391" s="74"/>
      <c r="CU391" s="74"/>
      <c r="CV391" s="74"/>
      <c r="CW391" s="74"/>
      <c r="CX391" s="74"/>
      <c r="CY391" s="74"/>
      <c r="CZ391" s="74"/>
      <c r="DA391" s="74"/>
      <c r="DB391" s="57">
        <f t="shared" si="320"/>
        <v>0</v>
      </c>
      <c r="DC391" s="74"/>
      <c r="DD391" s="74"/>
      <c r="DE391" s="74"/>
      <c r="DF391" s="74"/>
      <c r="DG391" s="74"/>
      <c r="DH391" s="74"/>
      <c r="DI391" s="74"/>
      <c r="DJ391" s="74"/>
      <c r="DK391" s="74"/>
      <c r="DL391" s="57">
        <f t="shared" si="321"/>
        <v>0</v>
      </c>
      <c r="DM391" s="74"/>
      <c r="DN391" s="74"/>
      <c r="DO391" s="74"/>
      <c r="DP391" s="74"/>
      <c r="DQ391" s="74"/>
      <c r="DR391" s="74"/>
      <c r="DS391" s="74"/>
      <c r="DT391" s="67"/>
      <c r="DU391" s="67"/>
      <c r="DV391" s="57">
        <f t="shared" si="322"/>
        <v>0</v>
      </c>
      <c r="DW391" s="57">
        <f t="shared" ref="DW391:ED391" si="419">SUM(BY391,CI391,CS391,DC391,DM391)</f>
        <v>0</v>
      </c>
      <c r="DX391" s="57">
        <f t="shared" si="419"/>
        <v>0</v>
      </c>
      <c r="DY391" s="57">
        <f t="shared" si="419"/>
        <v>0</v>
      </c>
      <c r="DZ391" s="57">
        <f t="shared" si="419"/>
        <v>0</v>
      </c>
      <c r="EA391" s="57">
        <f t="shared" si="419"/>
        <v>0</v>
      </c>
      <c r="EB391" s="57">
        <f t="shared" si="419"/>
        <v>0</v>
      </c>
      <c r="EC391" s="57">
        <f t="shared" si="419"/>
        <v>0</v>
      </c>
      <c r="ED391" s="57">
        <f t="shared" si="419"/>
        <v>0</v>
      </c>
      <c r="EE391" s="57">
        <f t="shared" si="13"/>
        <v>0</v>
      </c>
      <c r="EF391" s="57">
        <f t="shared" si="14"/>
        <v>0</v>
      </c>
    </row>
    <row r="392" spans="1:136" ht="15.75" customHeight="1">
      <c r="A392" s="147">
        <v>2019</v>
      </c>
      <c r="B392" s="135" t="s">
        <v>4660</v>
      </c>
      <c r="C392" s="156" t="s">
        <v>1161</v>
      </c>
      <c r="D392" s="147" t="s">
        <v>680</v>
      </c>
      <c r="E392" s="147" t="s">
        <v>1162</v>
      </c>
      <c r="F392" s="147"/>
      <c r="G392" s="76"/>
      <c r="H392" s="77"/>
      <c r="I392" s="77"/>
      <c r="J392" s="77"/>
      <c r="K392" s="77"/>
      <c r="L392" s="77"/>
      <c r="M392" s="77"/>
      <c r="N392" s="77"/>
      <c r="O392" s="66">
        <v>1</v>
      </c>
      <c r="P392" s="67"/>
      <c r="Q392" s="77"/>
      <c r="R392" s="77"/>
      <c r="S392" s="77"/>
      <c r="T392" s="59" t="str">
        <f t="shared" si="0"/>
        <v/>
      </c>
      <c r="U392" s="77"/>
      <c r="V392" s="77"/>
      <c r="W392" s="67"/>
      <c r="X392" s="77"/>
      <c r="Y392" s="67"/>
      <c r="Z392" s="67"/>
      <c r="AA392" s="67"/>
      <c r="AB392" s="67"/>
      <c r="AC392" s="67"/>
      <c r="AD392" s="67"/>
      <c r="AE392" s="67"/>
      <c r="AF392" s="58"/>
      <c r="AG392" s="58">
        <f t="shared" si="1"/>
        <v>1</v>
      </c>
      <c r="AH392" s="67"/>
      <c r="AI392" s="67"/>
      <c r="AJ392" s="67"/>
      <c r="AK392" s="57" t="str">
        <f t="shared" si="90"/>
        <v/>
      </c>
      <c r="AL392" s="67"/>
      <c r="AM392" s="67"/>
      <c r="AN392" s="67"/>
      <c r="AO392" s="77"/>
      <c r="AP392" s="77"/>
      <c r="AQ392" s="76"/>
      <c r="AR392" s="58" t="str">
        <f t="shared" si="3"/>
        <v/>
      </c>
      <c r="AS392" s="73">
        <v>1</v>
      </c>
      <c r="AT392" s="73">
        <v>1</v>
      </c>
      <c r="AU392" s="73">
        <v>1</v>
      </c>
      <c r="AV392" s="73">
        <v>1</v>
      </c>
      <c r="AW392" s="73">
        <v>1</v>
      </c>
      <c r="AX392" s="58">
        <f t="shared" si="4"/>
        <v>5</v>
      </c>
      <c r="AY392" s="74"/>
      <c r="AZ392" s="73">
        <v>1</v>
      </c>
      <c r="BA392" s="74"/>
      <c r="BB392" s="74"/>
      <c r="BC392" s="74"/>
      <c r="BD392" s="58">
        <f t="shared" si="5"/>
        <v>1</v>
      </c>
      <c r="BE392" s="74"/>
      <c r="BF392" s="74"/>
      <c r="BG392" s="74"/>
      <c r="BH392" s="74"/>
      <c r="BI392" s="74"/>
      <c r="BJ392" s="74"/>
      <c r="BK392" s="74"/>
      <c r="BL392" s="74"/>
      <c r="BM392" s="74"/>
      <c r="BN392" s="74"/>
      <c r="BO392" s="74"/>
      <c r="BP392" s="74"/>
      <c r="BQ392" s="73">
        <v>1</v>
      </c>
      <c r="BR392" s="74"/>
      <c r="BS392" s="73">
        <v>1</v>
      </c>
      <c r="BT392" s="74"/>
      <c r="BU392" s="73">
        <v>1</v>
      </c>
      <c r="BV392" s="73">
        <v>1</v>
      </c>
      <c r="BW392" s="74"/>
      <c r="BX392" s="57">
        <f t="shared" si="6"/>
        <v>1</v>
      </c>
      <c r="BY392" s="66"/>
      <c r="BZ392" s="73">
        <v>1</v>
      </c>
      <c r="CA392" s="74"/>
      <c r="CB392" s="74"/>
      <c r="CC392" s="73">
        <v>1</v>
      </c>
      <c r="CD392" s="73"/>
      <c r="CE392" s="73">
        <v>1</v>
      </c>
      <c r="CF392" s="74"/>
      <c r="CG392" s="73"/>
      <c r="CH392" s="57">
        <f t="shared" si="94"/>
        <v>3</v>
      </c>
      <c r="CI392" s="73"/>
      <c r="CJ392" s="73">
        <v>1</v>
      </c>
      <c r="CK392" s="73"/>
      <c r="CL392" s="74"/>
      <c r="CM392" s="73">
        <v>1</v>
      </c>
      <c r="CN392" s="73"/>
      <c r="CO392" s="73">
        <v>1</v>
      </c>
      <c r="CP392" s="74"/>
      <c r="CQ392" s="75"/>
      <c r="CR392" s="57">
        <f t="shared" si="319"/>
        <v>3</v>
      </c>
      <c r="CS392" s="74"/>
      <c r="CT392" s="73">
        <v>1</v>
      </c>
      <c r="CU392" s="73"/>
      <c r="CV392" s="74"/>
      <c r="CW392" s="73">
        <v>1</v>
      </c>
      <c r="CX392" s="73"/>
      <c r="CY392" s="73">
        <v>1</v>
      </c>
      <c r="CZ392" s="74"/>
      <c r="DA392" s="75"/>
      <c r="DB392" s="57">
        <f t="shared" si="320"/>
        <v>3</v>
      </c>
      <c r="DC392" s="74"/>
      <c r="DD392" s="73">
        <v>1</v>
      </c>
      <c r="DE392" s="73"/>
      <c r="DF392" s="74"/>
      <c r="DG392" s="73">
        <v>1</v>
      </c>
      <c r="DH392" s="73"/>
      <c r="DI392" s="73">
        <v>1</v>
      </c>
      <c r="DJ392" s="74"/>
      <c r="DK392" s="75"/>
      <c r="DL392" s="57">
        <f t="shared" si="321"/>
        <v>3</v>
      </c>
      <c r="DM392" s="74"/>
      <c r="DN392" s="73">
        <v>1</v>
      </c>
      <c r="DO392" s="73"/>
      <c r="DP392" s="74"/>
      <c r="DQ392" s="73">
        <v>1</v>
      </c>
      <c r="DR392" s="73"/>
      <c r="DS392" s="73">
        <v>1</v>
      </c>
      <c r="DT392" s="67"/>
      <c r="DU392" s="68"/>
      <c r="DV392" s="57">
        <f t="shared" si="322"/>
        <v>3</v>
      </c>
      <c r="DW392" s="57">
        <f t="shared" ref="DW392:ED392" si="420">SUM(BY392,CI392,CS392,DC392,DM392)</f>
        <v>0</v>
      </c>
      <c r="DX392" s="57">
        <f t="shared" si="420"/>
        <v>5</v>
      </c>
      <c r="DY392" s="57">
        <f t="shared" si="420"/>
        <v>0</v>
      </c>
      <c r="DZ392" s="57">
        <f t="shared" si="420"/>
        <v>0</v>
      </c>
      <c r="EA392" s="57">
        <f t="shared" si="420"/>
        <v>5</v>
      </c>
      <c r="EB392" s="57">
        <f t="shared" si="420"/>
        <v>0</v>
      </c>
      <c r="EC392" s="57">
        <f t="shared" si="420"/>
        <v>5</v>
      </c>
      <c r="ED392" s="57">
        <f t="shared" si="420"/>
        <v>0</v>
      </c>
      <c r="EE392" s="57">
        <f t="shared" si="13"/>
        <v>15</v>
      </c>
      <c r="EF392" s="57">
        <f t="shared" si="14"/>
        <v>1</v>
      </c>
    </row>
    <row r="393" spans="1:136" ht="15.75" customHeight="1">
      <c r="A393" s="147">
        <v>2019</v>
      </c>
      <c r="B393" s="135" t="s">
        <v>4661</v>
      </c>
      <c r="C393" s="156" t="s">
        <v>1163</v>
      </c>
      <c r="D393" s="147" t="s">
        <v>142</v>
      </c>
      <c r="E393" s="147" t="s">
        <v>1164</v>
      </c>
      <c r="F393" s="147"/>
      <c r="G393" s="76"/>
      <c r="H393" s="77"/>
      <c r="I393" s="77"/>
      <c r="J393" s="77"/>
      <c r="K393" s="77"/>
      <c r="L393" s="77"/>
      <c r="M393" s="77"/>
      <c r="N393" s="77"/>
      <c r="O393" s="67"/>
      <c r="P393" s="67"/>
      <c r="Q393" s="66">
        <v>1</v>
      </c>
      <c r="R393" s="77"/>
      <c r="S393" s="77"/>
      <c r="T393" s="59" t="str">
        <f t="shared" si="0"/>
        <v/>
      </c>
      <c r="U393" s="77"/>
      <c r="V393" s="77"/>
      <c r="W393" s="67"/>
      <c r="X393" s="77"/>
      <c r="Y393" s="67"/>
      <c r="Z393" s="67"/>
      <c r="AA393" s="67"/>
      <c r="AB393" s="67"/>
      <c r="AC393" s="67"/>
      <c r="AD393" s="67"/>
      <c r="AE393" s="67"/>
      <c r="AF393" s="58"/>
      <c r="AG393" s="58">
        <f t="shared" si="1"/>
        <v>1</v>
      </c>
      <c r="AH393" s="67"/>
      <c r="AI393" s="67"/>
      <c r="AJ393" s="67"/>
      <c r="AK393" s="57" t="str">
        <f t="shared" si="90"/>
        <v/>
      </c>
      <c r="AL393" s="67"/>
      <c r="AM393" s="67"/>
      <c r="AN393" s="67"/>
      <c r="AO393" s="77"/>
      <c r="AP393" s="77"/>
      <c r="AQ393" s="76"/>
      <c r="AR393" s="58" t="str">
        <f t="shared" si="3"/>
        <v/>
      </c>
      <c r="AS393" s="74"/>
      <c r="AT393" s="74"/>
      <c r="AU393" s="73">
        <v>1</v>
      </c>
      <c r="AV393" s="74"/>
      <c r="AW393" s="74"/>
      <c r="AX393" s="58">
        <f t="shared" si="4"/>
        <v>1</v>
      </c>
      <c r="AY393" s="73">
        <v>1</v>
      </c>
      <c r="AZ393" s="73">
        <v>1</v>
      </c>
      <c r="BA393" s="74"/>
      <c r="BB393" s="74"/>
      <c r="BC393" s="73">
        <v>1</v>
      </c>
      <c r="BD393" s="58">
        <f t="shared" si="5"/>
        <v>3</v>
      </c>
      <c r="BE393" s="74"/>
      <c r="BF393" s="73">
        <v>1</v>
      </c>
      <c r="BG393" s="74"/>
      <c r="BH393" s="74"/>
      <c r="BI393" s="74"/>
      <c r="BJ393" s="74"/>
      <c r="BK393" s="74"/>
      <c r="BL393" s="74"/>
      <c r="BM393" s="74"/>
      <c r="BN393" s="74"/>
      <c r="BO393" s="74"/>
      <c r="BP393" s="74"/>
      <c r="BQ393" s="74"/>
      <c r="BR393" s="74"/>
      <c r="BS393" s="74"/>
      <c r="BT393" s="74"/>
      <c r="BU393" s="74"/>
      <c r="BV393" s="73">
        <v>1</v>
      </c>
      <c r="BW393" s="74"/>
      <c r="BX393" s="57">
        <f t="shared" si="6"/>
        <v>1</v>
      </c>
      <c r="BY393" s="67"/>
      <c r="BZ393" s="74"/>
      <c r="CA393" s="74"/>
      <c r="CB393" s="74"/>
      <c r="CC393" s="74"/>
      <c r="CD393" s="74"/>
      <c r="CE393" s="74"/>
      <c r="CF393" s="74"/>
      <c r="CG393" s="74"/>
      <c r="CH393" s="57">
        <f t="shared" si="94"/>
        <v>0</v>
      </c>
      <c r="CI393" s="74"/>
      <c r="CJ393" s="74"/>
      <c r="CK393" s="74"/>
      <c r="CL393" s="74"/>
      <c r="CM393" s="74"/>
      <c r="CN393" s="74"/>
      <c r="CO393" s="74"/>
      <c r="CP393" s="74"/>
      <c r="CQ393" s="74"/>
      <c r="CR393" s="57">
        <f t="shared" si="319"/>
        <v>0</v>
      </c>
      <c r="CS393" s="74"/>
      <c r="CT393" s="74"/>
      <c r="CU393" s="74"/>
      <c r="CV393" s="74"/>
      <c r="CW393" s="74"/>
      <c r="CX393" s="74"/>
      <c r="CY393" s="73">
        <v>1</v>
      </c>
      <c r="CZ393" s="74"/>
      <c r="DA393" s="75"/>
      <c r="DB393" s="57">
        <f t="shared" si="320"/>
        <v>1</v>
      </c>
      <c r="DC393" s="74"/>
      <c r="DD393" s="74"/>
      <c r="DE393" s="74"/>
      <c r="DF393" s="74"/>
      <c r="DG393" s="74"/>
      <c r="DH393" s="74"/>
      <c r="DI393" s="74"/>
      <c r="DJ393" s="74"/>
      <c r="DK393" s="74"/>
      <c r="DL393" s="57">
        <f t="shared" si="321"/>
        <v>0</v>
      </c>
      <c r="DM393" s="74"/>
      <c r="DN393" s="74"/>
      <c r="DO393" s="74"/>
      <c r="DP393" s="74"/>
      <c r="DQ393" s="74"/>
      <c r="DR393" s="74"/>
      <c r="DS393" s="74"/>
      <c r="DT393" s="67"/>
      <c r="DU393" s="67"/>
      <c r="DV393" s="57">
        <f t="shared" si="322"/>
        <v>0</v>
      </c>
      <c r="DW393" s="57">
        <f t="shared" ref="DW393:ED393" si="421">SUM(BY393,CI393,CS393,DC393,DM393)</f>
        <v>0</v>
      </c>
      <c r="DX393" s="57">
        <f t="shared" si="421"/>
        <v>0</v>
      </c>
      <c r="DY393" s="57">
        <f t="shared" si="421"/>
        <v>0</v>
      </c>
      <c r="DZ393" s="57">
        <f t="shared" si="421"/>
        <v>0</v>
      </c>
      <c r="EA393" s="57">
        <f t="shared" si="421"/>
        <v>0</v>
      </c>
      <c r="EB393" s="57">
        <f t="shared" si="421"/>
        <v>0</v>
      </c>
      <c r="EC393" s="57">
        <f t="shared" si="421"/>
        <v>1</v>
      </c>
      <c r="ED393" s="57">
        <f t="shared" si="421"/>
        <v>0</v>
      </c>
      <c r="EE393" s="57">
        <f t="shared" si="13"/>
        <v>1</v>
      </c>
      <c r="EF393" s="57">
        <f t="shared" si="14"/>
        <v>1</v>
      </c>
    </row>
    <row r="394" spans="1:136" ht="15.75" customHeight="1">
      <c r="A394" s="147">
        <v>2019</v>
      </c>
      <c r="B394" s="135" t="s">
        <v>4662</v>
      </c>
      <c r="C394" s="156" t="s">
        <v>1165</v>
      </c>
      <c r="D394" s="147" t="s">
        <v>142</v>
      </c>
      <c r="E394" s="147" t="s">
        <v>1166</v>
      </c>
      <c r="F394" s="147"/>
      <c r="G394" s="76"/>
      <c r="H394" s="77"/>
      <c r="I394" s="66">
        <v>1</v>
      </c>
      <c r="J394" s="77"/>
      <c r="K394" s="77"/>
      <c r="L394" s="77"/>
      <c r="M394" s="77"/>
      <c r="N394" s="77"/>
      <c r="O394" s="67"/>
      <c r="P394" s="67"/>
      <c r="Q394" s="67"/>
      <c r="R394" s="77"/>
      <c r="S394" s="77"/>
      <c r="T394" s="59" t="str">
        <f t="shared" si="0"/>
        <v/>
      </c>
      <c r="U394" s="77"/>
      <c r="V394" s="77"/>
      <c r="W394" s="67"/>
      <c r="X394" s="77"/>
      <c r="Y394" s="67"/>
      <c r="Z394" s="67"/>
      <c r="AA394" s="67"/>
      <c r="AB394" s="67"/>
      <c r="AC394" s="67"/>
      <c r="AD394" s="67"/>
      <c r="AE394" s="67"/>
      <c r="AF394" s="58"/>
      <c r="AG394" s="58">
        <f t="shared" si="1"/>
        <v>1</v>
      </c>
      <c r="AH394" s="67"/>
      <c r="AI394" s="67"/>
      <c r="AJ394" s="67"/>
      <c r="AK394" s="57" t="str">
        <f t="shared" si="90"/>
        <v/>
      </c>
      <c r="AL394" s="67"/>
      <c r="AM394" s="67"/>
      <c r="AN394" s="67"/>
      <c r="AO394" s="77"/>
      <c r="AP394" s="77"/>
      <c r="AQ394" s="76"/>
      <c r="AR394" s="58" t="str">
        <f t="shared" si="3"/>
        <v/>
      </c>
      <c r="AS394" s="74"/>
      <c r="AT394" s="73">
        <v>1</v>
      </c>
      <c r="AU394" s="74"/>
      <c r="AV394" s="74"/>
      <c r="AW394" s="74"/>
      <c r="AX394" s="58">
        <f t="shared" si="4"/>
        <v>1</v>
      </c>
      <c r="AY394" s="73">
        <v>1</v>
      </c>
      <c r="AZ394" s="74"/>
      <c r="BA394" s="74"/>
      <c r="BB394" s="74"/>
      <c r="BC394" s="74"/>
      <c r="BD394" s="58">
        <f t="shared" si="5"/>
        <v>1</v>
      </c>
      <c r="BE394" s="74"/>
      <c r="BF394" s="74"/>
      <c r="BG394" s="74"/>
      <c r="BH394" s="74"/>
      <c r="BI394" s="74"/>
      <c r="BJ394" s="74"/>
      <c r="BK394" s="74"/>
      <c r="BL394" s="74"/>
      <c r="BM394" s="74"/>
      <c r="BN394" s="74"/>
      <c r="BO394" s="74"/>
      <c r="BP394" s="74"/>
      <c r="BQ394" s="73">
        <v>1</v>
      </c>
      <c r="BR394" s="74"/>
      <c r="BS394" s="74"/>
      <c r="BT394" s="74"/>
      <c r="BU394" s="74"/>
      <c r="BV394" s="74"/>
      <c r="BW394" s="74"/>
      <c r="BX394" s="57" t="str">
        <f t="shared" si="6"/>
        <v/>
      </c>
      <c r="BY394" s="67"/>
      <c r="BZ394" s="74"/>
      <c r="CA394" s="74"/>
      <c r="CB394" s="74"/>
      <c r="CC394" s="74"/>
      <c r="CD394" s="74"/>
      <c r="CE394" s="74"/>
      <c r="CF394" s="74"/>
      <c r="CG394" s="74"/>
      <c r="CH394" s="57">
        <f t="shared" si="94"/>
        <v>0</v>
      </c>
      <c r="CI394" s="74"/>
      <c r="CJ394" s="74"/>
      <c r="CK394" s="74"/>
      <c r="CL394" s="74"/>
      <c r="CM394" s="74"/>
      <c r="CN394" s="74"/>
      <c r="CO394" s="74"/>
      <c r="CP394" s="74"/>
      <c r="CQ394" s="74"/>
      <c r="CR394" s="57">
        <f t="shared" si="319"/>
        <v>0</v>
      </c>
      <c r="CS394" s="74"/>
      <c r="CT394" s="74"/>
      <c r="CU394" s="74"/>
      <c r="CV394" s="74"/>
      <c r="CW394" s="74"/>
      <c r="CX394" s="74"/>
      <c r="CY394" s="74"/>
      <c r="CZ394" s="74"/>
      <c r="DA394" s="74"/>
      <c r="DB394" s="57">
        <f t="shared" si="320"/>
        <v>0</v>
      </c>
      <c r="DC394" s="74"/>
      <c r="DD394" s="74"/>
      <c r="DE394" s="74"/>
      <c r="DF394" s="74"/>
      <c r="DG394" s="74"/>
      <c r="DH394" s="74"/>
      <c r="DI394" s="74"/>
      <c r="DJ394" s="74"/>
      <c r="DK394" s="74"/>
      <c r="DL394" s="57">
        <f t="shared" si="321"/>
        <v>0</v>
      </c>
      <c r="DM394" s="74"/>
      <c r="DN394" s="74"/>
      <c r="DO394" s="74"/>
      <c r="DP394" s="74"/>
      <c r="DQ394" s="74"/>
      <c r="DR394" s="74"/>
      <c r="DS394" s="74"/>
      <c r="DT394" s="67"/>
      <c r="DU394" s="67"/>
      <c r="DV394" s="57">
        <f t="shared" si="322"/>
        <v>0</v>
      </c>
      <c r="DW394" s="57">
        <f t="shared" ref="DW394:ED394" si="422">SUM(BY394,CI394,CS394,DC394,DM394)</f>
        <v>0</v>
      </c>
      <c r="DX394" s="57">
        <f t="shared" si="422"/>
        <v>0</v>
      </c>
      <c r="DY394" s="57">
        <f t="shared" si="422"/>
        <v>0</v>
      </c>
      <c r="DZ394" s="57">
        <f t="shared" si="422"/>
        <v>0</v>
      </c>
      <c r="EA394" s="57">
        <f t="shared" si="422"/>
        <v>0</v>
      </c>
      <c r="EB394" s="57">
        <f t="shared" si="422"/>
        <v>0</v>
      </c>
      <c r="EC394" s="57">
        <f t="shared" si="422"/>
        <v>0</v>
      </c>
      <c r="ED394" s="57">
        <f t="shared" si="422"/>
        <v>0</v>
      </c>
      <c r="EE394" s="57">
        <f t="shared" si="13"/>
        <v>0</v>
      </c>
      <c r="EF394" s="57">
        <f t="shared" si="14"/>
        <v>0</v>
      </c>
    </row>
    <row r="395" spans="1:136" ht="15.75" customHeight="1">
      <c r="A395" s="147">
        <v>2019</v>
      </c>
      <c r="B395" s="135" t="s">
        <v>4663</v>
      </c>
      <c r="C395" s="156" t="s">
        <v>1167</v>
      </c>
      <c r="D395" s="147" t="s">
        <v>142</v>
      </c>
      <c r="E395" s="147" t="s">
        <v>1168</v>
      </c>
      <c r="F395" s="147"/>
      <c r="G395" s="76"/>
      <c r="H395" s="77"/>
      <c r="I395" s="77"/>
      <c r="J395" s="66">
        <v>1</v>
      </c>
      <c r="K395" s="77"/>
      <c r="L395" s="77"/>
      <c r="M395" s="77"/>
      <c r="N395" s="77"/>
      <c r="O395" s="67"/>
      <c r="P395" s="67"/>
      <c r="Q395" s="67"/>
      <c r="R395" s="77"/>
      <c r="S395" s="77"/>
      <c r="T395" s="59" t="str">
        <f t="shared" si="0"/>
        <v/>
      </c>
      <c r="U395" s="77"/>
      <c r="V395" s="77"/>
      <c r="W395" s="67"/>
      <c r="X395" s="77"/>
      <c r="Y395" s="67"/>
      <c r="Z395" s="67"/>
      <c r="AA395" s="67"/>
      <c r="AB395" s="67"/>
      <c r="AC395" s="67"/>
      <c r="AD395" s="67"/>
      <c r="AE395" s="67"/>
      <c r="AF395" s="58"/>
      <c r="AG395" s="58">
        <f t="shared" si="1"/>
        <v>1</v>
      </c>
      <c r="AH395" s="67"/>
      <c r="AI395" s="67"/>
      <c r="AJ395" s="67"/>
      <c r="AK395" s="57" t="str">
        <f t="shared" si="90"/>
        <v/>
      </c>
      <c r="AL395" s="67"/>
      <c r="AM395" s="67"/>
      <c r="AN395" s="67"/>
      <c r="AO395" s="77"/>
      <c r="AP395" s="77"/>
      <c r="AQ395" s="76"/>
      <c r="AR395" s="58" t="str">
        <f t="shared" si="3"/>
        <v/>
      </c>
      <c r="AS395" s="73">
        <v>1</v>
      </c>
      <c r="AT395" s="74"/>
      <c r="AU395" s="73">
        <v>1</v>
      </c>
      <c r="AV395" s="74"/>
      <c r="AW395" s="73">
        <v>1</v>
      </c>
      <c r="AX395" s="58">
        <f t="shared" si="4"/>
        <v>3</v>
      </c>
      <c r="AY395" s="74"/>
      <c r="AZ395" s="73">
        <v>1</v>
      </c>
      <c r="BA395" s="74"/>
      <c r="BB395" s="74"/>
      <c r="BC395" s="73">
        <v>1</v>
      </c>
      <c r="BD395" s="58">
        <f t="shared" si="5"/>
        <v>2</v>
      </c>
      <c r="BE395" s="74"/>
      <c r="BF395" s="74"/>
      <c r="BG395" s="74"/>
      <c r="BH395" s="74"/>
      <c r="BI395" s="74"/>
      <c r="BJ395" s="74"/>
      <c r="BK395" s="74"/>
      <c r="BL395" s="74"/>
      <c r="BM395" s="74"/>
      <c r="BN395" s="74"/>
      <c r="BO395" s="73">
        <v>1</v>
      </c>
      <c r="BP395" s="74"/>
      <c r="BQ395" s="74"/>
      <c r="BR395" s="74"/>
      <c r="BS395" s="74"/>
      <c r="BT395" s="73">
        <v>1</v>
      </c>
      <c r="BU395" s="74"/>
      <c r="BV395" s="73">
        <v>1</v>
      </c>
      <c r="BW395" s="74"/>
      <c r="BX395" s="57">
        <f t="shared" si="6"/>
        <v>1</v>
      </c>
      <c r="BY395" s="67"/>
      <c r="BZ395" s="74"/>
      <c r="CA395" s="73"/>
      <c r="CB395" s="73">
        <v>1</v>
      </c>
      <c r="CC395" s="74"/>
      <c r="CD395" s="73"/>
      <c r="CE395" s="73">
        <v>1</v>
      </c>
      <c r="CF395" s="74"/>
      <c r="CG395" s="75"/>
      <c r="CH395" s="57">
        <f t="shared" si="94"/>
        <v>2</v>
      </c>
      <c r="CI395" s="74"/>
      <c r="CJ395" s="74"/>
      <c r="CK395" s="74"/>
      <c r="CL395" s="74"/>
      <c r="CM395" s="74"/>
      <c r="CN395" s="74"/>
      <c r="CO395" s="74"/>
      <c r="CP395" s="74"/>
      <c r="CQ395" s="74"/>
      <c r="CR395" s="57">
        <f t="shared" si="319"/>
        <v>0</v>
      </c>
      <c r="CS395" s="74"/>
      <c r="CT395" s="74"/>
      <c r="CU395" s="74"/>
      <c r="CV395" s="73">
        <v>1</v>
      </c>
      <c r="CW395" s="74"/>
      <c r="CX395" s="74"/>
      <c r="CY395" s="73">
        <v>1</v>
      </c>
      <c r="CZ395" s="74"/>
      <c r="DA395" s="75"/>
      <c r="DB395" s="57">
        <f t="shared" si="320"/>
        <v>2</v>
      </c>
      <c r="DC395" s="74"/>
      <c r="DD395" s="74"/>
      <c r="DE395" s="74"/>
      <c r="DF395" s="74"/>
      <c r="DG395" s="74"/>
      <c r="DH395" s="74"/>
      <c r="DI395" s="74"/>
      <c r="DJ395" s="74"/>
      <c r="DK395" s="74"/>
      <c r="DL395" s="57">
        <f t="shared" si="321"/>
        <v>0</v>
      </c>
      <c r="DM395" s="74"/>
      <c r="DN395" s="74"/>
      <c r="DO395" s="74"/>
      <c r="DP395" s="73">
        <v>1</v>
      </c>
      <c r="DQ395" s="74"/>
      <c r="DR395" s="74"/>
      <c r="DS395" s="73">
        <v>1</v>
      </c>
      <c r="DT395" s="67"/>
      <c r="DU395" s="68"/>
      <c r="DV395" s="57">
        <f t="shared" si="322"/>
        <v>2</v>
      </c>
      <c r="DW395" s="57">
        <f t="shared" ref="DW395:ED395" si="423">SUM(BY395,CI395,CS395,DC395,DM395)</f>
        <v>0</v>
      </c>
      <c r="DX395" s="57">
        <f t="shared" si="423"/>
        <v>0</v>
      </c>
      <c r="DY395" s="57">
        <f t="shared" si="423"/>
        <v>0</v>
      </c>
      <c r="DZ395" s="57">
        <f t="shared" si="423"/>
        <v>3</v>
      </c>
      <c r="EA395" s="57">
        <f t="shared" si="423"/>
        <v>0</v>
      </c>
      <c r="EB395" s="57">
        <f t="shared" si="423"/>
        <v>0</v>
      </c>
      <c r="EC395" s="57">
        <f t="shared" si="423"/>
        <v>3</v>
      </c>
      <c r="ED395" s="57">
        <f t="shared" si="423"/>
        <v>0</v>
      </c>
      <c r="EE395" s="57">
        <f t="shared" si="13"/>
        <v>6</v>
      </c>
      <c r="EF395" s="57">
        <f t="shared" si="14"/>
        <v>1</v>
      </c>
    </row>
    <row r="396" spans="1:136" ht="15.75" customHeight="1">
      <c r="A396" s="147">
        <v>2019</v>
      </c>
      <c r="B396" s="135" t="s">
        <v>4664</v>
      </c>
      <c r="C396" s="156" t="s">
        <v>1169</v>
      </c>
      <c r="D396" s="147" t="s">
        <v>708</v>
      </c>
      <c r="E396" s="147" t="s">
        <v>1170</v>
      </c>
      <c r="F396" s="147"/>
      <c r="G396" s="76"/>
      <c r="H396" s="77"/>
      <c r="I396" s="77"/>
      <c r="J396" s="66">
        <v>1</v>
      </c>
      <c r="K396" s="77"/>
      <c r="L396" s="77"/>
      <c r="M396" s="77"/>
      <c r="N396" s="77"/>
      <c r="O396" s="67"/>
      <c r="P396" s="67"/>
      <c r="Q396" s="67"/>
      <c r="R396" s="77"/>
      <c r="S396" s="77"/>
      <c r="T396" s="59" t="str">
        <f t="shared" si="0"/>
        <v/>
      </c>
      <c r="U396" s="77"/>
      <c r="V396" s="77"/>
      <c r="W396" s="67"/>
      <c r="X396" s="77"/>
      <c r="Y396" s="67"/>
      <c r="Z396" s="67"/>
      <c r="AA396" s="67"/>
      <c r="AB396" s="67"/>
      <c r="AC396" s="67"/>
      <c r="AD396" s="67"/>
      <c r="AE396" s="67"/>
      <c r="AF396" s="58"/>
      <c r="AG396" s="58">
        <f t="shared" si="1"/>
        <v>1</v>
      </c>
      <c r="AH396" s="67"/>
      <c r="AI396" s="67"/>
      <c r="AJ396" s="67"/>
      <c r="AK396" s="57" t="str">
        <f t="shared" si="90"/>
        <v/>
      </c>
      <c r="AL396" s="67"/>
      <c r="AM396" s="67"/>
      <c r="AN396" s="67"/>
      <c r="AO396" s="77"/>
      <c r="AP396" s="77"/>
      <c r="AQ396" s="76"/>
      <c r="AR396" s="58" t="str">
        <f t="shared" si="3"/>
        <v/>
      </c>
      <c r="AS396" s="74"/>
      <c r="AT396" s="73">
        <v>1</v>
      </c>
      <c r="AU396" s="74"/>
      <c r="AV396" s="74"/>
      <c r="AW396" s="74"/>
      <c r="AX396" s="58">
        <f t="shared" si="4"/>
        <v>1</v>
      </c>
      <c r="AY396" s="73">
        <v>1</v>
      </c>
      <c r="AZ396" s="73">
        <v>1</v>
      </c>
      <c r="BA396" s="74"/>
      <c r="BB396" s="74"/>
      <c r="BC396" s="73">
        <v>1</v>
      </c>
      <c r="BD396" s="58">
        <f t="shared" si="5"/>
        <v>3</v>
      </c>
      <c r="BE396" s="74"/>
      <c r="BF396" s="74"/>
      <c r="BG396" s="74"/>
      <c r="BH396" s="74"/>
      <c r="BI396" s="74"/>
      <c r="BJ396" s="74"/>
      <c r="BK396" s="74"/>
      <c r="BL396" s="74"/>
      <c r="BM396" s="74"/>
      <c r="BN396" s="74"/>
      <c r="BO396" s="73">
        <v>1</v>
      </c>
      <c r="BP396" s="74"/>
      <c r="BQ396" s="74"/>
      <c r="BR396" s="74"/>
      <c r="BS396" s="73">
        <v>1</v>
      </c>
      <c r="BT396" s="73">
        <v>1</v>
      </c>
      <c r="BU396" s="74"/>
      <c r="BV396" s="74"/>
      <c r="BW396" s="74"/>
      <c r="BX396" s="57">
        <f t="shared" si="6"/>
        <v>1</v>
      </c>
      <c r="BY396" s="67"/>
      <c r="BZ396" s="74"/>
      <c r="CA396" s="74"/>
      <c r="CB396" s="74"/>
      <c r="CC396" s="74"/>
      <c r="CD396" s="74"/>
      <c r="CE396" s="74"/>
      <c r="CF396" s="74"/>
      <c r="CG396" s="73"/>
      <c r="CH396" s="57">
        <f t="shared" si="94"/>
        <v>0</v>
      </c>
      <c r="CI396" s="73"/>
      <c r="CJ396" s="73">
        <v>1</v>
      </c>
      <c r="CK396" s="73"/>
      <c r="CL396" s="73">
        <v>1</v>
      </c>
      <c r="CM396" s="74"/>
      <c r="CN396" s="74"/>
      <c r="CO396" s="74"/>
      <c r="CP396" s="74"/>
      <c r="CQ396" s="75"/>
      <c r="CR396" s="57">
        <f t="shared" si="319"/>
        <v>2</v>
      </c>
      <c r="CS396" s="74"/>
      <c r="CT396" s="74"/>
      <c r="CU396" s="74"/>
      <c r="CV396" s="74"/>
      <c r="CW396" s="74"/>
      <c r="CX396" s="74"/>
      <c r="CY396" s="74"/>
      <c r="CZ396" s="74"/>
      <c r="DA396" s="74"/>
      <c r="DB396" s="57">
        <f t="shared" si="320"/>
        <v>0</v>
      </c>
      <c r="DC396" s="74"/>
      <c r="DD396" s="74"/>
      <c r="DE396" s="74"/>
      <c r="DF396" s="74"/>
      <c r="DG396" s="74"/>
      <c r="DH396" s="74"/>
      <c r="DI396" s="74"/>
      <c r="DJ396" s="74"/>
      <c r="DK396" s="74"/>
      <c r="DL396" s="57">
        <f t="shared" si="321"/>
        <v>0</v>
      </c>
      <c r="DM396" s="74"/>
      <c r="DN396" s="74"/>
      <c r="DO396" s="74"/>
      <c r="DP396" s="74"/>
      <c r="DQ396" s="74"/>
      <c r="DR396" s="74"/>
      <c r="DS396" s="74"/>
      <c r="DT396" s="67"/>
      <c r="DU396" s="67"/>
      <c r="DV396" s="57">
        <f t="shared" si="322"/>
        <v>0</v>
      </c>
      <c r="DW396" s="57">
        <f t="shared" ref="DW396:ED396" si="424">SUM(BY396,CI396,CS396,DC396,DM396)</f>
        <v>0</v>
      </c>
      <c r="DX396" s="57">
        <f t="shared" si="424"/>
        <v>1</v>
      </c>
      <c r="DY396" s="57">
        <f t="shared" si="424"/>
        <v>0</v>
      </c>
      <c r="DZ396" s="57">
        <f t="shared" si="424"/>
        <v>1</v>
      </c>
      <c r="EA396" s="57">
        <f t="shared" si="424"/>
        <v>0</v>
      </c>
      <c r="EB396" s="57">
        <f t="shared" si="424"/>
        <v>0</v>
      </c>
      <c r="EC396" s="57">
        <f t="shared" si="424"/>
        <v>0</v>
      </c>
      <c r="ED396" s="57">
        <f t="shared" si="424"/>
        <v>0</v>
      </c>
      <c r="EE396" s="57">
        <f t="shared" si="13"/>
        <v>2</v>
      </c>
      <c r="EF396" s="57">
        <f t="shared" si="14"/>
        <v>1</v>
      </c>
    </row>
    <row r="397" spans="1:136" ht="15.75" customHeight="1">
      <c r="A397" s="147">
        <v>2019</v>
      </c>
      <c r="B397" s="135" t="s">
        <v>4665</v>
      </c>
      <c r="C397" s="156" t="s">
        <v>1171</v>
      </c>
      <c r="D397" s="147" t="s">
        <v>142</v>
      </c>
      <c r="E397" s="147" t="s">
        <v>1172</v>
      </c>
      <c r="F397" s="147"/>
      <c r="G397" s="76"/>
      <c r="H397" s="77"/>
      <c r="I397" s="68">
        <v>1</v>
      </c>
      <c r="J397" s="77"/>
      <c r="K397" s="77"/>
      <c r="L397" s="66"/>
      <c r="M397" s="66"/>
      <c r="N397" s="77"/>
      <c r="O397" s="67"/>
      <c r="P397" s="67"/>
      <c r="Q397" s="67"/>
      <c r="R397" s="77"/>
      <c r="S397" s="77"/>
      <c r="T397" s="59" t="str">
        <f t="shared" si="0"/>
        <v/>
      </c>
      <c r="U397" s="77"/>
      <c r="V397" s="77"/>
      <c r="W397" s="67"/>
      <c r="X397" s="77"/>
      <c r="Y397" s="67"/>
      <c r="Z397" s="67"/>
      <c r="AA397" s="67"/>
      <c r="AB397" s="67"/>
      <c r="AC397" s="67"/>
      <c r="AD397" s="67"/>
      <c r="AE397" s="67"/>
      <c r="AF397" s="58"/>
      <c r="AG397" s="58">
        <f t="shared" si="1"/>
        <v>1</v>
      </c>
      <c r="AH397" s="67"/>
      <c r="AI397" s="67"/>
      <c r="AJ397" s="67"/>
      <c r="AK397" s="57" t="str">
        <f t="shared" si="90"/>
        <v/>
      </c>
      <c r="AL397" s="67"/>
      <c r="AM397" s="67"/>
      <c r="AN397" s="67"/>
      <c r="AO397" s="77"/>
      <c r="AP397" s="77"/>
      <c r="AQ397" s="76"/>
      <c r="AR397" s="58" t="str">
        <f t="shared" si="3"/>
        <v/>
      </c>
      <c r="AS397" s="73">
        <v>1</v>
      </c>
      <c r="AT397" s="73">
        <v>1</v>
      </c>
      <c r="AU397" s="74"/>
      <c r="AV397" s="74"/>
      <c r="AW397" s="73">
        <v>1</v>
      </c>
      <c r="AX397" s="58">
        <f t="shared" si="4"/>
        <v>3</v>
      </c>
      <c r="AY397" s="73">
        <v>1</v>
      </c>
      <c r="AZ397" s="73">
        <v>1</v>
      </c>
      <c r="BA397" s="74"/>
      <c r="BB397" s="74"/>
      <c r="BC397" s="73">
        <v>1</v>
      </c>
      <c r="BD397" s="58">
        <f t="shared" si="5"/>
        <v>3</v>
      </c>
      <c r="BE397" s="74"/>
      <c r="BF397" s="74"/>
      <c r="BG397" s="74"/>
      <c r="BH397" s="74"/>
      <c r="BI397" s="74"/>
      <c r="BJ397" s="74"/>
      <c r="BK397" s="74"/>
      <c r="BL397" s="74"/>
      <c r="BM397" s="74"/>
      <c r="BN397" s="74"/>
      <c r="BO397" s="74"/>
      <c r="BP397" s="74"/>
      <c r="BQ397" s="74"/>
      <c r="BR397" s="74"/>
      <c r="BS397" s="73">
        <v>1</v>
      </c>
      <c r="BT397" s="74"/>
      <c r="BU397" s="74"/>
      <c r="BV397" s="74"/>
      <c r="BW397" s="74"/>
      <c r="BX397" s="57">
        <f t="shared" si="6"/>
        <v>1</v>
      </c>
      <c r="BY397" s="66"/>
      <c r="BZ397" s="73">
        <v>1</v>
      </c>
      <c r="CA397" s="74"/>
      <c r="CB397" s="74"/>
      <c r="CC397" s="74"/>
      <c r="CD397" s="74"/>
      <c r="CE397" s="74"/>
      <c r="CF397" s="74"/>
      <c r="CG397" s="73"/>
      <c r="CH397" s="57">
        <f t="shared" si="94"/>
        <v>1</v>
      </c>
      <c r="CI397" s="73"/>
      <c r="CJ397" s="73">
        <v>1</v>
      </c>
      <c r="CK397" s="73"/>
      <c r="CL397" s="74"/>
      <c r="CM397" s="74"/>
      <c r="CN397" s="74"/>
      <c r="CO397" s="74"/>
      <c r="CP397" s="74"/>
      <c r="CQ397" s="75"/>
      <c r="CR397" s="57">
        <f t="shared" si="319"/>
        <v>1</v>
      </c>
      <c r="CS397" s="74"/>
      <c r="CT397" s="74"/>
      <c r="CU397" s="74"/>
      <c r="CV397" s="74"/>
      <c r="CW397" s="74"/>
      <c r="CX397" s="74"/>
      <c r="CY397" s="74"/>
      <c r="CZ397" s="74"/>
      <c r="DA397" s="74"/>
      <c r="DB397" s="57">
        <f t="shared" si="320"/>
        <v>0</v>
      </c>
      <c r="DC397" s="74"/>
      <c r="DD397" s="74"/>
      <c r="DE397" s="74"/>
      <c r="DF397" s="74"/>
      <c r="DG397" s="74"/>
      <c r="DH397" s="74"/>
      <c r="DI397" s="74"/>
      <c r="DJ397" s="74"/>
      <c r="DK397" s="74"/>
      <c r="DL397" s="57">
        <f t="shared" si="321"/>
        <v>0</v>
      </c>
      <c r="DM397" s="74"/>
      <c r="DN397" s="73">
        <v>1</v>
      </c>
      <c r="DO397" s="73"/>
      <c r="DP397" s="74"/>
      <c r="DQ397" s="74"/>
      <c r="DR397" s="74"/>
      <c r="DS397" s="74"/>
      <c r="DT397" s="67"/>
      <c r="DU397" s="68"/>
      <c r="DV397" s="57">
        <f t="shared" si="322"/>
        <v>1</v>
      </c>
      <c r="DW397" s="57">
        <f t="shared" ref="DW397:ED397" si="425">SUM(BY397,CI397,CS397,DC397,DM397)</f>
        <v>0</v>
      </c>
      <c r="DX397" s="57">
        <f t="shared" si="425"/>
        <v>3</v>
      </c>
      <c r="DY397" s="57">
        <f t="shared" si="425"/>
        <v>0</v>
      </c>
      <c r="DZ397" s="57">
        <f t="shared" si="425"/>
        <v>0</v>
      </c>
      <c r="EA397" s="57">
        <f t="shared" si="425"/>
        <v>0</v>
      </c>
      <c r="EB397" s="57">
        <f t="shared" si="425"/>
        <v>0</v>
      </c>
      <c r="EC397" s="57">
        <f t="shared" si="425"/>
        <v>0</v>
      </c>
      <c r="ED397" s="57">
        <f t="shared" si="425"/>
        <v>0</v>
      </c>
      <c r="EE397" s="57">
        <f t="shared" si="13"/>
        <v>3</v>
      </c>
      <c r="EF397" s="57">
        <f t="shared" si="14"/>
        <v>1</v>
      </c>
    </row>
    <row r="398" spans="1:136" ht="15.75" customHeight="1">
      <c r="A398" s="147">
        <v>2019</v>
      </c>
      <c r="B398" s="135" t="s">
        <v>4666</v>
      </c>
      <c r="C398" s="156" t="s">
        <v>1173</v>
      </c>
      <c r="D398" s="147" t="s">
        <v>266</v>
      </c>
      <c r="E398" s="147" t="s">
        <v>1174</v>
      </c>
      <c r="F398" s="147"/>
      <c r="G398" s="76"/>
      <c r="H398" s="77"/>
      <c r="I398" s="77"/>
      <c r="J398" s="66">
        <v>1</v>
      </c>
      <c r="K398" s="77"/>
      <c r="L398" s="77"/>
      <c r="M398" s="77"/>
      <c r="N398" s="77"/>
      <c r="O398" s="67"/>
      <c r="P398" s="67"/>
      <c r="Q398" s="67"/>
      <c r="R398" s="77"/>
      <c r="S398" s="77"/>
      <c r="T398" s="59" t="str">
        <f t="shared" si="0"/>
        <v/>
      </c>
      <c r="U398" s="77"/>
      <c r="V398" s="77"/>
      <c r="W398" s="67"/>
      <c r="X398" s="77"/>
      <c r="Y398" s="67"/>
      <c r="Z398" s="67"/>
      <c r="AA398" s="67"/>
      <c r="AB398" s="67"/>
      <c r="AC398" s="67"/>
      <c r="AD398" s="67"/>
      <c r="AE398" s="67"/>
      <c r="AF398" s="58"/>
      <c r="AG398" s="58">
        <f t="shared" si="1"/>
        <v>1</v>
      </c>
      <c r="AH398" s="67"/>
      <c r="AI398" s="67"/>
      <c r="AJ398" s="67"/>
      <c r="AK398" s="57" t="str">
        <f t="shared" si="90"/>
        <v/>
      </c>
      <c r="AL398" s="67"/>
      <c r="AM398" s="67"/>
      <c r="AN398" s="67"/>
      <c r="AO398" s="77"/>
      <c r="AP398" s="77"/>
      <c r="AQ398" s="76"/>
      <c r="AR398" s="58" t="str">
        <f t="shared" si="3"/>
        <v/>
      </c>
      <c r="AS398" s="73">
        <v>1</v>
      </c>
      <c r="AT398" s="73">
        <v>1</v>
      </c>
      <c r="AU398" s="73">
        <v>1</v>
      </c>
      <c r="AV398" s="73">
        <v>1</v>
      </c>
      <c r="AW398" s="73">
        <v>1</v>
      </c>
      <c r="AX398" s="58">
        <f t="shared" si="4"/>
        <v>5</v>
      </c>
      <c r="AY398" s="73">
        <v>1</v>
      </c>
      <c r="AZ398" s="74"/>
      <c r="BA398" s="74"/>
      <c r="BB398" s="74"/>
      <c r="BC398" s="73">
        <v>1</v>
      </c>
      <c r="BD398" s="58">
        <f t="shared" si="5"/>
        <v>2</v>
      </c>
      <c r="BE398" s="74"/>
      <c r="BF398" s="74"/>
      <c r="BG398" s="74"/>
      <c r="BH398" s="74"/>
      <c r="BI398" s="74"/>
      <c r="BJ398" s="74"/>
      <c r="BK398" s="74"/>
      <c r="BL398" s="74"/>
      <c r="BM398" s="74"/>
      <c r="BN398" s="74"/>
      <c r="BO398" s="74"/>
      <c r="BP398" s="74"/>
      <c r="BQ398" s="74"/>
      <c r="BR398" s="74"/>
      <c r="BS398" s="74"/>
      <c r="BT398" s="73">
        <v>1</v>
      </c>
      <c r="BU398" s="74"/>
      <c r="BV398" s="73">
        <v>1</v>
      </c>
      <c r="BW398" s="74"/>
      <c r="BX398" s="57">
        <f t="shared" si="6"/>
        <v>1</v>
      </c>
      <c r="BY398" s="67"/>
      <c r="BZ398" s="74"/>
      <c r="CA398" s="73"/>
      <c r="CB398" s="73">
        <v>1</v>
      </c>
      <c r="CC398" s="74"/>
      <c r="CD398" s="73"/>
      <c r="CE398" s="73">
        <v>1</v>
      </c>
      <c r="CF398" s="74"/>
      <c r="CG398" s="75"/>
      <c r="CH398" s="57">
        <f t="shared" si="94"/>
        <v>2</v>
      </c>
      <c r="CI398" s="74"/>
      <c r="CJ398" s="74"/>
      <c r="CK398" s="74"/>
      <c r="CL398" s="73">
        <v>1</v>
      </c>
      <c r="CM398" s="74"/>
      <c r="CN398" s="74"/>
      <c r="CO398" s="73">
        <v>1</v>
      </c>
      <c r="CP398" s="74"/>
      <c r="CQ398" s="75"/>
      <c r="CR398" s="57">
        <f t="shared" si="319"/>
        <v>2</v>
      </c>
      <c r="CS398" s="74"/>
      <c r="CT398" s="74"/>
      <c r="CU398" s="74"/>
      <c r="CV398" s="73">
        <v>1</v>
      </c>
      <c r="CW398" s="74"/>
      <c r="CX398" s="74"/>
      <c r="CY398" s="73">
        <v>1</v>
      </c>
      <c r="CZ398" s="74"/>
      <c r="DA398" s="75"/>
      <c r="DB398" s="57">
        <f t="shared" si="320"/>
        <v>2</v>
      </c>
      <c r="DC398" s="74"/>
      <c r="DD398" s="74"/>
      <c r="DE398" s="74"/>
      <c r="DF398" s="73">
        <v>1</v>
      </c>
      <c r="DG398" s="74"/>
      <c r="DH398" s="74"/>
      <c r="DI398" s="73">
        <v>1</v>
      </c>
      <c r="DJ398" s="74"/>
      <c r="DK398" s="75"/>
      <c r="DL398" s="57">
        <f t="shared" si="321"/>
        <v>2</v>
      </c>
      <c r="DM398" s="74"/>
      <c r="DN398" s="74"/>
      <c r="DO398" s="74"/>
      <c r="DP398" s="73">
        <v>1</v>
      </c>
      <c r="DQ398" s="74"/>
      <c r="DR398" s="74"/>
      <c r="DS398" s="73">
        <v>1</v>
      </c>
      <c r="DT398" s="67"/>
      <c r="DU398" s="68"/>
      <c r="DV398" s="57">
        <f t="shared" si="322"/>
        <v>2</v>
      </c>
      <c r="DW398" s="57">
        <f t="shared" ref="DW398:ED398" si="426">SUM(BY398,CI398,CS398,DC398,DM398)</f>
        <v>0</v>
      </c>
      <c r="DX398" s="57">
        <f t="shared" si="426"/>
        <v>0</v>
      </c>
      <c r="DY398" s="57">
        <f t="shared" si="426"/>
        <v>0</v>
      </c>
      <c r="DZ398" s="57">
        <f t="shared" si="426"/>
        <v>5</v>
      </c>
      <c r="EA398" s="57">
        <f t="shared" si="426"/>
        <v>0</v>
      </c>
      <c r="EB398" s="57">
        <f t="shared" si="426"/>
        <v>0</v>
      </c>
      <c r="EC398" s="57">
        <f t="shared" si="426"/>
        <v>5</v>
      </c>
      <c r="ED398" s="57">
        <f t="shared" si="426"/>
        <v>0</v>
      </c>
      <c r="EE398" s="57">
        <f t="shared" si="13"/>
        <v>10</v>
      </c>
      <c r="EF398" s="57">
        <f t="shared" si="14"/>
        <v>1</v>
      </c>
    </row>
    <row r="399" spans="1:136" ht="15.75" customHeight="1">
      <c r="A399" s="147">
        <v>2019</v>
      </c>
      <c r="B399" s="135" t="s">
        <v>4667</v>
      </c>
      <c r="C399" s="156" t="s">
        <v>1175</v>
      </c>
      <c r="D399" s="147" t="s">
        <v>1064</v>
      </c>
      <c r="E399" s="147" t="s">
        <v>1176</v>
      </c>
      <c r="F399" s="147"/>
      <c r="G399" s="76"/>
      <c r="H399" s="77"/>
      <c r="I399" s="77"/>
      <c r="J399" s="77"/>
      <c r="K399" s="77"/>
      <c r="L399" s="77"/>
      <c r="M399" s="77"/>
      <c r="N399" s="77"/>
      <c r="O399" s="67"/>
      <c r="P399" s="67"/>
      <c r="Q399" s="67"/>
      <c r="R399" s="77"/>
      <c r="S399" s="66">
        <v>1</v>
      </c>
      <c r="T399" s="59" t="str">
        <f t="shared" si="0"/>
        <v/>
      </c>
      <c r="U399" s="77"/>
      <c r="V399" s="77"/>
      <c r="W399" s="67"/>
      <c r="X399" s="77"/>
      <c r="Y399" s="67"/>
      <c r="Z399" s="67"/>
      <c r="AA399" s="67"/>
      <c r="AB399" s="67"/>
      <c r="AC399" s="67"/>
      <c r="AD399" s="67"/>
      <c r="AE399" s="67"/>
      <c r="AF399" s="58"/>
      <c r="AG399" s="58">
        <f t="shared" si="1"/>
        <v>1</v>
      </c>
      <c r="AH399" s="67"/>
      <c r="AI399" s="67"/>
      <c r="AJ399" s="67"/>
      <c r="AK399" s="57" t="str">
        <f t="shared" si="90"/>
        <v/>
      </c>
      <c r="AL399" s="67"/>
      <c r="AM399" s="67"/>
      <c r="AN399" s="67"/>
      <c r="AO399" s="77"/>
      <c r="AP399" s="77"/>
      <c r="AQ399" s="76"/>
      <c r="AR399" s="58" t="str">
        <f t="shared" si="3"/>
        <v/>
      </c>
      <c r="AS399" s="74"/>
      <c r="AT399" s="73">
        <v>1</v>
      </c>
      <c r="AU399" s="73">
        <v>1</v>
      </c>
      <c r="AV399" s="74"/>
      <c r="AW399" s="73">
        <v>1</v>
      </c>
      <c r="AX399" s="58">
        <f t="shared" si="4"/>
        <v>3</v>
      </c>
      <c r="AY399" s="73">
        <v>1</v>
      </c>
      <c r="AZ399" s="74"/>
      <c r="BA399" s="74"/>
      <c r="BB399" s="74"/>
      <c r="BC399" s="74"/>
      <c r="BD399" s="58">
        <f t="shared" si="5"/>
        <v>1</v>
      </c>
      <c r="BE399" s="74"/>
      <c r="BF399" s="74"/>
      <c r="BG399" s="74"/>
      <c r="BH399" s="74"/>
      <c r="BI399" s="74"/>
      <c r="BJ399" s="74"/>
      <c r="BK399" s="74"/>
      <c r="BL399" s="74"/>
      <c r="BM399" s="74"/>
      <c r="BN399" s="74"/>
      <c r="BO399" s="74"/>
      <c r="BP399" s="74"/>
      <c r="BQ399" s="73">
        <v>1</v>
      </c>
      <c r="BR399" s="74"/>
      <c r="BS399" s="74"/>
      <c r="BT399" s="73">
        <v>1</v>
      </c>
      <c r="BU399" s="74"/>
      <c r="BV399" s="73">
        <v>1</v>
      </c>
      <c r="BW399" s="74"/>
      <c r="BX399" s="57">
        <f t="shared" si="6"/>
        <v>1</v>
      </c>
      <c r="BY399" s="67"/>
      <c r="BZ399" s="74"/>
      <c r="CA399" s="74"/>
      <c r="CB399" s="74"/>
      <c r="CC399" s="74"/>
      <c r="CD399" s="74"/>
      <c r="CE399" s="74"/>
      <c r="CF399" s="74"/>
      <c r="CG399" s="74"/>
      <c r="CH399" s="57">
        <f t="shared" si="94"/>
        <v>0</v>
      </c>
      <c r="CI399" s="74"/>
      <c r="CJ399" s="74"/>
      <c r="CK399" s="74"/>
      <c r="CL399" s="73">
        <v>1</v>
      </c>
      <c r="CM399" s="74"/>
      <c r="CN399" s="74"/>
      <c r="CO399" s="73">
        <v>1</v>
      </c>
      <c r="CP399" s="74"/>
      <c r="CQ399" s="75"/>
      <c r="CR399" s="57">
        <f t="shared" si="319"/>
        <v>2</v>
      </c>
      <c r="CS399" s="74"/>
      <c r="CT399" s="74"/>
      <c r="CU399" s="74"/>
      <c r="CV399" s="73">
        <v>1</v>
      </c>
      <c r="CW399" s="74"/>
      <c r="CX399" s="74"/>
      <c r="CY399" s="73">
        <v>1</v>
      </c>
      <c r="CZ399" s="74"/>
      <c r="DA399" s="75"/>
      <c r="DB399" s="57">
        <f t="shared" si="320"/>
        <v>2</v>
      </c>
      <c r="DC399" s="74"/>
      <c r="DD399" s="74"/>
      <c r="DE399" s="74"/>
      <c r="DF399" s="74"/>
      <c r="DG399" s="74"/>
      <c r="DH399" s="74"/>
      <c r="DI399" s="74"/>
      <c r="DJ399" s="74"/>
      <c r="DK399" s="74"/>
      <c r="DL399" s="57">
        <f t="shared" si="321"/>
        <v>0</v>
      </c>
      <c r="DM399" s="74"/>
      <c r="DN399" s="74"/>
      <c r="DO399" s="74"/>
      <c r="DP399" s="73">
        <v>1</v>
      </c>
      <c r="DQ399" s="74"/>
      <c r="DR399" s="74"/>
      <c r="DS399" s="73">
        <v>1</v>
      </c>
      <c r="DT399" s="67"/>
      <c r="DU399" s="68"/>
      <c r="DV399" s="57">
        <f t="shared" si="322"/>
        <v>2</v>
      </c>
      <c r="DW399" s="57">
        <f t="shared" ref="DW399:ED399" si="427">SUM(BY399,CI399,CS399,DC399,DM399)</f>
        <v>0</v>
      </c>
      <c r="DX399" s="57">
        <f t="shared" si="427"/>
        <v>0</v>
      </c>
      <c r="DY399" s="57">
        <f t="shared" si="427"/>
        <v>0</v>
      </c>
      <c r="DZ399" s="57">
        <f t="shared" si="427"/>
        <v>3</v>
      </c>
      <c r="EA399" s="57">
        <f t="shared" si="427"/>
        <v>0</v>
      </c>
      <c r="EB399" s="57">
        <f t="shared" si="427"/>
        <v>0</v>
      </c>
      <c r="EC399" s="57">
        <f t="shared" si="427"/>
        <v>3</v>
      </c>
      <c r="ED399" s="57">
        <f t="shared" si="427"/>
        <v>0</v>
      </c>
      <c r="EE399" s="57">
        <f t="shared" si="13"/>
        <v>6</v>
      </c>
      <c r="EF399" s="57">
        <f t="shared" si="14"/>
        <v>1</v>
      </c>
    </row>
    <row r="400" spans="1:136" ht="15.75" customHeight="1">
      <c r="A400" s="147">
        <v>2019</v>
      </c>
      <c r="B400" s="135" t="s">
        <v>4668</v>
      </c>
      <c r="C400" s="156" t="s">
        <v>1177</v>
      </c>
      <c r="D400" s="147" t="s">
        <v>199</v>
      </c>
      <c r="E400" s="147" t="s">
        <v>1178</v>
      </c>
      <c r="F400" s="147"/>
      <c r="G400" s="76"/>
      <c r="H400" s="77"/>
      <c r="I400" s="77"/>
      <c r="J400" s="77"/>
      <c r="K400" s="66">
        <v>1</v>
      </c>
      <c r="L400" s="77"/>
      <c r="M400" s="77"/>
      <c r="N400" s="77"/>
      <c r="O400" s="67"/>
      <c r="P400" s="67"/>
      <c r="Q400" s="67"/>
      <c r="R400" s="77"/>
      <c r="S400" s="67"/>
      <c r="T400" s="59" t="str">
        <f t="shared" si="0"/>
        <v/>
      </c>
      <c r="U400" s="77"/>
      <c r="V400" s="77"/>
      <c r="W400" s="67"/>
      <c r="X400" s="77"/>
      <c r="Y400" s="67"/>
      <c r="Z400" s="67"/>
      <c r="AA400" s="67"/>
      <c r="AB400" s="67"/>
      <c r="AC400" s="67"/>
      <c r="AD400" s="67"/>
      <c r="AE400" s="67"/>
      <c r="AF400" s="58"/>
      <c r="AG400" s="58">
        <f t="shared" si="1"/>
        <v>1</v>
      </c>
      <c r="AH400" s="67"/>
      <c r="AI400" s="67"/>
      <c r="AJ400" s="67"/>
      <c r="AK400" s="57" t="str">
        <f t="shared" si="90"/>
        <v/>
      </c>
      <c r="AL400" s="67"/>
      <c r="AM400" s="67"/>
      <c r="AN400" s="67"/>
      <c r="AO400" s="77"/>
      <c r="AP400" s="77"/>
      <c r="AQ400" s="76"/>
      <c r="AR400" s="58" t="str">
        <f t="shared" si="3"/>
        <v/>
      </c>
      <c r="AS400" s="73">
        <v>1</v>
      </c>
      <c r="AT400" s="73">
        <v>1</v>
      </c>
      <c r="AU400" s="73">
        <v>1</v>
      </c>
      <c r="AV400" s="73">
        <v>1</v>
      </c>
      <c r="AW400" s="73">
        <v>1</v>
      </c>
      <c r="AX400" s="58">
        <f t="shared" si="4"/>
        <v>5</v>
      </c>
      <c r="AY400" s="73">
        <v>1</v>
      </c>
      <c r="AZ400" s="74"/>
      <c r="BA400" s="74"/>
      <c r="BB400" s="74"/>
      <c r="BC400" s="74"/>
      <c r="BD400" s="58">
        <f t="shared" si="5"/>
        <v>1</v>
      </c>
      <c r="BE400" s="74"/>
      <c r="BF400" s="74"/>
      <c r="BG400" s="74"/>
      <c r="BH400" s="74"/>
      <c r="BI400" s="74"/>
      <c r="BJ400" s="74"/>
      <c r="BK400" s="74"/>
      <c r="BL400" s="74"/>
      <c r="BM400" s="74"/>
      <c r="BN400" s="74"/>
      <c r="BO400" s="74"/>
      <c r="BP400" s="73">
        <v>1</v>
      </c>
      <c r="BQ400" s="74"/>
      <c r="BR400" s="74"/>
      <c r="BS400" s="74"/>
      <c r="BT400" s="74"/>
      <c r="BU400" s="74"/>
      <c r="BV400" s="74"/>
      <c r="BW400" s="74"/>
      <c r="BX400" s="57" t="str">
        <f t="shared" si="6"/>
        <v/>
      </c>
      <c r="BY400" s="67"/>
      <c r="BZ400" s="74"/>
      <c r="CA400" s="74"/>
      <c r="CB400" s="74"/>
      <c r="CC400" s="74"/>
      <c r="CD400" s="74"/>
      <c r="CE400" s="74"/>
      <c r="CF400" s="74"/>
      <c r="CG400" s="74"/>
      <c r="CH400" s="57">
        <f t="shared" si="94"/>
        <v>0</v>
      </c>
      <c r="CI400" s="74"/>
      <c r="CJ400" s="74"/>
      <c r="CK400" s="74"/>
      <c r="CL400" s="74"/>
      <c r="CM400" s="74"/>
      <c r="CN400" s="74"/>
      <c r="CO400" s="74"/>
      <c r="CP400" s="74"/>
      <c r="CQ400" s="74"/>
      <c r="CR400" s="57">
        <f t="shared" si="319"/>
        <v>0</v>
      </c>
      <c r="CS400" s="74"/>
      <c r="CT400" s="74"/>
      <c r="CU400" s="74"/>
      <c r="CV400" s="74"/>
      <c r="CW400" s="74"/>
      <c r="CX400" s="74"/>
      <c r="CY400" s="74"/>
      <c r="CZ400" s="74"/>
      <c r="DA400" s="74"/>
      <c r="DB400" s="57">
        <f t="shared" si="320"/>
        <v>0</v>
      </c>
      <c r="DC400" s="74"/>
      <c r="DD400" s="74"/>
      <c r="DE400" s="74"/>
      <c r="DF400" s="74"/>
      <c r="DG400" s="74"/>
      <c r="DH400" s="74"/>
      <c r="DI400" s="74"/>
      <c r="DJ400" s="74"/>
      <c r="DK400" s="74"/>
      <c r="DL400" s="57">
        <f t="shared" si="321"/>
        <v>0</v>
      </c>
      <c r="DM400" s="74"/>
      <c r="DN400" s="74"/>
      <c r="DO400" s="74"/>
      <c r="DP400" s="74"/>
      <c r="DQ400" s="74"/>
      <c r="DR400" s="74"/>
      <c r="DS400" s="74"/>
      <c r="DT400" s="67"/>
      <c r="DU400" s="67"/>
      <c r="DV400" s="57">
        <f t="shared" si="322"/>
        <v>0</v>
      </c>
      <c r="DW400" s="57">
        <f t="shared" ref="DW400:ED400" si="428">SUM(BY400,CI400,CS400,DC400,DM400)</f>
        <v>0</v>
      </c>
      <c r="DX400" s="57">
        <f t="shared" si="428"/>
        <v>0</v>
      </c>
      <c r="DY400" s="57">
        <f t="shared" si="428"/>
        <v>0</v>
      </c>
      <c r="DZ400" s="57">
        <f t="shared" si="428"/>
        <v>0</v>
      </c>
      <c r="EA400" s="57">
        <f t="shared" si="428"/>
        <v>0</v>
      </c>
      <c r="EB400" s="57">
        <f t="shared" si="428"/>
        <v>0</v>
      </c>
      <c r="EC400" s="57">
        <f t="shared" si="428"/>
        <v>0</v>
      </c>
      <c r="ED400" s="57">
        <f t="shared" si="428"/>
        <v>0</v>
      </c>
      <c r="EE400" s="57">
        <f t="shared" si="13"/>
        <v>0</v>
      </c>
      <c r="EF400" s="57">
        <f t="shared" si="14"/>
        <v>0</v>
      </c>
    </row>
    <row r="401" spans="1:136" ht="15.75" customHeight="1">
      <c r="A401" s="147">
        <v>2019</v>
      </c>
      <c r="B401" s="135" t="s">
        <v>4669</v>
      </c>
      <c r="C401" s="156" t="s">
        <v>1179</v>
      </c>
      <c r="D401" s="147" t="s">
        <v>1180</v>
      </c>
      <c r="E401" s="147" t="s">
        <v>1181</v>
      </c>
      <c r="F401" s="147"/>
      <c r="G401" s="76"/>
      <c r="H401" s="77"/>
      <c r="I401" s="66">
        <v>1</v>
      </c>
      <c r="J401" s="77"/>
      <c r="K401" s="77"/>
      <c r="L401" s="77"/>
      <c r="M401" s="77"/>
      <c r="N401" s="77"/>
      <c r="O401" s="67"/>
      <c r="P401" s="67"/>
      <c r="Q401" s="67"/>
      <c r="R401" s="77"/>
      <c r="S401" s="67"/>
      <c r="T401" s="59" t="str">
        <f t="shared" si="0"/>
        <v/>
      </c>
      <c r="U401" s="77"/>
      <c r="V401" s="77"/>
      <c r="W401" s="67"/>
      <c r="X401" s="77"/>
      <c r="Y401" s="67"/>
      <c r="Z401" s="67"/>
      <c r="AA401" s="67"/>
      <c r="AB401" s="67"/>
      <c r="AC401" s="67"/>
      <c r="AD401" s="67"/>
      <c r="AE401" s="67"/>
      <c r="AF401" s="58"/>
      <c r="AG401" s="58">
        <f t="shared" si="1"/>
        <v>1</v>
      </c>
      <c r="AH401" s="67"/>
      <c r="AI401" s="67"/>
      <c r="AJ401" s="67"/>
      <c r="AK401" s="57" t="str">
        <f t="shared" si="90"/>
        <v/>
      </c>
      <c r="AL401" s="67"/>
      <c r="AM401" s="67"/>
      <c r="AN401" s="67"/>
      <c r="AO401" s="77"/>
      <c r="AP401" s="77"/>
      <c r="AQ401" s="76"/>
      <c r="AR401" s="58" t="str">
        <f t="shared" si="3"/>
        <v/>
      </c>
      <c r="AS401" s="73">
        <v>1</v>
      </c>
      <c r="AT401" s="73">
        <v>1</v>
      </c>
      <c r="AU401" s="73">
        <v>1</v>
      </c>
      <c r="AV401" s="74"/>
      <c r="AW401" s="74"/>
      <c r="AX401" s="58">
        <f t="shared" si="4"/>
        <v>3</v>
      </c>
      <c r="AY401" s="74"/>
      <c r="AZ401" s="73">
        <v>1</v>
      </c>
      <c r="BA401" s="73">
        <v>1</v>
      </c>
      <c r="BB401" s="74"/>
      <c r="BC401" s="73">
        <v>1</v>
      </c>
      <c r="BD401" s="58">
        <f t="shared" si="5"/>
        <v>3</v>
      </c>
      <c r="BE401" s="74"/>
      <c r="BF401" s="74"/>
      <c r="BG401" s="74"/>
      <c r="BH401" s="74"/>
      <c r="BI401" s="74"/>
      <c r="BJ401" s="74"/>
      <c r="BK401" s="74"/>
      <c r="BL401" s="74"/>
      <c r="BM401" s="74"/>
      <c r="BN401" s="74"/>
      <c r="BO401" s="73">
        <v>1</v>
      </c>
      <c r="BP401" s="74"/>
      <c r="BQ401" s="74"/>
      <c r="BR401" s="74"/>
      <c r="BS401" s="74"/>
      <c r="BT401" s="74"/>
      <c r="BU401" s="74"/>
      <c r="BV401" s="74"/>
      <c r="BW401" s="74"/>
      <c r="BX401" s="57" t="str">
        <f t="shared" si="6"/>
        <v/>
      </c>
      <c r="BY401" s="67"/>
      <c r="BZ401" s="74"/>
      <c r="CA401" s="74"/>
      <c r="CB401" s="74"/>
      <c r="CC401" s="74"/>
      <c r="CD401" s="74"/>
      <c r="CE401" s="74"/>
      <c r="CF401" s="74"/>
      <c r="CG401" s="74"/>
      <c r="CH401" s="57">
        <f t="shared" si="94"/>
        <v>0</v>
      </c>
      <c r="CI401" s="74"/>
      <c r="CJ401" s="74"/>
      <c r="CK401" s="74"/>
      <c r="CL401" s="74"/>
      <c r="CM401" s="74"/>
      <c r="CN401" s="74"/>
      <c r="CO401" s="74"/>
      <c r="CP401" s="74"/>
      <c r="CQ401" s="74"/>
      <c r="CR401" s="57">
        <f t="shared" si="319"/>
        <v>0</v>
      </c>
      <c r="CS401" s="74"/>
      <c r="CT401" s="74"/>
      <c r="CU401" s="74"/>
      <c r="CV401" s="74"/>
      <c r="CW401" s="74"/>
      <c r="CX401" s="74"/>
      <c r="CY401" s="74"/>
      <c r="CZ401" s="74"/>
      <c r="DA401" s="74"/>
      <c r="DB401" s="57">
        <f t="shared" si="320"/>
        <v>0</v>
      </c>
      <c r="DC401" s="74"/>
      <c r="DD401" s="74"/>
      <c r="DE401" s="74"/>
      <c r="DF401" s="74"/>
      <c r="DG401" s="74"/>
      <c r="DH401" s="74"/>
      <c r="DI401" s="74"/>
      <c r="DJ401" s="74"/>
      <c r="DK401" s="74"/>
      <c r="DL401" s="57">
        <f t="shared" si="321"/>
        <v>0</v>
      </c>
      <c r="DM401" s="74"/>
      <c r="DN401" s="74"/>
      <c r="DO401" s="74"/>
      <c r="DP401" s="74"/>
      <c r="DQ401" s="74"/>
      <c r="DR401" s="74"/>
      <c r="DS401" s="74"/>
      <c r="DT401" s="67"/>
      <c r="DU401" s="67"/>
      <c r="DV401" s="57">
        <f t="shared" si="322"/>
        <v>0</v>
      </c>
      <c r="DW401" s="57">
        <f t="shared" ref="DW401:ED401" si="429">SUM(BY401,CI401,CS401,DC401,DM401)</f>
        <v>0</v>
      </c>
      <c r="DX401" s="57">
        <f t="shared" si="429"/>
        <v>0</v>
      </c>
      <c r="DY401" s="57">
        <f t="shared" si="429"/>
        <v>0</v>
      </c>
      <c r="DZ401" s="57">
        <f t="shared" si="429"/>
        <v>0</v>
      </c>
      <c r="EA401" s="57">
        <f t="shared" si="429"/>
        <v>0</v>
      </c>
      <c r="EB401" s="57">
        <f t="shared" si="429"/>
        <v>0</v>
      </c>
      <c r="EC401" s="57">
        <f t="shared" si="429"/>
        <v>0</v>
      </c>
      <c r="ED401" s="57">
        <f t="shared" si="429"/>
        <v>0</v>
      </c>
      <c r="EE401" s="57">
        <f t="shared" si="13"/>
        <v>0</v>
      </c>
      <c r="EF401" s="57">
        <f t="shared" si="14"/>
        <v>0</v>
      </c>
    </row>
    <row r="402" spans="1:136" ht="15.75" customHeight="1">
      <c r="A402" s="147">
        <v>2019</v>
      </c>
      <c r="B402" s="135" t="s">
        <v>4670</v>
      </c>
      <c r="C402" s="156" t="s">
        <v>1182</v>
      </c>
      <c r="D402" s="147"/>
      <c r="E402" s="147" t="s">
        <v>1183</v>
      </c>
      <c r="F402" s="147"/>
      <c r="G402" s="76"/>
      <c r="H402" s="77"/>
      <c r="I402" s="68">
        <v>1</v>
      </c>
      <c r="J402" s="77"/>
      <c r="K402" s="77"/>
      <c r="L402" s="77"/>
      <c r="M402" s="77"/>
      <c r="N402" s="77"/>
      <c r="O402" s="67"/>
      <c r="P402" s="67"/>
      <c r="Q402" s="67"/>
      <c r="R402" s="66"/>
      <c r="S402" s="67"/>
      <c r="T402" s="59" t="str">
        <f t="shared" si="0"/>
        <v/>
      </c>
      <c r="U402" s="77"/>
      <c r="V402" s="77"/>
      <c r="W402" s="67"/>
      <c r="X402" s="77"/>
      <c r="Y402" s="67"/>
      <c r="Z402" s="67"/>
      <c r="AA402" s="67"/>
      <c r="AB402" s="67"/>
      <c r="AC402" s="67"/>
      <c r="AD402" s="67"/>
      <c r="AE402" s="67"/>
      <c r="AF402" s="58"/>
      <c r="AG402" s="58">
        <f t="shared" si="1"/>
        <v>1</v>
      </c>
      <c r="AH402" s="67"/>
      <c r="AI402" s="67"/>
      <c r="AJ402" s="67"/>
      <c r="AK402" s="57" t="str">
        <f t="shared" si="90"/>
        <v/>
      </c>
      <c r="AL402" s="67"/>
      <c r="AM402" s="67"/>
      <c r="AN402" s="67"/>
      <c r="AO402" s="77"/>
      <c r="AP402" s="77"/>
      <c r="AQ402" s="76"/>
      <c r="AR402" s="58" t="str">
        <f t="shared" si="3"/>
        <v/>
      </c>
      <c r="AS402" s="74"/>
      <c r="AT402" s="73">
        <v>1</v>
      </c>
      <c r="AU402" s="74"/>
      <c r="AV402" s="74"/>
      <c r="AW402" s="74"/>
      <c r="AX402" s="58">
        <f t="shared" si="4"/>
        <v>1</v>
      </c>
      <c r="AY402" s="74"/>
      <c r="AZ402" s="74"/>
      <c r="BA402" s="74"/>
      <c r="BB402" s="74"/>
      <c r="BC402" s="73">
        <v>1</v>
      </c>
      <c r="BD402" s="58">
        <f t="shared" si="5"/>
        <v>1</v>
      </c>
      <c r="BE402" s="74"/>
      <c r="BF402" s="74"/>
      <c r="BG402" s="74"/>
      <c r="BH402" s="74"/>
      <c r="BI402" s="74"/>
      <c r="BJ402" s="74"/>
      <c r="BK402" s="74"/>
      <c r="BL402" s="74"/>
      <c r="BM402" s="74"/>
      <c r="BN402" s="74"/>
      <c r="BO402" s="73">
        <v>1</v>
      </c>
      <c r="BP402" s="74"/>
      <c r="BQ402" s="74"/>
      <c r="BR402" s="74"/>
      <c r="BS402" s="74"/>
      <c r="BT402" s="74"/>
      <c r="BU402" s="74"/>
      <c r="BV402" s="74"/>
      <c r="BW402" s="74"/>
      <c r="BX402" s="57" t="str">
        <f t="shared" si="6"/>
        <v/>
      </c>
      <c r="BY402" s="67"/>
      <c r="BZ402" s="74"/>
      <c r="CA402" s="74"/>
      <c r="CB402" s="74"/>
      <c r="CC402" s="74"/>
      <c r="CD402" s="74"/>
      <c r="CE402" s="74"/>
      <c r="CF402" s="74"/>
      <c r="CG402" s="74"/>
      <c r="CH402" s="57">
        <f t="shared" si="94"/>
        <v>0</v>
      </c>
      <c r="CI402" s="74"/>
      <c r="CJ402" s="74"/>
      <c r="CK402" s="74"/>
      <c r="CL402" s="74"/>
      <c r="CM402" s="74"/>
      <c r="CN402" s="74"/>
      <c r="CO402" s="74"/>
      <c r="CP402" s="74"/>
      <c r="CQ402" s="74"/>
      <c r="CR402" s="57">
        <f t="shared" si="319"/>
        <v>0</v>
      </c>
      <c r="CS402" s="74"/>
      <c r="CT402" s="74"/>
      <c r="CU402" s="74"/>
      <c r="CV402" s="74"/>
      <c r="CW402" s="74"/>
      <c r="CX402" s="74"/>
      <c r="CY402" s="74"/>
      <c r="CZ402" s="74"/>
      <c r="DA402" s="74"/>
      <c r="DB402" s="57">
        <f t="shared" si="320"/>
        <v>0</v>
      </c>
      <c r="DC402" s="74"/>
      <c r="DD402" s="74"/>
      <c r="DE402" s="74"/>
      <c r="DF402" s="74"/>
      <c r="DG402" s="74"/>
      <c r="DH402" s="74"/>
      <c r="DI402" s="74"/>
      <c r="DJ402" s="74"/>
      <c r="DK402" s="74"/>
      <c r="DL402" s="57">
        <f t="shared" si="321"/>
        <v>0</v>
      </c>
      <c r="DM402" s="74"/>
      <c r="DN402" s="74"/>
      <c r="DO402" s="74"/>
      <c r="DP402" s="74"/>
      <c r="DQ402" s="74"/>
      <c r="DR402" s="74"/>
      <c r="DS402" s="74"/>
      <c r="DT402" s="67"/>
      <c r="DU402" s="67"/>
      <c r="DV402" s="57">
        <f t="shared" si="322"/>
        <v>0</v>
      </c>
      <c r="DW402" s="57">
        <f t="shared" ref="DW402:ED402" si="430">SUM(BY402,CI402,CS402,DC402,DM402)</f>
        <v>0</v>
      </c>
      <c r="DX402" s="57">
        <f t="shared" si="430"/>
        <v>0</v>
      </c>
      <c r="DY402" s="57">
        <f t="shared" si="430"/>
        <v>0</v>
      </c>
      <c r="DZ402" s="57">
        <f t="shared" si="430"/>
        <v>0</v>
      </c>
      <c r="EA402" s="57">
        <f t="shared" si="430"/>
        <v>0</v>
      </c>
      <c r="EB402" s="57">
        <f t="shared" si="430"/>
        <v>0</v>
      </c>
      <c r="EC402" s="57">
        <f t="shared" si="430"/>
        <v>0</v>
      </c>
      <c r="ED402" s="57">
        <f t="shared" si="430"/>
        <v>0</v>
      </c>
      <c r="EE402" s="57">
        <f t="shared" si="13"/>
        <v>0</v>
      </c>
      <c r="EF402" s="57">
        <f t="shared" si="14"/>
        <v>0</v>
      </c>
    </row>
    <row r="403" spans="1:136" ht="15.75" customHeight="1">
      <c r="A403" s="147">
        <v>2019</v>
      </c>
      <c r="B403" s="135" t="s">
        <v>4671</v>
      </c>
      <c r="C403" s="156" t="s">
        <v>1184</v>
      </c>
      <c r="D403" s="147" t="s">
        <v>1185</v>
      </c>
      <c r="E403" s="147" t="s">
        <v>1186</v>
      </c>
      <c r="F403" s="147"/>
      <c r="G403" s="87"/>
      <c r="H403" s="77"/>
      <c r="I403" s="67"/>
      <c r="J403" s="77"/>
      <c r="K403" s="77"/>
      <c r="L403" s="77"/>
      <c r="M403" s="77"/>
      <c r="N403" s="66">
        <v>1</v>
      </c>
      <c r="O403" s="67"/>
      <c r="P403" s="67"/>
      <c r="Q403" s="67"/>
      <c r="R403" s="77"/>
      <c r="S403" s="67"/>
      <c r="T403" s="59" t="str">
        <f t="shared" si="0"/>
        <v/>
      </c>
      <c r="U403" s="77"/>
      <c r="V403" s="77"/>
      <c r="W403" s="67"/>
      <c r="X403" s="77"/>
      <c r="Y403" s="67"/>
      <c r="Z403" s="67"/>
      <c r="AA403" s="67"/>
      <c r="AB403" s="67"/>
      <c r="AC403" s="67"/>
      <c r="AD403" s="67"/>
      <c r="AE403" s="67"/>
      <c r="AF403" s="58"/>
      <c r="AG403" s="58">
        <f t="shared" si="1"/>
        <v>1</v>
      </c>
      <c r="AH403" s="67"/>
      <c r="AI403" s="67"/>
      <c r="AJ403" s="67"/>
      <c r="AK403" s="57" t="str">
        <f t="shared" si="90"/>
        <v/>
      </c>
      <c r="AL403" s="67"/>
      <c r="AM403" s="67"/>
      <c r="AN403" s="67"/>
      <c r="AO403" s="77"/>
      <c r="AP403" s="77"/>
      <c r="AQ403" s="76"/>
      <c r="AR403" s="58" t="str">
        <f t="shared" si="3"/>
        <v/>
      </c>
      <c r="AS403" s="73">
        <v>1</v>
      </c>
      <c r="AT403" s="73">
        <v>1</v>
      </c>
      <c r="AU403" s="73">
        <v>1</v>
      </c>
      <c r="AV403" s="74"/>
      <c r="AW403" s="74"/>
      <c r="AX403" s="58">
        <f t="shared" si="4"/>
        <v>3</v>
      </c>
      <c r="AY403" s="75">
        <v>1</v>
      </c>
      <c r="AZ403" s="75">
        <v>1</v>
      </c>
      <c r="BA403" s="74"/>
      <c r="BB403" s="75">
        <v>1</v>
      </c>
      <c r="BC403" s="75">
        <v>1</v>
      </c>
      <c r="BD403" s="58">
        <f t="shared" si="5"/>
        <v>4</v>
      </c>
      <c r="BE403" s="74"/>
      <c r="BF403" s="74"/>
      <c r="BG403" s="74"/>
      <c r="BH403" s="74"/>
      <c r="BI403" s="74"/>
      <c r="BJ403" s="74"/>
      <c r="BK403" s="74"/>
      <c r="BL403" s="74"/>
      <c r="BM403" s="74"/>
      <c r="BN403" s="74"/>
      <c r="BO403" s="74"/>
      <c r="BP403" s="73">
        <v>1</v>
      </c>
      <c r="BQ403" s="73">
        <v>1</v>
      </c>
      <c r="BR403" s="74"/>
      <c r="BS403" s="74"/>
      <c r="BT403" s="73">
        <v>1</v>
      </c>
      <c r="BU403" s="74"/>
      <c r="BV403" s="73">
        <v>1</v>
      </c>
      <c r="BW403" s="74"/>
      <c r="BX403" s="57">
        <f t="shared" si="6"/>
        <v>1</v>
      </c>
      <c r="BY403" s="67"/>
      <c r="BZ403" s="74"/>
      <c r="CA403" s="73"/>
      <c r="CB403" s="73">
        <v>1</v>
      </c>
      <c r="CC403" s="74"/>
      <c r="CD403" s="73"/>
      <c r="CE403" s="73">
        <v>1</v>
      </c>
      <c r="CF403" s="74"/>
      <c r="CG403" s="75"/>
      <c r="CH403" s="57">
        <f t="shared" si="94"/>
        <v>2</v>
      </c>
      <c r="CI403" s="74"/>
      <c r="CJ403" s="74"/>
      <c r="CK403" s="74"/>
      <c r="CL403" s="73">
        <v>1</v>
      </c>
      <c r="CM403" s="74"/>
      <c r="CN403" s="74"/>
      <c r="CO403" s="73">
        <v>1</v>
      </c>
      <c r="CP403" s="74"/>
      <c r="CQ403" s="75"/>
      <c r="CR403" s="57">
        <f t="shared" si="319"/>
        <v>2</v>
      </c>
      <c r="CS403" s="74"/>
      <c r="CT403" s="74"/>
      <c r="CU403" s="74"/>
      <c r="CV403" s="73">
        <v>1</v>
      </c>
      <c r="CW403" s="74"/>
      <c r="CX403" s="74"/>
      <c r="CY403" s="73">
        <v>1</v>
      </c>
      <c r="CZ403" s="74"/>
      <c r="DA403" s="75"/>
      <c r="DB403" s="57">
        <f t="shared" si="320"/>
        <v>2</v>
      </c>
      <c r="DC403" s="74"/>
      <c r="DD403" s="74"/>
      <c r="DE403" s="74"/>
      <c r="DF403" s="74"/>
      <c r="DG403" s="74"/>
      <c r="DH403" s="74"/>
      <c r="DI403" s="74"/>
      <c r="DJ403" s="74"/>
      <c r="DK403" s="74"/>
      <c r="DL403" s="57">
        <f t="shared" si="321"/>
        <v>0</v>
      </c>
      <c r="DM403" s="74"/>
      <c r="DN403" s="74"/>
      <c r="DO403" s="74"/>
      <c r="DP403" s="74"/>
      <c r="DQ403" s="74"/>
      <c r="DR403" s="74"/>
      <c r="DS403" s="74"/>
      <c r="DT403" s="67"/>
      <c r="DU403" s="67"/>
      <c r="DV403" s="57">
        <f t="shared" si="322"/>
        <v>0</v>
      </c>
      <c r="DW403" s="57">
        <f t="shared" ref="DW403:ED403" si="431">SUM(BY403,CI403,CS403,DC403,DM403)</f>
        <v>0</v>
      </c>
      <c r="DX403" s="57">
        <f t="shared" si="431"/>
        <v>0</v>
      </c>
      <c r="DY403" s="57">
        <f t="shared" si="431"/>
        <v>0</v>
      </c>
      <c r="DZ403" s="57">
        <f t="shared" si="431"/>
        <v>3</v>
      </c>
      <c r="EA403" s="57">
        <f t="shared" si="431"/>
        <v>0</v>
      </c>
      <c r="EB403" s="57">
        <f t="shared" si="431"/>
        <v>0</v>
      </c>
      <c r="EC403" s="57">
        <f t="shared" si="431"/>
        <v>3</v>
      </c>
      <c r="ED403" s="57">
        <f t="shared" si="431"/>
        <v>0</v>
      </c>
      <c r="EE403" s="57">
        <f t="shared" si="13"/>
        <v>6</v>
      </c>
      <c r="EF403" s="57">
        <f t="shared" si="14"/>
        <v>1</v>
      </c>
    </row>
    <row r="404" spans="1:136" ht="15.75" customHeight="1">
      <c r="A404" s="147">
        <v>2019</v>
      </c>
      <c r="B404" s="135" t="s">
        <v>4672</v>
      </c>
      <c r="C404" s="156" t="s">
        <v>1187</v>
      </c>
      <c r="D404" s="147" t="s">
        <v>708</v>
      </c>
      <c r="E404" s="147" t="s">
        <v>1188</v>
      </c>
      <c r="F404" s="147"/>
      <c r="G404" s="76"/>
      <c r="H404" s="77"/>
      <c r="I404" s="67"/>
      <c r="J404" s="66">
        <v>1</v>
      </c>
      <c r="K404" s="77"/>
      <c r="L404" s="77"/>
      <c r="M404" s="77"/>
      <c r="N404" s="67"/>
      <c r="O404" s="67"/>
      <c r="P404" s="67"/>
      <c r="Q404" s="67"/>
      <c r="R404" s="67"/>
      <c r="S404" s="67"/>
      <c r="T404" s="59" t="str">
        <f t="shared" si="0"/>
        <v/>
      </c>
      <c r="U404" s="77"/>
      <c r="V404" s="77"/>
      <c r="W404" s="67"/>
      <c r="X404" s="77"/>
      <c r="Y404" s="67"/>
      <c r="Z404" s="67"/>
      <c r="AA404" s="67"/>
      <c r="AB404" s="67"/>
      <c r="AC404" s="67"/>
      <c r="AD404" s="67"/>
      <c r="AE404" s="67"/>
      <c r="AF404" s="58"/>
      <c r="AG404" s="58">
        <f t="shared" si="1"/>
        <v>1</v>
      </c>
      <c r="AH404" s="67"/>
      <c r="AI404" s="67"/>
      <c r="AJ404" s="67"/>
      <c r="AK404" s="57" t="str">
        <f t="shared" si="90"/>
        <v/>
      </c>
      <c r="AL404" s="67"/>
      <c r="AM404" s="67"/>
      <c r="AN404" s="67"/>
      <c r="AO404" s="77"/>
      <c r="AP404" s="77"/>
      <c r="AQ404" s="76"/>
      <c r="AR404" s="58" t="str">
        <f t="shared" si="3"/>
        <v/>
      </c>
      <c r="AS404" s="74"/>
      <c r="AT404" s="73">
        <v>1</v>
      </c>
      <c r="AU404" s="74"/>
      <c r="AV404" s="74"/>
      <c r="AW404" s="74"/>
      <c r="AX404" s="58">
        <f t="shared" si="4"/>
        <v>1</v>
      </c>
      <c r="AY404" s="73">
        <v>1</v>
      </c>
      <c r="AZ404" s="74"/>
      <c r="BA404" s="74"/>
      <c r="BB404" s="74"/>
      <c r="BC404" s="74"/>
      <c r="BD404" s="58">
        <f t="shared" si="5"/>
        <v>1</v>
      </c>
      <c r="BE404" s="74"/>
      <c r="BF404" s="74"/>
      <c r="BG404" s="74"/>
      <c r="BH404" s="74"/>
      <c r="BI404" s="74"/>
      <c r="BJ404" s="74"/>
      <c r="BK404" s="74"/>
      <c r="BL404" s="74"/>
      <c r="BM404" s="74"/>
      <c r="BN404" s="74"/>
      <c r="BO404" s="73">
        <v>1</v>
      </c>
      <c r="BP404" s="74"/>
      <c r="BQ404" s="74"/>
      <c r="BR404" s="74"/>
      <c r="BS404" s="74"/>
      <c r="BT404" s="74"/>
      <c r="BU404" s="74"/>
      <c r="BV404" s="74"/>
      <c r="BW404" s="74"/>
      <c r="BX404" s="57" t="str">
        <f t="shared" si="6"/>
        <v/>
      </c>
      <c r="BY404" s="67"/>
      <c r="BZ404" s="74"/>
      <c r="CA404" s="74"/>
      <c r="CB404" s="74"/>
      <c r="CC404" s="74"/>
      <c r="CD404" s="74"/>
      <c r="CE404" s="74"/>
      <c r="CF404" s="74"/>
      <c r="CG404" s="74"/>
      <c r="CH404" s="57">
        <f t="shared" si="94"/>
        <v>0</v>
      </c>
      <c r="CI404" s="74"/>
      <c r="CJ404" s="74"/>
      <c r="CK404" s="74"/>
      <c r="CL404" s="74"/>
      <c r="CM404" s="74"/>
      <c r="CN404" s="74"/>
      <c r="CO404" s="74"/>
      <c r="CP404" s="74"/>
      <c r="CQ404" s="74"/>
      <c r="CR404" s="57">
        <f t="shared" si="319"/>
        <v>0</v>
      </c>
      <c r="CS404" s="74"/>
      <c r="CT404" s="74"/>
      <c r="CU404" s="74"/>
      <c r="CV404" s="74"/>
      <c r="CW404" s="74"/>
      <c r="CX404" s="74"/>
      <c r="CY404" s="74"/>
      <c r="CZ404" s="74"/>
      <c r="DA404" s="74"/>
      <c r="DB404" s="57">
        <f t="shared" si="320"/>
        <v>0</v>
      </c>
      <c r="DC404" s="74"/>
      <c r="DD404" s="74"/>
      <c r="DE404" s="74"/>
      <c r="DF404" s="74"/>
      <c r="DG404" s="74"/>
      <c r="DH404" s="74"/>
      <c r="DI404" s="74"/>
      <c r="DJ404" s="74"/>
      <c r="DK404" s="74"/>
      <c r="DL404" s="57">
        <f t="shared" si="321"/>
        <v>0</v>
      </c>
      <c r="DM404" s="74"/>
      <c r="DN404" s="74"/>
      <c r="DO404" s="74"/>
      <c r="DP404" s="74"/>
      <c r="DQ404" s="74"/>
      <c r="DR404" s="74"/>
      <c r="DS404" s="74"/>
      <c r="DT404" s="67"/>
      <c r="DU404" s="67"/>
      <c r="DV404" s="57">
        <f t="shared" si="322"/>
        <v>0</v>
      </c>
      <c r="DW404" s="57">
        <f t="shared" ref="DW404:ED404" si="432">SUM(BY404,CI404,CS404,DC404,DM404)</f>
        <v>0</v>
      </c>
      <c r="DX404" s="57">
        <f t="shared" si="432"/>
        <v>0</v>
      </c>
      <c r="DY404" s="57">
        <f t="shared" si="432"/>
        <v>0</v>
      </c>
      <c r="DZ404" s="57">
        <f t="shared" si="432"/>
        <v>0</v>
      </c>
      <c r="EA404" s="57">
        <f t="shared" si="432"/>
        <v>0</v>
      </c>
      <c r="EB404" s="57">
        <f t="shared" si="432"/>
        <v>0</v>
      </c>
      <c r="EC404" s="57">
        <f t="shared" si="432"/>
        <v>0</v>
      </c>
      <c r="ED404" s="57">
        <f t="shared" si="432"/>
        <v>0</v>
      </c>
      <c r="EE404" s="57">
        <f t="shared" si="13"/>
        <v>0</v>
      </c>
      <c r="EF404" s="57">
        <f t="shared" si="14"/>
        <v>0</v>
      </c>
    </row>
    <row r="405" spans="1:136" ht="15.75" customHeight="1">
      <c r="A405" s="147">
        <v>2019</v>
      </c>
      <c r="B405" s="135" t="s">
        <v>4673</v>
      </c>
      <c r="C405" s="156" t="s">
        <v>1189</v>
      </c>
      <c r="D405" s="147" t="s">
        <v>1190</v>
      </c>
      <c r="E405" s="147" t="s">
        <v>1191</v>
      </c>
      <c r="F405" s="147"/>
      <c r="G405" s="76"/>
      <c r="H405" s="77"/>
      <c r="I405" s="68">
        <v>1</v>
      </c>
      <c r="J405" s="67"/>
      <c r="K405" s="77"/>
      <c r="L405" s="66"/>
      <c r="M405" s="66"/>
      <c r="N405" s="67"/>
      <c r="O405" s="67"/>
      <c r="P405" s="67"/>
      <c r="Q405" s="67"/>
      <c r="R405" s="67"/>
      <c r="S405" s="67"/>
      <c r="T405" s="59" t="str">
        <f t="shared" si="0"/>
        <v/>
      </c>
      <c r="U405" s="66"/>
      <c r="V405" s="66"/>
      <c r="W405" s="67"/>
      <c r="X405" s="67"/>
      <c r="Y405" s="67"/>
      <c r="Z405" s="67"/>
      <c r="AA405" s="67"/>
      <c r="AB405" s="67"/>
      <c r="AC405" s="67"/>
      <c r="AD405" s="68"/>
      <c r="AE405" s="68"/>
      <c r="AF405" s="58"/>
      <c r="AG405" s="58">
        <f t="shared" si="1"/>
        <v>1</v>
      </c>
      <c r="AH405" s="67"/>
      <c r="AI405" s="67"/>
      <c r="AJ405" s="67"/>
      <c r="AK405" s="57" t="str">
        <f t="shared" si="90"/>
        <v/>
      </c>
      <c r="AL405" s="67"/>
      <c r="AM405" s="67"/>
      <c r="AN405" s="67"/>
      <c r="AO405" s="77"/>
      <c r="AP405" s="77"/>
      <c r="AQ405" s="76"/>
      <c r="AR405" s="58" t="str">
        <f t="shared" si="3"/>
        <v/>
      </c>
      <c r="AS405" s="74"/>
      <c r="AT405" s="73">
        <v>1</v>
      </c>
      <c r="AU405" s="74"/>
      <c r="AV405" s="74"/>
      <c r="AW405" s="74"/>
      <c r="AX405" s="58">
        <f t="shared" si="4"/>
        <v>1</v>
      </c>
      <c r="AY405" s="74"/>
      <c r="AZ405" s="73">
        <v>1</v>
      </c>
      <c r="BA405" s="74"/>
      <c r="BB405" s="74"/>
      <c r="BC405" s="73">
        <v>1</v>
      </c>
      <c r="BD405" s="58">
        <f t="shared" si="5"/>
        <v>2</v>
      </c>
      <c r="BE405" s="74"/>
      <c r="BF405" s="74"/>
      <c r="BG405" s="74"/>
      <c r="BH405" s="74"/>
      <c r="BI405" s="74"/>
      <c r="BJ405" s="74"/>
      <c r="BK405" s="74"/>
      <c r="BL405" s="74"/>
      <c r="BM405" s="74"/>
      <c r="BN405" s="74"/>
      <c r="BO405" s="74"/>
      <c r="BP405" s="74"/>
      <c r="BQ405" s="74"/>
      <c r="BR405" s="74"/>
      <c r="BS405" s="74"/>
      <c r="BT405" s="74"/>
      <c r="BU405" s="74"/>
      <c r="BV405" s="74"/>
      <c r="BW405" s="74"/>
      <c r="BX405" s="57" t="str">
        <f t="shared" si="6"/>
        <v/>
      </c>
      <c r="BY405" s="67"/>
      <c r="BZ405" s="74"/>
      <c r="CA405" s="74"/>
      <c r="CB405" s="74"/>
      <c r="CC405" s="74"/>
      <c r="CD405" s="74"/>
      <c r="CE405" s="74"/>
      <c r="CF405" s="74"/>
      <c r="CG405" s="74"/>
      <c r="CH405" s="57">
        <f t="shared" si="94"/>
        <v>0</v>
      </c>
      <c r="CI405" s="74"/>
      <c r="CJ405" s="74"/>
      <c r="CK405" s="74"/>
      <c r="CL405" s="74"/>
      <c r="CM405" s="74"/>
      <c r="CN405" s="74"/>
      <c r="CO405" s="74"/>
      <c r="CP405" s="74"/>
      <c r="CQ405" s="74"/>
      <c r="CR405" s="57">
        <f t="shared" si="319"/>
        <v>0</v>
      </c>
      <c r="CS405" s="74"/>
      <c r="CT405" s="74"/>
      <c r="CU405" s="74"/>
      <c r="CV405" s="74"/>
      <c r="CW405" s="74"/>
      <c r="CX405" s="74"/>
      <c r="CY405" s="74"/>
      <c r="CZ405" s="74"/>
      <c r="DA405" s="74"/>
      <c r="DB405" s="57">
        <f t="shared" si="320"/>
        <v>0</v>
      </c>
      <c r="DC405" s="74"/>
      <c r="DD405" s="74"/>
      <c r="DE405" s="74"/>
      <c r="DF405" s="74"/>
      <c r="DG405" s="74"/>
      <c r="DH405" s="74"/>
      <c r="DI405" s="74"/>
      <c r="DJ405" s="74"/>
      <c r="DK405" s="74"/>
      <c r="DL405" s="57">
        <f t="shared" si="321"/>
        <v>0</v>
      </c>
      <c r="DM405" s="74"/>
      <c r="DN405" s="74"/>
      <c r="DO405" s="74"/>
      <c r="DP405" s="74"/>
      <c r="DQ405" s="74"/>
      <c r="DR405" s="74"/>
      <c r="DS405" s="74"/>
      <c r="DT405" s="67"/>
      <c r="DU405" s="67"/>
      <c r="DV405" s="57">
        <f t="shared" si="322"/>
        <v>0</v>
      </c>
      <c r="DW405" s="57">
        <f t="shared" ref="DW405:ED405" si="433">SUM(BY405,CI405,CS405,DC405,DM405)</f>
        <v>0</v>
      </c>
      <c r="DX405" s="57">
        <f t="shared" si="433"/>
        <v>0</v>
      </c>
      <c r="DY405" s="57">
        <f t="shared" si="433"/>
        <v>0</v>
      </c>
      <c r="DZ405" s="57">
        <f t="shared" si="433"/>
        <v>0</v>
      </c>
      <c r="EA405" s="57">
        <f t="shared" si="433"/>
        <v>0</v>
      </c>
      <c r="EB405" s="57">
        <f t="shared" si="433"/>
        <v>0</v>
      </c>
      <c r="EC405" s="57">
        <f t="shared" si="433"/>
        <v>0</v>
      </c>
      <c r="ED405" s="57">
        <f t="shared" si="433"/>
        <v>0</v>
      </c>
      <c r="EE405" s="57">
        <f t="shared" si="13"/>
        <v>0</v>
      </c>
      <c r="EF405" s="57">
        <f t="shared" si="14"/>
        <v>0</v>
      </c>
    </row>
    <row r="406" spans="1:136" ht="15.75" customHeight="1">
      <c r="A406" s="147">
        <v>2019</v>
      </c>
      <c r="B406" s="135" t="s">
        <v>4674</v>
      </c>
      <c r="C406" s="156" t="s">
        <v>1192</v>
      </c>
      <c r="D406" s="147" t="s">
        <v>1193</v>
      </c>
      <c r="E406" s="147" t="s">
        <v>1194</v>
      </c>
      <c r="F406" s="147"/>
      <c r="G406" s="76"/>
      <c r="H406" s="77"/>
      <c r="I406" s="67"/>
      <c r="J406" s="67"/>
      <c r="K406" s="66">
        <v>1</v>
      </c>
      <c r="L406" s="67"/>
      <c r="M406" s="67"/>
      <c r="N406" s="67"/>
      <c r="O406" s="67"/>
      <c r="P406" s="67"/>
      <c r="Q406" s="67"/>
      <c r="R406" s="67"/>
      <c r="S406" s="67"/>
      <c r="T406" s="59" t="str">
        <f t="shared" si="0"/>
        <v/>
      </c>
      <c r="U406" s="67"/>
      <c r="V406" s="67"/>
      <c r="W406" s="67"/>
      <c r="X406" s="67"/>
      <c r="Y406" s="67"/>
      <c r="Z406" s="67"/>
      <c r="AA406" s="67"/>
      <c r="AB406" s="67"/>
      <c r="AC406" s="67"/>
      <c r="AD406" s="67"/>
      <c r="AE406" s="67"/>
      <c r="AF406" s="58"/>
      <c r="AG406" s="58">
        <f t="shared" si="1"/>
        <v>1</v>
      </c>
      <c r="AH406" s="67"/>
      <c r="AI406" s="67"/>
      <c r="AJ406" s="67"/>
      <c r="AK406" s="57" t="str">
        <f t="shared" si="90"/>
        <v/>
      </c>
      <c r="AL406" s="67"/>
      <c r="AM406" s="67"/>
      <c r="AN406" s="67"/>
      <c r="AO406" s="67"/>
      <c r="AP406" s="67"/>
      <c r="AQ406" s="76"/>
      <c r="AR406" s="58" t="str">
        <f t="shared" si="3"/>
        <v/>
      </c>
      <c r="AS406" s="73">
        <v>1</v>
      </c>
      <c r="AT406" s="73">
        <v>1</v>
      </c>
      <c r="AU406" s="73">
        <v>1</v>
      </c>
      <c r="AV406" s="73">
        <v>1</v>
      </c>
      <c r="AW406" s="73">
        <v>1</v>
      </c>
      <c r="AX406" s="58">
        <f t="shared" si="4"/>
        <v>5</v>
      </c>
      <c r="AY406" s="74"/>
      <c r="AZ406" s="74"/>
      <c r="BA406" s="74"/>
      <c r="BB406" s="73">
        <v>1</v>
      </c>
      <c r="BC406" s="74"/>
      <c r="BD406" s="58">
        <f t="shared" si="5"/>
        <v>1</v>
      </c>
      <c r="BE406" s="74"/>
      <c r="BF406" s="74"/>
      <c r="BG406" s="74"/>
      <c r="BH406" s="74"/>
      <c r="BI406" s="74"/>
      <c r="BJ406" s="74"/>
      <c r="BK406" s="74"/>
      <c r="BL406" s="74"/>
      <c r="BM406" s="74"/>
      <c r="BN406" s="74"/>
      <c r="BO406" s="74"/>
      <c r="BP406" s="74"/>
      <c r="BQ406" s="73">
        <v>1</v>
      </c>
      <c r="BR406" s="74"/>
      <c r="BS406" s="74"/>
      <c r="BT406" s="74"/>
      <c r="BU406" s="74"/>
      <c r="BV406" s="74"/>
      <c r="BW406" s="74"/>
      <c r="BX406" s="57" t="str">
        <f t="shared" si="6"/>
        <v/>
      </c>
      <c r="BY406" s="67"/>
      <c r="BZ406" s="74"/>
      <c r="CA406" s="74"/>
      <c r="CB406" s="74"/>
      <c r="CC406" s="74"/>
      <c r="CD406" s="74"/>
      <c r="CE406" s="74"/>
      <c r="CF406" s="74"/>
      <c r="CG406" s="74"/>
      <c r="CH406" s="57">
        <f t="shared" si="94"/>
        <v>0</v>
      </c>
      <c r="CI406" s="74"/>
      <c r="CJ406" s="74"/>
      <c r="CK406" s="74"/>
      <c r="CL406" s="74"/>
      <c r="CM406" s="74"/>
      <c r="CN406" s="74"/>
      <c r="CO406" s="74"/>
      <c r="CP406" s="74"/>
      <c r="CQ406" s="74"/>
      <c r="CR406" s="57">
        <f t="shared" si="319"/>
        <v>0</v>
      </c>
      <c r="CS406" s="74"/>
      <c r="CT406" s="74"/>
      <c r="CU406" s="74"/>
      <c r="CV406" s="74"/>
      <c r="CW406" s="74"/>
      <c r="CX406" s="74"/>
      <c r="CY406" s="74"/>
      <c r="CZ406" s="74"/>
      <c r="DA406" s="74"/>
      <c r="DB406" s="57">
        <f t="shared" si="320"/>
        <v>0</v>
      </c>
      <c r="DC406" s="74"/>
      <c r="DD406" s="74"/>
      <c r="DE406" s="74"/>
      <c r="DF406" s="74"/>
      <c r="DG406" s="74"/>
      <c r="DH406" s="74"/>
      <c r="DI406" s="74"/>
      <c r="DJ406" s="74"/>
      <c r="DK406" s="74"/>
      <c r="DL406" s="57">
        <f t="shared" si="321"/>
        <v>0</v>
      </c>
      <c r="DM406" s="74"/>
      <c r="DN406" s="74"/>
      <c r="DO406" s="74"/>
      <c r="DP406" s="74"/>
      <c r="DQ406" s="74"/>
      <c r="DR406" s="74"/>
      <c r="DS406" s="74"/>
      <c r="DT406" s="67"/>
      <c r="DU406" s="67"/>
      <c r="DV406" s="57">
        <f t="shared" si="322"/>
        <v>0</v>
      </c>
      <c r="DW406" s="57">
        <f t="shared" ref="DW406:ED406" si="434">SUM(BY406,CI406,CS406,DC406,DM406)</f>
        <v>0</v>
      </c>
      <c r="DX406" s="57">
        <f t="shared" si="434"/>
        <v>0</v>
      </c>
      <c r="DY406" s="57">
        <f t="shared" si="434"/>
        <v>0</v>
      </c>
      <c r="DZ406" s="57">
        <f t="shared" si="434"/>
        <v>0</v>
      </c>
      <c r="EA406" s="57">
        <f t="shared" si="434"/>
        <v>0</v>
      </c>
      <c r="EB406" s="57">
        <f t="shared" si="434"/>
        <v>0</v>
      </c>
      <c r="EC406" s="57">
        <f t="shared" si="434"/>
        <v>0</v>
      </c>
      <c r="ED406" s="57">
        <f t="shared" si="434"/>
        <v>0</v>
      </c>
      <c r="EE406" s="57">
        <f t="shared" si="13"/>
        <v>0</v>
      </c>
      <c r="EF406" s="57">
        <f t="shared" si="14"/>
        <v>0</v>
      </c>
    </row>
    <row r="407" spans="1:136" ht="15.75" customHeight="1">
      <c r="A407" s="147">
        <v>2018</v>
      </c>
      <c r="B407" s="135" t="s">
        <v>4675</v>
      </c>
      <c r="C407" s="156" t="s">
        <v>1195</v>
      </c>
      <c r="D407" s="147" t="s">
        <v>1196</v>
      </c>
      <c r="E407" s="147" t="s">
        <v>1197</v>
      </c>
      <c r="F407" s="147"/>
      <c r="G407" s="78"/>
      <c r="H407" s="77"/>
      <c r="I407" s="67"/>
      <c r="J407" s="67"/>
      <c r="K407" s="67"/>
      <c r="L407" s="67"/>
      <c r="M407" s="67"/>
      <c r="N407" s="67"/>
      <c r="O407" s="67"/>
      <c r="P407" s="67"/>
      <c r="Q407" s="67"/>
      <c r="R407" s="67"/>
      <c r="S407" s="68">
        <v>1</v>
      </c>
      <c r="T407" s="59" t="str">
        <f t="shared" si="0"/>
        <v/>
      </c>
      <c r="U407" s="67"/>
      <c r="V407" s="67"/>
      <c r="W407" s="67"/>
      <c r="X407" s="67"/>
      <c r="Y407" s="67"/>
      <c r="Z407" s="67"/>
      <c r="AA407" s="67"/>
      <c r="AB407" s="67"/>
      <c r="AC407" s="67"/>
      <c r="AD407" s="67"/>
      <c r="AE407" s="67"/>
      <c r="AF407" s="58"/>
      <c r="AG407" s="58">
        <f t="shared" si="1"/>
        <v>1</v>
      </c>
      <c r="AH407" s="67"/>
      <c r="AI407" s="67"/>
      <c r="AJ407" s="67"/>
      <c r="AK407" s="57" t="str">
        <f t="shared" si="90"/>
        <v/>
      </c>
      <c r="AL407" s="67"/>
      <c r="AM407" s="67"/>
      <c r="AN407" s="67"/>
      <c r="AO407" s="67"/>
      <c r="AP407" s="67"/>
      <c r="AQ407" s="76"/>
      <c r="AR407" s="58" t="str">
        <f t="shared" si="3"/>
        <v/>
      </c>
      <c r="AS407" s="73">
        <v>1</v>
      </c>
      <c r="AT407" s="74"/>
      <c r="AU407" s="73">
        <v>1</v>
      </c>
      <c r="AV407" s="74"/>
      <c r="AW407" s="74"/>
      <c r="AX407" s="58">
        <f t="shared" si="4"/>
        <v>2</v>
      </c>
      <c r="AY407" s="73">
        <v>1</v>
      </c>
      <c r="AZ407" s="74"/>
      <c r="BA407" s="74"/>
      <c r="BB407" s="74"/>
      <c r="BC407" s="74"/>
      <c r="BD407" s="58">
        <f t="shared" si="5"/>
        <v>1</v>
      </c>
      <c r="BE407" s="74"/>
      <c r="BF407" s="74"/>
      <c r="BG407" s="74"/>
      <c r="BH407" s="74"/>
      <c r="BI407" s="74"/>
      <c r="BJ407" s="74"/>
      <c r="BK407" s="74"/>
      <c r="BL407" s="74"/>
      <c r="BM407" s="74"/>
      <c r="BN407" s="74"/>
      <c r="BO407" s="74"/>
      <c r="BP407" s="74"/>
      <c r="BQ407" s="74"/>
      <c r="BR407" s="74"/>
      <c r="BS407" s="74"/>
      <c r="BT407" s="73">
        <v>1</v>
      </c>
      <c r="BU407" s="74"/>
      <c r="BV407" s="73">
        <v>1</v>
      </c>
      <c r="BW407" s="74"/>
      <c r="BX407" s="57">
        <f t="shared" si="6"/>
        <v>1</v>
      </c>
      <c r="BY407" s="67"/>
      <c r="BZ407" s="74"/>
      <c r="CA407" s="73"/>
      <c r="CB407" s="73">
        <v>1</v>
      </c>
      <c r="CC407" s="74"/>
      <c r="CD407" s="74"/>
      <c r="CE407" s="74"/>
      <c r="CF407" s="74"/>
      <c r="CG407" s="75"/>
      <c r="CH407" s="57">
        <f t="shared" si="94"/>
        <v>1</v>
      </c>
      <c r="CI407" s="74"/>
      <c r="CJ407" s="74"/>
      <c r="CK407" s="74"/>
      <c r="CL407" s="74"/>
      <c r="CM407" s="74"/>
      <c r="CN407" s="74"/>
      <c r="CO407" s="74"/>
      <c r="CP407" s="74"/>
      <c r="CQ407" s="74"/>
      <c r="CR407" s="57">
        <f t="shared" si="319"/>
        <v>0</v>
      </c>
      <c r="CS407" s="74"/>
      <c r="CT407" s="74"/>
      <c r="CU407" s="74"/>
      <c r="CV407" s="74"/>
      <c r="CW407" s="74"/>
      <c r="CX407" s="74"/>
      <c r="CY407" s="73">
        <v>1</v>
      </c>
      <c r="CZ407" s="74"/>
      <c r="DA407" s="75"/>
      <c r="DB407" s="57">
        <f t="shared" si="320"/>
        <v>1</v>
      </c>
      <c r="DC407" s="74"/>
      <c r="DD407" s="74"/>
      <c r="DE407" s="74"/>
      <c r="DF407" s="74"/>
      <c r="DG407" s="74"/>
      <c r="DH407" s="74"/>
      <c r="DI407" s="74"/>
      <c r="DJ407" s="74"/>
      <c r="DK407" s="74"/>
      <c r="DL407" s="57">
        <f t="shared" si="321"/>
        <v>0</v>
      </c>
      <c r="DM407" s="74"/>
      <c r="DN407" s="74"/>
      <c r="DO407" s="74"/>
      <c r="DP407" s="74"/>
      <c r="DQ407" s="74"/>
      <c r="DR407" s="74"/>
      <c r="DS407" s="74"/>
      <c r="DT407" s="74"/>
      <c r="DU407" s="67"/>
      <c r="DV407" s="57">
        <f t="shared" si="322"/>
        <v>0</v>
      </c>
      <c r="DW407" s="57">
        <f t="shared" ref="DW407:ED407" si="435">SUM(BY407,CI407,CS407,DC407,DM407)</f>
        <v>0</v>
      </c>
      <c r="DX407" s="57">
        <f t="shared" si="435"/>
        <v>0</v>
      </c>
      <c r="DY407" s="57">
        <f t="shared" si="435"/>
        <v>0</v>
      </c>
      <c r="DZ407" s="57">
        <f t="shared" si="435"/>
        <v>1</v>
      </c>
      <c r="EA407" s="57">
        <f t="shared" si="435"/>
        <v>0</v>
      </c>
      <c r="EB407" s="57">
        <f t="shared" si="435"/>
        <v>0</v>
      </c>
      <c r="EC407" s="57">
        <f t="shared" si="435"/>
        <v>1</v>
      </c>
      <c r="ED407" s="57">
        <f t="shared" si="435"/>
        <v>0</v>
      </c>
      <c r="EE407" s="57">
        <f t="shared" si="13"/>
        <v>2</v>
      </c>
      <c r="EF407" s="57">
        <f t="shared" si="14"/>
        <v>1</v>
      </c>
    </row>
    <row r="408" spans="1:136" ht="15.75" customHeight="1">
      <c r="A408" s="147">
        <v>2018</v>
      </c>
      <c r="B408" s="135" t="s">
        <v>4676</v>
      </c>
      <c r="C408" s="156" t="s">
        <v>1198</v>
      </c>
      <c r="D408" s="147" t="s">
        <v>1196</v>
      </c>
      <c r="E408" s="147" t="s">
        <v>1199</v>
      </c>
      <c r="F408" s="147"/>
      <c r="G408" s="78"/>
      <c r="H408" s="77"/>
      <c r="I408" s="67"/>
      <c r="J408" s="67"/>
      <c r="K408" s="67"/>
      <c r="L408" s="67"/>
      <c r="M408" s="67"/>
      <c r="N408" s="67"/>
      <c r="O408" s="67"/>
      <c r="P408" s="67"/>
      <c r="Q408" s="67"/>
      <c r="R408" s="67"/>
      <c r="S408" s="67"/>
      <c r="T408" s="59">
        <f t="shared" si="0"/>
        <v>1</v>
      </c>
      <c r="U408" s="67"/>
      <c r="V408" s="67"/>
      <c r="W408" s="68">
        <v>1</v>
      </c>
      <c r="X408" s="67"/>
      <c r="Y408" s="67"/>
      <c r="Z408" s="67"/>
      <c r="AA408" s="67"/>
      <c r="AB408" s="67"/>
      <c r="AC408" s="67"/>
      <c r="AD408" s="67"/>
      <c r="AE408" s="67"/>
      <c r="AF408" s="58"/>
      <c r="AG408" s="58">
        <f t="shared" si="1"/>
        <v>1</v>
      </c>
      <c r="AH408" s="67"/>
      <c r="AI408" s="67"/>
      <c r="AJ408" s="67"/>
      <c r="AK408" s="57" t="str">
        <f t="shared" si="90"/>
        <v/>
      </c>
      <c r="AL408" s="67"/>
      <c r="AM408" s="67"/>
      <c r="AN408" s="67"/>
      <c r="AO408" s="67"/>
      <c r="AP408" s="67"/>
      <c r="AQ408" s="76"/>
      <c r="AR408" s="58" t="str">
        <f t="shared" si="3"/>
        <v/>
      </c>
      <c r="AS408" s="73">
        <v>1</v>
      </c>
      <c r="AT408" s="74"/>
      <c r="AU408" s="73">
        <v>1</v>
      </c>
      <c r="AV408" s="74"/>
      <c r="AW408" s="73">
        <v>1</v>
      </c>
      <c r="AX408" s="58">
        <f t="shared" si="4"/>
        <v>3</v>
      </c>
      <c r="AY408" s="73">
        <v>1</v>
      </c>
      <c r="AZ408" s="74"/>
      <c r="BA408" s="74"/>
      <c r="BB408" s="74"/>
      <c r="BC408" s="73">
        <v>1</v>
      </c>
      <c r="BD408" s="58">
        <f t="shared" si="5"/>
        <v>2</v>
      </c>
      <c r="BE408" s="74"/>
      <c r="BF408" s="74"/>
      <c r="BG408" s="74"/>
      <c r="BH408" s="74"/>
      <c r="BI408" s="74"/>
      <c r="BJ408" s="74"/>
      <c r="BK408" s="74"/>
      <c r="BL408" s="74"/>
      <c r="BM408" s="74"/>
      <c r="BN408" s="74"/>
      <c r="BO408" s="74"/>
      <c r="BP408" s="74"/>
      <c r="BQ408" s="74"/>
      <c r="BR408" s="74"/>
      <c r="BS408" s="74"/>
      <c r="BT408" s="73">
        <v>1</v>
      </c>
      <c r="BU408" s="74"/>
      <c r="BV408" s="73">
        <v>1</v>
      </c>
      <c r="BW408" s="74"/>
      <c r="BX408" s="57">
        <f t="shared" si="6"/>
        <v>1</v>
      </c>
      <c r="BY408" s="67"/>
      <c r="BZ408" s="74"/>
      <c r="CA408" s="73"/>
      <c r="CB408" s="73">
        <v>1</v>
      </c>
      <c r="CC408" s="74"/>
      <c r="CD408" s="73"/>
      <c r="CE408" s="73">
        <v>1</v>
      </c>
      <c r="CF408" s="74"/>
      <c r="CG408" s="75"/>
      <c r="CH408" s="57">
        <f t="shared" si="94"/>
        <v>2</v>
      </c>
      <c r="CI408" s="74"/>
      <c r="CJ408" s="74"/>
      <c r="CK408" s="74"/>
      <c r="CL408" s="74"/>
      <c r="CM408" s="74"/>
      <c r="CN408" s="74"/>
      <c r="CO408" s="74"/>
      <c r="CP408" s="74"/>
      <c r="CQ408" s="74"/>
      <c r="CR408" s="57">
        <f t="shared" si="319"/>
        <v>0</v>
      </c>
      <c r="CS408" s="74"/>
      <c r="CT408" s="74"/>
      <c r="CU408" s="74"/>
      <c r="CV408" s="73">
        <v>1</v>
      </c>
      <c r="CW408" s="74"/>
      <c r="CX408" s="74"/>
      <c r="CY408" s="73">
        <v>1</v>
      </c>
      <c r="CZ408" s="74"/>
      <c r="DA408" s="75"/>
      <c r="DB408" s="57">
        <f t="shared" si="320"/>
        <v>2</v>
      </c>
      <c r="DC408" s="74"/>
      <c r="DD408" s="74"/>
      <c r="DE408" s="74"/>
      <c r="DF408" s="74"/>
      <c r="DG408" s="74"/>
      <c r="DH408" s="74"/>
      <c r="DI408" s="74"/>
      <c r="DJ408" s="74"/>
      <c r="DK408" s="74"/>
      <c r="DL408" s="57">
        <f t="shared" si="321"/>
        <v>0</v>
      </c>
      <c r="DM408" s="74"/>
      <c r="DN408" s="74"/>
      <c r="DO408" s="74"/>
      <c r="DP408" s="73">
        <v>1</v>
      </c>
      <c r="DQ408" s="74"/>
      <c r="DR408" s="74"/>
      <c r="DS408" s="73">
        <v>1</v>
      </c>
      <c r="DT408" s="74"/>
      <c r="DU408" s="68"/>
      <c r="DV408" s="57">
        <f t="shared" si="322"/>
        <v>2</v>
      </c>
      <c r="DW408" s="57">
        <f t="shared" ref="DW408:ED408" si="436">SUM(BY408,CI408,CS408,DC408,DM408)</f>
        <v>0</v>
      </c>
      <c r="DX408" s="57">
        <f t="shared" si="436"/>
        <v>0</v>
      </c>
      <c r="DY408" s="57">
        <f t="shared" si="436"/>
        <v>0</v>
      </c>
      <c r="DZ408" s="57">
        <f t="shared" si="436"/>
        <v>3</v>
      </c>
      <c r="EA408" s="57">
        <f t="shared" si="436"/>
        <v>0</v>
      </c>
      <c r="EB408" s="57">
        <f t="shared" si="436"/>
        <v>0</v>
      </c>
      <c r="EC408" s="57">
        <f t="shared" si="436"/>
        <v>3</v>
      </c>
      <c r="ED408" s="57">
        <f t="shared" si="436"/>
        <v>0</v>
      </c>
      <c r="EE408" s="57">
        <f t="shared" si="13"/>
        <v>6</v>
      </c>
      <c r="EF408" s="57">
        <f t="shared" si="14"/>
        <v>1</v>
      </c>
    </row>
    <row r="409" spans="1:136" ht="15.75" customHeight="1">
      <c r="A409" s="147">
        <v>2015</v>
      </c>
      <c r="B409" s="135" t="s">
        <v>4677</v>
      </c>
      <c r="C409" s="156" t="s">
        <v>1200</v>
      </c>
      <c r="D409" s="147" t="s">
        <v>178</v>
      </c>
      <c r="E409" s="147" t="s">
        <v>1201</v>
      </c>
      <c r="F409" s="147"/>
      <c r="G409" s="78"/>
      <c r="H409" s="77"/>
      <c r="I409" s="67"/>
      <c r="J409" s="67"/>
      <c r="K409" s="67"/>
      <c r="L409" s="67"/>
      <c r="M409" s="67"/>
      <c r="N409" s="68">
        <v>1</v>
      </c>
      <c r="O409" s="67"/>
      <c r="P409" s="67"/>
      <c r="Q409" s="67"/>
      <c r="R409" s="67"/>
      <c r="S409" s="67"/>
      <c r="T409" s="59" t="str">
        <f t="shared" si="0"/>
        <v/>
      </c>
      <c r="U409" s="67"/>
      <c r="V409" s="67"/>
      <c r="W409" s="67"/>
      <c r="X409" s="67"/>
      <c r="Y409" s="67"/>
      <c r="Z409" s="67"/>
      <c r="AA409" s="67"/>
      <c r="AB409" s="67"/>
      <c r="AC409" s="67"/>
      <c r="AD409" s="67"/>
      <c r="AE409" s="67"/>
      <c r="AF409" s="58"/>
      <c r="AG409" s="58">
        <f t="shared" si="1"/>
        <v>1</v>
      </c>
      <c r="AH409" s="67"/>
      <c r="AI409" s="67"/>
      <c r="AJ409" s="67"/>
      <c r="AK409" s="57" t="str">
        <f t="shared" si="90"/>
        <v/>
      </c>
      <c r="AL409" s="67"/>
      <c r="AM409" s="67"/>
      <c r="AN409" s="67"/>
      <c r="AO409" s="67"/>
      <c r="AP409" s="67"/>
      <c r="AQ409" s="76"/>
      <c r="AR409" s="58" t="str">
        <f t="shared" si="3"/>
        <v/>
      </c>
      <c r="AS409" s="73">
        <v>1</v>
      </c>
      <c r="AT409" s="73">
        <v>1</v>
      </c>
      <c r="AU409" s="73">
        <v>1</v>
      </c>
      <c r="AV409" s="73">
        <v>1</v>
      </c>
      <c r="AW409" s="73">
        <v>1</v>
      </c>
      <c r="AX409" s="58">
        <f t="shared" si="4"/>
        <v>5</v>
      </c>
      <c r="AY409" s="73">
        <v>1</v>
      </c>
      <c r="AZ409" s="73">
        <v>1</v>
      </c>
      <c r="BA409" s="74"/>
      <c r="BB409" s="74"/>
      <c r="BC409" s="73">
        <v>1</v>
      </c>
      <c r="BD409" s="58">
        <f t="shared" si="5"/>
        <v>3</v>
      </c>
      <c r="BE409" s="74"/>
      <c r="BF409" s="74"/>
      <c r="BG409" s="74"/>
      <c r="BH409" s="74"/>
      <c r="BI409" s="74"/>
      <c r="BJ409" s="74"/>
      <c r="BK409" s="74"/>
      <c r="BL409" s="74"/>
      <c r="BM409" s="74"/>
      <c r="BN409" s="74"/>
      <c r="BO409" s="74"/>
      <c r="BP409" s="74"/>
      <c r="BQ409" s="74"/>
      <c r="BR409" s="74"/>
      <c r="BS409" s="74"/>
      <c r="BT409" s="74"/>
      <c r="BU409" s="74"/>
      <c r="BV409" s="74"/>
      <c r="BW409" s="74"/>
      <c r="BX409" s="57" t="str">
        <f t="shared" si="6"/>
        <v/>
      </c>
      <c r="BY409" s="67"/>
      <c r="BZ409" s="74"/>
      <c r="CA409" s="74"/>
      <c r="CB409" s="74"/>
      <c r="CC409" s="74"/>
      <c r="CD409" s="74"/>
      <c r="CE409" s="74"/>
      <c r="CF409" s="74"/>
      <c r="CG409" s="74"/>
      <c r="CH409" s="57">
        <f t="shared" si="94"/>
        <v>0</v>
      </c>
      <c r="CI409" s="74"/>
      <c r="CJ409" s="74"/>
      <c r="CK409" s="74"/>
      <c r="CL409" s="74"/>
      <c r="CM409" s="74"/>
      <c r="CN409" s="74"/>
      <c r="CO409" s="74"/>
      <c r="CP409" s="74"/>
      <c r="CQ409" s="74"/>
      <c r="CR409" s="57">
        <f t="shared" si="319"/>
        <v>0</v>
      </c>
      <c r="CS409" s="74"/>
      <c r="CT409" s="74"/>
      <c r="CU409" s="74"/>
      <c r="CV409" s="74"/>
      <c r="CW409" s="74"/>
      <c r="CX409" s="74"/>
      <c r="CY409" s="74"/>
      <c r="CZ409" s="74"/>
      <c r="DA409" s="74"/>
      <c r="DB409" s="57">
        <f t="shared" si="320"/>
        <v>0</v>
      </c>
      <c r="DC409" s="74"/>
      <c r="DD409" s="74"/>
      <c r="DE409" s="74"/>
      <c r="DF409" s="74"/>
      <c r="DG409" s="74"/>
      <c r="DH409" s="74"/>
      <c r="DI409" s="74"/>
      <c r="DJ409" s="74"/>
      <c r="DK409" s="74"/>
      <c r="DL409" s="57">
        <f t="shared" si="321"/>
        <v>0</v>
      </c>
      <c r="DM409" s="74"/>
      <c r="DN409" s="74"/>
      <c r="DO409" s="74"/>
      <c r="DP409" s="74"/>
      <c r="DQ409" s="74"/>
      <c r="DR409" s="74"/>
      <c r="DS409" s="74"/>
      <c r="DT409" s="74"/>
      <c r="DU409" s="67"/>
      <c r="DV409" s="57">
        <f t="shared" si="322"/>
        <v>0</v>
      </c>
      <c r="DW409" s="57">
        <f t="shared" ref="DW409:ED409" si="437">SUM(BY409,CI409,CS409,DC409,DM409)</f>
        <v>0</v>
      </c>
      <c r="DX409" s="57">
        <f t="shared" si="437"/>
        <v>0</v>
      </c>
      <c r="DY409" s="57">
        <f t="shared" si="437"/>
        <v>0</v>
      </c>
      <c r="DZ409" s="57">
        <f t="shared" si="437"/>
        <v>0</v>
      </c>
      <c r="EA409" s="57">
        <f t="shared" si="437"/>
        <v>0</v>
      </c>
      <c r="EB409" s="57">
        <f t="shared" si="437"/>
        <v>0</v>
      </c>
      <c r="EC409" s="57">
        <f t="shared" si="437"/>
        <v>0</v>
      </c>
      <c r="ED409" s="57">
        <f t="shared" si="437"/>
        <v>0</v>
      </c>
      <c r="EE409" s="57">
        <f t="shared" si="13"/>
        <v>0</v>
      </c>
      <c r="EF409" s="57">
        <f t="shared" si="14"/>
        <v>0</v>
      </c>
    </row>
    <row r="410" spans="1:136" ht="15.75" customHeight="1">
      <c r="A410" s="147">
        <v>2015</v>
      </c>
      <c r="B410" s="135" t="s">
        <v>4678</v>
      </c>
      <c r="C410" s="156" t="s">
        <v>1202</v>
      </c>
      <c r="D410" s="147" t="s">
        <v>1203</v>
      </c>
      <c r="E410" s="147" t="s">
        <v>1204</v>
      </c>
      <c r="F410" s="147"/>
      <c r="G410" s="78"/>
      <c r="H410" s="77"/>
      <c r="I410" s="67"/>
      <c r="J410" s="67"/>
      <c r="K410" s="67"/>
      <c r="L410" s="67"/>
      <c r="M410" s="67"/>
      <c r="N410" s="67"/>
      <c r="O410" s="68">
        <v>1</v>
      </c>
      <c r="P410" s="67"/>
      <c r="Q410" s="67"/>
      <c r="R410" s="67"/>
      <c r="S410" s="67"/>
      <c r="T410" s="59" t="str">
        <f t="shared" si="0"/>
        <v/>
      </c>
      <c r="U410" s="67"/>
      <c r="V410" s="67"/>
      <c r="W410" s="67"/>
      <c r="X410" s="67"/>
      <c r="Y410" s="67"/>
      <c r="Z410" s="67"/>
      <c r="AA410" s="67"/>
      <c r="AB410" s="67"/>
      <c r="AC410" s="67"/>
      <c r="AD410" s="67"/>
      <c r="AE410" s="67"/>
      <c r="AF410" s="58"/>
      <c r="AG410" s="58">
        <f t="shared" si="1"/>
        <v>1</v>
      </c>
      <c r="AH410" s="67"/>
      <c r="AI410" s="67"/>
      <c r="AJ410" s="67"/>
      <c r="AK410" s="57" t="str">
        <f t="shared" si="90"/>
        <v/>
      </c>
      <c r="AL410" s="67"/>
      <c r="AM410" s="67"/>
      <c r="AN410" s="67"/>
      <c r="AO410" s="67"/>
      <c r="AP410" s="67"/>
      <c r="AQ410" s="76"/>
      <c r="AR410" s="58" t="str">
        <f t="shared" si="3"/>
        <v/>
      </c>
      <c r="AS410" s="73">
        <v>1</v>
      </c>
      <c r="AT410" s="74"/>
      <c r="AU410" s="73">
        <v>1</v>
      </c>
      <c r="AV410" s="74"/>
      <c r="AW410" s="74"/>
      <c r="AX410" s="58">
        <f t="shared" si="4"/>
        <v>2</v>
      </c>
      <c r="AY410" s="74"/>
      <c r="AZ410" s="73">
        <v>1</v>
      </c>
      <c r="BA410" s="74"/>
      <c r="BB410" s="73">
        <v>1</v>
      </c>
      <c r="BC410" s="73">
        <v>1</v>
      </c>
      <c r="BD410" s="58">
        <f t="shared" si="5"/>
        <v>3</v>
      </c>
      <c r="BE410" s="74"/>
      <c r="BF410" s="74"/>
      <c r="BG410" s="74"/>
      <c r="BH410" s="74"/>
      <c r="BI410" s="74"/>
      <c r="BJ410" s="74"/>
      <c r="BK410" s="74"/>
      <c r="BL410" s="74"/>
      <c r="BM410" s="74"/>
      <c r="BN410" s="74"/>
      <c r="BO410" s="74"/>
      <c r="BP410" s="74"/>
      <c r="BQ410" s="74"/>
      <c r="BR410" s="74"/>
      <c r="BS410" s="74"/>
      <c r="BT410" s="74"/>
      <c r="BU410" s="74"/>
      <c r="BV410" s="74"/>
      <c r="BW410" s="74"/>
      <c r="BX410" s="57" t="str">
        <f t="shared" si="6"/>
        <v/>
      </c>
      <c r="BY410" s="67"/>
      <c r="BZ410" s="74"/>
      <c r="CA410" s="74"/>
      <c r="CB410" s="74"/>
      <c r="CC410" s="74"/>
      <c r="CD410" s="74"/>
      <c r="CE410" s="74"/>
      <c r="CF410" s="74"/>
      <c r="CG410" s="74"/>
      <c r="CH410" s="57">
        <f t="shared" si="94"/>
        <v>0</v>
      </c>
      <c r="CI410" s="74"/>
      <c r="CJ410" s="74"/>
      <c r="CK410" s="74"/>
      <c r="CL410" s="74"/>
      <c r="CM410" s="74"/>
      <c r="CN410" s="74"/>
      <c r="CO410" s="74"/>
      <c r="CP410" s="74"/>
      <c r="CQ410" s="74"/>
      <c r="CR410" s="57">
        <f t="shared" si="319"/>
        <v>0</v>
      </c>
      <c r="CS410" s="74"/>
      <c r="CT410" s="74"/>
      <c r="CU410" s="74"/>
      <c r="CV410" s="74"/>
      <c r="CW410" s="74"/>
      <c r="CX410" s="74"/>
      <c r="CY410" s="74"/>
      <c r="CZ410" s="74"/>
      <c r="DA410" s="74"/>
      <c r="DB410" s="57">
        <f t="shared" si="320"/>
        <v>0</v>
      </c>
      <c r="DC410" s="74"/>
      <c r="DD410" s="74"/>
      <c r="DE410" s="74"/>
      <c r="DF410" s="74"/>
      <c r="DG410" s="74"/>
      <c r="DH410" s="74"/>
      <c r="DI410" s="74"/>
      <c r="DJ410" s="74"/>
      <c r="DK410" s="74"/>
      <c r="DL410" s="57">
        <f t="shared" si="321"/>
        <v>0</v>
      </c>
      <c r="DM410" s="74"/>
      <c r="DN410" s="74"/>
      <c r="DO410" s="74"/>
      <c r="DP410" s="74"/>
      <c r="DQ410" s="74"/>
      <c r="DR410" s="74"/>
      <c r="DS410" s="74"/>
      <c r="DT410" s="74"/>
      <c r="DU410" s="67"/>
      <c r="DV410" s="57">
        <f t="shared" si="322"/>
        <v>0</v>
      </c>
      <c r="DW410" s="57">
        <f t="shared" ref="DW410:ED410" si="438">SUM(BY410,CI410,CS410,DC410,DM410)</f>
        <v>0</v>
      </c>
      <c r="DX410" s="57">
        <f t="shared" si="438"/>
        <v>0</v>
      </c>
      <c r="DY410" s="57">
        <f t="shared" si="438"/>
        <v>0</v>
      </c>
      <c r="DZ410" s="57">
        <f t="shared" si="438"/>
        <v>0</v>
      </c>
      <c r="EA410" s="57">
        <f t="shared" si="438"/>
        <v>0</v>
      </c>
      <c r="EB410" s="57">
        <f t="shared" si="438"/>
        <v>0</v>
      </c>
      <c r="EC410" s="57">
        <f t="shared" si="438"/>
        <v>0</v>
      </c>
      <c r="ED410" s="57">
        <f t="shared" si="438"/>
        <v>0</v>
      </c>
      <c r="EE410" s="57">
        <f t="shared" si="13"/>
        <v>0</v>
      </c>
      <c r="EF410" s="57">
        <f t="shared" si="14"/>
        <v>0</v>
      </c>
    </row>
    <row r="411" spans="1:136" ht="15.75" customHeight="1">
      <c r="A411" s="147">
        <v>2014</v>
      </c>
      <c r="B411" s="135" t="s">
        <v>4679</v>
      </c>
      <c r="C411" s="156" t="s">
        <v>1205</v>
      </c>
      <c r="D411" s="147" t="s">
        <v>1206</v>
      </c>
      <c r="E411" s="147" t="s">
        <v>1207</v>
      </c>
      <c r="F411" s="147"/>
      <c r="G411" s="78"/>
      <c r="H411" s="68">
        <v>1</v>
      </c>
      <c r="I411" s="67"/>
      <c r="J411" s="67"/>
      <c r="K411" s="67"/>
      <c r="L411" s="67"/>
      <c r="M411" s="67"/>
      <c r="N411" s="67"/>
      <c r="O411" s="67"/>
      <c r="P411" s="67"/>
      <c r="Q411" s="67"/>
      <c r="R411" s="67"/>
      <c r="S411" s="67"/>
      <c r="T411" s="59" t="str">
        <f t="shared" si="0"/>
        <v/>
      </c>
      <c r="U411" s="67"/>
      <c r="V411" s="67"/>
      <c r="W411" s="67"/>
      <c r="X411" s="67"/>
      <c r="Y411" s="67"/>
      <c r="Z411" s="67"/>
      <c r="AA411" s="67"/>
      <c r="AB411" s="67"/>
      <c r="AC411" s="67"/>
      <c r="AD411" s="67"/>
      <c r="AE411" s="67"/>
      <c r="AF411" s="58"/>
      <c r="AG411" s="58" t="str">
        <f t="shared" si="1"/>
        <v/>
      </c>
      <c r="AH411" s="67"/>
      <c r="AI411" s="67"/>
      <c r="AJ411" s="67"/>
      <c r="AK411" s="57" t="str">
        <f t="shared" si="90"/>
        <v/>
      </c>
      <c r="AL411" s="67"/>
      <c r="AM411" s="67"/>
      <c r="AN411" s="67"/>
      <c r="AO411" s="67"/>
      <c r="AP411" s="67"/>
      <c r="AQ411" s="76"/>
      <c r="AR411" s="58" t="str">
        <f t="shared" si="3"/>
        <v/>
      </c>
      <c r="AS411" s="73">
        <v>1</v>
      </c>
      <c r="AT411" s="73">
        <v>1</v>
      </c>
      <c r="AU411" s="73">
        <v>1</v>
      </c>
      <c r="AV411" s="73">
        <v>1</v>
      </c>
      <c r="AW411" s="73">
        <v>1</v>
      </c>
      <c r="AX411" s="58">
        <f t="shared" si="4"/>
        <v>5</v>
      </c>
      <c r="AY411" s="74"/>
      <c r="AZ411" s="73">
        <v>1</v>
      </c>
      <c r="BA411" s="74"/>
      <c r="BB411" s="73">
        <v>1</v>
      </c>
      <c r="BC411" s="73">
        <v>1</v>
      </c>
      <c r="BD411" s="58">
        <f t="shared" si="5"/>
        <v>3</v>
      </c>
      <c r="BE411" s="74"/>
      <c r="BF411" s="74"/>
      <c r="BG411" s="74"/>
      <c r="BH411" s="74"/>
      <c r="BI411" s="74"/>
      <c r="BJ411" s="74"/>
      <c r="BK411" s="74"/>
      <c r="BL411" s="74"/>
      <c r="BM411" s="74"/>
      <c r="BN411" s="74"/>
      <c r="BO411" s="74"/>
      <c r="BP411" s="74"/>
      <c r="BQ411" s="74"/>
      <c r="BR411" s="74"/>
      <c r="BS411" s="74"/>
      <c r="BT411" s="74"/>
      <c r="BU411" s="74"/>
      <c r="BV411" s="74"/>
      <c r="BW411" s="74"/>
      <c r="BX411" s="57" t="str">
        <f t="shared" si="6"/>
        <v/>
      </c>
      <c r="BY411" s="67"/>
      <c r="BZ411" s="74"/>
      <c r="CA411" s="74"/>
      <c r="CB411" s="74"/>
      <c r="CC411" s="74"/>
      <c r="CD411" s="74"/>
      <c r="CE411" s="74"/>
      <c r="CF411" s="74"/>
      <c r="CG411" s="74"/>
      <c r="CH411" s="57">
        <f t="shared" si="94"/>
        <v>0</v>
      </c>
      <c r="CI411" s="74"/>
      <c r="CJ411" s="74"/>
      <c r="CK411" s="74"/>
      <c r="CL411" s="74"/>
      <c r="CM411" s="74"/>
      <c r="CN411" s="74"/>
      <c r="CO411" s="74"/>
      <c r="CP411" s="74"/>
      <c r="CQ411" s="74"/>
      <c r="CR411" s="57">
        <f t="shared" si="319"/>
        <v>0</v>
      </c>
      <c r="CS411" s="74"/>
      <c r="CT411" s="74"/>
      <c r="CU411" s="74"/>
      <c r="CV411" s="74"/>
      <c r="CW411" s="74"/>
      <c r="CX411" s="74"/>
      <c r="CY411" s="74"/>
      <c r="CZ411" s="74"/>
      <c r="DA411" s="74"/>
      <c r="DB411" s="57">
        <f t="shared" si="320"/>
        <v>0</v>
      </c>
      <c r="DC411" s="74"/>
      <c r="DD411" s="74"/>
      <c r="DE411" s="74"/>
      <c r="DF411" s="74"/>
      <c r="DG411" s="74"/>
      <c r="DH411" s="74"/>
      <c r="DI411" s="74"/>
      <c r="DJ411" s="74"/>
      <c r="DK411" s="74"/>
      <c r="DL411" s="57">
        <f t="shared" si="321"/>
        <v>0</v>
      </c>
      <c r="DM411" s="74"/>
      <c r="DN411" s="74"/>
      <c r="DO411" s="74"/>
      <c r="DP411" s="74"/>
      <c r="DQ411" s="74"/>
      <c r="DR411" s="74"/>
      <c r="DS411" s="74"/>
      <c r="DT411" s="74"/>
      <c r="DU411" s="67"/>
      <c r="DV411" s="57">
        <f t="shared" si="322"/>
        <v>0</v>
      </c>
      <c r="DW411" s="57">
        <f t="shared" ref="DW411:ED411" si="439">SUM(BY411,CI411,CS411,DC411,DM411)</f>
        <v>0</v>
      </c>
      <c r="DX411" s="57">
        <f t="shared" si="439"/>
        <v>0</v>
      </c>
      <c r="DY411" s="57">
        <f t="shared" si="439"/>
        <v>0</v>
      </c>
      <c r="DZ411" s="57">
        <f t="shared" si="439"/>
        <v>0</v>
      </c>
      <c r="EA411" s="57">
        <f t="shared" si="439"/>
        <v>0</v>
      </c>
      <c r="EB411" s="57">
        <f t="shared" si="439"/>
        <v>0</v>
      </c>
      <c r="EC411" s="57">
        <f t="shared" si="439"/>
        <v>0</v>
      </c>
      <c r="ED411" s="57">
        <f t="shared" si="439"/>
        <v>0</v>
      </c>
      <c r="EE411" s="57">
        <f t="shared" si="13"/>
        <v>0</v>
      </c>
      <c r="EF411" s="57">
        <f t="shared" si="14"/>
        <v>0</v>
      </c>
    </row>
    <row r="412" spans="1:136" ht="15.75" customHeight="1">
      <c r="A412" s="147">
        <v>2014</v>
      </c>
      <c r="B412" s="135" t="s">
        <v>4680</v>
      </c>
      <c r="C412" s="156" t="s">
        <v>1208</v>
      </c>
      <c r="D412" s="147" t="s">
        <v>1196</v>
      </c>
      <c r="E412" s="147" t="s">
        <v>1209</v>
      </c>
      <c r="F412" s="147"/>
      <c r="G412" s="78"/>
      <c r="H412" s="66"/>
      <c r="I412" s="67"/>
      <c r="J412" s="67"/>
      <c r="K412" s="67"/>
      <c r="L412" s="67"/>
      <c r="M412" s="67"/>
      <c r="N412" s="67"/>
      <c r="O412" s="68">
        <v>1</v>
      </c>
      <c r="P412" s="67"/>
      <c r="Q412" s="67"/>
      <c r="R412" s="67"/>
      <c r="S412" s="67"/>
      <c r="T412" s="59" t="str">
        <f t="shared" si="0"/>
        <v/>
      </c>
      <c r="U412" s="67"/>
      <c r="V412" s="67"/>
      <c r="W412" s="67"/>
      <c r="X412" s="67"/>
      <c r="Y412" s="67"/>
      <c r="Z412" s="67"/>
      <c r="AA412" s="67"/>
      <c r="AB412" s="67"/>
      <c r="AC412" s="67"/>
      <c r="AD412" s="67"/>
      <c r="AE412" s="67"/>
      <c r="AF412" s="58"/>
      <c r="AG412" s="58">
        <f t="shared" si="1"/>
        <v>1</v>
      </c>
      <c r="AH412" s="67"/>
      <c r="AI412" s="67"/>
      <c r="AJ412" s="67"/>
      <c r="AK412" s="57" t="str">
        <f t="shared" si="90"/>
        <v/>
      </c>
      <c r="AL412" s="67"/>
      <c r="AM412" s="67"/>
      <c r="AN412" s="67"/>
      <c r="AO412" s="67"/>
      <c r="AP412" s="67"/>
      <c r="AQ412" s="76"/>
      <c r="AR412" s="58" t="str">
        <f t="shared" si="3"/>
        <v/>
      </c>
      <c r="AS412" s="73">
        <v>1</v>
      </c>
      <c r="AT412" s="73">
        <v>1</v>
      </c>
      <c r="AU412" s="73">
        <v>1</v>
      </c>
      <c r="AV412" s="73">
        <v>1</v>
      </c>
      <c r="AW412" s="73">
        <v>1</v>
      </c>
      <c r="AX412" s="58">
        <f t="shared" si="4"/>
        <v>5</v>
      </c>
      <c r="AY412" s="74"/>
      <c r="AZ412" s="73">
        <v>1</v>
      </c>
      <c r="BA412" s="74"/>
      <c r="BB412" s="74"/>
      <c r="BC412" s="74"/>
      <c r="BD412" s="58">
        <f t="shared" si="5"/>
        <v>1</v>
      </c>
      <c r="BE412" s="74"/>
      <c r="BF412" s="74"/>
      <c r="BG412" s="74"/>
      <c r="BH412" s="74"/>
      <c r="BI412" s="74"/>
      <c r="BJ412" s="74"/>
      <c r="BK412" s="74"/>
      <c r="BL412" s="74"/>
      <c r="BM412" s="74"/>
      <c r="BN412" s="74"/>
      <c r="BO412" s="74"/>
      <c r="BP412" s="74"/>
      <c r="BQ412" s="74"/>
      <c r="BR412" s="74"/>
      <c r="BS412" s="73">
        <v>1</v>
      </c>
      <c r="BT412" s="73">
        <v>1</v>
      </c>
      <c r="BU412" s="73">
        <v>1</v>
      </c>
      <c r="BV412" s="73">
        <v>1</v>
      </c>
      <c r="BW412" s="74"/>
      <c r="BX412" s="57">
        <f t="shared" si="6"/>
        <v>1</v>
      </c>
      <c r="BY412" s="66"/>
      <c r="BZ412" s="73">
        <v>1</v>
      </c>
      <c r="CA412" s="73"/>
      <c r="CB412" s="73">
        <v>1</v>
      </c>
      <c r="CC412" s="73">
        <v>1</v>
      </c>
      <c r="CD412" s="73"/>
      <c r="CE412" s="73">
        <v>1</v>
      </c>
      <c r="CF412" s="74"/>
      <c r="CG412" s="73"/>
      <c r="CH412" s="57">
        <f t="shared" si="94"/>
        <v>4</v>
      </c>
      <c r="CI412" s="73"/>
      <c r="CJ412" s="73">
        <v>1</v>
      </c>
      <c r="CK412" s="73"/>
      <c r="CL412" s="73">
        <v>1</v>
      </c>
      <c r="CM412" s="73">
        <v>1</v>
      </c>
      <c r="CN412" s="73"/>
      <c r="CO412" s="73">
        <v>1</v>
      </c>
      <c r="CP412" s="74"/>
      <c r="CQ412" s="74"/>
      <c r="CR412" s="57">
        <f t="shared" si="319"/>
        <v>4</v>
      </c>
      <c r="CS412" s="74"/>
      <c r="CT412" s="73">
        <v>1</v>
      </c>
      <c r="CU412" s="73"/>
      <c r="CV412" s="73">
        <v>1</v>
      </c>
      <c r="CW412" s="73">
        <v>1</v>
      </c>
      <c r="CX412" s="73"/>
      <c r="CY412" s="73">
        <v>1</v>
      </c>
      <c r="CZ412" s="74"/>
      <c r="DA412" s="75"/>
      <c r="DB412" s="57">
        <f t="shared" si="320"/>
        <v>4</v>
      </c>
      <c r="DC412" s="74"/>
      <c r="DD412" s="73">
        <v>1</v>
      </c>
      <c r="DE412" s="73"/>
      <c r="DF412" s="73">
        <v>1</v>
      </c>
      <c r="DG412" s="73">
        <v>1</v>
      </c>
      <c r="DH412" s="73"/>
      <c r="DI412" s="73">
        <v>1</v>
      </c>
      <c r="DJ412" s="74"/>
      <c r="DK412" s="75"/>
      <c r="DL412" s="57">
        <f t="shared" si="321"/>
        <v>4</v>
      </c>
      <c r="DM412" s="74"/>
      <c r="DN412" s="73">
        <v>1</v>
      </c>
      <c r="DO412" s="73"/>
      <c r="DP412" s="73">
        <v>1</v>
      </c>
      <c r="DQ412" s="73">
        <v>1</v>
      </c>
      <c r="DR412" s="73"/>
      <c r="DS412" s="73">
        <v>1</v>
      </c>
      <c r="DT412" s="74"/>
      <c r="DU412" s="68"/>
      <c r="DV412" s="57">
        <f t="shared" si="322"/>
        <v>4</v>
      </c>
      <c r="DW412" s="57">
        <f t="shared" ref="DW412:ED412" si="440">SUM(BY412,CI412,CS412,DC412,DM412)</f>
        <v>0</v>
      </c>
      <c r="DX412" s="57">
        <f t="shared" si="440"/>
        <v>5</v>
      </c>
      <c r="DY412" s="57">
        <f t="shared" si="440"/>
        <v>0</v>
      </c>
      <c r="DZ412" s="57">
        <f t="shared" si="440"/>
        <v>5</v>
      </c>
      <c r="EA412" s="57">
        <f t="shared" si="440"/>
        <v>5</v>
      </c>
      <c r="EB412" s="57">
        <f t="shared" si="440"/>
        <v>0</v>
      </c>
      <c r="EC412" s="57">
        <f t="shared" si="440"/>
        <v>5</v>
      </c>
      <c r="ED412" s="57">
        <f t="shared" si="440"/>
        <v>0</v>
      </c>
      <c r="EE412" s="57">
        <f t="shared" si="13"/>
        <v>20</v>
      </c>
      <c r="EF412" s="57">
        <f t="shared" si="14"/>
        <v>1</v>
      </c>
    </row>
    <row r="413" spans="1:136" ht="15.75" customHeight="1">
      <c r="A413" s="147">
        <v>2019</v>
      </c>
      <c r="B413" s="135" t="s">
        <v>4681</v>
      </c>
      <c r="C413" s="147" t="s">
        <v>1210</v>
      </c>
      <c r="D413" s="147" t="s">
        <v>1211</v>
      </c>
      <c r="E413" s="147" t="s">
        <v>1212</v>
      </c>
      <c r="F413" s="147"/>
      <c r="G413" s="57"/>
      <c r="H413" s="88"/>
      <c r="I413" s="88"/>
      <c r="J413" s="63">
        <v>1</v>
      </c>
      <c r="K413" s="88"/>
      <c r="L413" s="88"/>
      <c r="M413" s="88"/>
      <c r="N413" s="88"/>
      <c r="O413" s="88"/>
      <c r="P413" s="88"/>
      <c r="Q413" s="88"/>
      <c r="R413" s="88"/>
      <c r="S413" s="88"/>
      <c r="T413" s="59" t="str">
        <f t="shared" si="0"/>
        <v/>
      </c>
      <c r="U413" s="88"/>
      <c r="V413" s="88"/>
      <c r="W413" s="88"/>
      <c r="X413" s="88"/>
      <c r="Y413" s="88"/>
      <c r="Z413" s="88"/>
      <c r="AA413" s="88"/>
      <c r="AB413" s="88"/>
      <c r="AC413" s="88"/>
      <c r="AD413" s="88"/>
      <c r="AE413" s="88"/>
      <c r="AF413" s="58"/>
      <c r="AG413" s="58">
        <f t="shared" si="1"/>
        <v>1</v>
      </c>
      <c r="AH413" s="88"/>
      <c r="AI413" s="88"/>
      <c r="AJ413" s="88"/>
      <c r="AK413" s="57" t="str">
        <f t="shared" si="90"/>
        <v/>
      </c>
      <c r="AL413" s="88"/>
      <c r="AM413" s="88"/>
      <c r="AN413" s="63"/>
      <c r="AO413" s="88"/>
      <c r="AP413" s="88"/>
      <c r="AQ413" s="57"/>
      <c r="AR413" s="58" t="str">
        <f t="shared" si="3"/>
        <v/>
      </c>
      <c r="AS413" s="58">
        <v>1</v>
      </c>
      <c r="AT413" s="58">
        <v>1</v>
      </c>
      <c r="AU413" s="58">
        <v>1</v>
      </c>
      <c r="AV413" s="57"/>
      <c r="AW413" s="57"/>
      <c r="AX413" s="58">
        <f t="shared" si="4"/>
        <v>3</v>
      </c>
      <c r="AY413" s="57"/>
      <c r="AZ413" s="58">
        <v>1</v>
      </c>
      <c r="BA413" s="57"/>
      <c r="BB413" s="57"/>
      <c r="BC413" s="58">
        <v>1</v>
      </c>
      <c r="BD413" s="58">
        <f t="shared" si="5"/>
        <v>2</v>
      </c>
      <c r="BE413" s="58">
        <v>1</v>
      </c>
      <c r="BF413" s="57"/>
      <c r="BG413" s="57"/>
      <c r="BH413" s="57"/>
      <c r="BI413" s="57"/>
      <c r="BJ413" s="58">
        <v>1</v>
      </c>
      <c r="BK413" s="57"/>
      <c r="BL413" s="57"/>
      <c r="BM413" s="57"/>
      <c r="BN413" s="57"/>
      <c r="BO413" s="58">
        <v>1</v>
      </c>
      <c r="BP413" s="57"/>
      <c r="BQ413" s="57"/>
      <c r="BR413" s="57"/>
      <c r="BS413" s="58">
        <v>1</v>
      </c>
      <c r="BT413" s="57"/>
      <c r="BU413" s="57"/>
      <c r="BV413" s="57"/>
      <c r="BW413" s="57"/>
      <c r="BX413" s="57">
        <f t="shared" si="6"/>
        <v>1</v>
      </c>
      <c r="BY413" s="57"/>
      <c r="BZ413" s="58">
        <v>1</v>
      </c>
      <c r="CA413" s="57"/>
      <c r="CB413" s="57"/>
      <c r="CC413" s="57"/>
      <c r="CD413" s="57"/>
      <c r="CE413" s="57"/>
      <c r="CF413" s="57"/>
      <c r="CG413" s="58"/>
      <c r="CH413" s="57">
        <f t="shared" si="94"/>
        <v>1</v>
      </c>
      <c r="CI413" s="58"/>
      <c r="CJ413" s="58">
        <v>1</v>
      </c>
      <c r="CK413" s="58"/>
      <c r="CL413" s="57"/>
      <c r="CM413" s="57"/>
      <c r="CN413" s="57"/>
      <c r="CO413" s="57"/>
      <c r="CP413" s="57"/>
      <c r="CQ413" s="57"/>
      <c r="CR413" s="57">
        <f t="shared" si="319"/>
        <v>1</v>
      </c>
      <c r="CS413" s="57"/>
      <c r="CT413" s="58">
        <v>1</v>
      </c>
      <c r="CU413" s="58"/>
      <c r="CV413" s="57"/>
      <c r="CW413" s="57"/>
      <c r="CX413" s="57"/>
      <c r="CY413" s="57"/>
      <c r="CZ413" s="57"/>
      <c r="DA413" s="58"/>
      <c r="DB413" s="57">
        <f t="shared" si="320"/>
        <v>1</v>
      </c>
      <c r="DC413" s="57"/>
      <c r="DD413" s="57"/>
      <c r="DE413" s="57"/>
      <c r="DF413" s="57"/>
      <c r="DG413" s="57"/>
      <c r="DH413" s="57"/>
      <c r="DI413" s="57"/>
      <c r="DJ413" s="57"/>
      <c r="DK413" s="57"/>
      <c r="DL413" s="57">
        <f t="shared" si="321"/>
        <v>0</v>
      </c>
      <c r="DM413" s="57"/>
      <c r="DN413" s="57"/>
      <c r="DO413" s="57"/>
      <c r="DP413" s="57"/>
      <c r="DQ413" s="57"/>
      <c r="DR413" s="57"/>
      <c r="DS413" s="57"/>
      <c r="DT413" s="57"/>
      <c r="DU413" s="57"/>
      <c r="DV413" s="57">
        <f t="shared" si="322"/>
        <v>0</v>
      </c>
      <c r="DW413" s="57">
        <f t="shared" ref="DW413:ED413" si="441">SUM(BY413,CI413,CS413,DC413,DM413)</f>
        <v>0</v>
      </c>
      <c r="DX413" s="57">
        <f t="shared" si="441"/>
        <v>3</v>
      </c>
      <c r="DY413" s="57">
        <f t="shared" si="441"/>
        <v>0</v>
      </c>
      <c r="DZ413" s="57">
        <f t="shared" si="441"/>
        <v>0</v>
      </c>
      <c r="EA413" s="57">
        <f t="shared" si="441"/>
        <v>0</v>
      </c>
      <c r="EB413" s="57">
        <f t="shared" si="441"/>
        <v>0</v>
      </c>
      <c r="EC413" s="57">
        <f t="shared" si="441"/>
        <v>0</v>
      </c>
      <c r="ED413" s="57">
        <f t="shared" si="441"/>
        <v>0</v>
      </c>
      <c r="EE413" s="57">
        <f t="shared" si="13"/>
        <v>3</v>
      </c>
      <c r="EF413" s="57">
        <f t="shared" si="14"/>
        <v>1</v>
      </c>
    </row>
    <row r="414" spans="1:136" ht="15.75" customHeight="1">
      <c r="A414" s="147">
        <v>2017</v>
      </c>
      <c r="B414" s="135" t="s">
        <v>4682</v>
      </c>
      <c r="C414" s="147" t="s">
        <v>1213</v>
      </c>
      <c r="D414" s="147" t="s">
        <v>1214</v>
      </c>
      <c r="E414" s="147" t="s">
        <v>1215</v>
      </c>
      <c r="F414" s="147"/>
      <c r="G414" s="57"/>
      <c r="H414" s="88"/>
      <c r="I414" s="63">
        <v>1</v>
      </c>
      <c r="J414" s="88"/>
      <c r="K414" s="88"/>
      <c r="L414" s="88"/>
      <c r="M414" s="88"/>
      <c r="N414" s="88"/>
      <c r="O414" s="88"/>
      <c r="P414" s="88"/>
      <c r="Q414" s="88"/>
      <c r="R414" s="88"/>
      <c r="S414" s="88"/>
      <c r="T414" s="59" t="str">
        <f t="shared" si="0"/>
        <v/>
      </c>
      <c r="U414" s="88"/>
      <c r="V414" s="88"/>
      <c r="W414" s="88"/>
      <c r="X414" s="88"/>
      <c r="Y414" s="88"/>
      <c r="Z414" s="88"/>
      <c r="AA414" s="88"/>
      <c r="AB414" s="88"/>
      <c r="AC414" s="88"/>
      <c r="AD414" s="88"/>
      <c r="AE414" s="88"/>
      <c r="AF414" s="58"/>
      <c r="AG414" s="58">
        <f t="shared" si="1"/>
        <v>1</v>
      </c>
      <c r="AH414" s="88"/>
      <c r="AI414" s="88"/>
      <c r="AJ414" s="88"/>
      <c r="AK414" s="57" t="str">
        <f t="shared" si="90"/>
        <v/>
      </c>
      <c r="AL414" s="88"/>
      <c r="AM414" s="88"/>
      <c r="AN414" s="88"/>
      <c r="AO414" s="88"/>
      <c r="AP414" s="88"/>
      <c r="AQ414" s="57"/>
      <c r="AR414" s="58" t="str">
        <f t="shared" si="3"/>
        <v/>
      </c>
      <c r="AS414" s="58">
        <v>1</v>
      </c>
      <c r="AT414" s="58">
        <v>1</v>
      </c>
      <c r="AU414" s="58">
        <v>1</v>
      </c>
      <c r="AV414" s="58">
        <v>1</v>
      </c>
      <c r="AW414" s="58">
        <v>1</v>
      </c>
      <c r="AX414" s="58">
        <f t="shared" si="4"/>
        <v>5</v>
      </c>
      <c r="AY414" s="58">
        <v>1</v>
      </c>
      <c r="AZ414" s="58">
        <v>1</v>
      </c>
      <c r="BA414" s="57"/>
      <c r="BB414" s="58">
        <v>1</v>
      </c>
      <c r="BC414" s="58">
        <v>1</v>
      </c>
      <c r="BD414" s="58">
        <f t="shared" si="5"/>
        <v>4</v>
      </c>
      <c r="BE414" s="57"/>
      <c r="BF414" s="57"/>
      <c r="BG414" s="57"/>
      <c r="BH414" s="57"/>
      <c r="BI414" s="57"/>
      <c r="BJ414" s="57"/>
      <c r="BK414" s="57"/>
      <c r="BL414" s="57"/>
      <c r="BM414" s="57"/>
      <c r="BN414" s="57"/>
      <c r="BO414" s="57"/>
      <c r="BP414" s="58">
        <v>1</v>
      </c>
      <c r="BQ414" s="58">
        <v>1</v>
      </c>
      <c r="BR414" s="57"/>
      <c r="BS414" s="58">
        <v>1</v>
      </c>
      <c r="BT414" s="58">
        <v>1</v>
      </c>
      <c r="BU414" s="58">
        <v>1</v>
      </c>
      <c r="BV414" s="58">
        <v>1</v>
      </c>
      <c r="BW414" s="57"/>
      <c r="BX414" s="57">
        <f t="shared" si="6"/>
        <v>1</v>
      </c>
      <c r="BY414" s="57"/>
      <c r="BZ414" s="58">
        <v>1</v>
      </c>
      <c r="CA414" s="57"/>
      <c r="CB414" s="58">
        <v>1</v>
      </c>
      <c r="CC414" s="58">
        <v>1</v>
      </c>
      <c r="CD414" s="57"/>
      <c r="CE414" s="58">
        <v>1</v>
      </c>
      <c r="CF414" s="57"/>
      <c r="CG414" s="58"/>
      <c r="CH414" s="57">
        <f t="shared" si="94"/>
        <v>4</v>
      </c>
      <c r="CI414" s="58"/>
      <c r="CJ414" s="58">
        <v>1</v>
      </c>
      <c r="CK414" s="58"/>
      <c r="CL414" s="58">
        <v>1</v>
      </c>
      <c r="CM414" s="58">
        <v>1</v>
      </c>
      <c r="CN414" s="58"/>
      <c r="CO414" s="58">
        <v>1</v>
      </c>
      <c r="CP414" s="58"/>
      <c r="CQ414" s="58"/>
      <c r="CR414" s="57">
        <f t="shared" si="319"/>
        <v>4</v>
      </c>
      <c r="CS414" s="57"/>
      <c r="CT414" s="58">
        <v>1</v>
      </c>
      <c r="CU414" s="58"/>
      <c r="CV414" s="58">
        <v>1</v>
      </c>
      <c r="CW414" s="58">
        <v>1</v>
      </c>
      <c r="CX414" s="58"/>
      <c r="CY414" s="58">
        <v>1</v>
      </c>
      <c r="CZ414" s="57"/>
      <c r="DA414" s="58"/>
      <c r="DB414" s="57">
        <f t="shared" si="320"/>
        <v>4</v>
      </c>
      <c r="DC414" s="57"/>
      <c r="DD414" s="58">
        <v>1</v>
      </c>
      <c r="DE414" s="58"/>
      <c r="DF414" s="58">
        <v>1</v>
      </c>
      <c r="DG414" s="58">
        <v>1</v>
      </c>
      <c r="DH414" s="58"/>
      <c r="DI414" s="58">
        <v>1</v>
      </c>
      <c r="DJ414" s="57"/>
      <c r="DK414" s="58"/>
      <c r="DL414" s="57">
        <f t="shared" si="321"/>
        <v>4</v>
      </c>
      <c r="DM414" s="57"/>
      <c r="DN414" s="58">
        <v>1</v>
      </c>
      <c r="DO414" s="58"/>
      <c r="DP414" s="58">
        <v>1</v>
      </c>
      <c r="DQ414" s="58">
        <v>1</v>
      </c>
      <c r="DR414" s="58"/>
      <c r="DS414" s="58">
        <v>1</v>
      </c>
      <c r="DT414" s="57"/>
      <c r="DU414" s="58"/>
      <c r="DV414" s="57">
        <f t="shared" si="322"/>
        <v>4</v>
      </c>
      <c r="DW414" s="57">
        <f t="shared" ref="DW414:ED414" si="442">SUM(BY414,CI414,CS414,DC414,DM414)</f>
        <v>0</v>
      </c>
      <c r="DX414" s="57">
        <f t="shared" si="442"/>
        <v>5</v>
      </c>
      <c r="DY414" s="57">
        <f t="shared" si="442"/>
        <v>0</v>
      </c>
      <c r="DZ414" s="57">
        <f t="shared" si="442"/>
        <v>5</v>
      </c>
      <c r="EA414" s="57">
        <f t="shared" si="442"/>
        <v>5</v>
      </c>
      <c r="EB414" s="57">
        <f t="shared" si="442"/>
        <v>0</v>
      </c>
      <c r="EC414" s="57">
        <f t="shared" si="442"/>
        <v>5</v>
      </c>
      <c r="ED414" s="57">
        <f t="shared" si="442"/>
        <v>0</v>
      </c>
      <c r="EE414" s="57">
        <f t="shared" si="13"/>
        <v>20</v>
      </c>
      <c r="EF414" s="57">
        <f t="shared" si="14"/>
        <v>1</v>
      </c>
    </row>
    <row r="415" spans="1:136" ht="15.75" customHeight="1">
      <c r="A415" s="147">
        <v>2014</v>
      </c>
      <c r="B415" s="135" t="s">
        <v>4683</v>
      </c>
      <c r="C415" s="147" t="s">
        <v>1216</v>
      </c>
      <c r="D415" s="147" t="s">
        <v>1217</v>
      </c>
      <c r="E415" s="147" t="s">
        <v>1218</v>
      </c>
      <c r="F415" s="147"/>
      <c r="G415" s="57"/>
      <c r="H415" s="63"/>
      <c r="I415" s="88"/>
      <c r="J415" s="88"/>
      <c r="K415" s="88"/>
      <c r="L415" s="88"/>
      <c r="M415" s="88"/>
      <c r="N415" s="88"/>
      <c r="O415" s="88"/>
      <c r="P415" s="88"/>
      <c r="Q415" s="63">
        <v>1</v>
      </c>
      <c r="R415" s="88"/>
      <c r="S415" s="88"/>
      <c r="T415" s="59" t="str">
        <f t="shared" si="0"/>
        <v/>
      </c>
      <c r="U415" s="88"/>
      <c r="V415" s="88"/>
      <c r="W415" s="88"/>
      <c r="X415" s="88"/>
      <c r="Y415" s="88"/>
      <c r="Z415" s="88"/>
      <c r="AA415" s="88"/>
      <c r="AB415" s="88"/>
      <c r="AC415" s="88"/>
      <c r="AD415" s="88"/>
      <c r="AE415" s="88"/>
      <c r="AF415" s="58"/>
      <c r="AG415" s="58">
        <f t="shared" si="1"/>
        <v>1</v>
      </c>
      <c r="AH415" s="88"/>
      <c r="AI415" s="88"/>
      <c r="AJ415" s="88"/>
      <c r="AK415" s="57" t="str">
        <f t="shared" si="90"/>
        <v/>
      </c>
      <c r="AL415" s="88"/>
      <c r="AM415" s="88"/>
      <c r="AN415" s="88"/>
      <c r="AO415" s="88"/>
      <c r="AP415" s="88"/>
      <c r="AQ415" s="57"/>
      <c r="AR415" s="58" t="str">
        <f t="shared" si="3"/>
        <v/>
      </c>
      <c r="AS415" s="58"/>
      <c r="AT415" s="58">
        <v>1</v>
      </c>
      <c r="AU415" s="58"/>
      <c r="AV415" s="58"/>
      <c r="AW415" s="58"/>
      <c r="AX415" s="58">
        <f t="shared" si="4"/>
        <v>1</v>
      </c>
      <c r="AY415" s="58"/>
      <c r="AZ415" s="58">
        <v>1</v>
      </c>
      <c r="BA415" s="57"/>
      <c r="BB415" s="57"/>
      <c r="BC415" s="57"/>
      <c r="BD415" s="58">
        <f t="shared" si="5"/>
        <v>1</v>
      </c>
      <c r="BE415" s="57"/>
      <c r="BF415" s="58">
        <v>1</v>
      </c>
      <c r="BG415" s="57"/>
      <c r="BH415" s="57"/>
      <c r="BI415" s="57"/>
      <c r="BJ415" s="57"/>
      <c r="BK415" s="57"/>
      <c r="BL415" s="57"/>
      <c r="BM415" s="57"/>
      <c r="BN415" s="57"/>
      <c r="BO415" s="57"/>
      <c r="BP415" s="57"/>
      <c r="BQ415" s="57"/>
      <c r="BR415" s="57"/>
      <c r="BS415" s="57"/>
      <c r="BT415" s="57"/>
      <c r="BU415" s="57"/>
      <c r="BV415" s="57"/>
      <c r="BW415" s="57"/>
      <c r="BX415" s="57" t="str">
        <f t="shared" si="6"/>
        <v/>
      </c>
      <c r="BY415" s="57"/>
      <c r="BZ415" s="57"/>
      <c r="CA415" s="57"/>
      <c r="CB415" s="57"/>
      <c r="CC415" s="57"/>
      <c r="CD415" s="57"/>
      <c r="CE415" s="57"/>
      <c r="CF415" s="57"/>
      <c r="CG415" s="57"/>
      <c r="CH415" s="57">
        <f t="shared" si="94"/>
        <v>0</v>
      </c>
      <c r="CI415" s="57"/>
      <c r="CJ415" s="57"/>
      <c r="CK415" s="57"/>
      <c r="CL415" s="57"/>
      <c r="CM415" s="57"/>
      <c r="CN415" s="57"/>
      <c r="CO415" s="57"/>
      <c r="CP415" s="57"/>
      <c r="CQ415" s="57"/>
      <c r="CR415" s="57">
        <f t="shared" si="319"/>
        <v>0</v>
      </c>
      <c r="CS415" s="57"/>
      <c r="CT415" s="57"/>
      <c r="CU415" s="57"/>
      <c r="CV415" s="57"/>
      <c r="CW415" s="57"/>
      <c r="CX415" s="57"/>
      <c r="CY415" s="57"/>
      <c r="CZ415" s="57"/>
      <c r="DA415" s="57"/>
      <c r="DB415" s="57">
        <f t="shared" si="320"/>
        <v>0</v>
      </c>
      <c r="DC415" s="57"/>
      <c r="DD415" s="57"/>
      <c r="DE415" s="57"/>
      <c r="DF415" s="57"/>
      <c r="DG415" s="57"/>
      <c r="DH415" s="57"/>
      <c r="DI415" s="57"/>
      <c r="DJ415" s="57"/>
      <c r="DK415" s="57"/>
      <c r="DL415" s="57">
        <f t="shared" si="321"/>
        <v>0</v>
      </c>
      <c r="DM415" s="57"/>
      <c r="DN415" s="57"/>
      <c r="DO415" s="57"/>
      <c r="DP415" s="57"/>
      <c r="DQ415" s="57"/>
      <c r="DR415" s="57"/>
      <c r="DS415" s="57"/>
      <c r="DT415" s="57"/>
      <c r="DU415" s="57"/>
      <c r="DV415" s="57">
        <f t="shared" si="322"/>
        <v>0</v>
      </c>
      <c r="DW415" s="57">
        <f t="shared" ref="DW415:ED415" si="443">SUM(BY415,CI415,CS415,DC415,DM415)</f>
        <v>0</v>
      </c>
      <c r="DX415" s="57">
        <f t="shared" si="443"/>
        <v>0</v>
      </c>
      <c r="DY415" s="57">
        <f t="shared" si="443"/>
        <v>0</v>
      </c>
      <c r="DZ415" s="57">
        <f t="shared" si="443"/>
        <v>0</v>
      </c>
      <c r="EA415" s="57">
        <f t="shared" si="443"/>
        <v>0</v>
      </c>
      <c r="EB415" s="57">
        <f t="shared" si="443"/>
        <v>0</v>
      </c>
      <c r="EC415" s="57">
        <f t="shared" si="443"/>
        <v>0</v>
      </c>
      <c r="ED415" s="57">
        <f t="shared" si="443"/>
        <v>0</v>
      </c>
      <c r="EE415" s="57">
        <f t="shared" si="13"/>
        <v>0</v>
      </c>
      <c r="EF415" s="57">
        <f t="shared" si="14"/>
        <v>0</v>
      </c>
    </row>
    <row r="416" spans="1:136" ht="15.75" customHeight="1">
      <c r="A416" s="147">
        <v>2015</v>
      </c>
      <c r="B416" s="135" t="s">
        <v>4684</v>
      </c>
      <c r="C416" s="147" t="s">
        <v>1219</v>
      </c>
      <c r="D416" s="147" t="s">
        <v>1220</v>
      </c>
      <c r="E416" s="147" t="s">
        <v>1221</v>
      </c>
      <c r="F416" s="147"/>
      <c r="G416" s="57"/>
      <c r="H416" s="63"/>
      <c r="I416" s="63">
        <v>1</v>
      </c>
      <c r="J416" s="88"/>
      <c r="K416" s="88"/>
      <c r="L416" s="88"/>
      <c r="M416" s="88"/>
      <c r="N416" s="88"/>
      <c r="O416" s="88"/>
      <c r="P416" s="88"/>
      <c r="Q416" s="88"/>
      <c r="R416" s="88"/>
      <c r="S416" s="88"/>
      <c r="T416" s="59" t="str">
        <f t="shared" si="0"/>
        <v/>
      </c>
      <c r="U416" s="88"/>
      <c r="V416" s="88"/>
      <c r="W416" s="88"/>
      <c r="X416" s="88"/>
      <c r="Y416" s="88"/>
      <c r="Z416" s="88"/>
      <c r="AA416" s="88"/>
      <c r="AB416" s="88"/>
      <c r="AC416" s="88"/>
      <c r="AD416" s="88"/>
      <c r="AE416" s="88"/>
      <c r="AF416" s="58"/>
      <c r="AG416" s="58">
        <f t="shared" si="1"/>
        <v>1</v>
      </c>
      <c r="AH416" s="88"/>
      <c r="AI416" s="88"/>
      <c r="AJ416" s="88"/>
      <c r="AK416" s="57" t="str">
        <f t="shared" si="90"/>
        <v/>
      </c>
      <c r="AL416" s="88"/>
      <c r="AM416" s="88"/>
      <c r="AN416" s="88"/>
      <c r="AO416" s="88"/>
      <c r="AP416" s="88"/>
      <c r="AQ416" s="57"/>
      <c r="AR416" s="58" t="str">
        <f t="shared" si="3"/>
        <v/>
      </c>
      <c r="AS416" s="58"/>
      <c r="AT416" s="58">
        <v>1</v>
      </c>
      <c r="AU416" s="58"/>
      <c r="AV416" s="58"/>
      <c r="AW416" s="58"/>
      <c r="AX416" s="58">
        <f t="shared" si="4"/>
        <v>1</v>
      </c>
      <c r="AY416" s="58"/>
      <c r="AZ416" s="58">
        <v>1</v>
      </c>
      <c r="BA416" s="57"/>
      <c r="BB416" s="57"/>
      <c r="BC416" s="58">
        <v>1</v>
      </c>
      <c r="BD416" s="58">
        <f t="shared" si="5"/>
        <v>2</v>
      </c>
      <c r="BE416" s="57"/>
      <c r="BF416" s="57"/>
      <c r="BG416" s="57"/>
      <c r="BH416" s="57"/>
      <c r="BI416" s="57"/>
      <c r="BJ416" s="57"/>
      <c r="BK416" s="57"/>
      <c r="BL416" s="57"/>
      <c r="BM416" s="57"/>
      <c r="BN416" s="57"/>
      <c r="BO416" s="57"/>
      <c r="BP416" s="57"/>
      <c r="BQ416" s="58">
        <v>1</v>
      </c>
      <c r="BR416" s="57"/>
      <c r="BS416" s="57"/>
      <c r="BT416" s="57"/>
      <c r="BU416" s="57"/>
      <c r="BV416" s="57"/>
      <c r="BW416" s="57"/>
      <c r="BX416" s="57" t="str">
        <f t="shared" si="6"/>
        <v/>
      </c>
      <c r="BY416" s="57"/>
      <c r="BZ416" s="57"/>
      <c r="CA416" s="57"/>
      <c r="CB416" s="57"/>
      <c r="CC416" s="57"/>
      <c r="CD416" s="57"/>
      <c r="CE416" s="57"/>
      <c r="CF416" s="57"/>
      <c r="CG416" s="57"/>
      <c r="CH416" s="57">
        <f t="shared" si="94"/>
        <v>0</v>
      </c>
      <c r="CI416" s="57"/>
      <c r="CJ416" s="57"/>
      <c r="CK416" s="57"/>
      <c r="CL416" s="57"/>
      <c r="CM416" s="57"/>
      <c r="CN416" s="57"/>
      <c r="CO416" s="57"/>
      <c r="CP416" s="57"/>
      <c r="CQ416" s="57"/>
      <c r="CR416" s="57">
        <f t="shared" si="319"/>
        <v>0</v>
      </c>
      <c r="CS416" s="57"/>
      <c r="CT416" s="57"/>
      <c r="CU416" s="57"/>
      <c r="CV416" s="57"/>
      <c r="CW416" s="57"/>
      <c r="CX416" s="57"/>
      <c r="CY416" s="57"/>
      <c r="CZ416" s="57"/>
      <c r="DA416" s="57"/>
      <c r="DB416" s="57">
        <f t="shared" si="320"/>
        <v>0</v>
      </c>
      <c r="DC416" s="57"/>
      <c r="DD416" s="57"/>
      <c r="DE416" s="57"/>
      <c r="DF416" s="57"/>
      <c r="DG416" s="57"/>
      <c r="DH416" s="57"/>
      <c r="DI416" s="57"/>
      <c r="DJ416" s="57"/>
      <c r="DK416" s="57"/>
      <c r="DL416" s="57">
        <f t="shared" si="321"/>
        <v>0</v>
      </c>
      <c r="DM416" s="57"/>
      <c r="DN416" s="57"/>
      <c r="DO416" s="57"/>
      <c r="DP416" s="57"/>
      <c r="DQ416" s="57"/>
      <c r="DR416" s="57"/>
      <c r="DS416" s="57"/>
      <c r="DT416" s="57"/>
      <c r="DU416" s="57"/>
      <c r="DV416" s="57">
        <f t="shared" si="322"/>
        <v>0</v>
      </c>
      <c r="DW416" s="57">
        <f t="shared" ref="DW416:ED416" si="444">SUM(BY416,CI416,CS416,DC416,DM416)</f>
        <v>0</v>
      </c>
      <c r="DX416" s="57">
        <f t="shared" si="444"/>
        <v>0</v>
      </c>
      <c r="DY416" s="57">
        <f t="shared" si="444"/>
        <v>0</v>
      </c>
      <c r="DZ416" s="57">
        <f t="shared" si="444"/>
        <v>0</v>
      </c>
      <c r="EA416" s="57">
        <f t="shared" si="444"/>
        <v>0</v>
      </c>
      <c r="EB416" s="57">
        <f t="shared" si="444"/>
        <v>0</v>
      </c>
      <c r="EC416" s="57">
        <f t="shared" si="444"/>
        <v>0</v>
      </c>
      <c r="ED416" s="57">
        <f t="shared" si="444"/>
        <v>0</v>
      </c>
      <c r="EE416" s="57">
        <f t="shared" si="13"/>
        <v>0</v>
      </c>
      <c r="EF416" s="57">
        <f t="shared" si="14"/>
        <v>0</v>
      </c>
    </row>
    <row r="417" spans="1:136" ht="15.75" customHeight="1">
      <c r="A417" s="147">
        <v>2017</v>
      </c>
      <c r="B417" s="135" t="s">
        <v>4685</v>
      </c>
      <c r="C417" s="147" t="s">
        <v>1222</v>
      </c>
      <c r="D417" s="147" t="s">
        <v>297</v>
      </c>
      <c r="E417" s="147" t="s">
        <v>1223</v>
      </c>
      <c r="F417" s="147"/>
      <c r="G417" s="57"/>
      <c r="H417" s="63"/>
      <c r="I417" s="88"/>
      <c r="J417" s="88"/>
      <c r="K417" s="88"/>
      <c r="L417" s="88"/>
      <c r="M417" s="88"/>
      <c r="N417" s="88"/>
      <c r="O417" s="88"/>
      <c r="P417" s="88"/>
      <c r="Q417" s="63">
        <v>1</v>
      </c>
      <c r="R417" s="88"/>
      <c r="S417" s="88"/>
      <c r="T417" s="59" t="str">
        <f t="shared" si="0"/>
        <v/>
      </c>
      <c r="U417" s="88"/>
      <c r="V417" s="88"/>
      <c r="W417" s="88"/>
      <c r="X417" s="88"/>
      <c r="Y417" s="88"/>
      <c r="Z417" s="88"/>
      <c r="AA417" s="88"/>
      <c r="AB417" s="88"/>
      <c r="AC417" s="88"/>
      <c r="AD417" s="88"/>
      <c r="AE417" s="88"/>
      <c r="AF417" s="58"/>
      <c r="AG417" s="58">
        <f t="shared" si="1"/>
        <v>1</v>
      </c>
      <c r="AH417" s="88"/>
      <c r="AI417" s="88"/>
      <c r="AJ417" s="88"/>
      <c r="AK417" s="57" t="str">
        <f t="shared" si="90"/>
        <v/>
      </c>
      <c r="AL417" s="88"/>
      <c r="AM417" s="88"/>
      <c r="AN417" s="88"/>
      <c r="AO417" s="88"/>
      <c r="AP417" s="88"/>
      <c r="AQ417" s="57"/>
      <c r="AR417" s="58" t="str">
        <f t="shared" si="3"/>
        <v/>
      </c>
      <c r="AS417" s="58"/>
      <c r="AT417" s="58">
        <v>1</v>
      </c>
      <c r="AU417" s="58"/>
      <c r="AV417" s="58"/>
      <c r="AW417" s="58"/>
      <c r="AX417" s="58">
        <f t="shared" si="4"/>
        <v>1</v>
      </c>
      <c r="AY417" s="58"/>
      <c r="AZ417" s="58">
        <v>1</v>
      </c>
      <c r="BA417" s="57"/>
      <c r="BB417" s="57"/>
      <c r="BC417" s="57"/>
      <c r="BD417" s="58">
        <f t="shared" si="5"/>
        <v>1</v>
      </c>
      <c r="BE417" s="58">
        <v>1</v>
      </c>
      <c r="BF417" s="57"/>
      <c r="BG417" s="57"/>
      <c r="BH417" s="57"/>
      <c r="BI417" s="57"/>
      <c r="BJ417" s="57"/>
      <c r="BK417" s="57"/>
      <c r="BL417" s="57"/>
      <c r="BM417" s="57"/>
      <c r="BN417" s="57"/>
      <c r="BO417" s="57"/>
      <c r="BP417" s="57"/>
      <c r="BQ417" s="57"/>
      <c r="BR417" s="57"/>
      <c r="BS417" s="57"/>
      <c r="BT417" s="58">
        <v>1</v>
      </c>
      <c r="BU417" s="57"/>
      <c r="BV417" s="57"/>
      <c r="BW417" s="57"/>
      <c r="BX417" s="57">
        <f t="shared" si="6"/>
        <v>1</v>
      </c>
      <c r="BY417" s="57"/>
      <c r="BZ417" s="57"/>
      <c r="CA417" s="57"/>
      <c r="CB417" s="57"/>
      <c r="CC417" s="57"/>
      <c r="CD417" s="57"/>
      <c r="CE417" s="57"/>
      <c r="CF417" s="57"/>
      <c r="CG417" s="57"/>
      <c r="CH417" s="57">
        <f t="shared" si="94"/>
        <v>0</v>
      </c>
      <c r="CI417" s="57"/>
      <c r="CJ417" s="57"/>
      <c r="CK417" s="57"/>
      <c r="CL417" s="58">
        <v>1</v>
      </c>
      <c r="CM417" s="57"/>
      <c r="CN417" s="57"/>
      <c r="CO417" s="57"/>
      <c r="CP417" s="57"/>
      <c r="CQ417" s="58"/>
      <c r="CR417" s="57">
        <f t="shared" si="319"/>
        <v>1</v>
      </c>
      <c r="CS417" s="57"/>
      <c r="CT417" s="57"/>
      <c r="CU417" s="57"/>
      <c r="CV417" s="57"/>
      <c r="CW417" s="57"/>
      <c r="CX417" s="57"/>
      <c r="CY417" s="57"/>
      <c r="CZ417" s="57"/>
      <c r="DA417" s="57"/>
      <c r="DB417" s="57">
        <f t="shared" si="320"/>
        <v>0</v>
      </c>
      <c r="DC417" s="57"/>
      <c r="DD417" s="57"/>
      <c r="DE417" s="57"/>
      <c r="DF417" s="57"/>
      <c r="DG417" s="57"/>
      <c r="DH417" s="57"/>
      <c r="DI417" s="57"/>
      <c r="DJ417" s="57"/>
      <c r="DK417" s="57"/>
      <c r="DL417" s="57">
        <f t="shared" si="321"/>
        <v>0</v>
      </c>
      <c r="DM417" s="57"/>
      <c r="DN417" s="57"/>
      <c r="DO417" s="57"/>
      <c r="DP417" s="57"/>
      <c r="DQ417" s="57"/>
      <c r="DR417" s="57"/>
      <c r="DS417" s="57"/>
      <c r="DT417" s="57"/>
      <c r="DU417" s="57"/>
      <c r="DV417" s="57">
        <f t="shared" si="322"/>
        <v>0</v>
      </c>
      <c r="DW417" s="57">
        <f t="shared" ref="DW417:ED417" si="445">SUM(BY417,CI417,CS417,DC417,DM417)</f>
        <v>0</v>
      </c>
      <c r="DX417" s="57">
        <f t="shared" si="445"/>
        <v>0</v>
      </c>
      <c r="DY417" s="57">
        <f t="shared" si="445"/>
        <v>0</v>
      </c>
      <c r="DZ417" s="57">
        <f t="shared" si="445"/>
        <v>1</v>
      </c>
      <c r="EA417" s="57">
        <f t="shared" si="445"/>
        <v>0</v>
      </c>
      <c r="EB417" s="57">
        <f t="shared" si="445"/>
        <v>0</v>
      </c>
      <c r="EC417" s="57">
        <f t="shared" si="445"/>
        <v>0</v>
      </c>
      <c r="ED417" s="57">
        <f t="shared" si="445"/>
        <v>0</v>
      </c>
      <c r="EE417" s="57">
        <f t="shared" si="13"/>
        <v>1</v>
      </c>
      <c r="EF417" s="57">
        <f t="shared" si="14"/>
        <v>1</v>
      </c>
    </row>
    <row r="418" spans="1:136" ht="15.75" customHeight="1">
      <c r="A418" s="147">
        <v>2019</v>
      </c>
      <c r="B418" s="135" t="s">
        <v>4686</v>
      </c>
      <c r="C418" s="147" t="s">
        <v>1224</v>
      </c>
      <c r="D418" s="147" t="s">
        <v>1049</v>
      </c>
      <c r="E418" s="147" t="s">
        <v>1225</v>
      </c>
      <c r="F418" s="147"/>
      <c r="G418" s="57"/>
      <c r="H418" s="63"/>
      <c r="I418" s="88"/>
      <c r="J418" s="88"/>
      <c r="K418" s="63">
        <v>1</v>
      </c>
      <c r="L418" s="88"/>
      <c r="M418" s="88"/>
      <c r="N418" s="88"/>
      <c r="O418" s="88"/>
      <c r="P418" s="88"/>
      <c r="Q418" s="88"/>
      <c r="R418" s="88"/>
      <c r="S418" s="88"/>
      <c r="T418" s="59" t="str">
        <f t="shared" si="0"/>
        <v/>
      </c>
      <c r="U418" s="88"/>
      <c r="V418" s="88"/>
      <c r="W418" s="88"/>
      <c r="X418" s="88"/>
      <c r="Y418" s="88"/>
      <c r="Z418" s="88"/>
      <c r="AA418" s="88"/>
      <c r="AB418" s="88"/>
      <c r="AC418" s="88"/>
      <c r="AD418" s="88"/>
      <c r="AE418" s="88"/>
      <c r="AF418" s="58"/>
      <c r="AG418" s="58">
        <f t="shared" si="1"/>
        <v>1</v>
      </c>
      <c r="AH418" s="88"/>
      <c r="AI418" s="88"/>
      <c r="AJ418" s="88"/>
      <c r="AK418" s="57" t="str">
        <f t="shared" si="90"/>
        <v/>
      </c>
      <c r="AL418" s="88"/>
      <c r="AM418" s="63"/>
      <c r="AN418" s="88"/>
      <c r="AO418" s="88"/>
      <c r="AP418" s="88"/>
      <c r="AQ418" s="57"/>
      <c r="AR418" s="58" t="str">
        <f t="shared" si="3"/>
        <v/>
      </c>
      <c r="AS418" s="58"/>
      <c r="AT418" s="58">
        <v>1</v>
      </c>
      <c r="AU418" s="58"/>
      <c r="AV418" s="58"/>
      <c r="AW418" s="58"/>
      <c r="AX418" s="58">
        <f t="shared" si="4"/>
        <v>1</v>
      </c>
      <c r="AY418" s="58">
        <v>1</v>
      </c>
      <c r="AZ418" s="58"/>
      <c r="BA418" s="57"/>
      <c r="BB418" s="57"/>
      <c r="BC418" s="57"/>
      <c r="BD418" s="58">
        <f t="shared" si="5"/>
        <v>1</v>
      </c>
      <c r="BE418" s="57"/>
      <c r="BF418" s="57"/>
      <c r="BG418" s="57"/>
      <c r="BH418" s="57"/>
      <c r="BI418" s="57"/>
      <c r="BJ418" s="57"/>
      <c r="BK418" s="57"/>
      <c r="BL418" s="57"/>
      <c r="BM418" s="57"/>
      <c r="BN418" s="57"/>
      <c r="BO418" s="57"/>
      <c r="BP418" s="58">
        <v>1</v>
      </c>
      <c r="BQ418" s="58">
        <v>1</v>
      </c>
      <c r="BR418" s="57"/>
      <c r="BS418" s="58">
        <v>1</v>
      </c>
      <c r="BT418" s="57"/>
      <c r="BU418" s="57"/>
      <c r="BV418" s="57"/>
      <c r="BW418" s="57"/>
      <c r="BX418" s="57">
        <f t="shared" si="6"/>
        <v>1</v>
      </c>
      <c r="BY418" s="57"/>
      <c r="BZ418" s="57"/>
      <c r="CA418" s="57"/>
      <c r="CB418" s="57"/>
      <c r="CC418" s="57"/>
      <c r="CD418" s="57"/>
      <c r="CE418" s="57"/>
      <c r="CF418" s="57"/>
      <c r="CG418" s="57"/>
      <c r="CH418" s="57">
        <f t="shared" si="94"/>
        <v>0</v>
      </c>
      <c r="CI418" s="57"/>
      <c r="CJ418" s="58">
        <v>1</v>
      </c>
      <c r="CK418" s="57"/>
      <c r="CL418" s="57"/>
      <c r="CM418" s="57"/>
      <c r="CN418" s="57"/>
      <c r="CO418" s="57"/>
      <c r="CP418" s="57"/>
      <c r="CQ418" s="58"/>
      <c r="CR418" s="57">
        <f t="shared" si="319"/>
        <v>1</v>
      </c>
      <c r="CS418" s="57"/>
      <c r="CT418" s="57"/>
      <c r="CU418" s="57"/>
      <c r="CV418" s="57"/>
      <c r="CW418" s="57"/>
      <c r="CX418" s="57"/>
      <c r="CY418" s="57"/>
      <c r="CZ418" s="57"/>
      <c r="DA418" s="57"/>
      <c r="DB418" s="57">
        <f t="shared" si="320"/>
        <v>0</v>
      </c>
      <c r="DC418" s="57"/>
      <c r="DD418" s="57"/>
      <c r="DE418" s="57"/>
      <c r="DF418" s="57"/>
      <c r="DG418" s="57"/>
      <c r="DH418" s="57"/>
      <c r="DI418" s="57"/>
      <c r="DJ418" s="57"/>
      <c r="DK418" s="57"/>
      <c r="DL418" s="57">
        <f t="shared" si="321"/>
        <v>0</v>
      </c>
      <c r="DM418" s="57"/>
      <c r="DN418" s="57"/>
      <c r="DO418" s="57"/>
      <c r="DP418" s="57"/>
      <c r="DQ418" s="57"/>
      <c r="DR418" s="57"/>
      <c r="DS418" s="57"/>
      <c r="DT418" s="57"/>
      <c r="DU418" s="57"/>
      <c r="DV418" s="57">
        <f t="shared" si="322"/>
        <v>0</v>
      </c>
      <c r="DW418" s="57">
        <f t="shared" ref="DW418:ED418" si="446">SUM(BY418,CI418,CS418,DC418,DM418)</f>
        <v>0</v>
      </c>
      <c r="DX418" s="57">
        <f t="shared" si="446"/>
        <v>1</v>
      </c>
      <c r="DY418" s="57">
        <f t="shared" si="446"/>
        <v>0</v>
      </c>
      <c r="DZ418" s="57">
        <f t="shared" si="446"/>
        <v>0</v>
      </c>
      <c r="EA418" s="57">
        <f t="shared" si="446"/>
        <v>0</v>
      </c>
      <c r="EB418" s="57">
        <f t="shared" si="446"/>
        <v>0</v>
      </c>
      <c r="EC418" s="57">
        <f t="shared" si="446"/>
        <v>0</v>
      </c>
      <c r="ED418" s="57">
        <f t="shared" si="446"/>
        <v>0</v>
      </c>
      <c r="EE418" s="57">
        <f t="shared" si="13"/>
        <v>1</v>
      </c>
      <c r="EF418" s="57">
        <f t="shared" si="14"/>
        <v>1</v>
      </c>
    </row>
    <row r="419" spans="1:136" ht="15.75" customHeight="1">
      <c r="A419" s="147">
        <v>2017</v>
      </c>
      <c r="B419" s="135" t="s">
        <v>4687</v>
      </c>
      <c r="C419" s="147" t="s">
        <v>1226</v>
      </c>
      <c r="D419" s="147" t="s">
        <v>178</v>
      </c>
      <c r="E419" s="147" t="s">
        <v>1227</v>
      </c>
      <c r="F419" s="147"/>
      <c r="G419" s="57"/>
      <c r="H419" s="63"/>
      <c r="I419" s="88"/>
      <c r="J419" s="88"/>
      <c r="K419" s="88"/>
      <c r="L419" s="88"/>
      <c r="M419" s="88"/>
      <c r="N419" s="88"/>
      <c r="O419" s="88"/>
      <c r="P419" s="88"/>
      <c r="Q419" s="63">
        <v>1</v>
      </c>
      <c r="R419" s="88"/>
      <c r="S419" s="88"/>
      <c r="T419" s="59" t="str">
        <f t="shared" si="0"/>
        <v/>
      </c>
      <c r="U419" s="88"/>
      <c r="V419" s="88"/>
      <c r="W419" s="88"/>
      <c r="X419" s="88"/>
      <c r="Y419" s="88"/>
      <c r="Z419" s="88"/>
      <c r="AA419" s="88"/>
      <c r="AB419" s="88"/>
      <c r="AC419" s="88"/>
      <c r="AD419" s="88"/>
      <c r="AE419" s="88"/>
      <c r="AF419" s="58"/>
      <c r="AG419" s="58">
        <f t="shared" si="1"/>
        <v>1</v>
      </c>
      <c r="AH419" s="88"/>
      <c r="AI419" s="88"/>
      <c r="AJ419" s="88"/>
      <c r="AK419" s="57" t="str">
        <f t="shared" si="90"/>
        <v/>
      </c>
      <c r="AL419" s="88"/>
      <c r="AM419" s="88"/>
      <c r="AN419" s="88"/>
      <c r="AO419" s="88"/>
      <c r="AP419" s="88"/>
      <c r="AQ419" s="57"/>
      <c r="AR419" s="58" t="str">
        <f t="shared" si="3"/>
        <v/>
      </c>
      <c r="AS419" s="58"/>
      <c r="AT419" s="58">
        <v>1</v>
      </c>
      <c r="AU419" s="58"/>
      <c r="AV419" s="58"/>
      <c r="AW419" s="58"/>
      <c r="AX419" s="58">
        <f t="shared" si="4"/>
        <v>1</v>
      </c>
      <c r="AY419" s="58"/>
      <c r="AZ419" s="58">
        <v>1</v>
      </c>
      <c r="BA419" s="57"/>
      <c r="BB419" s="57"/>
      <c r="BC419" s="57"/>
      <c r="BD419" s="58">
        <f t="shared" si="5"/>
        <v>1</v>
      </c>
      <c r="BE419" s="57"/>
      <c r="BF419" s="57"/>
      <c r="BG419" s="57"/>
      <c r="BH419" s="57"/>
      <c r="BI419" s="57"/>
      <c r="BJ419" s="57"/>
      <c r="BK419" s="57"/>
      <c r="BL419" s="57"/>
      <c r="BM419" s="57"/>
      <c r="BN419" s="57"/>
      <c r="BO419" s="57"/>
      <c r="BP419" s="57"/>
      <c r="BQ419" s="57"/>
      <c r="BR419" s="57"/>
      <c r="BS419" s="57"/>
      <c r="BT419" s="58">
        <v>1</v>
      </c>
      <c r="BU419" s="57"/>
      <c r="BV419" s="58">
        <v>1</v>
      </c>
      <c r="BW419" s="57"/>
      <c r="BX419" s="57">
        <f t="shared" si="6"/>
        <v>1</v>
      </c>
      <c r="BY419" s="57"/>
      <c r="BZ419" s="57"/>
      <c r="CA419" s="57"/>
      <c r="CB419" s="57"/>
      <c r="CC419" s="57"/>
      <c r="CD419" s="57"/>
      <c r="CE419" s="57"/>
      <c r="CF419" s="57"/>
      <c r="CG419" s="57"/>
      <c r="CH419" s="57">
        <f t="shared" si="94"/>
        <v>0</v>
      </c>
      <c r="CI419" s="57"/>
      <c r="CJ419" s="57"/>
      <c r="CK419" s="57"/>
      <c r="CL419" s="58">
        <v>1</v>
      </c>
      <c r="CM419" s="57"/>
      <c r="CN419" s="57"/>
      <c r="CO419" s="58">
        <v>1</v>
      </c>
      <c r="CP419" s="57"/>
      <c r="CQ419" s="58"/>
      <c r="CR419" s="57">
        <f t="shared" si="319"/>
        <v>2</v>
      </c>
      <c r="CS419" s="57"/>
      <c r="CT419" s="57"/>
      <c r="CU419" s="57"/>
      <c r="CV419" s="57"/>
      <c r="CW419" s="57"/>
      <c r="CX419" s="57"/>
      <c r="CY419" s="57"/>
      <c r="CZ419" s="57"/>
      <c r="DA419" s="57"/>
      <c r="DB419" s="57">
        <f t="shared" si="320"/>
        <v>0</v>
      </c>
      <c r="DC419" s="57"/>
      <c r="DD419" s="57"/>
      <c r="DE419" s="57"/>
      <c r="DF419" s="57"/>
      <c r="DG419" s="57"/>
      <c r="DH419" s="57"/>
      <c r="DI419" s="57"/>
      <c r="DJ419" s="57"/>
      <c r="DK419" s="57"/>
      <c r="DL419" s="57">
        <f t="shared" si="321"/>
        <v>0</v>
      </c>
      <c r="DM419" s="57"/>
      <c r="DN419" s="57"/>
      <c r="DO419" s="57"/>
      <c r="DP419" s="57"/>
      <c r="DQ419" s="57"/>
      <c r="DR419" s="57"/>
      <c r="DS419" s="57"/>
      <c r="DT419" s="57"/>
      <c r="DU419" s="57"/>
      <c r="DV419" s="57">
        <f t="shared" si="322"/>
        <v>0</v>
      </c>
      <c r="DW419" s="57">
        <f t="shared" ref="DW419:ED419" si="447">SUM(BY419,CI419,CS419,DC419,DM419)</f>
        <v>0</v>
      </c>
      <c r="DX419" s="57">
        <f t="shared" si="447"/>
        <v>0</v>
      </c>
      <c r="DY419" s="57">
        <f t="shared" si="447"/>
        <v>0</v>
      </c>
      <c r="DZ419" s="57">
        <f t="shared" si="447"/>
        <v>1</v>
      </c>
      <c r="EA419" s="57">
        <f t="shared" si="447"/>
        <v>0</v>
      </c>
      <c r="EB419" s="57">
        <f t="shared" si="447"/>
        <v>0</v>
      </c>
      <c r="EC419" s="57">
        <f t="shared" si="447"/>
        <v>1</v>
      </c>
      <c r="ED419" s="57">
        <f t="shared" si="447"/>
        <v>0</v>
      </c>
      <c r="EE419" s="57">
        <f t="shared" si="13"/>
        <v>2</v>
      </c>
      <c r="EF419" s="57">
        <f t="shared" si="14"/>
        <v>1</v>
      </c>
    </row>
    <row r="420" spans="1:136" ht="15.75" customHeight="1">
      <c r="A420" s="147">
        <v>2015</v>
      </c>
      <c r="B420" s="135" t="s">
        <v>4688</v>
      </c>
      <c r="C420" s="147" t="s">
        <v>1228</v>
      </c>
      <c r="D420" s="147" t="s">
        <v>142</v>
      </c>
      <c r="E420" s="147" t="s">
        <v>1229</v>
      </c>
      <c r="F420" s="147"/>
      <c r="G420" s="57"/>
      <c r="H420" s="63"/>
      <c r="I420" s="63">
        <v>1</v>
      </c>
      <c r="J420" s="88"/>
      <c r="K420" s="88"/>
      <c r="L420" s="88"/>
      <c r="M420" s="88"/>
      <c r="N420" s="88"/>
      <c r="O420" s="88"/>
      <c r="P420" s="88"/>
      <c r="Q420" s="88"/>
      <c r="R420" s="88"/>
      <c r="S420" s="88"/>
      <c r="T420" s="59" t="str">
        <f t="shared" si="0"/>
        <v/>
      </c>
      <c r="U420" s="88"/>
      <c r="V420" s="88"/>
      <c r="W420" s="88"/>
      <c r="X420" s="63"/>
      <c r="Y420" s="88"/>
      <c r="Z420" s="88"/>
      <c r="AA420" s="88"/>
      <c r="AB420" s="88"/>
      <c r="AC420" s="88"/>
      <c r="AD420" s="88"/>
      <c r="AE420" s="88"/>
      <c r="AF420" s="58"/>
      <c r="AG420" s="58">
        <f t="shared" si="1"/>
        <v>1</v>
      </c>
      <c r="AH420" s="88"/>
      <c r="AI420" s="88"/>
      <c r="AJ420" s="88"/>
      <c r="AK420" s="57" t="str">
        <f t="shared" si="90"/>
        <v/>
      </c>
      <c r="AL420" s="88"/>
      <c r="AM420" s="88"/>
      <c r="AN420" s="88"/>
      <c r="AO420" s="88"/>
      <c r="AP420" s="88"/>
      <c r="AQ420" s="57"/>
      <c r="AR420" s="58" t="str">
        <f t="shared" si="3"/>
        <v/>
      </c>
      <c r="AS420" s="58"/>
      <c r="AT420" s="58">
        <v>1</v>
      </c>
      <c r="AU420" s="58"/>
      <c r="AV420" s="58"/>
      <c r="AW420" s="58"/>
      <c r="AX420" s="58">
        <f t="shared" si="4"/>
        <v>1</v>
      </c>
      <c r="AY420" s="58">
        <v>1</v>
      </c>
      <c r="AZ420" s="58"/>
      <c r="BA420" s="57"/>
      <c r="BB420" s="57"/>
      <c r="BC420" s="57"/>
      <c r="BD420" s="58">
        <f t="shared" si="5"/>
        <v>1</v>
      </c>
      <c r="BE420" s="57"/>
      <c r="BF420" s="57"/>
      <c r="BG420" s="57"/>
      <c r="BH420" s="57"/>
      <c r="BI420" s="57"/>
      <c r="BJ420" s="57"/>
      <c r="BK420" s="57"/>
      <c r="BL420" s="57"/>
      <c r="BM420" s="58">
        <v>1</v>
      </c>
      <c r="BN420" s="58"/>
      <c r="BO420" s="57"/>
      <c r="BP420" s="57"/>
      <c r="BQ420" s="57"/>
      <c r="BR420" s="57"/>
      <c r="BS420" s="58">
        <v>1</v>
      </c>
      <c r="BT420" s="57"/>
      <c r="BU420" s="57"/>
      <c r="BV420" s="57"/>
      <c r="BW420" s="57"/>
      <c r="BX420" s="57">
        <f t="shared" si="6"/>
        <v>1</v>
      </c>
      <c r="BY420" s="57"/>
      <c r="BZ420" s="57"/>
      <c r="CA420" s="57"/>
      <c r="CB420" s="57"/>
      <c r="CC420" s="57"/>
      <c r="CD420" s="57"/>
      <c r="CE420" s="57"/>
      <c r="CF420" s="57"/>
      <c r="CG420" s="57"/>
      <c r="CH420" s="57">
        <f t="shared" si="94"/>
        <v>0</v>
      </c>
      <c r="CI420" s="57"/>
      <c r="CJ420" s="58">
        <v>1</v>
      </c>
      <c r="CK420" s="57"/>
      <c r="CL420" s="57"/>
      <c r="CM420" s="57"/>
      <c r="CN420" s="57"/>
      <c r="CO420" s="57"/>
      <c r="CP420" s="57"/>
      <c r="CQ420" s="58"/>
      <c r="CR420" s="57">
        <f t="shared" si="319"/>
        <v>1</v>
      </c>
      <c r="CS420" s="57"/>
      <c r="CT420" s="57"/>
      <c r="CU420" s="57"/>
      <c r="CV420" s="57"/>
      <c r="CW420" s="57"/>
      <c r="CX420" s="57"/>
      <c r="CY420" s="57"/>
      <c r="CZ420" s="57"/>
      <c r="DA420" s="57"/>
      <c r="DB420" s="57">
        <f t="shared" si="320"/>
        <v>0</v>
      </c>
      <c r="DC420" s="57"/>
      <c r="DD420" s="57"/>
      <c r="DE420" s="57"/>
      <c r="DF420" s="57"/>
      <c r="DG420" s="57"/>
      <c r="DH420" s="57"/>
      <c r="DI420" s="57"/>
      <c r="DJ420" s="57"/>
      <c r="DK420" s="57"/>
      <c r="DL420" s="57">
        <f t="shared" si="321"/>
        <v>0</v>
      </c>
      <c r="DM420" s="57"/>
      <c r="DN420" s="57"/>
      <c r="DO420" s="57"/>
      <c r="DP420" s="57"/>
      <c r="DQ420" s="57"/>
      <c r="DR420" s="57"/>
      <c r="DS420" s="57"/>
      <c r="DT420" s="57"/>
      <c r="DU420" s="57"/>
      <c r="DV420" s="57">
        <f t="shared" si="322"/>
        <v>0</v>
      </c>
      <c r="DW420" s="57">
        <f t="shared" ref="DW420:ED420" si="448">SUM(BY420,CI420,CS420,DC420,DM420)</f>
        <v>0</v>
      </c>
      <c r="DX420" s="57">
        <f t="shared" si="448"/>
        <v>1</v>
      </c>
      <c r="DY420" s="57">
        <f t="shared" si="448"/>
        <v>0</v>
      </c>
      <c r="DZ420" s="57">
        <f t="shared" si="448"/>
        <v>0</v>
      </c>
      <c r="EA420" s="57">
        <f t="shared" si="448"/>
        <v>0</v>
      </c>
      <c r="EB420" s="57">
        <f t="shared" si="448"/>
        <v>0</v>
      </c>
      <c r="EC420" s="57">
        <f t="shared" si="448"/>
        <v>0</v>
      </c>
      <c r="ED420" s="57">
        <f t="shared" si="448"/>
        <v>0</v>
      </c>
      <c r="EE420" s="57">
        <f t="shared" si="13"/>
        <v>1</v>
      </c>
      <c r="EF420" s="57">
        <f t="shared" si="14"/>
        <v>1</v>
      </c>
    </row>
    <row r="421" spans="1:136" ht="15.75" customHeight="1">
      <c r="A421" s="147">
        <v>2019</v>
      </c>
      <c r="B421" s="135" t="s">
        <v>4689</v>
      </c>
      <c r="C421" s="147" t="s">
        <v>1230</v>
      </c>
      <c r="D421" s="147" t="s">
        <v>492</v>
      </c>
      <c r="E421" s="147" t="s">
        <v>1231</v>
      </c>
      <c r="F421" s="147"/>
      <c r="G421" s="57"/>
      <c r="H421" s="63"/>
      <c r="I421" s="88"/>
      <c r="J421" s="88"/>
      <c r="K421" s="88"/>
      <c r="L421" s="88"/>
      <c r="M421" s="88"/>
      <c r="N421" s="88"/>
      <c r="O421" s="88"/>
      <c r="P421" s="88"/>
      <c r="Q421" s="88"/>
      <c r="R421" s="88"/>
      <c r="S421" s="88"/>
      <c r="T421" s="59">
        <f t="shared" si="0"/>
        <v>1</v>
      </c>
      <c r="U421" s="88"/>
      <c r="V421" s="88"/>
      <c r="W421" s="88"/>
      <c r="X421" s="63">
        <v>1</v>
      </c>
      <c r="Y421" s="88"/>
      <c r="Z421" s="88"/>
      <c r="AA421" s="63"/>
      <c r="AB421" s="88"/>
      <c r="AC421" s="88"/>
      <c r="AD421" s="88"/>
      <c r="AE421" s="88"/>
      <c r="AF421" s="58"/>
      <c r="AG421" s="58">
        <f t="shared" si="1"/>
        <v>1</v>
      </c>
      <c r="AH421" s="88"/>
      <c r="AI421" s="88"/>
      <c r="AJ421" s="88"/>
      <c r="AK421" s="57">
        <f t="shared" si="90"/>
        <v>1</v>
      </c>
      <c r="AL421" s="88"/>
      <c r="AM421" s="88"/>
      <c r="AN421" s="63">
        <v>1</v>
      </c>
      <c r="AO421" s="88"/>
      <c r="AP421" s="88"/>
      <c r="AQ421" s="57"/>
      <c r="AR421" s="58">
        <f t="shared" si="3"/>
        <v>1</v>
      </c>
      <c r="AS421" s="58"/>
      <c r="AT421" s="58">
        <v>1</v>
      </c>
      <c r="AU421" s="58"/>
      <c r="AV421" s="58"/>
      <c r="AW421" s="58"/>
      <c r="AX421" s="58">
        <f t="shared" si="4"/>
        <v>1</v>
      </c>
      <c r="AY421" s="58"/>
      <c r="AZ421" s="58">
        <v>1</v>
      </c>
      <c r="BA421" s="57"/>
      <c r="BB421" s="58">
        <v>1</v>
      </c>
      <c r="BC421" s="58">
        <v>1</v>
      </c>
      <c r="BD421" s="58">
        <f t="shared" si="5"/>
        <v>3</v>
      </c>
      <c r="BE421" s="58">
        <v>1</v>
      </c>
      <c r="BF421" s="57"/>
      <c r="BG421" s="57"/>
      <c r="BH421" s="57"/>
      <c r="BI421" s="57"/>
      <c r="BJ421" s="57"/>
      <c r="BK421" s="57"/>
      <c r="BL421" s="57"/>
      <c r="BM421" s="57"/>
      <c r="BN421" s="57"/>
      <c r="BO421" s="58">
        <v>1</v>
      </c>
      <c r="BP421" s="58">
        <v>1</v>
      </c>
      <c r="BQ421" s="57"/>
      <c r="BR421" s="57"/>
      <c r="BS421" s="57"/>
      <c r="BT421" s="57"/>
      <c r="BU421" s="57"/>
      <c r="BV421" s="57"/>
      <c r="BW421" s="57"/>
      <c r="BX421" s="57" t="str">
        <f t="shared" si="6"/>
        <v/>
      </c>
      <c r="BY421" s="57"/>
      <c r="BZ421" s="57"/>
      <c r="CA421" s="57"/>
      <c r="CB421" s="57"/>
      <c r="CC421" s="57"/>
      <c r="CD421" s="57"/>
      <c r="CE421" s="57"/>
      <c r="CF421" s="57"/>
      <c r="CG421" s="57"/>
      <c r="CH421" s="57">
        <f t="shared" si="94"/>
        <v>0</v>
      </c>
      <c r="CI421" s="57"/>
      <c r="CJ421" s="57"/>
      <c r="CK421" s="57"/>
      <c r="CL421" s="57"/>
      <c r="CM421" s="57"/>
      <c r="CN421" s="57"/>
      <c r="CO421" s="57"/>
      <c r="CP421" s="57"/>
      <c r="CQ421" s="57"/>
      <c r="CR421" s="57">
        <f t="shared" si="319"/>
        <v>0</v>
      </c>
      <c r="CS421" s="57"/>
      <c r="CT421" s="57"/>
      <c r="CU421" s="57"/>
      <c r="CV421" s="57"/>
      <c r="CW421" s="57"/>
      <c r="CX421" s="57"/>
      <c r="CY421" s="57"/>
      <c r="CZ421" s="57"/>
      <c r="DA421" s="57"/>
      <c r="DB421" s="57">
        <f t="shared" si="320"/>
        <v>0</v>
      </c>
      <c r="DC421" s="57"/>
      <c r="DD421" s="57"/>
      <c r="DE421" s="57"/>
      <c r="DF421" s="57"/>
      <c r="DG421" s="57"/>
      <c r="DH421" s="57"/>
      <c r="DI421" s="57"/>
      <c r="DJ421" s="57"/>
      <c r="DK421" s="57"/>
      <c r="DL421" s="57">
        <f t="shared" si="321"/>
        <v>0</v>
      </c>
      <c r="DM421" s="57"/>
      <c r="DN421" s="57"/>
      <c r="DO421" s="57"/>
      <c r="DP421" s="57"/>
      <c r="DQ421" s="57"/>
      <c r="DR421" s="57"/>
      <c r="DS421" s="57"/>
      <c r="DT421" s="57"/>
      <c r="DU421" s="57"/>
      <c r="DV421" s="57">
        <f t="shared" si="322"/>
        <v>0</v>
      </c>
      <c r="DW421" s="57">
        <f t="shared" ref="DW421:ED421" si="449">SUM(BY421,CI421,CS421,DC421,DM421)</f>
        <v>0</v>
      </c>
      <c r="DX421" s="57">
        <f t="shared" si="449"/>
        <v>0</v>
      </c>
      <c r="DY421" s="57">
        <f t="shared" si="449"/>
        <v>0</v>
      </c>
      <c r="DZ421" s="57">
        <f t="shared" si="449"/>
        <v>0</v>
      </c>
      <c r="EA421" s="57">
        <f t="shared" si="449"/>
        <v>0</v>
      </c>
      <c r="EB421" s="57">
        <f t="shared" si="449"/>
        <v>0</v>
      </c>
      <c r="EC421" s="57">
        <f t="shared" si="449"/>
        <v>0</v>
      </c>
      <c r="ED421" s="57">
        <f t="shared" si="449"/>
        <v>0</v>
      </c>
      <c r="EE421" s="57">
        <f t="shared" si="13"/>
        <v>0</v>
      </c>
      <c r="EF421" s="57">
        <f t="shared" si="14"/>
        <v>0</v>
      </c>
    </row>
    <row r="422" spans="1:136" ht="15.75" customHeight="1">
      <c r="A422" s="147">
        <v>2018</v>
      </c>
      <c r="B422" s="135" t="s">
        <v>4690</v>
      </c>
      <c r="C422" s="147" t="s">
        <v>1232</v>
      </c>
      <c r="D422" s="147" t="s">
        <v>1233</v>
      </c>
      <c r="E422" s="147" t="s">
        <v>1234</v>
      </c>
      <c r="F422" s="147"/>
      <c r="G422" s="57"/>
      <c r="H422" s="63"/>
      <c r="I422" s="88"/>
      <c r="J422" s="88"/>
      <c r="K422" s="88"/>
      <c r="L422" s="88"/>
      <c r="M422" s="88"/>
      <c r="N422" s="88"/>
      <c r="O422" s="88"/>
      <c r="P422" s="88"/>
      <c r="Q422" s="88"/>
      <c r="R422" s="63">
        <v>1</v>
      </c>
      <c r="S422" s="88"/>
      <c r="T422" s="59" t="str">
        <f t="shared" si="0"/>
        <v/>
      </c>
      <c r="U422" s="88"/>
      <c r="V422" s="88"/>
      <c r="W422" s="88"/>
      <c r="X422" s="88"/>
      <c r="Y422" s="88"/>
      <c r="Z422" s="88"/>
      <c r="AA422" s="88"/>
      <c r="AB422" s="88"/>
      <c r="AC422" s="63"/>
      <c r="AD422" s="63"/>
      <c r="AE422" s="63"/>
      <c r="AF422" s="58"/>
      <c r="AG422" s="58">
        <f t="shared" si="1"/>
        <v>1</v>
      </c>
      <c r="AH422" s="88"/>
      <c r="AI422" s="88"/>
      <c r="AJ422" s="88"/>
      <c r="AK422" s="57" t="str">
        <f t="shared" si="90"/>
        <v/>
      </c>
      <c r="AL422" s="88"/>
      <c r="AM422" s="88"/>
      <c r="AN422" s="88"/>
      <c r="AO422" s="88"/>
      <c r="AP422" s="88"/>
      <c r="AQ422" s="57"/>
      <c r="AR422" s="58" t="str">
        <f t="shared" si="3"/>
        <v/>
      </c>
      <c r="AS422" s="58"/>
      <c r="AT422" s="58">
        <v>1</v>
      </c>
      <c r="AU422" s="58"/>
      <c r="AV422" s="58"/>
      <c r="AW422" s="58"/>
      <c r="AX422" s="58">
        <f t="shared" si="4"/>
        <v>1</v>
      </c>
      <c r="AY422" s="58"/>
      <c r="AZ422" s="58">
        <v>1</v>
      </c>
      <c r="BA422" s="57"/>
      <c r="BB422" s="57"/>
      <c r="BC422" s="58">
        <v>1</v>
      </c>
      <c r="BD422" s="58">
        <f t="shared" si="5"/>
        <v>2</v>
      </c>
      <c r="BE422" s="57"/>
      <c r="BF422" s="57"/>
      <c r="BG422" s="57"/>
      <c r="BH422" s="57"/>
      <c r="BI422" s="57"/>
      <c r="BJ422" s="57"/>
      <c r="BK422" s="57"/>
      <c r="BL422" s="57"/>
      <c r="BM422" s="57"/>
      <c r="BN422" s="57"/>
      <c r="BO422" s="57"/>
      <c r="BP422" s="57"/>
      <c r="BQ422" s="57"/>
      <c r="BR422" s="57"/>
      <c r="BS422" s="57"/>
      <c r="BT422" s="57"/>
      <c r="BU422" s="57"/>
      <c r="BV422" s="57"/>
      <c r="BW422" s="57"/>
      <c r="BX422" s="57" t="str">
        <f t="shared" si="6"/>
        <v/>
      </c>
      <c r="BY422" s="57"/>
      <c r="BZ422" s="57"/>
      <c r="CA422" s="57"/>
      <c r="CB422" s="57"/>
      <c r="CC422" s="57"/>
      <c r="CD422" s="57"/>
      <c r="CE422" s="57"/>
      <c r="CF422" s="57"/>
      <c r="CG422" s="57"/>
      <c r="CH422" s="57">
        <f t="shared" si="94"/>
        <v>0</v>
      </c>
      <c r="CI422" s="57"/>
      <c r="CJ422" s="57"/>
      <c r="CK422" s="57"/>
      <c r="CL422" s="57"/>
      <c r="CM422" s="57"/>
      <c r="CN422" s="57"/>
      <c r="CO422" s="57"/>
      <c r="CP422" s="57"/>
      <c r="CQ422" s="57"/>
      <c r="CR422" s="57">
        <f t="shared" si="319"/>
        <v>0</v>
      </c>
      <c r="CS422" s="57"/>
      <c r="CT422" s="57"/>
      <c r="CU422" s="57"/>
      <c r="CV422" s="57"/>
      <c r="CW422" s="57"/>
      <c r="CX422" s="57"/>
      <c r="CY422" s="57"/>
      <c r="CZ422" s="57"/>
      <c r="DA422" s="57"/>
      <c r="DB422" s="57">
        <f t="shared" si="320"/>
        <v>0</v>
      </c>
      <c r="DC422" s="57"/>
      <c r="DD422" s="57"/>
      <c r="DE422" s="57"/>
      <c r="DF422" s="57"/>
      <c r="DG422" s="57"/>
      <c r="DH422" s="57"/>
      <c r="DI422" s="57"/>
      <c r="DJ422" s="57"/>
      <c r="DK422" s="57"/>
      <c r="DL422" s="57">
        <f t="shared" si="321"/>
        <v>0</v>
      </c>
      <c r="DM422" s="57"/>
      <c r="DN422" s="57"/>
      <c r="DO422" s="57"/>
      <c r="DP422" s="57"/>
      <c r="DQ422" s="57"/>
      <c r="DR422" s="57"/>
      <c r="DS422" s="57"/>
      <c r="DT422" s="57"/>
      <c r="DU422" s="57"/>
      <c r="DV422" s="57">
        <f t="shared" si="322"/>
        <v>0</v>
      </c>
      <c r="DW422" s="57">
        <f t="shared" ref="DW422:ED422" si="450">SUM(BY422,CI422,CS422,DC422,DM422)</f>
        <v>0</v>
      </c>
      <c r="DX422" s="57">
        <f t="shared" si="450"/>
        <v>0</v>
      </c>
      <c r="DY422" s="57">
        <f t="shared" si="450"/>
        <v>0</v>
      </c>
      <c r="DZ422" s="57">
        <f t="shared" si="450"/>
        <v>0</v>
      </c>
      <c r="EA422" s="57">
        <f t="shared" si="450"/>
        <v>0</v>
      </c>
      <c r="EB422" s="57">
        <f t="shared" si="450"/>
        <v>0</v>
      </c>
      <c r="EC422" s="57">
        <f t="shared" si="450"/>
        <v>0</v>
      </c>
      <c r="ED422" s="57">
        <f t="shared" si="450"/>
        <v>0</v>
      </c>
      <c r="EE422" s="57">
        <f t="shared" si="13"/>
        <v>0</v>
      </c>
      <c r="EF422" s="57">
        <f t="shared" si="14"/>
        <v>0</v>
      </c>
    </row>
    <row r="423" spans="1:136" ht="15.75" customHeight="1">
      <c r="A423" s="147">
        <v>2018</v>
      </c>
      <c r="B423" s="135" t="s">
        <v>4691</v>
      </c>
      <c r="C423" s="147" t="s">
        <v>1235</v>
      </c>
      <c r="D423" s="147" t="s">
        <v>1236</v>
      </c>
      <c r="E423" s="145" t="s">
        <v>1237</v>
      </c>
      <c r="F423" s="145"/>
      <c r="G423" s="57"/>
      <c r="H423" s="63"/>
      <c r="I423" s="88"/>
      <c r="J423" s="88"/>
      <c r="K423" s="88"/>
      <c r="L423" s="88"/>
      <c r="M423" s="88"/>
      <c r="N423" s="88"/>
      <c r="O423" s="88"/>
      <c r="P423" s="88"/>
      <c r="Q423" s="88"/>
      <c r="R423" s="63">
        <v>1</v>
      </c>
      <c r="S423" s="88"/>
      <c r="T423" s="59" t="str">
        <f t="shared" si="0"/>
        <v/>
      </c>
      <c r="U423" s="88"/>
      <c r="V423" s="88"/>
      <c r="W423" s="88"/>
      <c r="X423" s="88"/>
      <c r="Y423" s="88"/>
      <c r="Z423" s="88"/>
      <c r="AA423" s="88"/>
      <c r="AB423" s="88"/>
      <c r="AC423" s="88"/>
      <c r="AD423" s="88"/>
      <c r="AE423" s="88"/>
      <c r="AF423" s="58"/>
      <c r="AG423" s="58">
        <f t="shared" si="1"/>
        <v>1</v>
      </c>
      <c r="AH423" s="88"/>
      <c r="AI423" s="88"/>
      <c r="AJ423" s="63"/>
      <c r="AK423" s="57" t="str">
        <f t="shared" si="90"/>
        <v/>
      </c>
      <c r="AL423" s="88"/>
      <c r="AM423" s="88"/>
      <c r="AN423" s="88"/>
      <c r="AO423" s="88"/>
      <c r="AP423" s="88"/>
      <c r="AQ423" s="57"/>
      <c r="AR423" s="58" t="str">
        <f t="shared" si="3"/>
        <v/>
      </c>
      <c r="AS423" s="58"/>
      <c r="AT423" s="58">
        <v>1</v>
      </c>
      <c r="AU423" s="58"/>
      <c r="AV423" s="58"/>
      <c r="AW423" s="58"/>
      <c r="AX423" s="58">
        <f t="shared" si="4"/>
        <v>1</v>
      </c>
      <c r="AY423" s="58"/>
      <c r="AZ423" s="58">
        <v>1</v>
      </c>
      <c r="BA423" s="58"/>
      <c r="BB423" s="58">
        <v>1</v>
      </c>
      <c r="BC423" s="58">
        <v>1</v>
      </c>
      <c r="BD423" s="58">
        <f t="shared" si="5"/>
        <v>3</v>
      </c>
      <c r="BE423" s="57"/>
      <c r="BF423" s="57"/>
      <c r="BG423" s="57"/>
      <c r="BH423" s="57"/>
      <c r="BI423" s="57"/>
      <c r="BJ423" s="57"/>
      <c r="BK423" s="57"/>
      <c r="BL423" s="57"/>
      <c r="BM423" s="57"/>
      <c r="BN423" s="57"/>
      <c r="BO423" s="57"/>
      <c r="BP423" s="57"/>
      <c r="BQ423" s="58">
        <v>1</v>
      </c>
      <c r="BR423" s="57"/>
      <c r="BS423" s="57"/>
      <c r="BT423" s="57"/>
      <c r="BU423" s="57"/>
      <c r="BV423" s="57"/>
      <c r="BW423" s="57"/>
      <c r="BX423" s="57" t="str">
        <f t="shared" si="6"/>
        <v/>
      </c>
      <c r="BY423" s="57"/>
      <c r="BZ423" s="57"/>
      <c r="CA423" s="57"/>
      <c r="CB423" s="57"/>
      <c r="CC423" s="57"/>
      <c r="CD423" s="57"/>
      <c r="CE423" s="57"/>
      <c r="CF423" s="57"/>
      <c r="CG423" s="57"/>
      <c r="CH423" s="57">
        <f t="shared" si="94"/>
        <v>0</v>
      </c>
      <c r="CI423" s="57"/>
      <c r="CJ423" s="57"/>
      <c r="CK423" s="57"/>
      <c r="CL423" s="57"/>
      <c r="CM423" s="57"/>
      <c r="CN423" s="57"/>
      <c r="CO423" s="57"/>
      <c r="CP423" s="57"/>
      <c r="CQ423" s="57"/>
      <c r="CR423" s="57">
        <f t="shared" si="319"/>
        <v>0</v>
      </c>
      <c r="CS423" s="57"/>
      <c r="CT423" s="57"/>
      <c r="CU423" s="57"/>
      <c r="CV423" s="57"/>
      <c r="CW423" s="57"/>
      <c r="CX423" s="57"/>
      <c r="CY423" s="57"/>
      <c r="CZ423" s="57"/>
      <c r="DA423" s="57"/>
      <c r="DB423" s="57">
        <f t="shared" si="320"/>
        <v>0</v>
      </c>
      <c r="DC423" s="57"/>
      <c r="DD423" s="57"/>
      <c r="DE423" s="57"/>
      <c r="DF423" s="57"/>
      <c r="DG423" s="57"/>
      <c r="DH423" s="57"/>
      <c r="DI423" s="57"/>
      <c r="DJ423" s="57"/>
      <c r="DK423" s="57"/>
      <c r="DL423" s="57">
        <f t="shared" si="321"/>
        <v>0</v>
      </c>
      <c r="DM423" s="57"/>
      <c r="DN423" s="57"/>
      <c r="DO423" s="57"/>
      <c r="DP423" s="57"/>
      <c r="DQ423" s="57"/>
      <c r="DR423" s="57"/>
      <c r="DS423" s="57"/>
      <c r="DT423" s="57"/>
      <c r="DU423" s="57"/>
      <c r="DV423" s="57">
        <f t="shared" si="322"/>
        <v>0</v>
      </c>
      <c r="DW423" s="57">
        <f t="shared" ref="DW423:ED423" si="451">SUM(BY423,CI423,CS423,DC423,DM423)</f>
        <v>0</v>
      </c>
      <c r="DX423" s="57">
        <f t="shared" si="451"/>
        <v>0</v>
      </c>
      <c r="DY423" s="57">
        <f t="shared" si="451"/>
        <v>0</v>
      </c>
      <c r="DZ423" s="57">
        <f t="shared" si="451"/>
        <v>0</v>
      </c>
      <c r="EA423" s="57">
        <f t="shared" si="451"/>
        <v>0</v>
      </c>
      <c r="EB423" s="57">
        <f t="shared" si="451"/>
        <v>0</v>
      </c>
      <c r="EC423" s="57">
        <f t="shared" si="451"/>
        <v>0</v>
      </c>
      <c r="ED423" s="57">
        <f t="shared" si="451"/>
        <v>0</v>
      </c>
      <c r="EE423" s="57">
        <f t="shared" si="13"/>
        <v>0</v>
      </c>
      <c r="EF423" s="57">
        <f t="shared" si="14"/>
        <v>0</v>
      </c>
    </row>
    <row r="424" spans="1:136" ht="15.75" customHeight="1">
      <c r="A424" s="147">
        <v>2016</v>
      </c>
      <c r="B424" s="135" t="s">
        <v>4692</v>
      </c>
      <c r="C424" s="147" t="s">
        <v>1238</v>
      </c>
      <c r="D424" s="147" t="s">
        <v>1239</v>
      </c>
      <c r="E424" s="147" t="s">
        <v>1240</v>
      </c>
      <c r="F424" s="147"/>
      <c r="G424" s="57"/>
      <c r="H424" s="63"/>
      <c r="I424" s="88"/>
      <c r="J424" s="88"/>
      <c r="K424" s="88"/>
      <c r="L424" s="88"/>
      <c r="M424" s="88"/>
      <c r="N424" s="88"/>
      <c r="O424" s="63">
        <v>1</v>
      </c>
      <c r="P424" s="88"/>
      <c r="Q424" s="88"/>
      <c r="R424" s="88"/>
      <c r="S424" s="88"/>
      <c r="T424" s="59" t="str">
        <f t="shared" si="0"/>
        <v/>
      </c>
      <c r="U424" s="88"/>
      <c r="V424" s="88"/>
      <c r="W424" s="88"/>
      <c r="X424" s="88"/>
      <c r="Y424" s="88"/>
      <c r="Z424" s="88"/>
      <c r="AA424" s="88"/>
      <c r="AB424" s="88"/>
      <c r="AC424" s="88"/>
      <c r="AD424" s="88"/>
      <c r="AE424" s="88"/>
      <c r="AF424" s="58"/>
      <c r="AG424" s="58">
        <f t="shared" si="1"/>
        <v>1</v>
      </c>
      <c r="AH424" s="88"/>
      <c r="AI424" s="88"/>
      <c r="AJ424" s="88"/>
      <c r="AK424" s="57" t="str">
        <f t="shared" si="90"/>
        <v/>
      </c>
      <c r="AL424" s="88"/>
      <c r="AM424" s="88"/>
      <c r="AN424" s="88"/>
      <c r="AO424" s="88"/>
      <c r="AP424" s="88"/>
      <c r="AQ424" s="57"/>
      <c r="AR424" s="58" t="str">
        <f t="shared" si="3"/>
        <v/>
      </c>
      <c r="AS424" s="58"/>
      <c r="AT424" s="58">
        <v>1</v>
      </c>
      <c r="AU424" s="58"/>
      <c r="AV424" s="58"/>
      <c r="AW424" s="58"/>
      <c r="AX424" s="58">
        <f t="shared" si="4"/>
        <v>1</v>
      </c>
      <c r="AY424" s="58">
        <v>1</v>
      </c>
      <c r="AZ424" s="58"/>
      <c r="BA424" s="57"/>
      <c r="BB424" s="57"/>
      <c r="BC424" s="57"/>
      <c r="BD424" s="58">
        <f t="shared" si="5"/>
        <v>1</v>
      </c>
      <c r="BE424" s="57"/>
      <c r="BF424" s="57"/>
      <c r="BG424" s="57"/>
      <c r="BH424" s="57"/>
      <c r="BI424" s="57"/>
      <c r="BJ424" s="57"/>
      <c r="BK424" s="57"/>
      <c r="BL424" s="57"/>
      <c r="BM424" s="57"/>
      <c r="BN424" s="57"/>
      <c r="BO424" s="57"/>
      <c r="BP424" s="57"/>
      <c r="BQ424" s="57"/>
      <c r="BR424" s="57"/>
      <c r="BS424" s="57"/>
      <c r="BT424" s="57"/>
      <c r="BU424" s="58">
        <v>1</v>
      </c>
      <c r="BV424" s="57"/>
      <c r="BW424" s="57"/>
      <c r="BX424" s="57">
        <f t="shared" si="6"/>
        <v>1</v>
      </c>
      <c r="BY424" s="57"/>
      <c r="BZ424" s="57"/>
      <c r="CA424" s="57"/>
      <c r="CB424" s="57"/>
      <c r="CC424" s="57"/>
      <c r="CD424" s="57"/>
      <c r="CE424" s="57"/>
      <c r="CF424" s="57"/>
      <c r="CG424" s="57"/>
      <c r="CH424" s="57">
        <f t="shared" si="94"/>
        <v>0</v>
      </c>
      <c r="CI424" s="57"/>
      <c r="CJ424" s="57"/>
      <c r="CK424" s="57"/>
      <c r="CL424" s="57"/>
      <c r="CM424" s="58">
        <v>1</v>
      </c>
      <c r="CN424" s="57"/>
      <c r="CO424" s="57"/>
      <c r="CP424" s="57"/>
      <c r="CQ424" s="58"/>
      <c r="CR424" s="57">
        <f t="shared" si="319"/>
        <v>1</v>
      </c>
      <c r="CS424" s="57"/>
      <c r="CT424" s="57"/>
      <c r="CU424" s="57"/>
      <c r="CV424" s="57"/>
      <c r="CW424" s="57"/>
      <c r="CX424" s="57"/>
      <c r="CY424" s="57"/>
      <c r="CZ424" s="57"/>
      <c r="DA424" s="57"/>
      <c r="DB424" s="57">
        <f t="shared" si="320"/>
        <v>0</v>
      </c>
      <c r="DC424" s="57"/>
      <c r="DD424" s="57"/>
      <c r="DE424" s="57"/>
      <c r="DF424" s="57"/>
      <c r="DG424" s="57"/>
      <c r="DH424" s="57"/>
      <c r="DI424" s="57"/>
      <c r="DJ424" s="57"/>
      <c r="DK424" s="57"/>
      <c r="DL424" s="57">
        <f t="shared" si="321"/>
        <v>0</v>
      </c>
      <c r="DM424" s="57"/>
      <c r="DN424" s="57"/>
      <c r="DO424" s="57"/>
      <c r="DP424" s="57"/>
      <c r="DQ424" s="57"/>
      <c r="DR424" s="57"/>
      <c r="DS424" s="57"/>
      <c r="DT424" s="57"/>
      <c r="DU424" s="57"/>
      <c r="DV424" s="57">
        <f t="shared" si="322"/>
        <v>0</v>
      </c>
      <c r="DW424" s="57">
        <f t="shared" ref="DW424:ED424" si="452">SUM(BY424,CI424,CS424,DC424,DM424)</f>
        <v>0</v>
      </c>
      <c r="DX424" s="57">
        <f t="shared" si="452"/>
        <v>0</v>
      </c>
      <c r="DY424" s="57">
        <f t="shared" si="452"/>
        <v>0</v>
      </c>
      <c r="DZ424" s="57">
        <f t="shared" si="452"/>
        <v>0</v>
      </c>
      <c r="EA424" s="57">
        <f t="shared" si="452"/>
        <v>1</v>
      </c>
      <c r="EB424" s="57">
        <f t="shared" si="452"/>
        <v>0</v>
      </c>
      <c r="EC424" s="57">
        <f t="shared" si="452"/>
        <v>0</v>
      </c>
      <c r="ED424" s="57">
        <f t="shared" si="452"/>
        <v>0</v>
      </c>
      <c r="EE424" s="57">
        <f t="shared" si="13"/>
        <v>1</v>
      </c>
      <c r="EF424" s="57">
        <f t="shared" si="14"/>
        <v>1</v>
      </c>
    </row>
    <row r="425" spans="1:136" ht="15.75" customHeight="1">
      <c r="A425" s="147">
        <v>2016</v>
      </c>
      <c r="B425" s="135" t="s">
        <v>4693</v>
      </c>
      <c r="C425" s="147" t="s">
        <v>1241</v>
      </c>
      <c r="D425" s="147" t="s">
        <v>178</v>
      </c>
      <c r="E425" s="147" t="s">
        <v>1242</v>
      </c>
      <c r="F425" s="147"/>
      <c r="G425" s="57"/>
      <c r="H425" s="63"/>
      <c r="I425" s="88"/>
      <c r="J425" s="88"/>
      <c r="K425" s="88"/>
      <c r="L425" s="88"/>
      <c r="M425" s="88"/>
      <c r="N425" s="88"/>
      <c r="O425" s="88"/>
      <c r="P425" s="63">
        <v>1</v>
      </c>
      <c r="Q425" s="88"/>
      <c r="R425" s="88"/>
      <c r="S425" s="88"/>
      <c r="T425" s="59" t="str">
        <f t="shared" si="0"/>
        <v/>
      </c>
      <c r="U425" s="88"/>
      <c r="V425" s="88"/>
      <c r="W425" s="88"/>
      <c r="X425" s="88"/>
      <c r="Y425" s="88"/>
      <c r="Z425" s="88"/>
      <c r="AA425" s="88"/>
      <c r="AB425" s="88"/>
      <c r="AC425" s="88"/>
      <c r="AD425" s="88"/>
      <c r="AE425" s="88"/>
      <c r="AF425" s="58"/>
      <c r="AG425" s="58">
        <f t="shared" si="1"/>
        <v>1</v>
      </c>
      <c r="AH425" s="88"/>
      <c r="AI425" s="88"/>
      <c r="AJ425" s="88"/>
      <c r="AK425" s="57" t="str">
        <f t="shared" si="90"/>
        <v/>
      </c>
      <c r="AL425" s="88"/>
      <c r="AM425" s="88"/>
      <c r="AN425" s="88"/>
      <c r="AO425" s="88"/>
      <c r="AP425" s="88"/>
      <c r="AQ425" s="57"/>
      <c r="AR425" s="58" t="str">
        <f t="shared" si="3"/>
        <v/>
      </c>
      <c r="AS425" s="58"/>
      <c r="AT425" s="58">
        <v>1</v>
      </c>
      <c r="AU425" s="58"/>
      <c r="AV425" s="58"/>
      <c r="AW425" s="58"/>
      <c r="AX425" s="58">
        <f t="shared" si="4"/>
        <v>1</v>
      </c>
      <c r="AY425" s="58"/>
      <c r="AZ425" s="58">
        <v>1</v>
      </c>
      <c r="BA425" s="57"/>
      <c r="BB425" s="57"/>
      <c r="BC425" s="58">
        <v>1</v>
      </c>
      <c r="BD425" s="58">
        <f t="shared" si="5"/>
        <v>2</v>
      </c>
      <c r="BE425" s="57"/>
      <c r="BF425" s="57"/>
      <c r="BG425" s="57"/>
      <c r="BH425" s="57"/>
      <c r="BI425" s="57"/>
      <c r="BJ425" s="57"/>
      <c r="BK425" s="57"/>
      <c r="BL425" s="57"/>
      <c r="BM425" s="57"/>
      <c r="BN425" s="57"/>
      <c r="BO425" s="57"/>
      <c r="BP425" s="57"/>
      <c r="BQ425" s="57"/>
      <c r="BR425" s="57"/>
      <c r="BS425" s="57"/>
      <c r="BT425" s="57"/>
      <c r="BU425" s="57"/>
      <c r="BV425" s="58">
        <v>1</v>
      </c>
      <c r="BW425" s="57"/>
      <c r="BX425" s="57">
        <f t="shared" si="6"/>
        <v>1</v>
      </c>
      <c r="BY425" s="57"/>
      <c r="BZ425" s="57"/>
      <c r="CA425" s="57"/>
      <c r="CB425" s="57"/>
      <c r="CC425" s="57"/>
      <c r="CD425" s="57"/>
      <c r="CE425" s="57"/>
      <c r="CF425" s="57"/>
      <c r="CG425" s="57"/>
      <c r="CH425" s="57">
        <f t="shared" si="94"/>
        <v>0</v>
      </c>
      <c r="CI425" s="57"/>
      <c r="CJ425" s="57"/>
      <c r="CK425" s="57"/>
      <c r="CL425" s="57"/>
      <c r="CM425" s="57"/>
      <c r="CN425" s="57"/>
      <c r="CO425" s="58">
        <v>1</v>
      </c>
      <c r="CP425" s="57"/>
      <c r="CQ425" s="58"/>
      <c r="CR425" s="57">
        <f t="shared" si="319"/>
        <v>1</v>
      </c>
      <c r="CS425" s="57"/>
      <c r="CT425" s="57"/>
      <c r="CU425" s="57"/>
      <c r="CV425" s="57"/>
      <c r="CW425" s="57"/>
      <c r="CX425" s="57"/>
      <c r="CY425" s="57"/>
      <c r="CZ425" s="57"/>
      <c r="DA425" s="57"/>
      <c r="DB425" s="57">
        <f t="shared" si="320"/>
        <v>0</v>
      </c>
      <c r="DC425" s="57"/>
      <c r="DD425" s="57"/>
      <c r="DE425" s="57"/>
      <c r="DF425" s="57"/>
      <c r="DG425" s="57"/>
      <c r="DH425" s="57"/>
      <c r="DI425" s="57"/>
      <c r="DJ425" s="57"/>
      <c r="DK425" s="57"/>
      <c r="DL425" s="57">
        <f t="shared" si="321"/>
        <v>0</v>
      </c>
      <c r="DM425" s="57"/>
      <c r="DN425" s="57"/>
      <c r="DO425" s="57"/>
      <c r="DP425" s="57"/>
      <c r="DQ425" s="57"/>
      <c r="DR425" s="57"/>
      <c r="DS425" s="57"/>
      <c r="DT425" s="57"/>
      <c r="DU425" s="57"/>
      <c r="DV425" s="57">
        <f t="shared" si="322"/>
        <v>0</v>
      </c>
      <c r="DW425" s="57">
        <f t="shared" ref="DW425:ED425" si="453">SUM(BY425,CI425,CS425,DC425,DM425)</f>
        <v>0</v>
      </c>
      <c r="DX425" s="57">
        <f t="shared" si="453"/>
        <v>0</v>
      </c>
      <c r="DY425" s="57">
        <f t="shared" si="453"/>
        <v>0</v>
      </c>
      <c r="DZ425" s="57">
        <f t="shared" si="453"/>
        <v>0</v>
      </c>
      <c r="EA425" s="57">
        <f t="shared" si="453"/>
        <v>0</v>
      </c>
      <c r="EB425" s="57">
        <f t="shared" si="453"/>
        <v>0</v>
      </c>
      <c r="EC425" s="57">
        <f t="shared" si="453"/>
        <v>1</v>
      </c>
      <c r="ED425" s="57">
        <f t="shared" si="453"/>
        <v>0</v>
      </c>
      <c r="EE425" s="57">
        <f t="shared" si="13"/>
        <v>1</v>
      </c>
      <c r="EF425" s="57">
        <f t="shared" si="14"/>
        <v>1</v>
      </c>
    </row>
    <row r="426" spans="1:136" ht="15.75" customHeight="1">
      <c r="A426" s="147">
        <v>2019</v>
      </c>
      <c r="B426" s="135" t="s">
        <v>4694</v>
      </c>
      <c r="C426" s="147" t="s">
        <v>1243</v>
      </c>
      <c r="D426" s="147" t="s">
        <v>1244</v>
      </c>
      <c r="E426" s="147" t="s">
        <v>1245</v>
      </c>
      <c r="F426" s="147"/>
      <c r="G426" s="57"/>
      <c r="H426" s="63"/>
      <c r="I426" s="88"/>
      <c r="J426" s="88"/>
      <c r="K426" s="63"/>
      <c r="L426" s="88"/>
      <c r="M426" s="88"/>
      <c r="N426" s="88"/>
      <c r="O426" s="88"/>
      <c r="P426" s="88"/>
      <c r="Q426" s="88"/>
      <c r="R426" s="88"/>
      <c r="S426" s="63">
        <v>1</v>
      </c>
      <c r="T426" s="59" t="str">
        <f t="shared" si="0"/>
        <v/>
      </c>
      <c r="U426" s="88"/>
      <c r="V426" s="88"/>
      <c r="W426" s="88"/>
      <c r="X426" s="88"/>
      <c r="Y426" s="88"/>
      <c r="Z426" s="88"/>
      <c r="AA426" s="88"/>
      <c r="AB426" s="88"/>
      <c r="AC426" s="88"/>
      <c r="AD426" s="88"/>
      <c r="AE426" s="88"/>
      <c r="AF426" s="58"/>
      <c r="AG426" s="58">
        <f t="shared" si="1"/>
        <v>1</v>
      </c>
      <c r="AH426" s="88"/>
      <c r="AI426" s="88"/>
      <c r="AJ426" s="88"/>
      <c r="AK426" s="57" t="str">
        <f t="shared" si="90"/>
        <v/>
      </c>
      <c r="AL426" s="88"/>
      <c r="AM426" s="88"/>
      <c r="AN426" s="88"/>
      <c r="AO426" s="88"/>
      <c r="AP426" s="88"/>
      <c r="AQ426" s="57"/>
      <c r="AR426" s="58" t="str">
        <f t="shared" si="3"/>
        <v/>
      </c>
      <c r="AS426" s="58"/>
      <c r="AT426" s="58">
        <v>1</v>
      </c>
      <c r="AU426" s="58"/>
      <c r="AV426" s="58"/>
      <c r="AW426" s="58"/>
      <c r="AX426" s="58">
        <f t="shared" si="4"/>
        <v>1</v>
      </c>
      <c r="AY426" s="58">
        <v>1</v>
      </c>
      <c r="AZ426" s="58"/>
      <c r="BA426" s="57"/>
      <c r="BB426" s="57"/>
      <c r="BC426" s="58">
        <v>1</v>
      </c>
      <c r="BD426" s="58">
        <f t="shared" si="5"/>
        <v>2</v>
      </c>
      <c r="BE426" s="58">
        <v>1</v>
      </c>
      <c r="BF426" s="57"/>
      <c r="BG426" s="57"/>
      <c r="BH426" s="57"/>
      <c r="BI426" s="57"/>
      <c r="BJ426" s="57"/>
      <c r="BK426" s="57"/>
      <c r="BL426" s="57"/>
      <c r="BM426" s="57"/>
      <c r="BN426" s="57"/>
      <c r="BO426" s="58"/>
      <c r="BP426" s="58">
        <v>1</v>
      </c>
      <c r="BQ426" s="58">
        <v>1</v>
      </c>
      <c r="BR426" s="57"/>
      <c r="BS426" s="57"/>
      <c r="BT426" s="57"/>
      <c r="BU426" s="57"/>
      <c r="BV426" s="57"/>
      <c r="BW426" s="57"/>
      <c r="BX426" s="57" t="str">
        <f t="shared" si="6"/>
        <v/>
      </c>
      <c r="BY426" s="57"/>
      <c r="BZ426" s="57"/>
      <c r="CA426" s="57"/>
      <c r="CB426" s="57"/>
      <c r="CC426" s="57"/>
      <c r="CD426" s="57"/>
      <c r="CE426" s="57"/>
      <c r="CF426" s="57"/>
      <c r="CG426" s="57"/>
      <c r="CH426" s="57">
        <f t="shared" si="94"/>
        <v>0</v>
      </c>
      <c r="CI426" s="57"/>
      <c r="CJ426" s="57"/>
      <c r="CK426" s="57"/>
      <c r="CL426" s="57"/>
      <c r="CM426" s="57"/>
      <c r="CN426" s="57"/>
      <c r="CO426" s="57"/>
      <c r="CP426" s="57"/>
      <c r="CQ426" s="57"/>
      <c r="CR426" s="57">
        <f t="shared" si="319"/>
        <v>0</v>
      </c>
      <c r="CS426" s="57"/>
      <c r="CT426" s="57"/>
      <c r="CU426" s="57"/>
      <c r="CV426" s="57"/>
      <c r="CW426" s="57"/>
      <c r="CX426" s="57"/>
      <c r="CY426" s="57"/>
      <c r="CZ426" s="57"/>
      <c r="DA426" s="57"/>
      <c r="DB426" s="57">
        <f t="shared" si="320"/>
        <v>0</v>
      </c>
      <c r="DC426" s="57"/>
      <c r="DD426" s="57"/>
      <c r="DE426" s="57"/>
      <c r="DF426" s="57"/>
      <c r="DG426" s="57"/>
      <c r="DH426" s="57"/>
      <c r="DI426" s="57"/>
      <c r="DJ426" s="57"/>
      <c r="DK426" s="57"/>
      <c r="DL426" s="57">
        <f t="shared" si="321"/>
        <v>0</v>
      </c>
      <c r="DM426" s="57"/>
      <c r="DN426" s="57"/>
      <c r="DO426" s="57"/>
      <c r="DP426" s="57"/>
      <c r="DQ426" s="57"/>
      <c r="DR426" s="57"/>
      <c r="DS426" s="57"/>
      <c r="DT426" s="57"/>
      <c r="DU426" s="57"/>
      <c r="DV426" s="57">
        <f t="shared" si="322"/>
        <v>0</v>
      </c>
      <c r="DW426" s="57">
        <f t="shared" ref="DW426:ED426" si="454">SUM(BY426,CI426,CS426,DC426,DM426)</f>
        <v>0</v>
      </c>
      <c r="DX426" s="57">
        <f t="shared" si="454"/>
        <v>0</v>
      </c>
      <c r="DY426" s="57">
        <f t="shared" si="454"/>
        <v>0</v>
      </c>
      <c r="DZ426" s="57">
        <f t="shared" si="454"/>
        <v>0</v>
      </c>
      <c r="EA426" s="57">
        <f t="shared" si="454"/>
        <v>0</v>
      </c>
      <c r="EB426" s="57">
        <f t="shared" si="454"/>
        <v>0</v>
      </c>
      <c r="EC426" s="57">
        <f t="shared" si="454"/>
        <v>0</v>
      </c>
      <c r="ED426" s="57">
        <f t="shared" si="454"/>
        <v>0</v>
      </c>
      <c r="EE426" s="57">
        <f t="shared" si="13"/>
        <v>0</v>
      </c>
      <c r="EF426" s="57">
        <f t="shared" si="14"/>
        <v>0</v>
      </c>
    </row>
    <row r="427" spans="1:136" ht="15.75" customHeight="1">
      <c r="A427" s="147">
        <v>2015</v>
      </c>
      <c r="B427" s="135" t="s">
        <v>4695</v>
      </c>
      <c r="C427" s="147" t="s">
        <v>1246</v>
      </c>
      <c r="D427" s="147" t="s">
        <v>1214</v>
      </c>
      <c r="E427" s="147" t="s">
        <v>1247</v>
      </c>
      <c r="F427" s="147"/>
      <c r="G427" s="57"/>
      <c r="H427" s="63"/>
      <c r="I427" s="88"/>
      <c r="J427" s="88"/>
      <c r="K427" s="63">
        <v>1</v>
      </c>
      <c r="L427" s="88"/>
      <c r="M427" s="88"/>
      <c r="N427" s="88"/>
      <c r="O427" s="88"/>
      <c r="P427" s="88"/>
      <c r="Q427" s="88"/>
      <c r="R427" s="88"/>
      <c r="S427" s="88"/>
      <c r="T427" s="59" t="str">
        <f t="shared" si="0"/>
        <v/>
      </c>
      <c r="U427" s="88"/>
      <c r="V427" s="88"/>
      <c r="W427" s="88"/>
      <c r="X427" s="88"/>
      <c r="Y427" s="88"/>
      <c r="Z427" s="88"/>
      <c r="AA427" s="88"/>
      <c r="AB427" s="88"/>
      <c r="AC427" s="88"/>
      <c r="AD427" s="88"/>
      <c r="AE427" s="88"/>
      <c r="AF427" s="58"/>
      <c r="AG427" s="58">
        <f t="shared" si="1"/>
        <v>1</v>
      </c>
      <c r="AH427" s="88"/>
      <c r="AI427" s="88"/>
      <c r="AJ427" s="88"/>
      <c r="AK427" s="57" t="str">
        <f t="shared" si="90"/>
        <v/>
      </c>
      <c r="AL427" s="88"/>
      <c r="AM427" s="88"/>
      <c r="AN427" s="88"/>
      <c r="AO427" s="88"/>
      <c r="AP427" s="88"/>
      <c r="AQ427" s="57"/>
      <c r="AR427" s="58" t="str">
        <f t="shared" si="3"/>
        <v/>
      </c>
      <c r="AS427" s="58"/>
      <c r="AT427" s="58">
        <v>1</v>
      </c>
      <c r="AU427" s="58"/>
      <c r="AV427" s="58"/>
      <c r="AW427" s="58"/>
      <c r="AX427" s="58">
        <f t="shared" si="4"/>
        <v>1</v>
      </c>
      <c r="AY427" s="58"/>
      <c r="AZ427" s="58">
        <v>1</v>
      </c>
      <c r="BA427" s="57"/>
      <c r="BB427" s="57"/>
      <c r="BC427" s="58">
        <v>1</v>
      </c>
      <c r="BD427" s="58">
        <f t="shared" si="5"/>
        <v>2</v>
      </c>
      <c r="BE427" s="57"/>
      <c r="BF427" s="57"/>
      <c r="BG427" s="57"/>
      <c r="BH427" s="57"/>
      <c r="BI427" s="57"/>
      <c r="BJ427" s="57"/>
      <c r="BK427" s="57"/>
      <c r="BL427" s="57"/>
      <c r="BM427" s="57"/>
      <c r="BN427" s="57"/>
      <c r="BO427" s="57"/>
      <c r="BP427" s="58">
        <v>1</v>
      </c>
      <c r="BQ427" s="57"/>
      <c r="BR427" s="57"/>
      <c r="BS427" s="58">
        <v>1</v>
      </c>
      <c r="BT427" s="57"/>
      <c r="BU427" s="57"/>
      <c r="BV427" s="58">
        <v>1</v>
      </c>
      <c r="BW427" s="57"/>
      <c r="BX427" s="57">
        <f t="shared" si="6"/>
        <v>1</v>
      </c>
      <c r="BY427" s="57"/>
      <c r="BZ427" s="57"/>
      <c r="CA427" s="57"/>
      <c r="CB427" s="57"/>
      <c r="CC427" s="57"/>
      <c r="CD427" s="57"/>
      <c r="CE427" s="57"/>
      <c r="CF427" s="57"/>
      <c r="CG427" s="57"/>
      <c r="CH427" s="57">
        <f t="shared" si="94"/>
        <v>0</v>
      </c>
      <c r="CI427" s="57"/>
      <c r="CJ427" s="58">
        <v>1</v>
      </c>
      <c r="CK427" s="57"/>
      <c r="CL427" s="57"/>
      <c r="CM427" s="57"/>
      <c r="CN427" s="57"/>
      <c r="CO427" s="57"/>
      <c r="CP427" s="57"/>
      <c r="CQ427" s="58"/>
      <c r="CR427" s="57">
        <f t="shared" si="319"/>
        <v>1</v>
      </c>
      <c r="CS427" s="57"/>
      <c r="CT427" s="57"/>
      <c r="CU427" s="57"/>
      <c r="CV427" s="57"/>
      <c r="CW427" s="57"/>
      <c r="CX427" s="57"/>
      <c r="CY427" s="57"/>
      <c r="CZ427" s="57"/>
      <c r="DA427" s="57"/>
      <c r="DB427" s="57">
        <f t="shared" si="320"/>
        <v>0</v>
      </c>
      <c r="DC427" s="57"/>
      <c r="DD427" s="57"/>
      <c r="DE427" s="57"/>
      <c r="DF427" s="57"/>
      <c r="DG427" s="57"/>
      <c r="DH427" s="57"/>
      <c r="DI427" s="57"/>
      <c r="DJ427" s="57"/>
      <c r="DK427" s="57"/>
      <c r="DL427" s="57">
        <f t="shared" si="321"/>
        <v>0</v>
      </c>
      <c r="DM427" s="57"/>
      <c r="DN427" s="57"/>
      <c r="DO427" s="57"/>
      <c r="DP427" s="57"/>
      <c r="DQ427" s="57"/>
      <c r="DR427" s="57"/>
      <c r="DS427" s="57"/>
      <c r="DT427" s="57"/>
      <c r="DU427" s="57"/>
      <c r="DV427" s="57">
        <f t="shared" si="322"/>
        <v>0</v>
      </c>
      <c r="DW427" s="57">
        <f t="shared" ref="DW427:ED427" si="455">SUM(BY427,CI427,CS427,DC427,DM427)</f>
        <v>0</v>
      </c>
      <c r="DX427" s="57">
        <f t="shared" si="455"/>
        <v>1</v>
      </c>
      <c r="DY427" s="57">
        <f t="shared" si="455"/>
        <v>0</v>
      </c>
      <c r="DZ427" s="57">
        <f t="shared" si="455"/>
        <v>0</v>
      </c>
      <c r="EA427" s="57">
        <f t="shared" si="455"/>
        <v>0</v>
      </c>
      <c r="EB427" s="57">
        <f t="shared" si="455"/>
        <v>0</v>
      </c>
      <c r="EC427" s="57">
        <f t="shared" si="455"/>
        <v>0</v>
      </c>
      <c r="ED427" s="57">
        <f t="shared" si="455"/>
        <v>0</v>
      </c>
      <c r="EE427" s="57">
        <f t="shared" si="13"/>
        <v>1</v>
      </c>
      <c r="EF427" s="57">
        <f t="shared" si="14"/>
        <v>1</v>
      </c>
    </row>
    <row r="428" spans="1:136" ht="15.75" customHeight="1">
      <c r="A428" s="147">
        <v>2016</v>
      </c>
      <c r="B428" s="135" t="s">
        <v>4696</v>
      </c>
      <c r="C428" s="147" t="s">
        <v>1248</v>
      </c>
      <c r="D428" s="147" t="s">
        <v>1249</v>
      </c>
      <c r="E428" s="147" t="s">
        <v>1250</v>
      </c>
      <c r="F428" s="147"/>
      <c r="G428" s="57"/>
      <c r="H428" s="63"/>
      <c r="I428" s="88"/>
      <c r="J428" s="63">
        <v>2</v>
      </c>
      <c r="K428" s="88"/>
      <c r="L428" s="63"/>
      <c r="M428" s="63">
        <v>1</v>
      </c>
      <c r="N428" s="88"/>
      <c r="O428" s="63">
        <v>2</v>
      </c>
      <c r="P428" s="88"/>
      <c r="Q428" s="88"/>
      <c r="R428" s="88"/>
      <c r="S428" s="88"/>
      <c r="T428" s="59" t="str">
        <f t="shared" si="0"/>
        <v/>
      </c>
      <c r="U428" s="88"/>
      <c r="V428" s="88"/>
      <c r="W428" s="88"/>
      <c r="X428" s="88"/>
      <c r="Y428" s="88"/>
      <c r="Z428" s="88"/>
      <c r="AA428" s="88"/>
      <c r="AB428" s="88"/>
      <c r="AC428" s="88"/>
      <c r="AD428" s="88"/>
      <c r="AE428" s="88"/>
      <c r="AF428" s="58"/>
      <c r="AG428" s="58">
        <f t="shared" si="1"/>
        <v>1</v>
      </c>
      <c r="AH428" s="88"/>
      <c r="AI428" s="88"/>
      <c r="AJ428" s="88"/>
      <c r="AK428" s="57" t="str">
        <f t="shared" si="90"/>
        <v/>
      </c>
      <c r="AL428" s="88"/>
      <c r="AM428" s="88"/>
      <c r="AN428" s="88"/>
      <c r="AO428" s="88"/>
      <c r="AP428" s="88"/>
      <c r="AQ428" s="57"/>
      <c r="AR428" s="58" t="str">
        <f t="shared" si="3"/>
        <v/>
      </c>
      <c r="AS428" s="58"/>
      <c r="AT428" s="58">
        <v>1</v>
      </c>
      <c r="AU428" s="58"/>
      <c r="AV428" s="58"/>
      <c r="AW428" s="58"/>
      <c r="AX428" s="58">
        <f t="shared" si="4"/>
        <v>1</v>
      </c>
      <c r="AY428" s="58"/>
      <c r="AZ428" s="58">
        <v>1</v>
      </c>
      <c r="BA428" s="57"/>
      <c r="BB428" s="58">
        <v>1</v>
      </c>
      <c r="BC428" s="58">
        <v>1</v>
      </c>
      <c r="BD428" s="58">
        <f t="shared" si="5"/>
        <v>3</v>
      </c>
      <c r="BE428" s="58">
        <v>1</v>
      </c>
      <c r="BF428" s="57"/>
      <c r="BG428" s="57"/>
      <c r="BH428" s="57"/>
      <c r="BI428" s="57"/>
      <c r="BJ428" s="57"/>
      <c r="BK428" s="57"/>
      <c r="BL428" s="57"/>
      <c r="BM428" s="57"/>
      <c r="BN428" s="57"/>
      <c r="BO428" s="57"/>
      <c r="BP428" s="57"/>
      <c r="BQ428" s="57"/>
      <c r="BR428" s="57"/>
      <c r="BS428" s="57"/>
      <c r="BT428" s="57"/>
      <c r="BU428" s="57"/>
      <c r="BV428" s="57"/>
      <c r="BW428" s="57"/>
      <c r="BX428" s="57" t="str">
        <f t="shared" si="6"/>
        <v/>
      </c>
      <c r="BY428" s="57"/>
      <c r="BZ428" s="57"/>
      <c r="CA428" s="57"/>
      <c r="CB428" s="57"/>
      <c r="CC428" s="57"/>
      <c r="CD428" s="57"/>
      <c r="CE428" s="57"/>
      <c r="CF428" s="57"/>
      <c r="CG428" s="57"/>
      <c r="CH428" s="57">
        <f t="shared" si="94"/>
        <v>0</v>
      </c>
      <c r="CI428" s="57"/>
      <c r="CJ428" s="57"/>
      <c r="CK428" s="57"/>
      <c r="CL428" s="57"/>
      <c r="CM428" s="57"/>
      <c r="CN428" s="57"/>
      <c r="CO428" s="57"/>
      <c r="CP428" s="57"/>
      <c r="CQ428" s="57"/>
      <c r="CR428" s="57">
        <f t="shared" si="319"/>
        <v>0</v>
      </c>
      <c r="CS428" s="57"/>
      <c r="CT428" s="57"/>
      <c r="CU428" s="57"/>
      <c r="CV428" s="57"/>
      <c r="CW428" s="57"/>
      <c r="CX428" s="57"/>
      <c r="CY428" s="57"/>
      <c r="CZ428" s="57"/>
      <c r="DA428" s="57"/>
      <c r="DB428" s="57">
        <f t="shared" si="320"/>
        <v>0</v>
      </c>
      <c r="DC428" s="57"/>
      <c r="DD428" s="57"/>
      <c r="DE428" s="57"/>
      <c r="DF428" s="57"/>
      <c r="DG428" s="57"/>
      <c r="DH428" s="57"/>
      <c r="DI428" s="57"/>
      <c r="DJ428" s="57"/>
      <c r="DK428" s="57"/>
      <c r="DL428" s="57">
        <f t="shared" si="321"/>
        <v>0</v>
      </c>
      <c r="DM428" s="57"/>
      <c r="DN428" s="57"/>
      <c r="DO428" s="57"/>
      <c r="DP428" s="57"/>
      <c r="DQ428" s="57"/>
      <c r="DR428" s="57"/>
      <c r="DS428" s="57"/>
      <c r="DT428" s="57"/>
      <c r="DU428" s="57"/>
      <c r="DV428" s="57">
        <f t="shared" si="322"/>
        <v>0</v>
      </c>
      <c r="DW428" s="57">
        <f t="shared" ref="DW428:ED428" si="456">SUM(BY428,CI428,CS428,DC428,DM428)</f>
        <v>0</v>
      </c>
      <c r="DX428" s="57">
        <f t="shared" si="456"/>
        <v>0</v>
      </c>
      <c r="DY428" s="57">
        <f t="shared" si="456"/>
        <v>0</v>
      </c>
      <c r="DZ428" s="57">
        <f t="shared" si="456"/>
        <v>0</v>
      </c>
      <c r="EA428" s="57">
        <f t="shared" si="456"/>
        <v>0</v>
      </c>
      <c r="EB428" s="57">
        <f t="shared" si="456"/>
        <v>0</v>
      </c>
      <c r="EC428" s="57">
        <f t="shared" si="456"/>
        <v>0</v>
      </c>
      <c r="ED428" s="57">
        <f t="shared" si="456"/>
        <v>0</v>
      </c>
      <c r="EE428" s="57">
        <f t="shared" si="13"/>
        <v>0</v>
      </c>
      <c r="EF428" s="57">
        <f t="shared" si="14"/>
        <v>0</v>
      </c>
    </row>
    <row r="429" spans="1:136" ht="15.75" customHeight="1">
      <c r="A429" s="147">
        <v>2018</v>
      </c>
      <c r="B429" s="135" t="s">
        <v>4697</v>
      </c>
      <c r="C429" s="147" t="s">
        <v>1251</v>
      </c>
      <c r="D429" s="147" t="s">
        <v>1252</v>
      </c>
      <c r="E429" s="147" t="s">
        <v>1253</v>
      </c>
      <c r="F429" s="147"/>
      <c r="G429" s="57"/>
      <c r="H429" s="63"/>
      <c r="I429" s="88"/>
      <c r="J429" s="63">
        <v>1</v>
      </c>
      <c r="K429" s="88"/>
      <c r="L429" s="88"/>
      <c r="M429" s="88"/>
      <c r="N429" s="88"/>
      <c r="O429" s="88"/>
      <c r="P429" s="88"/>
      <c r="Q429" s="88"/>
      <c r="R429" s="88"/>
      <c r="S429" s="88"/>
      <c r="T429" s="59" t="str">
        <f t="shared" si="0"/>
        <v/>
      </c>
      <c r="U429" s="88"/>
      <c r="V429" s="88"/>
      <c r="W429" s="88"/>
      <c r="X429" s="88"/>
      <c r="Y429" s="88"/>
      <c r="Z429" s="88"/>
      <c r="AA429" s="88"/>
      <c r="AB429" s="88"/>
      <c r="AC429" s="88"/>
      <c r="AD429" s="88"/>
      <c r="AE429" s="88"/>
      <c r="AF429" s="58"/>
      <c r="AG429" s="58">
        <f t="shared" si="1"/>
        <v>1</v>
      </c>
      <c r="AH429" s="88"/>
      <c r="AI429" s="88"/>
      <c r="AJ429" s="88"/>
      <c r="AK429" s="57" t="str">
        <f t="shared" si="90"/>
        <v/>
      </c>
      <c r="AL429" s="88"/>
      <c r="AM429" s="88"/>
      <c r="AN429" s="88"/>
      <c r="AO429" s="88"/>
      <c r="AP429" s="88"/>
      <c r="AQ429" s="57"/>
      <c r="AR429" s="58" t="str">
        <f t="shared" si="3"/>
        <v/>
      </c>
      <c r="AS429" s="58"/>
      <c r="AT429" s="58">
        <v>1</v>
      </c>
      <c r="AU429" s="58"/>
      <c r="AV429" s="58"/>
      <c r="AW429" s="58"/>
      <c r="AX429" s="58">
        <f t="shared" si="4"/>
        <v>1</v>
      </c>
      <c r="AY429" s="58">
        <v>1</v>
      </c>
      <c r="AZ429" s="58">
        <v>1</v>
      </c>
      <c r="BA429" s="57"/>
      <c r="BB429" s="57"/>
      <c r="BC429" s="58">
        <v>1</v>
      </c>
      <c r="BD429" s="58">
        <f t="shared" si="5"/>
        <v>3</v>
      </c>
      <c r="BE429" s="58">
        <v>1</v>
      </c>
      <c r="BF429" s="57"/>
      <c r="BG429" s="57"/>
      <c r="BH429" s="57"/>
      <c r="BI429" s="57"/>
      <c r="BJ429" s="57"/>
      <c r="BK429" s="57"/>
      <c r="BL429" s="57"/>
      <c r="BM429" s="58">
        <v>1</v>
      </c>
      <c r="BN429" s="58"/>
      <c r="BO429" s="57"/>
      <c r="BP429" s="57"/>
      <c r="BQ429" s="58">
        <v>1</v>
      </c>
      <c r="BR429" s="57"/>
      <c r="BS429" s="57"/>
      <c r="BT429" s="57"/>
      <c r="BU429" s="57"/>
      <c r="BV429" s="57"/>
      <c r="BW429" s="57"/>
      <c r="BX429" s="57" t="str">
        <f t="shared" si="6"/>
        <v/>
      </c>
      <c r="BY429" s="57"/>
      <c r="BZ429" s="57"/>
      <c r="CA429" s="57"/>
      <c r="CB429" s="57"/>
      <c r="CC429" s="57"/>
      <c r="CD429" s="57"/>
      <c r="CE429" s="57"/>
      <c r="CF429" s="57"/>
      <c r="CG429" s="57"/>
      <c r="CH429" s="57">
        <f t="shared" si="94"/>
        <v>0</v>
      </c>
      <c r="CI429" s="57"/>
      <c r="CJ429" s="57"/>
      <c r="CK429" s="57"/>
      <c r="CL429" s="57"/>
      <c r="CM429" s="57"/>
      <c r="CN429" s="57"/>
      <c r="CO429" s="57"/>
      <c r="CP429" s="57"/>
      <c r="CQ429" s="57"/>
      <c r="CR429" s="57">
        <f t="shared" si="319"/>
        <v>0</v>
      </c>
      <c r="CS429" s="57"/>
      <c r="CT429" s="57"/>
      <c r="CU429" s="57"/>
      <c r="CV429" s="57"/>
      <c r="CW429" s="57"/>
      <c r="CX429" s="57"/>
      <c r="CY429" s="57"/>
      <c r="CZ429" s="57"/>
      <c r="DA429" s="57"/>
      <c r="DB429" s="57">
        <f t="shared" si="320"/>
        <v>0</v>
      </c>
      <c r="DC429" s="57"/>
      <c r="DD429" s="57"/>
      <c r="DE429" s="57"/>
      <c r="DF429" s="57"/>
      <c r="DG429" s="57"/>
      <c r="DH429" s="57"/>
      <c r="DI429" s="57"/>
      <c r="DJ429" s="57"/>
      <c r="DK429" s="57"/>
      <c r="DL429" s="57">
        <f t="shared" si="321"/>
        <v>0</v>
      </c>
      <c r="DM429" s="57"/>
      <c r="DN429" s="57"/>
      <c r="DO429" s="57"/>
      <c r="DP429" s="57"/>
      <c r="DQ429" s="57"/>
      <c r="DR429" s="57"/>
      <c r="DS429" s="57"/>
      <c r="DT429" s="57"/>
      <c r="DU429" s="57"/>
      <c r="DV429" s="57">
        <f t="shared" si="322"/>
        <v>0</v>
      </c>
      <c r="DW429" s="57">
        <f t="shared" ref="DW429:ED429" si="457">SUM(BY429,CI429,CS429,DC429,DM429)</f>
        <v>0</v>
      </c>
      <c r="DX429" s="57">
        <f t="shared" si="457"/>
        <v>0</v>
      </c>
      <c r="DY429" s="57">
        <f t="shared" si="457"/>
        <v>0</v>
      </c>
      <c r="DZ429" s="57">
        <f t="shared" si="457"/>
        <v>0</v>
      </c>
      <c r="EA429" s="57">
        <f t="shared" si="457"/>
        <v>0</v>
      </c>
      <c r="EB429" s="57">
        <f t="shared" si="457"/>
        <v>0</v>
      </c>
      <c r="EC429" s="57">
        <f t="shared" si="457"/>
        <v>0</v>
      </c>
      <c r="ED429" s="57">
        <f t="shared" si="457"/>
        <v>0</v>
      </c>
      <c r="EE429" s="57">
        <f t="shared" si="13"/>
        <v>0</v>
      </c>
      <c r="EF429" s="57">
        <f t="shared" si="14"/>
        <v>0</v>
      </c>
    </row>
    <row r="430" spans="1:136" ht="15.75" customHeight="1">
      <c r="A430" s="147">
        <v>2015</v>
      </c>
      <c r="B430" s="135" t="s">
        <v>4698</v>
      </c>
      <c r="C430" s="147" t="s">
        <v>1254</v>
      </c>
      <c r="D430" s="147" t="s">
        <v>136</v>
      </c>
      <c r="E430" s="147" t="s">
        <v>1255</v>
      </c>
      <c r="F430" s="147"/>
      <c r="G430" s="57"/>
      <c r="H430" s="63"/>
      <c r="I430" s="88"/>
      <c r="J430" s="88"/>
      <c r="K430" s="63">
        <v>1</v>
      </c>
      <c r="L430" s="88"/>
      <c r="M430" s="88"/>
      <c r="N430" s="88"/>
      <c r="O430" s="88"/>
      <c r="P430" s="88"/>
      <c r="Q430" s="88"/>
      <c r="R430" s="88"/>
      <c r="S430" s="88"/>
      <c r="T430" s="59" t="str">
        <f t="shared" si="0"/>
        <v/>
      </c>
      <c r="U430" s="88"/>
      <c r="V430" s="88"/>
      <c r="W430" s="88"/>
      <c r="X430" s="88"/>
      <c r="Y430" s="88"/>
      <c r="Z430" s="88"/>
      <c r="AA430" s="88"/>
      <c r="AB430" s="88"/>
      <c r="AC430" s="88"/>
      <c r="AD430" s="88"/>
      <c r="AE430" s="88"/>
      <c r="AF430" s="58"/>
      <c r="AG430" s="58">
        <f t="shared" si="1"/>
        <v>1</v>
      </c>
      <c r="AH430" s="88"/>
      <c r="AI430" s="88"/>
      <c r="AJ430" s="88"/>
      <c r="AK430" s="57" t="str">
        <f t="shared" si="90"/>
        <v/>
      </c>
      <c r="AL430" s="88"/>
      <c r="AM430" s="88"/>
      <c r="AN430" s="88"/>
      <c r="AO430" s="88"/>
      <c r="AP430" s="88"/>
      <c r="AQ430" s="57"/>
      <c r="AR430" s="58" t="str">
        <f t="shared" si="3"/>
        <v/>
      </c>
      <c r="AS430" s="58"/>
      <c r="AT430" s="58">
        <v>1</v>
      </c>
      <c r="AU430" s="58"/>
      <c r="AV430" s="58"/>
      <c r="AW430" s="58"/>
      <c r="AX430" s="58">
        <f t="shared" si="4"/>
        <v>1</v>
      </c>
      <c r="AY430" s="58"/>
      <c r="AZ430" s="58">
        <v>1</v>
      </c>
      <c r="BA430" s="57"/>
      <c r="BB430" s="57"/>
      <c r="BC430" s="58">
        <v>1</v>
      </c>
      <c r="BD430" s="58">
        <f t="shared" si="5"/>
        <v>2</v>
      </c>
      <c r="BE430" s="57"/>
      <c r="BF430" s="57"/>
      <c r="BG430" s="57"/>
      <c r="BH430" s="57"/>
      <c r="BI430" s="57"/>
      <c r="BJ430" s="57"/>
      <c r="BK430" s="57"/>
      <c r="BL430" s="57"/>
      <c r="BM430" s="57"/>
      <c r="BN430" s="57"/>
      <c r="BO430" s="57"/>
      <c r="BP430" s="58">
        <v>1</v>
      </c>
      <c r="BQ430" s="57"/>
      <c r="BR430" s="57"/>
      <c r="BS430" s="57"/>
      <c r="BT430" s="57"/>
      <c r="BU430" s="57"/>
      <c r="BV430" s="57"/>
      <c r="BW430" s="57"/>
      <c r="BX430" s="57" t="str">
        <f t="shared" si="6"/>
        <v/>
      </c>
      <c r="BY430" s="57"/>
      <c r="BZ430" s="57"/>
      <c r="CA430" s="57"/>
      <c r="CB430" s="57"/>
      <c r="CC430" s="57"/>
      <c r="CD430" s="57"/>
      <c r="CE430" s="57"/>
      <c r="CF430" s="57"/>
      <c r="CG430" s="57"/>
      <c r="CH430" s="57">
        <f t="shared" si="94"/>
        <v>0</v>
      </c>
      <c r="CI430" s="57"/>
      <c r="CJ430" s="57"/>
      <c r="CK430" s="57"/>
      <c r="CL430" s="57"/>
      <c r="CM430" s="57"/>
      <c r="CN430" s="57"/>
      <c r="CO430" s="57"/>
      <c r="CP430" s="57"/>
      <c r="CQ430" s="57"/>
      <c r="CR430" s="57">
        <f t="shared" si="319"/>
        <v>0</v>
      </c>
      <c r="CS430" s="57"/>
      <c r="CT430" s="57"/>
      <c r="CU430" s="57"/>
      <c r="CV430" s="57"/>
      <c r="CW430" s="57"/>
      <c r="CX430" s="57"/>
      <c r="CY430" s="57"/>
      <c r="CZ430" s="57"/>
      <c r="DA430" s="57"/>
      <c r="DB430" s="57">
        <f t="shared" si="320"/>
        <v>0</v>
      </c>
      <c r="DC430" s="57"/>
      <c r="DD430" s="57"/>
      <c r="DE430" s="57"/>
      <c r="DF430" s="57"/>
      <c r="DG430" s="57"/>
      <c r="DH430" s="57"/>
      <c r="DI430" s="57"/>
      <c r="DJ430" s="57"/>
      <c r="DK430" s="57"/>
      <c r="DL430" s="57">
        <f t="shared" si="321"/>
        <v>0</v>
      </c>
      <c r="DM430" s="57"/>
      <c r="DN430" s="57"/>
      <c r="DO430" s="57"/>
      <c r="DP430" s="57"/>
      <c r="DQ430" s="57"/>
      <c r="DR430" s="57"/>
      <c r="DS430" s="57"/>
      <c r="DT430" s="57"/>
      <c r="DU430" s="57"/>
      <c r="DV430" s="57">
        <f t="shared" si="322"/>
        <v>0</v>
      </c>
      <c r="DW430" s="57">
        <f t="shared" ref="DW430:ED430" si="458">SUM(BY430,CI430,CS430,DC430,DM430)</f>
        <v>0</v>
      </c>
      <c r="DX430" s="57">
        <f t="shared" si="458"/>
        <v>0</v>
      </c>
      <c r="DY430" s="57">
        <f t="shared" si="458"/>
        <v>0</v>
      </c>
      <c r="DZ430" s="57">
        <f t="shared" si="458"/>
        <v>0</v>
      </c>
      <c r="EA430" s="57">
        <f t="shared" si="458"/>
        <v>0</v>
      </c>
      <c r="EB430" s="57">
        <f t="shared" si="458"/>
        <v>0</v>
      </c>
      <c r="EC430" s="57">
        <f t="shared" si="458"/>
        <v>0</v>
      </c>
      <c r="ED430" s="57">
        <f t="shared" si="458"/>
        <v>0</v>
      </c>
      <c r="EE430" s="57">
        <f t="shared" si="13"/>
        <v>0</v>
      </c>
      <c r="EF430" s="57">
        <f t="shared" si="14"/>
        <v>0</v>
      </c>
    </row>
    <row r="431" spans="1:136" ht="15.75" customHeight="1">
      <c r="A431" s="147">
        <v>2015</v>
      </c>
      <c r="B431" s="135" t="s">
        <v>4699</v>
      </c>
      <c r="C431" s="147" t="s">
        <v>1256</v>
      </c>
      <c r="D431" s="147" t="s">
        <v>708</v>
      </c>
      <c r="E431" s="147" t="s">
        <v>1257</v>
      </c>
      <c r="F431" s="147"/>
      <c r="G431" s="57"/>
      <c r="H431" s="63"/>
      <c r="I431" s="63">
        <v>1</v>
      </c>
      <c r="J431" s="88"/>
      <c r="K431" s="88"/>
      <c r="L431" s="88"/>
      <c r="M431" s="88"/>
      <c r="N431" s="88"/>
      <c r="O431" s="88"/>
      <c r="P431" s="88"/>
      <c r="Q431" s="88"/>
      <c r="R431" s="88"/>
      <c r="S431" s="88"/>
      <c r="T431" s="59" t="str">
        <f t="shared" si="0"/>
        <v/>
      </c>
      <c r="U431" s="88"/>
      <c r="V431" s="88"/>
      <c r="W431" s="88"/>
      <c r="X431" s="88"/>
      <c r="Y431" s="88"/>
      <c r="Z431" s="88"/>
      <c r="AA431" s="88"/>
      <c r="AB431" s="88"/>
      <c r="AC431" s="88"/>
      <c r="AD431" s="88"/>
      <c r="AE431" s="88"/>
      <c r="AF431" s="58"/>
      <c r="AG431" s="58">
        <f t="shared" si="1"/>
        <v>1</v>
      </c>
      <c r="AH431" s="88"/>
      <c r="AI431" s="88"/>
      <c r="AJ431" s="88"/>
      <c r="AK431" s="57" t="str">
        <f t="shared" si="90"/>
        <v/>
      </c>
      <c r="AL431" s="88"/>
      <c r="AM431" s="88"/>
      <c r="AN431" s="88"/>
      <c r="AO431" s="88"/>
      <c r="AP431" s="88"/>
      <c r="AQ431" s="57"/>
      <c r="AR431" s="58" t="str">
        <f t="shared" si="3"/>
        <v/>
      </c>
      <c r="AS431" s="58"/>
      <c r="AT431" s="58">
        <v>1</v>
      </c>
      <c r="AU431" s="58"/>
      <c r="AV431" s="58"/>
      <c r="AW431" s="58"/>
      <c r="AX431" s="58">
        <f t="shared" si="4"/>
        <v>1</v>
      </c>
      <c r="AY431" s="58"/>
      <c r="AZ431" s="58">
        <v>1</v>
      </c>
      <c r="BA431" s="57"/>
      <c r="BB431" s="57"/>
      <c r="BC431" s="58">
        <v>1</v>
      </c>
      <c r="BD431" s="58">
        <f t="shared" si="5"/>
        <v>2</v>
      </c>
      <c r="BE431" s="57"/>
      <c r="BF431" s="57"/>
      <c r="BG431" s="57"/>
      <c r="BH431" s="57"/>
      <c r="BI431" s="57"/>
      <c r="BJ431" s="57"/>
      <c r="BK431" s="57"/>
      <c r="BL431" s="57"/>
      <c r="BM431" s="57"/>
      <c r="BN431" s="57"/>
      <c r="BO431" s="57"/>
      <c r="BP431" s="57"/>
      <c r="BQ431" s="58">
        <v>1</v>
      </c>
      <c r="BR431" s="57"/>
      <c r="BS431" s="57"/>
      <c r="BT431" s="57"/>
      <c r="BU431" s="57"/>
      <c r="BV431" s="57"/>
      <c r="BW431" s="57"/>
      <c r="BX431" s="57" t="str">
        <f t="shared" si="6"/>
        <v/>
      </c>
      <c r="BY431" s="57"/>
      <c r="BZ431" s="57"/>
      <c r="CA431" s="57"/>
      <c r="CB431" s="57"/>
      <c r="CC431" s="57"/>
      <c r="CD431" s="57"/>
      <c r="CE431" s="57"/>
      <c r="CF431" s="57"/>
      <c r="CG431" s="57"/>
      <c r="CH431" s="57">
        <f t="shared" si="94"/>
        <v>0</v>
      </c>
      <c r="CI431" s="57"/>
      <c r="CJ431" s="57"/>
      <c r="CK431" s="57"/>
      <c r="CL431" s="57"/>
      <c r="CM431" s="57"/>
      <c r="CN431" s="57"/>
      <c r="CO431" s="57"/>
      <c r="CP431" s="57"/>
      <c r="CQ431" s="57"/>
      <c r="CR431" s="57">
        <f t="shared" si="319"/>
        <v>0</v>
      </c>
      <c r="CS431" s="57"/>
      <c r="CT431" s="57"/>
      <c r="CU431" s="57"/>
      <c r="CV431" s="57"/>
      <c r="CW431" s="57"/>
      <c r="CX431" s="57"/>
      <c r="CY431" s="57"/>
      <c r="CZ431" s="57"/>
      <c r="DA431" s="57"/>
      <c r="DB431" s="57">
        <f t="shared" si="320"/>
        <v>0</v>
      </c>
      <c r="DC431" s="57"/>
      <c r="DD431" s="57"/>
      <c r="DE431" s="57"/>
      <c r="DF431" s="57"/>
      <c r="DG431" s="57"/>
      <c r="DH431" s="57"/>
      <c r="DI431" s="57"/>
      <c r="DJ431" s="57"/>
      <c r="DK431" s="57"/>
      <c r="DL431" s="57">
        <f t="shared" si="321"/>
        <v>0</v>
      </c>
      <c r="DM431" s="57"/>
      <c r="DN431" s="57"/>
      <c r="DO431" s="57"/>
      <c r="DP431" s="57"/>
      <c r="DQ431" s="57"/>
      <c r="DR431" s="57"/>
      <c r="DS431" s="57"/>
      <c r="DT431" s="57"/>
      <c r="DU431" s="57"/>
      <c r="DV431" s="57">
        <f t="shared" si="322"/>
        <v>0</v>
      </c>
      <c r="DW431" s="57">
        <f t="shared" ref="DW431:ED431" si="459">SUM(BY431,CI431,CS431,DC431,DM431)</f>
        <v>0</v>
      </c>
      <c r="DX431" s="57">
        <f t="shared" si="459"/>
        <v>0</v>
      </c>
      <c r="DY431" s="57">
        <f t="shared" si="459"/>
        <v>0</v>
      </c>
      <c r="DZ431" s="57">
        <f t="shared" si="459"/>
        <v>0</v>
      </c>
      <c r="EA431" s="57">
        <f t="shared" si="459"/>
        <v>0</v>
      </c>
      <c r="EB431" s="57">
        <f t="shared" si="459"/>
        <v>0</v>
      </c>
      <c r="EC431" s="57">
        <f t="shared" si="459"/>
        <v>0</v>
      </c>
      <c r="ED431" s="57">
        <f t="shared" si="459"/>
        <v>0</v>
      </c>
      <c r="EE431" s="57">
        <f t="shared" si="13"/>
        <v>0</v>
      </c>
      <c r="EF431" s="57">
        <f t="shared" si="14"/>
        <v>0</v>
      </c>
    </row>
    <row r="432" spans="1:136" ht="15.75" customHeight="1">
      <c r="A432" s="147">
        <v>2018</v>
      </c>
      <c r="B432" s="135" t="s">
        <v>4700</v>
      </c>
      <c r="C432" s="147" t="s">
        <v>1258</v>
      </c>
      <c r="D432" s="147" t="s">
        <v>260</v>
      </c>
      <c r="E432" s="147" t="s">
        <v>1259</v>
      </c>
      <c r="F432" s="147"/>
      <c r="G432" s="57"/>
      <c r="H432" s="63"/>
      <c r="I432" s="88"/>
      <c r="J432" s="88"/>
      <c r="K432" s="88"/>
      <c r="L432" s="88"/>
      <c r="M432" s="88"/>
      <c r="N432" s="88"/>
      <c r="O432" s="63">
        <v>1</v>
      </c>
      <c r="P432" s="88"/>
      <c r="Q432" s="88"/>
      <c r="R432" s="88"/>
      <c r="S432" s="88"/>
      <c r="T432" s="59" t="str">
        <f t="shared" si="0"/>
        <v/>
      </c>
      <c r="U432" s="88"/>
      <c r="V432" s="88"/>
      <c r="W432" s="88"/>
      <c r="X432" s="88"/>
      <c r="Y432" s="88"/>
      <c r="Z432" s="88"/>
      <c r="AA432" s="88"/>
      <c r="AB432" s="88"/>
      <c r="AC432" s="88"/>
      <c r="AD432" s="88"/>
      <c r="AE432" s="88"/>
      <c r="AF432" s="58"/>
      <c r="AG432" s="58">
        <f t="shared" si="1"/>
        <v>1</v>
      </c>
      <c r="AH432" s="88"/>
      <c r="AI432" s="88"/>
      <c r="AJ432" s="88"/>
      <c r="AK432" s="57" t="str">
        <f t="shared" si="90"/>
        <v/>
      </c>
      <c r="AL432" s="88"/>
      <c r="AM432" s="88"/>
      <c r="AN432" s="88"/>
      <c r="AO432" s="88"/>
      <c r="AP432" s="88"/>
      <c r="AQ432" s="57"/>
      <c r="AR432" s="58" t="str">
        <f t="shared" si="3"/>
        <v/>
      </c>
      <c r="AS432" s="58"/>
      <c r="AT432" s="58">
        <v>1</v>
      </c>
      <c r="AU432" s="58"/>
      <c r="AV432" s="58"/>
      <c r="AW432" s="58"/>
      <c r="AX432" s="58">
        <f t="shared" si="4"/>
        <v>1</v>
      </c>
      <c r="AY432" s="58"/>
      <c r="AZ432" s="58">
        <v>1</v>
      </c>
      <c r="BA432" s="57"/>
      <c r="BB432" s="58">
        <v>1</v>
      </c>
      <c r="BC432" s="58">
        <v>1</v>
      </c>
      <c r="BD432" s="58">
        <f t="shared" si="5"/>
        <v>3</v>
      </c>
      <c r="BE432" s="58">
        <v>1</v>
      </c>
      <c r="BF432" s="57"/>
      <c r="BG432" s="57"/>
      <c r="BH432" s="57"/>
      <c r="BI432" s="57"/>
      <c r="BJ432" s="57"/>
      <c r="BK432" s="57"/>
      <c r="BL432" s="57"/>
      <c r="BM432" s="57"/>
      <c r="BN432" s="57"/>
      <c r="BO432" s="57"/>
      <c r="BP432" s="57"/>
      <c r="BQ432" s="57"/>
      <c r="BR432" s="57"/>
      <c r="BS432" s="57"/>
      <c r="BT432" s="57"/>
      <c r="BU432" s="57"/>
      <c r="BV432" s="57"/>
      <c r="BW432" s="57"/>
      <c r="BX432" s="57"/>
      <c r="BY432" s="57"/>
      <c r="BZ432" s="57"/>
      <c r="CA432" s="57"/>
      <c r="CB432" s="57"/>
      <c r="CC432" s="57"/>
      <c r="CD432" s="57"/>
      <c r="CE432" s="57"/>
      <c r="CF432" s="57"/>
      <c r="CG432" s="57"/>
      <c r="CH432" s="57">
        <f t="shared" si="94"/>
        <v>0</v>
      </c>
      <c r="CI432" s="57"/>
      <c r="CJ432" s="57"/>
      <c r="CK432" s="57"/>
      <c r="CL432" s="57"/>
      <c r="CM432" s="57"/>
      <c r="CN432" s="57"/>
      <c r="CO432" s="57"/>
      <c r="CP432" s="57"/>
      <c r="CQ432" s="57"/>
      <c r="CR432" s="57">
        <f t="shared" si="319"/>
        <v>0</v>
      </c>
      <c r="CS432" s="57"/>
      <c r="CT432" s="57"/>
      <c r="CU432" s="57"/>
      <c r="CV432" s="57"/>
      <c r="CW432" s="57"/>
      <c r="CX432" s="57"/>
      <c r="CY432" s="57"/>
      <c r="CZ432" s="57"/>
      <c r="DA432" s="57"/>
      <c r="DB432" s="57">
        <f t="shared" si="320"/>
        <v>0</v>
      </c>
      <c r="DC432" s="57"/>
      <c r="DD432" s="57"/>
      <c r="DE432" s="57"/>
      <c r="DF432" s="57"/>
      <c r="DG432" s="57"/>
      <c r="DH432" s="57"/>
      <c r="DI432" s="57"/>
      <c r="DJ432" s="57"/>
      <c r="DK432" s="57"/>
      <c r="DL432" s="57">
        <f t="shared" si="321"/>
        <v>0</v>
      </c>
      <c r="DM432" s="57"/>
      <c r="DN432" s="57"/>
      <c r="DO432" s="57"/>
      <c r="DP432" s="57"/>
      <c r="DQ432" s="57"/>
      <c r="DR432" s="57"/>
      <c r="DS432" s="57"/>
      <c r="DT432" s="57"/>
      <c r="DU432" s="57"/>
      <c r="DV432" s="57">
        <f t="shared" si="322"/>
        <v>0</v>
      </c>
      <c r="DW432" s="57">
        <f t="shared" ref="DW432:ED432" si="460">SUM(BY432,CI432,CS432,DC432,DM432)</f>
        <v>0</v>
      </c>
      <c r="DX432" s="57">
        <f t="shared" si="460"/>
        <v>0</v>
      </c>
      <c r="DY432" s="57">
        <f t="shared" si="460"/>
        <v>0</v>
      </c>
      <c r="DZ432" s="57">
        <f t="shared" si="460"/>
        <v>0</v>
      </c>
      <c r="EA432" s="57">
        <f t="shared" si="460"/>
        <v>0</v>
      </c>
      <c r="EB432" s="57">
        <f t="shared" si="460"/>
        <v>0</v>
      </c>
      <c r="EC432" s="57">
        <f t="shared" si="460"/>
        <v>0</v>
      </c>
      <c r="ED432" s="57">
        <f t="shared" si="460"/>
        <v>0</v>
      </c>
      <c r="EE432" s="57">
        <f t="shared" si="13"/>
        <v>0</v>
      </c>
      <c r="EF432" s="57">
        <f t="shared" si="14"/>
        <v>0</v>
      </c>
    </row>
    <row r="433" spans="1:136" ht="15.75" customHeight="1">
      <c r="A433" s="147">
        <v>2018</v>
      </c>
      <c r="B433" s="135" t="s">
        <v>4701</v>
      </c>
      <c r="C433" s="147" t="s">
        <v>1260</v>
      </c>
      <c r="D433" s="147" t="s">
        <v>1261</v>
      </c>
      <c r="E433" s="147" t="s">
        <v>1262</v>
      </c>
      <c r="F433" s="149" t="s">
        <v>1263</v>
      </c>
      <c r="G433" s="57"/>
      <c r="H433" s="63"/>
      <c r="I433" s="88"/>
      <c r="J433" s="88"/>
      <c r="K433" s="88"/>
      <c r="L433" s="88"/>
      <c r="M433" s="88"/>
      <c r="N433" s="88"/>
      <c r="O433" s="88"/>
      <c r="P433" s="88"/>
      <c r="Q433" s="88"/>
      <c r="R433" s="88"/>
      <c r="S433" s="88"/>
      <c r="T433" s="59">
        <f t="shared" si="0"/>
        <v>1</v>
      </c>
      <c r="U433" s="88"/>
      <c r="V433" s="88"/>
      <c r="W433" s="88"/>
      <c r="X433" s="88"/>
      <c r="Y433" s="88"/>
      <c r="Z433" s="88"/>
      <c r="AA433" s="88"/>
      <c r="AB433" s="88"/>
      <c r="AC433" s="88"/>
      <c r="AD433" s="63">
        <v>1</v>
      </c>
      <c r="AE433" s="63"/>
      <c r="AF433" s="58"/>
      <c r="AG433" s="58">
        <f t="shared" si="1"/>
        <v>1</v>
      </c>
      <c r="AH433" s="88"/>
      <c r="AI433" s="88"/>
      <c r="AJ433" s="88"/>
      <c r="AK433" s="57" t="str">
        <f t="shared" si="90"/>
        <v/>
      </c>
      <c r="AL433" s="88"/>
      <c r="AM433" s="88"/>
      <c r="AN433" s="88"/>
      <c r="AO433" s="88"/>
      <c r="AP433" s="88"/>
      <c r="AQ433" s="57"/>
      <c r="AR433" s="58" t="str">
        <f t="shared" si="3"/>
        <v/>
      </c>
      <c r="AS433" s="58"/>
      <c r="AT433" s="58">
        <v>1</v>
      </c>
      <c r="AU433" s="58"/>
      <c r="AV433" s="58"/>
      <c r="AW433" s="58"/>
      <c r="AX433" s="58">
        <f t="shared" si="4"/>
        <v>1</v>
      </c>
      <c r="AY433" s="58"/>
      <c r="AZ433" s="58">
        <v>1</v>
      </c>
      <c r="BA433" s="57"/>
      <c r="BB433" s="57"/>
      <c r="BC433" s="58">
        <v>1</v>
      </c>
      <c r="BD433" s="58">
        <f t="shared" si="5"/>
        <v>2</v>
      </c>
      <c r="BE433" s="57"/>
      <c r="BF433" s="57"/>
      <c r="BG433" s="57"/>
      <c r="BH433" s="57"/>
      <c r="BI433" s="57"/>
      <c r="BJ433" s="57"/>
      <c r="BK433" s="57"/>
      <c r="BL433" s="57"/>
      <c r="BM433" s="58">
        <v>1</v>
      </c>
      <c r="BN433" s="58"/>
      <c r="BO433" s="57"/>
      <c r="BP433" s="57"/>
      <c r="BQ433" s="57"/>
      <c r="BR433" s="57"/>
      <c r="BS433" s="57"/>
      <c r="BT433" s="57"/>
      <c r="BU433" s="57"/>
      <c r="BV433" s="57"/>
      <c r="BW433" s="57"/>
      <c r="BX433" s="57" t="str">
        <f t="shared" ref="BX433:BX440" si="461">IF(AND(ISBLANK(BS433),ISBLANK(BT433),ISBLANK(BU433),ISBLANK(BV433),ISBLANK(BW433)),"",1)</f>
        <v/>
      </c>
      <c r="BY433" s="57"/>
      <c r="BZ433" s="57"/>
      <c r="CA433" s="57"/>
      <c r="CB433" s="57"/>
      <c r="CC433" s="57"/>
      <c r="CD433" s="57"/>
      <c r="CE433" s="57"/>
      <c r="CF433" s="57"/>
      <c r="CG433" s="57"/>
      <c r="CH433" s="57">
        <f t="shared" si="94"/>
        <v>0</v>
      </c>
      <c r="CI433" s="57"/>
      <c r="CJ433" s="57"/>
      <c r="CK433" s="57"/>
      <c r="CL433" s="57"/>
      <c r="CM433" s="57"/>
      <c r="CN433" s="57"/>
      <c r="CO433" s="57"/>
      <c r="CP433" s="57"/>
      <c r="CQ433" s="57"/>
      <c r="CR433" s="57">
        <f t="shared" si="319"/>
        <v>0</v>
      </c>
      <c r="CS433" s="57"/>
      <c r="CT433" s="57"/>
      <c r="CU433" s="57"/>
      <c r="CV433" s="57"/>
      <c r="CW433" s="57"/>
      <c r="CX433" s="57"/>
      <c r="CY433" s="57"/>
      <c r="CZ433" s="57"/>
      <c r="DA433" s="57"/>
      <c r="DB433" s="57">
        <f t="shared" si="320"/>
        <v>0</v>
      </c>
      <c r="DC433" s="57"/>
      <c r="DD433" s="57"/>
      <c r="DE433" s="57"/>
      <c r="DF433" s="57"/>
      <c r="DG433" s="57"/>
      <c r="DH433" s="57"/>
      <c r="DI433" s="57"/>
      <c r="DJ433" s="57"/>
      <c r="DK433" s="57"/>
      <c r="DL433" s="57">
        <f t="shared" si="321"/>
        <v>0</v>
      </c>
      <c r="DM433" s="57"/>
      <c r="DN433" s="57"/>
      <c r="DO433" s="57"/>
      <c r="DP433" s="57"/>
      <c r="DQ433" s="57"/>
      <c r="DR433" s="57"/>
      <c r="DS433" s="57"/>
      <c r="DT433" s="57"/>
      <c r="DU433" s="57"/>
      <c r="DV433" s="57">
        <f t="shared" si="322"/>
        <v>0</v>
      </c>
      <c r="DW433" s="57">
        <f t="shared" ref="DW433:ED433" si="462">SUM(BY433,CI433,CS433,DC433,DM433)</f>
        <v>0</v>
      </c>
      <c r="DX433" s="57">
        <f t="shared" si="462"/>
        <v>0</v>
      </c>
      <c r="DY433" s="57">
        <f t="shared" si="462"/>
        <v>0</v>
      </c>
      <c r="DZ433" s="57">
        <f t="shared" si="462"/>
        <v>0</v>
      </c>
      <c r="EA433" s="57">
        <f t="shared" si="462"/>
        <v>0</v>
      </c>
      <c r="EB433" s="57">
        <f t="shared" si="462"/>
        <v>0</v>
      </c>
      <c r="EC433" s="57">
        <f t="shared" si="462"/>
        <v>0</v>
      </c>
      <c r="ED433" s="57">
        <f t="shared" si="462"/>
        <v>0</v>
      </c>
      <c r="EE433" s="57">
        <f t="shared" si="13"/>
        <v>0</v>
      </c>
      <c r="EF433" s="57">
        <f t="shared" si="14"/>
        <v>0</v>
      </c>
    </row>
    <row r="434" spans="1:136" ht="15.75" customHeight="1">
      <c r="A434" s="147">
        <v>2018</v>
      </c>
      <c r="B434" s="135" t="s">
        <v>4702</v>
      </c>
      <c r="C434" s="147" t="s">
        <v>1264</v>
      </c>
      <c r="D434" s="147" t="s">
        <v>858</v>
      </c>
      <c r="E434" s="147" t="s">
        <v>1265</v>
      </c>
      <c r="F434" s="147"/>
      <c r="G434" s="57"/>
      <c r="H434" s="63"/>
      <c r="I434" s="63">
        <v>1</v>
      </c>
      <c r="J434" s="88"/>
      <c r="K434" s="88"/>
      <c r="L434" s="88"/>
      <c r="M434" s="88"/>
      <c r="N434" s="88"/>
      <c r="O434" s="88"/>
      <c r="P434" s="88"/>
      <c r="Q434" s="88"/>
      <c r="R434" s="88"/>
      <c r="S434" s="88"/>
      <c r="T434" s="59" t="str">
        <f t="shared" si="0"/>
        <v/>
      </c>
      <c r="U434" s="88"/>
      <c r="V434" s="88"/>
      <c r="W434" s="88"/>
      <c r="X434" s="88"/>
      <c r="Y434" s="88"/>
      <c r="Z434" s="88"/>
      <c r="AA434" s="88"/>
      <c r="AB434" s="88"/>
      <c r="AC434" s="88"/>
      <c r="AD434" s="88"/>
      <c r="AE434" s="88"/>
      <c r="AF434" s="58"/>
      <c r="AG434" s="58">
        <f t="shared" si="1"/>
        <v>1</v>
      </c>
      <c r="AH434" s="88"/>
      <c r="AI434" s="88"/>
      <c r="AJ434" s="88"/>
      <c r="AK434" s="57" t="str">
        <f t="shared" si="90"/>
        <v/>
      </c>
      <c r="AL434" s="88"/>
      <c r="AM434" s="88"/>
      <c r="AN434" s="88"/>
      <c r="AO434" s="88"/>
      <c r="AP434" s="88"/>
      <c r="AQ434" s="57"/>
      <c r="AR434" s="58" t="str">
        <f t="shared" si="3"/>
        <v/>
      </c>
      <c r="AS434" s="58"/>
      <c r="AT434" s="58">
        <v>1</v>
      </c>
      <c r="AU434" s="58"/>
      <c r="AV434" s="58"/>
      <c r="AW434" s="58"/>
      <c r="AX434" s="58">
        <f t="shared" si="4"/>
        <v>1</v>
      </c>
      <c r="AY434" s="58">
        <v>1</v>
      </c>
      <c r="AZ434" s="58"/>
      <c r="BA434" s="57"/>
      <c r="BB434" s="57"/>
      <c r="BC434" s="57"/>
      <c r="BD434" s="58">
        <f t="shared" si="5"/>
        <v>1</v>
      </c>
      <c r="BE434" s="58">
        <v>1</v>
      </c>
      <c r="BF434" s="57"/>
      <c r="BG434" s="57"/>
      <c r="BH434" s="57"/>
      <c r="BI434" s="57"/>
      <c r="BJ434" s="57"/>
      <c r="BK434" s="57"/>
      <c r="BL434" s="57"/>
      <c r="BM434" s="57"/>
      <c r="BN434" s="57"/>
      <c r="BO434" s="58">
        <v>1</v>
      </c>
      <c r="BP434" s="57"/>
      <c r="BQ434" s="58">
        <v>1</v>
      </c>
      <c r="BR434" s="57"/>
      <c r="BS434" s="57"/>
      <c r="BT434" s="57"/>
      <c r="BU434" s="57"/>
      <c r="BV434" s="57"/>
      <c r="BW434" s="57"/>
      <c r="BX434" s="57" t="str">
        <f t="shared" si="461"/>
        <v/>
      </c>
      <c r="BY434" s="57"/>
      <c r="BZ434" s="57"/>
      <c r="CA434" s="57"/>
      <c r="CB434" s="57"/>
      <c r="CC434" s="57"/>
      <c r="CD434" s="57"/>
      <c r="CE434" s="57"/>
      <c r="CF434" s="57"/>
      <c r="CG434" s="57"/>
      <c r="CH434" s="57">
        <f t="shared" si="94"/>
        <v>0</v>
      </c>
      <c r="CI434" s="57"/>
      <c r="CJ434" s="57"/>
      <c r="CK434" s="57"/>
      <c r="CL434" s="57"/>
      <c r="CM434" s="57"/>
      <c r="CN434" s="57"/>
      <c r="CO434" s="57"/>
      <c r="CP434" s="57"/>
      <c r="CQ434" s="57"/>
      <c r="CR434" s="57">
        <f t="shared" si="319"/>
        <v>0</v>
      </c>
      <c r="CS434" s="57"/>
      <c r="CT434" s="57"/>
      <c r="CU434" s="57"/>
      <c r="CV434" s="57"/>
      <c r="CW434" s="57"/>
      <c r="CX434" s="57"/>
      <c r="CY434" s="57"/>
      <c r="CZ434" s="57"/>
      <c r="DA434" s="57"/>
      <c r="DB434" s="57">
        <f t="shared" si="320"/>
        <v>0</v>
      </c>
      <c r="DC434" s="57"/>
      <c r="DD434" s="57"/>
      <c r="DE434" s="57"/>
      <c r="DF434" s="57"/>
      <c r="DG434" s="57"/>
      <c r="DH434" s="57"/>
      <c r="DI434" s="57"/>
      <c r="DJ434" s="57"/>
      <c r="DK434" s="57"/>
      <c r="DL434" s="57">
        <f t="shared" si="321"/>
        <v>0</v>
      </c>
      <c r="DM434" s="57"/>
      <c r="DN434" s="57"/>
      <c r="DO434" s="57"/>
      <c r="DP434" s="57"/>
      <c r="DQ434" s="57"/>
      <c r="DR434" s="57"/>
      <c r="DS434" s="57"/>
      <c r="DT434" s="57"/>
      <c r="DU434" s="57"/>
      <c r="DV434" s="57">
        <f t="shared" si="322"/>
        <v>0</v>
      </c>
      <c r="DW434" s="57">
        <f t="shared" ref="DW434:ED434" si="463">SUM(BY434,CI434,CS434,DC434,DM434)</f>
        <v>0</v>
      </c>
      <c r="DX434" s="57">
        <f t="shared" si="463"/>
        <v>0</v>
      </c>
      <c r="DY434" s="57">
        <f t="shared" si="463"/>
        <v>0</v>
      </c>
      <c r="DZ434" s="57">
        <f t="shared" si="463"/>
        <v>0</v>
      </c>
      <c r="EA434" s="57">
        <f t="shared" si="463"/>
        <v>0</v>
      </c>
      <c r="EB434" s="57">
        <f t="shared" si="463"/>
        <v>0</v>
      </c>
      <c r="EC434" s="57">
        <f t="shared" si="463"/>
        <v>0</v>
      </c>
      <c r="ED434" s="57">
        <f t="shared" si="463"/>
        <v>0</v>
      </c>
      <c r="EE434" s="57">
        <f t="shared" si="13"/>
        <v>0</v>
      </c>
      <c r="EF434" s="57">
        <f t="shared" si="14"/>
        <v>0</v>
      </c>
    </row>
    <row r="435" spans="1:136" ht="15.75" customHeight="1">
      <c r="A435" s="147">
        <v>2015</v>
      </c>
      <c r="B435" s="135" t="s">
        <v>4703</v>
      </c>
      <c r="C435" s="147" t="s">
        <v>1266</v>
      </c>
      <c r="D435" s="147" t="s">
        <v>419</v>
      </c>
      <c r="E435" s="147" t="s">
        <v>1267</v>
      </c>
      <c r="F435" s="147"/>
      <c r="G435" s="57"/>
      <c r="H435" s="63"/>
      <c r="I435" s="63"/>
      <c r="J435" s="88"/>
      <c r="K435" s="63">
        <v>1</v>
      </c>
      <c r="L435" s="88"/>
      <c r="M435" s="88"/>
      <c r="N435" s="88"/>
      <c r="O435" s="88"/>
      <c r="P435" s="88"/>
      <c r="Q435" s="88"/>
      <c r="R435" s="88"/>
      <c r="S435" s="88"/>
      <c r="T435" s="59" t="str">
        <f t="shared" si="0"/>
        <v/>
      </c>
      <c r="U435" s="88"/>
      <c r="V435" s="88"/>
      <c r="W435" s="88"/>
      <c r="X435" s="88"/>
      <c r="Y435" s="88"/>
      <c r="Z435" s="88"/>
      <c r="AA435" s="88"/>
      <c r="AB435" s="88"/>
      <c r="AC435" s="88"/>
      <c r="AD435" s="88"/>
      <c r="AE435" s="88"/>
      <c r="AF435" s="58"/>
      <c r="AG435" s="58">
        <f t="shared" si="1"/>
        <v>1</v>
      </c>
      <c r="AH435" s="88"/>
      <c r="AI435" s="88"/>
      <c r="AJ435" s="88"/>
      <c r="AK435" s="57" t="str">
        <f t="shared" si="90"/>
        <v/>
      </c>
      <c r="AL435" s="88"/>
      <c r="AM435" s="88"/>
      <c r="AN435" s="88"/>
      <c r="AO435" s="88"/>
      <c r="AP435" s="88"/>
      <c r="AQ435" s="57"/>
      <c r="AR435" s="58" t="str">
        <f t="shared" si="3"/>
        <v/>
      </c>
      <c r="AS435" s="58"/>
      <c r="AT435" s="58">
        <v>1</v>
      </c>
      <c r="AU435" s="58"/>
      <c r="AV435" s="58"/>
      <c r="AW435" s="58"/>
      <c r="AX435" s="58">
        <f t="shared" si="4"/>
        <v>1</v>
      </c>
      <c r="AY435" s="58"/>
      <c r="AZ435" s="58">
        <v>1</v>
      </c>
      <c r="BA435" s="57"/>
      <c r="BB435" s="57"/>
      <c r="BC435" s="58">
        <v>1</v>
      </c>
      <c r="BD435" s="58">
        <f t="shared" si="5"/>
        <v>2</v>
      </c>
      <c r="BE435" s="58">
        <v>1</v>
      </c>
      <c r="BF435" s="57"/>
      <c r="BG435" s="57"/>
      <c r="BH435" s="57"/>
      <c r="BI435" s="57"/>
      <c r="BJ435" s="57"/>
      <c r="BK435" s="57"/>
      <c r="BL435" s="57"/>
      <c r="BM435" s="58">
        <v>1</v>
      </c>
      <c r="BN435" s="58"/>
      <c r="BO435" s="57"/>
      <c r="BP435" s="58">
        <v>1</v>
      </c>
      <c r="BQ435" s="58">
        <v>1</v>
      </c>
      <c r="BR435" s="57"/>
      <c r="BS435" s="57"/>
      <c r="BT435" s="57"/>
      <c r="BU435" s="57"/>
      <c r="BV435" s="57"/>
      <c r="BW435" s="57"/>
      <c r="BX435" s="57" t="str">
        <f t="shared" si="461"/>
        <v/>
      </c>
      <c r="BY435" s="57"/>
      <c r="BZ435" s="57"/>
      <c r="CA435" s="57"/>
      <c r="CB435" s="57"/>
      <c r="CC435" s="57"/>
      <c r="CD435" s="57"/>
      <c r="CE435" s="57"/>
      <c r="CF435" s="57"/>
      <c r="CG435" s="57"/>
      <c r="CH435" s="57">
        <f t="shared" si="94"/>
        <v>0</v>
      </c>
      <c r="CI435" s="57"/>
      <c r="CJ435" s="57"/>
      <c r="CK435" s="57"/>
      <c r="CL435" s="57"/>
      <c r="CM435" s="57"/>
      <c r="CN435" s="57"/>
      <c r="CO435" s="57"/>
      <c r="CP435" s="57"/>
      <c r="CQ435" s="57"/>
      <c r="CR435" s="57">
        <f t="shared" si="319"/>
        <v>0</v>
      </c>
      <c r="CS435" s="57"/>
      <c r="CT435" s="57"/>
      <c r="CU435" s="57"/>
      <c r="CV435" s="57"/>
      <c r="CW435" s="57"/>
      <c r="CX435" s="57"/>
      <c r="CY435" s="57"/>
      <c r="CZ435" s="57"/>
      <c r="DA435" s="57"/>
      <c r="DB435" s="57">
        <f t="shared" si="320"/>
        <v>0</v>
      </c>
      <c r="DC435" s="57"/>
      <c r="DD435" s="57"/>
      <c r="DE435" s="57"/>
      <c r="DF435" s="57"/>
      <c r="DG435" s="57"/>
      <c r="DH435" s="57"/>
      <c r="DI435" s="57"/>
      <c r="DJ435" s="57"/>
      <c r="DK435" s="57"/>
      <c r="DL435" s="57">
        <f t="shared" si="321"/>
        <v>0</v>
      </c>
      <c r="DM435" s="57"/>
      <c r="DN435" s="57"/>
      <c r="DO435" s="57"/>
      <c r="DP435" s="57"/>
      <c r="DQ435" s="57"/>
      <c r="DR435" s="57"/>
      <c r="DS435" s="57"/>
      <c r="DT435" s="57"/>
      <c r="DU435" s="57"/>
      <c r="DV435" s="57">
        <f t="shared" si="322"/>
        <v>0</v>
      </c>
      <c r="DW435" s="57">
        <f t="shared" ref="DW435:ED435" si="464">SUM(BY435,CI435,CS435,DC435,DM435)</f>
        <v>0</v>
      </c>
      <c r="DX435" s="57">
        <f t="shared" si="464"/>
        <v>0</v>
      </c>
      <c r="DY435" s="57">
        <f t="shared" si="464"/>
        <v>0</v>
      </c>
      <c r="DZ435" s="57">
        <f t="shared" si="464"/>
        <v>0</v>
      </c>
      <c r="EA435" s="57">
        <f t="shared" si="464"/>
        <v>0</v>
      </c>
      <c r="EB435" s="57">
        <f t="shared" si="464"/>
        <v>0</v>
      </c>
      <c r="EC435" s="57">
        <f t="shared" si="464"/>
        <v>0</v>
      </c>
      <c r="ED435" s="57">
        <f t="shared" si="464"/>
        <v>0</v>
      </c>
      <c r="EE435" s="57">
        <f t="shared" si="13"/>
        <v>0</v>
      </c>
      <c r="EF435" s="57">
        <f t="shared" si="14"/>
        <v>0</v>
      </c>
    </row>
    <row r="436" spans="1:136" ht="15.75" customHeight="1">
      <c r="A436" s="147">
        <v>2016</v>
      </c>
      <c r="B436" s="135" t="s">
        <v>4704</v>
      </c>
      <c r="C436" s="147" t="s">
        <v>1268</v>
      </c>
      <c r="D436" s="147" t="s">
        <v>1029</v>
      </c>
      <c r="E436" s="147" t="s">
        <v>1269</v>
      </c>
      <c r="F436" s="149" t="s">
        <v>1270</v>
      </c>
      <c r="G436" s="57"/>
      <c r="H436" s="63"/>
      <c r="I436" s="88"/>
      <c r="J436" s="88"/>
      <c r="K436" s="88"/>
      <c r="L436" s="88"/>
      <c r="M436" s="88"/>
      <c r="N436" s="88"/>
      <c r="O436" s="88"/>
      <c r="P436" s="88"/>
      <c r="Q436" s="88"/>
      <c r="R436" s="88"/>
      <c r="S436" s="88"/>
      <c r="T436" s="59">
        <f t="shared" si="0"/>
        <v>1</v>
      </c>
      <c r="U436" s="88"/>
      <c r="V436" s="88"/>
      <c r="W436" s="88"/>
      <c r="X436" s="63">
        <v>1</v>
      </c>
      <c r="Y436" s="88"/>
      <c r="Z436" s="88"/>
      <c r="AA436" s="88"/>
      <c r="AB436" s="88"/>
      <c r="AC436" s="88"/>
      <c r="AD436" s="88"/>
      <c r="AE436" s="88"/>
      <c r="AF436" s="58"/>
      <c r="AG436" s="58">
        <f t="shared" si="1"/>
        <v>1</v>
      </c>
      <c r="AH436" s="88"/>
      <c r="AI436" s="88"/>
      <c r="AJ436" s="88"/>
      <c r="AK436" s="57" t="str">
        <f t="shared" si="90"/>
        <v/>
      </c>
      <c r="AL436" s="88"/>
      <c r="AM436" s="88"/>
      <c r="AN436" s="88"/>
      <c r="AO436" s="88"/>
      <c r="AP436" s="88"/>
      <c r="AQ436" s="57"/>
      <c r="AR436" s="58" t="str">
        <f t="shared" si="3"/>
        <v/>
      </c>
      <c r="AS436" s="58"/>
      <c r="AT436" s="58">
        <v>1</v>
      </c>
      <c r="AU436" s="58"/>
      <c r="AV436" s="58"/>
      <c r="AW436" s="58"/>
      <c r="AX436" s="58">
        <f t="shared" si="4"/>
        <v>1</v>
      </c>
      <c r="AY436" s="58">
        <v>1</v>
      </c>
      <c r="AZ436" s="58">
        <v>1</v>
      </c>
      <c r="BA436" s="57"/>
      <c r="BB436" s="57"/>
      <c r="BC436" s="58">
        <v>1</v>
      </c>
      <c r="BD436" s="58">
        <f t="shared" si="5"/>
        <v>3</v>
      </c>
      <c r="BE436" s="57"/>
      <c r="BF436" s="57"/>
      <c r="BG436" s="57"/>
      <c r="BH436" s="58">
        <v>1</v>
      </c>
      <c r="BI436" s="57"/>
      <c r="BJ436" s="57"/>
      <c r="BK436" s="57"/>
      <c r="BL436" s="57"/>
      <c r="BM436" s="57"/>
      <c r="BN436" s="57"/>
      <c r="BO436" s="57"/>
      <c r="BP436" s="57"/>
      <c r="BQ436" s="57"/>
      <c r="BR436" s="57"/>
      <c r="BS436" s="57"/>
      <c r="BT436" s="57"/>
      <c r="BU436" s="57"/>
      <c r="BV436" s="57"/>
      <c r="BW436" s="57"/>
      <c r="BX436" s="57" t="str">
        <f t="shared" si="461"/>
        <v/>
      </c>
      <c r="BY436" s="57"/>
      <c r="BZ436" s="57"/>
      <c r="CA436" s="57"/>
      <c r="CB436" s="57"/>
      <c r="CC436" s="57"/>
      <c r="CD436" s="57"/>
      <c r="CE436" s="57"/>
      <c r="CF436" s="57"/>
      <c r="CG436" s="57"/>
      <c r="CH436" s="57">
        <f t="shared" si="94"/>
        <v>0</v>
      </c>
      <c r="CI436" s="57"/>
      <c r="CJ436" s="57"/>
      <c r="CK436" s="57"/>
      <c r="CL436" s="57"/>
      <c r="CM436" s="57"/>
      <c r="CN436" s="57"/>
      <c r="CO436" s="57"/>
      <c r="CP436" s="57"/>
      <c r="CQ436" s="57"/>
      <c r="CR436" s="57">
        <f t="shared" si="319"/>
        <v>0</v>
      </c>
      <c r="CS436" s="57"/>
      <c r="CT436" s="57"/>
      <c r="CU436" s="57"/>
      <c r="CV436" s="57"/>
      <c r="CW436" s="57"/>
      <c r="CX436" s="57"/>
      <c r="CY436" s="57"/>
      <c r="CZ436" s="57"/>
      <c r="DA436" s="57"/>
      <c r="DB436" s="57">
        <f t="shared" si="320"/>
        <v>0</v>
      </c>
      <c r="DC436" s="57"/>
      <c r="DD436" s="57"/>
      <c r="DE436" s="57"/>
      <c r="DF436" s="57"/>
      <c r="DG436" s="57"/>
      <c r="DH436" s="57"/>
      <c r="DI436" s="57"/>
      <c r="DJ436" s="57"/>
      <c r="DK436" s="57"/>
      <c r="DL436" s="57">
        <f t="shared" si="321"/>
        <v>0</v>
      </c>
      <c r="DM436" s="57"/>
      <c r="DN436" s="57"/>
      <c r="DO436" s="57"/>
      <c r="DP436" s="57"/>
      <c r="DQ436" s="57"/>
      <c r="DR436" s="57"/>
      <c r="DS436" s="57"/>
      <c r="DT436" s="57"/>
      <c r="DU436" s="57"/>
      <c r="DV436" s="57">
        <f t="shared" si="322"/>
        <v>0</v>
      </c>
      <c r="DW436" s="57">
        <f t="shared" ref="DW436:ED436" si="465">SUM(BY436,CI436,CS436,DC436,DM436)</f>
        <v>0</v>
      </c>
      <c r="DX436" s="57">
        <f t="shared" si="465"/>
        <v>0</v>
      </c>
      <c r="DY436" s="57">
        <f t="shared" si="465"/>
        <v>0</v>
      </c>
      <c r="DZ436" s="57">
        <f t="shared" si="465"/>
        <v>0</v>
      </c>
      <c r="EA436" s="57">
        <f t="shared" si="465"/>
        <v>0</v>
      </c>
      <c r="EB436" s="57">
        <f t="shared" si="465"/>
        <v>0</v>
      </c>
      <c r="EC436" s="57">
        <f t="shared" si="465"/>
        <v>0</v>
      </c>
      <c r="ED436" s="57">
        <f t="shared" si="465"/>
        <v>0</v>
      </c>
      <c r="EE436" s="57">
        <f t="shared" si="13"/>
        <v>0</v>
      </c>
      <c r="EF436" s="57">
        <f t="shared" si="14"/>
        <v>0</v>
      </c>
    </row>
    <row r="437" spans="1:136" ht="15.75" customHeight="1">
      <c r="A437" s="147">
        <v>2019</v>
      </c>
      <c r="B437" s="135" t="s">
        <v>4705</v>
      </c>
      <c r="C437" s="147" t="s">
        <v>1271</v>
      </c>
      <c r="D437" s="147" t="s">
        <v>1272</v>
      </c>
      <c r="E437" s="147" t="s">
        <v>1273</v>
      </c>
      <c r="F437" s="147"/>
      <c r="G437" s="57"/>
      <c r="H437" s="63"/>
      <c r="I437" s="63">
        <v>1</v>
      </c>
      <c r="J437" s="88"/>
      <c r="K437" s="88"/>
      <c r="L437" s="88"/>
      <c r="M437" s="88"/>
      <c r="N437" s="88"/>
      <c r="O437" s="88"/>
      <c r="P437" s="88"/>
      <c r="Q437" s="88"/>
      <c r="R437" s="88"/>
      <c r="S437" s="88"/>
      <c r="T437" s="59" t="str">
        <f t="shared" si="0"/>
        <v/>
      </c>
      <c r="U437" s="88"/>
      <c r="V437" s="88"/>
      <c r="W437" s="88"/>
      <c r="X437" s="88"/>
      <c r="Y437" s="88"/>
      <c r="Z437" s="88"/>
      <c r="AA437" s="88"/>
      <c r="AB437" s="88"/>
      <c r="AC437" s="88"/>
      <c r="AD437" s="88"/>
      <c r="AE437" s="88"/>
      <c r="AF437" s="58"/>
      <c r="AG437" s="58">
        <f t="shared" si="1"/>
        <v>1</v>
      </c>
      <c r="AH437" s="88"/>
      <c r="AI437" s="88"/>
      <c r="AJ437" s="88"/>
      <c r="AK437" s="57" t="str">
        <f t="shared" si="90"/>
        <v/>
      </c>
      <c r="AL437" s="88"/>
      <c r="AM437" s="88"/>
      <c r="AN437" s="88"/>
      <c r="AO437" s="88"/>
      <c r="AP437" s="88"/>
      <c r="AQ437" s="57"/>
      <c r="AR437" s="58" t="str">
        <f t="shared" si="3"/>
        <v/>
      </c>
      <c r="AS437" s="58"/>
      <c r="AT437" s="58">
        <v>1</v>
      </c>
      <c r="AU437" s="58"/>
      <c r="AV437" s="58"/>
      <c r="AW437" s="58"/>
      <c r="AX437" s="58">
        <f t="shared" si="4"/>
        <v>1</v>
      </c>
      <c r="AY437" s="58">
        <v>1</v>
      </c>
      <c r="AZ437" s="58"/>
      <c r="BA437" s="57"/>
      <c r="BB437" s="57"/>
      <c r="BC437" s="58"/>
      <c r="BD437" s="58">
        <f t="shared" si="5"/>
        <v>1</v>
      </c>
      <c r="BE437" s="57"/>
      <c r="BF437" s="57"/>
      <c r="BG437" s="57"/>
      <c r="BH437" s="57"/>
      <c r="BI437" s="57"/>
      <c r="BJ437" s="57"/>
      <c r="BK437" s="57"/>
      <c r="BL437" s="57"/>
      <c r="BM437" s="57"/>
      <c r="BN437" s="57"/>
      <c r="BO437" s="57"/>
      <c r="BP437" s="57"/>
      <c r="BQ437" s="57"/>
      <c r="BR437" s="57"/>
      <c r="BS437" s="57"/>
      <c r="BT437" s="57"/>
      <c r="BU437" s="57"/>
      <c r="BV437" s="57"/>
      <c r="BW437" s="57"/>
      <c r="BX437" s="57" t="str">
        <f t="shared" si="461"/>
        <v/>
      </c>
      <c r="BY437" s="57"/>
      <c r="BZ437" s="57"/>
      <c r="CA437" s="57"/>
      <c r="CB437" s="57"/>
      <c r="CC437" s="57"/>
      <c r="CD437" s="57"/>
      <c r="CE437" s="57"/>
      <c r="CF437" s="57"/>
      <c r="CG437" s="57"/>
      <c r="CH437" s="57">
        <f t="shared" si="94"/>
        <v>0</v>
      </c>
      <c r="CI437" s="57"/>
      <c r="CJ437" s="57"/>
      <c r="CK437" s="57"/>
      <c r="CL437" s="57"/>
      <c r="CM437" s="57"/>
      <c r="CN437" s="57"/>
      <c r="CO437" s="57"/>
      <c r="CP437" s="57"/>
      <c r="CQ437" s="57"/>
      <c r="CR437" s="57">
        <f t="shared" si="319"/>
        <v>0</v>
      </c>
      <c r="CS437" s="57"/>
      <c r="CT437" s="57"/>
      <c r="CU437" s="57"/>
      <c r="CV437" s="57"/>
      <c r="CW437" s="57"/>
      <c r="CX437" s="57"/>
      <c r="CY437" s="57"/>
      <c r="CZ437" s="57"/>
      <c r="DA437" s="57"/>
      <c r="DB437" s="57">
        <f t="shared" si="320"/>
        <v>0</v>
      </c>
      <c r="DC437" s="57"/>
      <c r="DD437" s="57"/>
      <c r="DE437" s="57"/>
      <c r="DF437" s="57"/>
      <c r="DG437" s="57"/>
      <c r="DH437" s="57"/>
      <c r="DI437" s="57"/>
      <c r="DJ437" s="57"/>
      <c r="DK437" s="57"/>
      <c r="DL437" s="57">
        <f t="shared" si="321"/>
        <v>0</v>
      </c>
      <c r="DM437" s="57"/>
      <c r="DN437" s="57"/>
      <c r="DO437" s="57"/>
      <c r="DP437" s="57"/>
      <c r="DQ437" s="57"/>
      <c r="DR437" s="57"/>
      <c r="DS437" s="57"/>
      <c r="DT437" s="57"/>
      <c r="DU437" s="57"/>
      <c r="DV437" s="57">
        <f t="shared" si="322"/>
        <v>0</v>
      </c>
      <c r="DW437" s="57">
        <f t="shared" ref="DW437:ED437" si="466">SUM(BY437,CI437,CS437,DC437,DM437)</f>
        <v>0</v>
      </c>
      <c r="DX437" s="57">
        <f t="shared" si="466"/>
        <v>0</v>
      </c>
      <c r="DY437" s="57">
        <f t="shared" si="466"/>
        <v>0</v>
      </c>
      <c r="DZ437" s="57">
        <f t="shared" si="466"/>
        <v>0</v>
      </c>
      <c r="EA437" s="57">
        <f t="shared" si="466"/>
        <v>0</v>
      </c>
      <c r="EB437" s="57">
        <f t="shared" si="466"/>
        <v>0</v>
      </c>
      <c r="EC437" s="57">
        <f t="shared" si="466"/>
        <v>0</v>
      </c>
      <c r="ED437" s="57">
        <f t="shared" si="466"/>
        <v>0</v>
      </c>
      <c r="EE437" s="57">
        <f t="shared" si="13"/>
        <v>0</v>
      </c>
      <c r="EF437" s="57">
        <f t="shared" si="14"/>
        <v>0</v>
      </c>
    </row>
    <row r="438" spans="1:136" ht="15.75" customHeight="1">
      <c r="A438" s="147">
        <v>2018</v>
      </c>
      <c r="B438" s="135" t="s">
        <v>4706</v>
      </c>
      <c r="C438" s="147" t="s">
        <v>1274</v>
      </c>
      <c r="D438" s="147" t="s">
        <v>1275</v>
      </c>
      <c r="E438" s="147" t="s">
        <v>1276</v>
      </c>
      <c r="F438" s="147"/>
      <c r="G438" s="57"/>
      <c r="H438" s="63"/>
      <c r="I438" s="63">
        <v>1</v>
      </c>
      <c r="J438" s="88"/>
      <c r="K438" s="88"/>
      <c r="L438" s="88"/>
      <c r="M438" s="88"/>
      <c r="N438" s="88"/>
      <c r="O438" s="88"/>
      <c r="P438" s="88"/>
      <c r="Q438" s="88"/>
      <c r="R438" s="88"/>
      <c r="S438" s="88"/>
      <c r="T438" s="59" t="str">
        <f t="shared" si="0"/>
        <v/>
      </c>
      <c r="U438" s="88"/>
      <c r="V438" s="88"/>
      <c r="W438" s="88"/>
      <c r="X438" s="88"/>
      <c r="Y438" s="88"/>
      <c r="Z438" s="88"/>
      <c r="AA438" s="88"/>
      <c r="AB438" s="88"/>
      <c r="AC438" s="88"/>
      <c r="AD438" s="88"/>
      <c r="AE438" s="88"/>
      <c r="AF438" s="58"/>
      <c r="AG438" s="58">
        <f t="shared" si="1"/>
        <v>1</v>
      </c>
      <c r="AH438" s="88"/>
      <c r="AI438" s="88"/>
      <c r="AJ438" s="88"/>
      <c r="AK438" s="57" t="str">
        <f t="shared" si="90"/>
        <v/>
      </c>
      <c r="AL438" s="88"/>
      <c r="AM438" s="88"/>
      <c r="AN438" s="88"/>
      <c r="AO438" s="88"/>
      <c r="AP438" s="88"/>
      <c r="AQ438" s="57"/>
      <c r="AR438" s="58" t="str">
        <f t="shared" si="3"/>
        <v/>
      </c>
      <c r="AS438" s="58"/>
      <c r="AT438" s="58">
        <v>1</v>
      </c>
      <c r="AU438" s="58"/>
      <c r="AV438" s="58"/>
      <c r="AW438" s="58"/>
      <c r="AX438" s="58">
        <f t="shared" si="4"/>
        <v>1</v>
      </c>
      <c r="AY438" s="58"/>
      <c r="AZ438" s="58">
        <v>1</v>
      </c>
      <c r="BA438" s="57"/>
      <c r="BB438" s="57"/>
      <c r="BC438" s="58">
        <v>1</v>
      </c>
      <c r="BD438" s="58">
        <f t="shared" si="5"/>
        <v>2</v>
      </c>
      <c r="BE438" s="57"/>
      <c r="BF438" s="57"/>
      <c r="BG438" s="57"/>
      <c r="BH438" s="57"/>
      <c r="BI438" s="57"/>
      <c r="BJ438" s="57"/>
      <c r="BK438" s="57"/>
      <c r="BL438" s="57"/>
      <c r="BM438" s="57"/>
      <c r="BN438" s="57"/>
      <c r="BO438" s="57"/>
      <c r="BP438" s="57"/>
      <c r="BQ438" s="58">
        <v>1</v>
      </c>
      <c r="BR438" s="57"/>
      <c r="BS438" s="57"/>
      <c r="BT438" s="57"/>
      <c r="BU438" s="57"/>
      <c r="BV438" s="57"/>
      <c r="BW438" s="58">
        <v>2</v>
      </c>
      <c r="BX438" s="57">
        <f t="shared" si="461"/>
        <v>1</v>
      </c>
      <c r="BY438" s="57"/>
      <c r="BZ438" s="57"/>
      <c r="CA438" s="57"/>
      <c r="CB438" s="57"/>
      <c r="CC438" s="57"/>
      <c r="CD438" s="57"/>
      <c r="CE438" s="57"/>
      <c r="CF438" s="57"/>
      <c r="CG438" s="57"/>
      <c r="CH438" s="57">
        <f t="shared" si="94"/>
        <v>0</v>
      </c>
      <c r="CI438" s="58">
        <v>1</v>
      </c>
      <c r="CJ438" s="58">
        <v>1</v>
      </c>
      <c r="CK438" s="57"/>
      <c r="CL438" s="57"/>
      <c r="CM438" s="57"/>
      <c r="CN438" s="57"/>
      <c r="CO438" s="57"/>
      <c r="CP438" s="58"/>
      <c r="CQ438" s="58"/>
      <c r="CR438" s="57">
        <f>SUM(CI438:CQ438)</f>
        <v>2</v>
      </c>
      <c r="CS438" s="57"/>
      <c r="CT438" s="57"/>
      <c r="CU438" s="57"/>
      <c r="CV438" s="57"/>
      <c r="CW438" s="57"/>
      <c r="CX438" s="57"/>
      <c r="CY438" s="57"/>
      <c r="CZ438" s="57"/>
      <c r="DA438" s="57"/>
      <c r="DB438" s="57">
        <f t="shared" si="320"/>
        <v>0</v>
      </c>
      <c r="DC438" s="57"/>
      <c r="DD438" s="57"/>
      <c r="DE438" s="57"/>
      <c r="DF438" s="57"/>
      <c r="DG438" s="57"/>
      <c r="DH438" s="57"/>
      <c r="DI438" s="57"/>
      <c r="DJ438" s="57"/>
      <c r="DK438" s="57"/>
      <c r="DL438" s="57">
        <f t="shared" si="321"/>
        <v>0</v>
      </c>
      <c r="DM438" s="57"/>
      <c r="DN438" s="57"/>
      <c r="DO438" s="57"/>
      <c r="DP438" s="57"/>
      <c r="DQ438" s="57"/>
      <c r="DR438" s="57"/>
      <c r="DS438" s="57"/>
      <c r="DT438" s="57"/>
      <c r="DU438" s="57"/>
      <c r="DV438" s="57">
        <f t="shared" si="322"/>
        <v>0</v>
      </c>
      <c r="DW438" s="57">
        <f t="shared" ref="DW438:ED438" si="467">SUM(BY438,CI438,CS438,DC438,DM438)</f>
        <v>1</v>
      </c>
      <c r="DX438" s="57">
        <f t="shared" si="467"/>
        <v>1</v>
      </c>
      <c r="DY438" s="57">
        <f t="shared" si="467"/>
        <v>0</v>
      </c>
      <c r="DZ438" s="57">
        <f t="shared" si="467"/>
        <v>0</v>
      </c>
      <c r="EA438" s="57">
        <f t="shared" si="467"/>
        <v>0</v>
      </c>
      <c r="EB438" s="57">
        <f t="shared" si="467"/>
        <v>0</v>
      </c>
      <c r="EC438" s="57">
        <f t="shared" si="467"/>
        <v>0</v>
      </c>
      <c r="ED438" s="57">
        <f t="shared" si="467"/>
        <v>0</v>
      </c>
      <c r="EE438" s="57">
        <f t="shared" si="13"/>
        <v>2</v>
      </c>
      <c r="EF438" s="57">
        <f t="shared" si="14"/>
        <v>1</v>
      </c>
    </row>
    <row r="439" spans="1:136" ht="15.75" customHeight="1">
      <c r="A439" s="147">
        <v>2019</v>
      </c>
      <c r="B439" s="135" t="s">
        <v>4707</v>
      </c>
      <c r="C439" s="147" t="s">
        <v>1277</v>
      </c>
      <c r="D439" s="147" t="s">
        <v>189</v>
      </c>
      <c r="E439" s="147" t="s">
        <v>1278</v>
      </c>
      <c r="F439" s="147"/>
      <c r="G439" s="57"/>
      <c r="H439" s="63"/>
      <c r="I439" s="88"/>
      <c r="J439" s="88"/>
      <c r="K439" s="88"/>
      <c r="L439" s="88"/>
      <c r="M439" s="88"/>
      <c r="N439" s="88"/>
      <c r="O439" s="63">
        <v>1</v>
      </c>
      <c r="P439" s="88"/>
      <c r="Q439" s="88"/>
      <c r="R439" s="88"/>
      <c r="S439" s="88"/>
      <c r="T439" s="59" t="str">
        <f t="shared" si="0"/>
        <v/>
      </c>
      <c r="U439" s="88"/>
      <c r="V439" s="88"/>
      <c r="W439" s="88"/>
      <c r="X439" s="88"/>
      <c r="Y439" s="88"/>
      <c r="Z439" s="88"/>
      <c r="AA439" s="88"/>
      <c r="AB439" s="88"/>
      <c r="AC439" s="88"/>
      <c r="AD439" s="88"/>
      <c r="AE439" s="88"/>
      <c r="AF439" s="58"/>
      <c r="AG439" s="58">
        <f t="shared" si="1"/>
        <v>1</v>
      </c>
      <c r="AH439" s="88"/>
      <c r="AI439" s="88"/>
      <c r="AJ439" s="88"/>
      <c r="AK439" s="57" t="str">
        <f t="shared" si="90"/>
        <v/>
      </c>
      <c r="AL439" s="88"/>
      <c r="AM439" s="88"/>
      <c r="AN439" s="88"/>
      <c r="AO439" s="88"/>
      <c r="AP439" s="88"/>
      <c r="AQ439" s="57"/>
      <c r="AR439" s="58" t="str">
        <f t="shared" si="3"/>
        <v/>
      </c>
      <c r="AS439" s="58"/>
      <c r="AT439" s="58">
        <v>1</v>
      </c>
      <c r="AU439" s="58"/>
      <c r="AV439" s="58"/>
      <c r="AW439" s="58"/>
      <c r="AX439" s="58">
        <f t="shared" si="4"/>
        <v>1</v>
      </c>
      <c r="AY439" s="58">
        <v>1</v>
      </c>
      <c r="AZ439" s="58">
        <v>1</v>
      </c>
      <c r="BA439" s="57"/>
      <c r="BB439" s="57"/>
      <c r="BC439" s="57"/>
      <c r="BD439" s="58">
        <f t="shared" si="5"/>
        <v>2</v>
      </c>
      <c r="BE439" s="57"/>
      <c r="BF439" s="57"/>
      <c r="BG439" s="57"/>
      <c r="BH439" s="57"/>
      <c r="BI439" s="57"/>
      <c r="BJ439" s="57"/>
      <c r="BK439" s="57"/>
      <c r="BL439" s="57"/>
      <c r="BM439" s="57"/>
      <c r="BN439" s="57"/>
      <c r="BO439" s="58">
        <v>1</v>
      </c>
      <c r="BP439" s="57"/>
      <c r="BQ439" s="57"/>
      <c r="BR439" s="57"/>
      <c r="BS439" s="57"/>
      <c r="BT439" s="57"/>
      <c r="BU439" s="58">
        <v>1</v>
      </c>
      <c r="BV439" s="58">
        <v>1</v>
      </c>
      <c r="BW439" s="57"/>
      <c r="BX439" s="57">
        <f t="shared" si="461"/>
        <v>1</v>
      </c>
      <c r="BY439" s="57"/>
      <c r="BZ439" s="57"/>
      <c r="CA439" s="57"/>
      <c r="CB439" s="57"/>
      <c r="CC439" s="57"/>
      <c r="CD439" s="57"/>
      <c r="CE439" s="57"/>
      <c r="CF439" s="57"/>
      <c r="CG439" s="57"/>
      <c r="CH439" s="57">
        <f t="shared" si="94"/>
        <v>0</v>
      </c>
      <c r="CI439" s="57"/>
      <c r="CJ439" s="57"/>
      <c r="CK439" s="57"/>
      <c r="CL439" s="57"/>
      <c r="CM439" s="58">
        <v>1</v>
      </c>
      <c r="CN439" s="57"/>
      <c r="CO439" s="57"/>
      <c r="CP439" s="57"/>
      <c r="CQ439" s="58"/>
      <c r="CR439" s="57">
        <f t="shared" ref="CR439:CR526" si="468">SUM(CI439:CP439)</f>
        <v>1</v>
      </c>
      <c r="CS439" s="57"/>
      <c r="CT439" s="57"/>
      <c r="CU439" s="57"/>
      <c r="CV439" s="57"/>
      <c r="CW439" s="57"/>
      <c r="CX439" s="57"/>
      <c r="CY439" s="57"/>
      <c r="CZ439" s="57"/>
      <c r="DA439" s="57"/>
      <c r="DB439" s="57">
        <f t="shared" si="320"/>
        <v>0</v>
      </c>
      <c r="DC439" s="57"/>
      <c r="DD439" s="57"/>
      <c r="DE439" s="57"/>
      <c r="DF439" s="57"/>
      <c r="DG439" s="57"/>
      <c r="DH439" s="57"/>
      <c r="DI439" s="57"/>
      <c r="DJ439" s="57"/>
      <c r="DK439" s="57"/>
      <c r="DL439" s="57">
        <f t="shared" si="321"/>
        <v>0</v>
      </c>
      <c r="DM439" s="57"/>
      <c r="DN439" s="57"/>
      <c r="DO439" s="57"/>
      <c r="DP439" s="57"/>
      <c r="DQ439" s="57"/>
      <c r="DR439" s="57"/>
      <c r="DS439" s="57"/>
      <c r="DT439" s="57"/>
      <c r="DU439" s="57"/>
      <c r="DV439" s="57">
        <f t="shared" si="322"/>
        <v>0</v>
      </c>
      <c r="DW439" s="57">
        <f t="shared" ref="DW439:ED439" si="469">SUM(BY439,CI439,CS439,DC439,DM439)</f>
        <v>0</v>
      </c>
      <c r="DX439" s="57">
        <f t="shared" si="469"/>
        <v>0</v>
      </c>
      <c r="DY439" s="57">
        <f t="shared" si="469"/>
        <v>0</v>
      </c>
      <c r="DZ439" s="57">
        <f t="shared" si="469"/>
        <v>0</v>
      </c>
      <c r="EA439" s="57">
        <f t="shared" si="469"/>
        <v>1</v>
      </c>
      <c r="EB439" s="57">
        <f t="shared" si="469"/>
        <v>0</v>
      </c>
      <c r="EC439" s="57">
        <f t="shared" si="469"/>
        <v>0</v>
      </c>
      <c r="ED439" s="57">
        <f t="shared" si="469"/>
        <v>0</v>
      </c>
      <c r="EE439" s="57">
        <f t="shared" si="13"/>
        <v>1</v>
      </c>
      <c r="EF439" s="57">
        <f t="shared" si="14"/>
        <v>1</v>
      </c>
    </row>
    <row r="440" spans="1:136" ht="15.75" customHeight="1">
      <c r="A440" s="147">
        <v>2018</v>
      </c>
      <c r="B440" s="135" t="s">
        <v>4708</v>
      </c>
      <c r="C440" s="147" t="s">
        <v>1279</v>
      </c>
      <c r="D440" s="147" t="s">
        <v>310</v>
      </c>
      <c r="E440" s="147" t="s">
        <v>1280</v>
      </c>
      <c r="F440" s="147"/>
      <c r="G440" s="57"/>
      <c r="H440" s="63"/>
      <c r="I440" s="88"/>
      <c r="J440" s="63"/>
      <c r="K440" s="88"/>
      <c r="L440" s="88"/>
      <c r="M440" s="88"/>
      <c r="N440" s="88"/>
      <c r="O440" s="88"/>
      <c r="P440" s="88"/>
      <c r="Q440" s="88"/>
      <c r="R440" s="88"/>
      <c r="S440" s="88"/>
      <c r="T440" s="59">
        <f t="shared" si="0"/>
        <v>1</v>
      </c>
      <c r="U440" s="88"/>
      <c r="V440" s="88"/>
      <c r="W440" s="88"/>
      <c r="X440" s="63">
        <v>1</v>
      </c>
      <c r="Y440" s="88"/>
      <c r="Z440" s="88"/>
      <c r="AA440" s="88"/>
      <c r="AB440" s="88"/>
      <c r="AC440" s="88"/>
      <c r="AD440" s="88"/>
      <c r="AE440" s="88"/>
      <c r="AF440" s="58"/>
      <c r="AG440" s="58">
        <f t="shared" si="1"/>
        <v>1</v>
      </c>
      <c r="AH440" s="88"/>
      <c r="AI440" s="88"/>
      <c r="AJ440" s="88"/>
      <c r="AK440" s="57" t="str">
        <f t="shared" si="90"/>
        <v/>
      </c>
      <c r="AL440" s="88"/>
      <c r="AM440" s="88"/>
      <c r="AN440" s="88"/>
      <c r="AO440" s="88"/>
      <c r="AP440" s="88"/>
      <c r="AQ440" s="57"/>
      <c r="AR440" s="58" t="str">
        <f t="shared" si="3"/>
        <v/>
      </c>
      <c r="AS440" s="58"/>
      <c r="AT440" s="58">
        <v>1</v>
      </c>
      <c r="AU440" s="58"/>
      <c r="AV440" s="58"/>
      <c r="AW440" s="58"/>
      <c r="AX440" s="58">
        <f t="shared" si="4"/>
        <v>1</v>
      </c>
      <c r="AY440" s="58"/>
      <c r="AZ440" s="58">
        <v>1</v>
      </c>
      <c r="BA440" s="57"/>
      <c r="BB440" s="57"/>
      <c r="BC440" s="58">
        <v>1</v>
      </c>
      <c r="BD440" s="58">
        <f t="shared" si="5"/>
        <v>2</v>
      </c>
      <c r="BE440" s="57"/>
      <c r="BF440" s="57"/>
      <c r="BG440" s="57"/>
      <c r="BH440" s="57"/>
      <c r="BI440" s="57"/>
      <c r="BJ440" s="57"/>
      <c r="BK440" s="57"/>
      <c r="BL440" s="57"/>
      <c r="BM440" s="57"/>
      <c r="BN440" s="57"/>
      <c r="BO440" s="58">
        <v>1</v>
      </c>
      <c r="BP440" s="57"/>
      <c r="BQ440" s="57"/>
      <c r="BR440" s="57"/>
      <c r="BS440" s="57"/>
      <c r="BT440" s="57"/>
      <c r="BU440" s="57"/>
      <c r="BV440" s="57"/>
      <c r="BW440" s="57"/>
      <c r="BX440" s="57" t="str">
        <f t="shared" si="461"/>
        <v/>
      </c>
      <c r="BY440" s="57"/>
      <c r="BZ440" s="57"/>
      <c r="CA440" s="57"/>
      <c r="CB440" s="57"/>
      <c r="CC440" s="57"/>
      <c r="CD440" s="57"/>
      <c r="CE440" s="57"/>
      <c r="CF440" s="57"/>
      <c r="CG440" s="57"/>
      <c r="CH440" s="57">
        <f t="shared" si="94"/>
        <v>0</v>
      </c>
      <c r="CI440" s="57"/>
      <c r="CJ440" s="57"/>
      <c r="CK440" s="57"/>
      <c r="CL440" s="57"/>
      <c r="CM440" s="57"/>
      <c r="CN440" s="57"/>
      <c r="CO440" s="57"/>
      <c r="CP440" s="57"/>
      <c r="CQ440" s="57"/>
      <c r="CR440" s="57">
        <f t="shared" si="468"/>
        <v>0</v>
      </c>
      <c r="CS440" s="57"/>
      <c r="CT440" s="57"/>
      <c r="CU440" s="57"/>
      <c r="CV440" s="57"/>
      <c r="CW440" s="57"/>
      <c r="CX440" s="57"/>
      <c r="CY440" s="57"/>
      <c r="CZ440" s="57"/>
      <c r="DA440" s="57"/>
      <c r="DB440" s="57">
        <f t="shared" si="320"/>
        <v>0</v>
      </c>
      <c r="DC440" s="57"/>
      <c r="DD440" s="57"/>
      <c r="DE440" s="57"/>
      <c r="DF440" s="57"/>
      <c r="DG440" s="57"/>
      <c r="DH440" s="57"/>
      <c r="DI440" s="57"/>
      <c r="DJ440" s="57"/>
      <c r="DK440" s="57"/>
      <c r="DL440" s="57">
        <f t="shared" si="321"/>
        <v>0</v>
      </c>
      <c r="DM440" s="57"/>
      <c r="DN440" s="57"/>
      <c r="DO440" s="57"/>
      <c r="DP440" s="57"/>
      <c r="DQ440" s="57"/>
      <c r="DR440" s="57"/>
      <c r="DS440" s="57"/>
      <c r="DT440" s="57"/>
      <c r="DU440" s="57"/>
      <c r="DV440" s="57">
        <f t="shared" si="322"/>
        <v>0</v>
      </c>
      <c r="DW440" s="57">
        <f t="shared" ref="DW440:ED440" si="470">SUM(BY440,CI440,CS440,DC440,DM440)</f>
        <v>0</v>
      </c>
      <c r="DX440" s="57">
        <f t="shared" si="470"/>
        <v>0</v>
      </c>
      <c r="DY440" s="57">
        <f t="shared" si="470"/>
        <v>0</v>
      </c>
      <c r="DZ440" s="57">
        <f t="shared" si="470"/>
        <v>0</v>
      </c>
      <c r="EA440" s="57">
        <f t="shared" si="470"/>
        <v>0</v>
      </c>
      <c r="EB440" s="57">
        <f t="shared" si="470"/>
        <v>0</v>
      </c>
      <c r="EC440" s="57">
        <f t="shared" si="470"/>
        <v>0</v>
      </c>
      <c r="ED440" s="57">
        <f t="shared" si="470"/>
        <v>0</v>
      </c>
      <c r="EE440" s="57">
        <f t="shared" si="13"/>
        <v>0</v>
      </c>
      <c r="EF440" s="57">
        <f t="shared" si="14"/>
        <v>0</v>
      </c>
    </row>
    <row r="441" spans="1:136" ht="15.75" customHeight="1">
      <c r="A441" s="147">
        <v>2017</v>
      </c>
      <c r="B441" s="135" t="s">
        <v>4709</v>
      </c>
      <c r="C441" s="147" t="s">
        <v>1281</v>
      </c>
      <c r="D441" s="147" t="s">
        <v>1116</v>
      </c>
      <c r="E441" s="147" t="s">
        <v>1282</v>
      </c>
      <c r="F441" s="147"/>
      <c r="G441" s="57"/>
      <c r="H441" s="63"/>
      <c r="I441" s="88"/>
      <c r="J441" s="88"/>
      <c r="K441" s="88"/>
      <c r="L441" s="88"/>
      <c r="M441" s="88"/>
      <c r="N441" s="88"/>
      <c r="O441" s="88"/>
      <c r="P441" s="88"/>
      <c r="Q441" s="63">
        <v>1</v>
      </c>
      <c r="R441" s="88"/>
      <c r="S441" s="88"/>
      <c r="T441" s="59" t="str">
        <f t="shared" si="0"/>
        <v/>
      </c>
      <c r="U441" s="88"/>
      <c r="V441" s="88"/>
      <c r="W441" s="88"/>
      <c r="X441" s="88"/>
      <c r="Y441" s="88"/>
      <c r="Z441" s="88"/>
      <c r="AA441" s="88"/>
      <c r="AB441" s="88"/>
      <c r="AC441" s="88"/>
      <c r="AD441" s="88"/>
      <c r="AE441" s="88"/>
      <c r="AF441" s="58"/>
      <c r="AG441" s="58">
        <f t="shared" si="1"/>
        <v>1</v>
      </c>
      <c r="AH441" s="88"/>
      <c r="AI441" s="88"/>
      <c r="AJ441" s="88"/>
      <c r="AK441" s="57" t="str">
        <f t="shared" si="90"/>
        <v/>
      </c>
      <c r="AL441" s="88"/>
      <c r="AM441" s="88"/>
      <c r="AN441" s="88"/>
      <c r="AO441" s="88"/>
      <c r="AP441" s="88"/>
      <c r="AQ441" s="57"/>
      <c r="AR441" s="58" t="str">
        <f t="shared" si="3"/>
        <v/>
      </c>
      <c r="AS441" s="58"/>
      <c r="AT441" s="58">
        <v>1</v>
      </c>
      <c r="AU441" s="58"/>
      <c r="AV441" s="58"/>
      <c r="AW441" s="58"/>
      <c r="AX441" s="58">
        <f t="shared" si="4"/>
        <v>1</v>
      </c>
      <c r="AY441" s="58"/>
      <c r="AZ441" s="58">
        <v>1</v>
      </c>
      <c r="BA441" s="57"/>
      <c r="BB441" s="57"/>
      <c r="BC441" s="57"/>
      <c r="BD441" s="58">
        <f t="shared" si="5"/>
        <v>1</v>
      </c>
      <c r="BE441" s="57"/>
      <c r="BF441" s="57"/>
      <c r="BG441" s="57"/>
      <c r="BH441" s="57"/>
      <c r="BI441" s="57"/>
      <c r="BJ441" s="57"/>
      <c r="BK441" s="57"/>
      <c r="BL441" s="57"/>
      <c r="BM441" s="57"/>
      <c r="BN441" s="57"/>
      <c r="BO441" s="58">
        <v>1</v>
      </c>
      <c r="BP441" s="57"/>
      <c r="BQ441" s="57"/>
      <c r="BR441" s="57"/>
      <c r="BS441" s="57"/>
      <c r="BT441" s="57"/>
      <c r="BU441" s="57"/>
      <c r="BV441" s="57"/>
      <c r="BW441" s="57"/>
      <c r="BX441" s="57"/>
      <c r="BY441" s="57"/>
      <c r="BZ441" s="57"/>
      <c r="CA441" s="57"/>
      <c r="CB441" s="57"/>
      <c r="CC441" s="57"/>
      <c r="CD441" s="57"/>
      <c r="CE441" s="57"/>
      <c r="CF441" s="57"/>
      <c r="CG441" s="57"/>
      <c r="CH441" s="57">
        <f t="shared" si="94"/>
        <v>0</v>
      </c>
      <c r="CI441" s="57"/>
      <c r="CJ441" s="57"/>
      <c r="CK441" s="57"/>
      <c r="CL441" s="57"/>
      <c r="CM441" s="57"/>
      <c r="CN441" s="57"/>
      <c r="CO441" s="57"/>
      <c r="CP441" s="57"/>
      <c r="CQ441" s="57"/>
      <c r="CR441" s="57">
        <f t="shared" si="468"/>
        <v>0</v>
      </c>
      <c r="CS441" s="57"/>
      <c r="CT441" s="57"/>
      <c r="CU441" s="57"/>
      <c r="CV441" s="57"/>
      <c r="CW441" s="57"/>
      <c r="CX441" s="57"/>
      <c r="CY441" s="57"/>
      <c r="CZ441" s="57"/>
      <c r="DA441" s="57"/>
      <c r="DB441" s="57">
        <f t="shared" si="320"/>
        <v>0</v>
      </c>
      <c r="DC441" s="57"/>
      <c r="DD441" s="57"/>
      <c r="DE441" s="57"/>
      <c r="DF441" s="57"/>
      <c r="DG441" s="57"/>
      <c r="DH441" s="57"/>
      <c r="DI441" s="57"/>
      <c r="DJ441" s="57"/>
      <c r="DK441" s="57"/>
      <c r="DL441" s="57">
        <f t="shared" si="321"/>
        <v>0</v>
      </c>
      <c r="DM441" s="57"/>
      <c r="DN441" s="57"/>
      <c r="DO441" s="57"/>
      <c r="DP441" s="57"/>
      <c r="DQ441" s="57"/>
      <c r="DR441" s="57"/>
      <c r="DS441" s="57"/>
      <c r="DT441" s="57"/>
      <c r="DU441" s="57"/>
      <c r="DV441" s="57">
        <f t="shared" si="322"/>
        <v>0</v>
      </c>
      <c r="DW441" s="57">
        <f t="shared" ref="DW441:ED441" si="471">SUM(BY441,CI441,CS441,DC441,DM441)</f>
        <v>0</v>
      </c>
      <c r="DX441" s="57">
        <f t="shared" si="471"/>
        <v>0</v>
      </c>
      <c r="DY441" s="57">
        <f t="shared" si="471"/>
        <v>0</v>
      </c>
      <c r="DZ441" s="57">
        <f t="shared" si="471"/>
        <v>0</v>
      </c>
      <c r="EA441" s="57">
        <f t="shared" si="471"/>
        <v>0</v>
      </c>
      <c r="EB441" s="57">
        <f t="shared" si="471"/>
        <v>0</v>
      </c>
      <c r="EC441" s="57">
        <f t="shared" si="471"/>
        <v>0</v>
      </c>
      <c r="ED441" s="57">
        <f t="shared" si="471"/>
        <v>0</v>
      </c>
      <c r="EE441" s="57">
        <f t="shared" si="13"/>
        <v>0</v>
      </c>
      <c r="EF441" s="57">
        <f t="shared" si="14"/>
        <v>0</v>
      </c>
    </row>
    <row r="442" spans="1:136" ht="15.75" customHeight="1">
      <c r="A442" s="147">
        <v>2015</v>
      </c>
      <c r="B442" s="135" t="s">
        <v>4710</v>
      </c>
      <c r="C442" s="147" t="s">
        <v>1283</v>
      </c>
      <c r="D442" s="147" t="s">
        <v>1284</v>
      </c>
      <c r="E442" s="147" t="s">
        <v>1285</v>
      </c>
      <c r="F442" s="147"/>
      <c r="G442" s="57"/>
      <c r="H442" s="63"/>
      <c r="I442" s="88"/>
      <c r="J442" s="88"/>
      <c r="K442" s="88"/>
      <c r="L442" s="88"/>
      <c r="M442" s="88"/>
      <c r="N442" s="88"/>
      <c r="O442" s="88"/>
      <c r="P442" s="88"/>
      <c r="Q442" s="88"/>
      <c r="R442" s="88"/>
      <c r="S442" s="88"/>
      <c r="T442" s="59">
        <f t="shared" si="0"/>
        <v>1</v>
      </c>
      <c r="U442" s="88"/>
      <c r="V442" s="88"/>
      <c r="W442" s="88"/>
      <c r="X442" s="63">
        <v>1</v>
      </c>
      <c r="Y442" s="88"/>
      <c r="Z442" s="88"/>
      <c r="AA442" s="88"/>
      <c r="AB442" s="88"/>
      <c r="AC442" s="88"/>
      <c r="AD442" s="88"/>
      <c r="AE442" s="88"/>
      <c r="AF442" s="58"/>
      <c r="AG442" s="58">
        <f t="shared" si="1"/>
        <v>1</v>
      </c>
      <c r="AH442" s="88"/>
      <c r="AI442" s="88"/>
      <c r="AJ442" s="88"/>
      <c r="AK442" s="57" t="str">
        <f t="shared" si="90"/>
        <v/>
      </c>
      <c r="AL442" s="88"/>
      <c r="AM442" s="88"/>
      <c r="AN442" s="88"/>
      <c r="AO442" s="88"/>
      <c r="AP442" s="88"/>
      <c r="AQ442" s="57"/>
      <c r="AR442" s="58" t="str">
        <f t="shared" si="3"/>
        <v/>
      </c>
      <c r="AS442" s="58"/>
      <c r="AT442" s="58">
        <v>1</v>
      </c>
      <c r="AU442" s="58"/>
      <c r="AV442" s="58"/>
      <c r="AW442" s="58"/>
      <c r="AX442" s="58">
        <f t="shared" si="4"/>
        <v>1</v>
      </c>
      <c r="AY442" s="58">
        <v>1</v>
      </c>
      <c r="AZ442" s="58">
        <v>1</v>
      </c>
      <c r="BA442" s="57"/>
      <c r="BB442" s="57"/>
      <c r="BC442" s="58">
        <v>1</v>
      </c>
      <c r="BD442" s="58">
        <f t="shared" si="5"/>
        <v>3</v>
      </c>
      <c r="BE442" s="57"/>
      <c r="BF442" s="57"/>
      <c r="BG442" s="57"/>
      <c r="BH442" s="57"/>
      <c r="BI442" s="57"/>
      <c r="BJ442" s="57"/>
      <c r="BK442" s="57"/>
      <c r="BL442" s="57"/>
      <c r="BM442" s="57"/>
      <c r="BN442" s="57"/>
      <c r="BO442" s="58">
        <v>1</v>
      </c>
      <c r="BP442" s="58">
        <v>1</v>
      </c>
      <c r="BQ442" s="57"/>
      <c r="BR442" s="57"/>
      <c r="BS442" s="57"/>
      <c r="BT442" s="57"/>
      <c r="BU442" s="57"/>
      <c r="BV442" s="57"/>
      <c r="BW442" s="57"/>
      <c r="BX442" s="57" t="str">
        <f t="shared" ref="BX442:BX444" si="472">IF(AND(ISBLANK(BS442),ISBLANK(BT442),ISBLANK(BU442),ISBLANK(BV442),ISBLANK(BW442)),"",1)</f>
        <v/>
      </c>
      <c r="BY442" s="57"/>
      <c r="BZ442" s="57"/>
      <c r="CA442" s="57"/>
      <c r="CB442" s="57"/>
      <c r="CC442" s="57"/>
      <c r="CD442" s="57"/>
      <c r="CE442" s="57"/>
      <c r="CF442" s="57"/>
      <c r="CG442" s="57"/>
      <c r="CH442" s="57">
        <f t="shared" si="94"/>
        <v>0</v>
      </c>
      <c r="CI442" s="57"/>
      <c r="CJ442" s="57"/>
      <c r="CK442" s="57"/>
      <c r="CL442" s="57"/>
      <c r="CM442" s="57"/>
      <c r="CN442" s="57"/>
      <c r="CO442" s="57"/>
      <c r="CP442" s="57"/>
      <c r="CQ442" s="57"/>
      <c r="CR442" s="57">
        <f t="shared" si="468"/>
        <v>0</v>
      </c>
      <c r="CS442" s="57"/>
      <c r="CT442" s="57"/>
      <c r="CU442" s="57"/>
      <c r="CV442" s="57"/>
      <c r="CW442" s="57"/>
      <c r="CX442" s="57"/>
      <c r="CY442" s="57"/>
      <c r="CZ442" s="57"/>
      <c r="DA442" s="57"/>
      <c r="DB442" s="57">
        <f t="shared" si="320"/>
        <v>0</v>
      </c>
      <c r="DC442" s="57"/>
      <c r="DD442" s="57"/>
      <c r="DE442" s="57"/>
      <c r="DF442" s="57"/>
      <c r="DG442" s="57"/>
      <c r="DH442" s="57"/>
      <c r="DI442" s="57"/>
      <c r="DJ442" s="57"/>
      <c r="DK442" s="57"/>
      <c r="DL442" s="57">
        <f t="shared" si="321"/>
        <v>0</v>
      </c>
      <c r="DM442" s="57"/>
      <c r="DN442" s="57"/>
      <c r="DO442" s="57"/>
      <c r="DP442" s="57"/>
      <c r="DQ442" s="57"/>
      <c r="DR442" s="57"/>
      <c r="DS442" s="57"/>
      <c r="DT442" s="57"/>
      <c r="DU442" s="57"/>
      <c r="DV442" s="57">
        <f t="shared" si="322"/>
        <v>0</v>
      </c>
      <c r="DW442" s="57">
        <f t="shared" ref="DW442:ED442" si="473">SUM(BY442,CI442,CS442,DC442,DM442)</f>
        <v>0</v>
      </c>
      <c r="DX442" s="57">
        <f t="shared" si="473"/>
        <v>0</v>
      </c>
      <c r="DY442" s="57">
        <f t="shared" si="473"/>
        <v>0</v>
      </c>
      <c r="DZ442" s="57">
        <f t="shared" si="473"/>
        <v>0</v>
      </c>
      <c r="EA442" s="57">
        <f t="shared" si="473"/>
        <v>0</v>
      </c>
      <c r="EB442" s="57">
        <f t="shared" si="473"/>
        <v>0</v>
      </c>
      <c r="EC442" s="57">
        <f t="shared" si="473"/>
        <v>0</v>
      </c>
      <c r="ED442" s="57">
        <f t="shared" si="473"/>
        <v>0</v>
      </c>
      <c r="EE442" s="57">
        <f t="shared" si="13"/>
        <v>0</v>
      </c>
      <c r="EF442" s="57">
        <f t="shared" si="14"/>
        <v>0</v>
      </c>
    </row>
    <row r="443" spans="1:136" ht="15.75" customHeight="1">
      <c r="A443" s="147">
        <v>2018</v>
      </c>
      <c r="B443" s="135" t="s">
        <v>4711</v>
      </c>
      <c r="C443" s="147" t="s">
        <v>1286</v>
      </c>
      <c r="D443" s="147" t="s">
        <v>1090</v>
      </c>
      <c r="E443" s="147" t="s">
        <v>1287</v>
      </c>
      <c r="F443" s="147"/>
      <c r="G443" s="57"/>
      <c r="H443" s="63"/>
      <c r="I443" s="88"/>
      <c r="J443" s="63">
        <v>1</v>
      </c>
      <c r="K443" s="88"/>
      <c r="L443" s="88"/>
      <c r="M443" s="88"/>
      <c r="N443" s="88"/>
      <c r="O443" s="88"/>
      <c r="P443" s="88"/>
      <c r="Q443" s="88"/>
      <c r="R443" s="63"/>
      <c r="S443" s="88"/>
      <c r="T443" s="59" t="str">
        <f t="shared" si="0"/>
        <v/>
      </c>
      <c r="U443" s="88"/>
      <c r="V443" s="88"/>
      <c r="W443" s="88"/>
      <c r="X443" s="88"/>
      <c r="Y443" s="88"/>
      <c r="Z443" s="88"/>
      <c r="AA443" s="88"/>
      <c r="AB443" s="88"/>
      <c r="AC443" s="88"/>
      <c r="AD443" s="88"/>
      <c r="AE443" s="88"/>
      <c r="AF443" s="58"/>
      <c r="AG443" s="58">
        <f t="shared" si="1"/>
        <v>1</v>
      </c>
      <c r="AH443" s="88"/>
      <c r="AI443" s="88"/>
      <c r="AJ443" s="88"/>
      <c r="AK443" s="57" t="str">
        <f t="shared" si="90"/>
        <v/>
      </c>
      <c r="AL443" s="88"/>
      <c r="AM443" s="88"/>
      <c r="AN443" s="88"/>
      <c r="AO443" s="88"/>
      <c r="AP443" s="88"/>
      <c r="AQ443" s="57"/>
      <c r="AR443" s="58" t="str">
        <f t="shared" si="3"/>
        <v/>
      </c>
      <c r="AS443" s="58"/>
      <c r="AT443" s="58">
        <v>1</v>
      </c>
      <c r="AU443" s="58"/>
      <c r="AV443" s="58"/>
      <c r="AW443" s="58"/>
      <c r="AX443" s="58">
        <f t="shared" si="4"/>
        <v>1</v>
      </c>
      <c r="AY443" s="58"/>
      <c r="AZ443" s="58">
        <v>1</v>
      </c>
      <c r="BA443" s="57"/>
      <c r="BB443" s="57"/>
      <c r="BC443" s="58">
        <v>1</v>
      </c>
      <c r="BD443" s="58">
        <f t="shared" si="5"/>
        <v>2</v>
      </c>
      <c r="BE443" s="57"/>
      <c r="BF443" s="57"/>
      <c r="BG443" s="57"/>
      <c r="BH443" s="57"/>
      <c r="BI443" s="57"/>
      <c r="BJ443" s="57"/>
      <c r="BK443" s="57"/>
      <c r="BL443" s="57"/>
      <c r="BM443" s="57"/>
      <c r="BN443" s="57"/>
      <c r="BO443" s="58">
        <v>1</v>
      </c>
      <c r="BP443" s="57"/>
      <c r="BQ443" s="58">
        <v>1</v>
      </c>
      <c r="BR443" s="57"/>
      <c r="BS443" s="57"/>
      <c r="BT443" s="57"/>
      <c r="BU443" s="57"/>
      <c r="BV443" s="57"/>
      <c r="BW443" s="57"/>
      <c r="BX443" s="57" t="str">
        <f t="shared" si="472"/>
        <v/>
      </c>
      <c r="BY443" s="57"/>
      <c r="BZ443" s="57"/>
      <c r="CA443" s="57"/>
      <c r="CB443" s="57"/>
      <c r="CC443" s="57"/>
      <c r="CD443" s="57"/>
      <c r="CE443" s="57"/>
      <c r="CF443" s="57"/>
      <c r="CG443" s="57"/>
      <c r="CH443" s="57">
        <f t="shared" si="94"/>
        <v>0</v>
      </c>
      <c r="CI443" s="57"/>
      <c r="CJ443" s="57"/>
      <c r="CK443" s="57"/>
      <c r="CL443" s="57"/>
      <c r="CM443" s="57"/>
      <c r="CN443" s="57"/>
      <c r="CO443" s="57"/>
      <c r="CP443" s="57"/>
      <c r="CQ443" s="57"/>
      <c r="CR443" s="57">
        <f t="shared" si="468"/>
        <v>0</v>
      </c>
      <c r="CS443" s="57"/>
      <c r="CT443" s="57"/>
      <c r="CU443" s="57"/>
      <c r="CV443" s="57"/>
      <c r="CW443" s="57"/>
      <c r="CX443" s="57"/>
      <c r="CY443" s="57"/>
      <c r="CZ443" s="57"/>
      <c r="DA443" s="57"/>
      <c r="DB443" s="57">
        <f t="shared" si="320"/>
        <v>0</v>
      </c>
      <c r="DC443" s="57"/>
      <c r="DD443" s="57"/>
      <c r="DE443" s="57"/>
      <c r="DF443" s="57"/>
      <c r="DG443" s="57"/>
      <c r="DH443" s="57"/>
      <c r="DI443" s="57"/>
      <c r="DJ443" s="57"/>
      <c r="DK443" s="57"/>
      <c r="DL443" s="57">
        <f t="shared" si="321"/>
        <v>0</v>
      </c>
      <c r="DM443" s="57"/>
      <c r="DN443" s="57"/>
      <c r="DO443" s="57"/>
      <c r="DP443" s="57"/>
      <c r="DQ443" s="57"/>
      <c r="DR443" s="57"/>
      <c r="DS443" s="57"/>
      <c r="DT443" s="57"/>
      <c r="DU443" s="57"/>
      <c r="DV443" s="57">
        <f t="shared" si="322"/>
        <v>0</v>
      </c>
      <c r="DW443" s="57">
        <f t="shared" ref="DW443:ED443" si="474">SUM(BY443,CI443,CS443,DC443,DM443)</f>
        <v>0</v>
      </c>
      <c r="DX443" s="57">
        <f t="shared" si="474"/>
        <v>0</v>
      </c>
      <c r="DY443" s="57">
        <f t="shared" si="474"/>
        <v>0</v>
      </c>
      <c r="DZ443" s="57">
        <f t="shared" si="474"/>
        <v>0</v>
      </c>
      <c r="EA443" s="57">
        <f t="shared" si="474"/>
        <v>0</v>
      </c>
      <c r="EB443" s="57">
        <f t="shared" si="474"/>
        <v>0</v>
      </c>
      <c r="EC443" s="57">
        <f t="shared" si="474"/>
        <v>0</v>
      </c>
      <c r="ED443" s="57">
        <f t="shared" si="474"/>
        <v>0</v>
      </c>
      <c r="EE443" s="57">
        <f t="shared" si="13"/>
        <v>0</v>
      </c>
      <c r="EF443" s="57">
        <f t="shared" si="14"/>
        <v>0</v>
      </c>
    </row>
    <row r="444" spans="1:136" ht="15.75" customHeight="1">
      <c r="A444" s="147">
        <v>2013</v>
      </c>
      <c r="B444" s="135" t="s">
        <v>4712</v>
      </c>
      <c r="C444" s="147" t="s">
        <v>1288</v>
      </c>
      <c r="D444" s="147" t="s">
        <v>178</v>
      </c>
      <c r="E444" s="147" t="s">
        <v>1289</v>
      </c>
      <c r="F444" s="147"/>
      <c r="G444" s="57"/>
      <c r="H444" s="63"/>
      <c r="I444" s="88"/>
      <c r="J444" s="88"/>
      <c r="K444" s="88"/>
      <c r="L444" s="88"/>
      <c r="M444" s="88"/>
      <c r="N444" s="88"/>
      <c r="O444" s="88"/>
      <c r="P444" s="88"/>
      <c r="Q444" s="88"/>
      <c r="R444" s="88"/>
      <c r="S444" s="63">
        <v>1</v>
      </c>
      <c r="T444" s="59" t="str">
        <f t="shared" si="0"/>
        <v/>
      </c>
      <c r="U444" s="88"/>
      <c r="V444" s="88"/>
      <c r="W444" s="88"/>
      <c r="X444" s="88"/>
      <c r="Y444" s="88"/>
      <c r="Z444" s="88"/>
      <c r="AA444" s="88"/>
      <c r="AB444" s="88"/>
      <c r="AC444" s="88"/>
      <c r="AD444" s="88"/>
      <c r="AE444" s="88"/>
      <c r="AF444" s="58"/>
      <c r="AG444" s="58">
        <f t="shared" si="1"/>
        <v>1</v>
      </c>
      <c r="AH444" s="88"/>
      <c r="AI444" s="88"/>
      <c r="AJ444" s="88"/>
      <c r="AK444" s="57" t="str">
        <f t="shared" si="90"/>
        <v/>
      </c>
      <c r="AL444" s="88"/>
      <c r="AM444" s="88"/>
      <c r="AN444" s="88"/>
      <c r="AO444" s="88"/>
      <c r="AP444" s="88"/>
      <c r="AQ444" s="57"/>
      <c r="AR444" s="58" t="str">
        <f t="shared" si="3"/>
        <v/>
      </c>
      <c r="AS444" s="58"/>
      <c r="AT444" s="58">
        <v>1</v>
      </c>
      <c r="AU444" s="58"/>
      <c r="AV444" s="58"/>
      <c r="AW444" s="58"/>
      <c r="AX444" s="58">
        <f t="shared" si="4"/>
        <v>1</v>
      </c>
      <c r="AY444" s="58"/>
      <c r="AZ444" s="58">
        <v>1</v>
      </c>
      <c r="BA444" s="57"/>
      <c r="BB444" s="57"/>
      <c r="BC444" s="57"/>
      <c r="BD444" s="58">
        <f t="shared" si="5"/>
        <v>1</v>
      </c>
      <c r="BE444" s="57"/>
      <c r="BF444" s="57"/>
      <c r="BG444" s="57"/>
      <c r="BH444" s="57"/>
      <c r="BI444" s="57"/>
      <c r="BJ444" s="57"/>
      <c r="BK444" s="57"/>
      <c r="BL444" s="57"/>
      <c r="BM444" s="57"/>
      <c r="BN444" s="57"/>
      <c r="BO444" s="57"/>
      <c r="BP444" s="57"/>
      <c r="BQ444" s="57"/>
      <c r="BR444" s="57"/>
      <c r="BS444" s="58">
        <v>1</v>
      </c>
      <c r="BT444" s="57"/>
      <c r="BU444" s="57"/>
      <c r="BV444" s="58">
        <v>1</v>
      </c>
      <c r="BW444" s="57"/>
      <c r="BX444" s="57">
        <f t="shared" si="472"/>
        <v>1</v>
      </c>
      <c r="BY444" s="57"/>
      <c r="BZ444" s="57"/>
      <c r="CA444" s="57"/>
      <c r="CB444" s="57"/>
      <c r="CC444" s="57"/>
      <c r="CD444" s="57"/>
      <c r="CE444" s="57"/>
      <c r="CF444" s="57"/>
      <c r="CG444" s="57"/>
      <c r="CH444" s="57">
        <f t="shared" si="94"/>
        <v>0</v>
      </c>
      <c r="CI444" s="57"/>
      <c r="CJ444" s="58">
        <v>1</v>
      </c>
      <c r="CK444" s="57"/>
      <c r="CL444" s="57"/>
      <c r="CM444" s="57"/>
      <c r="CN444" s="57"/>
      <c r="CO444" s="58">
        <v>1</v>
      </c>
      <c r="CP444" s="57"/>
      <c r="CQ444" s="58"/>
      <c r="CR444" s="57">
        <f t="shared" si="468"/>
        <v>2</v>
      </c>
      <c r="CS444" s="57"/>
      <c r="CT444" s="57"/>
      <c r="CU444" s="57"/>
      <c r="CV444" s="57"/>
      <c r="CW444" s="57"/>
      <c r="CX444" s="57"/>
      <c r="CY444" s="57"/>
      <c r="CZ444" s="57"/>
      <c r="DA444" s="57"/>
      <c r="DB444" s="57">
        <f t="shared" si="320"/>
        <v>0</v>
      </c>
      <c r="DC444" s="57"/>
      <c r="DD444" s="57"/>
      <c r="DE444" s="57"/>
      <c r="DF444" s="57"/>
      <c r="DG444" s="57"/>
      <c r="DH444" s="57"/>
      <c r="DI444" s="57"/>
      <c r="DJ444" s="57"/>
      <c r="DK444" s="57"/>
      <c r="DL444" s="57">
        <f t="shared" si="321"/>
        <v>0</v>
      </c>
      <c r="DM444" s="57"/>
      <c r="DN444" s="57"/>
      <c r="DO444" s="57"/>
      <c r="DP444" s="57"/>
      <c r="DQ444" s="57"/>
      <c r="DR444" s="57"/>
      <c r="DS444" s="57"/>
      <c r="DT444" s="57"/>
      <c r="DU444" s="57"/>
      <c r="DV444" s="57">
        <f t="shared" si="322"/>
        <v>0</v>
      </c>
      <c r="DW444" s="57">
        <f t="shared" ref="DW444:ED444" si="475">SUM(BY444,CI444,CS444,DC444,DM444)</f>
        <v>0</v>
      </c>
      <c r="DX444" s="57">
        <f t="shared" si="475"/>
        <v>1</v>
      </c>
      <c r="DY444" s="57">
        <f t="shared" si="475"/>
        <v>0</v>
      </c>
      <c r="DZ444" s="57">
        <f t="shared" si="475"/>
        <v>0</v>
      </c>
      <c r="EA444" s="57">
        <f t="shared" si="475"/>
        <v>0</v>
      </c>
      <c r="EB444" s="57">
        <f t="shared" si="475"/>
        <v>0</v>
      </c>
      <c r="EC444" s="57">
        <f t="shared" si="475"/>
        <v>1</v>
      </c>
      <c r="ED444" s="57">
        <f t="shared" si="475"/>
        <v>0</v>
      </c>
      <c r="EE444" s="57">
        <f t="shared" si="13"/>
        <v>2</v>
      </c>
      <c r="EF444" s="57">
        <f t="shared" si="14"/>
        <v>1</v>
      </c>
    </row>
    <row r="445" spans="1:136" ht="15.75" customHeight="1">
      <c r="A445" s="147">
        <v>2016</v>
      </c>
      <c r="B445" s="135" t="s">
        <v>4713</v>
      </c>
      <c r="C445" s="147" t="s">
        <v>1290</v>
      </c>
      <c r="D445" s="147" t="s">
        <v>1291</v>
      </c>
      <c r="E445" s="147" t="s">
        <v>1292</v>
      </c>
      <c r="F445" s="147"/>
      <c r="G445" s="57"/>
      <c r="H445" s="63"/>
      <c r="I445" s="63">
        <v>1</v>
      </c>
      <c r="J445" s="88"/>
      <c r="K445" s="88"/>
      <c r="L445" s="88"/>
      <c r="M445" s="88"/>
      <c r="N445" s="88"/>
      <c r="O445" s="88"/>
      <c r="P445" s="88"/>
      <c r="Q445" s="88"/>
      <c r="R445" s="63"/>
      <c r="S445" s="88"/>
      <c r="T445" s="59" t="str">
        <f t="shared" si="0"/>
        <v/>
      </c>
      <c r="U445" s="88"/>
      <c r="V445" s="88"/>
      <c r="W445" s="88"/>
      <c r="X445" s="88"/>
      <c r="Y445" s="88"/>
      <c r="Z445" s="88"/>
      <c r="AA445" s="88"/>
      <c r="AB445" s="88"/>
      <c r="AC445" s="88"/>
      <c r="AD445" s="88"/>
      <c r="AE445" s="88"/>
      <c r="AF445" s="58"/>
      <c r="AG445" s="58">
        <f t="shared" si="1"/>
        <v>1</v>
      </c>
      <c r="AH445" s="88"/>
      <c r="AI445" s="88"/>
      <c r="AJ445" s="88"/>
      <c r="AK445" s="57" t="str">
        <f t="shared" si="90"/>
        <v/>
      </c>
      <c r="AL445" s="88"/>
      <c r="AM445" s="88"/>
      <c r="AN445" s="88"/>
      <c r="AO445" s="88"/>
      <c r="AP445" s="88"/>
      <c r="AQ445" s="57"/>
      <c r="AR445" s="58" t="str">
        <f t="shared" si="3"/>
        <v/>
      </c>
      <c r="AS445" s="58"/>
      <c r="AT445" s="58">
        <v>1</v>
      </c>
      <c r="AU445" s="58"/>
      <c r="AV445" s="58"/>
      <c r="AW445" s="58"/>
      <c r="AX445" s="58">
        <f t="shared" si="4"/>
        <v>1</v>
      </c>
      <c r="AY445" s="58"/>
      <c r="AZ445" s="58">
        <v>1</v>
      </c>
      <c r="BA445" s="57"/>
      <c r="BB445" s="57"/>
      <c r="BC445" s="58">
        <v>1</v>
      </c>
      <c r="BD445" s="58">
        <f t="shared" si="5"/>
        <v>2</v>
      </c>
      <c r="BE445" s="58">
        <v>1</v>
      </c>
      <c r="BF445" s="57"/>
      <c r="BG445" s="57"/>
      <c r="BH445" s="57"/>
      <c r="BI445" s="57"/>
      <c r="BJ445" s="57"/>
      <c r="BK445" s="57"/>
      <c r="BL445" s="57"/>
      <c r="BM445" s="57"/>
      <c r="BN445" s="57"/>
      <c r="BO445" s="58">
        <v>1</v>
      </c>
      <c r="BP445" s="57"/>
      <c r="BQ445" s="58">
        <v>1</v>
      </c>
      <c r="BR445" s="57"/>
      <c r="BS445" s="57"/>
      <c r="BT445" s="57"/>
      <c r="BU445" s="57"/>
      <c r="BV445" s="57"/>
      <c r="BW445" s="57"/>
      <c r="BX445" s="57"/>
      <c r="BY445" s="57"/>
      <c r="BZ445" s="57"/>
      <c r="CA445" s="57"/>
      <c r="CB445" s="57"/>
      <c r="CC445" s="57"/>
      <c r="CD445" s="57"/>
      <c r="CE445" s="57"/>
      <c r="CF445" s="57"/>
      <c r="CG445" s="57"/>
      <c r="CH445" s="57">
        <f t="shared" si="94"/>
        <v>0</v>
      </c>
      <c r="CI445" s="57"/>
      <c r="CJ445" s="57"/>
      <c r="CK445" s="57"/>
      <c r="CL445" s="57"/>
      <c r="CM445" s="57"/>
      <c r="CN445" s="57"/>
      <c r="CO445" s="57"/>
      <c r="CP445" s="57"/>
      <c r="CQ445" s="57"/>
      <c r="CR445" s="57">
        <f t="shared" si="468"/>
        <v>0</v>
      </c>
      <c r="CS445" s="57"/>
      <c r="CT445" s="57"/>
      <c r="CU445" s="57"/>
      <c r="CV445" s="57"/>
      <c r="CW445" s="57"/>
      <c r="CX445" s="57"/>
      <c r="CY445" s="57"/>
      <c r="CZ445" s="57"/>
      <c r="DA445" s="57"/>
      <c r="DB445" s="57">
        <f t="shared" si="320"/>
        <v>0</v>
      </c>
      <c r="DC445" s="57"/>
      <c r="DD445" s="57"/>
      <c r="DE445" s="57"/>
      <c r="DF445" s="57"/>
      <c r="DG445" s="57"/>
      <c r="DH445" s="57"/>
      <c r="DI445" s="57"/>
      <c r="DJ445" s="57"/>
      <c r="DK445" s="57"/>
      <c r="DL445" s="57">
        <f t="shared" si="321"/>
        <v>0</v>
      </c>
      <c r="DM445" s="57"/>
      <c r="DN445" s="57"/>
      <c r="DO445" s="57"/>
      <c r="DP445" s="57"/>
      <c r="DQ445" s="57"/>
      <c r="DR445" s="57"/>
      <c r="DS445" s="57"/>
      <c r="DT445" s="57"/>
      <c r="DU445" s="57"/>
      <c r="DV445" s="57">
        <f t="shared" si="322"/>
        <v>0</v>
      </c>
      <c r="DW445" s="57">
        <f t="shared" ref="DW445:ED445" si="476">SUM(BY445,CI445,CS445,DC445,DM445)</f>
        <v>0</v>
      </c>
      <c r="DX445" s="57">
        <f t="shared" si="476"/>
        <v>0</v>
      </c>
      <c r="DY445" s="57">
        <f t="shared" si="476"/>
        <v>0</v>
      </c>
      <c r="DZ445" s="57">
        <f t="shared" si="476"/>
        <v>0</v>
      </c>
      <c r="EA445" s="57">
        <f t="shared" si="476"/>
        <v>0</v>
      </c>
      <c r="EB445" s="57">
        <f t="shared" si="476"/>
        <v>0</v>
      </c>
      <c r="EC445" s="57">
        <f t="shared" si="476"/>
        <v>0</v>
      </c>
      <c r="ED445" s="57">
        <f t="shared" si="476"/>
        <v>0</v>
      </c>
      <c r="EE445" s="57">
        <f t="shared" si="13"/>
        <v>0</v>
      </c>
      <c r="EF445" s="57">
        <f t="shared" si="14"/>
        <v>0</v>
      </c>
    </row>
    <row r="446" spans="1:136" ht="15.75" customHeight="1">
      <c r="A446" s="147">
        <v>2016</v>
      </c>
      <c r="B446" s="135" t="s">
        <v>4714</v>
      </c>
      <c r="C446" s="147" t="s">
        <v>1293</v>
      </c>
      <c r="D446" s="147" t="s">
        <v>419</v>
      </c>
      <c r="E446" s="147" t="s">
        <v>1294</v>
      </c>
      <c r="F446" s="147"/>
      <c r="G446" s="57"/>
      <c r="H446" s="63"/>
      <c r="I446" s="63"/>
      <c r="J446" s="88"/>
      <c r="K446" s="88"/>
      <c r="L446" s="63"/>
      <c r="M446" s="63"/>
      <c r="N446" s="88"/>
      <c r="O446" s="88"/>
      <c r="P446" s="88"/>
      <c r="Q446" s="88"/>
      <c r="R446" s="63"/>
      <c r="S446" s="88"/>
      <c r="T446" s="59" t="str">
        <f t="shared" si="0"/>
        <v/>
      </c>
      <c r="U446" s="88"/>
      <c r="V446" s="88"/>
      <c r="W446" s="88"/>
      <c r="X446" s="88"/>
      <c r="Y446" s="88"/>
      <c r="Z446" s="88"/>
      <c r="AA446" s="88"/>
      <c r="AB446" s="88"/>
      <c r="AC446" s="88"/>
      <c r="AD446" s="88"/>
      <c r="AE446" s="88"/>
      <c r="AF446" s="58"/>
      <c r="AG446" s="58" t="str">
        <f t="shared" si="1"/>
        <v/>
      </c>
      <c r="AH446" s="88"/>
      <c r="AI446" s="88"/>
      <c r="AJ446" s="63">
        <v>1</v>
      </c>
      <c r="AK446" s="57" t="str">
        <f t="shared" si="90"/>
        <v/>
      </c>
      <c r="AL446" s="88"/>
      <c r="AM446" s="88"/>
      <c r="AN446" s="88"/>
      <c r="AO446" s="88"/>
      <c r="AP446" s="88"/>
      <c r="AQ446" s="57"/>
      <c r="AR446" s="58">
        <f t="shared" si="3"/>
        <v>1</v>
      </c>
      <c r="AS446" s="58"/>
      <c r="AT446" s="58">
        <v>1</v>
      </c>
      <c r="AU446" s="58"/>
      <c r="AV446" s="58"/>
      <c r="AW446" s="58"/>
      <c r="AX446" s="58">
        <f t="shared" si="4"/>
        <v>1</v>
      </c>
      <c r="AY446" s="58">
        <v>1</v>
      </c>
      <c r="AZ446" s="58">
        <v>1</v>
      </c>
      <c r="BA446" s="57"/>
      <c r="BB446" s="57"/>
      <c r="BC446" s="58">
        <v>1</v>
      </c>
      <c r="BD446" s="58">
        <f t="shared" si="5"/>
        <v>3</v>
      </c>
      <c r="BE446" s="57"/>
      <c r="BF446" s="57"/>
      <c r="BG446" s="57"/>
      <c r="BH446" s="58" t="s">
        <v>1295</v>
      </c>
      <c r="BI446" s="57"/>
      <c r="BJ446" s="57"/>
      <c r="BK446" s="57"/>
      <c r="BL446" s="57"/>
      <c r="BM446" s="57"/>
      <c r="BN446" s="57"/>
      <c r="BO446" s="57"/>
      <c r="BP446" s="57"/>
      <c r="BQ446" s="57"/>
      <c r="BR446" s="57"/>
      <c r="BS446" s="57"/>
      <c r="BT446" s="57"/>
      <c r="BU446" s="57"/>
      <c r="BV446" s="57"/>
      <c r="BW446" s="57"/>
      <c r="BX446" s="57" t="str">
        <f t="shared" ref="BX446:BX452" si="477">IF(AND(ISBLANK(BS446),ISBLANK(BT446),ISBLANK(BU446),ISBLANK(BV446),ISBLANK(BW446)),"",1)</f>
        <v/>
      </c>
      <c r="BY446" s="57"/>
      <c r="BZ446" s="57"/>
      <c r="CA446" s="57"/>
      <c r="CB446" s="57"/>
      <c r="CC446" s="57"/>
      <c r="CD446" s="57"/>
      <c r="CE446" s="57"/>
      <c r="CF446" s="57"/>
      <c r="CG446" s="57"/>
      <c r="CH446" s="57">
        <f t="shared" si="94"/>
        <v>0</v>
      </c>
      <c r="CI446" s="57"/>
      <c r="CJ446" s="57"/>
      <c r="CK446" s="57"/>
      <c r="CL446" s="57"/>
      <c r="CM446" s="57"/>
      <c r="CN446" s="57"/>
      <c r="CO446" s="57"/>
      <c r="CP446" s="57"/>
      <c r="CQ446" s="57"/>
      <c r="CR446" s="57">
        <f t="shared" si="468"/>
        <v>0</v>
      </c>
      <c r="CS446" s="57"/>
      <c r="CT446" s="57"/>
      <c r="CU446" s="57"/>
      <c r="CV446" s="57"/>
      <c r="CW446" s="57"/>
      <c r="CX446" s="57"/>
      <c r="CY446" s="57"/>
      <c r="CZ446" s="57"/>
      <c r="DA446" s="57"/>
      <c r="DB446" s="57">
        <f t="shared" si="320"/>
        <v>0</v>
      </c>
      <c r="DC446" s="57"/>
      <c r="DD446" s="57"/>
      <c r="DE446" s="57"/>
      <c r="DF446" s="57"/>
      <c r="DG446" s="57"/>
      <c r="DH446" s="57"/>
      <c r="DI446" s="57"/>
      <c r="DJ446" s="57"/>
      <c r="DK446" s="57"/>
      <c r="DL446" s="57">
        <f t="shared" si="321"/>
        <v>0</v>
      </c>
      <c r="DM446" s="57"/>
      <c r="DN446" s="57"/>
      <c r="DO446" s="57"/>
      <c r="DP446" s="57"/>
      <c r="DQ446" s="57"/>
      <c r="DR446" s="57"/>
      <c r="DS446" s="57"/>
      <c r="DT446" s="57"/>
      <c r="DU446" s="57"/>
      <c r="DV446" s="57">
        <f t="shared" si="322"/>
        <v>0</v>
      </c>
      <c r="DW446" s="57">
        <f t="shared" ref="DW446:ED446" si="478">SUM(BY446,CI446,CS446,DC446,DM446)</f>
        <v>0</v>
      </c>
      <c r="DX446" s="57">
        <f t="shared" si="478"/>
        <v>0</v>
      </c>
      <c r="DY446" s="57">
        <f t="shared" si="478"/>
        <v>0</v>
      </c>
      <c r="DZ446" s="57">
        <f t="shared" si="478"/>
        <v>0</v>
      </c>
      <c r="EA446" s="57">
        <f t="shared" si="478"/>
        <v>0</v>
      </c>
      <c r="EB446" s="57">
        <f t="shared" si="478"/>
        <v>0</v>
      </c>
      <c r="EC446" s="57">
        <f t="shared" si="478"/>
        <v>0</v>
      </c>
      <c r="ED446" s="57">
        <f t="shared" si="478"/>
        <v>0</v>
      </c>
      <c r="EE446" s="57">
        <f t="shared" si="13"/>
        <v>0</v>
      </c>
      <c r="EF446" s="57">
        <f t="shared" si="14"/>
        <v>0</v>
      </c>
    </row>
    <row r="447" spans="1:136" ht="15.75" customHeight="1">
      <c r="A447" s="147">
        <v>2018</v>
      </c>
      <c r="B447" s="135" t="s">
        <v>4715</v>
      </c>
      <c r="C447" s="147" t="s">
        <v>1296</v>
      </c>
      <c r="D447" s="147" t="s">
        <v>708</v>
      </c>
      <c r="E447" s="147" t="s">
        <v>1297</v>
      </c>
      <c r="F447" s="147"/>
      <c r="G447" s="57"/>
      <c r="H447" s="63"/>
      <c r="I447" s="88"/>
      <c r="J447" s="63">
        <v>2</v>
      </c>
      <c r="K447" s="88"/>
      <c r="L447" s="63">
        <v>1</v>
      </c>
      <c r="M447" s="63"/>
      <c r="N447" s="88"/>
      <c r="O447" s="63">
        <v>2</v>
      </c>
      <c r="P447" s="88"/>
      <c r="Q447" s="88"/>
      <c r="R447" s="88"/>
      <c r="S447" s="88"/>
      <c r="T447" s="59" t="str">
        <f t="shared" si="0"/>
        <v/>
      </c>
      <c r="U447" s="88"/>
      <c r="V447" s="88"/>
      <c r="W447" s="88"/>
      <c r="X447" s="88"/>
      <c r="Y447" s="88"/>
      <c r="Z447" s="88"/>
      <c r="AA447" s="88"/>
      <c r="AB447" s="88"/>
      <c r="AC447" s="88"/>
      <c r="AD447" s="88"/>
      <c r="AE447" s="88"/>
      <c r="AF447" s="58"/>
      <c r="AG447" s="58">
        <f t="shared" si="1"/>
        <v>1</v>
      </c>
      <c r="AH447" s="88"/>
      <c r="AI447" s="88"/>
      <c r="AJ447" s="88"/>
      <c r="AK447" s="57" t="str">
        <f t="shared" si="90"/>
        <v/>
      </c>
      <c r="AL447" s="88"/>
      <c r="AM447" s="88"/>
      <c r="AN447" s="63"/>
      <c r="AO447" s="88"/>
      <c r="AP447" s="88"/>
      <c r="AQ447" s="57"/>
      <c r="AR447" s="58" t="str">
        <f t="shared" si="3"/>
        <v/>
      </c>
      <c r="AS447" s="58"/>
      <c r="AT447" s="58">
        <v>1</v>
      </c>
      <c r="AU447" s="58"/>
      <c r="AV447" s="58"/>
      <c r="AW447" s="58"/>
      <c r="AX447" s="58">
        <f t="shared" si="4"/>
        <v>1</v>
      </c>
      <c r="AY447" s="58"/>
      <c r="AZ447" s="58">
        <v>1</v>
      </c>
      <c r="BA447" s="57"/>
      <c r="BB447" s="57"/>
      <c r="BC447" s="58">
        <v>1</v>
      </c>
      <c r="BD447" s="58">
        <f t="shared" si="5"/>
        <v>2</v>
      </c>
      <c r="BE447" s="57"/>
      <c r="BF447" s="57"/>
      <c r="BG447" s="57"/>
      <c r="BH447" s="57"/>
      <c r="BI447" s="58">
        <v>1</v>
      </c>
      <c r="BJ447" s="58"/>
      <c r="BK447" s="57"/>
      <c r="BL447" s="57"/>
      <c r="BM447" s="57"/>
      <c r="BN447" s="57"/>
      <c r="BO447" s="57"/>
      <c r="BP447" s="57"/>
      <c r="BQ447" s="57"/>
      <c r="BR447" s="57"/>
      <c r="BS447" s="57"/>
      <c r="BT447" s="57"/>
      <c r="BU447" s="57"/>
      <c r="BV447" s="57"/>
      <c r="BW447" s="57"/>
      <c r="BX447" s="57" t="str">
        <f t="shared" si="477"/>
        <v/>
      </c>
      <c r="BY447" s="57"/>
      <c r="BZ447" s="57"/>
      <c r="CA447" s="57"/>
      <c r="CB447" s="57"/>
      <c r="CC447" s="57"/>
      <c r="CD447" s="57"/>
      <c r="CE447" s="57"/>
      <c r="CF447" s="57"/>
      <c r="CG447" s="57"/>
      <c r="CH447" s="57">
        <f t="shared" si="94"/>
        <v>0</v>
      </c>
      <c r="CI447" s="57"/>
      <c r="CJ447" s="57"/>
      <c r="CK447" s="57"/>
      <c r="CL447" s="57"/>
      <c r="CM447" s="57"/>
      <c r="CN447" s="57"/>
      <c r="CO447" s="57"/>
      <c r="CP447" s="57"/>
      <c r="CQ447" s="57"/>
      <c r="CR447" s="57">
        <f t="shared" si="468"/>
        <v>0</v>
      </c>
      <c r="CS447" s="57"/>
      <c r="CT447" s="57"/>
      <c r="CU447" s="57"/>
      <c r="CV447" s="57"/>
      <c r="CW447" s="57"/>
      <c r="CX447" s="57"/>
      <c r="CY447" s="57"/>
      <c r="CZ447" s="57"/>
      <c r="DA447" s="57"/>
      <c r="DB447" s="57">
        <f t="shared" si="320"/>
        <v>0</v>
      </c>
      <c r="DC447" s="57"/>
      <c r="DD447" s="57"/>
      <c r="DE447" s="57"/>
      <c r="DF447" s="57"/>
      <c r="DG447" s="57"/>
      <c r="DH447" s="57"/>
      <c r="DI447" s="57"/>
      <c r="DJ447" s="57"/>
      <c r="DK447" s="57"/>
      <c r="DL447" s="57">
        <f t="shared" si="321"/>
        <v>0</v>
      </c>
      <c r="DM447" s="57"/>
      <c r="DN447" s="57"/>
      <c r="DO447" s="57"/>
      <c r="DP447" s="57"/>
      <c r="DQ447" s="57"/>
      <c r="DR447" s="57"/>
      <c r="DS447" s="57"/>
      <c r="DT447" s="57"/>
      <c r="DU447" s="57"/>
      <c r="DV447" s="57">
        <f t="shared" si="322"/>
        <v>0</v>
      </c>
      <c r="DW447" s="57">
        <f t="shared" ref="DW447:ED447" si="479">SUM(BY447,CI447,CS447,DC447,DM447)</f>
        <v>0</v>
      </c>
      <c r="DX447" s="57">
        <f t="shared" si="479"/>
        <v>0</v>
      </c>
      <c r="DY447" s="57">
        <f t="shared" si="479"/>
        <v>0</v>
      </c>
      <c r="DZ447" s="57">
        <f t="shared" si="479"/>
        <v>0</v>
      </c>
      <c r="EA447" s="57">
        <f t="shared" si="479"/>
        <v>0</v>
      </c>
      <c r="EB447" s="57">
        <f t="shared" si="479"/>
        <v>0</v>
      </c>
      <c r="EC447" s="57">
        <f t="shared" si="479"/>
        <v>0</v>
      </c>
      <c r="ED447" s="57">
        <f t="shared" si="479"/>
        <v>0</v>
      </c>
      <c r="EE447" s="57">
        <f t="shared" si="13"/>
        <v>0</v>
      </c>
      <c r="EF447" s="57">
        <f t="shared" si="14"/>
        <v>0</v>
      </c>
    </row>
    <row r="448" spans="1:136" ht="15.75" customHeight="1">
      <c r="A448" s="147">
        <v>2018</v>
      </c>
      <c r="B448" s="135" t="s">
        <v>4716</v>
      </c>
      <c r="C448" s="147" t="s">
        <v>1298</v>
      </c>
      <c r="D448" s="147" t="s">
        <v>1299</v>
      </c>
      <c r="E448" s="147" t="s">
        <v>1300</v>
      </c>
      <c r="F448" s="147"/>
      <c r="G448" s="57"/>
      <c r="H448" s="63"/>
      <c r="I448" s="63">
        <v>1</v>
      </c>
      <c r="J448" s="88"/>
      <c r="K448" s="88"/>
      <c r="L448" s="88"/>
      <c r="M448" s="88"/>
      <c r="N448" s="88"/>
      <c r="O448" s="88"/>
      <c r="P448" s="88"/>
      <c r="Q448" s="88"/>
      <c r="R448" s="63"/>
      <c r="S448" s="88"/>
      <c r="T448" s="59" t="str">
        <f t="shared" si="0"/>
        <v/>
      </c>
      <c r="U448" s="88"/>
      <c r="V448" s="88"/>
      <c r="W448" s="88"/>
      <c r="X448" s="88"/>
      <c r="Y448" s="88"/>
      <c r="Z448" s="88"/>
      <c r="AA448" s="88"/>
      <c r="AB448" s="88"/>
      <c r="AC448" s="88"/>
      <c r="AD448" s="88"/>
      <c r="AE448" s="88"/>
      <c r="AF448" s="58"/>
      <c r="AG448" s="58">
        <f t="shared" si="1"/>
        <v>1</v>
      </c>
      <c r="AH448" s="88"/>
      <c r="AI448" s="88"/>
      <c r="AJ448" s="88"/>
      <c r="AK448" s="57" t="str">
        <f t="shared" si="90"/>
        <v/>
      </c>
      <c r="AL448" s="88"/>
      <c r="AM448" s="88"/>
      <c r="AN448" s="88"/>
      <c r="AO448" s="88"/>
      <c r="AP448" s="88"/>
      <c r="AQ448" s="57"/>
      <c r="AR448" s="58" t="str">
        <f t="shared" si="3"/>
        <v/>
      </c>
      <c r="AS448" s="58"/>
      <c r="AT448" s="58">
        <v>1</v>
      </c>
      <c r="AU448" s="58"/>
      <c r="AV448" s="58"/>
      <c r="AW448" s="58"/>
      <c r="AX448" s="58">
        <f t="shared" si="4"/>
        <v>1</v>
      </c>
      <c r="AY448" s="58"/>
      <c r="AZ448" s="58">
        <v>1</v>
      </c>
      <c r="BA448" s="57"/>
      <c r="BB448" s="57"/>
      <c r="BC448" s="58">
        <v>1</v>
      </c>
      <c r="BD448" s="58">
        <f t="shared" si="5"/>
        <v>2</v>
      </c>
      <c r="BE448" s="57"/>
      <c r="BF448" s="57"/>
      <c r="BG448" s="57"/>
      <c r="BH448" s="57"/>
      <c r="BI448" s="57"/>
      <c r="BJ448" s="57"/>
      <c r="BK448" s="57"/>
      <c r="BL448" s="57"/>
      <c r="BM448" s="58">
        <v>1</v>
      </c>
      <c r="BN448" s="58"/>
      <c r="BO448" s="57"/>
      <c r="BP448" s="57"/>
      <c r="BQ448" s="57"/>
      <c r="BR448" s="57"/>
      <c r="BS448" s="57"/>
      <c r="BT448" s="57"/>
      <c r="BU448" s="57"/>
      <c r="BV448" s="57"/>
      <c r="BW448" s="57"/>
      <c r="BX448" s="57" t="str">
        <f t="shared" si="477"/>
        <v/>
      </c>
      <c r="BY448" s="57"/>
      <c r="BZ448" s="57"/>
      <c r="CA448" s="57"/>
      <c r="CB448" s="57"/>
      <c r="CC448" s="57"/>
      <c r="CD448" s="57"/>
      <c r="CE448" s="57"/>
      <c r="CF448" s="57"/>
      <c r="CG448" s="57"/>
      <c r="CH448" s="57">
        <f t="shared" si="94"/>
        <v>0</v>
      </c>
      <c r="CI448" s="57"/>
      <c r="CJ448" s="57"/>
      <c r="CK448" s="57"/>
      <c r="CL448" s="57"/>
      <c r="CM448" s="57"/>
      <c r="CN448" s="57"/>
      <c r="CO448" s="57"/>
      <c r="CP448" s="57"/>
      <c r="CQ448" s="57"/>
      <c r="CR448" s="57">
        <f t="shared" si="468"/>
        <v>0</v>
      </c>
      <c r="CS448" s="57"/>
      <c r="CT448" s="57"/>
      <c r="CU448" s="57"/>
      <c r="CV448" s="57"/>
      <c r="CW448" s="57"/>
      <c r="CX448" s="57"/>
      <c r="CY448" s="57"/>
      <c r="CZ448" s="57"/>
      <c r="DA448" s="57"/>
      <c r="DB448" s="57">
        <f t="shared" si="320"/>
        <v>0</v>
      </c>
      <c r="DC448" s="57"/>
      <c r="DD448" s="57"/>
      <c r="DE448" s="57"/>
      <c r="DF448" s="57"/>
      <c r="DG448" s="57"/>
      <c r="DH448" s="57"/>
      <c r="DI448" s="57"/>
      <c r="DJ448" s="57"/>
      <c r="DK448" s="57"/>
      <c r="DL448" s="57">
        <f t="shared" si="321"/>
        <v>0</v>
      </c>
      <c r="DM448" s="57"/>
      <c r="DN448" s="57"/>
      <c r="DO448" s="57"/>
      <c r="DP448" s="57"/>
      <c r="DQ448" s="57"/>
      <c r="DR448" s="57"/>
      <c r="DS448" s="57"/>
      <c r="DT448" s="57"/>
      <c r="DU448" s="57"/>
      <c r="DV448" s="57">
        <f t="shared" si="322"/>
        <v>0</v>
      </c>
      <c r="DW448" s="57">
        <f t="shared" ref="DW448:ED448" si="480">SUM(BY448,CI448,CS448,DC448,DM448)</f>
        <v>0</v>
      </c>
      <c r="DX448" s="57">
        <f t="shared" si="480"/>
        <v>0</v>
      </c>
      <c r="DY448" s="57">
        <f t="shared" si="480"/>
        <v>0</v>
      </c>
      <c r="DZ448" s="57">
        <f t="shared" si="480"/>
        <v>0</v>
      </c>
      <c r="EA448" s="57">
        <f t="shared" si="480"/>
        <v>0</v>
      </c>
      <c r="EB448" s="57">
        <f t="shared" si="480"/>
        <v>0</v>
      </c>
      <c r="EC448" s="57">
        <f t="shared" si="480"/>
        <v>0</v>
      </c>
      <c r="ED448" s="57">
        <f t="shared" si="480"/>
        <v>0</v>
      </c>
      <c r="EE448" s="57">
        <f t="shared" si="13"/>
        <v>0</v>
      </c>
      <c r="EF448" s="57">
        <f t="shared" si="14"/>
        <v>0</v>
      </c>
    </row>
    <row r="449" spans="1:136" ht="15.75" customHeight="1">
      <c r="A449" s="147">
        <v>2019</v>
      </c>
      <c r="B449" s="135" t="s">
        <v>4717</v>
      </c>
      <c r="C449" s="147" t="s">
        <v>1301</v>
      </c>
      <c r="D449" s="147" t="s">
        <v>584</v>
      </c>
      <c r="E449" s="147" t="s">
        <v>1302</v>
      </c>
      <c r="F449" s="147"/>
      <c r="G449" s="57"/>
      <c r="H449" s="63"/>
      <c r="I449" s="88"/>
      <c r="J449" s="88"/>
      <c r="K449" s="88"/>
      <c r="L449" s="88"/>
      <c r="M449" s="88"/>
      <c r="N449" s="88"/>
      <c r="O449" s="63">
        <v>1</v>
      </c>
      <c r="P449" s="88"/>
      <c r="Q449" s="88"/>
      <c r="R449" s="88"/>
      <c r="S449" s="88"/>
      <c r="T449" s="59" t="str">
        <f t="shared" si="0"/>
        <v/>
      </c>
      <c r="U449" s="88"/>
      <c r="V449" s="88"/>
      <c r="W449" s="88"/>
      <c r="X449" s="88"/>
      <c r="Y449" s="88"/>
      <c r="Z449" s="88"/>
      <c r="AA449" s="88"/>
      <c r="AB449" s="88"/>
      <c r="AC449" s="88"/>
      <c r="AD449" s="88"/>
      <c r="AE449" s="88"/>
      <c r="AF449" s="58"/>
      <c r="AG449" s="58">
        <f t="shared" si="1"/>
        <v>1</v>
      </c>
      <c r="AH449" s="88"/>
      <c r="AI449" s="88"/>
      <c r="AJ449" s="88"/>
      <c r="AK449" s="57" t="str">
        <f t="shared" si="90"/>
        <v/>
      </c>
      <c r="AL449" s="88"/>
      <c r="AM449" s="88"/>
      <c r="AN449" s="88"/>
      <c r="AO449" s="88"/>
      <c r="AP449" s="88"/>
      <c r="AQ449" s="57"/>
      <c r="AR449" s="58" t="str">
        <f t="shared" si="3"/>
        <v/>
      </c>
      <c r="AS449" s="58"/>
      <c r="AT449" s="58">
        <v>1</v>
      </c>
      <c r="AU449" s="58"/>
      <c r="AV449" s="58"/>
      <c r="AW449" s="58"/>
      <c r="AX449" s="58">
        <f t="shared" si="4"/>
        <v>1</v>
      </c>
      <c r="AY449" s="58"/>
      <c r="AZ449" s="58">
        <v>1</v>
      </c>
      <c r="BA449" s="57"/>
      <c r="BB449" s="57"/>
      <c r="BC449" s="57"/>
      <c r="BD449" s="58">
        <f t="shared" si="5"/>
        <v>1</v>
      </c>
      <c r="BE449" s="58">
        <v>1</v>
      </c>
      <c r="BF449" s="57"/>
      <c r="BG449" s="57"/>
      <c r="BH449" s="57"/>
      <c r="BI449" s="57"/>
      <c r="BJ449" s="57"/>
      <c r="BK449" s="57"/>
      <c r="BL449" s="57"/>
      <c r="BM449" s="57"/>
      <c r="BN449" s="57"/>
      <c r="BO449" s="57"/>
      <c r="BP449" s="58">
        <v>1</v>
      </c>
      <c r="BQ449" s="57"/>
      <c r="BR449" s="57"/>
      <c r="BS449" s="57"/>
      <c r="BT449" s="57"/>
      <c r="BU449" s="58">
        <v>1</v>
      </c>
      <c r="BV449" s="57"/>
      <c r="BW449" s="57"/>
      <c r="BX449" s="57">
        <f t="shared" si="477"/>
        <v>1</v>
      </c>
      <c r="BY449" s="57"/>
      <c r="BZ449" s="57"/>
      <c r="CA449" s="57"/>
      <c r="CB449" s="57"/>
      <c r="CC449" s="57"/>
      <c r="CD449" s="57"/>
      <c r="CE449" s="57"/>
      <c r="CF449" s="57"/>
      <c r="CG449" s="57"/>
      <c r="CH449" s="57">
        <f t="shared" si="94"/>
        <v>0</v>
      </c>
      <c r="CI449" s="57"/>
      <c r="CJ449" s="57"/>
      <c r="CK449" s="57"/>
      <c r="CL449" s="57"/>
      <c r="CM449" s="58">
        <v>1</v>
      </c>
      <c r="CN449" s="57"/>
      <c r="CO449" s="57"/>
      <c r="CP449" s="57"/>
      <c r="CQ449" s="58"/>
      <c r="CR449" s="57">
        <f t="shared" si="468"/>
        <v>1</v>
      </c>
      <c r="CS449" s="57"/>
      <c r="CT449" s="57"/>
      <c r="CU449" s="57"/>
      <c r="CV449" s="57"/>
      <c r="CW449" s="57"/>
      <c r="CX449" s="57"/>
      <c r="CY449" s="57"/>
      <c r="CZ449" s="57"/>
      <c r="DA449" s="57"/>
      <c r="DB449" s="57">
        <f t="shared" si="320"/>
        <v>0</v>
      </c>
      <c r="DC449" s="57"/>
      <c r="DD449" s="57"/>
      <c r="DE449" s="57"/>
      <c r="DF449" s="57"/>
      <c r="DG449" s="57"/>
      <c r="DH449" s="57"/>
      <c r="DI449" s="57"/>
      <c r="DJ449" s="57"/>
      <c r="DK449" s="57"/>
      <c r="DL449" s="57">
        <f t="shared" si="321"/>
        <v>0</v>
      </c>
      <c r="DM449" s="57"/>
      <c r="DN449" s="57"/>
      <c r="DO449" s="57"/>
      <c r="DP449" s="57"/>
      <c r="DQ449" s="57"/>
      <c r="DR449" s="57"/>
      <c r="DS449" s="57"/>
      <c r="DT449" s="57"/>
      <c r="DU449" s="57"/>
      <c r="DV449" s="57">
        <f t="shared" si="322"/>
        <v>0</v>
      </c>
      <c r="DW449" s="57">
        <f t="shared" ref="DW449:ED449" si="481">SUM(BY449,CI449,CS449,DC449,DM449)</f>
        <v>0</v>
      </c>
      <c r="DX449" s="57">
        <f t="shared" si="481"/>
        <v>0</v>
      </c>
      <c r="DY449" s="57">
        <f t="shared" si="481"/>
        <v>0</v>
      </c>
      <c r="DZ449" s="57">
        <f t="shared" si="481"/>
        <v>0</v>
      </c>
      <c r="EA449" s="57">
        <f t="shared" si="481"/>
        <v>1</v>
      </c>
      <c r="EB449" s="57">
        <f t="shared" si="481"/>
        <v>0</v>
      </c>
      <c r="EC449" s="57">
        <f t="shared" si="481"/>
        <v>0</v>
      </c>
      <c r="ED449" s="57">
        <f t="shared" si="481"/>
        <v>0</v>
      </c>
      <c r="EE449" s="57">
        <f t="shared" si="13"/>
        <v>1</v>
      </c>
      <c r="EF449" s="57">
        <f t="shared" si="14"/>
        <v>1</v>
      </c>
    </row>
    <row r="450" spans="1:136" ht="15.75" customHeight="1">
      <c r="A450" s="147">
        <v>2019</v>
      </c>
      <c r="B450" s="135" t="s">
        <v>4718</v>
      </c>
      <c r="C450" s="147" t="s">
        <v>1303</v>
      </c>
      <c r="D450" s="147" t="s">
        <v>1190</v>
      </c>
      <c r="E450" s="147" t="s">
        <v>1304</v>
      </c>
      <c r="F450" s="147"/>
      <c r="G450" s="57"/>
      <c r="H450" s="63"/>
      <c r="I450" s="88"/>
      <c r="J450" s="88"/>
      <c r="K450" s="88"/>
      <c r="L450" s="63"/>
      <c r="M450" s="63"/>
      <c r="N450" s="63">
        <v>1</v>
      </c>
      <c r="O450" s="88"/>
      <c r="P450" s="88"/>
      <c r="Q450" s="63"/>
      <c r="R450" s="88"/>
      <c r="S450" s="88"/>
      <c r="T450" s="59" t="str">
        <f t="shared" si="0"/>
        <v/>
      </c>
      <c r="U450" s="88"/>
      <c r="V450" s="88"/>
      <c r="W450" s="88"/>
      <c r="X450" s="88"/>
      <c r="Y450" s="88"/>
      <c r="Z450" s="88"/>
      <c r="AA450" s="88"/>
      <c r="AB450" s="88"/>
      <c r="AC450" s="88"/>
      <c r="AD450" s="63"/>
      <c r="AE450" s="63">
        <v>1</v>
      </c>
      <c r="AF450" s="58"/>
      <c r="AG450" s="58">
        <f t="shared" si="1"/>
        <v>1</v>
      </c>
      <c r="AH450" s="88"/>
      <c r="AI450" s="88"/>
      <c r="AJ450" s="88"/>
      <c r="AK450" s="57" t="str">
        <f t="shared" si="90"/>
        <v/>
      </c>
      <c r="AL450" s="88"/>
      <c r="AM450" s="88"/>
      <c r="AN450" s="88"/>
      <c r="AO450" s="88"/>
      <c r="AP450" s="88"/>
      <c r="AQ450" s="57"/>
      <c r="AR450" s="58" t="str">
        <f t="shared" si="3"/>
        <v/>
      </c>
      <c r="AS450" s="58"/>
      <c r="AT450" s="58">
        <v>1</v>
      </c>
      <c r="AU450" s="58"/>
      <c r="AV450" s="58"/>
      <c r="AW450" s="58"/>
      <c r="AX450" s="58">
        <f t="shared" si="4"/>
        <v>1</v>
      </c>
      <c r="AY450" s="58"/>
      <c r="AZ450" s="58">
        <v>1</v>
      </c>
      <c r="BA450" s="57"/>
      <c r="BB450" s="57"/>
      <c r="BC450" s="58">
        <v>1</v>
      </c>
      <c r="BD450" s="58">
        <f t="shared" si="5"/>
        <v>2</v>
      </c>
      <c r="BE450" s="57"/>
      <c r="BF450" s="57"/>
      <c r="BG450" s="57"/>
      <c r="BH450" s="57"/>
      <c r="BI450" s="57"/>
      <c r="BJ450" s="57"/>
      <c r="BK450" s="57"/>
      <c r="BL450" s="57"/>
      <c r="BM450" s="58">
        <v>1</v>
      </c>
      <c r="BN450" s="58"/>
      <c r="BO450" s="57"/>
      <c r="BP450" s="57"/>
      <c r="BQ450" s="57"/>
      <c r="BR450" s="57"/>
      <c r="BS450" s="58">
        <v>1</v>
      </c>
      <c r="BT450" s="58">
        <v>1</v>
      </c>
      <c r="BU450" s="58">
        <v>1</v>
      </c>
      <c r="BV450" s="58">
        <v>1</v>
      </c>
      <c r="BW450" s="57"/>
      <c r="BX450" s="57">
        <f t="shared" si="477"/>
        <v>1</v>
      </c>
      <c r="BY450" s="57"/>
      <c r="BZ450" s="57"/>
      <c r="CA450" s="57"/>
      <c r="CB450" s="57"/>
      <c r="CC450" s="57"/>
      <c r="CD450" s="57"/>
      <c r="CE450" s="57"/>
      <c r="CF450" s="57"/>
      <c r="CG450" s="57"/>
      <c r="CH450" s="57">
        <f t="shared" si="94"/>
        <v>0</v>
      </c>
      <c r="CI450" s="57"/>
      <c r="CJ450" s="57"/>
      <c r="CK450" s="57"/>
      <c r="CL450" s="57"/>
      <c r="CM450" s="57"/>
      <c r="CN450" s="57"/>
      <c r="CO450" s="58">
        <v>1</v>
      </c>
      <c r="CP450" s="57"/>
      <c r="CQ450" s="58"/>
      <c r="CR450" s="57">
        <f t="shared" si="468"/>
        <v>1</v>
      </c>
      <c r="CS450" s="57"/>
      <c r="CT450" s="57"/>
      <c r="CU450" s="57"/>
      <c r="CV450" s="57"/>
      <c r="CW450" s="57"/>
      <c r="CX450" s="57"/>
      <c r="CY450" s="57"/>
      <c r="CZ450" s="57"/>
      <c r="DA450" s="57"/>
      <c r="DB450" s="57">
        <f t="shared" si="320"/>
        <v>0</v>
      </c>
      <c r="DC450" s="57"/>
      <c r="DD450" s="57"/>
      <c r="DE450" s="57"/>
      <c r="DF450" s="57"/>
      <c r="DG450" s="57"/>
      <c r="DH450" s="57"/>
      <c r="DI450" s="57"/>
      <c r="DJ450" s="57"/>
      <c r="DK450" s="57"/>
      <c r="DL450" s="57">
        <f t="shared" si="321"/>
        <v>0</v>
      </c>
      <c r="DM450" s="57"/>
      <c r="DN450" s="57"/>
      <c r="DO450" s="57"/>
      <c r="DP450" s="57"/>
      <c r="DQ450" s="57"/>
      <c r="DR450" s="57"/>
      <c r="DS450" s="57"/>
      <c r="DT450" s="57"/>
      <c r="DU450" s="57"/>
      <c r="DV450" s="57">
        <f t="shared" si="322"/>
        <v>0</v>
      </c>
      <c r="DW450" s="57">
        <f t="shared" ref="DW450:ED450" si="482">SUM(BY450,CI450,CS450,DC450,DM450)</f>
        <v>0</v>
      </c>
      <c r="DX450" s="57">
        <f t="shared" si="482"/>
        <v>0</v>
      </c>
      <c r="DY450" s="57">
        <f t="shared" si="482"/>
        <v>0</v>
      </c>
      <c r="DZ450" s="57">
        <f t="shared" si="482"/>
        <v>0</v>
      </c>
      <c r="EA450" s="57">
        <f t="shared" si="482"/>
        <v>0</v>
      </c>
      <c r="EB450" s="57">
        <f t="shared" si="482"/>
        <v>0</v>
      </c>
      <c r="EC450" s="57">
        <f t="shared" si="482"/>
        <v>1</v>
      </c>
      <c r="ED450" s="57">
        <f t="shared" si="482"/>
        <v>0</v>
      </c>
      <c r="EE450" s="57">
        <f t="shared" si="13"/>
        <v>1</v>
      </c>
      <c r="EF450" s="57">
        <f t="shared" si="14"/>
        <v>1</v>
      </c>
    </row>
    <row r="451" spans="1:136" ht="15.75" customHeight="1">
      <c r="A451" s="147">
        <v>2014</v>
      </c>
      <c r="B451" s="135" t="s">
        <v>4719</v>
      </c>
      <c r="C451" s="147" t="s">
        <v>1305</v>
      </c>
      <c r="D451" s="147" t="s">
        <v>142</v>
      </c>
      <c r="E451" s="147" t="s">
        <v>1306</v>
      </c>
      <c r="F451" s="147"/>
      <c r="G451" s="57"/>
      <c r="H451" s="63"/>
      <c r="I451" s="88"/>
      <c r="J451" s="63">
        <v>2</v>
      </c>
      <c r="K451" s="63">
        <v>2</v>
      </c>
      <c r="L451" s="63"/>
      <c r="M451" s="63">
        <v>1</v>
      </c>
      <c r="N451" s="88"/>
      <c r="O451" s="88"/>
      <c r="P451" s="88"/>
      <c r="Q451" s="88"/>
      <c r="R451" s="88"/>
      <c r="S451" s="88"/>
      <c r="T451" s="59" t="str">
        <f t="shared" si="0"/>
        <v/>
      </c>
      <c r="U451" s="88"/>
      <c r="V451" s="88"/>
      <c r="W451" s="88"/>
      <c r="X451" s="88"/>
      <c r="Y451" s="88"/>
      <c r="Z451" s="88"/>
      <c r="AA451" s="88"/>
      <c r="AB451" s="88"/>
      <c r="AC451" s="88"/>
      <c r="AD451" s="88"/>
      <c r="AE451" s="88"/>
      <c r="AF451" s="58"/>
      <c r="AG451" s="58">
        <f t="shared" si="1"/>
        <v>1</v>
      </c>
      <c r="AH451" s="88"/>
      <c r="AI451" s="88"/>
      <c r="AJ451" s="88"/>
      <c r="AK451" s="57" t="str">
        <f t="shared" si="90"/>
        <v/>
      </c>
      <c r="AL451" s="88"/>
      <c r="AM451" s="63"/>
      <c r="AN451" s="88"/>
      <c r="AO451" s="88"/>
      <c r="AP451" s="88"/>
      <c r="AQ451" s="57"/>
      <c r="AR451" s="58" t="str">
        <f t="shared" si="3"/>
        <v/>
      </c>
      <c r="AS451" s="58"/>
      <c r="AT451" s="58">
        <v>1</v>
      </c>
      <c r="AU451" s="58"/>
      <c r="AV451" s="58"/>
      <c r="AW451" s="58"/>
      <c r="AX451" s="58">
        <f t="shared" si="4"/>
        <v>1</v>
      </c>
      <c r="AY451" s="58"/>
      <c r="AZ451" s="58"/>
      <c r="BA451" s="57"/>
      <c r="BB451" s="57"/>
      <c r="BC451" s="58">
        <v>1</v>
      </c>
      <c r="BD451" s="58">
        <f t="shared" si="5"/>
        <v>1</v>
      </c>
      <c r="BE451" s="57"/>
      <c r="BF451" s="57"/>
      <c r="BG451" s="57"/>
      <c r="BH451" s="57"/>
      <c r="BI451" s="57"/>
      <c r="BJ451" s="57"/>
      <c r="BK451" s="57"/>
      <c r="BL451" s="57"/>
      <c r="BM451" s="57"/>
      <c r="BN451" s="57"/>
      <c r="BO451" s="57"/>
      <c r="BP451" s="57"/>
      <c r="BQ451" s="57"/>
      <c r="BR451" s="57"/>
      <c r="BS451" s="57"/>
      <c r="BT451" s="57"/>
      <c r="BU451" s="57"/>
      <c r="BV451" s="57"/>
      <c r="BW451" s="57"/>
      <c r="BX451" s="57" t="str">
        <f t="shared" si="477"/>
        <v/>
      </c>
      <c r="BY451" s="57"/>
      <c r="BZ451" s="57"/>
      <c r="CA451" s="57"/>
      <c r="CB451" s="57"/>
      <c r="CC451" s="57"/>
      <c r="CD451" s="57"/>
      <c r="CE451" s="57"/>
      <c r="CF451" s="57"/>
      <c r="CG451" s="57"/>
      <c r="CH451" s="57">
        <f t="shared" si="94"/>
        <v>0</v>
      </c>
      <c r="CI451" s="57"/>
      <c r="CJ451" s="57"/>
      <c r="CK451" s="57"/>
      <c r="CL451" s="57"/>
      <c r="CM451" s="57"/>
      <c r="CN451" s="57"/>
      <c r="CO451" s="57"/>
      <c r="CP451" s="57"/>
      <c r="CQ451" s="57"/>
      <c r="CR451" s="57">
        <f t="shared" si="468"/>
        <v>0</v>
      </c>
      <c r="CS451" s="57"/>
      <c r="CT451" s="57"/>
      <c r="CU451" s="57"/>
      <c r="CV451" s="57"/>
      <c r="CW451" s="57"/>
      <c r="CX451" s="57"/>
      <c r="CY451" s="57"/>
      <c r="CZ451" s="57"/>
      <c r="DA451" s="57"/>
      <c r="DB451" s="57">
        <f t="shared" si="320"/>
        <v>0</v>
      </c>
      <c r="DC451" s="57"/>
      <c r="DD451" s="57"/>
      <c r="DE451" s="57"/>
      <c r="DF451" s="57"/>
      <c r="DG451" s="57"/>
      <c r="DH451" s="57"/>
      <c r="DI451" s="57"/>
      <c r="DJ451" s="57"/>
      <c r="DK451" s="57"/>
      <c r="DL451" s="57">
        <f t="shared" si="321"/>
        <v>0</v>
      </c>
      <c r="DM451" s="57"/>
      <c r="DN451" s="57"/>
      <c r="DO451" s="57"/>
      <c r="DP451" s="57"/>
      <c r="DQ451" s="57"/>
      <c r="DR451" s="57"/>
      <c r="DS451" s="57"/>
      <c r="DT451" s="57"/>
      <c r="DU451" s="57"/>
      <c r="DV451" s="57">
        <f t="shared" si="322"/>
        <v>0</v>
      </c>
      <c r="DW451" s="57">
        <f t="shared" ref="DW451:ED451" si="483">SUM(BY451,CI451,CS451,DC451,DM451)</f>
        <v>0</v>
      </c>
      <c r="DX451" s="57">
        <f t="shared" si="483"/>
        <v>0</v>
      </c>
      <c r="DY451" s="57">
        <f t="shared" si="483"/>
        <v>0</v>
      </c>
      <c r="DZ451" s="57">
        <f t="shared" si="483"/>
        <v>0</v>
      </c>
      <c r="EA451" s="57">
        <f t="shared" si="483"/>
        <v>0</v>
      </c>
      <c r="EB451" s="57">
        <f t="shared" si="483"/>
        <v>0</v>
      </c>
      <c r="EC451" s="57">
        <f t="shared" si="483"/>
        <v>0</v>
      </c>
      <c r="ED451" s="57">
        <f t="shared" si="483"/>
        <v>0</v>
      </c>
      <c r="EE451" s="57">
        <f t="shared" si="13"/>
        <v>0</v>
      </c>
      <c r="EF451" s="57">
        <f t="shared" si="14"/>
        <v>0</v>
      </c>
    </row>
    <row r="452" spans="1:136" ht="15.75" customHeight="1">
      <c r="A452" s="147">
        <v>2018</v>
      </c>
      <c r="B452" s="135" t="s">
        <v>4720</v>
      </c>
      <c r="C452" s="147" t="s">
        <v>1307</v>
      </c>
      <c r="D452" s="147" t="s">
        <v>1308</v>
      </c>
      <c r="E452" s="147" t="s">
        <v>1309</v>
      </c>
      <c r="F452" s="147"/>
      <c r="G452" s="57"/>
      <c r="H452" s="63"/>
      <c r="I452" s="63">
        <v>1</v>
      </c>
      <c r="J452" s="88"/>
      <c r="K452" s="88"/>
      <c r="L452" s="88"/>
      <c r="M452" s="88"/>
      <c r="N452" s="88"/>
      <c r="O452" s="88"/>
      <c r="P452" s="88"/>
      <c r="Q452" s="88"/>
      <c r="R452" s="88"/>
      <c r="S452" s="88"/>
      <c r="T452" s="59" t="str">
        <f t="shared" si="0"/>
        <v/>
      </c>
      <c r="U452" s="88"/>
      <c r="V452" s="88"/>
      <c r="W452" s="88"/>
      <c r="X452" s="88"/>
      <c r="Y452" s="88"/>
      <c r="Z452" s="88"/>
      <c r="AA452" s="88"/>
      <c r="AB452" s="88"/>
      <c r="AC452" s="88"/>
      <c r="AD452" s="88"/>
      <c r="AE452" s="88"/>
      <c r="AF452" s="58"/>
      <c r="AG452" s="58">
        <f t="shared" si="1"/>
        <v>1</v>
      </c>
      <c r="AH452" s="88"/>
      <c r="AI452" s="88"/>
      <c r="AJ452" s="88"/>
      <c r="AK452" s="57" t="str">
        <f t="shared" si="90"/>
        <v/>
      </c>
      <c r="AL452" s="88"/>
      <c r="AM452" s="88"/>
      <c r="AN452" s="88"/>
      <c r="AO452" s="88"/>
      <c r="AP452" s="88"/>
      <c r="AQ452" s="57"/>
      <c r="AR452" s="58" t="str">
        <f t="shared" si="3"/>
        <v/>
      </c>
      <c r="AS452" s="58"/>
      <c r="AT452" s="58">
        <v>1</v>
      </c>
      <c r="AU452" s="58"/>
      <c r="AV452" s="58"/>
      <c r="AW452" s="58"/>
      <c r="AX452" s="58">
        <f t="shared" si="4"/>
        <v>1</v>
      </c>
      <c r="AY452" s="58"/>
      <c r="AZ452" s="58"/>
      <c r="BA452" s="57"/>
      <c r="BB452" s="57"/>
      <c r="BC452" s="58">
        <v>1</v>
      </c>
      <c r="BD452" s="58">
        <f t="shared" si="5"/>
        <v>1</v>
      </c>
      <c r="BE452" s="57"/>
      <c r="BF452" s="57"/>
      <c r="BG452" s="57"/>
      <c r="BH452" s="57"/>
      <c r="BI452" s="57"/>
      <c r="BJ452" s="57"/>
      <c r="BK452" s="57"/>
      <c r="BL452" s="57"/>
      <c r="BM452" s="57"/>
      <c r="BN452" s="57"/>
      <c r="BO452" s="57"/>
      <c r="BP452" s="57"/>
      <c r="BQ452" s="58">
        <v>1</v>
      </c>
      <c r="BR452" s="57"/>
      <c r="BS452" s="58">
        <v>1</v>
      </c>
      <c r="BT452" s="58">
        <v>1</v>
      </c>
      <c r="BU452" s="57"/>
      <c r="BV452" s="57"/>
      <c r="BW452" s="57"/>
      <c r="BX452" s="57">
        <f t="shared" si="477"/>
        <v>1</v>
      </c>
      <c r="BY452" s="57"/>
      <c r="BZ452" s="57"/>
      <c r="CA452" s="57"/>
      <c r="CB452" s="57"/>
      <c r="CC452" s="57"/>
      <c r="CD452" s="57"/>
      <c r="CE452" s="57"/>
      <c r="CF452" s="57"/>
      <c r="CG452" s="57"/>
      <c r="CH452" s="57">
        <f t="shared" si="94"/>
        <v>0</v>
      </c>
      <c r="CI452" s="57"/>
      <c r="CJ452" s="58">
        <v>1</v>
      </c>
      <c r="CK452" s="57"/>
      <c r="CL452" s="57"/>
      <c r="CM452" s="57"/>
      <c r="CN452" s="57"/>
      <c r="CO452" s="57"/>
      <c r="CP452" s="57"/>
      <c r="CQ452" s="58"/>
      <c r="CR452" s="57">
        <f t="shared" si="468"/>
        <v>1</v>
      </c>
      <c r="CS452" s="57"/>
      <c r="CT452" s="57"/>
      <c r="CU452" s="57"/>
      <c r="CV452" s="57"/>
      <c r="CW452" s="57"/>
      <c r="CX452" s="57"/>
      <c r="CY452" s="57"/>
      <c r="CZ452" s="57"/>
      <c r="DA452" s="57"/>
      <c r="DB452" s="57">
        <f t="shared" si="320"/>
        <v>0</v>
      </c>
      <c r="DC452" s="57"/>
      <c r="DD452" s="57"/>
      <c r="DE452" s="57"/>
      <c r="DF452" s="57"/>
      <c r="DG452" s="57"/>
      <c r="DH452" s="57"/>
      <c r="DI452" s="57"/>
      <c r="DJ452" s="57"/>
      <c r="DK452" s="57"/>
      <c r="DL452" s="57">
        <f t="shared" si="321"/>
        <v>0</v>
      </c>
      <c r="DM452" s="57"/>
      <c r="DN452" s="57"/>
      <c r="DO452" s="57"/>
      <c r="DP452" s="57"/>
      <c r="DQ452" s="57"/>
      <c r="DR452" s="57"/>
      <c r="DS452" s="57"/>
      <c r="DT452" s="57"/>
      <c r="DU452" s="57"/>
      <c r="DV452" s="57">
        <f t="shared" si="322"/>
        <v>0</v>
      </c>
      <c r="DW452" s="57">
        <f t="shared" ref="DW452:ED452" si="484">SUM(BY452,CI452,CS452,DC452,DM452)</f>
        <v>0</v>
      </c>
      <c r="DX452" s="57">
        <f t="shared" si="484"/>
        <v>1</v>
      </c>
      <c r="DY452" s="57">
        <f t="shared" si="484"/>
        <v>0</v>
      </c>
      <c r="DZ452" s="57">
        <f t="shared" si="484"/>
        <v>0</v>
      </c>
      <c r="EA452" s="57">
        <f t="shared" si="484"/>
        <v>0</v>
      </c>
      <c r="EB452" s="57">
        <f t="shared" si="484"/>
        <v>0</v>
      </c>
      <c r="EC452" s="57">
        <f t="shared" si="484"/>
        <v>0</v>
      </c>
      <c r="ED452" s="57">
        <f t="shared" si="484"/>
        <v>0</v>
      </c>
      <c r="EE452" s="57">
        <f t="shared" si="13"/>
        <v>1</v>
      </c>
      <c r="EF452" s="57">
        <f t="shared" si="14"/>
        <v>1</v>
      </c>
    </row>
    <row r="453" spans="1:136" ht="15.75" customHeight="1">
      <c r="A453" s="147">
        <v>2018</v>
      </c>
      <c r="B453" s="135" t="s">
        <v>4721</v>
      </c>
      <c r="C453" s="147" t="s">
        <v>1310</v>
      </c>
      <c r="D453" s="147" t="s">
        <v>266</v>
      </c>
      <c r="E453" s="147" t="s">
        <v>1311</v>
      </c>
      <c r="F453" s="147"/>
      <c r="G453" s="57"/>
      <c r="H453" s="63"/>
      <c r="I453" s="88"/>
      <c r="J453" s="88"/>
      <c r="K453" s="88"/>
      <c r="L453" s="88"/>
      <c r="M453" s="88"/>
      <c r="N453" s="63">
        <v>1</v>
      </c>
      <c r="O453" s="88"/>
      <c r="P453" s="88"/>
      <c r="Q453" s="88"/>
      <c r="R453" s="88"/>
      <c r="S453" s="88"/>
      <c r="T453" s="59" t="str">
        <f t="shared" si="0"/>
        <v/>
      </c>
      <c r="U453" s="88"/>
      <c r="V453" s="88"/>
      <c r="W453" s="88"/>
      <c r="X453" s="88"/>
      <c r="Y453" s="88"/>
      <c r="Z453" s="88"/>
      <c r="AA453" s="88"/>
      <c r="AB453" s="88"/>
      <c r="AC453" s="88"/>
      <c r="AD453" s="88"/>
      <c r="AE453" s="88"/>
      <c r="AF453" s="58"/>
      <c r="AG453" s="58">
        <f t="shared" si="1"/>
        <v>1</v>
      </c>
      <c r="AH453" s="88"/>
      <c r="AI453" s="88"/>
      <c r="AJ453" s="88"/>
      <c r="AK453" s="57" t="str">
        <f t="shared" si="90"/>
        <v/>
      </c>
      <c r="AL453" s="88"/>
      <c r="AM453" s="88"/>
      <c r="AN453" s="88"/>
      <c r="AO453" s="88"/>
      <c r="AP453" s="88"/>
      <c r="AQ453" s="57"/>
      <c r="AR453" s="58" t="str">
        <f t="shared" si="3"/>
        <v/>
      </c>
      <c r="AS453" s="58"/>
      <c r="AT453" s="58">
        <v>1</v>
      </c>
      <c r="AU453" s="58"/>
      <c r="AV453" s="58"/>
      <c r="AW453" s="58"/>
      <c r="AX453" s="58">
        <f t="shared" si="4"/>
        <v>1</v>
      </c>
      <c r="AY453" s="58"/>
      <c r="AZ453" s="58">
        <v>1</v>
      </c>
      <c r="BA453" s="57"/>
      <c r="BB453" s="57"/>
      <c r="BC453" s="58">
        <v>1</v>
      </c>
      <c r="BD453" s="58">
        <f t="shared" si="5"/>
        <v>2</v>
      </c>
      <c r="BE453" s="57"/>
      <c r="BF453" s="57"/>
      <c r="BG453" s="57"/>
      <c r="BH453" s="57"/>
      <c r="BI453" s="57"/>
      <c r="BJ453" s="57"/>
      <c r="BK453" s="57"/>
      <c r="BL453" s="57"/>
      <c r="BM453" s="57"/>
      <c r="BN453" s="57"/>
      <c r="BO453" s="57"/>
      <c r="BP453" s="57"/>
      <c r="BQ453" s="58">
        <v>1</v>
      </c>
      <c r="BR453" s="57"/>
      <c r="BS453" s="57"/>
      <c r="BT453" s="57"/>
      <c r="BU453" s="57"/>
      <c r="BV453" s="57"/>
      <c r="BW453" s="57"/>
      <c r="BX453" s="57"/>
      <c r="BY453" s="57"/>
      <c r="BZ453" s="57"/>
      <c r="CA453" s="57"/>
      <c r="CB453" s="57"/>
      <c r="CC453" s="57"/>
      <c r="CD453" s="57"/>
      <c r="CE453" s="57"/>
      <c r="CF453" s="57"/>
      <c r="CG453" s="57"/>
      <c r="CH453" s="57">
        <f t="shared" si="94"/>
        <v>0</v>
      </c>
      <c r="CI453" s="57"/>
      <c r="CJ453" s="57"/>
      <c r="CK453" s="57"/>
      <c r="CL453" s="57"/>
      <c r="CM453" s="57"/>
      <c r="CN453" s="57"/>
      <c r="CO453" s="57"/>
      <c r="CP453" s="57"/>
      <c r="CQ453" s="57"/>
      <c r="CR453" s="57">
        <f t="shared" si="468"/>
        <v>0</v>
      </c>
      <c r="CS453" s="57"/>
      <c r="CT453" s="57"/>
      <c r="CU453" s="57"/>
      <c r="CV453" s="57"/>
      <c r="CW453" s="57"/>
      <c r="CX453" s="57"/>
      <c r="CY453" s="57"/>
      <c r="CZ453" s="57"/>
      <c r="DA453" s="57"/>
      <c r="DB453" s="57">
        <f t="shared" si="320"/>
        <v>0</v>
      </c>
      <c r="DC453" s="57"/>
      <c r="DD453" s="57"/>
      <c r="DE453" s="57"/>
      <c r="DF453" s="57"/>
      <c r="DG453" s="57"/>
      <c r="DH453" s="57"/>
      <c r="DI453" s="57"/>
      <c r="DJ453" s="57"/>
      <c r="DK453" s="57"/>
      <c r="DL453" s="57">
        <f t="shared" si="321"/>
        <v>0</v>
      </c>
      <c r="DM453" s="57"/>
      <c r="DN453" s="57"/>
      <c r="DO453" s="57"/>
      <c r="DP453" s="57"/>
      <c r="DQ453" s="57"/>
      <c r="DR453" s="57"/>
      <c r="DS453" s="57"/>
      <c r="DT453" s="57"/>
      <c r="DU453" s="57"/>
      <c r="DV453" s="57">
        <f t="shared" si="322"/>
        <v>0</v>
      </c>
      <c r="DW453" s="57">
        <f t="shared" ref="DW453:ED453" si="485">SUM(BY453,CI453,CS453,DC453,DM453)</f>
        <v>0</v>
      </c>
      <c r="DX453" s="57">
        <f t="shared" si="485"/>
        <v>0</v>
      </c>
      <c r="DY453" s="57">
        <f t="shared" si="485"/>
        <v>0</v>
      </c>
      <c r="DZ453" s="57">
        <f t="shared" si="485"/>
        <v>0</v>
      </c>
      <c r="EA453" s="57">
        <f t="shared" si="485"/>
        <v>0</v>
      </c>
      <c r="EB453" s="57">
        <f t="shared" si="485"/>
        <v>0</v>
      </c>
      <c r="EC453" s="57">
        <f t="shared" si="485"/>
        <v>0</v>
      </c>
      <c r="ED453" s="57">
        <f t="shared" si="485"/>
        <v>0</v>
      </c>
      <c r="EE453" s="57">
        <f t="shared" si="13"/>
        <v>0</v>
      </c>
      <c r="EF453" s="57">
        <f t="shared" si="14"/>
        <v>0</v>
      </c>
    </row>
    <row r="454" spans="1:136" ht="15.75" customHeight="1">
      <c r="A454" s="147">
        <v>2019</v>
      </c>
      <c r="B454" s="135" t="s">
        <v>4722</v>
      </c>
      <c r="C454" s="147" t="s">
        <v>1312</v>
      </c>
      <c r="D454" s="147" t="s">
        <v>142</v>
      </c>
      <c r="E454" s="147" t="s">
        <v>1313</v>
      </c>
      <c r="F454" s="147"/>
      <c r="G454" s="57"/>
      <c r="H454" s="63"/>
      <c r="I454" s="63">
        <v>1</v>
      </c>
      <c r="J454" s="88"/>
      <c r="K454" s="88"/>
      <c r="L454" s="88"/>
      <c r="M454" s="88"/>
      <c r="N454" s="88"/>
      <c r="O454" s="88"/>
      <c r="P454" s="88"/>
      <c r="Q454" s="88"/>
      <c r="R454" s="88"/>
      <c r="S454" s="88"/>
      <c r="T454" s="59" t="str">
        <f t="shared" si="0"/>
        <v/>
      </c>
      <c r="U454" s="88"/>
      <c r="V454" s="88"/>
      <c r="W454" s="88"/>
      <c r="X454" s="88"/>
      <c r="Y454" s="88"/>
      <c r="Z454" s="88"/>
      <c r="AA454" s="88"/>
      <c r="AB454" s="88"/>
      <c r="AC454" s="88"/>
      <c r="AD454" s="88"/>
      <c r="AE454" s="88"/>
      <c r="AF454" s="58"/>
      <c r="AG454" s="58">
        <f t="shared" si="1"/>
        <v>1</v>
      </c>
      <c r="AH454" s="88"/>
      <c r="AI454" s="88"/>
      <c r="AJ454" s="88"/>
      <c r="AK454" s="57" t="str">
        <f t="shared" si="90"/>
        <v/>
      </c>
      <c r="AL454" s="88"/>
      <c r="AM454" s="88"/>
      <c r="AN454" s="88"/>
      <c r="AO454" s="88"/>
      <c r="AP454" s="88"/>
      <c r="AQ454" s="57"/>
      <c r="AR454" s="58" t="str">
        <f t="shared" si="3"/>
        <v/>
      </c>
      <c r="AS454" s="58"/>
      <c r="AT454" s="58">
        <v>1</v>
      </c>
      <c r="AU454" s="58"/>
      <c r="AV454" s="58"/>
      <c r="AW454" s="58"/>
      <c r="AX454" s="58">
        <f t="shared" si="4"/>
        <v>1</v>
      </c>
      <c r="AY454" s="58">
        <v>1</v>
      </c>
      <c r="AZ454" s="58">
        <v>1</v>
      </c>
      <c r="BA454" s="57"/>
      <c r="BB454" s="57"/>
      <c r="BC454" s="58">
        <v>1</v>
      </c>
      <c r="BD454" s="58">
        <f t="shared" si="5"/>
        <v>3</v>
      </c>
      <c r="BE454" s="57"/>
      <c r="BF454" s="57"/>
      <c r="BG454" s="57"/>
      <c r="BH454" s="57"/>
      <c r="BI454" s="57"/>
      <c r="BJ454" s="57"/>
      <c r="BK454" s="57"/>
      <c r="BL454" s="57"/>
      <c r="BM454" s="57"/>
      <c r="BN454" s="57"/>
      <c r="BO454" s="57"/>
      <c r="BP454" s="57"/>
      <c r="BQ454" s="58">
        <v>1</v>
      </c>
      <c r="BR454" s="57"/>
      <c r="BS454" s="57"/>
      <c r="BT454" s="57"/>
      <c r="BU454" s="57"/>
      <c r="BV454" s="57"/>
      <c r="BW454" s="57"/>
      <c r="BX454" s="57"/>
      <c r="BY454" s="57"/>
      <c r="BZ454" s="57"/>
      <c r="CA454" s="57"/>
      <c r="CB454" s="57"/>
      <c r="CC454" s="57"/>
      <c r="CD454" s="57"/>
      <c r="CE454" s="57"/>
      <c r="CF454" s="57"/>
      <c r="CG454" s="57"/>
      <c r="CH454" s="57">
        <f t="shared" si="94"/>
        <v>0</v>
      </c>
      <c r="CI454" s="57"/>
      <c r="CJ454" s="57"/>
      <c r="CK454" s="57"/>
      <c r="CL454" s="57"/>
      <c r="CM454" s="57"/>
      <c r="CN454" s="57"/>
      <c r="CO454" s="57"/>
      <c r="CP454" s="57"/>
      <c r="CQ454" s="57"/>
      <c r="CR454" s="57">
        <f t="shared" si="468"/>
        <v>0</v>
      </c>
      <c r="CS454" s="57"/>
      <c r="CT454" s="57"/>
      <c r="CU454" s="57"/>
      <c r="CV454" s="57"/>
      <c r="CW454" s="57"/>
      <c r="CX454" s="57"/>
      <c r="CY454" s="57"/>
      <c r="CZ454" s="57"/>
      <c r="DA454" s="57"/>
      <c r="DB454" s="57">
        <f t="shared" si="320"/>
        <v>0</v>
      </c>
      <c r="DC454" s="57"/>
      <c r="DD454" s="57"/>
      <c r="DE454" s="57"/>
      <c r="DF454" s="57"/>
      <c r="DG454" s="57"/>
      <c r="DH454" s="57"/>
      <c r="DI454" s="57"/>
      <c r="DJ454" s="57"/>
      <c r="DK454" s="57"/>
      <c r="DL454" s="57">
        <f t="shared" si="321"/>
        <v>0</v>
      </c>
      <c r="DM454" s="57"/>
      <c r="DN454" s="57"/>
      <c r="DO454" s="57"/>
      <c r="DP454" s="57"/>
      <c r="DQ454" s="57"/>
      <c r="DR454" s="57"/>
      <c r="DS454" s="57"/>
      <c r="DT454" s="57"/>
      <c r="DU454" s="57"/>
      <c r="DV454" s="57">
        <f t="shared" si="322"/>
        <v>0</v>
      </c>
      <c r="DW454" s="57">
        <f t="shared" ref="DW454:ED454" si="486">SUM(BY454,CI454,CS454,DC454,DM454)</f>
        <v>0</v>
      </c>
      <c r="DX454" s="57">
        <f t="shared" si="486"/>
        <v>0</v>
      </c>
      <c r="DY454" s="57">
        <f t="shared" si="486"/>
        <v>0</v>
      </c>
      <c r="DZ454" s="57">
        <f t="shared" si="486"/>
        <v>0</v>
      </c>
      <c r="EA454" s="57">
        <f t="shared" si="486"/>
        <v>0</v>
      </c>
      <c r="EB454" s="57">
        <f t="shared" si="486"/>
        <v>0</v>
      </c>
      <c r="EC454" s="57">
        <f t="shared" si="486"/>
        <v>0</v>
      </c>
      <c r="ED454" s="57">
        <f t="shared" si="486"/>
        <v>0</v>
      </c>
      <c r="EE454" s="57">
        <f t="shared" si="13"/>
        <v>0</v>
      </c>
      <c r="EF454" s="57">
        <f t="shared" si="14"/>
        <v>0</v>
      </c>
    </row>
    <row r="455" spans="1:136" ht="15.75" customHeight="1">
      <c r="A455" s="147">
        <v>2019</v>
      </c>
      <c r="B455" s="135" t="s">
        <v>4723</v>
      </c>
      <c r="C455" s="147" t="s">
        <v>1314</v>
      </c>
      <c r="D455" s="147" t="s">
        <v>1315</v>
      </c>
      <c r="E455" s="147" t="s">
        <v>1316</v>
      </c>
      <c r="F455" s="147"/>
      <c r="G455" s="57"/>
      <c r="H455" s="63"/>
      <c r="I455" s="88"/>
      <c r="J455" s="63">
        <v>1</v>
      </c>
      <c r="K455" s="88"/>
      <c r="L455" s="88"/>
      <c r="M455" s="88"/>
      <c r="N455" s="88"/>
      <c r="O455" s="88"/>
      <c r="P455" s="88"/>
      <c r="Q455" s="88"/>
      <c r="R455" s="88"/>
      <c r="S455" s="88"/>
      <c r="T455" s="59" t="str">
        <f t="shared" si="0"/>
        <v/>
      </c>
      <c r="U455" s="88"/>
      <c r="V455" s="88"/>
      <c r="W455" s="88"/>
      <c r="X455" s="88"/>
      <c r="Y455" s="88"/>
      <c r="Z455" s="88"/>
      <c r="AA455" s="88"/>
      <c r="AB455" s="88"/>
      <c r="AC455" s="88"/>
      <c r="AD455" s="88"/>
      <c r="AE455" s="88"/>
      <c r="AF455" s="58"/>
      <c r="AG455" s="58">
        <f t="shared" si="1"/>
        <v>1</v>
      </c>
      <c r="AH455" s="88"/>
      <c r="AI455" s="88"/>
      <c r="AJ455" s="88"/>
      <c r="AK455" s="57" t="str">
        <f t="shared" si="90"/>
        <v/>
      </c>
      <c r="AL455" s="88"/>
      <c r="AM455" s="88"/>
      <c r="AN455" s="88"/>
      <c r="AO455" s="88"/>
      <c r="AP455" s="88"/>
      <c r="AQ455" s="57"/>
      <c r="AR455" s="58" t="str">
        <f t="shared" si="3"/>
        <v/>
      </c>
      <c r="AS455" s="58"/>
      <c r="AT455" s="58">
        <v>1</v>
      </c>
      <c r="AU455" s="58"/>
      <c r="AV455" s="58"/>
      <c r="AW455" s="58"/>
      <c r="AX455" s="58">
        <f t="shared" si="4"/>
        <v>1</v>
      </c>
      <c r="AY455" s="58"/>
      <c r="AZ455" s="58">
        <v>1</v>
      </c>
      <c r="BA455" s="57"/>
      <c r="BB455" s="57"/>
      <c r="BC455" s="58">
        <v>1</v>
      </c>
      <c r="BD455" s="58">
        <f t="shared" si="5"/>
        <v>2</v>
      </c>
      <c r="BE455" s="57"/>
      <c r="BF455" s="57"/>
      <c r="BG455" s="57"/>
      <c r="BH455" s="57"/>
      <c r="BI455" s="57"/>
      <c r="BJ455" s="57"/>
      <c r="BK455" s="57"/>
      <c r="BL455" s="57"/>
      <c r="BM455" s="57"/>
      <c r="BN455" s="57"/>
      <c r="BO455" s="58">
        <v>1</v>
      </c>
      <c r="BP455" s="57"/>
      <c r="BQ455" s="57"/>
      <c r="BR455" s="57"/>
      <c r="BS455" s="57"/>
      <c r="BT455" s="58">
        <v>1</v>
      </c>
      <c r="BU455" s="57"/>
      <c r="BV455" s="57"/>
      <c r="BW455" s="57"/>
      <c r="BX455" s="57">
        <f t="shared" ref="BX455:BX493" si="487">IF(AND(ISBLANK(BS455),ISBLANK(BT455),ISBLANK(BU455),ISBLANK(BV455),ISBLANK(BW455)),"",1)</f>
        <v>1</v>
      </c>
      <c r="BY455" s="57"/>
      <c r="BZ455" s="57"/>
      <c r="CA455" s="57"/>
      <c r="CB455" s="57"/>
      <c r="CC455" s="57"/>
      <c r="CD455" s="57"/>
      <c r="CE455" s="57"/>
      <c r="CF455" s="57"/>
      <c r="CG455" s="57"/>
      <c r="CH455" s="57">
        <f t="shared" si="94"/>
        <v>0</v>
      </c>
      <c r="CI455" s="57"/>
      <c r="CJ455" s="57"/>
      <c r="CK455" s="57"/>
      <c r="CL455" s="58">
        <v>1</v>
      </c>
      <c r="CM455" s="57"/>
      <c r="CN455" s="57"/>
      <c r="CO455" s="57"/>
      <c r="CP455" s="57"/>
      <c r="CQ455" s="58"/>
      <c r="CR455" s="57">
        <f t="shared" si="468"/>
        <v>1</v>
      </c>
      <c r="CS455" s="57"/>
      <c r="CT455" s="57"/>
      <c r="CU455" s="57"/>
      <c r="CV455" s="57"/>
      <c r="CW455" s="57"/>
      <c r="CX455" s="57"/>
      <c r="CY455" s="57"/>
      <c r="CZ455" s="57"/>
      <c r="DA455" s="57"/>
      <c r="DB455" s="57">
        <f t="shared" si="320"/>
        <v>0</v>
      </c>
      <c r="DC455" s="57"/>
      <c r="DD455" s="57"/>
      <c r="DE455" s="57"/>
      <c r="DF455" s="57"/>
      <c r="DG455" s="57"/>
      <c r="DH455" s="57"/>
      <c r="DI455" s="57"/>
      <c r="DJ455" s="57"/>
      <c r="DK455" s="57"/>
      <c r="DL455" s="57">
        <f t="shared" si="321"/>
        <v>0</v>
      </c>
      <c r="DM455" s="57"/>
      <c r="DN455" s="57"/>
      <c r="DO455" s="57"/>
      <c r="DP455" s="57"/>
      <c r="DQ455" s="57"/>
      <c r="DR455" s="57"/>
      <c r="DS455" s="57"/>
      <c r="DT455" s="57"/>
      <c r="DU455" s="57"/>
      <c r="DV455" s="57">
        <f t="shared" si="322"/>
        <v>0</v>
      </c>
      <c r="DW455" s="57">
        <f t="shared" ref="DW455:ED455" si="488">SUM(BY455,CI455,CS455,DC455,DM455)</f>
        <v>0</v>
      </c>
      <c r="DX455" s="57">
        <f t="shared" si="488"/>
        <v>0</v>
      </c>
      <c r="DY455" s="57">
        <f t="shared" si="488"/>
        <v>0</v>
      </c>
      <c r="DZ455" s="57">
        <f t="shared" si="488"/>
        <v>1</v>
      </c>
      <c r="EA455" s="57">
        <f t="shared" si="488"/>
        <v>0</v>
      </c>
      <c r="EB455" s="57">
        <f t="shared" si="488"/>
        <v>0</v>
      </c>
      <c r="EC455" s="57">
        <f t="shared" si="488"/>
        <v>0</v>
      </c>
      <c r="ED455" s="57">
        <f t="shared" si="488"/>
        <v>0</v>
      </c>
      <c r="EE455" s="57">
        <f t="shared" si="13"/>
        <v>1</v>
      </c>
      <c r="EF455" s="57">
        <f t="shared" si="14"/>
        <v>1</v>
      </c>
    </row>
    <row r="456" spans="1:136" ht="15.75" customHeight="1">
      <c r="A456" s="147">
        <v>2019</v>
      </c>
      <c r="B456" s="135" t="s">
        <v>4724</v>
      </c>
      <c r="C456" s="147" t="s">
        <v>1317</v>
      </c>
      <c r="D456" s="147" t="s">
        <v>1318</v>
      </c>
      <c r="E456" s="147" t="s">
        <v>1319</v>
      </c>
      <c r="F456" s="147"/>
      <c r="G456" s="57"/>
      <c r="H456" s="63"/>
      <c r="I456" s="88"/>
      <c r="J456" s="88"/>
      <c r="K456" s="88"/>
      <c r="L456" s="88"/>
      <c r="M456" s="88"/>
      <c r="N456" s="88"/>
      <c r="O456" s="88"/>
      <c r="P456" s="88"/>
      <c r="Q456" s="88"/>
      <c r="R456" s="88"/>
      <c r="S456" s="88"/>
      <c r="T456" s="59">
        <f t="shared" si="0"/>
        <v>1</v>
      </c>
      <c r="U456" s="88"/>
      <c r="V456" s="88"/>
      <c r="W456" s="88"/>
      <c r="X456" s="88"/>
      <c r="Y456" s="63">
        <v>1</v>
      </c>
      <c r="Z456" s="88"/>
      <c r="AA456" s="88"/>
      <c r="AB456" s="88"/>
      <c r="AC456" s="88"/>
      <c r="AD456" s="88"/>
      <c r="AE456" s="88"/>
      <c r="AF456" s="58"/>
      <c r="AG456" s="58">
        <f t="shared" si="1"/>
        <v>1</v>
      </c>
      <c r="AH456" s="88"/>
      <c r="AI456" s="88"/>
      <c r="AJ456" s="88"/>
      <c r="AK456" s="57" t="str">
        <f t="shared" si="90"/>
        <v/>
      </c>
      <c r="AL456" s="88"/>
      <c r="AM456" s="88"/>
      <c r="AN456" s="88"/>
      <c r="AO456" s="88"/>
      <c r="AP456" s="88"/>
      <c r="AQ456" s="57"/>
      <c r="AR456" s="58" t="str">
        <f t="shared" si="3"/>
        <v/>
      </c>
      <c r="AS456" s="58"/>
      <c r="AT456" s="58">
        <v>1</v>
      </c>
      <c r="AU456" s="58"/>
      <c r="AV456" s="58"/>
      <c r="AW456" s="58"/>
      <c r="AX456" s="58">
        <f t="shared" si="4"/>
        <v>1</v>
      </c>
      <c r="AY456" s="58"/>
      <c r="AZ456" s="58">
        <v>1</v>
      </c>
      <c r="BA456" s="57"/>
      <c r="BB456" s="57"/>
      <c r="BC456" s="58">
        <v>1</v>
      </c>
      <c r="BD456" s="58">
        <f t="shared" si="5"/>
        <v>2</v>
      </c>
      <c r="BE456" s="57"/>
      <c r="BF456" s="57"/>
      <c r="BG456" s="57"/>
      <c r="BH456" s="57"/>
      <c r="BI456" s="57"/>
      <c r="BJ456" s="57"/>
      <c r="BK456" s="58">
        <v>1</v>
      </c>
      <c r="BL456" s="58"/>
      <c r="BM456" s="57"/>
      <c r="BN456" s="57"/>
      <c r="BO456" s="57"/>
      <c r="BP456" s="58">
        <v>1</v>
      </c>
      <c r="BQ456" s="57"/>
      <c r="BR456" s="57"/>
      <c r="BS456" s="58">
        <v>1</v>
      </c>
      <c r="BT456" s="58">
        <v>1</v>
      </c>
      <c r="BU456" s="57"/>
      <c r="BV456" s="58">
        <v>1</v>
      </c>
      <c r="BW456" s="57"/>
      <c r="BX456" s="57">
        <f t="shared" si="487"/>
        <v>1</v>
      </c>
      <c r="BY456" s="57"/>
      <c r="BZ456" s="57"/>
      <c r="CA456" s="57"/>
      <c r="CB456" s="57"/>
      <c r="CC456" s="57"/>
      <c r="CD456" s="57"/>
      <c r="CE456" s="57"/>
      <c r="CF456" s="57"/>
      <c r="CG456" s="57"/>
      <c r="CH456" s="57">
        <f t="shared" si="94"/>
        <v>0</v>
      </c>
      <c r="CI456" s="57"/>
      <c r="CJ456" s="58">
        <v>1</v>
      </c>
      <c r="CK456" s="57"/>
      <c r="CL456" s="58">
        <v>1</v>
      </c>
      <c r="CM456" s="57"/>
      <c r="CN456" s="57"/>
      <c r="CO456" s="58">
        <v>1</v>
      </c>
      <c r="CP456" s="57"/>
      <c r="CQ456" s="57"/>
      <c r="CR456" s="57">
        <f t="shared" si="468"/>
        <v>3</v>
      </c>
      <c r="CS456" s="57"/>
      <c r="CT456" s="57"/>
      <c r="CU456" s="57"/>
      <c r="CV456" s="57"/>
      <c r="CW456" s="57"/>
      <c r="CX456" s="57"/>
      <c r="CY456" s="57"/>
      <c r="CZ456" s="57"/>
      <c r="DA456" s="57"/>
      <c r="DB456" s="57">
        <f t="shared" si="320"/>
        <v>0</v>
      </c>
      <c r="DC456" s="57"/>
      <c r="DD456" s="57"/>
      <c r="DE456" s="57"/>
      <c r="DF456" s="57"/>
      <c r="DG456" s="57"/>
      <c r="DH456" s="57"/>
      <c r="DI456" s="57"/>
      <c r="DJ456" s="57"/>
      <c r="DK456" s="57"/>
      <c r="DL456" s="57">
        <f t="shared" si="321"/>
        <v>0</v>
      </c>
      <c r="DM456" s="57"/>
      <c r="DN456" s="57"/>
      <c r="DO456" s="57"/>
      <c r="DP456" s="57"/>
      <c r="DQ456" s="57"/>
      <c r="DR456" s="57"/>
      <c r="DS456" s="57"/>
      <c r="DT456" s="57"/>
      <c r="DU456" s="57"/>
      <c r="DV456" s="57">
        <f t="shared" si="322"/>
        <v>0</v>
      </c>
      <c r="DW456" s="57">
        <f t="shared" ref="DW456:ED456" si="489">SUM(BY456,CI456,CS456,DC456,DM456)</f>
        <v>0</v>
      </c>
      <c r="DX456" s="57">
        <f t="shared" si="489"/>
        <v>1</v>
      </c>
      <c r="DY456" s="57">
        <f t="shared" si="489"/>
        <v>0</v>
      </c>
      <c r="DZ456" s="57">
        <f t="shared" si="489"/>
        <v>1</v>
      </c>
      <c r="EA456" s="57">
        <f t="shared" si="489"/>
        <v>0</v>
      </c>
      <c r="EB456" s="57">
        <f t="shared" si="489"/>
        <v>0</v>
      </c>
      <c r="EC456" s="57">
        <f t="shared" si="489"/>
        <v>1</v>
      </c>
      <c r="ED456" s="57">
        <f t="shared" si="489"/>
        <v>0</v>
      </c>
      <c r="EE456" s="57">
        <f t="shared" si="13"/>
        <v>3</v>
      </c>
      <c r="EF456" s="57">
        <f t="shared" si="14"/>
        <v>1</v>
      </c>
    </row>
    <row r="457" spans="1:136" ht="15.75" customHeight="1">
      <c r="A457" s="147">
        <v>2016</v>
      </c>
      <c r="B457" s="135" t="s">
        <v>4725</v>
      </c>
      <c r="C457" s="147" t="s">
        <v>1320</v>
      </c>
      <c r="D457" s="147" t="s">
        <v>1321</v>
      </c>
      <c r="E457" s="147" t="s">
        <v>1322</v>
      </c>
      <c r="F457" s="147"/>
      <c r="G457" s="57"/>
      <c r="H457" s="63"/>
      <c r="I457" s="88"/>
      <c r="J457" s="88"/>
      <c r="K457" s="88"/>
      <c r="L457" s="88"/>
      <c r="M457" s="88"/>
      <c r="N457" s="88"/>
      <c r="O457" s="88"/>
      <c r="P457" s="88"/>
      <c r="Q457" s="88"/>
      <c r="R457" s="88"/>
      <c r="S457" s="88"/>
      <c r="T457" s="59">
        <f t="shared" si="0"/>
        <v>1</v>
      </c>
      <c r="U457" s="63"/>
      <c r="V457" s="63">
        <v>1</v>
      </c>
      <c r="W457" s="88"/>
      <c r="X457" s="88"/>
      <c r="Y457" s="88"/>
      <c r="Z457" s="63"/>
      <c r="AA457" s="88"/>
      <c r="AB457" s="88"/>
      <c r="AC457" s="88"/>
      <c r="AD457" s="88"/>
      <c r="AE457" s="88"/>
      <c r="AF457" s="58"/>
      <c r="AG457" s="58">
        <f t="shared" si="1"/>
        <v>1</v>
      </c>
      <c r="AH457" s="88"/>
      <c r="AI457" s="63"/>
      <c r="AJ457" s="88"/>
      <c r="AK457" s="57" t="str">
        <f t="shared" si="90"/>
        <v/>
      </c>
      <c r="AL457" s="88"/>
      <c r="AM457" s="88"/>
      <c r="AN457" s="88"/>
      <c r="AO457" s="88"/>
      <c r="AP457" s="88"/>
      <c r="AQ457" s="57"/>
      <c r="AR457" s="58" t="str">
        <f t="shared" si="3"/>
        <v/>
      </c>
      <c r="AS457" s="58"/>
      <c r="AT457" s="58">
        <v>1</v>
      </c>
      <c r="AU457" s="58"/>
      <c r="AV457" s="58"/>
      <c r="AW457" s="58"/>
      <c r="AX457" s="58">
        <f t="shared" si="4"/>
        <v>1</v>
      </c>
      <c r="AY457" s="58"/>
      <c r="AZ457" s="58"/>
      <c r="BA457" s="57"/>
      <c r="BB457" s="58">
        <v>1</v>
      </c>
      <c r="BC457" s="57"/>
      <c r="BD457" s="58">
        <f t="shared" si="5"/>
        <v>1</v>
      </c>
      <c r="BE457" s="58">
        <v>1</v>
      </c>
      <c r="BF457" s="57"/>
      <c r="BG457" s="57"/>
      <c r="BH457" s="57"/>
      <c r="BI457" s="57"/>
      <c r="BJ457" s="57"/>
      <c r="BK457" s="57"/>
      <c r="BL457" s="57"/>
      <c r="BM457" s="57"/>
      <c r="BN457" s="57"/>
      <c r="BO457" s="57"/>
      <c r="BP457" s="57"/>
      <c r="BQ457" s="57"/>
      <c r="BR457" s="57"/>
      <c r="BS457" s="57"/>
      <c r="BT457" s="57"/>
      <c r="BU457" s="57"/>
      <c r="BV457" s="58">
        <v>1</v>
      </c>
      <c r="BW457" s="57"/>
      <c r="BX457" s="57">
        <f t="shared" si="487"/>
        <v>1</v>
      </c>
      <c r="BY457" s="57"/>
      <c r="BZ457" s="57"/>
      <c r="CA457" s="57"/>
      <c r="CB457" s="57"/>
      <c r="CC457" s="57"/>
      <c r="CD457" s="57"/>
      <c r="CE457" s="57"/>
      <c r="CF457" s="57"/>
      <c r="CG457" s="57"/>
      <c r="CH457" s="57">
        <f t="shared" si="94"/>
        <v>0</v>
      </c>
      <c r="CI457" s="57"/>
      <c r="CJ457" s="57"/>
      <c r="CK457" s="57"/>
      <c r="CL457" s="57"/>
      <c r="CM457" s="57"/>
      <c r="CN457" s="57"/>
      <c r="CO457" s="58">
        <v>1</v>
      </c>
      <c r="CP457" s="57"/>
      <c r="CQ457" s="58"/>
      <c r="CR457" s="57">
        <f t="shared" si="468"/>
        <v>1</v>
      </c>
      <c r="CS457" s="57"/>
      <c r="CT457" s="57"/>
      <c r="CU457" s="57"/>
      <c r="CV457" s="57"/>
      <c r="CW457" s="57"/>
      <c r="CX457" s="57"/>
      <c r="CY457" s="57"/>
      <c r="CZ457" s="57"/>
      <c r="DA457" s="57"/>
      <c r="DB457" s="57">
        <f t="shared" si="320"/>
        <v>0</v>
      </c>
      <c r="DC457" s="57"/>
      <c r="DD457" s="57"/>
      <c r="DE457" s="57"/>
      <c r="DF457" s="57"/>
      <c r="DG457" s="57"/>
      <c r="DH457" s="57"/>
      <c r="DI457" s="57"/>
      <c r="DJ457" s="57"/>
      <c r="DK457" s="57"/>
      <c r="DL457" s="57">
        <f t="shared" si="321"/>
        <v>0</v>
      </c>
      <c r="DM457" s="57"/>
      <c r="DN457" s="57"/>
      <c r="DO457" s="57"/>
      <c r="DP457" s="57"/>
      <c r="DQ457" s="57"/>
      <c r="DR457" s="57"/>
      <c r="DS457" s="57"/>
      <c r="DT457" s="57"/>
      <c r="DU457" s="57"/>
      <c r="DV457" s="57">
        <f t="shared" si="322"/>
        <v>0</v>
      </c>
      <c r="DW457" s="57">
        <f t="shared" ref="DW457:ED457" si="490">SUM(BY457,CI457,CS457,DC457,DM457)</f>
        <v>0</v>
      </c>
      <c r="DX457" s="57">
        <f t="shared" si="490"/>
        <v>0</v>
      </c>
      <c r="DY457" s="57">
        <f t="shared" si="490"/>
        <v>0</v>
      </c>
      <c r="DZ457" s="57">
        <f t="shared" si="490"/>
        <v>0</v>
      </c>
      <c r="EA457" s="57">
        <f t="shared" si="490"/>
        <v>0</v>
      </c>
      <c r="EB457" s="57">
        <f t="shared" si="490"/>
        <v>0</v>
      </c>
      <c r="EC457" s="57">
        <f t="shared" si="490"/>
        <v>1</v>
      </c>
      <c r="ED457" s="57">
        <f t="shared" si="490"/>
        <v>0</v>
      </c>
      <c r="EE457" s="57">
        <f t="shared" si="13"/>
        <v>1</v>
      </c>
      <c r="EF457" s="57">
        <f t="shared" si="14"/>
        <v>1</v>
      </c>
    </row>
    <row r="458" spans="1:136" ht="15.75" customHeight="1">
      <c r="A458" s="147">
        <v>2016</v>
      </c>
      <c r="B458" s="135" t="s">
        <v>4726</v>
      </c>
      <c r="C458" s="147" t="s">
        <v>1323</v>
      </c>
      <c r="D458" s="147"/>
      <c r="E458" s="147" t="s">
        <v>1324</v>
      </c>
      <c r="F458" s="147"/>
      <c r="G458" s="57"/>
      <c r="H458" s="63"/>
      <c r="I458" s="88"/>
      <c r="J458" s="88"/>
      <c r="K458" s="88"/>
      <c r="L458" s="88"/>
      <c r="M458" s="88"/>
      <c r="N458" s="63">
        <v>1</v>
      </c>
      <c r="O458" s="88"/>
      <c r="P458" s="88"/>
      <c r="Q458" s="88"/>
      <c r="R458" s="88"/>
      <c r="S458" s="88"/>
      <c r="T458" s="59" t="str">
        <f t="shared" si="0"/>
        <v/>
      </c>
      <c r="U458" s="88"/>
      <c r="V458" s="88"/>
      <c r="W458" s="88"/>
      <c r="X458" s="88"/>
      <c r="Y458" s="88"/>
      <c r="Z458" s="88"/>
      <c r="AA458" s="88"/>
      <c r="AB458" s="88"/>
      <c r="AC458" s="88"/>
      <c r="AD458" s="88"/>
      <c r="AE458" s="88"/>
      <c r="AF458" s="58"/>
      <c r="AG458" s="58">
        <f t="shared" si="1"/>
        <v>1</v>
      </c>
      <c r="AH458" s="88"/>
      <c r="AI458" s="88"/>
      <c r="AJ458" s="88"/>
      <c r="AK458" s="57" t="str">
        <f t="shared" si="90"/>
        <v/>
      </c>
      <c r="AL458" s="88"/>
      <c r="AM458" s="88"/>
      <c r="AN458" s="88"/>
      <c r="AO458" s="88"/>
      <c r="AP458" s="88"/>
      <c r="AQ458" s="57"/>
      <c r="AR458" s="58" t="str">
        <f t="shared" si="3"/>
        <v/>
      </c>
      <c r="AS458" s="58"/>
      <c r="AT458" s="58">
        <v>1</v>
      </c>
      <c r="AU458" s="58"/>
      <c r="AV458" s="58"/>
      <c r="AW458" s="58"/>
      <c r="AX458" s="58">
        <f t="shared" si="4"/>
        <v>1</v>
      </c>
      <c r="AY458" s="58"/>
      <c r="AZ458" s="58">
        <v>1</v>
      </c>
      <c r="BA458" s="57"/>
      <c r="BB458" s="57"/>
      <c r="BC458" s="58">
        <v>1</v>
      </c>
      <c r="BD458" s="58">
        <f t="shared" si="5"/>
        <v>2</v>
      </c>
      <c r="BE458" s="57"/>
      <c r="BF458" s="57"/>
      <c r="BG458" s="57"/>
      <c r="BH458" s="57"/>
      <c r="BI458" s="57"/>
      <c r="BJ458" s="57"/>
      <c r="BK458" s="57"/>
      <c r="BL458" s="57"/>
      <c r="BM458" s="58">
        <v>1</v>
      </c>
      <c r="BN458" s="58"/>
      <c r="BO458" s="57"/>
      <c r="BP458" s="58">
        <v>1</v>
      </c>
      <c r="BQ458" s="57"/>
      <c r="BR458" s="57"/>
      <c r="BS458" s="57"/>
      <c r="BT458" s="57"/>
      <c r="BU458" s="57"/>
      <c r="BV458" s="57"/>
      <c r="BW458" s="57"/>
      <c r="BX458" s="57" t="str">
        <f t="shared" si="487"/>
        <v/>
      </c>
      <c r="BY458" s="57"/>
      <c r="BZ458" s="57"/>
      <c r="CA458" s="57"/>
      <c r="CB458" s="57"/>
      <c r="CC458" s="57"/>
      <c r="CD458" s="57"/>
      <c r="CE458" s="57"/>
      <c r="CF458" s="57"/>
      <c r="CG458" s="57"/>
      <c r="CH458" s="57">
        <f t="shared" si="94"/>
        <v>0</v>
      </c>
      <c r="CI458" s="57"/>
      <c r="CJ458" s="57"/>
      <c r="CK458" s="57"/>
      <c r="CL458" s="57"/>
      <c r="CM458" s="57"/>
      <c r="CN458" s="57"/>
      <c r="CO458" s="57"/>
      <c r="CP458" s="57"/>
      <c r="CQ458" s="57"/>
      <c r="CR458" s="57">
        <f t="shared" si="468"/>
        <v>0</v>
      </c>
      <c r="CS458" s="57"/>
      <c r="CT458" s="57"/>
      <c r="CU458" s="57"/>
      <c r="CV458" s="57"/>
      <c r="CW458" s="57"/>
      <c r="CX458" s="57"/>
      <c r="CY458" s="57"/>
      <c r="CZ458" s="57"/>
      <c r="DA458" s="57"/>
      <c r="DB458" s="57">
        <f t="shared" si="320"/>
        <v>0</v>
      </c>
      <c r="DC458" s="57"/>
      <c r="DD458" s="57"/>
      <c r="DE458" s="57"/>
      <c r="DF458" s="57"/>
      <c r="DG458" s="57"/>
      <c r="DH458" s="57"/>
      <c r="DI458" s="57"/>
      <c r="DJ458" s="57"/>
      <c r="DK458" s="57"/>
      <c r="DL458" s="57">
        <f t="shared" si="321"/>
        <v>0</v>
      </c>
      <c r="DM458" s="57"/>
      <c r="DN458" s="57"/>
      <c r="DO458" s="57"/>
      <c r="DP458" s="57"/>
      <c r="DQ458" s="57"/>
      <c r="DR458" s="57"/>
      <c r="DS458" s="57"/>
      <c r="DT458" s="57"/>
      <c r="DU458" s="57"/>
      <c r="DV458" s="57">
        <f t="shared" si="322"/>
        <v>0</v>
      </c>
      <c r="DW458" s="57">
        <f t="shared" ref="DW458:ED458" si="491">SUM(BY458,CI458,CS458,DC458,DM458)</f>
        <v>0</v>
      </c>
      <c r="DX458" s="57">
        <f t="shared" si="491"/>
        <v>0</v>
      </c>
      <c r="DY458" s="57">
        <f t="shared" si="491"/>
        <v>0</v>
      </c>
      <c r="DZ458" s="57">
        <f t="shared" si="491"/>
        <v>0</v>
      </c>
      <c r="EA458" s="57">
        <f t="shared" si="491"/>
        <v>0</v>
      </c>
      <c r="EB458" s="57">
        <f t="shared" si="491"/>
        <v>0</v>
      </c>
      <c r="EC458" s="57">
        <f t="shared" si="491"/>
        <v>0</v>
      </c>
      <c r="ED458" s="57">
        <f t="shared" si="491"/>
        <v>0</v>
      </c>
      <c r="EE458" s="57">
        <f t="shared" si="13"/>
        <v>0</v>
      </c>
      <c r="EF458" s="57">
        <f t="shared" si="14"/>
        <v>0</v>
      </c>
    </row>
    <row r="459" spans="1:136" ht="15.75" customHeight="1">
      <c r="A459" s="147">
        <v>2016</v>
      </c>
      <c r="B459" s="135" t="s">
        <v>4727</v>
      </c>
      <c r="C459" s="147" t="s">
        <v>1325</v>
      </c>
      <c r="D459" s="147" t="s">
        <v>1049</v>
      </c>
      <c r="E459" s="147" t="s">
        <v>1326</v>
      </c>
      <c r="F459" s="147"/>
      <c r="G459" s="57"/>
      <c r="H459" s="63"/>
      <c r="I459" s="88"/>
      <c r="J459" s="63">
        <v>1</v>
      </c>
      <c r="K459" s="88"/>
      <c r="L459" s="88"/>
      <c r="M459" s="88"/>
      <c r="N459" s="88"/>
      <c r="O459" s="88"/>
      <c r="P459" s="88"/>
      <c r="Q459" s="88"/>
      <c r="R459" s="88"/>
      <c r="S459" s="88"/>
      <c r="T459" s="59" t="str">
        <f t="shared" si="0"/>
        <v/>
      </c>
      <c r="U459" s="88"/>
      <c r="V459" s="88"/>
      <c r="W459" s="88"/>
      <c r="X459" s="88"/>
      <c r="Y459" s="88"/>
      <c r="Z459" s="88"/>
      <c r="AA459" s="88"/>
      <c r="AB459" s="88"/>
      <c r="AC459" s="88"/>
      <c r="AD459" s="88"/>
      <c r="AE459" s="88"/>
      <c r="AF459" s="58"/>
      <c r="AG459" s="58">
        <f t="shared" si="1"/>
        <v>1</v>
      </c>
      <c r="AH459" s="88"/>
      <c r="AI459" s="88"/>
      <c r="AJ459" s="88"/>
      <c r="AK459" s="57" t="str">
        <f t="shared" si="90"/>
        <v/>
      </c>
      <c r="AL459" s="88"/>
      <c r="AM459" s="88"/>
      <c r="AN459" s="88"/>
      <c r="AO459" s="63"/>
      <c r="AP459" s="63"/>
      <c r="AQ459" s="57"/>
      <c r="AR459" s="58" t="str">
        <f t="shared" si="3"/>
        <v/>
      </c>
      <c r="AS459" s="58"/>
      <c r="AT459" s="58">
        <v>1</v>
      </c>
      <c r="AU459" s="58"/>
      <c r="AV459" s="58"/>
      <c r="AW459" s="58"/>
      <c r="AX459" s="58">
        <f t="shared" si="4"/>
        <v>1</v>
      </c>
      <c r="AY459" s="58">
        <v>1</v>
      </c>
      <c r="AZ459" s="58"/>
      <c r="BA459" s="57"/>
      <c r="BB459" s="57"/>
      <c r="BC459" s="57"/>
      <c r="BD459" s="58">
        <f t="shared" si="5"/>
        <v>1</v>
      </c>
      <c r="BE459" s="57"/>
      <c r="BF459" s="57"/>
      <c r="BG459" s="57"/>
      <c r="BH459" s="57"/>
      <c r="BI459" s="57"/>
      <c r="BJ459" s="57"/>
      <c r="BK459" s="57"/>
      <c r="BL459" s="57"/>
      <c r="BM459" s="58"/>
      <c r="BN459" s="58"/>
      <c r="BO459" s="57"/>
      <c r="BP459" s="57"/>
      <c r="BQ459" s="57"/>
      <c r="BR459" s="57"/>
      <c r="BS459" s="57"/>
      <c r="BT459" s="58">
        <v>1</v>
      </c>
      <c r="BU459" s="57"/>
      <c r="BV459" s="57"/>
      <c r="BW459" s="57"/>
      <c r="BX459" s="57">
        <f t="shared" si="487"/>
        <v>1</v>
      </c>
      <c r="BY459" s="57"/>
      <c r="BZ459" s="57"/>
      <c r="CA459" s="57"/>
      <c r="CB459" s="57"/>
      <c r="CC459" s="57"/>
      <c r="CD459" s="57"/>
      <c r="CE459" s="57"/>
      <c r="CF459" s="57"/>
      <c r="CG459" s="57"/>
      <c r="CH459" s="57">
        <f t="shared" si="94"/>
        <v>0</v>
      </c>
      <c r="CI459" s="57"/>
      <c r="CJ459" s="57"/>
      <c r="CK459" s="57"/>
      <c r="CL459" s="58">
        <v>1</v>
      </c>
      <c r="CM459" s="57"/>
      <c r="CN459" s="57"/>
      <c r="CO459" s="57"/>
      <c r="CP459" s="57"/>
      <c r="CQ459" s="58"/>
      <c r="CR459" s="57">
        <f t="shared" si="468"/>
        <v>1</v>
      </c>
      <c r="CS459" s="57"/>
      <c r="CT459" s="57"/>
      <c r="CU459" s="57"/>
      <c r="CV459" s="57"/>
      <c r="CW459" s="57"/>
      <c r="CX459" s="57"/>
      <c r="CY459" s="57"/>
      <c r="CZ459" s="57"/>
      <c r="DA459" s="57"/>
      <c r="DB459" s="57">
        <f t="shared" si="320"/>
        <v>0</v>
      </c>
      <c r="DC459" s="57"/>
      <c r="DD459" s="57"/>
      <c r="DE459" s="57"/>
      <c r="DF459" s="57"/>
      <c r="DG459" s="57"/>
      <c r="DH459" s="57"/>
      <c r="DI459" s="57"/>
      <c r="DJ459" s="57"/>
      <c r="DK459" s="57"/>
      <c r="DL459" s="57">
        <f t="shared" si="321"/>
        <v>0</v>
      </c>
      <c r="DM459" s="57"/>
      <c r="DN459" s="57"/>
      <c r="DO459" s="57"/>
      <c r="DP459" s="57"/>
      <c r="DQ459" s="57"/>
      <c r="DR459" s="57"/>
      <c r="DS459" s="57"/>
      <c r="DT459" s="57"/>
      <c r="DU459" s="57"/>
      <c r="DV459" s="57">
        <f t="shared" si="322"/>
        <v>0</v>
      </c>
      <c r="DW459" s="57">
        <f t="shared" ref="DW459:ED459" si="492">SUM(BY459,CI459,CS459,DC459,DM459)</f>
        <v>0</v>
      </c>
      <c r="DX459" s="57">
        <f t="shared" si="492"/>
        <v>0</v>
      </c>
      <c r="DY459" s="57">
        <f t="shared" si="492"/>
        <v>0</v>
      </c>
      <c r="DZ459" s="57">
        <f t="shared" si="492"/>
        <v>1</v>
      </c>
      <c r="EA459" s="57">
        <f t="shared" si="492"/>
        <v>0</v>
      </c>
      <c r="EB459" s="57">
        <f t="shared" si="492"/>
        <v>0</v>
      </c>
      <c r="EC459" s="57">
        <f t="shared" si="492"/>
        <v>0</v>
      </c>
      <c r="ED459" s="57">
        <f t="shared" si="492"/>
        <v>0</v>
      </c>
      <c r="EE459" s="57">
        <f t="shared" si="13"/>
        <v>1</v>
      </c>
      <c r="EF459" s="57">
        <f t="shared" si="14"/>
        <v>1</v>
      </c>
    </row>
    <row r="460" spans="1:136" ht="15.75" customHeight="1">
      <c r="A460" s="147">
        <v>2018</v>
      </c>
      <c r="B460" s="135" t="s">
        <v>4728</v>
      </c>
      <c r="C460" s="147" t="s">
        <v>1327</v>
      </c>
      <c r="D460" s="147" t="s">
        <v>349</v>
      </c>
      <c r="E460" s="147" t="s">
        <v>1328</v>
      </c>
      <c r="F460" s="147"/>
      <c r="G460" s="57"/>
      <c r="H460" s="63"/>
      <c r="I460" s="88"/>
      <c r="J460" s="88"/>
      <c r="K460" s="88"/>
      <c r="L460" s="88"/>
      <c r="M460" s="88"/>
      <c r="N460" s="88"/>
      <c r="O460" s="88"/>
      <c r="P460" s="88"/>
      <c r="Q460" s="88"/>
      <c r="R460" s="88"/>
      <c r="S460" s="88"/>
      <c r="T460" s="59">
        <f t="shared" si="0"/>
        <v>1</v>
      </c>
      <c r="U460" s="88"/>
      <c r="V460" s="88"/>
      <c r="W460" s="88"/>
      <c r="X460" s="88"/>
      <c r="Y460" s="63">
        <v>1</v>
      </c>
      <c r="Z460" s="88"/>
      <c r="AA460" s="88"/>
      <c r="AB460" s="88"/>
      <c r="AC460" s="88"/>
      <c r="AD460" s="88"/>
      <c r="AE460" s="88"/>
      <c r="AF460" s="58"/>
      <c r="AG460" s="58">
        <f t="shared" si="1"/>
        <v>1</v>
      </c>
      <c r="AH460" s="88"/>
      <c r="AI460" s="88"/>
      <c r="AJ460" s="88"/>
      <c r="AK460" s="57" t="str">
        <f t="shared" si="90"/>
        <v/>
      </c>
      <c r="AL460" s="88"/>
      <c r="AM460" s="88"/>
      <c r="AN460" s="88"/>
      <c r="AO460" s="88"/>
      <c r="AP460" s="88"/>
      <c r="AQ460" s="57"/>
      <c r="AR460" s="58" t="str">
        <f t="shared" si="3"/>
        <v/>
      </c>
      <c r="AS460" s="58"/>
      <c r="AT460" s="58">
        <v>1</v>
      </c>
      <c r="AU460" s="58"/>
      <c r="AV460" s="58"/>
      <c r="AW460" s="58"/>
      <c r="AX460" s="58">
        <f t="shared" si="4"/>
        <v>1</v>
      </c>
      <c r="AY460" s="58">
        <v>1</v>
      </c>
      <c r="AZ460" s="58">
        <v>1</v>
      </c>
      <c r="BA460" s="57"/>
      <c r="BB460" s="57"/>
      <c r="BC460" s="58">
        <v>1</v>
      </c>
      <c r="BD460" s="58">
        <f t="shared" si="5"/>
        <v>3</v>
      </c>
      <c r="BE460" s="57"/>
      <c r="BF460" s="57"/>
      <c r="BG460" s="57"/>
      <c r="BH460" s="57"/>
      <c r="BI460" s="57"/>
      <c r="BJ460" s="57"/>
      <c r="BK460" s="57"/>
      <c r="BL460" s="57"/>
      <c r="BM460" s="57"/>
      <c r="BN460" s="57"/>
      <c r="BO460" s="57"/>
      <c r="BP460" s="58"/>
      <c r="BQ460" s="58">
        <v>1</v>
      </c>
      <c r="BR460" s="57"/>
      <c r="BS460" s="57"/>
      <c r="BT460" s="57"/>
      <c r="BU460" s="58">
        <v>1</v>
      </c>
      <c r="BV460" s="57"/>
      <c r="BW460" s="57"/>
      <c r="BX460" s="57">
        <f t="shared" si="487"/>
        <v>1</v>
      </c>
      <c r="BY460" s="57"/>
      <c r="BZ460" s="57"/>
      <c r="CA460" s="57"/>
      <c r="CB460" s="57"/>
      <c r="CC460" s="57"/>
      <c r="CD460" s="57"/>
      <c r="CE460" s="57"/>
      <c r="CF460" s="57"/>
      <c r="CG460" s="57"/>
      <c r="CH460" s="57">
        <f t="shared" si="94"/>
        <v>0</v>
      </c>
      <c r="CI460" s="57"/>
      <c r="CJ460" s="57"/>
      <c r="CK460" s="57"/>
      <c r="CL460" s="57"/>
      <c r="CM460" s="58">
        <v>1</v>
      </c>
      <c r="CN460" s="57"/>
      <c r="CO460" s="57"/>
      <c r="CP460" s="57"/>
      <c r="CQ460" s="58"/>
      <c r="CR460" s="57">
        <f t="shared" si="468"/>
        <v>1</v>
      </c>
      <c r="CS460" s="57"/>
      <c r="CT460" s="57"/>
      <c r="CU460" s="57"/>
      <c r="CV460" s="57"/>
      <c r="CW460" s="57"/>
      <c r="CX460" s="57"/>
      <c r="CY460" s="57"/>
      <c r="CZ460" s="57"/>
      <c r="DA460" s="57"/>
      <c r="DB460" s="57">
        <f t="shared" si="320"/>
        <v>0</v>
      </c>
      <c r="DC460" s="57"/>
      <c r="DD460" s="57"/>
      <c r="DE460" s="57"/>
      <c r="DF460" s="57"/>
      <c r="DG460" s="57"/>
      <c r="DH460" s="57"/>
      <c r="DI460" s="57"/>
      <c r="DJ460" s="57"/>
      <c r="DK460" s="57"/>
      <c r="DL460" s="57">
        <f t="shared" si="321"/>
        <v>0</v>
      </c>
      <c r="DM460" s="57"/>
      <c r="DN460" s="57"/>
      <c r="DO460" s="57"/>
      <c r="DP460" s="57"/>
      <c r="DQ460" s="57"/>
      <c r="DR460" s="57"/>
      <c r="DS460" s="57"/>
      <c r="DT460" s="57"/>
      <c r="DU460" s="57"/>
      <c r="DV460" s="57">
        <f t="shared" si="322"/>
        <v>0</v>
      </c>
      <c r="DW460" s="57">
        <f t="shared" ref="DW460:ED460" si="493">SUM(BY460,CI460,CS460,DC460,DM460)</f>
        <v>0</v>
      </c>
      <c r="DX460" s="57">
        <f t="shared" si="493"/>
        <v>0</v>
      </c>
      <c r="DY460" s="57">
        <f t="shared" si="493"/>
        <v>0</v>
      </c>
      <c r="DZ460" s="57">
        <f t="shared" si="493"/>
        <v>0</v>
      </c>
      <c r="EA460" s="57">
        <f t="shared" si="493"/>
        <v>1</v>
      </c>
      <c r="EB460" s="57">
        <f t="shared" si="493"/>
        <v>0</v>
      </c>
      <c r="EC460" s="57">
        <f t="shared" si="493"/>
        <v>0</v>
      </c>
      <c r="ED460" s="57">
        <f t="shared" si="493"/>
        <v>0</v>
      </c>
      <c r="EE460" s="57">
        <f t="shared" si="13"/>
        <v>1</v>
      </c>
      <c r="EF460" s="57">
        <f t="shared" si="14"/>
        <v>1</v>
      </c>
    </row>
    <row r="461" spans="1:136" ht="15.75" customHeight="1">
      <c r="A461" s="147">
        <v>2010</v>
      </c>
      <c r="B461" s="135" t="s">
        <v>4729</v>
      </c>
      <c r="C461" s="147" t="s">
        <v>1329</v>
      </c>
      <c r="D461" s="147" t="s">
        <v>1330</v>
      </c>
      <c r="E461" s="147" t="s">
        <v>1331</v>
      </c>
      <c r="F461" s="147"/>
      <c r="G461" s="57"/>
      <c r="H461" s="63"/>
      <c r="I461" s="88"/>
      <c r="J461" s="63">
        <v>1</v>
      </c>
      <c r="K461" s="88"/>
      <c r="L461" s="88"/>
      <c r="M461" s="88"/>
      <c r="N461" s="88"/>
      <c r="O461" s="88"/>
      <c r="P461" s="88"/>
      <c r="Q461" s="88"/>
      <c r="R461" s="88"/>
      <c r="S461" s="88"/>
      <c r="T461" s="59" t="str">
        <f t="shared" si="0"/>
        <v/>
      </c>
      <c r="U461" s="88"/>
      <c r="V461" s="88"/>
      <c r="W461" s="88"/>
      <c r="X461" s="88"/>
      <c r="Y461" s="88"/>
      <c r="Z461" s="88"/>
      <c r="AA461" s="88"/>
      <c r="AB461" s="88"/>
      <c r="AC461" s="88"/>
      <c r="AD461" s="88"/>
      <c r="AE461" s="88"/>
      <c r="AF461" s="58"/>
      <c r="AG461" s="58">
        <f t="shared" si="1"/>
        <v>1</v>
      </c>
      <c r="AH461" s="88"/>
      <c r="AI461" s="88"/>
      <c r="AJ461" s="88"/>
      <c r="AK461" s="57" t="str">
        <f t="shared" si="90"/>
        <v/>
      </c>
      <c r="AL461" s="88"/>
      <c r="AM461" s="88"/>
      <c r="AN461" s="88"/>
      <c r="AO461" s="88"/>
      <c r="AP461" s="88"/>
      <c r="AQ461" s="57"/>
      <c r="AR461" s="58" t="str">
        <f t="shared" si="3"/>
        <v/>
      </c>
      <c r="AS461" s="58"/>
      <c r="AT461" s="58">
        <v>1</v>
      </c>
      <c r="AU461" s="58"/>
      <c r="AV461" s="58"/>
      <c r="AW461" s="58"/>
      <c r="AX461" s="58">
        <f t="shared" si="4"/>
        <v>1</v>
      </c>
      <c r="AY461" s="58">
        <v>1</v>
      </c>
      <c r="AZ461" s="58"/>
      <c r="BA461" s="57"/>
      <c r="BB461" s="58"/>
      <c r="BC461" s="58"/>
      <c r="BD461" s="58">
        <f t="shared" si="5"/>
        <v>1</v>
      </c>
      <c r="BE461" s="57"/>
      <c r="BF461" s="57"/>
      <c r="BG461" s="57"/>
      <c r="BH461" s="57"/>
      <c r="BI461" s="57"/>
      <c r="BJ461" s="57"/>
      <c r="BK461" s="57"/>
      <c r="BL461" s="57"/>
      <c r="BM461" s="57"/>
      <c r="BN461" s="57"/>
      <c r="BO461" s="58">
        <v>1</v>
      </c>
      <c r="BP461" s="57"/>
      <c r="BQ461" s="58">
        <v>1</v>
      </c>
      <c r="BR461" s="57"/>
      <c r="BS461" s="57"/>
      <c r="BT461" s="57"/>
      <c r="BU461" s="57"/>
      <c r="BV461" s="57"/>
      <c r="BW461" s="57"/>
      <c r="BX461" s="57" t="str">
        <f t="shared" si="487"/>
        <v/>
      </c>
      <c r="BY461" s="57"/>
      <c r="BZ461" s="57"/>
      <c r="CA461" s="57"/>
      <c r="CB461" s="57"/>
      <c r="CC461" s="57"/>
      <c r="CD461" s="57"/>
      <c r="CE461" s="57"/>
      <c r="CF461" s="57"/>
      <c r="CG461" s="57"/>
      <c r="CH461" s="57">
        <f t="shared" si="94"/>
        <v>0</v>
      </c>
      <c r="CI461" s="57"/>
      <c r="CJ461" s="57"/>
      <c r="CK461" s="57"/>
      <c r="CL461" s="57"/>
      <c r="CM461" s="57"/>
      <c r="CN461" s="57"/>
      <c r="CO461" s="57"/>
      <c r="CP461" s="57"/>
      <c r="CQ461" s="57"/>
      <c r="CR461" s="57">
        <f t="shared" si="468"/>
        <v>0</v>
      </c>
      <c r="CS461" s="57"/>
      <c r="CT461" s="57"/>
      <c r="CU461" s="57"/>
      <c r="CV461" s="57"/>
      <c r="CW461" s="57"/>
      <c r="CX461" s="57"/>
      <c r="CY461" s="57"/>
      <c r="CZ461" s="57"/>
      <c r="DA461" s="57"/>
      <c r="DB461" s="57">
        <f t="shared" si="320"/>
        <v>0</v>
      </c>
      <c r="DC461" s="57"/>
      <c r="DD461" s="57"/>
      <c r="DE461" s="57"/>
      <c r="DF461" s="57"/>
      <c r="DG461" s="57"/>
      <c r="DH461" s="57"/>
      <c r="DI461" s="57"/>
      <c r="DJ461" s="57"/>
      <c r="DK461" s="57"/>
      <c r="DL461" s="57">
        <f t="shared" si="321"/>
        <v>0</v>
      </c>
      <c r="DM461" s="57"/>
      <c r="DN461" s="57"/>
      <c r="DO461" s="57"/>
      <c r="DP461" s="57"/>
      <c r="DQ461" s="57"/>
      <c r="DR461" s="57"/>
      <c r="DS461" s="57"/>
      <c r="DT461" s="57"/>
      <c r="DU461" s="57"/>
      <c r="DV461" s="57">
        <f t="shared" si="322"/>
        <v>0</v>
      </c>
      <c r="DW461" s="57">
        <f t="shared" ref="DW461:ED461" si="494">SUM(BY461,CI461,CS461,DC461,DM461)</f>
        <v>0</v>
      </c>
      <c r="DX461" s="57">
        <f t="shared" si="494"/>
        <v>0</v>
      </c>
      <c r="DY461" s="57">
        <f t="shared" si="494"/>
        <v>0</v>
      </c>
      <c r="DZ461" s="57">
        <f t="shared" si="494"/>
        <v>0</v>
      </c>
      <c r="EA461" s="57">
        <f t="shared" si="494"/>
        <v>0</v>
      </c>
      <c r="EB461" s="57">
        <f t="shared" si="494"/>
        <v>0</v>
      </c>
      <c r="EC461" s="57">
        <f t="shared" si="494"/>
        <v>0</v>
      </c>
      <c r="ED461" s="57">
        <f t="shared" si="494"/>
        <v>0</v>
      </c>
      <c r="EE461" s="57">
        <f t="shared" si="13"/>
        <v>0</v>
      </c>
      <c r="EF461" s="57">
        <f t="shared" si="14"/>
        <v>0</v>
      </c>
    </row>
    <row r="462" spans="1:136" ht="15.75" customHeight="1">
      <c r="A462" s="147">
        <v>2016</v>
      </c>
      <c r="B462" s="135" t="s">
        <v>4730</v>
      </c>
      <c r="C462" s="147" t="s">
        <v>1332</v>
      </c>
      <c r="D462" s="147" t="s">
        <v>1190</v>
      </c>
      <c r="E462" s="147" t="s">
        <v>1333</v>
      </c>
      <c r="F462" s="147"/>
      <c r="G462" s="57"/>
      <c r="H462" s="63"/>
      <c r="I462" s="88"/>
      <c r="J462" s="88"/>
      <c r="K462" s="63">
        <v>1</v>
      </c>
      <c r="L462" s="88"/>
      <c r="M462" s="88"/>
      <c r="N462" s="63"/>
      <c r="O462" s="88"/>
      <c r="P462" s="88"/>
      <c r="Q462" s="88"/>
      <c r="R462" s="88"/>
      <c r="S462" s="88"/>
      <c r="T462" s="59" t="str">
        <f t="shared" si="0"/>
        <v/>
      </c>
      <c r="U462" s="88"/>
      <c r="V462" s="88"/>
      <c r="W462" s="88"/>
      <c r="X462" s="88"/>
      <c r="Y462" s="88"/>
      <c r="Z462" s="88"/>
      <c r="AA462" s="88"/>
      <c r="AB462" s="88"/>
      <c r="AC462" s="88"/>
      <c r="AD462" s="88"/>
      <c r="AE462" s="88"/>
      <c r="AF462" s="58"/>
      <c r="AG462" s="58">
        <f t="shared" si="1"/>
        <v>1</v>
      </c>
      <c r="AH462" s="88"/>
      <c r="AI462" s="88"/>
      <c r="AJ462" s="88"/>
      <c r="AK462" s="57" t="str">
        <f t="shared" si="90"/>
        <v/>
      </c>
      <c r="AL462" s="88"/>
      <c r="AM462" s="63"/>
      <c r="AN462" s="88"/>
      <c r="AO462" s="88"/>
      <c r="AP462" s="88"/>
      <c r="AQ462" s="57"/>
      <c r="AR462" s="58" t="str">
        <f t="shared" si="3"/>
        <v/>
      </c>
      <c r="AS462" s="58"/>
      <c r="AT462" s="58">
        <v>1</v>
      </c>
      <c r="AU462" s="58"/>
      <c r="AV462" s="58"/>
      <c r="AW462" s="58"/>
      <c r="AX462" s="58">
        <f t="shared" si="4"/>
        <v>1</v>
      </c>
      <c r="AY462" s="58">
        <v>1</v>
      </c>
      <c r="AZ462" s="58"/>
      <c r="BA462" s="57"/>
      <c r="BB462" s="57"/>
      <c r="BC462" s="57"/>
      <c r="BD462" s="58">
        <f t="shared" si="5"/>
        <v>1</v>
      </c>
      <c r="BE462" s="58"/>
      <c r="BF462" s="57"/>
      <c r="BG462" s="57"/>
      <c r="BH462" s="57"/>
      <c r="BI462" s="57"/>
      <c r="BJ462" s="57"/>
      <c r="BK462" s="57"/>
      <c r="BL462" s="57"/>
      <c r="BM462" s="58">
        <v>1</v>
      </c>
      <c r="BN462" s="58"/>
      <c r="BO462" s="57"/>
      <c r="BP462" s="58">
        <v>1</v>
      </c>
      <c r="BQ462" s="57"/>
      <c r="BR462" s="57"/>
      <c r="BS462" s="57"/>
      <c r="BT462" s="57"/>
      <c r="BU462" s="57"/>
      <c r="BV462" s="57"/>
      <c r="BW462" s="57"/>
      <c r="BX462" s="57" t="str">
        <f t="shared" si="487"/>
        <v/>
      </c>
      <c r="BY462" s="57"/>
      <c r="BZ462" s="57"/>
      <c r="CA462" s="57"/>
      <c r="CB462" s="57"/>
      <c r="CC462" s="57"/>
      <c r="CD462" s="57"/>
      <c r="CE462" s="57"/>
      <c r="CF462" s="57"/>
      <c r="CG462" s="57"/>
      <c r="CH462" s="57">
        <f t="shared" si="94"/>
        <v>0</v>
      </c>
      <c r="CI462" s="57"/>
      <c r="CJ462" s="57"/>
      <c r="CK462" s="57"/>
      <c r="CL462" s="57"/>
      <c r="CM462" s="57"/>
      <c r="CN462" s="57"/>
      <c r="CO462" s="57"/>
      <c r="CP462" s="57"/>
      <c r="CQ462" s="57"/>
      <c r="CR462" s="57">
        <f t="shared" si="468"/>
        <v>0</v>
      </c>
      <c r="CS462" s="57"/>
      <c r="CT462" s="57"/>
      <c r="CU462" s="57"/>
      <c r="CV462" s="57"/>
      <c r="CW462" s="57"/>
      <c r="CX462" s="57"/>
      <c r="CY462" s="57"/>
      <c r="CZ462" s="57"/>
      <c r="DA462" s="57"/>
      <c r="DB462" s="57">
        <f t="shared" si="320"/>
        <v>0</v>
      </c>
      <c r="DC462" s="57"/>
      <c r="DD462" s="57"/>
      <c r="DE462" s="57"/>
      <c r="DF462" s="57"/>
      <c r="DG462" s="57"/>
      <c r="DH462" s="57"/>
      <c r="DI462" s="57"/>
      <c r="DJ462" s="57"/>
      <c r="DK462" s="57"/>
      <c r="DL462" s="57">
        <f t="shared" si="321"/>
        <v>0</v>
      </c>
      <c r="DM462" s="57"/>
      <c r="DN462" s="57"/>
      <c r="DO462" s="57"/>
      <c r="DP462" s="57"/>
      <c r="DQ462" s="57"/>
      <c r="DR462" s="57"/>
      <c r="DS462" s="57"/>
      <c r="DT462" s="57"/>
      <c r="DU462" s="57"/>
      <c r="DV462" s="57">
        <f t="shared" si="322"/>
        <v>0</v>
      </c>
      <c r="DW462" s="57">
        <f t="shared" ref="DW462:ED462" si="495">SUM(BY462,CI462,CS462,DC462,DM462)</f>
        <v>0</v>
      </c>
      <c r="DX462" s="57">
        <f t="shared" si="495"/>
        <v>0</v>
      </c>
      <c r="DY462" s="57">
        <f t="shared" si="495"/>
        <v>0</v>
      </c>
      <c r="DZ462" s="57">
        <f t="shared" si="495"/>
        <v>0</v>
      </c>
      <c r="EA462" s="57">
        <f t="shared" si="495"/>
        <v>0</v>
      </c>
      <c r="EB462" s="57">
        <f t="shared" si="495"/>
        <v>0</v>
      </c>
      <c r="EC462" s="57">
        <f t="shared" si="495"/>
        <v>0</v>
      </c>
      <c r="ED462" s="57">
        <f t="shared" si="495"/>
        <v>0</v>
      </c>
      <c r="EE462" s="57">
        <f t="shared" si="13"/>
        <v>0</v>
      </c>
      <c r="EF462" s="57">
        <f t="shared" si="14"/>
        <v>0</v>
      </c>
    </row>
    <row r="463" spans="1:136" ht="15.75" customHeight="1">
      <c r="A463" s="147">
        <v>2019</v>
      </c>
      <c r="B463" s="135" t="s">
        <v>4731</v>
      </c>
      <c r="C463" s="147" t="s">
        <v>1334</v>
      </c>
      <c r="D463" s="147" t="s">
        <v>1029</v>
      </c>
      <c r="E463" s="147" t="s">
        <v>1335</v>
      </c>
      <c r="F463" s="147"/>
      <c r="G463" s="57"/>
      <c r="H463" s="63"/>
      <c r="I463" s="88"/>
      <c r="J463" s="88"/>
      <c r="K463" s="63">
        <v>1</v>
      </c>
      <c r="L463" s="88"/>
      <c r="M463" s="88"/>
      <c r="N463" s="88"/>
      <c r="O463" s="88"/>
      <c r="P463" s="88"/>
      <c r="Q463" s="88"/>
      <c r="R463" s="88"/>
      <c r="S463" s="88"/>
      <c r="T463" s="59" t="str">
        <f t="shared" si="0"/>
        <v/>
      </c>
      <c r="U463" s="88"/>
      <c r="V463" s="88"/>
      <c r="W463" s="88"/>
      <c r="X463" s="88"/>
      <c r="Y463" s="88"/>
      <c r="Z463" s="88"/>
      <c r="AA463" s="88"/>
      <c r="AB463" s="88"/>
      <c r="AC463" s="88"/>
      <c r="AD463" s="88"/>
      <c r="AE463" s="88"/>
      <c r="AF463" s="58"/>
      <c r="AG463" s="58">
        <f t="shared" si="1"/>
        <v>1</v>
      </c>
      <c r="AH463" s="88"/>
      <c r="AI463" s="88"/>
      <c r="AJ463" s="88"/>
      <c r="AK463" s="57" t="str">
        <f t="shared" si="90"/>
        <v/>
      </c>
      <c r="AL463" s="88"/>
      <c r="AM463" s="88"/>
      <c r="AN463" s="88"/>
      <c r="AO463" s="88"/>
      <c r="AP463" s="88"/>
      <c r="AQ463" s="57"/>
      <c r="AR463" s="58" t="str">
        <f t="shared" si="3"/>
        <v/>
      </c>
      <c r="AS463" s="58"/>
      <c r="AT463" s="58">
        <v>1</v>
      </c>
      <c r="AU463" s="58"/>
      <c r="AV463" s="58"/>
      <c r="AW463" s="58"/>
      <c r="AX463" s="58">
        <f t="shared" si="4"/>
        <v>1</v>
      </c>
      <c r="AY463" s="58"/>
      <c r="AZ463" s="58">
        <v>1</v>
      </c>
      <c r="BA463" s="57"/>
      <c r="BB463" s="57"/>
      <c r="BC463" s="58">
        <v>1</v>
      </c>
      <c r="BD463" s="58">
        <f t="shared" si="5"/>
        <v>2</v>
      </c>
      <c r="BE463" s="57"/>
      <c r="BF463" s="57"/>
      <c r="BG463" s="57"/>
      <c r="BH463" s="58">
        <v>1</v>
      </c>
      <c r="BI463" s="57"/>
      <c r="BJ463" s="57"/>
      <c r="BK463" s="57"/>
      <c r="BL463" s="57"/>
      <c r="BM463" s="57"/>
      <c r="BN463" s="57"/>
      <c r="BO463" s="57"/>
      <c r="BP463" s="57"/>
      <c r="BQ463" s="57"/>
      <c r="BR463" s="57"/>
      <c r="BS463" s="57"/>
      <c r="BT463" s="57"/>
      <c r="BU463" s="57"/>
      <c r="BV463" s="57"/>
      <c r="BW463" s="57"/>
      <c r="BX463" s="57" t="str">
        <f t="shared" si="487"/>
        <v/>
      </c>
      <c r="BY463" s="57"/>
      <c r="BZ463" s="57"/>
      <c r="CA463" s="57"/>
      <c r="CB463" s="57"/>
      <c r="CC463" s="57"/>
      <c r="CD463" s="57"/>
      <c r="CE463" s="57"/>
      <c r="CF463" s="57"/>
      <c r="CG463" s="57"/>
      <c r="CH463" s="57">
        <f t="shared" si="94"/>
        <v>0</v>
      </c>
      <c r="CI463" s="57"/>
      <c r="CJ463" s="57"/>
      <c r="CK463" s="57"/>
      <c r="CL463" s="57"/>
      <c r="CM463" s="57"/>
      <c r="CN463" s="57"/>
      <c r="CO463" s="57"/>
      <c r="CP463" s="57"/>
      <c r="CQ463" s="57"/>
      <c r="CR463" s="57">
        <f t="shared" si="468"/>
        <v>0</v>
      </c>
      <c r="CS463" s="57"/>
      <c r="CT463" s="57"/>
      <c r="CU463" s="57"/>
      <c r="CV463" s="57"/>
      <c r="CW463" s="57"/>
      <c r="CX463" s="57"/>
      <c r="CY463" s="57"/>
      <c r="CZ463" s="57"/>
      <c r="DA463" s="57"/>
      <c r="DB463" s="57">
        <f t="shared" si="320"/>
        <v>0</v>
      </c>
      <c r="DC463" s="57"/>
      <c r="DD463" s="57"/>
      <c r="DE463" s="57"/>
      <c r="DF463" s="57"/>
      <c r="DG463" s="57"/>
      <c r="DH463" s="57"/>
      <c r="DI463" s="57"/>
      <c r="DJ463" s="57"/>
      <c r="DK463" s="57"/>
      <c r="DL463" s="57">
        <f t="shared" si="321"/>
        <v>0</v>
      </c>
      <c r="DM463" s="57"/>
      <c r="DN463" s="57"/>
      <c r="DO463" s="57"/>
      <c r="DP463" s="57"/>
      <c r="DQ463" s="57"/>
      <c r="DR463" s="57"/>
      <c r="DS463" s="57"/>
      <c r="DT463" s="57"/>
      <c r="DU463" s="57"/>
      <c r="DV463" s="57">
        <f t="shared" si="322"/>
        <v>0</v>
      </c>
      <c r="DW463" s="57">
        <f t="shared" ref="DW463:ED463" si="496">SUM(BY463,CI463,CS463,DC463,DM463)</f>
        <v>0</v>
      </c>
      <c r="DX463" s="57">
        <f t="shared" si="496"/>
        <v>0</v>
      </c>
      <c r="DY463" s="57">
        <f t="shared" si="496"/>
        <v>0</v>
      </c>
      <c r="DZ463" s="57">
        <f t="shared" si="496"/>
        <v>0</v>
      </c>
      <c r="EA463" s="57">
        <f t="shared" si="496"/>
        <v>0</v>
      </c>
      <c r="EB463" s="57">
        <f t="shared" si="496"/>
        <v>0</v>
      </c>
      <c r="EC463" s="57">
        <f t="shared" si="496"/>
        <v>0</v>
      </c>
      <c r="ED463" s="57">
        <f t="shared" si="496"/>
        <v>0</v>
      </c>
      <c r="EE463" s="57">
        <f t="shared" si="13"/>
        <v>0</v>
      </c>
      <c r="EF463" s="57">
        <f t="shared" si="14"/>
        <v>0</v>
      </c>
    </row>
    <row r="464" spans="1:136" ht="15.75" customHeight="1">
      <c r="A464" s="147">
        <v>2013</v>
      </c>
      <c r="B464" s="135" t="s">
        <v>4732</v>
      </c>
      <c r="C464" s="147" t="s">
        <v>1336</v>
      </c>
      <c r="D464" s="147" t="s">
        <v>1337</v>
      </c>
      <c r="E464" s="147" t="s">
        <v>1338</v>
      </c>
      <c r="F464" s="147"/>
      <c r="G464" s="57"/>
      <c r="H464" s="63"/>
      <c r="I464" s="88"/>
      <c r="J464" s="88"/>
      <c r="K464" s="88"/>
      <c r="L464" s="88"/>
      <c r="M464" s="88"/>
      <c r="N464" s="88"/>
      <c r="O464" s="88"/>
      <c r="P464" s="63">
        <v>1</v>
      </c>
      <c r="Q464" s="88"/>
      <c r="R464" s="88"/>
      <c r="S464" s="88"/>
      <c r="T464" s="59" t="str">
        <f t="shared" si="0"/>
        <v/>
      </c>
      <c r="U464" s="88"/>
      <c r="V464" s="88"/>
      <c r="W464" s="88"/>
      <c r="X464" s="88"/>
      <c r="Y464" s="88"/>
      <c r="Z464" s="88"/>
      <c r="AA464" s="88"/>
      <c r="AB464" s="88"/>
      <c r="AC464" s="88"/>
      <c r="AD464" s="88"/>
      <c r="AE464" s="88"/>
      <c r="AF464" s="58"/>
      <c r="AG464" s="58">
        <f t="shared" si="1"/>
        <v>1</v>
      </c>
      <c r="AH464" s="88"/>
      <c r="AI464" s="88"/>
      <c r="AJ464" s="88"/>
      <c r="AK464" s="57" t="str">
        <f t="shared" si="90"/>
        <v/>
      </c>
      <c r="AL464" s="88"/>
      <c r="AM464" s="88"/>
      <c r="AN464" s="88"/>
      <c r="AO464" s="88"/>
      <c r="AP464" s="88"/>
      <c r="AQ464" s="57"/>
      <c r="AR464" s="58" t="str">
        <f t="shared" si="3"/>
        <v/>
      </c>
      <c r="AS464" s="58"/>
      <c r="AT464" s="58">
        <v>1</v>
      </c>
      <c r="AU464" s="58"/>
      <c r="AV464" s="58"/>
      <c r="AW464" s="58"/>
      <c r="AX464" s="58">
        <f t="shared" si="4"/>
        <v>1</v>
      </c>
      <c r="AY464" s="58"/>
      <c r="AZ464" s="58">
        <v>1</v>
      </c>
      <c r="BA464" s="57"/>
      <c r="BB464" s="58">
        <v>1</v>
      </c>
      <c r="BC464" s="58">
        <v>1</v>
      </c>
      <c r="BD464" s="58">
        <f t="shared" si="5"/>
        <v>3</v>
      </c>
      <c r="BE464" s="58">
        <v>1</v>
      </c>
      <c r="BF464" s="57"/>
      <c r="BG464" s="57"/>
      <c r="BH464" s="57"/>
      <c r="BI464" s="57"/>
      <c r="BJ464" s="57"/>
      <c r="BK464" s="57"/>
      <c r="BL464" s="57"/>
      <c r="BM464" s="57"/>
      <c r="BN464" s="57"/>
      <c r="BO464" s="57"/>
      <c r="BP464" s="57"/>
      <c r="BQ464" s="57"/>
      <c r="BR464" s="57"/>
      <c r="BS464" s="57"/>
      <c r="BT464" s="57"/>
      <c r="BU464" s="57"/>
      <c r="BV464" s="57"/>
      <c r="BW464" s="57"/>
      <c r="BX464" s="57" t="str">
        <f t="shared" si="487"/>
        <v/>
      </c>
      <c r="BY464" s="57"/>
      <c r="BZ464" s="57"/>
      <c r="CA464" s="57"/>
      <c r="CB464" s="57"/>
      <c r="CC464" s="57"/>
      <c r="CD464" s="57"/>
      <c r="CE464" s="57"/>
      <c r="CF464" s="57"/>
      <c r="CG464" s="57"/>
      <c r="CH464" s="57">
        <f t="shared" si="94"/>
        <v>0</v>
      </c>
      <c r="CI464" s="57"/>
      <c r="CJ464" s="57"/>
      <c r="CK464" s="57"/>
      <c r="CL464" s="57"/>
      <c r="CM464" s="57"/>
      <c r="CN464" s="57"/>
      <c r="CO464" s="57"/>
      <c r="CP464" s="57"/>
      <c r="CQ464" s="57"/>
      <c r="CR464" s="57">
        <f t="shared" si="468"/>
        <v>0</v>
      </c>
      <c r="CS464" s="57"/>
      <c r="CT464" s="57"/>
      <c r="CU464" s="57"/>
      <c r="CV464" s="57"/>
      <c r="CW464" s="57"/>
      <c r="CX464" s="57"/>
      <c r="CY464" s="57"/>
      <c r="CZ464" s="57"/>
      <c r="DA464" s="57"/>
      <c r="DB464" s="57">
        <f t="shared" si="320"/>
        <v>0</v>
      </c>
      <c r="DC464" s="57"/>
      <c r="DD464" s="57"/>
      <c r="DE464" s="57"/>
      <c r="DF464" s="57"/>
      <c r="DG464" s="57"/>
      <c r="DH464" s="57"/>
      <c r="DI464" s="57"/>
      <c r="DJ464" s="57"/>
      <c r="DK464" s="57"/>
      <c r="DL464" s="57">
        <f t="shared" si="321"/>
        <v>0</v>
      </c>
      <c r="DM464" s="57"/>
      <c r="DN464" s="57"/>
      <c r="DO464" s="57"/>
      <c r="DP464" s="57"/>
      <c r="DQ464" s="57"/>
      <c r="DR464" s="57"/>
      <c r="DS464" s="57"/>
      <c r="DT464" s="57"/>
      <c r="DU464" s="57"/>
      <c r="DV464" s="57">
        <f t="shared" si="322"/>
        <v>0</v>
      </c>
      <c r="DW464" s="57">
        <f t="shared" ref="DW464:ED464" si="497">SUM(BY464,CI464,CS464,DC464,DM464)</f>
        <v>0</v>
      </c>
      <c r="DX464" s="57">
        <f t="shared" si="497"/>
        <v>0</v>
      </c>
      <c r="DY464" s="57">
        <f t="shared" si="497"/>
        <v>0</v>
      </c>
      <c r="DZ464" s="57">
        <f t="shared" si="497"/>
        <v>0</v>
      </c>
      <c r="EA464" s="57">
        <f t="shared" si="497"/>
        <v>0</v>
      </c>
      <c r="EB464" s="57">
        <f t="shared" si="497"/>
        <v>0</v>
      </c>
      <c r="EC464" s="57">
        <f t="shared" si="497"/>
        <v>0</v>
      </c>
      <c r="ED464" s="57">
        <f t="shared" si="497"/>
        <v>0</v>
      </c>
      <c r="EE464" s="57">
        <f t="shared" si="13"/>
        <v>0</v>
      </c>
      <c r="EF464" s="57">
        <f t="shared" si="14"/>
        <v>0</v>
      </c>
    </row>
    <row r="465" spans="1:136" ht="15.75" customHeight="1">
      <c r="A465" s="147">
        <v>2018</v>
      </c>
      <c r="B465" s="135" t="s">
        <v>4697</v>
      </c>
      <c r="C465" s="147" t="s">
        <v>1339</v>
      </c>
      <c r="D465" s="147" t="s">
        <v>1340</v>
      </c>
      <c r="E465" s="147" t="s">
        <v>1341</v>
      </c>
      <c r="F465" s="147"/>
      <c r="G465" s="57"/>
      <c r="H465" s="63"/>
      <c r="I465" s="63"/>
      <c r="J465" s="63">
        <v>1</v>
      </c>
      <c r="K465" s="88"/>
      <c r="L465" s="88"/>
      <c r="M465" s="88"/>
      <c r="N465" s="88"/>
      <c r="O465" s="88"/>
      <c r="P465" s="88"/>
      <c r="Q465" s="88"/>
      <c r="R465" s="88"/>
      <c r="S465" s="88"/>
      <c r="T465" s="59" t="str">
        <f t="shared" si="0"/>
        <v/>
      </c>
      <c r="U465" s="88"/>
      <c r="V465" s="88"/>
      <c r="W465" s="88"/>
      <c r="X465" s="88"/>
      <c r="Y465" s="88"/>
      <c r="Z465" s="88"/>
      <c r="AA465" s="88"/>
      <c r="AB465" s="88"/>
      <c r="AC465" s="88"/>
      <c r="AD465" s="88"/>
      <c r="AE465" s="88"/>
      <c r="AF465" s="58"/>
      <c r="AG465" s="58">
        <f t="shared" si="1"/>
        <v>1</v>
      </c>
      <c r="AH465" s="88"/>
      <c r="AI465" s="88"/>
      <c r="AJ465" s="88"/>
      <c r="AK465" s="57" t="str">
        <f t="shared" si="90"/>
        <v/>
      </c>
      <c r="AL465" s="88"/>
      <c r="AM465" s="88"/>
      <c r="AN465" s="88"/>
      <c r="AO465" s="88"/>
      <c r="AP465" s="88"/>
      <c r="AQ465" s="57"/>
      <c r="AR465" s="58" t="str">
        <f t="shared" si="3"/>
        <v/>
      </c>
      <c r="AS465" s="58"/>
      <c r="AT465" s="58">
        <v>1</v>
      </c>
      <c r="AU465" s="58"/>
      <c r="AV465" s="58"/>
      <c r="AW465" s="58"/>
      <c r="AX465" s="58">
        <f t="shared" si="4"/>
        <v>1</v>
      </c>
      <c r="AY465" s="58"/>
      <c r="AZ465" s="58"/>
      <c r="BA465" s="57"/>
      <c r="BB465" s="57"/>
      <c r="BC465" s="58">
        <v>1</v>
      </c>
      <c r="BD465" s="58">
        <f t="shared" si="5"/>
        <v>1</v>
      </c>
      <c r="BE465" s="57"/>
      <c r="BF465" s="57"/>
      <c r="BG465" s="57"/>
      <c r="BH465" s="57"/>
      <c r="BI465" s="57"/>
      <c r="BJ465" s="57"/>
      <c r="BK465" s="57"/>
      <c r="BL465" s="57"/>
      <c r="BM465" s="57"/>
      <c r="BN465" s="57"/>
      <c r="BO465" s="57"/>
      <c r="BP465" s="57"/>
      <c r="BQ465" s="57"/>
      <c r="BR465" s="57"/>
      <c r="BS465" s="57"/>
      <c r="BT465" s="57"/>
      <c r="BU465" s="57"/>
      <c r="BV465" s="57"/>
      <c r="BW465" s="57"/>
      <c r="BX465" s="57" t="str">
        <f t="shared" si="487"/>
        <v/>
      </c>
      <c r="BY465" s="57"/>
      <c r="BZ465" s="57"/>
      <c r="CA465" s="57"/>
      <c r="CB465" s="57"/>
      <c r="CC465" s="57"/>
      <c r="CD465" s="57"/>
      <c r="CE465" s="57"/>
      <c r="CF465" s="57"/>
      <c r="CG465" s="57"/>
      <c r="CH465" s="57">
        <f t="shared" si="94"/>
        <v>0</v>
      </c>
      <c r="CI465" s="57"/>
      <c r="CJ465" s="57"/>
      <c r="CK465" s="57"/>
      <c r="CL465" s="57"/>
      <c r="CM465" s="57"/>
      <c r="CN465" s="57"/>
      <c r="CO465" s="57"/>
      <c r="CP465" s="57"/>
      <c r="CQ465" s="57"/>
      <c r="CR465" s="57">
        <f t="shared" si="468"/>
        <v>0</v>
      </c>
      <c r="CS465" s="57"/>
      <c r="CT465" s="57"/>
      <c r="CU465" s="57"/>
      <c r="CV465" s="57"/>
      <c r="CW465" s="57"/>
      <c r="CX465" s="57"/>
      <c r="CY465" s="57"/>
      <c r="CZ465" s="57"/>
      <c r="DA465" s="57"/>
      <c r="DB465" s="57">
        <f t="shared" si="320"/>
        <v>0</v>
      </c>
      <c r="DC465" s="57"/>
      <c r="DD465" s="57"/>
      <c r="DE465" s="57"/>
      <c r="DF465" s="57"/>
      <c r="DG465" s="57"/>
      <c r="DH465" s="57"/>
      <c r="DI465" s="57"/>
      <c r="DJ465" s="57"/>
      <c r="DK465" s="57"/>
      <c r="DL465" s="57">
        <f t="shared" si="321"/>
        <v>0</v>
      </c>
      <c r="DM465" s="57"/>
      <c r="DN465" s="57"/>
      <c r="DO465" s="57"/>
      <c r="DP465" s="57"/>
      <c r="DQ465" s="57"/>
      <c r="DR465" s="57"/>
      <c r="DS465" s="57"/>
      <c r="DT465" s="57"/>
      <c r="DU465" s="57"/>
      <c r="DV465" s="57">
        <f t="shared" si="322"/>
        <v>0</v>
      </c>
      <c r="DW465" s="57">
        <f t="shared" ref="DW465:ED465" si="498">SUM(BY465,CI465,CS465,DC465,DM465)</f>
        <v>0</v>
      </c>
      <c r="DX465" s="57">
        <f t="shared" si="498"/>
        <v>0</v>
      </c>
      <c r="DY465" s="57">
        <f t="shared" si="498"/>
        <v>0</v>
      </c>
      <c r="DZ465" s="57">
        <f t="shared" si="498"/>
        <v>0</v>
      </c>
      <c r="EA465" s="57">
        <f t="shared" si="498"/>
        <v>0</v>
      </c>
      <c r="EB465" s="57">
        <f t="shared" si="498"/>
        <v>0</v>
      </c>
      <c r="EC465" s="57">
        <f t="shared" si="498"/>
        <v>0</v>
      </c>
      <c r="ED465" s="57">
        <f t="shared" si="498"/>
        <v>0</v>
      </c>
      <c r="EE465" s="57">
        <f t="shared" si="13"/>
        <v>0</v>
      </c>
      <c r="EF465" s="57">
        <f t="shared" si="14"/>
        <v>0</v>
      </c>
    </row>
    <row r="466" spans="1:136" ht="15.75" customHeight="1">
      <c r="A466" s="147">
        <v>2016</v>
      </c>
      <c r="B466" s="135" t="s">
        <v>4733</v>
      </c>
      <c r="C466" s="147" t="s">
        <v>1342</v>
      </c>
      <c r="D466" s="147" t="s">
        <v>1343</v>
      </c>
      <c r="E466" s="147" t="s">
        <v>1344</v>
      </c>
      <c r="F466" s="147"/>
      <c r="G466" s="57"/>
      <c r="H466" s="63"/>
      <c r="I466" s="88"/>
      <c r="J466" s="63">
        <v>1</v>
      </c>
      <c r="K466" s="88"/>
      <c r="L466" s="88"/>
      <c r="M466" s="88"/>
      <c r="N466" s="88"/>
      <c r="O466" s="88"/>
      <c r="P466" s="88"/>
      <c r="Q466" s="88"/>
      <c r="R466" s="88"/>
      <c r="S466" s="88"/>
      <c r="T466" s="59" t="str">
        <f t="shared" si="0"/>
        <v/>
      </c>
      <c r="U466" s="88"/>
      <c r="V466" s="88"/>
      <c r="W466" s="88"/>
      <c r="X466" s="88"/>
      <c r="Y466" s="88"/>
      <c r="Z466" s="88"/>
      <c r="AA466" s="88"/>
      <c r="AB466" s="88"/>
      <c r="AC466" s="88"/>
      <c r="AD466" s="88"/>
      <c r="AE466" s="88"/>
      <c r="AF466" s="58"/>
      <c r="AG466" s="58">
        <f t="shared" si="1"/>
        <v>1</v>
      </c>
      <c r="AH466" s="88"/>
      <c r="AI466" s="88"/>
      <c r="AJ466" s="88"/>
      <c r="AK466" s="57" t="str">
        <f t="shared" si="90"/>
        <v/>
      </c>
      <c r="AL466" s="88"/>
      <c r="AM466" s="88"/>
      <c r="AN466" s="88"/>
      <c r="AO466" s="88"/>
      <c r="AP466" s="88"/>
      <c r="AQ466" s="57"/>
      <c r="AR466" s="58" t="str">
        <f t="shared" si="3"/>
        <v/>
      </c>
      <c r="AS466" s="58"/>
      <c r="AT466" s="58">
        <v>1</v>
      </c>
      <c r="AU466" s="58"/>
      <c r="AV466" s="58"/>
      <c r="AW466" s="58"/>
      <c r="AX466" s="58">
        <f t="shared" si="4"/>
        <v>1</v>
      </c>
      <c r="AY466" s="58"/>
      <c r="AZ466" s="58">
        <v>1</v>
      </c>
      <c r="BA466" s="57"/>
      <c r="BB466" s="57"/>
      <c r="BC466" s="58">
        <v>1</v>
      </c>
      <c r="BD466" s="58">
        <f t="shared" si="5"/>
        <v>2</v>
      </c>
      <c r="BE466" s="57"/>
      <c r="BF466" s="57"/>
      <c r="BG466" s="57"/>
      <c r="BH466" s="57"/>
      <c r="BI466" s="57"/>
      <c r="BJ466" s="57"/>
      <c r="BK466" s="57"/>
      <c r="BL466" s="57"/>
      <c r="BM466" s="57"/>
      <c r="BN466" s="57"/>
      <c r="BO466" s="58">
        <v>1</v>
      </c>
      <c r="BP466" s="57"/>
      <c r="BQ466" s="57"/>
      <c r="BR466" s="57"/>
      <c r="BS466" s="57"/>
      <c r="BT466" s="57"/>
      <c r="BU466" s="57"/>
      <c r="BV466" s="57"/>
      <c r="BW466" s="57"/>
      <c r="BX466" s="57" t="str">
        <f t="shared" si="487"/>
        <v/>
      </c>
      <c r="BY466" s="57"/>
      <c r="BZ466" s="57"/>
      <c r="CA466" s="57"/>
      <c r="CB466" s="57"/>
      <c r="CC466" s="57"/>
      <c r="CD466" s="57"/>
      <c r="CE466" s="57"/>
      <c r="CF466" s="57"/>
      <c r="CG466" s="57"/>
      <c r="CH466" s="57">
        <f t="shared" si="94"/>
        <v>0</v>
      </c>
      <c r="CI466" s="57"/>
      <c r="CJ466" s="57"/>
      <c r="CK466" s="57"/>
      <c r="CL466" s="57"/>
      <c r="CM466" s="57"/>
      <c r="CN466" s="57"/>
      <c r="CO466" s="57"/>
      <c r="CP466" s="57"/>
      <c r="CQ466" s="57"/>
      <c r="CR466" s="57">
        <f t="shared" si="468"/>
        <v>0</v>
      </c>
      <c r="CS466" s="57"/>
      <c r="CT466" s="57"/>
      <c r="CU466" s="57"/>
      <c r="CV466" s="57"/>
      <c r="CW466" s="57"/>
      <c r="CX466" s="57"/>
      <c r="CY466" s="57"/>
      <c r="CZ466" s="57"/>
      <c r="DA466" s="57"/>
      <c r="DB466" s="57">
        <f t="shared" si="320"/>
        <v>0</v>
      </c>
      <c r="DC466" s="57"/>
      <c r="DD466" s="57"/>
      <c r="DE466" s="57"/>
      <c r="DF466" s="57"/>
      <c r="DG466" s="57"/>
      <c r="DH466" s="57"/>
      <c r="DI466" s="57"/>
      <c r="DJ466" s="57"/>
      <c r="DK466" s="57"/>
      <c r="DL466" s="57">
        <f t="shared" si="321"/>
        <v>0</v>
      </c>
      <c r="DM466" s="57"/>
      <c r="DN466" s="57"/>
      <c r="DO466" s="57"/>
      <c r="DP466" s="57"/>
      <c r="DQ466" s="57"/>
      <c r="DR466" s="57"/>
      <c r="DS466" s="57"/>
      <c r="DT466" s="57"/>
      <c r="DU466" s="57"/>
      <c r="DV466" s="57">
        <f t="shared" si="322"/>
        <v>0</v>
      </c>
      <c r="DW466" s="57">
        <f t="shared" ref="DW466:ED466" si="499">SUM(BY466,CI466,CS466,DC466,DM466)</f>
        <v>0</v>
      </c>
      <c r="DX466" s="57">
        <f t="shared" si="499"/>
        <v>0</v>
      </c>
      <c r="DY466" s="57">
        <f t="shared" si="499"/>
        <v>0</v>
      </c>
      <c r="DZ466" s="57">
        <f t="shared" si="499"/>
        <v>0</v>
      </c>
      <c r="EA466" s="57">
        <f t="shared" si="499"/>
        <v>0</v>
      </c>
      <c r="EB466" s="57">
        <f t="shared" si="499"/>
        <v>0</v>
      </c>
      <c r="EC466" s="57">
        <f t="shared" si="499"/>
        <v>0</v>
      </c>
      <c r="ED466" s="57">
        <f t="shared" si="499"/>
        <v>0</v>
      </c>
      <c r="EE466" s="57">
        <f t="shared" si="13"/>
        <v>0</v>
      </c>
      <c r="EF466" s="57">
        <f t="shared" si="14"/>
        <v>0</v>
      </c>
    </row>
    <row r="467" spans="1:136" ht="15.75" customHeight="1">
      <c r="A467" s="147">
        <v>2018</v>
      </c>
      <c r="B467" s="135" t="s">
        <v>4734</v>
      </c>
      <c r="C467" s="147" t="s">
        <v>1345</v>
      </c>
      <c r="D467" s="147" t="s">
        <v>1346</v>
      </c>
      <c r="E467" s="147" t="s">
        <v>1347</v>
      </c>
      <c r="F467" s="147"/>
      <c r="G467" s="57"/>
      <c r="H467" s="63"/>
      <c r="I467" s="63">
        <v>1</v>
      </c>
      <c r="J467" s="88"/>
      <c r="K467" s="88"/>
      <c r="L467" s="88"/>
      <c r="M467" s="88"/>
      <c r="N467" s="88"/>
      <c r="O467" s="88"/>
      <c r="P467" s="88"/>
      <c r="Q467" s="88"/>
      <c r="R467" s="88"/>
      <c r="S467" s="88"/>
      <c r="T467" s="59" t="str">
        <f t="shared" si="0"/>
        <v/>
      </c>
      <c r="U467" s="88"/>
      <c r="V467" s="88"/>
      <c r="W467" s="88"/>
      <c r="X467" s="88"/>
      <c r="Y467" s="88"/>
      <c r="Z467" s="88"/>
      <c r="AA467" s="88"/>
      <c r="AB467" s="88"/>
      <c r="AC467" s="88"/>
      <c r="AD467" s="88"/>
      <c r="AE467" s="88"/>
      <c r="AF467" s="58"/>
      <c r="AG467" s="58">
        <f t="shared" si="1"/>
        <v>1</v>
      </c>
      <c r="AH467" s="88"/>
      <c r="AI467" s="88"/>
      <c r="AJ467" s="88"/>
      <c r="AK467" s="57" t="str">
        <f t="shared" si="90"/>
        <v/>
      </c>
      <c r="AL467" s="88"/>
      <c r="AM467" s="88"/>
      <c r="AN467" s="88"/>
      <c r="AO467" s="88"/>
      <c r="AP467" s="88"/>
      <c r="AQ467" s="57"/>
      <c r="AR467" s="58" t="str">
        <f t="shared" si="3"/>
        <v/>
      </c>
      <c r="AS467" s="58"/>
      <c r="AT467" s="58">
        <v>1</v>
      </c>
      <c r="AU467" s="58"/>
      <c r="AV467" s="58"/>
      <c r="AW467" s="58"/>
      <c r="AX467" s="58">
        <f t="shared" si="4"/>
        <v>1</v>
      </c>
      <c r="AY467" s="58"/>
      <c r="AZ467" s="58">
        <v>1</v>
      </c>
      <c r="BA467" s="57"/>
      <c r="BB467" s="57"/>
      <c r="BC467" s="58">
        <v>1</v>
      </c>
      <c r="BD467" s="58">
        <f t="shared" si="5"/>
        <v>2</v>
      </c>
      <c r="BE467" s="57"/>
      <c r="BF467" s="57"/>
      <c r="BG467" s="57"/>
      <c r="BH467" s="57"/>
      <c r="BI467" s="57"/>
      <c r="BJ467" s="57"/>
      <c r="BK467" s="57"/>
      <c r="BL467" s="57"/>
      <c r="BM467" s="57"/>
      <c r="BN467" s="57"/>
      <c r="BO467" s="57"/>
      <c r="BP467" s="57"/>
      <c r="BQ467" s="57"/>
      <c r="BR467" s="57"/>
      <c r="BS467" s="57"/>
      <c r="BT467" s="57"/>
      <c r="BU467" s="58">
        <v>1</v>
      </c>
      <c r="BV467" s="58">
        <v>1</v>
      </c>
      <c r="BW467" s="57"/>
      <c r="BX467" s="57">
        <f t="shared" si="487"/>
        <v>1</v>
      </c>
      <c r="BY467" s="57"/>
      <c r="BZ467" s="57"/>
      <c r="CA467" s="57"/>
      <c r="CB467" s="57"/>
      <c r="CC467" s="57"/>
      <c r="CD467" s="57"/>
      <c r="CE467" s="57"/>
      <c r="CF467" s="57"/>
      <c r="CG467" s="57"/>
      <c r="CH467" s="57">
        <f t="shared" si="94"/>
        <v>0</v>
      </c>
      <c r="CI467" s="57"/>
      <c r="CJ467" s="57"/>
      <c r="CK467" s="57"/>
      <c r="CL467" s="57"/>
      <c r="CM467" s="58">
        <v>1</v>
      </c>
      <c r="CN467" s="57"/>
      <c r="CO467" s="58">
        <v>1</v>
      </c>
      <c r="CP467" s="57"/>
      <c r="CQ467" s="58"/>
      <c r="CR467" s="57">
        <f t="shared" si="468"/>
        <v>2</v>
      </c>
      <c r="CS467" s="57"/>
      <c r="CT467" s="57"/>
      <c r="CU467" s="57"/>
      <c r="CV467" s="57"/>
      <c r="CW467" s="57"/>
      <c r="CX467" s="57"/>
      <c r="CY467" s="57"/>
      <c r="CZ467" s="57"/>
      <c r="DA467" s="57"/>
      <c r="DB467" s="57">
        <f t="shared" si="320"/>
        <v>0</v>
      </c>
      <c r="DC467" s="57"/>
      <c r="DD467" s="57"/>
      <c r="DE467" s="57"/>
      <c r="DF467" s="57"/>
      <c r="DG467" s="57"/>
      <c r="DH467" s="57"/>
      <c r="DI467" s="57"/>
      <c r="DJ467" s="57"/>
      <c r="DK467" s="57"/>
      <c r="DL467" s="57">
        <f t="shared" si="321"/>
        <v>0</v>
      </c>
      <c r="DM467" s="57"/>
      <c r="DN467" s="57"/>
      <c r="DO467" s="57"/>
      <c r="DP467" s="57"/>
      <c r="DQ467" s="57"/>
      <c r="DR467" s="57"/>
      <c r="DS467" s="57"/>
      <c r="DT467" s="57"/>
      <c r="DU467" s="57"/>
      <c r="DV467" s="57">
        <f t="shared" si="322"/>
        <v>0</v>
      </c>
      <c r="DW467" s="57">
        <f t="shared" ref="DW467:ED467" si="500">SUM(BY467,CI467,CS467,DC467,DM467)</f>
        <v>0</v>
      </c>
      <c r="DX467" s="57">
        <f t="shared" si="500"/>
        <v>0</v>
      </c>
      <c r="DY467" s="57">
        <f t="shared" si="500"/>
        <v>0</v>
      </c>
      <c r="DZ467" s="57">
        <f t="shared" si="500"/>
        <v>0</v>
      </c>
      <c r="EA467" s="57">
        <f t="shared" si="500"/>
        <v>1</v>
      </c>
      <c r="EB467" s="57">
        <f t="shared" si="500"/>
        <v>0</v>
      </c>
      <c r="EC467" s="57">
        <f t="shared" si="500"/>
        <v>1</v>
      </c>
      <c r="ED467" s="57">
        <f t="shared" si="500"/>
        <v>0</v>
      </c>
      <c r="EE467" s="57">
        <f t="shared" si="13"/>
        <v>2</v>
      </c>
      <c r="EF467" s="57">
        <f t="shared" si="14"/>
        <v>1</v>
      </c>
    </row>
    <row r="468" spans="1:136" ht="15.75" customHeight="1">
      <c r="A468" s="147">
        <v>2017</v>
      </c>
      <c r="B468" s="135" t="s">
        <v>4735</v>
      </c>
      <c r="C468" s="147" t="s">
        <v>1348</v>
      </c>
      <c r="D468" s="147" t="s">
        <v>18</v>
      </c>
      <c r="E468" s="147" t="s">
        <v>1349</v>
      </c>
      <c r="F468" s="147"/>
      <c r="G468" s="57"/>
      <c r="H468" s="63"/>
      <c r="I468" s="88"/>
      <c r="J468" s="63">
        <v>1</v>
      </c>
      <c r="K468" s="88"/>
      <c r="L468" s="88"/>
      <c r="M468" s="88"/>
      <c r="N468" s="88"/>
      <c r="O468" s="88"/>
      <c r="P468" s="88"/>
      <c r="Q468" s="88"/>
      <c r="R468" s="88"/>
      <c r="S468" s="88"/>
      <c r="T468" s="59" t="str">
        <f t="shared" si="0"/>
        <v/>
      </c>
      <c r="U468" s="88"/>
      <c r="V468" s="88"/>
      <c r="W468" s="88"/>
      <c r="X468" s="88"/>
      <c r="Y468" s="88"/>
      <c r="Z468" s="88"/>
      <c r="AA468" s="88"/>
      <c r="AB468" s="88"/>
      <c r="AC468" s="88"/>
      <c r="AD468" s="88"/>
      <c r="AE468" s="88"/>
      <c r="AF468" s="58"/>
      <c r="AG468" s="58">
        <f t="shared" si="1"/>
        <v>1</v>
      </c>
      <c r="AH468" s="88"/>
      <c r="AI468" s="88"/>
      <c r="AJ468" s="88"/>
      <c r="AK468" s="57" t="str">
        <f t="shared" si="90"/>
        <v/>
      </c>
      <c r="AL468" s="88"/>
      <c r="AM468" s="88"/>
      <c r="AN468" s="88"/>
      <c r="AO468" s="88"/>
      <c r="AP468" s="88"/>
      <c r="AQ468" s="57"/>
      <c r="AR468" s="58" t="str">
        <f t="shared" si="3"/>
        <v/>
      </c>
      <c r="AS468" s="58"/>
      <c r="AT468" s="58">
        <v>1</v>
      </c>
      <c r="AU468" s="58"/>
      <c r="AV468" s="58"/>
      <c r="AW468" s="58"/>
      <c r="AX468" s="58">
        <f t="shared" si="4"/>
        <v>1</v>
      </c>
      <c r="AY468" s="58"/>
      <c r="AZ468" s="58">
        <v>1</v>
      </c>
      <c r="BA468" s="57"/>
      <c r="BB468" s="58">
        <v>1</v>
      </c>
      <c r="BC468" s="58">
        <v>1</v>
      </c>
      <c r="BD468" s="58">
        <f t="shared" si="5"/>
        <v>3</v>
      </c>
      <c r="BE468" s="57"/>
      <c r="BF468" s="57"/>
      <c r="BG468" s="57"/>
      <c r="BH468" s="57"/>
      <c r="BI468" s="57"/>
      <c r="BJ468" s="57"/>
      <c r="BK468" s="57"/>
      <c r="BL468" s="57"/>
      <c r="BM468" s="57"/>
      <c r="BN468" s="57"/>
      <c r="BO468" s="58">
        <v>1</v>
      </c>
      <c r="BP468" s="57"/>
      <c r="BQ468" s="58"/>
      <c r="BR468" s="57"/>
      <c r="BS468" s="57"/>
      <c r="BT468" s="57"/>
      <c r="BU468" s="57"/>
      <c r="BV468" s="57"/>
      <c r="BW468" s="57"/>
      <c r="BX468" s="57" t="str">
        <f t="shared" si="487"/>
        <v/>
      </c>
      <c r="BY468" s="57"/>
      <c r="BZ468" s="57"/>
      <c r="CA468" s="57"/>
      <c r="CB468" s="57"/>
      <c r="CC468" s="57"/>
      <c r="CD468" s="57"/>
      <c r="CE468" s="57"/>
      <c r="CF468" s="57"/>
      <c r="CG468" s="57"/>
      <c r="CH468" s="57">
        <f t="shared" si="94"/>
        <v>0</v>
      </c>
      <c r="CI468" s="57"/>
      <c r="CJ468" s="57"/>
      <c r="CK468" s="57"/>
      <c r="CL468" s="57"/>
      <c r="CM468" s="57"/>
      <c r="CN468" s="57"/>
      <c r="CO468" s="57"/>
      <c r="CP468" s="57"/>
      <c r="CQ468" s="57"/>
      <c r="CR468" s="57">
        <f t="shared" si="468"/>
        <v>0</v>
      </c>
      <c r="CS468" s="57"/>
      <c r="CT468" s="57"/>
      <c r="CU468" s="57"/>
      <c r="CV468" s="57"/>
      <c r="CW468" s="57"/>
      <c r="CX468" s="57"/>
      <c r="CY468" s="57"/>
      <c r="CZ468" s="57"/>
      <c r="DA468" s="57"/>
      <c r="DB468" s="57">
        <f t="shared" si="320"/>
        <v>0</v>
      </c>
      <c r="DC468" s="57"/>
      <c r="DD468" s="57"/>
      <c r="DE468" s="57"/>
      <c r="DF468" s="57"/>
      <c r="DG468" s="57"/>
      <c r="DH468" s="57"/>
      <c r="DI468" s="57"/>
      <c r="DJ468" s="57"/>
      <c r="DK468" s="57"/>
      <c r="DL468" s="57">
        <f t="shared" si="321"/>
        <v>0</v>
      </c>
      <c r="DM468" s="57"/>
      <c r="DN468" s="57"/>
      <c r="DO468" s="57"/>
      <c r="DP468" s="57"/>
      <c r="DQ468" s="57"/>
      <c r="DR468" s="57"/>
      <c r="DS468" s="57"/>
      <c r="DT468" s="57"/>
      <c r="DU468" s="57"/>
      <c r="DV468" s="57">
        <f t="shared" si="322"/>
        <v>0</v>
      </c>
      <c r="DW468" s="57">
        <f t="shared" ref="DW468:ED468" si="501">SUM(BY468,CI468,CS468,DC468,DM468)</f>
        <v>0</v>
      </c>
      <c r="DX468" s="57">
        <f t="shared" si="501"/>
        <v>0</v>
      </c>
      <c r="DY468" s="57">
        <f t="shared" si="501"/>
        <v>0</v>
      </c>
      <c r="DZ468" s="57">
        <f t="shared" si="501"/>
        <v>0</v>
      </c>
      <c r="EA468" s="57">
        <f t="shared" si="501"/>
        <v>0</v>
      </c>
      <c r="EB468" s="57">
        <f t="shared" si="501"/>
        <v>0</v>
      </c>
      <c r="EC468" s="57">
        <f t="shared" si="501"/>
        <v>0</v>
      </c>
      <c r="ED468" s="57">
        <f t="shared" si="501"/>
        <v>0</v>
      </c>
      <c r="EE468" s="57">
        <f t="shared" si="13"/>
        <v>0</v>
      </c>
      <c r="EF468" s="57">
        <f t="shared" si="14"/>
        <v>0</v>
      </c>
    </row>
    <row r="469" spans="1:136" ht="15.75" customHeight="1">
      <c r="A469" s="147">
        <v>2018</v>
      </c>
      <c r="B469" s="135" t="s">
        <v>4736</v>
      </c>
      <c r="C469" s="147" t="s">
        <v>1350</v>
      </c>
      <c r="D469" s="147" t="s">
        <v>1351</v>
      </c>
      <c r="E469" s="147" t="s">
        <v>1352</v>
      </c>
      <c r="F469" s="147"/>
      <c r="G469" s="57"/>
      <c r="H469" s="63"/>
      <c r="I469" s="88"/>
      <c r="J469" s="88"/>
      <c r="K469" s="88"/>
      <c r="L469" s="88"/>
      <c r="M469" s="88"/>
      <c r="N469" s="88"/>
      <c r="O469" s="63">
        <v>1</v>
      </c>
      <c r="P469" s="88"/>
      <c r="Q469" s="88"/>
      <c r="R469" s="88"/>
      <c r="S469" s="88"/>
      <c r="T469" s="59" t="str">
        <f t="shared" si="0"/>
        <v/>
      </c>
      <c r="U469" s="88"/>
      <c r="V469" s="88"/>
      <c r="W469" s="88"/>
      <c r="X469" s="88"/>
      <c r="Y469" s="88"/>
      <c r="Z469" s="88"/>
      <c r="AA469" s="88"/>
      <c r="AB469" s="88"/>
      <c r="AC469" s="88"/>
      <c r="AD469" s="88"/>
      <c r="AE469" s="88"/>
      <c r="AF469" s="58"/>
      <c r="AG469" s="58">
        <f t="shared" si="1"/>
        <v>1</v>
      </c>
      <c r="AH469" s="88"/>
      <c r="AI469" s="88"/>
      <c r="AJ469" s="88"/>
      <c r="AK469" s="57" t="str">
        <f t="shared" si="90"/>
        <v/>
      </c>
      <c r="AL469" s="88"/>
      <c r="AM469" s="88"/>
      <c r="AN469" s="88"/>
      <c r="AO469" s="88"/>
      <c r="AP469" s="88"/>
      <c r="AQ469" s="57"/>
      <c r="AR469" s="58" t="str">
        <f t="shared" si="3"/>
        <v/>
      </c>
      <c r="AS469" s="58"/>
      <c r="AT469" s="58">
        <v>1</v>
      </c>
      <c r="AU469" s="58"/>
      <c r="AV469" s="58"/>
      <c r="AW469" s="58"/>
      <c r="AX469" s="58">
        <f t="shared" si="4"/>
        <v>1</v>
      </c>
      <c r="AY469" s="58"/>
      <c r="AZ469" s="58">
        <v>1</v>
      </c>
      <c r="BA469" s="57"/>
      <c r="BB469" s="57"/>
      <c r="BC469" s="58">
        <v>1</v>
      </c>
      <c r="BD469" s="58">
        <f t="shared" si="5"/>
        <v>2</v>
      </c>
      <c r="BE469" s="57"/>
      <c r="BF469" s="57"/>
      <c r="BG469" s="57"/>
      <c r="BH469" s="57"/>
      <c r="BI469" s="57"/>
      <c r="BJ469" s="57"/>
      <c r="BK469" s="57"/>
      <c r="BL469" s="57"/>
      <c r="BM469" s="57"/>
      <c r="BN469" s="57"/>
      <c r="BO469" s="57"/>
      <c r="BP469" s="57"/>
      <c r="BQ469" s="57"/>
      <c r="BR469" s="57"/>
      <c r="BS469" s="57"/>
      <c r="BT469" s="57"/>
      <c r="BU469" s="57"/>
      <c r="BV469" s="57"/>
      <c r="BW469" s="57"/>
      <c r="BX469" s="57" t="str">
        <f t="shared" si="487"/>
        <v/>
      </c>
      <c r="BY469" s="57"/>
      <c r="BZ469" s="57"/>
      <c r="CA469" s="57"/>
      <c r="CB469" s="57"/>
      <c r="CC469" s="57"/>
      <c r="CD469" s="57"/>
      <c r="CE469" s="57"/>
      <c r="CF469" s="57"/>
      <c r="CG469" s="57"/>
      <c r="CH469" s="57">
        <f t="shared" si="94"/>
        <v>0</v>
      </c>
      <c r="CI469" s="57"/>
      <c r="CJ469" s="57"/>
      <c r="CK469" s="57"/>
      <c r="CL469" s="57"/>
      <c r="CM469" s="57"/>
      <c r="CN469" s="57"/>
      <c r="CO469" s="57"/>
      <c r="CP469" s="57"/>
      <c r="CQ469" s="57"/>
      <c r="CR469" s="57">
        <f t="shared" si="468"/>
        <v>0</v>
      </c>
      <c r="CS469" s="57"/>
      <c r="CT469" s="57"/>
      <c r="CU469" s="57"/>
      <c r="CV469" s="57"/>
      <c r="CW469" s="57"/>
      <c r="CX469" s="57"/>
      <c r="CY469" s="57"/>
      <c r="CZ469" s="57"/>
      <c r="DA469" s="57"/>
      <c r="DB469" s="57">
        <f t="shared" si="320"/>
        <v>0</v>
      </c>
      <c r="DC469" s="57"/>
      <c r="DD469" s="57"/>
      <c r="DE469" s="57"/>
      <c r="DF469" s="57"/>
      <c r="DG469" s="57"/>
      <c r="DH469" s="57"/>
      <c r="DI469" s="57"/>
      <c r="DJ469" s="57"/>
      <c r="DK469" s="57"/>
      <c r="DL469" s="57">
        <f t="shared" si="321"/>
        <v>0</v>
      </c>
      <c r="DM469" s="57"/>
      <c r="DN469" s="57"/>
      <c r="DO469" s="57"/>
      <c r="DP469" s="57"/>
      <c r="DQ469" s="57"/>
      <c r="DR469" s="57"/>
      <c r="DS469" s="57"/>
      <c r="DT469" s="57"/>
      <c r="DU469" s="57"/>
      <c r="DV469" s="57">
        <f t="shared" si="322"/>
        <v>0</v>
      </c>
      <c r="DW469" s="57">
        <f t="shared" ref="DW469:ED469" si="502">SUM(BY469,CI469,CS469,DC469,DM469)</f>
        <v>0</v>
      </c>
      <c r="DX469" s="57">
        <f t="shared" si="502"/>
        <v>0</v>
      </c>
      <c r="DY469" s="57">
        <f t="shared" si="502"/>
        <v>0</v>
      </c>
      <c r="DZ469" s="57">
        <f t="shared" si="502"/>
        <v>0</v>
      </c>
      <c r="EA469" s="57">
        <f t="shared" si="502"/>
        <v>0</v>
      </c>
      <c r="EB469" s="57">
        <f t="shared" si="502"/>
        <v>0</v>
      </c>
      <c r="EC469" s="57">
        <f t="shared" si="502"/>
        <v>0</v>
      </c>
      <c r="ED469" s="57">
        <f t="shared" si="502"/>
        <v>0</v>
      </c>
      <c r="EE469" s="57">
        <f t="shared" si="13"/>
        <v>0</v>
      </c>
      <c r="EF469" s="57">
        <f t="shared" si="14"/>
        <v>0</v>
      </c>
    </row>
    <row r="470" spans="1:136" ht="15.75" customHeight="1">
      <c r="A470" s="147">
        <v>2017</v>
      </c>
      <c r="B470" s="135" t="s">
        <v>4737</v>
      </c>
      <c r="C470" s="147" t="s">
        <v>1353</v>
      </c>
      <c r="D470" s="147" t="s">
        <v>403</v>
      </c>
      <c r="E470" s="147" t="s">
        <v>1354</v>
      </c>
      <c r="F470" s="147"/>
      <c r="G470" s="57"/>
      <c r="H470" s="63"/>
      <c r="I470" s="88"/>
      <c r="J470" s="63">
        <v>1</v>
      </c>
      <c r="K470" s="88"/>
      <c r="L470" s="88"/>
      <c r="M470" s="88"/>
      <c r="N470" s="88"/>
      <c r="O470" s="88"/>
      <c r="P470" s="88"/>
      <c r="Q470" s="88"/>
      <c r="R470" s="88"/>
      <c r="S470" s="88"/>
      <c r="T470" s="59" t="str">
        <f t="shared" si="0"/>
        <v/>
      </c>
      <c r="U470" s="88"/>
      <c r="V470" s="88"/>
      <c r="W470" s="88"/>
      <c r="X470" s="88"/>
      <c r="Y470" s="88"/>
      <c r="Z470" s="88"/>
      <c r="AA470" s="88"/>
      <c r="AB470" s="88"/>
      <c r="AC470" s="88"/>
      <c r="AD470" s="88"/>
      <c r="AE470" s="88"/>
      <c r="AF470" s="58"/>
      <c r="AG470" s="58">
        <f t="shared" si="1"/>
        <v>1</v>
      </c>
      <c r="AH470" s="88"/>
      <c r="AI470" s="88"/>
      <c r="AJ470" s="88"/>
      <c r="AK470" s="57" t="str">
        <f t="shared" si="90"/>
        <v/>
      </c>
      <c r="AL470" s="88"/>
      <c r="AM470" s="88"/>
      <c r="AN470" s="88"/>
      <c r="AO470" s="88"/>
      <c r="AP470" s="88"/>
      <c r="AQ470" s="57"/>
      <c r="AR470" s="58" t="str">
        <f t="shared" si="3"/>
        <v/>
      </c>
      <c r="AS470" s="58"/>
      <c r="AT470" s="58">
        <v>1</v>
      </c>
      <c r="AU470" s="58"/>
      <c r="AV470" s="58"/>
      <c r="AW470" s="58"/>
      <c r="AX470" s="58">
        <f t="shared" si="4"/>
        <v>1</v>
      </c>
      <c r="AY470" s="58"/>
      <c r="AZ470" s="58"/>
      <c r="BA470" s="58">
        <v>1</v>
      </c>
      <c r="BB470" s="58">
        <v>1</v>
      </c>
      <c r="BC470" s="58">
        <v>1</v>
      </c>
      <c r="BD470" s="58">
        <f t="shared" si="5"/>
        <v>3</v>
      </c>
      <c r="BE470" s="58">
        <v>1</v>
      </c>
      <c r="BF470" s="57"/>
      <c r="BG470" s="57"/>
      <c r="BH470" s="57"/>
      <c r="BI470" s="57"/>
      <c r="BJ470" s="57"/>
      <c r="BK470" s="57"/>
      <c r="BL470" s="57"/>
      <c r="BM470" s="57"/>
      <c r="BN470" s="57"/>
      <c r="BO470" s="58">
        <v>1</v>
      </c>
      <c r="BP470" s="57"/>
      <c r="BQ470" s="57"/>
      <c r="BR470" s="57"/>
      <c r="BS470" s="57"/>
      <c r="BT470" s="57"/>
      <c r="BU470" s="57"/>
      <c r="BV470" s="57"/>
      <c r="BW470" s="57"/>
      <c r="BX470" s="57" t="str">
        <f t="shared" si="487"/>
        <v/>
      </c>
      <c r="BY470" s="57"/>
      <c r="BZ470" s="57"/>
      <c r="CA470" s="57"/>
      <c r="CB470" s="57"/>
      <c r="CC470" s="57"/>
      <c r="CD470" s="57"/>
      <c r="CE470" s="57"/>
      <c r="CF470" s="57"/>
      <c r="CG470" s="57"/>
      <c r="CH470" s="57">
        <f t="shared" si="94"/>
        <v>0</v>
      </c>
      <c r="CI470" s="57"/>
      <c r="CJ470" s="57"/>
      <c r="CK470" s="57"/>
      <c r="CL470" s="57"/>
      <c r="CM470" s="57"/>
      <c r="CN470" s="57"/>
      <c r="CO470" s="57"/>
      <c r="CP470" s="57"/>
      <c r="CQ470" s="57"/>
      <c r="CR470" s="57">
        <f t="shared" si="468"/>
        <v>0</v>
      </c>
      <c r="CS470" s="57"/>
      <c r="CT470" s="57"/>
      <c r="CU470" s="57"/>
      <c r="CV470" s="57"/>
      <c r="CW470" s="57"/>
      <c r="CX470" s="57"/>
      <c r="CY470" s="57"/>
      <c r="CZ470" s="57"/>
      <c r="DA470" s="57"/>
      <c r="DB470" s="57">
        <f t="shared" si="320"/>
        <v>0</v>
      </c>
      <c r="DC470" s="57"/>
      <c r="DD470" s="57"/>
      <c r="DE470" s="57"/>
      <c r="DF470" s="57"/>
      <c r="DG470" s="57"/>
      <c r="DH470" s="57"/>
      <c r="DI470" s="57"/>
      <c r="DJ470" s="57"/>
      <c r="DK470" s="57"/>
      <c r="DL470" s="57">
        <f t="shared" si="321"/>
        <v>0</v>
      </c>
      <c r="DM470" s="57"/>
      <c r="DN470" s="57"/>
      <c r="DO470" s="57"/>
      <c r="DP470" s="57"/>
      <c r="DQ470" s="57"/>
      <c r="DR470" s="57"/>
      <c r="DS470" s="57"/>
      <c r="DT470" s="57"/>
      <c r="DU470" s="57"/>
      <c r="DV470" s="57">
        <f t="shared" si="322"/>
        <v>0</v>
      </c>
      <c r="DW470" s="57">
        <f t="shared" ref="DW470:ED470" si="503">SUM(BY470,CI470,CS470,DC470,DM470)</f>
        <v>0</v>
      </c>
      <c r="DX470" s="57">
        <f t="shared" si="503"/>
        <v>0</v>
      </c>
      <c r="DY470" s="57">
        <f t="shared" si="503"/>
        <v>0</v>
      </c>
      <c r="DZ470" s="57">
        <f t="shared" si="503"/>
        <v>0</v>
      </c>
      <c r="EA470" s="57">
        <f t="shared" si="503"/>
        <v>0</v>
      </c>
      <c r="EB470" s="57">
        <f t="shared" si="503"/>
        <v>0</v>
      </c>
      <c r="EC470" s="57">
        <f t="shared" si="503"/>
        <v>0</v>
      </c>
      <c r="ED470" s="57">
        <f t="shared" si="503"/>
        <v>0</v>
      </c>
      <c r="EE470" s="57">
        <f t="shared" si="13"/>
        <v>0</v>
      </c>
      <c r="EF470" s="57">
        <f t="shared" si="14"/>
        <v>0</v>
      </c>
    </row>
    <row r="471" spans="1:136" ht="15.75" customHeight="1">
      <c r="A471" s="147">
        <v>2015</v>
      </c>
      <c r="B471" s="135" t="s">
        <v>4738</v>
      </c>
      <c r="C471" s="147" t="s">
        <v>1355</v>
      </c>
      <c r="D471" s="147" t="s">
        <v>272</v>
      </c>
      <c r="E471" s="147" t="s">
        <v>1356</v>
      </c>
      <c r="F471" s="147"/>
      <c r="G471" s="57"/>
      <c r="H471" s="63"/>
      <c r="I471" s="63">
        <v>1</v>
      </c>
      <c r="J471" s="88"/>
      <c r="K471" s="88"/>
      <c r="L471" s="88"/>
      <c r="M471" s="88"/>
      <c r="N471" s="88"/>
      <c r="O471" s="88"/>
      <c r="P471" s="88"/>
      <c r="Q471" s="88"/>
      <c r="R471" s="63"/>
      <c r="S471" s="88"/>
      <c r="T471" s="59" t="str">
        <f t="shared" si="0"/>
        <v/>
      </c>
      <c r="U471" s="88"/>
      <c r="V471" s="88"/>
      <c r="W471" s="88"/>
      <c r="X471" s="88"/>
      <c r="Y471" s="88"/>
      <c r="Z471" s="88"/>
      <c r="AA471" s="88"/>
      <c r="AB471" s="88"/>
      <c r="AC471" s="88"/>
      <c r="AD471" s="88"/>
      <c r="AE471" s="88"/>
      <c r="AF471" s="58"/>
      <c r="AG471" s="58">
        <f t="shared" si="1"/>
        <v>1</v>
      </c>
      <c r="AH471" s="88"/>
      <c r="AI471" s="88"/>
      <c r="AJ471" s="88"/>
      <c r="AK471" s="57" t="str">
        <f t="shared" si="90"/>
        <v/>
      </c>
      <c r="AL471" s="88"/>
      <c r="AM471" s="88"/>
      <c r="AN471" s="88"/>
      <c r="AO471" s="88"/>
      <c r="AP471" s="88"/>
      <c r="AQ471" s="57"/>
      <c r="AR471" s="58" t="str">
        <f t="shared" si="3"/>
        <v/>
      </c>
      <c r="AS471" s="58"/>
      <c r="AT471" s="58">
        <v>1</v>
      </c>
      <c r="AU471" s="58"/>
      <c r="AV471" s="58"/>
      <c r="AW471" s="58"/>
      <c r="AX471" s="58">
        <f t="shared" si="4"/>
        <v>1</v>
      </c>
      <c r="AY471" s="58"/>
      <c r="AZ471" s="58">
        <v>1</v>
      </c>
      <c r="BA471" s="57"/>
      <c r="BB471" s="57"/>
      <c r="BC471" s="58">
        <v>1</v>
      </c>
      <c r="BD471" s="58">
        <f t="shared" si="5"/>
        <v>2</v>
      </c>
      <c r="BE471" s="57"/>
      <c r="BF471" s="57"/>
      <c r="BG471" s="57"/>
      <c r="BH471" s="57"/>
      <c r="BI471" s="57"/>
      <c r="BJ471" s="57"/>
      <c r="BK471" s="57"/>
      <c r="BL471" s="57"/>
      <c r="BM471" s="57"/>
      <c r="BN471" s="57"/>
      <c r="BO471" s="57"/>
      <c r="BP471" s="57"/>
      <c r="BQ471" s="58">
        <v>1</v>
      </c>
      <c r="BR471" s="57"/>
      <c r="BS471" s="58">
        <v>1</v>
      </c>
      <c r="BT471" s="58">
        <v>1</v>
      </c>
      <c r="BU471" s="58">
        <v>1</v>
      </c>
      <c r="BV471" s="58">
        <v>1</v>
      </c>
      <c r="BW471" s="57"/>
      <c r="BX471" s="57">
        <f t="shared" si="487"/>
        <v>1</v>
      </c>
      <c r="BY471" s="57"/>
      <c r="BZ471" s="57"/>
      <c r="CA471" s="57"/>
      <c r="CB471" s="57"/>
      <c r="CC471" s="57"/>
      <c r="CD471" s="57"/>
      <c r="CE471" s="57"/>
      <c r="CF471" s="57"/>
      <c r="CG471" s="57"/>
      <c r="CH471" s="57">
        <f t="shared" si="94"/>
        <v>0</v>
      </c>
      <c r="CI471" s="57"/>
      <c r="CJ471" s="58">
        <v>1</v>
      </c>
      <c r="CK471" s="58"/>
      <c r="CL471" s="58">
        <v>1</v>
      </c>
      <c r="CM471" s="58">
        <v>1</v>
      </c>
      <c r="CN471" s="57"/>
      <c r="CO471" s="58">
        <v>1</v>
      </c>
      <c r="CP471" s="57"/>
      <c r="CQ471" s="58"/>
      <c r="CR471" s="57">
        <f t="shared" si="468"/>
        <v>4</v>
      </c>
      <c r="CS471" s="57"/>
      <c r="CT471" s="57"/>
      <c r="CU471" s="57"/>
      <c r="CV471" s="57"/>
      <c r="CW471" s="57"/>
      <c r="CX471" s="57"/>
      <c r="CY471" s="57"/>
      <c r="CZ471" s="57"/>
      <c r="DA471" s="57"/>
      <c r="DB471" s="57">
        <f t="shared" si="320"/>
        <v>0</v>
      </c>
      <c r="DC471" s="57"/>
      <c r="DD471" s="57"/>
      <c r="DE471" s="57"/>
      <c r="DF471" s="57"/>
      <c r="DG471" s="57"/>
      <c r="DH471" s="57"/>
      <c r="DI471" s="57"/>
      <c r="DJ471" s="57"/>
      <c r="DK471" s="57"/>
      <c r="DL471" s="57">
        <f t="shared" si="321"/>
        <v>0</v>
      </c>
      <c r="DM471" s="57"/>
      <c r="DN471" s="57"/>
      <c r="DO471" s="57"/>
      <c r="DP471" s="57"/>
      <c r="DQ471" s="57"/>
      <c r="DR471" s="57"/>
      <c r="DS471" s="57"/>
      <c r="DT471" s="57"/>
      <c r="DU471" s="57"/>
      <c r="DV471" s="57">
        <f t="shared" si="322"/>
        <v>0</v>
      </c>
      <c r="DW471" s="57">
        <f t="shared" ref="DW471:ED471" si="504">SUM(BY471,CI471,CS471,DC471,DM471)</f>
        <v>0</v>
      </c>
      <c r="DX471" s="57">
        <f t="shared" si="504"/>
        <v>1</v>
      </c>
      <c r="DY471" s="57">
        <f t="shared" si="504"/>
        <v>0</v>
      </c>
      <c r="DZ471" s="57">
        <f t="shared" si="504"/>
        <v>1</v>
      </c>
      <c r="EA471" s="57">
        <f t="shared" si="504"/>
        <v>1</v>
      </c>
      <c r="EB471" s="57">
        <f t="shared" si="504"/>
        <v>0</v>
      </c>
      <c r="EC471" s="57">
        <f t="shared" si="504"/>
        <v>1</v>
      </c>
      <c r="ED471" s="57">
        <f t="shared" si="504"/>
        <v>0</v>
      </c>
      <c r="EE471" s="57">
        <f t="shared" si="13"/>
        <v>4</v>
      </c>
      <c r="EF471" s="57">
        <f t="shared" si="14"/>
        <v>1</v>
      </c>
    </row>
    <row r="472" spans="1:136" ht="15.75" customHeight="1">
      <c r="A472" s="147">
        <v>2014</v>
      </c>
      <c r="B472" s="135" t="s">
        <v>4739</v>
      </c>
      <c r="C472" s="147" t="s">
        <v>1357</v>
      </c>
      <c r="D472" s="147" t="s">
        <v>1358</v>
      </c>
      <c r="E472" s="147" t="s">
        <v>1359</v>
      </c>
      <c r="F472" s="147"/>
      <c r="G472" s="57"/>
      <c r="H472" s="63"/>
      <c r="I472" s="63">
        <v>1</v>
      </c>
      <c r="J472" s="88"/>
      <c r="K472" s="88"/>
      <c r="L472" s="88"/>
      <c r="M472" s="88"/>
      <c r="N472" s="88"/>
      <c r="O472" s="88"/>
      <c r="P472" s="88"/>
      <c r="Q472" s="88"/>
      <c r="R472" s="88"/>
      <c r="S472" s="88"/>
      <c r="T472" s="59" t="str">
        <f t="shared" si="0"/>
        <v/>
      </c>
      <c r="U472" s="88"/>
      <c r="V472" s="88"/>
      <c r="W472" s="88"/>
      <c r="X472" s="88"/>
      <c r="Y472" s="88"/>
      <c r="Z472" s="88"/>
      <c r="AA472" s="88"/>
      <c r="AB472" s="88"/>
      <c r="AC472" s="88"/>
      <c r="AD472" s="88"/>
      <c r="AE472" s="88"/>
      <c r="AF472" s="58"/>
      <c r="AG472" s="58">
        <f t="shared" si="1"/>
        <v>1</v>
      </c>
      <c r="AH472" s="88"/>
      <c r="AI472" s="88"/>
      <c r="AJ472" s="88"/>
      <c r="AK472" s="57" t="str">
        <f t="shared" si="90"/>
        <v/>
      </c>
      <c r="AL472" s="88"/>
      <c r="AM472" s="88"/>
      <c r="AN472" s="88"/>
      <c r="AO472" s="88"/>
      <c r="AP472" s="88"/>
      <c r="AQ472" s="57"/>
      <c r="AR472" s="58" t="str">
        <f t="shared" si="3"/>
        <v/>
      </c>
      <c r="AS472" s="58"/>
      <c r="AT472" s="58">
        <v>1</v>
      </c>
      <c r="AU472" s="58"/>
      <c r="AV472" s="58"/>
      <c r="AW472" s="58"/>
      <c r="AX472" s="58">
        <f t="shared" si="4"/>
        <v>1</v>
      </c>
      <c r="AY472" s="58"/>
      <c r="AZ472" s="58">
        <v>1</v>
      </c>
      <c r="BA472" s="57"/>
      <c r="BB472" s="58">
        <v>1</v>
      </c>
      <c r="BC472" s="58">
        <v>1</v>
      </c>
      <c r="BD472" s="58">
        <f t="shared" si="5"/>
        <v>3</v>
      </c>
      <c r="BE472" s="57"/>
      <c r="BF472" s="57"/>
      <c r="BG472" s="57"/>
      <c r="BH472" s="57"/>
      <c r="BI472" s="57"/>
      <c r="BJ472" s="57"/>
      <c r="BK472" s="57"/>
      <c r="BL472" s="57"/>
      <c r="BM472" s="57"/>
      <c r="BN472" s="57"/>
      <c r="BO472" s="57"/>
      <c r="BP472" s="57"/>
      <c r="BQ472" s="57"/>
      <c r="BR472" s="57"/>
      <c r="BS472" s="57"/>
      <c r="BT472" s="57"/>
      <c r="BU472" s="57"/>
      <c r="BV472" s="57"/>
      <c r="BW472" s="57"/>
      <c r="BX472" s="57" t="str">
        <f t="shared" si="487"/>
        <v/>
      </c>
      <c r="BY472" s="57"/>
      <c r="BZ472" s="57"/>
      <c r="CA472" s="57"/>
      <c r="CB472" s="57"/>
      <c r="CC472" s="57"/>
      <c r="CD472" s="57"/>
      <c r="CE472" s="57"/>
      <c r="CF472" s="57"/>
      <c r="CG472" s="57"/>
      <c r="CH472" s="57">
        <f t="shared" si="94"/>
        <v>0</v>
      </c>
      <c r="CI472" s="57"/>
      <c r="CJ472" s="57"/>
      <c r="CK472" s="57"/>
      <c r="CL472" s="57"/>
      <c r="CM472" s="57"/>
      <c r="CN472" s="57"/>
      <c r="CO472" s="57"/>
      <c r="CP472" s="57"/>
      <c r="CQ472" s="57"/>
      <c r="CR472" s="57">
        <f t="shared" si="468"/>
        <v>0</v>
      </c>
      <c r="CS472" s="57"/>
      <c r="CT472" s="57"/>
      <c r="CU472" s="57"/>
      <c r="CV472" s="57"/>
      <c r="CW472" s="57"/>
      <c r="CX472" s="57"/>
      <c r="CY472" s="57"/>
      <c r="CZ472" s="57"/>
      <c r="DA472" s="57"/>
      <c r="DB472" s="57">
        <f t="shared" si="320"/>
        <v>0</v>
      </c>
      <c r="DC472" s="57"/>
      <c r="DD472" s="57"/>
      <c r="DE472" s="57"/>
      <c r="DF472" s="57"/>
      <c r="DG472" s="57"/>
      <c r="DH472" s="57"/>
      <c r="DI472" s="57"/>
      <c r="DJ472" s="57"/>
      <c r="DK472" s="57"/>
      <c r="DL472" s="57">
        <f t="shared" si="321"/>
        <v>0</v>
      </c>
      <c r="DM472" s="57"/>
      <c r="DN472" s="57"/>
      <c r="DO472" s="57"/>
      <c r="DP472" s="57"/>
      <c r="DQ472" s="57"/>
      <c r="DR472" s="57"/>
      <c r="DS472" s="57"/>
      <c r="DT472" s="57"/>
      <c r="DU472" s="57"/>
      <c r="DV472" s="57">
        <f t="shared" si="322"/>
        <v>0</v>
      </c>
      <c r="DW472" s="57">
        <f t="shared" ref="DW472:ED472" si="505">SUM(BY472,CI472,CS472,DC472,DM472)</f>
        <v>0</v>
      </c>
      <c r="DX472" s="57">
        <f t="shared" si="505"/>
        <v>0</v>
      </c>
      <c r="DY472" s="57">
        <f t="shared" si="505"/>
        <v>0</v>
      </c>
      <c r="DZ472" s="57">
        <f t="shared" si="505"/>
        <v>0</v>
      </c>
      <c r="EA472" s="57">
        <f t="shared" si="505"/>
        <v>0</v>
      </c>
      <c r="EB472" s="57">
        <f t="shared" si="505"/>
        <v>0</v>
      </c>
      <c r="EC472" s="57">
        <f t="shared" si="505"/>
        <v>0</v>
      </c>
      <c r="ED472" s="57">
        <f t="shared" si="505"/>
        <v>0</v>
      </c>
      <c r="EE472" s="57">
        <f t="shared" si="13"/>
        <v>0</v>
      </c>
      <c r="EF472" s="57">
        <f t="shared" si="14"/>
        <v>0</v>
      </c>
    </row>
    <row r="473" spans="1:136" ht="15.75" customHeight="1">
      <c r="A473" s="147">
        <v>2016</v>
      </c>
      <c r="B473" s="135" t="s">
        <v>4740</v>
      </c>
      <c r="C473" s="147" t="s">
        <v>1360</v>
      </c>
      <c r="D473" s="147" t="s">
        <v>1361</v>
      </c>
      <c r="E473" s="147" t="s">
        <v>1362</v>
      </c>
      <c r="F473" s="147"/>
      <c r="G473" s="57"/>
      <c r="H473" s="63"/>
      <c r="I473" s="88"/>
      <c r="J473" s="88"/>
      <c r="K473" s="63">
        <v>1</v>
      </c>
      <c r="L473" s="88"/>
      <c r="M473" s="88"/>
      <c r="N473" s="88"/>
      <c r="O473" s="88"/>
      <c r="P473" s="88"/>
      <c r="Q473" s="88"/>
      <c r="R473" s="88"/>
      <c r="S473" s="88"/>
      <c r="T473" s="59" t="str">
        <f t="shared" si="0"/>
        <v/>
      </c>
      <c r="U473" s="88"/>
      <c r="V473" s="88"/>
      <c r="W473" s="88"/>
      <c r="X473" s="88"/>
      <c r="Y473" s="88"/>
      <c r="Z473" s="88"/>
      <c r="AA473" s="88"/>
      <c r="AB473" s="88"/>
      <c r="AC473" s="88"/>
      <c r="AD473" s="88"/>
      <c r="AE473" s="88"/>
      <c r="AF473" s="58"/>
      <c r="AG473" s="58">
        <f t="shared" si="1"/>
        <v>1</v>
      </c>
      <c r="AH473" s="88"/>
      <c r="AI473" s="88"/>
      <c r="AJ473" s="63"/>
      <c r="AK473" s="57" t="str">
        <f t="shared" si="90"/>
        <v/>
      </c>
      <c r="AL473" s="88"/>
      <c r="AM473" s="88"/>
      <c r="AN473" s="88"/>
      <c r="AO473" s="88"/>
      <c r="AP473" s="88"/>
      <c r="AQ473" s="57"/>
      <c r="AR473" s="58" t="str">
        <f t="shared" si="3"/>
        <v/>
      </c>
      <c r="AS473" s="58"/>
      <c r="AT473" s="58">
        <v>1</v>
      </c>
      <c r="AU473" s="58"/>
      <c r="AV473" s="58"/>
      <c r="AW473" s="58"/>
      <c r="AX473" s="58">
        <f t="shared" si="4"/>
        <v>1</v>
      </c>
      <c r="AY473" s="58"/>
      <c r="AZ473" s="58">
        <v>1</v>
      </c>
      <c r="BA473" s="57"/>
      <c r="BB473" s="57"/>
      <c r="BC473" s="58">
        <v>1</v>
      </c>
      <c r="BD473" s="58">
        <f t="shared" si="5"/>
        <v>2</v>
      </c>
      <c r="BE473" s="57"/>
      <c r="BF473" s="57"/>
      <c r="BG473" s="57"/>
      <c r="BH473" s="57"/>
      <c r="BI473" s="57"/>
      <c r="BJ473" s="57"/>
      <c r="BK473" s="57"/>
      <c r="BL473" s="57"/>
      <c r="BM473" s="57"/>
      <c r="BN473" s="57"/>
      <c r="BO473" s="57"/>
      <c r="BP473" s="58">
        <v>1</v>
      </c>
      <c r="BQ473" s="57"/>
      <c r="BR473" s="57"/>
      <c r="BS473" s="57"/>
      <c r="BT473" s="57"/>
      <c r="BU473" s="57"/>
      <c r="BV473" s="57"/>
      <c r="BW473" s="57"/>
      <c r="BX473" s="57" t="str">
        <f t="shared" si="487"/>
        <v/>
      </c>
      <c r="BY473" s="57"/>
      <c r="BZ473" s="57"/>
      <c r="CA473" s="57"/>
      <c r="CB473" s="57"/>
      <c r="CC473" s="57"/>
      <c r="CD473" s="57"/>
      <c r="CE473" s="57"/>
      <c r="CF473" s="57"/>
      <c r="CG473" s="57"/>
      <c r="CH473" s="57">
        <f t="shared" si="94"/>
        <v>0</v>
      </c>
      <c r="CI473" s="57"/>
      <c r="CJ473" s="57"/>
      <c r="CK473" s="57"/>
      <c r="CL473" s="57"/>
      <c r="CM473" s="57"/>
      <c r="CN473" s="57"/>
      <c r="CO473" s="57"/>
      <c r="CP473" s="57"/>
      <c r="CQ473" s="57"/>
      <c r="CR473" s="57">
        <f t="shared" si="468"/>
        <v>0</v>
      </c>
      <c r="CS473" s="57"/>
      <c r="CT473" s="57"/>
      <c r="CU473" s="57"/>
      <c r="CV473" s="57"/>
      <c r="CW473" s="57"/>
      <c r="CX473" s="57"/>
      <c r="CY473" s="57"/>
      <c r="CZ473" s="57"/>
      <c r="DA473" s="57"/>
      <c r="DB473" s="57">
        <f t="shared" si="320"/>
        <v>0</v>
      </c>
      <c r="DC473" s="57"/>
      <c r="DD473" s="57"/>
      <c r="DE473" s="57"/>
      <c r="DF473" s="57"/>
      <c r="DG473" s="57"/>
      <c r="DH473" s="57"/>
      <c r="DI473" s="57"/>
      <c r="DJ473" s="57"/>
      <c r="DK473" s="57"/>
      <c r="DL473" s="57">
        <f t="shared" si="321"/>
        <v>0</v>
      </c>
      <c r="DM473" s="57"/>
      <c r="DN473" s="57"/>
      <c r="DO473" s="57"/>
      <c r="DP473" s="57"/>
      <c r="DQ473" s="57"/>
      <c r="DR473" s="57"/>
      <c r="DS473" s="57"/>
      <c r="DT473" s="57"/>
      <c r="DU473" s="57"/>
      <c r="DV473" s="57">
        <f t="shared" si="322"/>
        <v>0</v>
      </c>
      <c r="DW473" s="57">
        <f t="shared" ref="DW473:ED473" si="506">SUM(BY473,CI473,CS473,DC473,DM473)</f>
        <v>0</v>
      </c>
      <c r="DX473" s="57">
        <f t="shared" si="506"/>
        <v>0</v>
      </c>
      <c r="DY473" s="57">
        <f t="shared" si="506"/>
        <v>0</v>
      </c>
      <c r="DZ473" s="57">
        <f t="shared" si="506"/>
        <v>0</v>
      </c>
      <c r="EA473" s="57">
        <f t="shared" si="506"/>
        <v>0</v>
      </c>
      <c r="EB473" s="57">
        <f t="shared" si="506"/>
        <v>0</v>
      </c>
      <c r="EC473" s="57">
        <f t="shared" si="506"/>
        <v>0</v>
      </c>
      <c r="ED473" s="57">
        <f t="shared" si="506"/>
        <v>0</v>
      </c>
      <c r="EE473" s="57">
        <f t="shared" si="13"/>
        <v>0</v>
      </c>
      <c r="EF473" s="57">
        <f t="shared" si="14"/>
        <v>0</v>
      </c>
    </row>
    <row r="474" spans="1:136" ht="15.75" customHeight="1">
      <c r="A474" s="147">
        <v>2017</v>
      </c>
      <c r="B474" s="135" t="s">
        <v>4741</v>
      </c>
      <c r="C474" s="147" t="s">
        <v>1363</v>
      </c>
      <c r="D474" s="147" t="s">
        <v>1364</v>
      </c>
      <c r="E474" s="147" t="s">
        <v>1365</v>
      </c>
      <c r="F474" s="147"/>
      <c r="G474" s="57"/>
      <c r="H474" s="63"/>
      <c r="I474" s="88"/>
      <c r="J474" s="88"/>
      <c r="K474" s="88"/>
      <c r="L474" s="88"/>
      <c r="M474" s="88"/>
      <c r="N474" s="88"/>
      <c r="O474" s="63">
        <v>1</v>
      </c>
      <c r="P474" s="88"/>
      <c r="Q474" s="88"/>
      <c r="R474" s="88"/>
      <c r="S474" s="88"/>
      <c r="T474" s="59" t="str">
        <f t="shared" si="0"/>
        <v/>
      </c>
      <c r="U474" s="88"/>
      <c r="V474" s="88"/>
      <c r="W474" s="88"/>
      <c r="X474" s="88"/>
      <c r="Y474" s="88"/>
      <c r="Z474" s="88"/>
      <c r="AA474" s="88"/>
      <c r="AB474" s="88"/>
      <c r="AC474" s="88"/>
      <c r="AD474" s="88"/>
      <c r="AE474" s="88"/>
      <c r="AF474" s="58"/>
      <c r="AG474" s="58">
        <f t="shared" si="1"/>
        <v>1</v>
      </c>
      <c r="AH474" s="88"/>
      <c r="AI474" s="88"/>
      <c r="AJ474" s="88"/>
      <c r="AK474" s="57" t="str">
        <f t="shared" si="90"/>
        <v/>
      </c>
      <c r="AL474" s="88"/>
      <c r="AM474" s="88"/>
      <c r="AN474" s="88"/>
      <c r="AO474" s="88"/>
      <c r="AP474" s="88"/>
      <c r="AQ474" s="57"/>
      <c r="AR474" s="58" t="str">
        <f t="shared" si="3"/>
        <v/>
      </c>
      <c r="AS474" s="58"/>
      <c r="AT474" s="58">
        <v>1</v>
      </c>
      <c r="AU474" s="58"/>
      <c r="AV474" s="58"/>
      <c r="AW474" s="58"/>
      <c r="AX474" s="58">
        <f t="shared" si="4"/>
        <v>1</v>
      </c>
      <c r="AY474" s="58"/>
      <c r="AZ474" s="58">
        <v>1</v>
      </c>
      <c r="BA474" s="57"/>
      <c r="BB474" s="57"/>
      <c r="BC474" s="57"/>
      <c r="BD474" s="58">
        <f t="shared" si="5"/>
        <v>1</v>
      </c>
      <c r="BE474" s="57"/>
      <c r="BF474" s="57"/>
      <c r="BG474" s="57"/>
      <c r="BH474" s="57"/>
      <c r="BI474" s="57"/>
      <c r="BJ474" s="57"/>
      <c r="BK474" s="57"/>
      <c r="BL474" s="57"/>
      <c r="BM474" s="57"/>
      <c r="BN474" s="57"/>
      <c r="BO474" s="57"/>
      <c r="BP474" s="57"/>
      <c r="BQ474" s="57"/>
      <c r="BR474" s="57"/>
      <c r="BS474" s="57"/>
      <c r="BT474" s="57"/>
      <c r="BU474" s="57"/>
      <c r="BV474" s="58">
        <v>1</v>
      </c>
      <c r="BW474" s="57"/>
      <c r="BX474" s="57">
        <f t="shared" si="487"/>
        <v>1</v>
      </c>
      <c r="BY474" s="57"/>
      <c r="BZ474" s="57"/>
      <c r="CA474" s="57"/>
      <c r="CB474" s="57"/>
      <c r="CC474" s="57"/>
      <c r="CD474" s="57"/>
      <c r="CE474" s="57"/>
      <c r="CF474" s="57"/>
      <c r="CG474" s="57"/>
      <c r="CH474" s="57">
        <f t="shared" si="94"/>
        <v>0</v>
      </c>
      <c r="CI474" s="57"/>
      <c r="CJ474" s="57"/>
      <c r="CK474" s="57"/>
      <c r="CL474" s="57"/>
      <c r="CM474" s="57"/>
      <c r="CN474" s="57"/>
      <c r="CO474" s="58">
        <v>1</v>
      </c>
      <c r="CP474" s="57"/>
      <c r="CQ474" s="58"/>
      <c r="CR474" s="57">
        <f t="shared" si="468"/>
        <v>1</v>
      </c>
      <c r="CS474" s="57"/>
      <c r="CT474" s="57"/>
      <c r="CU474" s="57"/>
      <c r="CV474" s="57"/>
      <c r="CW474" s="57"/>
      <c r="CX474" s="57"/>
      <c r="CY474" s="57"/>
      <c r="CZ474" s="57"/>
      <c r="DA474" s="57"/>
      <c r="DB474" s="57">
        <f t="shared" si="320"/>
        <v>0</v>
      </c>
      <c r="DC474" s="57"/>
      <c r="DD474" s="57"/>
      <c r="DE474" s="57"/>
      <c r="DF474" s="57"/>
      <c r="DG474" s="57"/>
      <c r="DH474" s="57"/>
      <c r="DI474" s="57"/>
      <c r="DJ474" s="57"/>
      <c r="DK474" s="57"/>
      <c r="DL474" s="57">
        <f t="shared" si="321"/>
        <v>0</v>
      </c>
      <c r="DM474" s="57"/>
      <c r="DN474" s="57"/>
      <c r="DO474" s="57"/>
      <c r="DP474" s="57"/>
      <c r="DQ474" s="57"/>
      <c r="DR474" s="57"/>
      <c r="DS474" s="57"/>
      <c r="DT474" s="57"/>
      <c r="DU474" s="57"/>
      <c r="DV474" s="57">
        <f t="shared" si="322"/>
        <v>0</v>
      </c>
      <c r="DW474" s="57">
        <f t="shared" ref="DW474:ED474" si="507">SUM(BY474,CI474,CS474,DC474,DM474)</f>
        <v>0</v>
      </c>
      <c r="DX474" s="57">
        <f t="shared" si="507"/>
        <v>0</v>
      </c>
      <c r="DY474" s="57">
        <f t="shared" si="507"/>
        <v>0</v>
      </c>
      <c r="DZ474" s="57">
        <f t="shared" si="507"/>
        <v>0</v>
      </c>
      <c r="EA474" s="57">
        <f t="shared" si="507"/>
        <v>0</v>
      </c>
      <c r="EB474" s="57">
        <f t="shared" si="507"/>
        <v>0</v>
      </c>
      <c r="EC474" s="57">
        <f t="shared" si="507"/>
        <v>1</v>
      </c>
      <c r="ED474" s="57">
        <f t="shared" si="507"/>
        <v>0</v>
      </c>
      <c r="EE474" s="57">
        <f t="shared" si="13"/>
        <v>1</v>
      </c>
      <c r="EF474" s="57">
        <f t="shared" si="14"/>
        <v>1</v>
      </c>
    </row>
    <row r="475" spans="1:136" ht="15.75" customHeight="1">
      <c r="A475" s="147">
        <v>2013</v>
      </c>
      <c r="B475" s="135" t="s">
        <v>4742</v>
      </c>
      <c r="C475" s="147" t="s">
        <v>1366</v>
      </c>
      <c r="D475" s="147" t="s">
        <v>1116</v>
      </c>
      <c r="E475" s="147" t="s">
        <v>1367</v>
      </c>
      <c r="F475" s="151" t="s">
        <v>1368</v>
      </c>
      <c r="G475" s="57"/>
      <c r="H475" s="63"/>
      <c r="I475" s="88"/>
      <c r="J475" s="88"/>
      <c r="K475" s="88"/>
      <c r="L475" s="63">
        <v>1</v>
      </c>
      <c r="M475" s="63"/>
      <c r="N475" s="63">
        <v>2</v>
      </c>
      <c r="O475" s="63">
        <v>2</v>
      </c>
      <c r="P475" s="88"/>
      <c r="Q475" s="63">
        <v>2</v>
      </c>
      <c r="R475" s="88"/>
      <c r="S475" s="63">
        <v>2</v>
      </c>
      <c r="T475" s="59" t="str">
        <f t="shared" si="0"/>
        <v/>
      </c>
      <c r="U475" s="88"/>
      <c r="V475" s="88"/>
      <c r="W475" s="88"/>
      <c r="X475" s="88"/>
      <c r="Y475" s="63">
        <v>2</v>
      </c>
      <c r="Z475" s="88"/>
      <c r="AA475" s="88"/>
      <c r="AB475" s="88"/>
      <c r="AC475" s="88"/>
      <c r="AD475" s="88"/>
      <c r="AE475" s="88"/>
      <c r="AF475" s="58"/>
      <c r="AG475" s="58">
        <f t="shared" si="1"/>
        <v>1</v>
      </c>
      <c r="AH475" s="88"/>
      <c r="AI475" s="88"/>
      <c r="AJ475" s="63"/>
      <c r="AK475" s="57" t="str">
        <f t="shared" si="90"/>
        <v/>
      </c>
      <c r="AL475" s="88"/>
      <c r="AM475" s="88"/>
      <c r="AN475" s="88"/>
      <c r="AO475" s="88"/>
      <c r="AP475" s="88"/>
      <c r="AQ475" s="57"/>
      <c r="AR475" s="58" t="str">
        <f t="shared" si="3"/>
        <v/>
      </c>
      <c r="AS475" s="58"/>
      <c r="AT475" s="58">
        <v>1</v>
      </c>
      <c r="AU475" s="58"/>
      <c r="AV475" s="58"/>
      <c r="AW475" s="58"/>
      <c r="AX475" s="58">
        <f t="shared" si="4"/>
        <v>1</v>
      </c>
      <c r="AY475" s="58"/>
      <c r="AZ475" s="58">
        <v>1</v>
      </c>
      <c r="BA475" s="57"/>
      <c r="BB475" s="57"/>
      <c r="BC475" s="58">
        <v>1</v>
      </c>
      <c r="BD475" s="58">
        <f t="shared" si="5"/>
        <v>2</v>
      </c>
      <c r="BE475" s="57"/>
      <c r="BF475" s="57"/>
      <c r="BG475" s="57"/>
      <c r="BH475" s="57"/>
      <c r="BI475" s="57"/>
      <c r="BJ475" s="57"/>
      <c r="BK475" s="57"/>
      <c r="BL475" s="57"/>
      <c r="BM475" s="57"/>
      <c r="BN475" s="57"/>
      <c r="BO475" s="57"/>
      <c r="BP475" s="57"/>
      <c r="BQ475" s="57"/>
      <c r="BR475" s="57"/>
      <c r="BS475" s="58">
        <v>1</v>
      </c>
      <c r="BT475" s="58">
        <v>1</v>
      </c>
      <c r="BU475" s="58">
        <v>1</v>
      </c>
      <c r="BV475" s="58">
        <v>1</v>
      </c>
      <c r="BW475" s="57"/>
      <c r="BX475" s="57">
        <f t="shared" si="487"/>
        <v>1</v>
      </c>
      <c r="BY475" s="57"/>
      <c r="BZ475" s="57"/>
      <c r="CA475" s="57"/>
      <c r="CB475" s="57"/>
      <c r="CC475" s="57"/>
      <c r="CD475" s="57"/>
      <c r="CE475" s="57"/>
      <c r="CF475" s="57"/>
      <c r="CG475" s="57"/>
      <c r="CH475" s="57">
        <f t="shared" si="94"/>
        <v>0</v>
      </c>
      <c r="CI475" s="57"/>
      <c r="CJ475" s="58">
        <v>1</v>
      </c>
      <c r="CK475" s="57"/>
      <c r="CL475" s="58">
        <v>1</v>
      </c>
      <c r="CM475" s="58">
        <v>1</v>
      </c>
      <c r="CN475" s="57"/>
      <c r="CO475" s="58">
        <v>1</v>
      </c>
      <c r="CP475" s="57"/>
      <c r="CQ475" s="58"/>
      <c r="CR475" s="57">
        <f t="shared" si="468"/>
        <v>4</v>
      </c>
      <c r="CS475" s="57"/>
      <c r="CT475" s="57"/>
      <c r="CU475" s="57"/>
      <c r="CV475" s="57"/>
      <c r="CW475" s="57"/>
      <c r="CX475" s="57"/>
      <c r="CY475" s="57"/>
      <c r="CZ475" s="57"/>
      <c r="DA475" s="57"/>
      <c r="DB475" s="57">
        <f t="shared" si="320"/>
        <v>0</v>
      </c>
      <c r="DC475" s="57"/>
      <c r="DD475" s="57"/>
      <c r="DE475" s="57"/>
      <c r="DF475" s="57"/>
      <c r="DG475" s="57"/>
      <c r="DH475" s="57"/>
      <c r="DI475" s="57"/>
      <c r="DJ475" s="57"/>
      <c r="DK475" s="57"/>
      <c r="DL475" s="57">
        <f t="shared" si="321"/>
        <v>0</v>
      </c>
      <c r="DM475" s="57"/>
      <c r="DN475" s="57"/>
      <c r="DO475" s="57"/>
      <c r="DP475" s="57"/>
      <c r="DQ475" s="57"/>
      <c r="DR475" s="57"/>
      <c r="DS475" s="57"/>
      <c r="DT475" s="57"/>
      <c r="DU475" s="57"/>
      <c r="DV475" s="57">
        <f t="shared" si="322"/>
        <v>0</v>
      </c>
      <c r="DW475" s="57">
        <f t="shared" ref="DW475:ED475" si="508">SUM(BY475,CI475,CS475,DC475,DM475)</f>
        <v>0</v>
      </c>
      <c r="DX475" s="57">
        <f t="shared" si="508"/>
        <v>1</v>
      </c>
      <c r="DY475" s="57">
        <f t="shared" si="508"/>
        <v>0</v>
      </c>
      <c r="DZ475" s="57">
        <f t="shared" si="508"/>
        <v>1</v>
      </c>
      <c r="EA475" s="57">
        <f t="shared" si="508"/>
        <v>1</v>
      </c>
      <c r="EB475" s="57">
        <f t="shared" si="508"/>
        <v>0</v>
      </c>
      <c r="EC475" s="57">
        <f t="shared" si="508"/>
        <v>1</v>
      </c>
      <c r="ED475" s="57">
        <f t="shared" si="508"/>
        <v>0</v>
      </c>
      <c r="EE475" s="57">
        <f t="shared" si="13"/>
        <v>4</v>
      </c>
      <c r="EF475" s="57">
        <f t="shared" si="14"/>
        <v>1</v>
      </c>
    </row>
    <row r="476" spans="1:136" ht="15.75" customHeight="1">
      <c r="A476" s="147">
        <v>2018</v>
      </c>
      <c r="B476" s="135" t="s">
        <v>4743</v>
      </c>
      <c r="C476" s="147" t="s">
        <v>1369</v>
      </c>
      <c r="D476" s="147" t="s">
        <v>18</v>
      </c>
      <c r="E476" s="147" t="s">
        <v>1370</v>
      </c>
      <c r="F476" s="147"/>
      <c r="G476" s="57"/>
      <c r="H476" s="63"/>
      <c r="I476" s="88"/>
      <c r="J476" s="63">
        <v>1</v>
      </c>
      <c r="K476" s="88"/>
      <c r="L476" s="88"/>
      <c r="M476" s="88"/>
      <c r="N476" s="88"/>
      <c r="O476" s="88"/>
      <c r="P476" s="88"/>
      <c r="Q476" s="88"/>
      <c r="R476" s="88"/>
      <c r="S476" s="88"/>
      <c r="T476" s="59" t="str">
        <f t="shared" si="0"/>
        <v/>
      </c>
      <c r="U476" s="88"/>
      <c r="V476" s="88"/>
      <c r="W476" s="88"/>
      <c r="X476" s="88"/>
      <c r="Y476" s="88"/>
      <c r="Z476" s="88"/>
      <c r="AA476" s="88"/>
      <c r="AB476" s="88"/>
      <c r="AC476" s="88"/>
      <c r="AD476" s="88"/>
      <c r="AE476" s="88"/>
      <c r="AF476" s="58"/>
      <c r="AG476" s="58">
        <f t="shared" si="1"/>
        <v>1</v>
      </c>
      <c r="AH476" s="88"/>
      <c r="AI476" s="88"/>
      <c r="AJ476" s="88"/>
      <c r="AK476" s="57" t="str">
        <f t="shared" si="90"/>
        <v/>
      </c>
      <c r="AL476" s="88"/>
      <c r="AM476" s="88"/>
      <c r="AN476" s="88"/>
      <c r="AO476" s="88"/>
      <c r="AP476" s="88"/>
      <c r="AQ476" s="57"/>
      <c r="AR476" s="58" t="str">
        <f t="shared" si="3"/>
        <v/>
      </c>
      <c r="AS476" s="58"/>
      <c r="AT476" s="58">
        <v>1</v>
      </c>
      <c r="AU476" s="58"/>
      <c r="AV476" s="58"/>
      <c r="AW476" s="58"/>
      <c r="AX476" s="58">
        <f t="shared" si="4"/>
        <v>1</v>
      </c>
      <c r="AY476" s="58">
        <v>1</v>
      </c>
      <c r="AZ476" s="58"/>
      <c r="BA476" s="57"/>
      <c r="BB476" s="57"/>
      <c r="BC476" s="57"/>
      <c r="BD476" s="58">
        <f t="shared" si="5"/>
        <v>1</v>
      </c>
      <c r="BE476" s="57"/>
      <c r="BF476" s="57"/>
      <c r="BG476" s="57"/>
      <c r="BH476" s="57"/>
      <c r="BI476" s="57"/>
      <c r="BJ476" s="57"/>
      <c r="BK476" s="57"/>
      <c r="BL476" s="57"/>
      <c r="BM476" s="57"/>
      <c r="BN476" s="57"/>
      <c r="BO476" s="58">
        <v>1</v>
      </c>
      <c r="BP476" s="57"/>
      <c r="BQ476" s="58">
        <v>1</v>
      </c>
      <c r="BR476" s="57"/>
      <c r="BS476" s="57"/>
      <c r="BT476" s="58">
        <v>1</v>
      </c>
      <c r="BU476" s="57"/>
      <c r="BV476" s="58">
        <v>1</v>
      </c>
      <c r="BW476" s="57"/>
      <c r="BX476" s="57">
        <f t="shared" si="487"/>
        <v>1</v>
      </c>
      <c r="BY476" s="57"/>
      <c r="BZ476" s="57"/>
      <c r="CA476" s="57"/>
      <c r="CB476" s="57"/>
      <c r="CC476" s="57"/>
      <c r="CD476" s="57"/>
      <c r="CE476" s="57"/>
      <c r="CF476" s="57"/>
      <c r="CG476" s="57"/>
      <c r="CH476" s="57">
        <f t="shared" si="94"/>
        <v>0</v>
      </c>
      <c r="CI476" s="57"/>
      <c r="CJ476" s="57"/>
      <c r="CK476" s="57"/>
      <c r="CL476" s="58">
        <v>1</v>
      </c>
      <c r="CM476" s="57"/>
      <c r="CN476" s="57"/>
      <c r="CO476" s="57"/>
      <c r="CP476" s="57"/>
      <c r="CQ476" s="58"/>
      <c r="CR476" s="57">
        <f t="shared" si="468"/>
        <v>1</v>
      </c>
      <c r="CS476" s="57"/>
      <c r="CT476" s="57"/>
      <c r="CU476" s="57"/>
      <c r="CV476" s="57"/>
      <c r="CW476" s="57"/>
      <c r="CX476" s="57"/>
      <c r="CY476" s="57"/>
      <c r="CZ476" s="57"/>
      <c r="DA476" s="57"/>
      <c r="DB476" s="57">
        <f t="shared" si="320"/>
        <v>0</v>
      </c>
      <c r="DC476" s="57"/>
      <c r="DD476" s="57"/>
      <c r="DE476" s="57"/>
      <c r="DF476" s="57"/>
      <c r="DG476" s="57"/>
      <c r="DH476" s="57"/>
      <c r="DI476" s="57"/>
      <c r="DJ476" s="57"/>
      <c r="DK476" s="57"/>
      <c r="DL476" s="57">
        <f t="shared" si="321"/>
        <v>0</v>
      </c>
      <c r="DM476" s="57"/>
      <c r="DN476" s="57"/>
      <c r="DO476" s="57"/>
      <c r="DP476" s="57"/>
      <c r="DQ476" s="57"/>
      <c r="DR476" s="57"/>
      <c r="DS476" s="57"/>
      <c r="DT476" s="57"/>
      <c r="DU476" s="57"/>
      <c r="DV476" s="57">
        <f t="shared" si="322"/>
        <v>0</v>
      </c>
      <c r="DW476" s="57">
        <f t="shared" ref="DW476:ED476" si="509">SUM(BY476,CI476,CS476,DC476,DM476)</f>
        <v>0</v>
      </c>
      <c r="DX476" s="57">
        <f t="shared" si="509"/>
        <v>0</v>
      </c>
      <c r="DY476" s="57">
        <f t="shared" si="509"/>
        <v>0</v>
      </c>
      <c r="DZ476" s="57">
        <f t="shared" si="509"/>
        <v>1</v>
      </c>
      <c r="EA476" s="57">
        <f t="shared" si="509"/>
        <v>0</v>
      </c>
      <c r="EB476" s="57">
        <f t="shared" si="509"/>
        <v>0</v>
      </c>
      <c r="EC476" s="57">
        <f t="shared" si="509"/>
        <v>0</v>
      </c>
      <c r="ED476" s="57">
        <f t="shared" si="509"/>
        <v>0</v>
      </c>
      <c r="EE476" s="57">
        <f t="shared" si="13"/>
        <v>1</v>
      </c>
      <c r="EF476" s="57">
        <f t="shared" si="14"/>
        <v>1</v>
      </c>
    </row>
    <row r="477" spans="1:136" ht="15.75" customHeight="1">
      <c r="A477" s="147">
        <v>2019</v>
      </c>
      <c r="B477" s="135" t="s">
        <v>4744</v>
      </c>
      <c r="C477" s="147" t="s">
        <v>1371</v>
      </c>
      <c r="D477" s="147" t="s">
        <v>1372</v>
      </c>
      <c r="E477" s="147" t="s">
        <v>1373</v>
      </c>
      <c r="F477" s="147"/>
      <c r="G477" s="57"/>
      <c r="H477" s="63"/>
      <c r="I477" s="88"/>
      <c r="J477" s="88"/>
      <c r="K477" s="88"/>
      <c r="L477" s="63"/>
      <c r="M477" s="63"/>
      <c r="N477" s="88"/>
      <c r="O477" s="88"/>
      <c r="P477" s="88"/>
      <c r="Q477" s="88"/>
      <c r="R477" s="88"/>
      <c r="S477" s="63">
        <v>1</v>
      </c>
      <c r="T477" s="59" t="str">
        <f t="shared" si="0"/>
        <v/>
      </c>
      <c r="U477" s="88"/>
      <c r="V477" s="88"/>
      <c r="W477" s="88"/>
      <c r="X477" s="88"/>
      <c r="Y477" s="88"/>
      <c r="Z477" s="88"/>
      <c r="AA477" s="88"/>
      <c r="AB477" s="88"/>
      <c r="AC477" s="88"/>
      <c r="AD477" s="88"/>
      <c r="AE477" s="88"/>
      <c r="AF477" s="58"/>
      <c r="AG477" s="58">
        <f t="shared" si="1"/>
        <v>1</v>
      </c>
      <c r="AH477" s="88"/>
      <c r="AI477" s="88"/>
      <c r="AJ477" s="88"/>
      <c r="AK477" s="57" t="str">
        <f t="shared" si="90"/>
        <v/>
      </c>
      <c r="AL477" s="88"/>
      <c r="AM477" s="88"/>
      <c r="AN477" s="88"/>
      <c r="AO477" s="88"/>
      <c r="AP477" s="88"/>
      <c r="AQ477" s="57"/>
      <c r="AR477" s="58" t="str">
        <f t="shared" si="3"/>
        <v/>
      </c>
      <c r="AS477" s="58">
        <v>1</v>
      </c>
      <c r="AT477" s="58">
        <v>1</v>
      </c>
      <c r="AU477" s="58"/>
      <c r="AV477" s="58"/>
      <c r="AW477" s="58">
        <v>1</v>
      </c>
      <c r="AX477" s="58">
        <f t="shared" si="4"/>
        <v>3</v>
      </c>
      <c r="AY477" s="58"/>
      <c r="AZ477" s="58">
        <v>1</v>
      </c>
      <c r="BA477" s="57"/>
      <c r="BB477" s="57"/>
      <c r="BC477" s="57"/>
      <c r="BD477" s="58">
        <f t="shared" si="5"/>
        <v>1</v>
      </c>
      <c r="BE477" s="57"/>
      <c r="BF477" s="57"/>
      <c r="BG477" s="57"/>
      <c r="BH477" s="57"/>
      <c r="BI477" s="57"/>
      <c r="BJ477" s="57"/>
      <c r="BK477" s="57"/>
      <c r="BL477" s="57"/>
      <c r="BM477" s="57"/>
      <c r="BN477" s="57"/>
      <c r="BO477" s="57"/>
      <c r="BP477" s="57"/>
      <c r="BQ477" s="57"/>
      <c r="BR477" s="57"/>
      <c r="BS477" s="57"/>
      <c r="BT477" s="57"/>
      <c r="BU477" s="57"/>
      <c r="BV477" s="58">
        <v>1</v>
      </c>
      <c r="BW477" s="57"/>
      <c r="BX477" s="57">
        <f t="shared" si="487"/>
        <v>1</v>
      </c>
      <c r="BY477" s="57"/>
      <c r="BZ477" s="57"/>
      <c r="CA477" s="57"/>
      <c r="CB477" s="57"/>
      <c r="CC477" s="57"/>
      <c r="CD477" s="57"/>
      <c r="CE477" s="57"/>
      <c r="CF477" s="57"/>
      <c r="CG477" s="57"/>
      <c r="CH477" s="57">
        <f t="shared" si="94"/>
        <v>0</v>
      </c>
      <c r="CI477" s="57"/>
      <c r="CJ477" s="57"/>
      <c r="CK477" s="57"/>
      <c r="CL477" s="57"/>
      <c r="CM477" s="57"/>
      <c r="CN477" s="57"/>
      <c r="CO477" s="58">
        <v>1</v>
      </c>
      <c r="CP477" s="57"/>
      <c r="CQ477" s="58"/>
      <c r="CR477" s="57">
        <f t="shared" si="468"/>
        <v>1</v>
      </c>
      <c r="CS477" s="57"/>
      <c r="CT477" s="57"/>
      <c r="CU477" s="57"/>
      <c r="CV477" s="57"/>
      <c r="CW477" s="57"/>
      <c r="CX477" s="57"/>
      <c r="CY477" s="57"/>
      <c r="CZ477" s="57"/>
      <c r="DA477" s="57"/>
      <c r="DB477" s="57">
        <f t="shared" si="320"/>
        <v>0</v>
      </c>
      <c r="DC477" s="57"/>
      <c r="DD477" s="57"/>
      <c r="DE477" s="57"/>
      <c r="DF477" s="57"/>
      <c r="DG477" s="57"/>
      <c r="DH477" s="57"/>
      <c r="DI477" s="57"/>
      <c r="DJ477" s="57"/>
      <c r="DK477" s="57"/>
      <c r="DL477" s="57">
        <f t="shared" si="321"/>
        <v>0</v>
      </c>
      <c r="DM477" s="57"/>
      <c r="DN477" s="57"/>
      <c r="DO477" s="57"/>
      <c r="DP477" s="57"/>
      <c r="DQ477" s="57"/>
      <c r="DR477" s="57"/>
      <c r="DS477" s="57"/>
      <c r="DT477" s="57"/>
      <c r="DU477" s="57"/>
      <c r="DV477" s="57">
        <f t="shared" si="322"/>
        <v>0</v>
      </c>
      <c r="DW477" s="57">
        <f t="shared" ref="DW477:ED477" si="510">SUM(BY477,CI477,CS477,DC477,DM477)</f>
        <v>0</v>
      </c>
      <c r="DX477" s="57">
        <f t="shared" si="510"/>
        <v>0</v>
      </c>
      <c r="DY477" s="57">
        <f t="shared" si="510"/>
        <v>0</v>
      </c>
      <c r="DZ477" s="57">
        <f t="shared" si="510"/>
        <v>0</v>
      </c>
      <c r="EA477" s="57">
        <f t="shared" si="510"/>
        <v>0</v>
      </c>
      <c r="EB477" s="57">
        <f t="shared" si="510"/>
        <v>0</v>
      </c>
      <c r="EC477" s="57">
        <f t="shared" si="510"/>
        <v>1</v>
      </c>
      <c r="ED477" s="57">
        <f t="shared" si="510"/>
        <v>0</v>
      </c>
      <c r="EE477" s="57">
        <f t="shared" si="13"/>
        <v>1</v>
      </c>
      <c r="EF477" s="57">
        <f t="shared" si="14"/>
        <v>1</v>
      </c>
    </row>
    <row r="478" spans="1:136" ht="15.75" customHeight="1">
      <c r="A478" s="147">
        <v>2018</v>
      </c>
      <c r="B478" s="135" t="s">
        <v>4745</v>
      </c>
      <c r="C478" s="147" t="s">
        <v>1374</v>
      </c>
      <c r="D478" s="147" t="s">
        <v>1375</v>
      </c>
      <c r="E478" s="147" t="s">
        <v>1376</v>
      </c>
      <c r="F478" s="147"/>
      <c r="G478" s="57"/>
      <c r="H478" s="63"/>
      <c r="I478" s="88"/>
      <c r="J478" s="88"/>
      <c r="K478" s="88"/>
      <c r="L478" s="88"/>
      <c r="M478" s="88"/>
      <c r="N478" s="88"/>
      <c r="O478" s="88"/>
      <c r="P478" s="88"/>
      <c r="Q478" s="88"/>
      <c r="R478" s="63">
        <v>1</v>
      </c>
      <c r="S478" s="88"/>
      <c r="T478" s="59" t="str">
        <f t="shared" si="0"/>
        <v/>
      </c>
      <c r="U478" s="88"/>
      <c r="V478" s="88"/>
      <c r="W478" s="88"/>
      <c r="X478" s="88"/>
      <c r="Y478" s="88"/>
      <c r="Z478" s="88"/>
      <c r="AA478" s="88"/>
      <c r="AB478" s="88"/>
      <c r="AC478" s="88"/>
      <c r="AD478" s="88"/>
      <c r="AE478" s="88"/>
      <c r="AF478" s="58"/>
      <c r="AG478" s="58">
        <f t="shared" si="1"/>
        <v>1</v>
      </c>
      <c r="AH478" s="88"/>
      <c r="AI478" s="88"/>
      <c r="AJ478" s="88"/>
      <c r="AK478" s="57" t="str">
        <f t="shared" si="90"/>
        <v/>
      </c>
      <c r="AL478" s="88"/>
      <c r="AM478" s="88"/>
      <c r="AN478" s="88"/>
      <c r="AO478" s="88"/>
      <c r="AP478" s="88"/>
      <c r="AQ478" s="57"/>
      <c r="AR478" s="58" t="str">
        <f t="shared" si="3"/>
        <v/>
      </c>
      <c r="AS478" s="58"/>
      <c r="AT478" s="58">
        <v>1</v>
      </c>
      <c r="AU478" s="58"/>
      <c r="AV478" s="58"/>
      <c r="AW478" s="58"/>
      <c r="AX478" s="58">
        <f t="shared" si="4"/>
        <v>1</v>
      </c>
      <c r="AY478" s="58"/>
      <c r="AZ478" s="58">
        <v>1</v>
      </c>
      <c r="BA478" s="57"/>
      <c r="BB478" s="57"/>
      <c r="BC478" s="58">
        <v>1</v>
      </c>
      <c r="BD478" s="58">
        <f t="shared" si="5"/>
        <v>2</v>
      </c>
      <c r="BE478" s="57"/>
      <c r="BF478" s="57"/>
      <c r="BG478" s="57"/>
      <c r="BH478" s="57"/>
      <c r="BI478" s="57"/>
      <c r="BJ478" s="57"/>
      <c r="BK478" s="57"/>
      <c r="BL478" s="57"/>
      <c r="BM478" s="57"/>
      <c r="BN478" s="57"/>
      <c r="BO478" s="57"/>
      <c r="BP478" s="57"/>
      <c r="BQ478" s="57"/>
      <c r="BR478" s="57"/>
      <c r="BS478" s="57"/>
      <c r="BT478" s="57"/>
      <c r="BU478" s="57"/>
      <c r="BV478" s="57"/>
      <c r="BW478" s="57"/>
      <c r="BX478" s="57" t="str">
        <f t="shared" si="487"/>
        <v/>
      </c>
      <c r="BY478" s="57"/>
      <c r="BZ478" s="57"/>
      <c r="CA478" s="57"/>
      <c r="CB478" s="57"/>
      <c r="CC478" s="57"/>
      <c r="CD478" s="57"/>
      <c r="CE478" s="57"/>
      <c r="CF478" s="57"/>
      <c r="CG478" s="57"/>
      <c r="CH478" s="57">
        <f t="shared" si="94"/>
        <v>0</v>
      </c>
      <c r="CI478" s="57"/>
      <c r="CJ478" s="57"/>
      <c r="CK478" s="57"/>
      <c r="CL478" s="57"/>
      <c r="CM478" s="57"/>
      <c r="CN478" s="57"/>
      <c r="CO478" s="57"/>
      <c r="CP478" s="57"/>
      <c r="CQ478" s="57"/>
      <c r="CR478" s="57">
        <f t="shared" si="468"/>
        <v>0</v>
      </c>
      <c r="CS478" s="57"/>
      <c r="CT478" s="57"/>
      <c r="CU478" s="57"/>
      <c r="CV478" s="57"/>
      <c r="CW478" s="57"/>
      <c r="CX478" s="57"/>
      <c r="CY478" s="57"/>
      <c r="CZ478" s="57"/>
      <c r="DA478" s="57"/>
      <c r="DB478" s="57">
        <f t="shared" si="320"/>
        <v>0</v>
      </c>
      <c r="DC478" s="57"/>
      <c r="DD478" s="57"/>
      <c r="DE478" s="57"/>
      <c r="DF478" s="57"/>
      <c r="DG478" s="57"/>
      <c r="DH478" s="57"/>
      <c r="DI478" s="57"/>
      <c r="DJ478" s="57"/>
      <c r="DK478" s="57"/>
      <c r="DL478" s="57">
        <f t="shared" si="321"/>
        <v>0</v>
      </c>
      <c r="DM478" s="57"/>
      <c r="DN478" s="57"/>
      <c r="DO478" s="57"/>
      <c r="DP478" s="57"/>
      <c r="DQ478" s="57"/>
      <c r="DR478" s="57"/>
      <c r="DS478" s="57"/>
      <c r="DT478" s="57"/>
      <c r="DU478" s="57"/>
      <c r="DV478" s="57">
        <f t="shared" si="322"/>
        <v>0</v>
      </c>
      <c r="DW478" s="57">
        <f t="shared" ref="DW478:ED478" si="511">SUM(BY478,CI478,CS478,DC478,DM478)</f>
        <v>0</v>
      </c>
      <c r="DX478" s="57">
        <f t="shared" si="511"/>
        <v>0</v>
      </c>
      <c r="DY478" s="57">
        <f t="shared" si="511"/>
        <v>0</v>
      </c>
      <c r="DZ478" s="57">
        <f t="shared" si="511"/>
        <v>0</v>
      </c>
      <c r="EA478" s="57">
        <f t="shared" si="511"/>
        <v>0</v>
      </c>
      <c r="EB478" s="57">
        <f t="shared" si="511"/>
        <v>0</v>
      </c>
      <c r="EC478" s="57">
        <f t="shared" si="511"/>
        <v>0</v>
      </c>
      <c r="ED478" s="57">
        <f t="shared" si="511"/>
        <v>0</v>
      </c>
      <c r="EE478" s="57">
        <f t="shared" si="13"/>
        <v>0</v>
      </c>
      <c r="EF478" s="57">
        <f t="shared" si="14"/>
        <v>0</v>
      </c>
    </row>
    <row r="479" spans="1:136" ht="15.75" customHeight="1">
      <c r="A479" s="147">
        <v>2018</v>
      </c>
      <c r="B479" s="135" t="s">
        <v>4746</v>
      </c>
      <c r="C479" s="147" t="s">
        <v>1377</v>
      </c>
      <c r="D479" s="147" t="s">
        <v>1378</v>
      </c>
      <c r="E479" s="147" t="s">
        <v>1379</v>
      </c>
      <c r="F479" s="147"/>
      <c r="G479" s="57"/>
      <c r="H479" s="63"/>
      <c r="I479" s="88"/>
      <c r="J479" s="88"/>
      <c r="K479" s="88"/>
      <c r="L479" s="88"/>
      <c r="M479" s="88"/>
      <c r="N479" s="88"/>
      <c r="O479" s="88"/>
      <c r="P479" s="88"/>
      <c r="Q479" s="88"/>
      <c r="R479" s="88"/>
      <c r="S479" s="88"/>
      <c r="T479" s="59">
        <f t="shared" si="0"/>
        <v>1</v>
      </c>
      <c r="U479" s="88"/>
      <c r="V479" s="88"/>
      <c r="W479" s="88"/>
      <c r="X479" s="88"/>
      <c r="Y479" s="63">
        <v>1</v>
      </c>
      <c r="Z479" s="88"/>
      <c r="AA479" s="88"/>
      <c r="AB479" s="88"/>
      <c r="AC479" s="88"/>
      <c r="AD479" s="88"/>
      <c r="AE479" s="88"/>
      <c r="AF479" s="58"/>
      <c r="AG479" s="58">
        <f t="shared" si="1"/>
        <v>1</v>
      </c>
      <c r="AH479" s="88"/>
      <c r="AI479" s="88"/>
      <c r="AJ479" s="88"/>
      <c r="AK479" s="57" t="str">
        <f t="shared" si="90"/>
        <v/>
      </c>
      <c r="AL479" s="88"/>
      <c r="AM479" s="88"/>
      <c r="AN479" s="88"/>
      <c r="AO479" s="88"/>
      <c r="AP479" s="88"/>
      <c r="AQ479" s="57"/>
      <c r="AR479" s="58" t="str">
        <f t="shared" si="3"/>
        <v/>
      </c>
      <c r="AS479" s="58"/>
      <c r="AT479" s="58">
        <v>1</v>
      </c>
      <c r="AU479" s="58"/>
      <c r="AV479" s="58"/>
      <c r="AW479" s="58"/>
      <c r="AX479" s="58">
        <f t="shared" si="4"/>
        <v>1</v>
      </c>
      <c r="AY479" s="58"/>
      <c r="AZ479" s="58">
        <v>1</v>
      </c>
      <c r="BA479" s="57"/>
      <c r="BB479" s="57"/>
      <c r="BC479" s="57"/>
      <c r="BD479" s="58">
        <f t="shared" si="5"/>
        <v>1</v>
      </c>
      <c r="BE479" s="58">
        <v>1</v>
      </c>
      <c r="BF479" s="57"/>
      <c r="BG479" s="57"/>
      <c r="BH479" s="57"/>
      <c r="BI479" s="57"/>
      <c r="BJ479" s="57"/>
      <c r="BK479" s="57"/>
      <c r="BL479" s="57"/>
      <c r="BM479" s="57"/>
      <c r="BN479" s="57"/>
      <c r="BO479" s="57"/>
      <c r="BP479" s="57"/>
      <c r="BQ479" s="57"/>
      <c r="BR479" s="57"/>
      <c r="BS479" s="58">
        <v>1</v>
      </c>
      <c r="BT479" s="58">
        <v>1</v>
      </c>
      <c r="BU479" s="57"/>
      <c r="BV479" s="58">
        <v>1</v>
      </c>
      <c r="BW479" s="57"/>
      <c r="BX479" s="57">
        <f t="shared" si="487"/>
        <v>1</v>
      </c>
      <c r="BY479" s="57"/>
      <c r="BZ479" s="57"/>
      <c r="CA479" s="57"/>
      <c r="CB479" s="57"/>
      <c r="CC479" s="57"/>
      <c r="CD479" s="57"/>
      <c r="CE479" s="57"/>
      <c r="CF479" s="57"/>
      <c r="CG479" s="57"/>
      <c r="CH479" s="57">
        <f t="shared" si="94"/>
        <v>0</v>
      </c>
      <c r="CI479" s="57"/>
      <c r="CJ479" s="58">
        <v>1</v>
      </c>
      <c r="CK479" s="57"/>
      <c r="CL479" s="58">
        <v>1</v>
      </c>
      <c r="CM479" s="57"/>
      <c r="CN479" s="57"/>
      <c r="CO479" s="58">
        <v>1</v>
      </c>
      <c r="CP479" s="57"/>
      <c r="CQ479" s="58"/>
      <c r="CR479" s="57">
        <f t="shared" si="468"/>
        <v>3</v>
      </c>
      <c r="CS479" s="57"/>
      <c r="CT479" s="57"/>
      <c r="CU479" s="57"/>
      <c r="CV479" s="57"/>
      <c r="CW479" s="57"/>
      <c r="CX479" s="57"/>
      <c r="CY479" s="57"/>
      <c r="CZ479" s="57"/>
      <c r="DA479" s="57"/>
      <c r="DB479" s="57">
        <f t="shared" si="320"/>
        <v>0</v>
      </c>
      <c r="DC479" s="57"/>
      <c r="DD479" s="57"/>
      <c r="DE479" s="57"/>
      <c r="DF479" s="57"/>
      <c r="DG479" s="57"/>
      <c r="DH479" s="57"/>
      <c r="DI479" s="57"/>
      <c r="DJ479" s="57"/>
      <c r="DK479" s="57"/>
      <c r="DL479" s="57">
        <f t="shared" si="321"/>
        <v>0</v>
      </c>
      <c r="DM479" s="57"/>
      <c r="DN479" s="57"/>
      <c r="DO479" s="57"/>
      <c r="DP479" s="57"/>
      <c r="DQ479" s="57"/>
      <c r="DR479" s="57"/>
      <c r="DS479" s="57"/>
      <c r="DT479" s="57"/>
      <c r="DU479" s="57"/>
      <c r="DV479" s="57">
        <f t="shared" si="322"/>
        <v>0</v>
      </c>
      <c r="DW479" s="57">
        <f t="shared" ref="DW479:ED479" si="512">SUM(BY479,CI479,CS479,DC479,DM479)</f>
        <v>0</v>
      </c>
      <c r="DX479" s="57">
        <f t="shared" si="512"/>
        <v>1</v>
      </c>
      <c r="DY479" s="57">
        <f t="shared" si="512"/>
        <v>0</v>
      </c>
      <c r="DZ479" s="57">
        <f t="shared" si="512"/>
        <v>1</v>
      </c>
      <c r="EA479" s="57">
        <f t="shared" si="512"/>
        <v>0</v>
      </c>
      <c r="EB479" s="57">
        <f t="shared" si="512"/>
        <v>0</v>
      </c>
      <c r="EC479" s="57">
        <f t="shared" si="512"/>
        <v>1</v>
      </c>
      <c r="ED479" s="57">
        <f t="shared" si="512"/>
        <v>0</v>
      </c>
      <c r="EE479" s="57">
        <f t="shared" si="13"/>
        <v>3</v>
      </c>
      <c r="EF479" s="57">
        <f t="shared" si="14"/>
        <v>1</v>
      </c>
    </row>
    <row r="480" spans="1:136" ht="15.75" customHeight="1">
      <c r="A480" s="147">
        <v>2016</v>
      </c>
      <c r="B480" s="135" t="s">
        <v>4747</v>
      </c>
      <c r="C480" s="147" t="s">
        <v>1380</v>
      </c>
      <c r="D480" s="147"/>
      <c r="E480" s="147" t="s">
        <v>1381</v>
      </c>
      <c r="F480" s="147"/>
      <c r="G480" s="57"/>
      <c r="H480" s="63"/>
      <c r="I480" s="88"/>
      <c r="J480" s="88"/>
      <c r="K480" s="88"/>
      <c r="L480" s="88"/>
      <c r="M480" s="88"/>
      <c r="N480" s="63">
        <v>1</v>
      </c>
      <c r="O480" s="88"/>
      <c r="P480" s="88"/>
      <c r="Q480" s="88"/>
      <c r="R480" s="63"/>
      <c r="S480" s="88"/>
      <c r="T480" s="59" t="str">
        <f t="shared" si="0"/>
        <v/>
      </c>
      <c r="U480" s="88"/>
      <c r="V480" s="88"/>
      <c r="W480" s="88"/>
      <c r="X480" s="88"/>
      <c r="Y480" s="88"/>
      <c r="Z480" s="88"/>
      <c r="AA480" s="88"/>
      <c r="AB480" s="88"/>
      <c r="AC480" s="88"/>
      <c r="AD480" s="88"/>
      <c r="AE480" s="88"/>
      <c r="AF480" s="58"/>
      <c r="AG480" s="58">
        <f t="shared" si="1"/>
        <v>1</v>
      </c>
      <c r="AH480" s="88"/>
      <c r="AI480" s="88"/>
      <c r="AJ480" s="88"/>
      <c r="AK480" s="57" t="str">
        <f t="shared" si="90"/>
        <v/>
      </c>
      <c r="AL480" s="88"/>
      <c r="AM480" s="88"/>
      <c r="AN480" s="88"/>
      <c r="AO480" s="88"/>
      <c r="AP480" s="88"/>
      <c r="AQ480" s="57"/>
      <c r="AR480" s="58" t="str">
        <f t="shared" si="3"/>
        <v/>
      </c>
      <c r="AS480" s="58"/>
      <c r="AT480" s="58">
        <v>1</v>
      </c>
      <c r="AU480" s="58"/>
      <c r="AV480" s="58"/>
      <c r="AW480" s="58"/>
      <c r="AX480" s="58">
        <f t="shared" si="4"/>
        <v>1</v>
      </c>
      <c r="AY480" s="58"/>
      <c r="AZ480" s="58">
        <v>1</v>
      </c>
      <c r="BA480" s="57"/>
      <c r="BB480" s="57"/>
      <c r="BC480" s="58">
        <v>1</v>
      </c>
      <c r="BD480" s="58">
        <f t="shared" si="5"/>
        <v>2</v>
      </c>
      <c r="BE480" s="57"/>
      <c r="BF480" s="57"/>
      <c r="BG480" s="57"/>
      <c r="BH480" s="57"/>
      <c r="BI480" s="57"/>
      <c r="BJ480" s="57"/>
      <c r="BK480" s="57"/>
      <c r="BL480" s="57"/>
      <c r="BM480" s="57"/>
      <c r="BN480" s="57"/>
      <c r="BO480" s="57"/>
      <c r="BP480" s="57"/>
      <c r="BQ480" s="57"/>
      <c r="BR480" s="57"/>
      <c r="BS480" s="57"/>
      <c r="BT480" s="57"/>
      <c r="BU480" s="58">
        <v>1</v>
      </c>
      <c r="BV480" s="57"/>
      <c r="BW480" s="57"/>
      <c r="BX480" s="57">
        <f t="shared" si="487"/>
        <v>1</v>
      </c>
      <c r="BY480" s="57"/>
      <c r="BZ480" s="57"/>
      <c r="CA480" s="57"/>
      <c r="CB480" s="57"/>
      <c r="CC480" s="57"/>
      <c r="CD480" s="57"/>
      <c r="CE480" s="57"/>
      <c r="CF480" s="57"/>
      <c r="CG480" s="57"/>
      <c r="CH480" s="57">
        <f t="shared" si="94"/>
        <v>0</v>
      </c>
      <c r="CI480" s="57"/>
      <c r="CJ480" s="57"/>
      <c r="CK480" s="57"/>
      <c r="CL480" s="57"/>
      <c r="CM480" s="58">
        <v>1</v>
      </c>
      <c r="CN480" s="57"/>
      <c r="CO480" s="57"/>
      <c r="CP480" s="57"/>
      <c r="CQ480" s="58"/>
      <c r="CR480" s="57">
        <f t="shared" si="468"/>
        <v>1</v>
      </c>
      <c r="CS480" s="57"/>
      <c r="CT480" s="57"/>
      <c r="CU480" s="57"/>
      <c r="CV480" s="57"/>
      <c r="CW480" s="57"/>
      <c r="CX480" s="57"/>
      <c r="CY480" s="57"/>
      <c r="CZ480" s="57"/>
      <c r="DA480" s="57"/>
      <c r="DB480" s="57">
        <f t="shared" si="320"/>
        <v>0</v>
      </c>
      <c r="DC480" s="57"/>
      <c r="DD480" s="57"/>
      <c r="DE480" s="57"/>
      <c r="DF480" s="57"/>
      <c r="DG480" s="57"/>
      <c r="DH480" s="57"/>
      <c r="DI480" s="57"/>
      <c r="DJ480" s="57"/>
      <c r="DK480" s="57"/>
      <c r="DL480" s="57">
        <f t="shared" si="321"/>
        <v>0</v>
      </c>
      <c r="DM480" s="57"/>
      <c r="DN480" s="57"/>
      <c r="DO480" s="57"/>
      <c r="DP480" s="57"/>
      <c r="DQ480" s="57"/>
      <c r="DR480" s="57"/>
      <c r="DS480" s="57"/>
      <c r="DT480" s="57"/>
      <c r="DU480" s="57"/>
      <c r="DV480" s="57">
        <f t="shared" si="322"/>
        <v>0</v>
      </c>
      <c r="DW480" s="57">
        <f t="shared" ref="DW480:ED480" si="513">SUM(BY480,CI480,CS480,DC480,DM480)</f>
        <v>0</v>
      </c>
      <c r="DX480" s="57">
        <f t="shared" si="513"/>
        <v>0</v>
      </c>
      <c r="DY480" s="57">
        <f t="shared" si="513"/>
        <v>0</v>
      </c>
      <c r="DZ480" s="57">
        <f t="shared" si="513"/>
        <v>0</v>
      </c>
      <c r="EA480" s="57">
        <f t="shared" si="513"/>
        <v>1</v>
      </c>
      <c r="EB480" s="57">
        <f t="shared" si="513"/>
        <v>0</v>
      </c>
      <c r="EC480" s="57">
        <f t="shared" si="513"/>
        <v>0</v>
      </c>
      <c r="ED480" s="57">
        <f t="shared" si="513"/>
        <v>0</v>
      </c>
      <c r="EE480" s="57">
        <f t="shared" si="13"/>
        <v>1</v>
      </c>
      <c r="EF480" s="57">
        <f t="shared" si="14"/>
        <v>1</v>
      </c>
    </row>
    <row r="481" spans="1:136" ht="15.75" customHeight="1">
      <c r="A481" s="147">
        <v>2017</v>
      </c>
      <c r="B481" s="135" t="s">
        <v>4748</v>
      </c>
      <c r="C481" s="147" t="s">
        <v>1382</v>
      </c>
      <c r="D481" s="147" t="s">
        <v>1383</v>
      </c>
      <c r="E481" s="147" t="s">
        <v>1384</v>
      </c>
      <c r="F481" s="147"/>
      <c r="G481" s="57"/>
      <c r="H481" s="63"/>
      <c r="I481" s="88"/>
      <c r="J481" s="88"/>
      <c r="K481" s="88"/>
      <c r="L481" s="88"/>
      <c r="M481" s="88"/>
      <c r="N481" s="63">
        <v>1</v>
      </c>
      <c r="O481" s="88"/>
      <c r="P481" s="88"/>
      <c r="Q481" s="88"/>
      <c r="R481" s="88"/>
      <c r="S481" s="88"/>
      <c r="T481" s="59" t="str">
        <f t="shared" si="0"/>
        <v/>
      </c>
      <c r="U481" s="88"/>
      <c r="V481" s="88"/>
      <c r="W481" s="88"/>
      <c r="X481" s="88"/>
      <c r="Y481" s="88"/>
      <c r="Z481" s="88"/>
      <c r="AA481" s="88"/>
      <c r="AB481" s="88"/>
      <c r="AC481" s="88"/>
      <c r="AD481" s="88"/>
      <c r="AE481" s="88"/>
      <c r="AF481" s="58"/>
      <c r="AG481" s="58">
        <f t="shared" si="1"/>
        <v>1</v>
      </c>
      <c r="AH481" s="88"/>
      <c r="AI481" s="88"/>
      <c r="AJ481" s="88"/>
      <c r="AK481" s="57" t="str">
        <f t="shared" si="90"/>
        <v/>
      </c>
      <c r="AL481" s="88"/>
      <c r="AM481" s="88"/>
      <c r="AN481" s="88"/>
      <c r="AO481" s="88"/>
      <c r="AP481" s="88"/>
      <c r="AQ481" s="57"/>
      <c r="AR481" s="58" t="str">
        <f t="shared" si="3"/>
        <v/>
      </c>
      <c r="AS481" s="58"/>
      <c r="AT481" s="58">
        <v>1</v>
      </c>
      <c r="AU481" s="58"/>
      <c r="AV481" s="58"/>
      <c r="AW481" s="58"/>
      <c r="AX481" s="58">
        <f t="shared" si="4"/>
        <v>1</v>
      </c>
      <c r="AY481" s="58"/>
      <c r="AZ481" s="58">
        <v>1</v>
      </c>
      <c r="BA481" s="57"/>
      <c r="BB481" s="57"/>
      <c r="BC481" s="58">
        <v>1</v>
      </c>
      <c r="BD481" s="58">
        <f t="shared" si="5"/>
        <v>2</v>
      </c>
      <c r="BE481" s="57"/>
      <c r="BF481" s="57"/>
      <c r="BG481" s="57"/>
      <c r="BH481" s="57"/>
      <c r="BI481" s="57"/>
      <c r="BJ481" s="57"/>
      <c r="BK481" s="57"/>
      <c r="BL481" s="57"/>
      <c r="BM481" s="57"/>
      <c r="BN481" s="57"/>
      <c r="BO481" s="57"/>
      <c r="BP481" s="57"/>
      <c r="BQ481" s="57"/>
      <c r="BR481" s="57"/>
      <c r="BS481" s="57"/>
      <c r="BT481" s="57"/>
      <c r="BU481" s="57"/>
      <c r="BV481" s="57"/>
      <c r="BW481" s="57"/>
      <c r="BX481" s="57" t="str">
        <f t="shared" si="487"/>
        <v/>
      </c>
      <c r="BY481" s="57"/>
      <c r="BZ481" s="57"/>
      <c r="CA481" s="57"/>
      <c r="CB481" s="57"/>
      <c r="CC481" s="57"/>
      <c r="CD481" s="57"/>
      <c r="CE481" s="57"/>
      <c r="CF481" s="57"/>
      <c r="CG481" s="57"/>
      <c r="CH481" s="57">
        <f t="shared" si="94"/>
        <v>0</v>
      </c>
      <c r="CI481" s="57"/>
      <c r="CJ481" s="57"/>
      <c r="CK481" s="57"/>
      <c r="CL481" s="57"/>
      <c r="CM481" s="57"/>
      <c r="CN481" s="57"/>
      <c r="CO481" s="57"/>
      <c r="CP481" s="57"/>
      <c r="CQ481" s="57"/>
      <c r="CR481" s="57">
        <f t="shared" si="468"/>
        <v>0</v>
      </c>
      <c r="CS481" s="57"/>
      <c r="CT481" s="57"/>
      <c r="CU481" s="57"/>
      <c r="CV481" s="57"/>
      <c r="CW481" s="57"/>
      <c r="CX481" s="57"/>
      <c r="CY481" s="57"/>
      <c r="CZ481" s="57"/>
      <c r="DA481" s="57"/>
      <c r="DB481" s="57">
        <f t="shared" si="320"/>
        <v>0</v>
      </c>
      <c r="DC481" s="57"/>
      <c r="DD481" s="57"/>
      <c r="DE481" s="57"/>
      <c r="DF481" s="57"/>
      <c r="DG481" s="57"/>
      <c r="DH481" s="57"/>
      <c r="DI481" s="57"/>
      <c r="DJ481" s="57"/>
      <c r="DK481" s="57"/>
      <c r="DL481" s="57">
        <f t="shared" si="321"/>
        <v>0</v>
      </c>
      <c r="DM481" s="57"/>
      <c r="DN481" s="57"/>
      <c r="DO481" s="57"/>
      <c r="DP481" s="57"/>
      <c r="DQ481" s="57"/>
      <c r="DR481" s="57"/>
      <c r="DS481" s="57"/>
      <c r="DT481" s="57"/>
      <c r="DU481" s="57"/>
      <c r="DV481" s="57">
        <f t="shared" si="322"/>
        <v>0</v>
      </c>
      <c r="DW481" s="57">
        <f t="shared" ref="DW481:ED481" si="514">SUM(BY481,CI481,CS481,DC481,DM481)</f>
        <v>0</v>
      </c>
      <c r="DX481" s="57">
        <f t="shared" si="514"/>
        <v>0</v>
      </c>
      <c r="DY481" s="57">
        <f t="shared" si="514"/>
        <v>0</v>
      </c>
      <c r="DZ481" s="57">
        <f t="shared" si="514"/>
        <v>0</v>
      </c>
      <c r="EA481" s="57">
        <f t="shared" si="514"/>
        <v>0</v>
      </c>
      <c r="EB481" s="57">
        <f t="shared" si="514"/>
        <v>0</v>
      </c>
      <c r="EC481" s="57">
        <f t="shared" si="514"/>
        <v>0</v>
      </c>
      <c r="ED481" s="57">
        <f t="shared" si="514"/>
        <v>0</v>
      </c>
      <c r="EE481" s="57">
        <f t="shared" si="13"/>
        <v>0</v>
      </c>
      <c r="EF481" s="57">
        <f t="shared" si="14"/>
        <v>0</v>
      </c>
    </row>
    <row r="482" spans="1:136" ht="15.75" customHeight="1">
      <c r="A482" s="147">
        <v>2016</v>
      </c>
      <c r="B482" s="135" t="s">
        <v>4749</v>
      </c>
      <c r="C482" s="147" t="s">
        <v>1385</v>
      </c>
      <c r="D482" s="147" t="s">
        <v>719</v>
      </c>
      <c r="E482" s="147" t="s">
        <v>1386</v>
      </c>
      <c r="F482" s="147"/>
      <c r="G482" s="57"/>
      <c r="H482" s="63"/>
      <c r="I482" s="63">
        <v>1</v>
      </c>
      <c r="J482" s="88"/>
      <c r="K482" s="88"/>
      <c r="L482" s="88"/>
      <c r="M482" s="88"/>
      <c r="N482" s="88"/>
      <c r="O482" s="88"/>
      <c r="P482" s="88"/>
      <c r="Q482" s="88"/>
      <c r="R482" s="88"/>
      <c r="S482" s="88"/>
      <c r="T482" s="59" t="str">
        <f t="shared" si="0"/>
        <v/>
      </c>
      <c r="U482" s="88"/>
      <c r="V482" s="88"/>
      <c r="W482" s="88"/>
      <c r="X482" s="88"/>
      <c r="Y482" s="88"/>
      <c r="Z482" s="88"/>
      <c r="AA482" s="88"/>
      <c r="AB482" s="88"/>
      <c r="AC482" s="88"/>
      <c r="AD482" s="88"/>
      <c r="AE482" s="88"/>
      <c r="AF482" s="58"/>
      <c r="AG482" s="58">
        <f t="shared" si="1"/>
        <v>1</v>
      </c>
      <c r="AH482" s="88"/>
      <c r="AI482" s="88"/>
      <c r="AJ482" s="88"/>
      <c r="AK482" s="57" t="str">
        <f t="shared" si="90"/>
        <v/>
      </c>
      <c r="AL482" s="88"/>
      <c r="AM482" s="88"/>
      <c r="AN482" s="88"/>
      <c r="AO482" s="88"/>
      <c r="AP482" s="88"/>
      <c r="AQ482" s="57"/>
      <c r="AR482" s="58" t="str">
        <f t="shared" si="3"/>
        <v/>
      </c>
      <c r="AS482" s="58"/>
      <c r="AT482" s="58">
        <v>1</v>
      </c>
      <c r="AU482" s="58"/>
      <c r="AV482" s="58"/>
      <c r="AW482" s="58"/>
      <c r="AX482" s="58">
        <f t="shared" si="4"/>
        <v>1</v>
      </c>
      <c r="AY482" s="58">
        <v>1</v>
      </c>
      <c r="AZ482" s="58"/>
      <c r="BA482" s="57"/>
      <c r="BB482" s="57"/>
      <c r="BC482" s="57"/>
      <c r="BD482" s="58">
        <f t="shared" si="5"/>
        <v>1</v>
      </c>
      <c r="BE482" s="57"/>
      <c r="BF482" s="57"/>
      <c r="BG482" s="57"/>
      <c r="BH482" s="57"/>
      <c r="BI482" s="57"/>
      <c r="BJ482" s="57"/>
      <c r="BK482" s="57"/>
      <c r="BL482" s="57"/>
      <c r="BM482" s="57"/>
      <c r="BN482" s="57"/>
      <c r="BO482" s="58">
        <v>1</v>
      </c>
      <c r="BP482" s="58">
        <v>1</v>
      </c>
      <c r="BQ482" s="57"/>
      <c r="BR482" s="57"/>
      <c r="BS482" s="57"/>
      <c r="BT482" s="57"/>
      <c r="BU482" s="57"/>
      <c r="BV482" s="57"/>
      <c r="BW482" s="57"/>
      <c r="BX482" s="57" t="str">
        <f t="shared" si="487"/>
        <v/>
      </c>
      <c r="BY482" s="57"/>
      <c r="BZ482" s="57"/>
      <c r="CA482" s="57"/>
      <c r="CB482" s="57"/>
      <c r="CC482" s="57"/>
      <c r="CD482" s="57"/>
      <c r="CE482" s="57"/>
      <c r="CF482" s="57"/>
      <c r="CG482" s="57"/>
      <c r="CH482" s="57">
        <f t="shared" si="94"/>
        <v>0</v>
      </c>
      <c r="CI482" s="57"/>
      <c r="CJ482" s="57"/>
      <c r="CK482" s="57"/>
      <c r="CL482" s="57"/>
      <c r="CM482" s="57"/>
      <c r="CN482" s="57"/>
      <c r="CO482" s="57"/>
      <c r="CP482" s="57"/>
      <c r="CQ482" s="57"/>
      <c r="CR482" s="57">
        <f t="shared" si="468"/>
        <v>0</v>
      </c>
      <c r="CS482" s="57"/>
      <c r="CT482" s="57"/>
      <c r="CU482" s="57"/>
      <c r="CV482" s="57"/>
      <c r="CW482" s="57"/>
      <c r="CX482" s="57"/>
      <c r="CY482" s="57"/>
      <c r="CZ482" s="57"/>
      <c r="DA482" s="57"/>
      <c r="DB482" s="57">
        <f t="shared" si="320"/>
        <v>0</v>
      </c>
      <c r="DC482" s="57"/>
      <c r="DD482" s="57"/>
      <c r="DE482" s="57"/>
      <c r="DF482" s="57"/>
      <c r="DG482" s="57"/>
      <c r="DH482" s="57"/>
      <c r="DI482" s="57"/>
      <c r="DJ482" s="57"/>
      <c r="DK482" s="57"/>
      <c r="DL482" s="57">
        <f t="shared" si="321"/>
        <v>0</v>
      </c>
      <c r="DM482" s="57"/>
      <c r="DN482" s="57"/>
      <c r="DO482" s="57"/>
      <c r="DP482" s="57"/>
      <c r="DQ482" s="57"/>
      <c r="DR482" s="57"/>
      <c r="DS482" s="57"/>
      <c r="DT482" s="57"/>
      <c r="DU482" s="57"/>
      <c r="DV482" s="57">
        <f t="shared" si="322"/>
        <v>0</v>
      </c>
      <c r="DW482" s="57">
        <f t="shared" ref="DW482:ED482" si="515">SUM(BY482,CI482,CS482,DC482,DM482)</f>
        <v>0</v>
      </c>
      <c r="DX482" s="57">
        <f t="shared" si="515"/>
        <v>0</v>
      </c>
      <c r="DY482" s="57">
        <f t="shared" si="515"/>
        <v>0</v>
      </c>
      <c r="DZ482" s="57">
        <f t="shared" si="515"/>
        <v>0</v>
      </c>
      <c r="EA482" s="57">
        <f t="shared" si="515"/>
        <v>0</v>
      </c>
      <c r="EB482" s="57">
        <f t="shared" si="515"/>
        <v>0</v>
      </c>
      <c r="EC482" s="57">
        <f t="shared" si="515"/>
        <v>0</v>
      </c>
      <c r="ED482" s="57">
        <f t="shared" si="515"/>
        <v>0</v>
      </c>
      <c r="EE482" s="57">
        <f t="shared" si="13"/>
        <v>0</v>
      </c>
      <c r="EF482" s="57">
        <f t="shared" si="14"/>
        <v>0</v>
      </c>
    </row>
    <row r="483" spans="1:136" ht="15.75" customHeight="1">
      <c r="A483" s="147">
        <v>2019</v>
      </c>
      <c r="B483" s="135" t="s">
        <v>4750</v>
      </c>
      <c r="C483" s="147" t="s">
        <v>1387</v>
      </c>
      <c r="D483" s="147" t="s">
        <v>136</v>
      </c>
      <c r="E483" s="147" t="s">
        <v>1388</v>
      </c>
      <c r="F483" s="147"/>
      <c r="G483" s="57"/>
      <c r="H483" s="63"/>
      <c r="I483" s="88"/>
      <c r="J483" s="88"/>
      <c r="K483" s="63">
        <v>1</v>
      </c>
      <c r="L483" s="88"/>
      <c r="M483" s="88"/>
      <c r="N483" s="88"/>
      <c r="O483" s="88"/>
      <c r="P483" s="88"/>
      <c r="Q483" s="88"/>
      <c r="R483" s="88"/>
      <c r="S483" s="88"/>
      <c r="T483" s="59" t="str">
        <f t="shared" si="0"/>
        <v/>
      </c>
      <c r="U483" s="88"/>
      <c r="V483" s="88"/>
      <c r="W483" s="88"/>
      <c r="X483" s="88"/>
      <c r="Y483" s="88"/>
      <c r="Z483" s="88"/>
      <c r="AA483" s="88"/>
      <c r="AB483" s="88"/>
      <c r="AC483" s="88"/>
      <c r="AD483" s="88"/>
      <c r="AE483" s="88"/>
      <c r="AF483" s="58"/>
      <c r="AG483" s="58">
        <f t="shared" si="1"/>
        <v>1</v>
      </c>
      <c r="AH483" s="88"/>
      <c r="AI483" s="88"/>
      <c r="AJ483" s="88"/>
      <c r="AK483" s="57" t="str">
        <f t="shared" si="90"/>
        <v/>
      </c>
      <c r="AL483" s="88"/>
      <c r="AM483" s="88"/>
      <c r="AN483" s="88"/>
      <c r="AO483" s="88"/>
      <c r="AP483" s="88"/>
      <c r="AQ483" s="57"/>
      <c r="AR483" s="58" t="str">
        <f t="shared" si="3"/>
        <v/>
      </c>
      <c r="AS483" s="58"/>
      <c r="AT483" s="58">
        <v>1</v>
      </c>
      <c r="AU483" s="58"/>
      <c r="AV483" s="58"/>
      <c r="AW483" s="58"/>
      <c r="AX483" s="58">
        <f t="shared" si="4"/>
        <v>1</v>
      </c>
      <c r="AY483" s="58"/>
      <c r="AZ483" s="58">
        <v>1</v>
      </c>
      <c r="BA483" s="57"/>
      <c r="BB483" s="57"/>
      <c r="BC483" s="58">
        <v>1</v>
      </c>
      <c r="BD483" s="58">
        <f t="shared" si="5"/>
        <v>2</v>
      </c>
      <c r="BE483" s="57"/>
      <c r="BF483" s="57"/>
      <c r="BG483" s="57"/>
      <c r="BH483" s="57"/>
      <c r="BI483" s="57"/>
      <c r="BJ483" s="57"/>
      <c r="BK483" s="57"/>
      <c r="BL483" s="57"/>
      <c r="BM483" s="58">
        <v>1</v>
      </c>
      <c r="BN483" s="58"/>
      <c r="BO483" s="58">
        <v>1</v>
      </c>
      <c r="BP483" s="58">
        <v>1</v>
      </c>
      <c r="BQ483" s="57"/>
      <c r="BR483" s="57"/>
      <c r="BS483" s="58">
        <v>1</v>
      </c>
      <c r="BT483" s="58">
        <v>1</v>
      </c>
      <c r="BU483" s="58">
        <v>1</v>
      </c>
      <c r="BV483" s="57"/>
      <c r="BW483" s="58">
        <v>2</v>
      </c>
      <c r="BX483" s="57">
        <f t="shared" si="487"/>
        <v>1</v>
      </c>
      <c r="BY483" s="57"/>
      <c r="BZ483" s="57"/>
      <c r="CA483" s="57"/>
      <c r="CB483" s="57"/>
      <c r="CC483" s="57"/>
      <c r="CD483" s="57"/>
      <c r="CE483" s="57"/>
      <c r="CF483" s="57"/>
      <c r="CG483" s="57"/>
      <c r="CH483" s="57">
        <f t="shared" si="94"/>
        <v>0</v>
      </c>
      <c r="CI483" s="58">
        <v>1</v>
      </c>
      <c r="CJ483" s="58">
        <v>1</v>
      </c>
      <c r="CK483" s="58">
        <v>1</v>
      </c>
      <c r="CL483" s="58">
        <v>1</v>
      </c>
      <c r="CM483" s="58">
        <v>1</v>
      </c>
      <c r="CN483" s="57"/>
      <c r="CO483" s="57"/>
      <c r="CP483" s="57"/>
      <c r="CQ483" s="58"/>
      <c r="CR483" s="57">
        <f t="shared" si="468"/>
        <v>5</v>
      </c>
      <c r="CS483" s="57"/>
      <c r="CT483" s="57"/>
      <c r="CU483" s="57"/>
      <c r="CV483" s="57"/>
      <c r="CW483" s="57"/>
      <c r="CX483" s="57"/>
      <c r="CY483" s="57"/>
      <c r="CZ483" s="57"/>
      <c r="DA483" s="57"/>
      <c r="DB483" s="57">
        <f t="shared" si="320"/>
        <v>0</v>
      </c>
      <c r="DC483" s="57"/>
      <c r="DD483" s="57"/>
      <c r="DE483" s="57"/>
      <c r="DF483" s="57"/>
      <c r="DG483" s="57"/>
      <c r="DH483" s="57"/>
      <c r="DI483" s="57"/>
      <c r="DJ483" s="57"/>
      <c r="DK483" s="57"/>
      <c r="DL483" s="57">
        <f t="shared" si="321"/>
        <v>0</v>
      </c>
      <c r="DM483" s="57"/>
      <c r="DN483" s="57"/>
      <c r="DO483" s="57"/>
      <c r="DP483" s="57"/>
      <c r="DQ483" s="57"/>
      <c r="DR483" s="57"/>
      <c r="DS483" s="57"/>
      <c r="DT483" s="57"/>
      <c r="DU483" s="57"/>
      <c r="DV483" s="57">
        <f t="shared" si="322"/>
        <v>0</v>
      </c>
      <c r="DW483" s="57">
        <f t="shared" ref="DW483:ED483" si="516">SUM(BY483,CI483,CS483,DC483,DM483)</f>
        <v>1</v>
      </c>
      <c r="DX483" s="57">
        <f t="shared" si="516"/>
        <v>1</v>
      </c>
      <c r="DY483" s="57">
        <f t="shared" si="516"/>
        <v>1</v>
      </c>
      <c r="DZ483" s="57">
        <f t="shared" si="516"/>
        <v>1</v>
      </c>
      <c r="EA483" s="57">
        <f t="shared" si="516"/>
        <v>1</v>
      </c>
      <c r="EB483" s="57">
        <f t="shared" si="516"/>
        <v>0</v>
      </c>
      <c r="EC483" s="57">
        <f t="shared" si="516"/>
        <v>0</v>
      </c>
      <c r="ED483" s="57">
        <f t="shared" si="516"/>
        <v>0</v>
      </c>
      <c r="EE483" s="57">
        <f t="shared" si="13"/>
        <v>5</v>
      </c>
      <c r="EF483" s="57">
        <f t="shared" si="14"/>
        <v>1</v>
      </c>
    </row>
    <row r="484" spans="1:136" ht="15.75" customHeight="1">
      <c r="A484" s="147">
        <v>2019</v>
      </c>
      <c r="B484" s="135" t="s">
        <v>4751</v>
      </c>
      <c r="C484" s="147" t="s">
        <v>1389</v>
      </c>
      <c r="D484" s="147" t="s">
        <v>1390</v>
      </c>
      <c r="E484" s="147" t="s">
        <v>1391</v>
      </c>
      <c r="F484" s="147"/>
      <c r="G484" s="57"/>
      <c r="H484" s="63"/>
      <c r="I484" s="88"/>
      <c r="J484" s="63">
        <v>1</v>
      </c>
      <c r="K484" s="88"/>
      <c r="L484" s="88"/>
      <c r="M484" s="88"/>
      <c r="N484" s="88"/>
      <c r="O484" s="88"/>
      <c r="P484" s="88"/>
      <c r="Q484" s="88"/>
      <c r="R484" s="88"/>
      <c r="S484" s="88"/>
      <c r="T484" s="59" t="str">
        <f t="shared" si="0"/>
        <v/>
      </c>
      <c r="U484" s="88"/>
      <c r="V484" s="88"/>
      <c r="W484" s="88"/>
      <c r="X484" s="88"/>
      <c r="Y484" s="88"/>
      <c r="Z484" s="88"/>
      <c r="AA484" s="88"/>
      <c r="AB484" s="88"/>
      <c r="AC484" s="88"/>
      <c r="AD484" s="88"/>
      <c r="AE484" s="88"/>
      <c r="AF484" s="58"/>
      <c r="AG484" s="58">
        <f t="shared" si="1"/>
        <v>1</v>
      </c>
      <c r="AH484" s="88"/>
      <c r="AI484" s="88"/>
      <c r="AJ484" s="88"/>
      <c r="AK484" s="57" t="str">
        <f t="shared" si="90"/>
        <v/>
      </c>
      <c r="AL484" s="88"/>
      <c r="AM484" s="88"/>
      <c r="AN484" s="88"/>
      <c r="AO484" s="88"/>
      <c r="AP484" s="88"/>
      <c r="AQ484" s="57"/>
      <c r="AR484" s="58" t="str">
        <f t="shared" si="3"/>
        <v/>
      </c>
      <c r="AS484" s="58"/>
      <c r="AT484" s="58">
        <v>1</v>
      </c>
      <c r="AU484" s="58"/>
      <c r="AV484" s="58"/>
      <c r="AW484" s="58"/>
      <c r="AX484" s="58">
        <f t="shared" si="4"/>
        <v>1</v>
      </c>
      <c r="AY484" s="58">
        <v>1</v>
      </c>
      <c r="AZ484" s="58"/>
      <c r="BA484" s="57"/>
      <c r="BB484" s="57"/>
      <c r="BC484" s="57"/>
      <c r="BD484" s="58">
        <f t="shared" si="5"/>
        <v>1</v>
      </c>
      <c r="BE484" s="58">
        <v>1</v>
      </c>
      <c r="BF484" s="57"/>
      <c r="BG484" s="57"/>
      <c r="BH484" s="57"/>
      <c r="BI484" s="57"/>
      <c r="BJ484" s="57"/>
      <c r="BK484" s="58" t="s">
        <v>1392</v>
      </c>
      <c r="BL484" s="58"/>
      <c r="BM484" s="57"/>
      <c r="BN484" s="57"/>
      <c r="BO484" s="57"/>
      <c r="BP484" s="57"/>
      <c r="BQ484" s="57"/>
      <c r="BR484" s="57"/>
      <c r="BS484" s="57"/>
      <c r="BT484" s="57"/>
      <c r="BU484" s="58">
        <v>1</v>
      </c>
      <c r="BV484" s="57"/>
      <c r="BW484" s="57"/>
      <c r="BX484" s="57">
        <f t="shared" si="487"/>
        <v>1</v>
      </c>
      <c r="BY484" s="57"/>
      <c r="BZ484" s="57"/>
      <c r="CA484" s="57"/>
      <c r="CB484" s="57"/>
      <c r="CC484" s="57"/>
      <c r="CD484" s="57"/>
      <c r="CE484" s="57"/>
      <c r="CF484" s="57"/>
      <c r="CG484" s="57"/>
      <c r="CH484" s="57">
        <f t="shared" si="94"/>
        <v>0</v>
      </c>
      <c r="CI484" s="57"/>
      <c r="CJ484" s="57"/>
      <c r="CK484" s="57"/>
      <c r="CL484" s="57"/>
      <c r="CM484" s="58">
        <v>1</v>
      </c>
      <c r="CN484" s="57"/>
      <c r="CO484" s="57"/>
      <c r="CP484" s="57"/>
      <c r="CQ484" s="58"/>
      <c r="CR484" s="57">
        <f t="shared" si="468"/>
        <v>1</v>
      </c>
      <c r="CS484" s="57"/>
      <c r="CT484" s="57"/>
      <c r="CU484" s="57"/>
      <c r="CV484" s="57"/>
      <c r="CW484" s="57"/>
      <c r="CX484" s="57"/>
      <c r="CY484" s="57"/>
      <c r="CZ484" s="57"/>
      <c r="DA484" s="57"/>
      <c r="DB484" s="57">
        <f t="shared" si="320"/>
        <v>0</v>
      </c>
      <c r="DC484" s="57"/>
      <c r="DD484" s="57"/>
      <c r="DE484" s="57"/>
      <c r="DF484" s="57"/>
      <c r="DG484" s="57"/>
      <c r="DH484" s="57"/>
      <c r="DI484" s="57"/>
      <c r="DJ484" s="57"/>
      <c r="DK484" s="57"/>
      <c r="DL484" s="57">
        <f t="shared" si="321"/>
        <v>0</v>
      </c>
      <c r="DM484" s="57"/>
      <c r="DN484" s="57"/>
      <c r="DO484" s="57"/>
      <c r="DP484" s="57"/>
      <c r="DQ484" s="57"/>
      <c r="DR484" s="57"/>
      <c r="DS484" s="57"/>
      <c r="DT484" s="57"/>
      <c r="DU484" s="57"/>
      <c r="DV484" s="57">
        <f t="shared" si="322"/>
        <v>0</v>
      </c>
      <c r="DW484" s="57">
        <f t="shared" ref="DW484:ED484" si="517">SUM(BY484,CI484,CS484,DC484,DM484)</f>
        <v>0</v>
      </c>
      <c r="DX484" s="57">
        <f t="shared" si="517"/>
        <v>0</v>
      </c>
      <c r="DY484" s="57">
        <f t="shared" si="517"/>
        <v>0</v>
      </c>
      <c r="DZ484" s="57">
        <f t="shared" si="517"/>
        <v>0</v>
      </c>
      <c r="EA484" s="57">
        <f t="shared" si="517"/>
        <v>1</v>
      </c>
      <c r="EB484" s="57">
        <f t="shared" si="517"/>
        <v>0</v>
      </c>
      <c r="EC484" s="57">
        <f t="shared" si="517"/>
        <v>0</v>
      </c>
      <c r="ED484" s="57">
        <f t="shared" si="517"/>
        <v>0</v>
      </c>
      <c r="EE484" s="57">
        <f t="shared" si="13"/>
        <v>1</v>
      </c>
      <c r="EF484" s="57">
        <f t="shared" si="14"/>
        <v>1</v>
      </c>
    </row>
    <row r="485" spans="1:136" ht="15.75" customHeight="1">
      <c r="A485" s="147">
        <v>2014</v>
      </c>
      <c r="B485" s="135" t="s">
        <v>4752</v>
      </c>
      <c r="C485" s="147" t="s">
        <v>1393</v>
      </c>
      <c r="D485" s="147" t="s">
        <v>272</v>
      </c>
      <c r="E485" s="147" t="s">
        <v>1394</v>
      </c>
      <c r="F485" s="147"/>
      <c r="G485" s="57"/>
      <c r="H485" s="63"/>
      <c r="I485" s="88"/>
      <c r="J485" s="88"/>
      <c r="K485" s="63">
        <v>1</v>
      </c>
      <c r="L485" s="88"/>
      <c r="M485" s="88"/>
      <c r="N485" s="88"/>
      <c r="O485" s="88"/>
      <c r="P485" s="88"/>
      <c r="Q485" s="88"/>
      <c r="R485" s="88"/>
      <c r="S485" s="88"/>
      <c r="T485" s="59" t="str">
        <f t="shared" si="0"/>
        <v/>
      </c>
      <c r="U485" s="88"/>
      <c r="V485" s="88"/>
      <c r="W485" s="88"/>
      <c r="X485" s="88"/>
      <c r="Y485" s="88"/>
      <c r="Z485" s="88"/>
      <c r="AA485" s="88"/>
      <c r="AB485" s="88"/>
      <c r="AC485" s="88"/>
      <c r="AD485" s="88"/>
      <c r="AE485" s="88"/>
      <c r="AF485" s="58"/>
      <c r="AG485" s="58">
        <f t="shared" si="1"/>
        <v>1</v>
      </c>
      <c r="AH485" s="88"/>
      <c r="AI485" s="88"/>
      <c r="AJ485" s="88"/>
      <c r="AK485" s="57" t="str">
        <f t="shared" si="90"/>
        <v/>
      </c>
      <c r="AL485" s="88"/>
      <c r="AM485" s="88"/>
      <c r="AN485" s="88"/>
      <c r="AO485" s="88"/>
      <c r="AP485" s="88"/>
      <c r="AQ485" s="57"/>
      <c r="AR485" s="58" t="str">
        <f t="shared" si="3"/>
        <v/>
      </c>
      <c r="AS485" s="58"/>
      <c r="AT485" s="58">
        <v>1</v>
      </c>
      <c r="AU485" s="58"/>
      <c r="AV485" s="58"/>
      <c r="AW485" s="58"/>
      <c r="AX485" s="58">
        <f t="shared" si="4"/>
        <v>1</v>
      </c>
      <c r="AY485" s="58"/>
      <c r="AZ485" s="58">
        <v>1</v>
      </c>
      <c r="BA485" s="57"/>
      <c r="BB485" s="57"/>
      <c r="BC485" s="58">
        <v>1</v>
      </c>
      <c r="BD485" s="58">
        <f t="shared" si="5"/>
        <v>2</v>
      </c>
      <c r="BE485" s="57"/>
      <c r="BF485" s="57"/>
      <c r="BG485" s="57"/>
      <c r="BH485" s="57"/>
      <c r="BI485" s="57"/>
      <c r="BJ485" s="57"/>
      <c r="BK485" s="57"/>
      <c r="BL485" s="57"/>
      <c r="BM485" s="57"/>
      <c r="BN485" s="57"/>
      <c r="BO485" s="57"/>
      <c r="BP485" s="58">
        <v>1</v>
      </c>
      <c r="BQ485" s="57"/>
      <c r="BR485" s="57"/>
      <c r="BS485" s="58">
        <v>1</v>
      </c>
      <c r="BT485" s="57"/>
      <c r="BU485" s="57"/>
      <c r="BV485" s="57"/>
      <c r="BW485" s="57"/>
      <c r="BX485" s="57">
        <f t="shared" si="487"/>
        <v>1</v>
      </c>
      <c r="BY485" s="57"/>
      <c r="BZ485" s="57"/>
      <c r="CA485" s="57"/>
      <c r="CB485" s="57"/>
      <c r="CC485" s="57"/>
      <c r="CD485" s="57"/>
      <c r="CE485" s="57"/>
      <c r="CF485" s="57"/>
      <c r="CG485" s="57"/>
      <c r="CH485" s="57">
        <f t="shared" si="94"/>
        <v>0</v>
      </c>
      <c r="CI485" s="57"/>
      <c r="CJ485" s="58">
        <v>1</v>
      </c>
      <c r="CK485" s="57"/>
      <c r="CL485" s="57"/>
      <c r="CM485" s="57"/>
      <c r="CN485" s="57"/>
      <c r="CO485" s="57"/>
      <c r="CP485" s="57"/>
      <c r="CQ485" s="58"/>
      <c r="CR485" s="57">
        <f t="shared" si="468"/>
        <v>1</v>
      </c>
      <c r="CS485" s="57"/>
      <c r="CT485" s="57"/>
      <c r="CU485" s="57"/>
      <c r="CV485" s="57"/>
      <c r="CW485" s="57"/>
      <c r="CX485" s="57"/>
      <c r="CY485" s="57"/>
      <c r="CZ485" s="57"/>
      <c r="DA485" s="57"/>
      <c r="DB485" s="57">
        <f t="shared" si="320"/>
        <v>0</v>
      </c>
      <c r="DC485" s="57"/>
      <c r="DD485" s="57"/>
      <c r="DE485" s="57"/>
      <c r="DF485" s="57"/>
      <c r="DG485" s="57"/>
      <c r="DH485" s="57"/>
      <c r="DI485" s="57"/>
      <c r="DJ485" s="57"/>
      <c r="DK485" s="57"/>
      <c r="DL485" s="57">
        <f t="shared" si="321"/>
        <v>0</v>
      </c>
      <c r="DM485" s="57"/>
      <c r="DN485" s="57"/>
      <c r="DO485" s="57"/>
      <c r="DP485" s="57"/>
      <c r="DQ485" s="57"/>
      <c r="DR485" s="57"/>
      <c r="DS485" s="57"/>
      <c r="DT485" s="57"/>
      <c r="DU485" s="57"/>
      <c r="DV485" s="57">
        <f t="shared" si="322"/>
        <v>0</v>
      </c>
      <c r="DW485" s="57">
        <f t="shared" ref="DW485:ED485" si="518">SUM(BY485,CI485,CS485,DC485,DM485)</f>
        <v>0</v>
      </c>
      <c r="DX485" s="57">
        <f t="shared" si="518"/>
        <v>1</v>
      </c>
      <c r="DY485" s="57">
        <f t="shared" si="518"/>
        <v>0</v>
      </c>
      <c r="DZ485" s="57">
        <f t="shared" si="518"/>
        <v>0</v>
      </c>
      <c r="EA485" s="57">
        <f t="shared" si="518"/>
        <v>0</v>
      </c>
      <c r="EB485" s="57">
        <f t="shared" si="518"/>
        <v>0</v>
      </c>
      <c r="EC485" s="57">
        <f t="shared" si="518"/>
        <v>0</v>
      </c>
      <c r="ED485" s="57">
        <f t="shared" si="518"/>
        <v>0</v>
      </c>
      <c r="EE485" s="57">
        <f t="shared" si="13"/>
        <v>1</v>
      </c>
      <c r="EF485" s="57">
        <f t="shared" si="14"/>
        <v>1</v>
      </c>
    </row>
    <row r="486" spans="1:136" ht="15.75" customHeight="1">
      <c r="A486" s="147">
        <v>2018</v>
      </c>
      <c r="B486" s="135" t="s">
        <v>4753</v>
      </c>
      <c r="C486" s="147" t="s">
        <v>1395</v>
      </c>
      <c r="D486" s="147" t="s">
        <v>1396</v>
      </c>
      <c r="E486" s="147" t="s">
        <v>1397</v>
      </c>
      <c r="F486" s="147"/>
      <c r="G486" s="57"/>
      <c r="H486" s="63"/>
      <c r="I486" s="88"/>
      <c r="J486" s="88"/>
      <c r="K486" s="88"/>
      <c r="L486" s="88"/>
      <c r="M486" s="88"/>
      <c r="N486" s="63">
        <v>1</v>
      </c>
      <c r="O486" s="88"/>
      <c r="P486" s="88"/>
      <c r="Q486" s="88"/>
      <c r="R486" s="88"/>
      <c r="S486" s="88"/>
      <c r="T486" s="59" t="str">
        <f t="shared" si="0"/>
        <v/>
      </c>
      <c r="U486" s="88"/>
      <c r="V486" s="88"/>
      <c r="W486" s="88"/>
      <c r="X486" s="88"/>
      <c r="Y486" s="88"/>
      <c r="Z486" s="88"/>
      <c r="AA486" s="88"/>
      <c r="AB486" s="88"/>
      <c r="AC486" s="88"/>
      <c r="AD486" s="88"/>
      <c r="AE486" s="88"/>
      <c r="AF486" s="58"/>
      <c r="AG486" s="58">
        <f t="shared" si="1"/>
        <v>1</v>
      </c>
      <c r="AH486" s="88"/>
      <c r="AI486" s="88"/>
      <c r="AJ486" s="88"/>
      <c r="AK486" s="57" t="str">
        <f t="shared" si="90"/>
        <v/>
      </c>
      <c r="AL486" s="88"/>
      <c r="AM486" s="88"/>
      <c r="AN486" s="88"/>
      <c r="AO486" s="88"/>
      <c r="AP486" s="88"/>
      <c r="AQ486" s="57"/>
      <c r="AR486" s="58" t="str">
        <f t="shared" si="3"/>
        <v/>
      </c>
      <c r="AS486" s="58"/>
      <c r="AT486" s="58">
        <v>1</v>
      </c>
      <c r="AU486" s="58"/>
      <c r="AV486" s="58"/>
      <c r="AW486" s="58"/>
      <c r="AX486" s="58">
        <f t="shared" si="4"/>
        <v>1</v>
      </c>
      <c r="AY486" s="58"/>
      <c r="AZ486" s="58">
        <v>1</v>
      </c>
      <c r="BA486" s="57"/>
      <c r="BB486" s="57"/>
      <c r="BC486" s="58">
        <v>1</v>
      </c>
      <c r="BD486" s="58">
        <f t="shared" si="5"/>
        <v>2</v>
      </c>
      <c r="BE486" s="57"/>
      <c r="BF486" s="57"/>
      <c r="BG486" s="57"/>
      <c r="BH486" s="57"/>
      <c r="BI486" s="57"/>
      <c r="BJ486" s="57"/>
      <c r="BK486" s="57"/>
      <c r="BL486" s="57"/>
      <c r="BM486" s="57"/>
      <c r="BN486" s="57"/>
      <c r="BO486" s="57"/>
      <c r="BP486" s="57"/>
      <c r="BQ486" s="57"/>
      <c r="BR486" s="57"/>
      <c r="BS486" s="57"/>
      <c r="BT486" s="57"/>
      <c r="BU486" s="57"/>
      <c r="BV486" s="58">
        <v>1</v>
      </c>
      <c r="BW486" s="57"/>
      <c r="BX486" s="57">
        <f t="shared" si="487"/>
        <v>1</v>
      </c>
      <c r="BY486" s="57"/>
      <c r="BZ486" s="57"/>
      <c r="CA486" s="57"/>
      <c r="CB486" s="57"/>
      <c r="CC486" s="57"/>
      <c r="CD486" s="57"/>
      <c r="CE486" s="57"/>
      <c r="CF486" s="57"/>
      <c r="CG486" s="57"/>
      <c r="CH486" s="57">
        <f t="shared" si="94"/>
        <v>0</v>
      </c>
      <c r="CI486" s="57"/>
      <c r="CJ486" s="57"/>
      <c r="CK486" s="57"/>
      <c r="CL486" s="57"/>
      <c r="CM486" s="57"/>
      <c r="CN486" s="57"/>
      <c r="CO486" s="58">
        <v>1</v>
      </c>
      <c r="CP486" s="57"/>
      <c r="CQ486" s="58"/>
      <c r="CR486" s="57">
        <f t="shared" si="468"/>
        <v>1</v>
      </c>
      <c r="CS486" s="57"/>
      <c r="CT486" s="57"/>
      <c r="CU486" s="57"/>
      <c r="CV486" s="57"/>
      <c r="CW486" s="57"/>
      <c r="CX486" s="57"/>
      <c r="CY486" s="57"/>
      <c r="CZ486" s="57"/>
      <c r="DA486" s="57"/>
      <c r="DB486" s="57">
        <f t="shared" si="320"/>
        <v>0</v>
      </c>
      <c r="DC486" s="57"/>
      <c r="DD486" s="57"/>
      <c r="DE486" s="57"/>
      <c r="DF486" s="57"/>
      <c r="DG486" s="57"/>
      <c r="DH486" s="57"/>
      <c r="DI486" s="57"/>
      <c r="DJ486" s="57"/>
      <c r="DK486" s="57"/>
      <c r="DL486" s="57">
        <f t="shared" si="321"/>
        <v>0</v>
      </c>
      <c r="DM486" s="57"/>
      <c r="DN486" s="57"/>
      <c r="DO486" s="57"/>
      <c r="DP486" s="57"/>
      <c r="DQ486" s="57"/>
      <c r="DR486" s="57"/>
      <c r="DS486" s="57"/>
      <c r="DT486" s="57"/>
      <c r="DU486" s="57"/>
      <c r="DV486" s="57">
        <f t="shared" si="322"/>
        <v>0</v>
      </c>
      <c r="DW486" s="57">
        <f t="shared" ref="DW486:ED486" si="519">SUM(BY486,CI486,CS486,DC486,DM486)</f>
        <v>0</v>
      </c>
      <c r="DX486" s="57">
        <f t="shared" si="519"/>
        <v>0</v>
      </c>
      <c r="DY486" s="57">
        <f t="shared" si="519"/>
        <v>0</v>
      </c>
      <c r="DZ486" s="57">
        <f t="shared" si="519"/>
        <v>0</v>
      </c>
      <c r="EA486" s="57">
        <f t="shared" si="519"/>
        <v>0</v>
      </c>
      <c r="EB486" s="57">
        <f t="shared" si="519"/>
        <v>0</v>
      </c>
      <c r="EC486" s="57">
        <f t="shared" si="519"/>
        <v>1</v>
      </c>
      <c r="ED486" s="57">
        <f t="shared" si="519"/>
        <v>0</v>
      </c>
      <c r="EE486" s="57">
        <f t="shared" si="13"/>
        <v>1</v>
      </c>
      <c r="EF486" s="57">
        <f t="shared" si="14"/>
        <v>1</v>
      </c>
    </row>
    <row r="487" spans="1:136" ht="15.75" customHeight="1">
      <c r="A487" s="147">
        <v>2016</v>
      </c>
      <c r="B487" s="135" t="s">
        <v>4754</v>
      </c>
      <c r="C487" s="147" t="s">
        <v>1398</v>
      </c>
      <c r="D487" s="147" t="s">
        <v>1399</v>
      </c>
      <c r="E487" s="147" t="s">
        <v>1400</v>
      </c>
      <c r="F487" s="147"/>
      <c r="G487" s="57"/>
      <c r="H487" s="63"/>
      <c r="I487" s="88"/>
      <c r="J487" s="63">
        <v>2</v>
      </c>
      <c r="K487" s="88"/>
      <c r="L487" s="63">
        <v>1</v>
      </c>
      <c r="M487" s="63"/>
      <c r="N487" s="63">
        <v>2</v>
      </c>
      <c r="O487" s="63">
        <v>2</v>
      </c>
      <c r="P487" s="88"/>
      <c r="Q487" s="88"/>
      <c r="R487" s="63">
        <v>2</v>
      </c>
      <c r="S487" s="63"/>
      <c r="T487" s="59" t="str">
        <f t="shared" si="0"/>
        <v/>
      </c>
      <c r="U487" s="88"/>
      <c r="V487" s="88"/>
      <c r="W487" s="88"/>
      <c r="X487" s="88"/>
      <c r="Y487" s="88"/>
      <c r="Z487" s="88"/>
      <c r="AA487" s="88"/>
      <c r="AB487" s="88"/>
      <c r="AC487" s="88"/>
      <c r="AD487" s="63"/>
      <c r="AE487" s="63">
        <v>1</v>
      </c>
      <c r="AF487" s="58"/>
      <c r="AG487" s="58">
        <f t="shared" si="1"/>
        <v>1</v>
      </c>
      <c r="AH487" s="88"/>
      <c r="AI487" s="88"/>
      <c r="AJ487" s="88"/>
      <c r="AK487" s="57" t="str">
        <f t="shared" si="90"/>
        <v/>
      </c>
      <c r="AL487" s="88"/>
      <c r="AM487" s="88"/>
      <c r="AN487" s="88"/>
      <c r="AO487" s="88"/>
      <c r="AP487" s="88"/>
      <c r="AQ487" s="57"/>
      <c r="AR487" s="58" t="str">
        <f t="shared" si="3"/>
        <v/>
      </c>
      <c r="AS487" s="58"/>
      <c r="AT487" s="58">
        <v>1</v>
      </c>
      <c r="AU487" s="58"/>
      <c r="AV487" s="58"/>
      <c r="AW487" s="58"/>
      <c r="AX487" s="58">
        <f t="shared" si="4"/>
        <v>1</v>
      </c>
      <c r="AY487" s="58">
        <v>1</v>
      </c>
      <c r="AZ487" s="58">
        <v>1</v>
      </c>
      <c r="BA487" s="57"/>
      <c r="BB487" s="57"/>
      <c r="BC487" s="58">
        <v>1</v>
      </c>
      <c r="BD487" s="58">
        <f t="shared" si="5"/>
        <v>3</v>
      </c>
      <c r="BE487" s="58">
        <v>1</v>
      </c>
      <c r="BF487" s="57"/>
      <c r="BG487" s="57"/>
      <c r="BH487" s="57"/>
      <c r="BI487" s="57"/>
      <c r="BJ487" s="57"/>
      <c r="BK487" s="57"/>
      <c r="BL487" s="57"/>
      <c r="BM487" s="57"/>
      <c r="BN487" s="57"/>
      <c r="BO487" s="58">
        <v>1</v>
      </c>
      <c r="BP487" s="58">
        <v>1</v>
      </c>
      <c r="BQ487" s="57"/>
      <c r="BR487" s="57"/>
      <c r="BS487" s="57"/>
      <c r="BT487" s="57"/>
      <c r="BU487" s="57"/>
      <c r="BV487" s="58">
        <v>1</v>
      </c>
      <c r="BW487" s="57"/>
      <c r="BX487" s="57">
        <f t="shared" si="487"/>
        <v>1</v>
      </c>
      <c r="BY487" s="57"/>
      <c r="BZ487" s="57"/>
      <c r="CA487" s="57"/>
      <c r="CB487" s="57"/>
      <c r="CC487" s="57"/>
      <c r="CD487" s="57"/>
      <c r="CE487" s="57"/>
      <c r="CF487" s="57"/>
      <c r="CG487" s="57"/>
      <c r="CH487" s="57">
        <f t="shared" si="94"/>
        <v>0</v>
      </c>
      <c r="CI487" s="57"/>
      <c r="CJ487" s="57"/>
      <c r="CK487" s="57"/>
      <c r="CL487" s="57"/>
      <c r="CM487" s="57"/>
      <c r="CN487" s="57"/>
      <c r="CO487" s="58">
        <v>1</v>
      </c>
      <c r="CP487" s="57"/>
      <c r="CQ487" s="58"/>
      <c r="CR487" s="57">
        <f t="shared" si="468"/>
        <v>1</v>
      </c>
      <c r="CS487" s="57"/>
      <c r="CT487" s="57"/>
      <c r="CU487" s="57"/>
      <c r="CV487" s="57"/>
      <c r="CW487" s="57"/>
      <c r="CX487" s="57"/>
      <c r="CY487" s="57"/>
      <c r="CZ487" s="57"/>
      <c r="DA487" s="57"/>
      <c r="DB487" s="57">
        <f t="shared" si="320"/>
        <v>0</v>
      </c>
      <c r="DC487" s="57"/>
      <c r="DD487" s="57"/>
      <c r="DE487" s="57"/>
      <c r="DF487" s="57"/>
      <c r="DG487" s="57"/>
      <c r="DH487" s="57"/>
      <c r="DI487" s="57"/>
      <c r="DJ487" s="57"/>
      <c r="DK487" s="57"/>
      <c r="DL487" s="57">
        <f t="shared" si="321"/>
        <v>0</v>
      </c>
      <c r="DM487" s="57"/>
      <c r="DN487" s="57"/>
      <c r="DO487" s="57"/>
      <c r="DP487" s="57"/>
      <c r="DQ487" s="57"/>
      <c r="DR487" s="57"/>
      <c r="DS487" s="57"/>
      <c r="DT487" s="57"/>
      <c r="DU487" s="57"/>
      <c r="DV487" s="57">
        <f t="shared" si="322"/>
        <v>0</v>
      </c>
      <c r="DW487" s="57">
        <f t="shared" ref="DW487:ED487" si="520">SUM(BY487,CI487,CS487,DC487,DM487)</f>
        <v>0</v>
      </c>
      <c r="DX487" s="57">
        <f t="shared" si="520"/>
        <v>0</v>
      </c>
      <c r="DY487" s="57">
        <f t="shared" si="520"/>
        <v>0</v>
      </c>
      <c r="DZ487" s="57">
        <f t="shared" si="520"/>
        <v>0</v>
      </c>
      <c r="EA487" s="57">
        <f t="shared" si="520"/>
        <v>0</v>
      </c>
      <c r="EB487" s="57">
        <f t="shared" si="520"/>
        <v>0</v>
      </c>
      <c r="EC487" s="57">
        <f t="shared" si="520"/>
        <v>1</v>
      </c>
      <c r="ED487" s="57">
        <f t="shared" si="520"/>
        <v>0</v>
      </c>
      <c r="EE487" s="57">
        <f t="shared" si="13"/>
        <v>1</v>
      </c>
      <c r="EF487" s="57">
        <f t="shared" si="14"/>
        <v>1</v>
      </c>
    </row>
    <row r="488" spans="1:136" ht="15.75" customHeight="1">
      <c r="A488" s="147">
        <v>2016</v>
      </c>
      <c r="B488" s="135" t="s">
        <v>4755</v>
      </c>
      <c r="C488" s="147" t="s">
        <v>1401</v>
      </c>
      <c r="D488" s="147" t="s">
        <v>1402</v>
      </c>
      <c r="E488" s="147" t="s">
        <v>1403</v>
      </c>
      <c r="F488" s="147"/>
      <c r="G488" s="57"/>
      <c r="H488" s="63"/>
      <c r="I488" s="88"/>
      <c r="J488" s="88"/>
      <c r="K488" s="88"/>
      <c r="L488" s="88"/>
      <c r="M488" s="88"/>
      <c r="N488" s="63">
        <v>1</v>
      </c>
      <c r="O488" s="88"/>
      <c r="P488" s="88"/>
      <c r="Q488" s="88"/>
      <c r="R488" s="88"/>
      <c r="S488" s="88"/>
      <c r="T488" s="59" t="str">
        <f t="shared" si="0"/>
        <v/>
      </c>
      <c r="U488" s="88"/>
      <c r="V488" s="88"/>
      <c r="W488" s="88"/>
      <c r="X488" s="88"/>
      <c r="Y488" s="88"/>
      <c r="Z488" s="88"/>
      <c r="AA488" s="88"/>
      <c r="AB488" s="88"/>
      <c r="AC488" s="88"/>
      <c r="AD488" s="88"/>
      <c r="AE488" s="88"/>
      <c r="AF488" s="58"/>
      <c r="AG488" s="58">
        <f t="shared" si="1"/>
        <v>1</v>
      </c>
      <c r="AH488" s="88"/>
      <c r="AI488" s="88"/>
      <c r="AJ488" s="88"/>
      <c r="AK488" s="57" t="str">
        <f t="shared" si="90"/>
        <v/>
      </c>
      <c r="AL488" s="88"/>
      <c r="AM488" s="88"/>
      <c r="AN488" s="88"/>
      <c r="AO488" s="88"/>
      <c r="AP488" s="88"/>
      <c r="AQ488" s="57"/>
      <c r="AR488" s="58" t="str">
        <f t="shared" si="3"/>
        <v/>
      </c>
      <c r="AS488" s="58"/>
      <c r="AT488" s="58">
        <v>1</v>
      </c>
      <c r="AU488" s="58"/>
      <c r="AV488" s="58"/>
      <c r="AW488" s="58"/>
      <c r="AX488" s="58">
        <f t="shared" si="4"/>
        <v>1</v>
      </c>
      <c r="AY488" s="58"/>
      <c r="AZ488" s="58">
        <v>1</v>
      </c>
      <c r="BA488" s="57"/>
      <c r="BB488" s="57"/>
      <c r="BC488" s="58">
        <v>1</v>
      </c>
      <c r="BD488" s="58">
        <f t="shared" si="5"/>
        <v>2</v>
      </c>
      <c r="BE488" s="58">
        <v>1</v>
      </c>
      <c r="BF488" s="57"/>
      <c r="BG488" s="57"/>
      <c r="BH488" s="57"/>
      <c r="BI488" s="57"/>
      <c r="BJ488" s="57"/>
      <c r="BK488" s="57"/>
      <c r="BL488" s="57"/>
      <c r="BM488" s="57"/>
      <c r="BN488" s="57"/>
      <c r="BO488" s="57"/>
      <c r="BP488" s="57"/>
      <c r="BQ488" s="57"/>
      <c r="BR488" s="57"/>
      <c r="BS488" s="57"/>
      <c r="BT488" s="57"/>
      <c r="BU488" s="57"/>
      <c r="BV488" s="57"/>
      <c r="BW488" s="57"/>
      <c r="BX488" s="57" t="str">
        <f t="shared" si="487"/>
        <v/>
      </c>
      <c r="BY488" s="57"/>
      <c r="BZ488" s="57"/>
      <c r="CA488" s="57"/>
      <c r="CB488" s="57"/>
      <c r="CC488" s="57"/>
      <c r="CD488" s="57"/>
      <c r="CE488" s="57"/>
      <c r="CF488" s="57"/>
      <c r="CG488" s="57"/>
      <c r="CH488" s="57">
        <f t="shared" si="94"/>
        <v>0</v>
      </c>
      <c r="CI488" s="57"/>
      <c r="CJ488" s="57"/>
      <c r="CK488" s="57"/>
      <c r="CL488" s="57"/>
      <c r="CM488" s="57"/>
      <c r="CN488" s="57"/>
      <c r="CO488" s="57"/>
      <c r="CP488" s="57"/>
      <c r="CQ488" s="57"/>
      <c r="CR488" s="57">
        <f t="shared" si="468"/>
        <v>0</v>
      </c>
      <c r="CS488" s="57"/>
      <c r="CT488" s="57"/>
      <c r="CU488" s="57"/>
      <c r="CV488" s="57"/>
      <c r="CW488" s="57"/>
      <c r="CX488" s="57"/>
      <c r="CY488" s="57"/>
      <c r="CZ488" s="57"/>
      <c r="DA488" s="57"/>
      <c r="DB488" s="57">
        <f t="shared" si="320"/>
        <v>0</v>
      </c>
      <c r="DC488" s="57"/>
      <c r="DD488" s="57"/>
      <c r="DE488" s="57"/>
      <c r="DF488" s="57"/>
      <c r="DG488" s="57"/>
      <c r="DH488" s="57"/>
      <c r="DI488" s="57"/>
      <c r="DJ488" s="57"/>
      <c r="DK488" s="57"/>
      <c r="DL488" s="57">
        <f t="shared" si="321"/>
        <v>0</v>
      </c>
      <c r="DM488" s="57"/>
      <c r="DN488" s="57"/>
      <c r="DO488" s="57"/>
      <c r="DP488" s="57"/>
      <c r="DQ488" s="57"/>
      <c r="DR488" s="57"/>
      <c r="DS488" s="57"/>
      <c r="DT488" s="57"/>
      <c r="DU488" s="57"/>
      <c r="DV488" s="57">
        <f t="shared" si="322"/>
        <v>0</v>
      </c>
      <c r="DW488" s="57">
        <f t="shared" ref="DW488:ED488" si="521">SUM(BY488,CI488,CS488,DC488,DM488)</f>
        <v>0</v>
      </c>
      <c r="DX488" s="57">
        <f t="shared" si="521"/>
        <v>0</v>
      </c>
      <c r="DY488" s="57">
        <f t="shared" si="521"/>
        <v>0</v>
      </c>
      <c r="DZ488" s="57">
        <f t="shared" si="521"/>
        <v>0</v>
      </c>
      <c r="EA488" s="57">
        <f t="shared" si="521"/>
        <v>0</v>
      </c>
      <c r="EB488" s="57">
        <f t="shared" si="521"/>
        <v>0</v>
      </c>
      <c r="EC488" s="57">
        <f t="shared" si="521"/>
        <v>0</v>
      </c>
      <c r="ED488" s="57">
        <f t="shared" si="521"/>
        <v>0</v>
      </c>
      <c r="EE488" s="57">
        <f t="shared" si="13"/>
        <v>0</v>
      </c>
      <c r="EF488" s="57">
        <f t="shared" si="14"/>
        <v>0</v>
      </c>
    </row>
    <row r="489" spans="1:136" ht="15.75" customHeight="1">
      <c r="A489" s="147">
        <v>2015</v>
      </c>
      <c r="B489" s="135" t="s">
        <v>4756</v>
      </c>
      <c r="C489" s="147" t="s">
        <v>1404</v>
      </c>
      <c r="D489" s="147" t="s">
        <v>1405</v>
      </c>
      <c r="E489" s="147" t="s">
        <v>1406</v>
      </c>
      <c r="F489" s="147"/>
      <c r="G489" s="57"/>
      <c r="H489" s="63"/>
      <c r="I489" s="88"/>
      <c r="J489" s="63">
        <v>1</v>
      </c>
      <c r="K489" s="88"/>
      <c r="L489" s="63"/>
      <c r="M489" s="63"/>
      <c r="N489" s="88"/>
      <c r="O489" s="88"/>
      <c r="P489" s="88"/>
      <c r="Q489" s="88"/>
      <c r="R489" s="63"/>
      <c r="S489" s="88"/>
      <c r="T489" s="59" t="str">
        <f t="shared" si="0"/>
        <v/>
      </c>
      <c r="U489" s="88"/>
      <c r="V489" s="88"/>
      <c r="W489" s="88"/>
      <c r="X489" s="88"/>
      <c r="Y489" s="88"/>
      <c r="Z489" s="88"/>
      <c r="AA489" s="88"/>
      <c r="AB489" s="88"/>
      <c r="AC489" s="88"/>
      <c r="AD489" s="88"/>
      <c r="AE489" s="88"/>
      <c r="AF489" s="58"/>
      <c r="AG489" s="58">
        <f t="shared" si="1"/>
        <v>1</v>
      </c>
      <c r="AH489" s="88"/>
      <c r="AI489" s="88"/>
      <c r="AJ489" s="88"/>
      <c r="AK489" s="57" t="str">
        <f t="shared" si="90"/>
        <v/>
      </c>
      <c r="AL489" s="88"/>
      <c r="AM489" s="88"/>
      <c r="AN489" s="88"/>
      <c r="AO489" s="88"/>
      <c r="AP489" s="88"/>
      <c r="AQ489" s="57"/>
      <c r="AR489" s="58" t="str">
        <f t="shared" si="3"/>
        <v/>
      </c>
      <c r="AS489" s="58"/>
      <c r="AT489" s="58">
        <v>1</v>
      </c>
      <c r="AU489" s="58"/>
      <c r="AV489" s="58"/>
      <c r="AW489" s="58"/>
      <c r="AX489" s="58">
        <f t="shared" si="4"/>
        <v>1</v>
      </c>
      <c r="AY489" s="58"/>
      <c r="AZ489" s="58">
        <v>1</v>
      </c>
      <c r="BA489" s="57"/>
      <c r="BB489" s="57"/>
      <c r="BC489" s="58">
        <v>1</v>
      </c>
      <c r="BD489" s="58">
        <f t="shared" si="5"/>
        <v>2</v>
      </c>
      <c r="BE489" s="57"/>
      <c r="BF489" s="57"/>
      <c r="BG489" s="57"/>
      <c r="BH489" s="57"/>
      <c r="BI489" s="57"/>
      <c r="BJ489" s="57"/>
      <c r="BK489" s="57"/>
      <c r="BL489" s="57"/>
      <c r="BM489" s="57"/>
      <c r="BN489" s="57"/>
      <c r="BO489" s="57"/>
      <c r="BP489" s="57"/>
      <c r="BQ489" s="57"/>
      <c r="BR489" s="57"/>
      <c r="BS489" s="57"/>
      <c r="BT489" s="57"/>
      <c r="BU489" s="57"/>
      <c r="BV489" s="57"/>
      <c r="BW489" s="57"/>
      <c r="BX489" s="57" t="str">
        <f t="shared" si="487"/>
        <v/>
      </c>
      <c r="BY489" s="57"/>
      <c r="BZ489" s="57"/>
      <c r="CA489" s="57"/>
      <c r="CB489" s="57"/>
      <c r="CC489" s="57"/>
      <c r="CD489" s="57"/>
      <c r="CE489" s="57"/>
      <c r="CF489" s="57"/>
      <c r="CG489" s="57"/>
      <c r="CH489" s="57">
        <f t="shared" si="94"/>
        <v>0</v>
      </c>
      <c r="CI489" s="57"/>
      <c r="CJ489" s="57"/>
      <c r="CK489" s="57"/>
      <c r="CL489" s="57"/>
      <c r="CM489" s="57"/>
      <c r="CN489" s="57"/>
      <c r="CO489" s="57"/>
      <c r="CP489" s="57"/>
      <c r="CQ489" s="57"/>
      <c r="CR489" s="57">
        <f t="shared" si="468"/>
        <v>0</v>
      </c>
      <c r="CS489" s="57"/>
      <c r="CT489" s="57"/>
      <c r="CU489" s="57"/>
      <c r="CV489" s="57"/>
      <c r="CW489" s="57"/>
      <c r="CX489" s="57"/>
      <c r="CY489" s="57"/>
      <c r="CZ489" s="57"/>
      <c r="DA489" s="57"/>
      <c r="DB489" s="57">
        <f t="shared" si="320"/>
        <v>0</v>
      </c>
      <c r="DC489" s="57"/>
      <c r="DD489" s="57"/>
      <c r="DE489" s="57"/>
      <c r="DF489" s="57"/>
      <c r="DG489" s="57"/>
      <c r="DH489" s="57"/>
      <c r="DI489" s="57"/>
      <c r="DJ489" s="57"/>
      <c r="DK489" s="57"/>
      <c r="DL489" s="57">
        <f t="shared" si="321"/>
        <v>0</v>
      </c>
      <c r="DM489" s="57"/>
      <c r="DN489" s="57"/>
      <c r="DO489" s="57"/>
      <c r="DP489" s="57"/>
      <c r="DQ489" s="57"/>
      <c r="DR489" s="57"/>
      <c r="DS489" s="57"/>
      <c r="DT489" s="57"/>
      <c r="DU489" s="57"/>
      <c r="DV489" s="57">
        <f t="shared" si="322"/>
        <v>0</v>
      </c>
      <c r="DW489" s="57">
        <f t="shared" ref="DW489:ED489" si="522">SUM(BY489,CI489,CS489,DC489,DM489)</f>
        <v>0</v>
      </c>
      <c r="DX489" s="57">
        <f t="shared" si="522"/>
        <v>0</v>
      </c>
      <c r="DY489" s="57">
        <f t="shared" si="522"/>
        <v>0</v>
      </c>
      <c r="DZ489" s="57">
        <f t="shared" si="522"/>
        <v>0</v>
      </c>
      <c r="EA489" s="57">
        <f t="shared" si="522"/>
        <v>0</v>
      </c>
      <c r="EB489" s="57">
        <f t="shared" si="522"/>
        <v>0</v>
      </c>
      <c r="EC489" s="57">
        <f t="shared" si="522"/>
        <v>0</v>
      </c>
      <c r="ED489" s="57">
        <f t="shared" si="522"/>
        <v>0</v>
      </c>
      <c r="EE489" s="57">
        <f t="shared" si="13"/>
        <v>0</v>
      </c>
      <c r="EF489" s="57">
        <f t="shared" si="14"/>
        <v>0</v>
      </c>
    </row>
    <row r="490" spans="1:136" ht="15.75" customHeight="1">
      <c r="A490" s="147">
        <v>2016</v>
      </c>
      <c r="B490" s="135" t="s">
        <v>4757</v>
      </c>
      <c r="C490" s="147" t="s">
        <v>1407</v>
      </c>
      <c r="D490" s="147" t="s">
        <v>708</v>
      </c>
      <c r="E490" s="147" t="s">
        <v>1408</v>
      </c>
      <c r="F490" s="147"/>
      <c r="G490" s="57"/>
      <c r="H490" s="63"/>
      <c r="I490" s="63">
        <v>1</v>
      </c>
      <c r="J490" s="88"/>
      <c r="K490" s="88"/>
      <c r="L490" s="88"/>
      <c r="M490" s="88"/>
      <c r="N490" s="88"/>
      <c r="O490" s="88"/>
      <c r="P490" s="88"/>
      <c r="Q490" s="88"/>
      <c r="R490" s="88"/>
      <c r="S490" s="88"/>
      <c r="T490" s="59" t="str">
        <f t="shared" si="0"/>
        <v/>
      </c>
      <c r="U490" s="88"/>
      <c r="V490" s="88"/>
      <c r="W490" s="88"/>
      <c r="X490" s="88"/>
      <c r="Y490" s="88"/>
      <c r="Z490" s="88"/>
      <c r="AA490" s="88"/>
      <c r="AB490" s="88"/>
      <c r="AC490" s="88"/>
      <c r="AD490" s="88"/>
      <c r="AE490" s="88"/>
      <c r="AF490" s="58"/>
      <c r="AG490" s="58">
        <f t="shared" si="1"/>
        <v>1</v>
      </c>
      <c r="AH490" s="88"/>
      <c r="AI490" s="88"/>
      <c r="AJ490" s="88"/>
      <c r="AK490" s="57" t="str">
        <f t="shared" si="90"/>
        <v/>
      </c>
      <c r="AL490" s="88"/>
      <c r="AM490" s="88"/>
      <c r="AN490" s="88"/>
      <c r="AO490" s="88"/>
      <c r="AP490" s="88"/>
      <c r="AQ490" s="57"/>
      <c r="AR490" s="58" t="str">
        <f t="shared" si="3"/>
        <v/>
      </c>
      <c r="AS490" s="58"/>
      <c r="AT490" s="58">
        <v>1</v>
      </c>
      <c r="AU490" s="58"/>
      <c r="AV490" s="58"/>
      <c r="AW490" s="58"/>
      <c r="AX490" s="58">
        <f t="shared" si="4"/>
        <v>1</v>
      </c>
      <c r="AY490" s="58"/>
      <c r="AZ490" s="58"/>
      <c r="BA490" s="57"/>
      <c r="BB490" s="57"/>
      <c r="BC490" s="58">
        <v>1</v>
      </c>
      <c r="BD490" s="58">
        <f t="shared" si="5"/>
        <v>1</v>
      </c>
      <c r="BE490" s="58">
        <v>1</v>
      </c>
      <c r="BF490" s="57"/>
      <c r="BG490" s="57"/>
      <c r="BH490" s="57"/>
      <c r="BI490" s="57"/>
      <c r="BJ490" s="57"/>
      <c r="BK490" s="57"/>
      <c r="BL490" s="57"/>
      <c r="BM490" s="57"/>
      <c r="BN490" s="57"/>
      <c r="BO490" s="58">
        <v>1</v>
      </c>
      <c r="BP490" s="57"/>
      <c r="BQ490" s="57"/>
      <c r="BR490" s="57"/>
      <c r="BS490" s="57"/>
      <c r="BT490" s="57"/>
      <c r="BU490" s="57"/>
      <c r="BV490" s="57"/>
      <c r="BW490" s="57"/>
      <c r="BX490" s="57" t="str">
        <f t="shared" si="487"/>
        <v/>
      </c>
      <c r="BY490" s="57"/>
      <c r="BZ490" s="57"/>
      <c r="CA490" s="57"/>
      <c r="CB490" s="57"/>
      <c r="CC490" s="57"/>
      <c r="CD490" s="57"/>
      <c r="CE490" s="57"/>
      <c r="CF490" s="57"/>
      <c r="CG490" s="57"/>
      <c r="CH490" s="57">
        <f t="shared" si="94"/>
        <v>0</v>
      </c>
      <c r="CI490" s="57"/>
      <c r="CJ490" s="57"/>
      <c r="CK490" s="57"/>
      <c r="CL490" s="57"/>
      <c r="CM490" s="57"/>
      <c r="CN490" s="57"/>
      <c r="CO490" s="57"/>
      <c r="CP490" s="57"/>
      <c r="CQ490" s="57"/>
      <c r="CR490" s="57">
        <f t="shared" si="468"/>
        <v>0</v>
      </c>
      <c r="CS490" s="57"/>
      <c r="CT490" s="57"/>
      <c r="CU490" s="57"/>
      <c r="CV490" s="57"/>
      <c r="CW490" s="57"/>
      <c r="CX490" s="57"/>
      <c r="CY490" s="57"/>
      <c r="CZ490" s="57"/>
      <c r="DA490" s="57"/>
      <c r="DB490" s="57">
        <f t="shared" si="320"/>
        <v>0</v>
      </c>
      <c r="DC490" s="57"/>
      <c r="DD490" s="57"/>
      <c r="DE490" s="57"/>
      <c r="DF490" s="57"/>
      <c r="DG490" s="57"/>
      <c r="DH490" s="57"/>
      <c r="DI490" s="57"/>
      <c r="DJ490" s="57"/>
      <c r="DK490" s="57"/>
      <c r="DL490" s="57">
        <f t="shared" si="321"/>
        <v>0</v>
      </c>
      <c r="DM490" s="57"/>
      <c r="DN490" s="57"/>
      <c r="DO490" s="57"/>
      <c r="DP490" s="57"/>
      <c r="DQ490" s="57"/>
      <c r="DR490" s="57"/>
      <c r="DS490" s="57"/>
      <c r="DT490" s="57"/>
      <c r="DU490" s="57"/>
      <c r="DV490" s="57">
        <f t="shared" si="322"/>
        <v>0</v>
      </c>
      <c r="DW490" s="57">
        <f t="shared" ref="DW490:ED490" si="523">SUM(BY490,CI490,CS490,DC490,DM490)</f>
        <v>0</v>
      </c>
      <c r="DX490" s="57">
        <f t="shared" si="523"/>
        <v>0</v>
      </c>
      <c r="DY490" s="57">
        <f t="shared" si="523"/>
        <v>0</v>
      </c>
      <c r="DZ490" s="57">
        <f t="shared" si="523"/>
        <v>0</v>
      </c>
      <c r="EA490" s="57">
        <f t="shared" si="523"/>
        <v>0</v>
      </c>
      <c r="EB490" s="57">
        <f t="shared" si="523"/>
        <v>0</v>
      </c>
      <c r="EC490" s="57">
        <f t="shared" si="523"/>
        <v>0</v>
      </c>
      <c r="ED490" s="57">
        <f t="shared" si="523"/>
        <v>0</v>
      </c>
      <c r="EE490" s="57">
        <f t="shared" si="13"/>
        <v>0</v>
      </c>
      <c r="EF490" s="57">
        <f t="shared" si="14"/>
        <v>0</v>
      </c>
    </row>
    <row r="491" spans="1:136" ht="15.75" customHeight="1">
      <c r="A491" s="147">
        <v>2017</v>
      </c>
      <c r="B491" s="135" t="s">
        <v>4758</v>
      </c>
      <c r="C491" s="147" t="s">
        <v>1409</v>
      </c>
      <c r="D491" s="147" t="s">
        <v>178</v>
      </c>
      <c r="E491" s="147" t="s">
        <v>1410</v>
      </c>
      <c r="F491" s="147"/>
      <c r="G491" s="57"/>
      <c r="H491" s="63"/>
      <c r="I491" s="63">
        <v>1</v>
      </c>
      <c r="J491" s="88"/>
      <c r="K491" s="88"/>
      <c r="L491" s="88"/>
      <c r="M491" s="88"/>
      <c r="N491" s="88"/>
      <c r="O491" s="88"/>
      <c r="P491" s="88"/>
      <c r="Q491" s="88"/>
      <c r="R491" s="88"/>
      <c r="S491" s="88"/>
      <c r="T491" s="59" t="str">
        <f t="shared" si="0"/>
        <v/>
      </c>
      <c r="U491" s="88"/>
      <c r="V491" s="88"/>
      <c r="W491" s="88"/>
      <c r="X491" s="88"/>
      <c r="Y491" s="88"/>
      <c r="Z491" s="88"/>
      <c r="AA491" s="88"/>
      <c r="AB491" s="88"/>
      <c r="AC491" s="88"/>
      <c r="AD491" s="88"/>
      <c r="AE491" s="88"/>
      <c r="AF491" s="58"/>
      <c r="AG491" s="58">
        <f t="shared" si="1"/>
        <v>1</v>
      </c>
      <c r="AH491" s="88"/>
      <c r="AI491" s="88"/>
      <c r="AJ491" s="88"/>
      <c r="AK491" s="57" t="str">
        <f t="shared" si="90"/>
        <v/>
      </c>
      <c r="AL491" s="88"/>
      <c r="AM491" s="88"/>
      <c r="AN491" s="88"/>
      <c r="AO491" s="88"/>
      <c r="AP491" s="88"/>
      <c r="AQ491" s="57"/>
      <c r="AR491" s="58" t="str">
        <f t="shared" si="3"/>
        <v/>
      </c>
      <c r="AS491" s="58"/>
      <c r="AT491" s="58">
        <v>1</v>
      </c>
      <c r="AU491" s="58"/>
      <c r="AV491" s="58"/>
      <c r="AW491" s="58"/>
      <c r="AX491" s="58">
        <f t="shared" si="4"/>
        <v>1</v>
      </c>
      <c r="AY491" s="58"/>
      <c r="AZ491" s="58">
        <v>1</v>
      </c>
      <c r="BA491" s="57"/>
      <c r="BB491" s="57"/>
      <c r="BC491" s="58">
        <v>1</v>
      </c>
      <c r="BD491" s="58">
        <f t="shared" si="5"/>
        <v>2</v>
      </c>
      <c r="BE491" s="58">
        <v>1</v>
      </c>
      <c r="BF491" s="57"/>
      <c r="BG491" s="57"/>
      <c r="BH491" s="57"/>
      <c r="BI491" s="57"/>
      <c r="BJ491" s="57"/>
      <c r="BK491" s="57"/>
      <c r="BL491" s="57"/>
      <c r="BM491" s="57"/>
      <c r="BN491" s="57"/>
      <c r="BO491" s="57"/>
      <c r="BP491" s="57"/>
      <c r="BQ491" s="58">
        <v>1</v>
      </c>
      <c r="BR491" s="57"/>
      <c r="BS491" s="58">
        <v>1</v>
      </c>
      <c r="BT491" s="57"/>
      <c r="BU491" s="57"/>
      <c r="BV491" s="58">
        <v>1</v>
      </c>
      <c r="BW491" s="57"/>
      <c r="BX491" s="57">
        <f t="shared" si="487"/>
        <v>1</v>
      </c>
      <c r="BY491" s="57"/>
      <c r="BZ491" s="57"/>
      <c r="CA491" s="57"/>
      <c r="CB491" s="57"/>
      <c r="CC491" s="57"/>
      <c r="CD491" s="57"/>
      <c r="CE491" s="57"/>
      <c r="CF491" s="57"/>
      <c r="CG491" s="57"/>
      <c r="CH491" s="57">
        <f t="shared" si="94"/>
        <v>0</v>
      </c>
      <c r="CI491" s="57"/>
      <c r="CJ491" s="58"/>
      <c r="CK491" s="57"/>
      <c r="CL491" s="57"/>
      <c r="CM491" s="57"/>
      <c r="CN491" s="57"/>
      <c r="CO491" s="58">
        <v>1</v>
      </c>
      <c r="CP491" s="57"/>
      <c r="CQ491" s="58"/>
      <c r="CR491" s="57">
        <f t="shared" si="468"/>
        <v>1</v>
      </c>
      <c r="CS491" s="57"/>
      <c r="CT491" s="57"/>
      <c r="CU491" s="57"/>
      <c r="CV491" s="57"/>
      <c r="CW491" s="57"/>
      <c r="CX491" s="57"/>
      <c r="CY491" s="57"/>
      <c r="CZ491" s="57"/>
      <c r="DA491" s="57"/>
      <c r="DB491" s="57">
        <f t="shared" si="320"/>
        <v>0</v>
      </c>
      <c r="DC491" s="57"/>
      <c r="DD491" s="57"/>
      <c r="DE491" s="57"/>
      <c r="DF491" s="57"/>
      <c r="DG491" s="57"/>
      <c r="DH491" s="57"/>
      <c r="DI491" s="57"/>
      <c r="DJ491" s="57"/>
      <c r="DK491" s="57"/>
      <c r="DL491" s="57">
        <f t="shared" si="321"/>
        <v>0</v>
      </c>
      <c r="DM491" s="57"/>
      <c r="DN491" s="57"/>
      <c r="DO491" s="57"/>
      <c r="DP491" s="57"/>
      <c r="DQ491" s="57"/>
      <c r="DR491" s="57"/>
      <c r="DS491" s="57"/>
      <c r="DT491" s="57"/>
      <c r="DU491" s="57"/>
      <c r="DV491" s="57">
        <f t="shared" si="322"/>
        <v>0</v>
      </c>
      <c r="DW491" s="57">
        <f t="shared" ref="DW491:ED491" si="524">SUM(BY491,CI491,CS491,DC491,DM491)</f>
        <v>0</v>
      </c>
      <c r="DX491" s="57">
        <f t="shared" si="524"/>
        <v>0</v>
      </c>
      <c r="DY491" s="57">
        <f t="shared" si="524"/>
        <v>0</v>
      </c>
      <c r="DZ491" s="57">
        <f t="shared" si="524"/>
        <v>0</v>
      </c>
      <c r="EA491" s="57">
        <f t="shared" si="524"/>
        <v>0</v>
      </c>
      <c r="EB491" s="57">
        <f t="shared" si="524"/>
        <v>0</v>
      </c>
      <c r="EC491" s="57">
        <f t="shared" si="524"/>
        <v>1</v>
      </c>
      <c r="ED491" s="57">
        <f t="shared" si="524"/>
        <v>0</v>
      </c>
      <c r="EE491" s="57">
        <f t="shared" si="13"/>
        <v>1</v>
      </c>
      <c r="EF491" s="57">
        <f t="shared" si="14"/>
        <v>1</v>
      </c>
    </row>
    <row r="492" spans="1:136" ht="15.75" customHeight="1">
      <c r="A492" s="147">
        <v>2019</v>
      </c>
      <c r="B492" s="135" t="s">
        <v>4759</v>
      </c>
      <c r="C492" s="147" t="s">
        <v>1411</v>
      </c>
      <c r="D492" s="147" t="s">
        <v>250</v>
      </c>
      <c r="E492" s="147" t="s">
        <v>1412</v>
      </c>
      <c r="F492" s="147"/>
      <c r="G492" s="57"/>
      <c r="H492" s="63"/>
      <c r="I492" s="63">
        <v>1</v>
      </c>
      <c r="J492" s="88"/>
      <c r="K492" s="88"/>
      <c r="L492" s="88"/>
      <c r="M492" s="88"/>
      <c r="N492" s="88"/>
      <c r="O492" s="88"/>
      <c r="P492" s="88"/>
      <c r="Q492" s="88"/>
      <c r="R492" s="88"/>
      <c r="S492" s="88"/>
      <c r="T492" s="59" t="str">
        <f t="shared" si="0"/>
        <v/>
      </c>
      <c r="U492" s="88"/>
      <c r="V492" s="88"/>
      <c r="W492" s="88"/>
      <c r="X492" s="88"/>
      <c r="Y492" s="88"/>
      <c r="Z492" s="88"/>
      <c r="AA492" s="88"/>
      <c r="AB492" s="88"/>
      <c r="AC492" s="88"/>
      <c r="AD492" s="88"/>
      <c r="AE492" s="88"/>
      <c r="AF492" s="58"/>
      <c r="AG492" s="58">
        <f t="shared" si="1"/>
        <v>1</v>
      </c>
      <c r="AH492" s="88"/>
      <c r="AI492" s="88"/>
      <c r="AJ492" s="88"/>
      <c r="AK492" s="57" t="str">
        <f t="shared" si="90"/>
        <v/>
      </c>
      <c r="AL492" s="88"/>
      <c r="AM492" s="88"/>
      <c r="AN492" s="88"/>
      <c r="AO492" s="88"/>
      <c r="AP492" s="88"/>
      <c r="AQ492" s="57"/>
      <c r="AR492" s="58" t="str">
        <f t="shared" si="3"/>
        <v/>
      </c>
      <c r="AS492" s="58"/>
      <c r="AT492" s="58">
        <v>1</v>
      </c>
      <c r="AU492" s="58"/>
      <c r="AV492" s="58"/>
      <c r="AW492" s="58"/>
      <c r="AX492" s="58">
        <f t="shared" si="4"/>
        <v>1</v>
      </c>
      <c r="AY492" s="58">
        <v>1</v>
      </c>
      <c r="AZ492" s="58"/>
      <c r="BA492" s="57"/>
      <c r="BB492" s="57"/>
      <c r="BC492" s="58">
        <v>1</v>
      </c>
      <c r="BD492" s="58">
        <f t="shared" si="5"/>
        <v>2</v>
      </c>
      <c r="BE492" s="58">
        <v>1</v>
      </c>
      <c r="BF492" s="57"/>
      <c r="BG492" s="57"/>
      <c r="BH492" s="57"/>
      <c r="BI492" s="57"/>
      <c r="BJ492" s="57"/>
      <c r="BK492" s="57"/>
      <c r="BL492" s="57"/>
      <c r="BM492" s="57"/>
      <c r="BN492" s="57"/>
      <c r="BO492" s="57"/>
      <c r="BP492" s="57"/>
      <c r="BQ492" s="57"/>
      <c r="BR492" s="57"/>
      <c r="BS492" s="58">
        <v>1</v>
      </c>
      <c r="BT492" s="57"/>
      <c r="BU492" s="57"/>
      <c r="BV492" s="57"/>
      <c r="BW492" s="57"/>
      <c r="BX492" s="57">
        <f t="shared" si="487"/>
        <v>1</v>
      </c>
      <c r="BY492" s="57"/>
      <c r="BZ492" s="57"/>
      <c r="CA492" s="57"/>
      <c r="CB492" s="57"/>
      <c r="CC492" s="57"/>
      <c r="CD492" s="57"/>
      <c r="CE492" s="57"/>
      <c r="CF492" s="57"/>
      <c r="CG492" s="57"/>
      <c r="CH492" s="57">
        <f t="shared" si="94"/>
        <v>0</v>
      </c>
      <c r="CI492" s="57"/>
      <c r="CJ492" s="58">
        <v>1</v>
      </c>
      <c r="CK492" s="57"/>
      <c r="CL492" s="57"/>
      <c r="CM492" s="57"/>
      <c r="CN492" s="57"/>
      <c r="CO492" s="57"/>
      <c r="CP492" s="57"/>
      <c r="CQ492" s="58"/>
      <c r="CR492" s="57">
        <f t="shared" si="468"/>
        <v>1</v>
      </c>
      <c r="CS492" s="57"/>
      <c r="CT492" s="57"/>
      <c r="CU492" s="57"/>
      <c r="CV492" s="57"/>
      <c r="CW492" s="57"/>
      <c r="CX492" s="57"/>
      <c r="CY492" s="57"/>
      <c r="CZ492" s="57"/>
      <c r="DA492" s="57"/>
      <c r="DB492" s="57">
        <f t="shared" si="320"/>
        <v>0</v>
      </c>
      <c r="DC492" s="57"/>
      <c r="DD492" s="57"/>
      <c r="DE492" s="57"/>
      <c r="DF492" s="57"/>
      <c r="DG492" s="57"/>
      <c r="DH492" s="57"/>
      <c r="DI492" s="57"/>
      <c r="DJ492" s="57"/>
      <c r="DK492" s="57"/>
      <c r="DL492" s="57">
        <f t="shared" si="321"/>
        <v>0</v>
      </c>
      <c r="DM492" s="57"/>
      <c r="DN492" s="57"/>
      <c r="DO492" s="57"/>
      <c r="DP492" s="57"/>
      <c r="DQ492" s="57"/>
      <c r="DR492" s="57"/>
      <c r="DS492" s="57"/>
      <c r="DT492" s="57"/>
      <c r="DU492" s="57"/>
      <c r="DV492" s="57">
        <f t="shared" si="322"/>
        <v>0</v>
      </c>
      <c r="DW492" s="57">
        <f t="shared" ref="DW492:ED492" si="525">SUM(BY492,CI492,CS492,DC492,DM492)</f>
        <v>0</v>
      </c>
      <c r="DX492" s="57">
        <f t="shared" si="525"/>
        <v>1</v>
      </c>
      <c r="DY492" s="57">
        <f t="shared" si="525"/>
        <v>0</v>
      </c>
      <c r="DZ492" s="57">
        <f t="shared" si="525"/>
        <v>0</v>
      </c>
      <c r="EA492" s="57">
        <f t="shared" si="525"/>
        <v>0</v>
      </c>
      <c r="EB492" s="57">
        <f t="shared" si="525"/>
        <v>0</v>
      </c>
      <c r="EC492" s="57">
        <f t="shared" si="525"/>
        <v>0</v>
      </c>
      <c r="ED492" s="57">
        <f t="shared" si="525"/>
        <v>0</v>
      </c>
      <c r="EE492" s="57">
        <f t="shared" si="13"/>
        <v>1</v>
      </c>
      <c r="EF492" s="57">
        <f t="shared" si="14"/>
        <v>1</v>
      </c>
    </row>
    <row r="493" spans="1:136" ht="15.75" customHeight="1">
      <c r="A493" s="147">
        <v>2013</v>
      </c>
      <c r="B493" s="135" t="s">
        <v>4760</v>
      </c>
      <c r="C493" s="147" t="s">
        <v>1413</v>
      </c>
      <c r="D493" s="147" t="s">
        <v>178</v>
      </c>
      <c r="E493" s="147" t="s">
        <v>1414</v>
      </c>
      <c r="F493" s="147"/>
      <c r="G493" s="57"/>
      <c r="H493" s="63"/>
      <c r="I493" s="88"/>
      <c r="J493" s="88"/>
      <c r="K493" s="88"/>
      <c r="L493" s="88"/>
      <c r="M493" s="88"/>
      <c r="N493" s="63">
        <v>1</v>
      </c>
      <c r="O493" s="88"/>
      <c r="P493" s="88"/>
      <c r="Q493" s="88"/>
      <c r="R493" s="88"/>
      <c r="S493" s="88"/>
      <c r="T493" s="59" t="str">
        <f t="shared" si="0"/>
        <v/>
      </c>
      <c r="U493" s="88"/>
      <c r="V493" s="88"/>
      <c r="W493" s="88"/>
      <c r="X493" s="88"/>
      <c r="Y493" s="88"/>
      <c r="Z493" s="88"/>
      <c r="AA493" s="88"/>
      <c r="AB493" s="88"/>
      <c r="AC493" s="88"/>
      <c r="AD493" s="88"/>
      <c r="AE493" s="88"/>
      <c r="AF493" s="58"/>
      <c r="AG493" s="58">
        <f t="shared" si="1"/>
        <v>1</v>
      </c>
      <c r="AH493" s="88"/>
      <c r="AI493" s="88"/>
      <c r="AJ493" s="88"/>
      <c r="AK493" s="57" t="str">
        <f t="shared" si="90"/>
        <v/>
      </c>
      <c r="AL493" s="88"/>
      <c r="AM493" s="88"/>
      <c r="AN493" s="88"/>
      <c r="AO493" s="88"/>
      <c r="AP493" s="88"/>
      <c r="AQ493" s="57"/>
      <c r="AR493" s="58" t="str">
        <f t="shared" si="3"/>
        <v/>
      </c>
      <c r="AS493" s="58"/>
      <c r="AT493" s="58">
        <v>1</v>
      </c>
      <c r="AU493" s="58"/>
      <c r="AV493" s="58"/>
      <c r="AW493" s="58"/>
      <c r="AX493" s="58">
        <f t="shared" si="4"/>
        <v>1</v>
      </c>
      <c r="AY493" s="58"/>
      <c r="AZ493" s="58">
        <v>1</v>
      </c>
      <c r="BA493" s="57"/>
      <c r="BB493" s="57"/>
      <c r="BC493" s="58">
        <v>1</v>
      </c>
      <c r="BD493" s="58">
        <f t="shared" si="5"/>
        <v>2</v>
      </c>
      <c r="BE493" s="57"/>
      <c r="BF493" s="57"/>
      <c r="BG493" s="57"/>
      <c r="BH493" s="57"/>
      <c r="BI493" s="57"/>
      <c r="BJ493" s="57"/>
      <c r="BK493" s="57"/>
      <c r="BL493" s="57"/>
      <c r="BM493" s="57"/>
      <c r="BN493" s="57"/>
      <c r="BO493" s="57"/>
      <c r="BP493" s="58">
        <v>1</v>
      </c>
      <c r="BQ493" s="58">
        <v>1</v>
      </c>
      <c r="BR493" s="57"/>
      <c r="BS493" s="57"/>
      <c r="BT493" s="57"/>
      <c r="BU493" s="57"/>
      <c r="BV493" s="57"/>
      <c r="BW493" s="57"/>
      <c r="BX493" s="57" t="str">
        <f t="shared" si="487"/>
        <v/>
      </c>
      <c r="BY493" s="57"/>
      <c r="BZ493" s="57"/>
      <c r="CA493" s="57"/>
      <c r="CB493" s="57"/>
      <c r="CC493" s="57"/>
      <c r="CD493" s="57"/>
      <c r="CE493" s="57"/>
      <c r="CF493" s="57"/>
      <c r="CG493" s="57"/>
      <c r="CH493" s="57">
        <f t="shared" si="94"/>
        <v>0</v>
      </c>
      <c r="CI493" s="57"/>
      <c r="CJ493" s="57"/>
      <c r="CK493" s="57"/>
      <c r="CL493" s="57"/>
      <c r="CM493" s="57"/>
      <c r="CN493" s="57"/>
      <c r="CO493" s="57"/>
      <c r="CP493" s="57"/>
      <c r="CQ493" s="57"/>
      <c r="CR493" s="57">
        <f t="shared" si="468"/>
        <v>0</v>
      </c>
      <c r="CS493" s="57"/>
      <c r="CT493" s="57"/>
      <c r="CU493" s="57"/>
      <c r="CV493" s="57"/>
      <c r="CW493" s="57"/>
      <c r="CX493" s="57"/>
      <c r="CY493" s="57"/>
      <c r="CZ493" s="57"/>
      <c r="DA493" s="57"/>
      <c r="DB493" s="57">
        <f t="shared" si="320"/>
        <v>0</v>
      </c>
      <c r="DC493" s="57"/>
      <c r="DD493" s="57"/>
      <c r="DE493" s="57"/>
      <c r="DF493" s="57"/>
      <c r="DG493" s="57"/>
      <c r="DH493" s="57"/>
      <c r="DI493" s="57"/>
      <c r="DJ493" s="57"/>
      <c r="DK493" s="57"/>
      <c r="DL493" s="57">
        <f t="shared" si="321"/>
        <v>0</v>
      </c>
      <c r="DM493" s="57"/>
      <c r="DN493" s="57"/>
      <c r="DO493" s="57"/>
      <c r="DP493" s="57"/>
      <c r="DQ493" s="57"/>
      <c r="DR493" s="57"/>
      <c r="DS493" s="57"/>
      <c r="DT493" s="57"/>
      <c r="DU493" s="57"/>
      <c r="DV493" s="57">
        <f t="shared" si="322"/>
        <v>0</v>
      </c>
      <c r="DW493" s="57">
        <f t="shared" ref="DW493:ED493" si="526">SUM(BY493,CI493,CS493,DC493,DM493)</f>
        <v>0</v>
      </c>
      <c r="DX493" s="57">
        <f t="shared" si="526"/>
        <v>0</v>
      </c>
      <c r="DY493" s="57">
        <f t="shared" si="526"/>
        <v>0</v>
      </c>
      <c r="DZ493" s="57">
        <f t="shared" si="526"/>
        <v>0</v>
      </c>
      <c r="EA493" s="57">
        <f t="shared" si="526"/>
        <v>0</v>
      </c>
      <c r="EB493" s="57">
        <f t="shared" si="526"/>
        <v>0</v>
      </c>
      <c r="EC493" s="57">
        <f t="shared" si="526"/>
        <v>0</v>
      </c>
      <c r="ED493" s="57">
        <f t="shared" si="526"/>
        <v>0</v>
      </c>
      <c r="EE493" s="57">
        <f t="shared" si="13"/>
        <v>0</v>
      </c>
      <c r="EF493" s="57">
        <f t="shared" si="14"/>
        <v>0</v>
      </c>
    </row>
    <row r="494" spans="1:136" ht="15.75" customHeight="1">
      <c r="A494" s="147">
        <v>2016</v>
      </c>
      <c r="B494" s="135" t="s">
        <v>4761</v>
      </c>
      <c r="C494" s="147" t="s">
        <v>1415</v>
      </c>
      <c r="D494" s="147" t="s">
        <v>1405</v>
      </c>
      <c r="E494" s="147" t="s">
        <v>1416</v>
      </c>
      <c r="F494" s="147"/>
      <c r="G494" s="57"/>
      <c r="H494" s="63"/>
      <c r="I494" s="88"/>
      <c r="J494" s="88"/>
      <c r="K494" s="88"/>
      <c r="L494" s="88"/>
      <c r="M494" s="88"/>
      <c r="N494" s="88"/>
      <c r="O494" s="88"/>
      <c r="P494" s="88"/>
      <c r="Q494" s="88"/>
      <c r="R494" s="88"/>
      <c r="S494" s="88"/>
      <c r="T494" s="59">
        <f t="shared" si="0"/>
        <v>1</v>
      </c>
      <c r="U494" s="88"/>
      <c r="V494" s="88"/>
      <c r="W494" s="88"/>
      <c r="X494" s="88"/>
      <c r="Y494" s="88"/>
      <c r="Z494" s="88"/>
      <c r="AA494" s="88"/>
      <c r="AB494" s="88"/>
      <c r="AC494" s="88"/>
      <c r="AD494" s="88"/>
      <c r="AE494" s="88"/>
      <c r="AF494" s="58">
        <v>1</v>
      </c>
      <c r="AG494" s="58">
        <f t="shared" si="1"/>
        <v>1</v>
      </c>
      <c r="AH494" s="88"/>
      <c r="AI494" s="88"/>
      <c r="AJ494" s="88"/>
      <c r="AK494" s="57" t="str">
        <f t="shared" si="90"/>
        <v/>
      </c>
      <c r="AL494" s="88"/>
      <c r="AM494" s="88"/>
      <c r="AN494" s="88"/>
      <c r="AO494" s="88"/>
      <c r="AP494" s="88"/>
      <c r="AQ494" s="57"/>
      <c r="AR494" s="58" t="str">
        <f t="shared" si="3"/>
        <v/>
      </c>
      <c r="AS494" s="58"/>
      <c r="AT494" s="58">
        <v>1</v>
      </c>
      <c r="AU494" s="58"/>
      <c r="AV494" s="58"/>
      <c r="AW494" s="58"/>
      <c r="AX494" s="58">
        <f t="shared" si="4"/>
        <v>1</v>
      </c>
      <c r="AY494" s="58">
        <v>1</v>
      </c>
      <c r="AZ494" s="58">
        <v>1</v>
      </c>
      <c r="BA494" s="57"/>
      <c r="BB494" s="57"/>
      <c r="BC494" s="58">
        <v>1</v>
      </c>
      <c r="BD494" s="58">
        <f t="shared" si="5"/>
        <v>3</v>
      </c>
      <c r="BE494" s="57"/>
      <c r="BF494" s="57"/>
      <c r="BG494" s="57"/>
      <c r="BH494" s="57"/>
      <c r="BI494" s="57"/>
      <c r="BJ494" s="57"/>
      <c r="BK494" s="57"/>
      <c r="BL494" s="57"/>
      <c r="BM494" s="57"/>
      <c r="BN494" s="57"/>
      <c r="BO494" s="57"/>
      <c r="BP494" s="57"/>
      <c r="BQ494" s="58">
        <v>1</v>
      </c>
      <c r="BR494" s="57"/>
      <c r="BS494" s="57"/>
      <c r="BT494" s="57"/>
      <c r="BU494" s="57"/>
      <c r="BV494" s="57"/>
      <c r="BW494" s="57"/>
      <c r="BX494" s="57"/>
      <c r="BY494" s="57"/>
      <c r="BZ494" s="57"/>
      <c r="CA494" s="57"/>
      <c r="CB494" s="57"/>
      <c r="CC494" s="57"/>
      <c r="CD494" s="57"/>
      <c r="CE494" s="57"/>
      <c r="CF494" s="57"/>
      <c r="CG494" s="57"/>
      <c r="CH494" s="57">
        <f t="shared" si="94"/>
        <v>0</v>
      </c>
      <c r="CI494" s="57"/>
      <c r="CJ494" s="57"/>
      <c r="CK494" s="57"/>
      <c r="CL494" s="57"/>
      <c r="CM494" s="57"/>
      <c r="CN494" s="57"/>
      <c r="CO494" s="57"/>
      <c r="CP494" s="57"/>
      <c r="CQ494" s="57"/>
      <c r="CR494" s="57">
        <f t="shared" si="468"/>
        <v>0</v>
      </c>
      <c r="CS494" s="57"/>
      <c r="CT494" s="57"/>
      <c r="CU494" s="57"/>
      <c r="CV494" s="57"/>
      <c r="CW494" s="57"/>
      <c r="CX494" s="57"/>
      <c r="CY494" s="57"/>
      <c r="CZ494" s="57"/>
      <c r="DA494" s="57"/>
      <c r="DB494" s="57">
        <f t="shared" si="320"/>
        <v>0</v>
      </c>
      <c r="DC494" s="57"/>
      <c r="DD494" s="57"/>
      <c r="DE494" s="57"/>
      <c r="DF494" s="57"/>
      <c r="DG494" s="57"/>
      <c r="DH494" s="57"/>
      <c r="DI494" s="57"/>
      <c r="DJ494" s="57"/>
      <c r="DK494" s="57"/>
      <c r="DL494" s="57">
        <f t="shared" si="321"/>
        <v>0</v>
      </c>
      <c r="DM494" s="57"/>
      <c r="DN494" s="57"/>
      <c r="DO494" s="57"/>
      <c r="DP494" s="57"/>
      <c r="DQ494" s="57"/>
      <c r="DR494" s="57"/>
      <c r="DS494" s="57"/>
      <c r="DT494" s="57"/>
      <c r="DU494" s="57"/>
      <c r="DV494" s="57">
        <f t="shared" si="322"/>
        <v>0</v>
      </c>
      <c r="DW494" s="57">
        <f t="shared" ref="DW494:ED494" si="527">SUM(BY494,CI494,CS494,DC494,DM494)</f>
        <v>0</v>
      </c>
      <c r="DX494" s="57">
        <f t="shared" si="527"/>
        <v>0</v>
      </c>
      <c r="DY494" s="57">
        <f t="shared" si="527"/>
        <v>0</v>
      </c>
      <c r="DZ494" s="57">
        <f t="shared" si="527"/>
        <v>0</v>
      </c>
      <c r="EA494" s="57">
        <f t="shared" si="527"/>
        <v>0</v>
      </c>
      <c r="EB494" s="57">
        <f t="shared" si="527"/>
        <v>0</v>
      </c>
      <c r="EC494" s="57">
        <f t="shared" si="527"/>
        <v>0</v>
      </c>
      <c r="ED494" s="57">
        <f t="shared" si="527"/>
        <v>0</v>
      </c>
      <c r="EE494" s="57">
        <f t="shared" si="13"/>
        <v>0</v>
      </c>
      <c r="EF494" s="57">
        <f t="shared" si="14"/>
        <v>0</v>
      </c>
    </row>
    <row r="495" spans="1:136" ht="15.75" customHeight="1">
      <c r="A495" s="147">
        <v>2019</v>
      </c>
      <c r="B495" s="135" t="s">
        <v>4762</v>
      </c>
      <c r="C495" s="147" t="s">
        <v>1417</v>
      </c>
      <c r="D495" s="147" t="s">
        <v>199</v>
      </c>
      <c r="E495" s="147" t="s">
        <v>1418</v>
      </c>
      <c r="F495" s="147"/>
      <c r="G495" s="57"/>
      <c r="H495" s="63">
        <v>1</v>
      </c>
      <c r="I495" s="88"/>
      <c r="J495" s="88"/>
      <c r="K495" s="63">
        <v>1</v>
      </c>
      <c r="L495" s="88"/>
      <c r="M495" s="88"/>
      <c r="N495" s="88"/>
      <c r="O495" s="88"/>
      <c r="P495" s="88"/>
      <c r="Q495" s="88"/>
      <c r="R495" s="88"/>
      <c r="S495" s="88"/>
      <c r="T495" s="59" t="str">
        <f t="shared" si="0"/>
        <v/>
      </c>
      <c r="U495" s="88"/>
      <c r="V495" s="88"/>
      <c r="W495" s="88"/>
      <c r="X495" s="88"/>
      <c r="Y495" s="88"/>
      <c r="Z495" s="88"/>
      <c r="AA495" s="88"/>
      <c r="AB495" s="88"/>
      <c r="AC495" s="88"/>
      <c r="AD495" s="88"/>
      <c r="AE495" s="88"/>
      <c r="AF495" s="58"/>
      <c r="AG495" s="58">
        <f t="shared" si="1"/>
        <v>1</v>
      </c>
      <c r="AH495" s="63"/>
      <c r="AI495" s="88"/>
      <c r="AJ495" s="88"/>
      <c r="AK495" s="57" t="str">
        <f t="shared" si="90"/>
        <v/>
      </c>
      <c r="AL495" s="88"/>
      <c r="AM495" s="88"/>
      <c r="AN495" s="88"/>
      <c r="AO495" s="88"/>
      <c r="AP495" s="88"/>
      <c r="AQ495" s="57"/>
      <c r="AR495" s="58" t="str">
        <f t="shared" si="3"/>
        <v/>
      </c>
      <c r="AS495" s="58"/>
      <c r="AT495" s="58">
        <v>1</v>
      </c>
      <c r="AU495" s="58"/>
      <c r="AV495" s="58"/>
      <c r="AW495" s="58"/>
      <c r="AX495" s="58">
        <f t="shared" si="4"/>
        <v>1</v>
      </c>
      <c r="AY495" s="58">
        <v>1</v>
      </c>
      <c r="AZ495" s="58"/>
      <c r="BA495" s="57"/>
      <c r="BB495" s="57"/>
      <c r="BC495" s="57"/>
      <c r="BD495" s="58">
        <f t="shared" si="5"/>
        <v>1</v>
      </c>
      <c r="BE495" s="57"/>
      <c r="BF495" s="57"/>
      <c r="BG495" s="57"/>
      <c r="BH495" s="57"/>
      <c r="BI495" s="57"/>
      <c r="BJ495" s="57"/>
      <c r="BK495" s="57"/>
      <c r="BL495" s="57"/>
      <c r="BM495" s="57"/>
      <c r="BN495" s="57"/>
      <c r="BO495" s="57"/>
      <c r="BP495" s="57"/>
      <c r="BQ495" s="57"/>
      <c r="BR495" s="57"/>
      <c r="BS495" s="57"/>
      <c r="BT495" s="57"/>
      <c r="BU495" s="57"/>
      <c r="BV495" s="57"/>
      <c r="BW495" s="57"/>
      <c r="BX495" s="57" t="str">
        <f t="shared" ref="BX495:BX499" si="528">IF(AND(ISBLANK(BS495),ISBLANK(BT495),ISBLANK(BU495),ISBLANK(BV495),ISBLANK(BW495)),"",1)</f>
        <v/>
      </c>
      <c r="BY495" s="57"/>
      <c r="BZ495" s="57"/>
      <c r="CA495" s="57"/>
      <c r="CB495" s="57"/>
      <c r="CC495" s="57"/>
      <c r="CD495" s="57"/>
      <c r="CE495" s="57"/>
      <c r="CF495" s="57"/>
      <c r="CG495" s="57"/>
      <c r="CH495" s="57">
        <f t="shared" si="94"/>
        <v>0</v>
      </c>
      <c r="CI495" s="57"/>
      <c r="CJ495" s="57"/>
      <c r="CK495" s="57"/>
      <c r="CL495" s="57"/>
      <c r="CM495" s="57"/>
      <c r="CN495" s="57"/>
      <c r="CO495" s="57"/>
      <c r="CP495" s="57"/>
      <c r="CQ495" s="57"/>
      <c r="CR495" s="57">
        <f t="shared" si="468"/>
        <v>0</v>
      </c>
      <c r="CS495" s="57"/>
      <c r="CT495" s="57"/>
      <c r="CU495" s="57"/>
      <c r="CV495" s="57"/>
      <c r="CW495" s="57"/>
      <c r="CX495" s="57"/>
      <c r="CY495" s="57"/>
      <c r="CZ495" s="57"/>
      <c r="DA495" s="57"/>
      <c r="DB495" s="57">
        <f t="shared" si="320"/>
        <v>0</v>
      </c>
      <c r="DC495" s="57"/>
      <c r="DD495" s="57"/>
      <c r="DE495" s="57"/>
      <c r="DF495" s="57"/>
      <c r="DG495" s="57"/>
      <c r="DH495" s="57"/>
      <c r="DI495" s="57"/>
      <c r="DJ495" s="57"/>
      <c r="DK495" s="57"/>
      <c r="DL495" s="57">
        <f t="shared" si="321"/>
        <v>0</v>
      </c>
      <c r="DM495" s="57"/>
      <c r="DN495" s="57"/>
      <c r="DO495" s="57"/>
      <c r="DP495" s="57"/>
      <c r="DQ495" s="57"/>
      <c r="DR495" s="57"/>
      <c r="DS495" s="57"/>
      <c r="DT495" s="57"/>
      <c r="DU495" s="57"/>
      <c r="DV495" s="57">
        <f t="shared" si="322"/>
        <v>0</v>
      </c>
      <c r="DW495" s="57">
        <f t="shared" ref="DW495:ED495" si="529">SUM(BY495,CI495,CS495,DC495,DM495)</f>
        <v>0</v>
      </c>
      <c r="DX495" s="57">
        <f t="shared" si="529"/>
        <v>0</v>
      </c>
      <c r="DY495" s="57">
        <f t="shared" si="529"/>
        <v>0</v>
      </c>
      <c r="DZ495" s="57">
        <f t="shared" si="529"/>
        <v>0</v>
      </c>
      <c r="EA495" s="57">
        <f t="shared" si="529"/>
        <v>0</v>
      </c>
      <c r="EB495" s="57">
        <f t="shared" si="529"/>
        <v>0</v>
      </c>
      <c r="EC495" s="57">
        <f t="shared" si="529"/>
        <v>0</v>
      </c>
      <c r="ED495" s="57">
        <f t="shared" si="529"/>
        <v>0</v>
      </c>
      <c r="EE495" s="57">
        <f t="shared" si="13"/>
        <v>0</v>
      </c>
      <c r="EF495" s="57">
        <f t="shared" si="14"/>
        <v>0</v>
      </c>
    </row>
    <row r="496" spans="1:136" ht="15.75" customHeight="1">
      <c r="A496" s="147">
        <v>2017</v>
      </c>
      <c r="B496" s="135" t="s">
        <v>4763</v>
      </c>
      <c r="C496" s="147" t="s">
        <v>1419</v>
      </c>
      <c r="D496" s="147" t="s">
        <v>1420</v>
      </c>
      <c r="E496" s="147" t="s">
        <v>1421</v>
      </c>
      <c r="F496" s="147"/>
      <c r="G496" s="57"/>
      <c r="H496" s="63"/>
      <c r="I496" s="88"/>
      <c r="J496" s="88"/>
      <c r="K496" s="88"/>
      <c r="L496" s="88"/>
      <c r="M496" s="88"/>
      <c r="N496" s="63">
        <v>1</v>
      </c>
      <c r="O496" s="88"/>
      <c r="P496" s="88"/>
      <c r="Q496" s="88"/>
      <c r="R496" s="88"/>
      <c r="S496" s="88"/>
      <c r="T496" s="59" t="str">
        <f t="shared" si="0"/>
        <v/>
      </c>
      <c r="U496" s="88"/>
      <c r="V496" s="88"/>
      <c r="W496" s="88"/>
      <c r="X496" s="88"/>
      <c r="Y496" s="88"/>
      <c r="Z496" s="88"/>
      <c r="AA496" s="88"/>
      <c r="AB496" s="88"/>
      <c r="AC496" s="88"/>
      <c r="AD496" s="88"/>
      <c r="AE496" s="88"/>
      <c r="AF496" s="58"/>
      <c r="AG496" s="58">
        <f t="shared" si="1"/>
        <v>1</v>
      </c>
      <c r="AH496" s="88"/>
      <c r="AI496" s="88"/>
      <c r="AJ496" s="88"/>
      <c r="AK496" s="57" t="str">
        <f t="shared" si="90"/>
        <v/>
      </c>
      <c r="AL496" s="88"/>
      <c r="AM496" s="88"/>
      <c r="AN496" s="88"/>
      <c r="AO496" s="88"/>
      <c r="AP496" s="88"/>
      <c r="AQ496" s="57"/>
      <c r="AR496" s="58" t="str">
        <f t="shared" si="3"/>
        <v/>
      </c>
      <c r="AS496" s="58"/>
      <c r="AT496" s="58">
        <v>1</v>
      </c>
      <c r="AU496" s="58"/>
      <c r="AV496" s="58"/>
      <c r="AW496" s="58"/>
      <c r="AX496" s="58">
        <f t="shared" si="4"/>
        <v>1</v>
      </c>
      <c r="AY496" s="58"/>
      <c r="AZ496" s="58">
        <v>1</v>
      </c>
      <c r="BA496" s="57"/>
      <c r="BB496" s="57"/>
      <c r="BC496" s="58">
        <v>1</v>
      </c>
      <c r="BD496" s="58">
        <f t="shared" si="5"/>
        <v>2</v>
      </c>
      <c r="BE496" s="57"/>
      <c r="BF496" s="57"/>
      <c r="BG496" s="57"/>
      <c r="BH496" s="57"/>
      <c r="BI496" s="57"/>
      <c r="BJ496" s="57"/>
      <c r="BK496" s="57"/>
      <c r="BL496" s="57"/>
      <c r="BM496" s="57"/>
      <c r="BN496" s="57"/>
      <c r="BO496" s="57"/>
      <c r="BP496" s="58"/>
      <c r="BQ496" s="57"/>
      <c r="BR496" s="57"/>
      <c r="BS496" s="58">
        <v>1</v>
      </c>
      <c r="BT496" s="58">
        <v>1</v>
      </c>
      <c r="BU496" s="58">
        <v>1</v>
      </c>
      <c r="BV496" s="58">
        <v>1</v>
      </c>
      <c r="BW496" s="58">
        <v>1</v>
      </c>
      <c r="BX496" s="57">
        <f t="shared" si="528"/>
        <v>1</v>
      </c>
      <c r="BY496" s="57"/>
      <c r="BZ496" s="57"/>
      <c r="CA496" s="57"/>
      <c r="CB496" s="57"/>
      <c r="CC496" s="57"/>
      <c r="CD496" s="57"/>
      <c r="CE496" s="57"/>
      <c r="CF496" s="57"/>
      <c r="CG496" s="57"/>
      <c r="CH496" s="57">
        <f t="shared" si="94"/>
        <v>0</v>
      </c>
      <c r="CI496" s="57"/>
      <c r="CJ496" s="58">
        <v>1</v>
      </c>
      <c r="CK496" s="57"/>
      <c r="CL496" s="58">
        <v>1</v>
      </c>
      <c r="CM496" s="58">
        <v>1</v>
      </c>
      <c r="CN496" s="57"/>
      <c r="CO496" s="58">
        <v>1</v>
      </c>
      <c r="CP496" s="57"/>
      <c r="CQ496" s="58"/>
      <c r="CR496" s="57">
        <f t="shared" si="468"/>
        <v>4</v>
      </c>
      <c r="CS496" s="57"/>
      <c r="CT496" s="57"/>
      <c r="CU496" s="57"/>
      <c r="CV496" s="57"/>
      <c r="CW496" s="57"/>
      <c r="CX496" s="57"/>
      <c r="CY496" s="57"/>
      <c r="CZ496" s="57"/>
      <c r="DA496" s="57"/>
      <c r="DB496" s="57">
        <f t="shared" si="320"/>
        <v>0</v>
      </c>
      <c r="DC496" s="57"/>
      <c r="DD496" s="57"/>
      <c r="DE496" s="57"/>
      <c r="DF496" s="57"/>
      <c r="DG496" s="57"/>
      <c r="DH496" s="57"/>
      <c r="DI496" s="57"/>
      <c r="DJ496" s="57"/>
      <c r="DK496" s="57"/>
      <c r="DL496" s="57">
        <f t="shared" si="321"/>
        <v>0</v>
      </c>
      <c r="DM496" s="57"/>
      <c r="DN496" s="57"/>
      <c r="DO496" s="57"/>
      <c r="DP496" s="57"/>
      <c r="DQ496" s="57"/>
      <c r="DR496" s="57"/>
      <c r="DS496" s="57"/>
      <c r="DT496" s="57"/>
      <c r="DU496" s="57"/>
      <c r="DV496" s="57">
        <f t="shared" si="322"/>
        <v>0</v>
      </c>
      <c r="DW496" s="57">
        <f t="shared" ref="DW496:ED496" si="530">SUM(BY496,CI496,CS496,DC496,DM496)</f>
        <v>0</v>
      </c>
      <c r="DX496" s="57">
        <f t="shared" si="530"/>
        <v>1</v>
      </c>
      <c r="DY496" s="57">
        <f t="shared" si="530"/>
        <v>0</v>
      </c>
      <c r="DZ496" s="57">
        <f t="shared" si="530"/>
        <v>1</v>
      </c>
      <c r="EA496" s="57">
        <f t="shared" si="530"/>
        <v>1</v>
      </c>
      <c r="EB496" s="57">
        <f t="shared" si="530"/>
        <v>0</v>
      </c>
      <c r="EC496" s="57">
        <f t="shared" si="530"/>
        <v>1</v>
      </c>
      <c r="ED496" s="57">
        <f t="shared" si="530"/>
        <v>0</v>
      </c>
      <c r="EE496" s="57">
        <f t="shared" si="13"/>
        <v>4</v>
      </c>
      <c r="EF496" s="57">
        <f t="shared" si="14"/>
        <v>1</v>
      </c>
    </row>
    <row r="497" spans="1:136" ht="15.75" customHeight="1">
      <c r="A497" s="147">
        <v>2019</v>
      </c>
      <c r="B497" s="135" t="s">
        <v>4764</v>
      </c>
      <c r="C497" s="147" t="s">
        <v>1422</v>
      </c>
      <c r="D497" s="147" t="s">
        <v>1423</v>
      </c>
      <c r="E497" s="147" t="s">
        <v>1424</v>
      </c>
      <c r="F497" s="147"/>
      <c r="G497" s="57"/>
      <c r="H497" s="63"/>
      <c r="I497" s="88"/>
      <c r="J497" s="88"/>
      <c r="K497" s="88"/>
      <c r="L497" s="88"/>
      <c r="M497" s="88"/>
      <c r="N497" s="63">
        <v>1</v>
      </c>
      <c r="O497" s="88"/>
      <c r="P497" s="88"/>
      <c r="Q497" s="88"/>
      <c r="R497" s="88"/>
      <c r="S497" s="88"/>
      <c r="T497" s="59" t="str">
        <f t="shared" si="0"/>
        <v/>
      </c>
      <c r="U497" s="88"/>
      <c r="V497" s="88"/>
      <c r="W497" s="88"/>
      <c r="X497" s="88"/>
      <c r="Y497" s="88"/>
      <c r="Z497" s="88"/>
      <c r="AA497" s="88"/>
      <c r="AB497" s="88"/>
      <c r="AC497" s="88"/>
      <c r="AD497" s="88"/>
      <c r="AE497" s="88"/>
      <c r="AF497" s="58"/>
      <c r="AG497" s="58">
        <f t="shared" si="1"/>
        <v>1</v>
      </c>
      <c r="AH497" s="88"/>
      <c r="AI497" s="88"/>
      <c r="AJ497" s="88"/>
      <c r="AK497" s="57" t="str">
        <f t="shared" si="90"/>
        <v/>
      </c>
      <c r="AL497" s="88"/>
      <c r="AM497" s="88"/>
      <c r="AN497" s="88"/>
      <c r="AO497" s="88"/>
      <c r="AP497" s="88"/>
      <c r="AQ497" s="57"/>
      <c r="AR497" s="58" t="str">
        <f t="shared" si="3"/>
        <v/>
      </c>
      <c r="AS497" s="58"/>
      <c r="AT497" s="58">
        <v>1</v>
      </c>
      <c r="AU497" s="58"/>
      <c r="AV497" s="58"/>
      <c r="AW497" s="58"/>
      <c r="AX497" s="58">
        <f t="shared" si="4"/>
        <v>1</v>
      </c>
      <c r="AY497" s="58"/>
      <c r="AZ497" s="58">
        <v>1</v>
      </c>
      <c r="BA497" s="57"/>
      <c r="BB497" s="57"/>
      <c r="BC497" s="58">
        <v>1</v>
      </c>
      <c r="BD497" s="58">
        <f t="shared" si="5"/>
        <v>2</v>
      </c>
      <c r="BE497" s="57"/>
      <c r="BF497" s="57"/>
      <c r="BG497" s="57"/>
      <c r="BH497" s="57"/>
      <c r="BI497" s="57"/>
      <c r="BJ497" s="57"/>
      <c r="BK497" s="57"/>
      <c r="BL497" s="57"/>
      <c r="BM497" s="57"/>
      <c r="BN497" s="57"/>
      <c r="BO497" s="57"/>
      <c r="BP497" s="57"/>
      <c r="BQ497" s="57"/>
      <c r="BR497" s="57"/>
      <c r="BS497" s="57"/>
      <c r="BT497" s="57"/>
      <c r="BU497" s="57"/>
      <c r="BV497" s="58">
        <v>1</v>
      </c>
      <c r="BW497" s="57"/>
      <c r="BX497" s="57">
        <f t="shared" si="528"/>
        <v>1</v>
      </c>
      <c r="BY497" s="57"/>
      <c r="BZ497" s="57"/>
      <c r="CA497" s="57"/>
      <c r="CB497" s="57"/>
      <c r="CC497" s="57"/>
      <c r="CD497" s="57"/>
      <c r="CE497" s="57"/>
      <c r="CF497" s="57"/>
      <c r="CG497" s="57"/>
      <c r="CH497" s="57">
        <f t="shared" si="94"/>
        <v>0</v>
      </c>
      <c r="CI497" s="57"/>
      <c r="CJ497" s="57"/>
      <c r="CK497" s="57"/>
      <c r="CL497" s="57"/>
      <c r="CM497" s="57"/>
      <c r="CN497" s="57"/>
      <c r="CO497" s="58">
        <v>1</v>
      </c>
      <c r="CP497" s="57"/>
      <c r="CQ497" s="58"/>
      <c r="CR497" s="57">
        <f t="shared" si="468"/>
        <v>1</v>
      </c>
      <c r="CS497" s="57"/>
      <c r="CT497" s="57"/>
      <c r="CU497" s="57"/>
      <c r="CV497" s="57"/>
      <c r="CW497" s="57"/>
      <c r="CX497" s="57"/>
      <c r="CY497" s="57"/>
      <c r="CZ497" s="57"/>
      <c r="DA497" s="57"/>
      <c r="DB497" s="57">
        <f t="shared" si="320"/>
        <v>0</v>
      </c>
      <c r="DC497" s="57"/>
      <c r="DD497" s="57"/>
      <c r="DE497" s="57"/>
      <c r="DF497" s="57"/>
      <c r="DG497" s="57"/>
      <c r="DH497" s="57"/>
      <c r="DI497" s="57"/>
      <c r="DJ497" s="57"/>
      <c r="DK497" s="57"/>
      <c r="DL497" s="57">
        <f t="shared" si="321"/>
        <v>0</v>
      </c>
      <c r="DM497" s="57"/>
      <c r="DN497" s="57"/>
      <c r="DO497" s="57"/>
      <c r="DP497" s="57"/>
      <c r="DQ497" s="57"/>
      <c r="DR497" s="57"/>
      <c r="DS497" s="57"/>
      <c r="DT497" s="57"/>
      <c r="DU497" s="57"/>
      <c r="DV497" s="57">
        <f t="shared" si="322"/>
        <v>0</v>
      </c>
      <c r="DW497" s="57">
        <f t="shared" ref="DW497:ED497" si="531">SUM(BY497,CI497,CS497,DC497,DM497)</f>
        <v>0</v>
      </c>
      <c r="DX497" s="57">
        <f t="shared" si="531"/>
        <v>0</v>
      </c>
      <c r="DY497" s="57">
        <f t="shared" si="531"/>
        <v>0</v>
      </c>
      <c r="DZ497" s="57">
        <f t="shared" si="531"/>
        <v>0</v>
      </c>
      <c r="EA497" s="57">
        <f t="shared" si="531"/>
        <v>0</v>
      </c>
      <c r="EB497" s="57">
        <f t="shared" si="531"/>
        <v>0</v>
      </c>
      <c r="EC497" s="57">
        <f t="shared" si="531"/>
        <v>1</v>
      </c>
      <c r="ED497" s="57">
        <f t="shared" si="531"/>
        <v>0</v>
      </c>
      <c r="EE497" s="57">
        <f t="shared" si="13"/>
        <v>1</v>
      </c>
      <c r="EF497" s="57">
        <f t="shared" si="14"/>
        <v>1</v>
      </c>
    </row>
    <row r="498" spans="1:136" ht="15.75" customHeight="1">
      <c r="A498" s="147">
        <v>2019</v>
      </c>
      <c r="B498" s="135" t="s">
        <v>4765</v>
      </c>
      <c r="C498" s="147" t="s">
        <v>1425</v>
      </c>
      <c r="D498" s="147" t="s">
        <v>1426</v>
      </c>
      <c r="E498" s="147" t="s">
        <v>1427</v>
      </c>
      <c r="F498" s="147"/>
      <c r="G498" s="57"/>
      <c r="H498" s="63"/>
      <c r="I498" s="63">
        <v>1</v>
      </c>
      <c r="J498" s="88"/>
      <c r="K498" s="88"/>
      <c r="L498" s="88"/>
      <c r="M498" s="88"/>
      <c r="N498" s="88"/>
      <c r="O498" s="88"/>
      <c r="P498" s="88"/>
      <c r="Q498" s="88"/>
      <c r="R498" s="88"/>
      <c r="S498" s="88"/>
      <c r="T498" s="59" t="str">
        <f t="shared" si="0"/>
        <v/>
      </c>
      <c r="U498" s="88"/>
      <c r="V498" s="88"/>
      <c r="W498" s="88"/>
      <c r="X498" s="88"/>
      <c r="Y498" s="88"/>
      <c r="Z498" s="88"/>
      <c r="AA498" s="88"/>
      <c r="AB498" s="88"/>
      <c r="AC498" s="88"/>
      <c r="AD498" s="88"/>
      <c r="AE498" s="88"/>
      <c r="AF498" s="58"/>
      <c r="AG498" s="58">
        <f t="shared" si="1"/>
        <v>1</v>
      </c>
      <c r="AH498" s="88"/>
      <c r="AI498" s="88"/>
      <c r="AJ498" s="88"/>
      <c r="AK498" s="57" t="str">
        <f t="shared" si="90"/>
        <v/>
      </c>
      <c r="AL498" s="88"/>
      <c r="AM498" s="88"/>
      <c r="AN498" s="88"/>
      <c r="AO498" s="88"/>
      <c r="AP498" s="88"/>
      <c r="AQ498" s="57"/>
      <c r="AR498" s="58" t="str">
        <f t="shared" si="3"/>
        <v/>
      </c>
      <c r="AS498" s="58"/>
      <c r="AT498" s="58">
        <v>1</v>
      </c>
      <c r="AU498" s="58"/>
      <c r="AV498" s="58"/>
      <c r="AW498" s="58"/>
      <c r="AX498" s="58">
        <f t="shared" si="4"/>
        <v>1</v>
      </c>
      <c r="AY498" s="58">
        <v>1</v>
      </c>
      <c r="AZ498" s="58"/>
      <c r="BA498" s="57"/>
      <c r="BB498" s="57"/>
      <c r="BC498" s="57"/>
      <c r="BD498" s="58">
        <f t="shared" si="5"/>
        <v>1</v>
      </c>
      <c r="BE498" s="58">
        <v>1</v>
      </c>
      <c r="BF498" s="57"/>
      <c r="BG498" s="57"/>
      <c r="BH498" s="57"/>
      <c r="BI498" s="57"/>
      <c r="BJ498" s="57"/>
      <c r="BK498" s="57"/>
      <c r="BL498" s="57"/>
      <c r="BM498" s="57"/>
      <c r="BN498" s="57"/>
      <c r="BO498" s="57"/>
      <c r="BP498" s="57"/>
      <c r="BQ498" s="58">
        <v>1</v>
      </c>
      <c r="BR498" s="57"/>
      <c r="BS498" s="58">
        <v>1</v>
      </c>
      <c r="BT498" s="57"/>
      <c r="BU498" s="57"/>
      <c r="BV498" s="57"/>
      <c r="BW498" s="58">
        <v>1</v>
      </c>
      <c r="BX498" s="57">
        <f t="shared" si="528"/>
        <v>1</v>
      </c>
      <c r="BY498" s="57"/>
      <c r="BZ498" s="57"/>
      <c r="CA498" s="57"/>
      <c r="CB498" s="57"/>
      <c r="CC498" s="57"/>
      <c r="CD498" s="57"/>
      <c r="CE498" s="57"/>
      <c r="CF498" s="57"/>
      <c r="CG498" s="57"/>
      <c r="CH498" s="57">
        <f t="shared" si="94"/>
        <v>0</v>
      </c>
      <c r="CI498" s="57"/>
      <c r="CJ498" s="58">
        <v>1</v>
      </c>
      <c r="CK498" s="58">
        <v>1</v>
      </c>
      <c r="CL498" s="57"/>
      <c r="CM498" s="57"/>
      <c r="CN498" s="57"/>
      <c r="CO498" s="57"/>
      <c r="CP498" s="57"/>
      <c r="CQ498" s="58"/>
      <c r="CR498" s="57">
        <f t="shared" si="468"/>
        <v>2</v>
      </c>
      <c r="CS498" s="57"/>
      <c r="CT498" s="57"/>
      <c r="CU498" s="57"/>
      <c r="CV498" s="57"/>
      <c r="CW498" s="57"/>
      <c r="CX498" s="57"/>
      <c r="CY498" s="57"/>
      <c r="CZ498" s="57"/>
      <c r="DA498" s="57"/>
      <c r="DB498" s="57">
        <f t="shared" si="320"/>
        <v>0</v>
      </c>
      <c r="DC498" s="57"/>
      <c r="DD498" s="57"/>
      <c r="DE498" s="57"/>
      <c r="DF498" s="57"/>
      <c r="DG498" s="57"/>
      <c r="DH498" s="57"/>
      <c r="DI498" s="57"/>
      <c r="DJ498" s="57"/>
      <c r="DK498" s="57"/>
      <c r="DL498" s="57">
        <f t="shared" si="321"/>
        <v>0</v>
      </c>
      <c r="DM498" s="57"/>
      <c r="DN498" s="57"/>
      <c r="DO498" s="57"/>
      <c r="DP498" s="57"/>
      <c r="DQ498" s="57"/>
      <c r="DR498" s="57"/>
      <c r="DS498" s="57"/>
      <c r="DT498" s="57"/>
      <c r="DU498" s="57"/>
      <c r="DV498" s="57">
        <f t="shared" si="322"/>
        <v>0</v>
      </c>
      <c r="DW498" s="57">
        <f t="shared" ref="DW498:ED498" si="532">SUM(BY498,CI498,CS498,DC498,DM498)</f>
        <v>0</v>
      </c>
      <c r="DX498" s="57">
        <f t="shared" si="532"/>
        <v>1</v>
      </c>
      <c r="DY498" s="57">
        <f t="shared" si="532"/>
        <v>1</v>
      </c>
      <c r="DZ498" s="57">
        <f t="shared" si="532"/>
        <v>0</v>
      </c>
      <c r="EA498" s="57">
        <f t="shared" si="532"/>
        <v>0</v>
      </c>
      <c r="EB498" s="57">
        <f t="shared" si="532"/>
        <v>0</v>
      </c>
      <c r="EC498" s="57">
        <f t="shared" si="532"/>
        <v>0</v>
      </c>
      <c r="ED498" s="57">
        <f t="shared" si="532"/>
        <v>0</v>
      </c>
      <c r="EE498" s="57">
        <f t="shared" si="13"/>
        <v>2</v>
      </c>
      <c r="EF498" s="57">
        <f t="shared" si="14"/>
        <v>1</v>
      </c>
    </row>
    <row r="499" spans="1:136" ht="15.75" customHeight="1">
      <c r="A499" s="147">
        <v>2017</v>
      </c>
      <c r="B499" s="135" t="s">
        <v>4766</v>
      </c>
      <c r="C499" s="147" t="s">
        <v>1428</v>
      </c>
      <c r="D499" s="147" t="s">
        <v>1429</v>
      </c>
      <c r="E499" s="147" t="s">
        <v>1430</v>
      </c>
      <c r="F499" s="147"/>
      <c r="G499" s="57"/>
      <c r="H499" s="63"/>
      <c r="I499" s="88"/>
      <c r="J499" s="88"/>
      <c r="K499" s="88"/>
      <c r="L499" s="88"/>
      <c r="M499" s="88"/>
      <c r="N499" s="88"/>
      <c r="O499" s="88"/>
      <c r="P499" s="88"/>
      <c r="Q499" s="88"/>
      <c r="R499" s="63">
        <v>1</v>
      </c>
      <c r="S499" s="88"/>
      <c r="T499" s="59" t="str">
        <f t="shared" si="0"/>
        <v/>
      </c>
      <c r="U499" s="88"/>
      <c r="V499" s="88"/>
      <c r="W499" s="88"/>
      <c r="X499" s="88"/>
      <c r="Y499" s="88"/>
      <c r="Z499" s="88"/>
      <c r="AA499" s="88"/>
      <c r="AB499" s="88"/>
      <c r="AC499" s="88"/>
      <c r="AD499" s="88"/>
      <c r="AE499" s="88"/>
      <c r="AF499" s="58"/>
      <c r="AG499" s="58">
        <f t="shared" si="1"/>
        <v>1</v>
      </c>
      <c r="AH499" s="88"/>
      <c r="AI499" s="88"/>
      <c r="AJ499" s="88"/>
      <c r="AK499" s="57" t="str">
        <f t="shared" si="90"/>
        <v/>
      </c>
      <c r="AL499" s="88"/>
      <c r="AM499" s="88"/>
      <c r="AN499" s="88"/>
      <c r="AO499" s="88"/>
      <c r="AP499" s="88"/>
      <c r="AQ499" s="57"/>
      <c r="AR499" s="58" t="str">
        <f t="shared" si="3"/>
        <v/>
      </c>
      <c r="AS499" s="58"/>
      <c r="AT499" s="58">
        <v>1</v>
      </c>
      <c r="AU499" s="58"/>
      <c r="AV499" s="58"/>
      <c r="AW499" s="58"/>
      <c r="AX499" s="58">
        <f t="shared" si="4"/>
        <v>1</v>
      </c>
      <c r="AY499" s="58"/>
      <c r="AZ499" s="58"/>
      <c r="BA499" s="57"/>
      <c r="BB499" s="57"/>
      <c r="BC499" s="58">
        <v>1</v>
      </c>
      <c r="BD499" s="58">
        <f t="shared" si="5"/>
        <v>1</v>
      </c>
      <c r="BE499" s="57"/>
      <c r="BF499" s="57"/>
      <c r="BG499" s="57"/>
      <c r="BH499" s="57"/>
      <c r="BI499" s="57"/>
      <c r="BJ499" s="57"/>
      <c r="BK499" s="57"/>
      <c r="BL499" s="57"/>
      <c r="BM499" s="57"/>
      <c r="BN499" s="57"/>
      <c r="BO499" s="57"/>
      <c r="BP499" s="57"/>
      <c r="BQ499" s="58">
        <v>1</v>
      </c>
      <c r="BR499" s="57"/>
      <c r="BS499" s="58">
        <v>1</v>
      </c>
      <c r="BT499" s="57"/>
      <c r="BU499" s="57"/>
      <c r="BV499" s="58">
        <v>1</v>
      </c>
      <c r="BW499" s="57"/>
      <c r="BX499" s="57">
        <f t="shared" si="528"/>
        <v>1</v>
      </c>
      <c r="BY499" s="57"/>
      <c r="BZ499" s="57"/>
      <c r="CA499" s="57"/>
      <c r="CB499" s="57"/>
      <c r="CC499" s="57"/>
      <c r="CD499" s="57"/>
      <c r="CE499" s="57"/>
      <c r="CF499" s="57"/>
      <c r="CG499" s="57"/>
      <c r="CH499" s="57">
        <f t="shared" si="94"/>
        <v>0</v>
      </c>
      <c r="CI499" s="57"/>
      <c r="CJ499" s="58">
        <v>1</v>
      </c>
      <c r="CK499" s="57"/>
      <c r="CL499" s="57"/>
      <c r="CM499" s="57"/>
      <c r="CN499" s="57"/>
      <c r="CO499" s="58">
        <v>1</v>
      </c>
      <c r="CP499" s="57"/>
      <c r="CQ499" s="58"/>
      <c r="CR499" s="57">
        <f t="shared" si="468"/>
        <v>2</v>
      </c>
      <c r="CS499" s="57"/>
      <c r="CT499" s="57"/>
      <c r="CU499" s="57"/>
      <c r="CV499" s="57"/>
      <c r="CW499" s="57"/>
      <c r="CX499" s="57"/>
      <c r="CY499" s="57"/>
      <c r="CZ499" s="57"/>
      <c r="DA499" s="57"/>
      <c r="DB499" s="57">
        <f t="shared" si="320"/>
        <v>0</v>
      </c>
      <c r="DC499" s="57"/>
      <c r="DD499" s="57"/>
      <c r="DE499" s="57"/>
      <c r="DF499" s="57"/>
      <c r="DG499" s="57"/>
      <c r="DH499" s="57"/>
      <c r="DI499" s="57"/>
      <c r="DJ499" s="57"/>
      <c r="DK499" s="57"/>
      <c r="DL499" s="57">
        <f t="shared" si="321"/>
        <v>0</v>
      </c>
      <c r="DM499" s="57"/>
      <c r="DN499" s="57"/>
      <c r="DO499" s="57"/>
      <c r="DP499" s="57"/>
      <c r="DQ499" s="57"/>
      <c r="DR499" s="57"/>
      <c r="DS499" s="57"/>
      <c r="DT499" s="57"/>
      <c r="DU499" s="57"/>
      <c r="DV499" s="57">
        <f t="shared" si="322"/>
        <v>0</v>
      </c>
      <c r="DW499" s="57">
        <f t="shared" ref="DW499:ED499" si="533">SUM(BY499,CI499,CS499,DC499,DM499)</f>
        <v>0</v>
      </c>
      <c r="DX499" s="57">
        <f t="shared" si="533"/>
        <v>1</v>
      </c>
      <c r="DY499" s="57">
        <f t="shared" si="533"/>
        <v>0</v>
      </c>
      <c r="DZ499" s="57">
        <f t="shared" si="533"/>
        <v>0</v>
      </c>
      <c r="EA499" s="57">
        <f t="shared" si="533"/>
        <v>0</v>
      </c>
      <c r="EB499" s="57">
        <f t="shared" si="533"/>
        <v>0</v>
      </c>
      <c r="EC499" s="57">
        <f t="shared" si="533"/>
        <v>1</v>
      </c>
      <c r="ED499" s="57">
        <f t="shared" si="533"/>
        <v>0</v>
      </c>
      <c r="EE499" s="57">
        <f t="shared" si="13"/>
        <v>2</v>
      </c>
      <c r="EF499" s="57">
        <f t="shared" si="14"/>
        <v>1</v>
      </c>
    </row>
    <row r="500" spans="1:136" ht="15.75" customHeight="1">
      <c r="A500" s="147">
        <v>2017</v>
      </c>
      <c r="B500" s="135" t="s">
        <v>4767</v>
      </c>
      <c r="C500" s="147" t="s">
        <v>1431</v>
      </c>
      <c r="D500" s="147" t="s">
        <v>1090</v>
      </c>
      <c r="E500" s="147" t="s">
        <v>1432</v>
      </c>
      <c r="F500" s="147"/>
      <c r="G500" s="57"/>
      <c r="H500" s="63"/>
      <c r="I500" s="88"/>
      <c r="J500" s="63">
        <v>1</v>
      </c>
      <c r="K500" s="88"/>
      <c r="L500" s="88"/>
      <c r="M500" s="88"/>
      <c r="N500" s="88"/>
      <c r="O500" s="88"/>
      <c r="P500" s="88"/>
      <c r="Q500" s="88"/>
      <c r="R500" s="88"/>
      <c r="S500" s="88"/>
      <c r="T500" s="59" t="str">
        <f t="shared" si="0"/>
        <v/>
      </c>
      <c r="U500" s="88"/>
      <c r="V500" s="88"/>
      <c r="W500" s="88"/>
      <c r="X500" s="88"/>
      <c r="Y500" s="88"/>
      <c r="Z500" s="88"/>
      <c r="AA500" s="88"/>
      <c r="AB500" s="88"/>
      <c r="AC500" s="88"/>
      <c r="AD500" s="88"/>
      <c r="AE500" s="88"/>
      <c r="AF500" s="58"/>
      <c r="AG500" s="58">
        <f t="shared" si="1"/>
        <v>1</v>
      </c>
      <c r="AH500" s="88"/>
      <c r="AI500" s="88"/>
      <c r="AJ500" s="88"/>
      <c r="AK500" s="57" t="str">
        <f t="shared" si="90"/>
        <v/>
      </c>
      <c r="AL500" s="88"/>
      <c r="AM500" s="88"/>
      <c r="AN500" s="88"/>
      <c r="AO500" s="88"/>
      <c r="AP500" s="88"/>
      <c r="AQ500" s="57"/>
      <c r="AR500" s="58" t="str">
        <f t="shared" si="3"/>
        <v/>
      </c>
      <c r="AS500" s="58"/>
      <c r="AT500" s="58">
        <v>1</v>
      </c>
      <c r="AU500" s="58"/>
      <c r="AV500" s="58"/>
      <c r="AW500" s="58"/>
      <c r="AX500" s="58">
        <f t="shared" si="4"/>
        <v>1</v>
      </c>
      <c r="AY500" s="58">
        <v>1</v>
      </c>
      <c r="AZ500" s="58"/>
      <c r="BA500" s="57"/>
      <c r="BB500" s="57"/>
      <c r="BC500" s="57"/>
      <c r="BD500" s="58">
        <f t="shared" si="5"/>
        <v>1</v>
      </c>
      <c r="BE500" s="57"/>
      <c r="BF500" s="57"/>
      <c r="BG500" s="57"/>
      <c r="BH500" s="57"/>
      <c r="BI500" s="57"/>
      <c r="BJ500" s="57"/>
      <c r="BK500" s="57"/>
      <c r="BL500" s="57"/>
      <c r="BM500" s="57"/>
      <c r="BN500" s="57"/>
      <c r="BO500" s="57"/>
      <c r="BP500" s="57"/>
      <c r="BQ500" s="58">
        <v>1</v>
      </c>
      <c r="BR500" s="57"/>
      <c r="BS500" s="57"/>
      <c r="BT500" s="57"/>
      <c r="BU500" s="57"/>
      <c r="BV500" s="57"/>
      <c r="BW500" s="57"/>
      <c r="BX500" s="57"/>
      <c r="BY500" s="57"/>
      <c r="BZ500" s="57"/>
      <c r="CA500" s="57"/>
      <c r="CB500" s="57"/>
      <c r="CC500" s="57"/>
      <c r="CD500" s="57"/>
      <c r="CE500" s="57"/>
      <c r="CF500" s="57"/>
      <c r="CG500" s="57"/>
      <c r="CH500" s="57">
        <f t="shared" si="94"/>
        <v>0</v>
      </c>
      <c r="CI500" s="57"/>
      <c r="CJ500" s="57"/>
      <c r="CK500" s="57"/>
      <c r="CL500" s="57"/>
      <c r="CM500" s="57"/>
      <c r="CN500" s="57"/>
      <c r="CO500" s="57"/>
      <c r="CP500" s="57"/>
      <c r="CQ500" s="57"/>
      <c r="CR500" s="57">
        <f t="shared" si="468"/>
        <v>0</v>
      </c>
      <c r="CS500" s="57"/>
      <c r="CT500" s="57"/>
      <c r="CU500" s="57"/>
      <c r="CV500" s="57"/>
      <c r="CW500" s="57"/>
      <c r="CX500" s="57"/>
      <c r="CY500" s="57"/>
      <c r="CZ500" s="57"/>
      <c r="DA500" s="57"/>
      <c r="DB500" s="57">
        <f t="shared" si="320"/>
        <v>0</v>
      </c>
      <c r="DC500" s="57"/>
      <c r="DD500" s="57"/>
      <c r="DE500" s="57"/>
      <c r="DF500" s="57"/>
      <c r="DG500" s="57"/>
      <c r="DH500" s="57"/>
      <c r="DI500" s="57"/>
      <c r="DJ500" s="57"/>
      <c r="DK500" s="57"/>
      <c r="DL500" s="57">
        <f t="shared" si="321"/>
        <v>0</v>
      </c>
      <c r="DM500" s="57"/>
      <c r="DN500" s="57"/>
      <c r="DO500" s="57"/>
      <c r="DP500" s="57"/>
      <c r="DQ500" s="57"/>
      <c r="DR500" s="57"/>
      <c r="DS500" s="57"/>
      <c r="DT500" s="57"/>
      <c r="DU500" s="57"/>
      <c r="DV500" s="57">
        <f t="shared" si="322"/>
        <v>0</v>
      </c>
      <c r="DW500" s="57">
        <f t="shared" ref="DW500:ED500" si="534">SUM(BY500,CI500,CS500,DC500,DM500)</f>
        <v>0</v>
      </c>
      <c r="DX500" s="57">
        <f t="shared" si="534"/>
        <v>0</v>
      </c>
      <c r="DY500" s="57">
        <f t="shared" si="534"/>
        <v>0</v>
      </c>
      <c r="DZ500" s="57">
        <f t="shared" si="534"/>
        <v>0</v>
      </c>
      <c r="EA500" s="57">
        <f t="shared" si="534"/>
        <v>0</v>
      </c>
      <c r="EB500" s="57">
        <f t="shared" si="534"/>
        <v>0</v>
      </c>
      <c r="EC500" s="57">
        <f t="shared" si="534"/>
        <v>0</v>
      </c>
      <c r="ED500" s="57">
        <f t="shared" si="534"/>
        <v>0</v>
      </c>
      <c r="EE500" s="57">
        <f t="shared" si="13"/>
        <v>0</v>
      </c>
      <c r="EF500" s="57">
        <f t="shared" si="14"/>
        <v>0</v>
      </c>
    </row>
    <row r="501" spans="1:136" ht="15.75" customHeight="1">
      <c r="A501" s="147">
        <v>2014</v>
      </c>
      <c r="B501" s="135" t="s">
        <v>4768</v>
      </c>
      <c r="C501" s="147" t="s">
        <v>1433</v>
      </c>
      <c r="D501" s="147" t="s">
        <v>1116</v>
      </c>
      <c r="E501" s="147" t="s">
        <v>1434</v>
      </c>
      <c r="F501" s="147"/>
      <c r="G501" s="57"/>
      <c r="H501" s="63"/>
      <c r="I501" s="88"/>
      <c r="J501" s="88"/>
      <c r="K501" s="88"/>
      <c r="L501" s="88"/>
      <c r="M501" s="88"/>
      <c r="N501" s="63">
        <v>1</v>
      </c>
      <c r="O501" s="88"/>
      <c r="P501" s="88"/>
      <c r="Q501" s="88"/>
      <c r="R501" s="88"/>
      <c r="S501" s="88"/>
      <c r="T501" s="59" t="str">
        <f t="shared" si="0"/>
        <v/>
      </c>
      <c r="U501" s="88"/>
      <c r="V501" s="88"/>
      <c r="W501" s="88"/>
      <c r="X501" s="88"/>
      <c r="Y501" s="88"/>
      <c r="Z501" s="88"/>
      <c r="AA501" s="88"/>
      <c r="AB501" s="88"/>
      <c r="AC501" s="88"/>
      <c r="AD501" s="88"/>
      <c r="AE501" s="88"/>
      <c r="AF501" s="58"/>
      <c r="AG501" s="58">
        <f t="shared" si="1"/>
        <v>1</v>
      </c>
      <c r="AH501" s="88"/>
      <c r="AI501" s="88"/>
      <c r="AJ501" s="88"/>
      <c r="AK501" s="57" t="str">
        <f t="shared" si="90"/>
        <v/>
      </c>
      <c r="AL501" s="88"/>
      <c r="AM501" s="88"/>
      <c r="AN501" s="88"/>
      <c r="AO501" s="88"/>
      <c r="AP501" s="88"/>
      <c r="AQ501" s="57"/>
      <c r="AR501" s="58" t="str">
        <f t="shared" si="3"/>
        <v/>
      </c>
      <c r="AS501" s="58"/>
      <c r="AT501" s="58">
        <v>1</v>
      </c>
      <c r="AU501" s="58"/>
      <c r="AV501" s="58"/>
      <c r="AW501" s="58"/>
      <c r="AX501" s="58">
        <f t="shared" si="4"/>
        <v>1</v>
      </c>
      <c r="AY501" s="58"/>
      <c r="AZ501" s="58">
        <v>1</v>
      </c>
      <c r="BA501" s="57"/>
      <c r="BB501" s="57"/>
      <c r="BC501" s="58">
        <v>1</v>
      </c>
      <c r="BD501" s="58">
        <f t="shared" si="5"/>
        <v>2</v>
      </c>
      <c r="BE501" s="57"/>
      <c r="BF501" s="57"/>
      <c r="BG501" s="57"/>
      <c r="BH501" s="57"/>
      <c r="BI501" s="57"/>
      <c r="BJ501" s="57"/>
      <c r="BK501" s="57"/>
      <c r="BL501" s="57"/>
      <c r="BM501" s="57"/>
      <c r="BN501" s="57"/>
      <c r="BO501" s="57"/>
      <c r="BP501" s="57"/>
      <c r="BQ501" s="57"/>
      <c r="BR501" s="57"/>
      <c r="BS501" s="57"/>
      <c r="BT501" s="57"/>
      <c r="BU501" s="57"/>
      <c r="BV501" s="58">
        <v>1</v>
      </c>
      <c r="BW501" s="57"/>
      <c r="BX501" s="57">
        <f t="shared" ref="BX501:BX509" si="535">IF(AND(ISBLANK(BS501),ISBLANK(BT501),ISBLANK(BU501),ISBLANK(BV501),ISBLANK(BW501)),"",1)</f>
        <v>1</v>
      </c>
      <c r="BY501" s="57"/>
      <c r="BZ501" s="57"/>
      <c r="CA501" s="57"/>
      <c r="CB501" s="57"/>
      <c r="CC501" s="57"/>
      <c r="CD501" s="57"/>
      <c r="CE501" s="57"/>
      <c r="CF501" s="57"/>
      <c r="CG501" s="57"/>
      <c r="CH501" s="57">
        <f t="shared" si="94"/>
        <v>0</v>
      </c>
      <c r="CI501" s="57"/>
      <c r="CJ501" s="57"/>
      <c r="CK501" s="57"/>
      <c r="CL501" s="57"/>
      <c r="CM501" s="57"/>
      <c r="CN501" s="57"/>
      <c r="CO501" s="58">
        <v>1</v>
      </c>
      <c r="CP501" s="57"/>
      <c r="CQ501" s="58"/>
      <c r="CR501" s="57">
        <f t="shared" si="468"/>
        <v>1</v>
      </c>
      <c r="CS501" s="57"/>
      <c r="CT501" s="57"/>
      <c r="CU501" s="57"/>
      <c r="CV501" s="57"/>
      <c r="CW501" s="57"/>
      <c r="CX501" s="57"/>
      <c r="CY501" s="57"/>
      <c r="CZ501" s="57"/>
      <c r="DA501" s="57"/>
      <c r="DB501" s="57">
        <f t="shared" si="320"/>
        <v>0</v>
      </c>
      <c r="DC501" s="57"/>
      <c r="DD501" s="57"/>
      <c r="DE501" s="57"/>
      <c r="DF501" s="57"/>
      <c r="DG501" s="57"/>
      <c r="DH501" s="57"/>
      <c r="DI501" s="57"/>
      <c r="DJ501" s="57"/>
      <c r="DK501" s="57"/>
      <c r="DL501" s="57">
        <f t="shared" si="321"/>
        <v>0</v>
      </c>
      <c r="DM501" s="57"/>
      <c r="DN501" s="57"/>
      <c r="DO501" s="57"/>
      <c r="DP501" s="57"/>
      <c r="DQ501" s="57"/>
      <c r="DR501" s="57"/>
      <c r="DS501" s="57"/>
      <c r="DT501" s="57"/>
      <c r="DU501" s="57"/>
      <c r="DV501" s="57">
        <f t="shared" si="322"/>
        <v>0</v>
      </c>
      <c r="DW501" s="57">
        <f t="shared" ref="DW501:ED501" si="536">SUM(BY501,CI501,CS501,DC501,DM501)</f>
        <v>0</v>
      </c>
      <c r="DX501" s="57">
        <f t="shared" si="536"/>
        <v>0</v>
      </c>
      <c r="DY501" s="57">
        <f t="shared" si="536"/>
        <v>0</v>
      </c>
      <c r="DZ501" s="57">
        <f t="shared" si="536"/>
        <v>0</v>
      </c>
      <c r="EA501" s="57">
        <f t="shared" si="536"/>
        <v>0</v>
      </c>
      <c r="EB501" s="57">
        <f t="shared" si="536"/>
        <v>0</v>
      </c>
      <c r="EC501" s="57">
        <f t="shared" si="536"/>
        <v>1</v>
      </c>
      <c r="ED501" s="57">
        <f t="shared" si="536"/>
        <v>0</v>
      </c>
      <c r="EE501" s="57">
        <f t="shared" si="13"/>
        <v>1</v>
      </c>
      <c r="EF501" s="57">
        <f t="shared" si="14"/>
        <v>1</v>
      </c>
    </row>
    <row r="502" spans="1:136" ht="15.75" customHeight="1">
      <c r="A502" s="147">
        <v>2019</v>
      </c>
      <c r="B502" s="135" t="s">
        <v>4769</v>
      </c>
      <c r="C502" s="147" t="s">
        <v>1435</v>
      </c>
      <c r="D502" s="147" t="s">
        <v>1436</v>
      </c>
      <c r="E502" s="147" t="s">
        <v>1437</v>
      </c>
      <c r="F502" s="147"/>
      <c r="G502" s="57"/>
      <c r="H502" s="63"/>
      <c r="I502" s="88"/>
      <c r="J502" s="63">
        <v>1</v>
      </c>
      <c r="K502" s="88"/>
      <c r="L502" s="88"/>
      <c r="M502" s="88"/>
      <c r="N502" s="88"/>
      <c r="O502" s="88"/>
      <c r="P502" s="88"/>
      <c r="Q502" s="88"/>
      <c r="R502" s="88"/>
      <c r="S502" s="88"/>
      <c r="T502" s="59" t="str">
        <f t="shared" si="0"/>
        <v/>
      </c>
      <c r="U502" s="88"/>
      <c r="V502" s="88"/>
      <c r="W502" s="88"/>
      <c r="X502" s="88"/>
      <c r="Y502" s="88"/>
      <c r="Z502" s="88"/>
      <c r="AA502" s="88"/>
      <c r="AB502" s="88"/>
      <c r="AC502" s="88"/>
      <c r="AD502" s="88"/>
      <c r="AE502" s="88"/>
      <c r="AF502" s="58"/>
      <c r="AG502" s="58">
        <f t="shared" si="1"/>
        <v>1</v>
      </c>
      <c r="AH502" s="88"/>
      <c r="AI502" s="88"/>
      <c r="AJ502" s="88"/>
      <c r="AK502" s="57" t="str">
        <f t="shared" si="90"/>
        <v/>
      </c>
      <c r="AL502" s="88"/>
      <c r="AM502" s="88"/>
      <c r="AN502" s="88"/>
      <c r="AO502" s="88"/>
      <c r="AP502" s="88"/>
      <c r="AQ502" s="57"/>
      <c r="AR502" s="58" t="str">
        <f t="shared" si="3"/>
        <v/>
      </c>
      <c r="AS502" s="58"/>
      <c r="AT502" s="58">
        <v>1</v>
      </c>
      <c r="AU502" s="58"/>
      <c r="AV502" s="58"/>
      <c r="AW502" s="58"/>
      <c r="AX502" s="58">
        <f t="shared" si="4"/>
        <v>1</v>
      </c>
      <c r="AY502" s="58">
        <v>1</v>
      </c>
      <c r="AZ502" s="58">
        <v>1</v>
      </c>
      <c r="BA502" s="57"/>
      <c r="BB502" s="57"/>
      <c r="BC502" s="58">
        <v>1</v>
      </c>
      <c r="BD502" s="58">
        <f t="shared" si="5"/>
        <v>3</v>
      </c>
      <c r="BE502" s="57"/>
      <c r="BF502" s="57"/>
      <c r="BG502" s="57"/>
      <c r="BH502" s="57"/>
      <c r="BI502" s="57"/>
      <c r="BJ502" s="57"/>
      <c r="BK502" s="57"/>
      <c r="BL502" s="57"/>
      <c r="BM502" s="57"/>
      <c r="BN502" s="57"/>
      <c r="BO502" s="58">
        <v>1</v>
      </c>
      <c r="BP502" s="57"/>
      <c r="BQ502" s="57"/>
      <c r="BR502" s="57"/>
      <c r="BS502" s="57"/>
      <c r="BT502" s="57"/>
      <c r="BU502" s="57"/>
      <c r="BV502" s="57"/>
      <c r="BW502" s="58">
        <v>1</v>
      </c>
      <c r="BX502" s="57">
        <f t="shared" si="535"/>
        <v>1</v>
      </c>
      <c r="BY502" s="57"/>
      <c r="BZ502" s="57"/>
      <c r="CA502" s="57"/>
      <c r="CB502" s="57"/>
      <c r="CC502" s="57"/>
      <c r="CD502" s="57"/>
      <c r="CE502" s="57"/>
      <c r="CF502" s="57"/>
      <c r="CG502" s="57"/>
      <c r="CH502" s="57">
        <f t="shared" si="94"/>
        <v>0</v>
      </c>
      <c r="CI502" s="58">
        <v>1</v>
      </c>
      <c r="CJ502" s="57"/>
      <c r="CK502" s="57"/>
      <c r="CL502" s="57"/>
      <c r="CM502" s="57"/>
      <c r="CN502" s="57"/>
      <c r="CO502" s="57"/>
      <c r="CP502" s="57"/>
      <c r="CQ502" s="58"/>
      <c r="CR502" s="57">
        <f t="shared" si="468"/>
        <v>1</v>
      </c>
      <c r="CS502" s="57"/>
      <c r="CT502" s="57"/>
      <c r="CU502" s="57"/>
      <c r="CV502" s="57"/>
      <c r="CW502" s="57"/>
      <c r="CX502" s="57"/>
      <c r="CY502" s="57"/>
      <c r="CZ502" s="57"/>
      <c r="DA502" s="57"/>
      <c r="DB502" s="57">
        <f t="shared" si="320"/>
        <v>0</v>
      </c>
      <c r="DC502" s="57"/>
      <c r="DD502" s="57"/>
      <c r="DE502" s="57"/>
      <c r="DF502" s="57"/>
      <c r="DG502" s="57"/>
      <c r="DH502" s="57"/>
      <c r="DI502" s="57"/>
      <c r="DJ502" s="57"/>
      <c r="DK502" s="57"/>
      <c r="DL502" s="57">
        <f t="shared" si="321"/>
        <v>0</v>
      </c>
      <c r="DM502" s="57"/>
      <c r="DN502" s="57"/>
      <c r="DO502" s="57"/>
      <c r="DP502" s="57"/>
      <c r="DQ502" s="57"/>
      <c r="DR502" s="57"/>
      <c r="DS502" s="57"/>
      <c r="DT502" s="57"/>
      <c r="DU502" s="57"/>
      <c r="DV502" s="57">
        <f t="shared" si="322"/>
        <v>0</v>
      </c>
      <c r="DW502" s="57">
        <f t="shared" ref="DW502:ED502" si="537">SUM(BY502,CI502,CS502,DC502,DM502)</f>
        <v>1</v>
      </c>
      <c r="DX502" s="57">
        <f t="shared" si="537"/>
        <v>0</v>
      </c>
      <c r="DY502" s="57">
        <f t="shared" si="537"/>
        <v>0</v>
      </c>
      <c r="DZ502" s="57">
        <f t="shared" si="537"/>
        <v>0</v>
      </c>
      <c r="EA502" s="57">
        <f t="shared" si="537"/>
        <v>0</v>
      </c>
      <c r="EB502" s="57">
        <f t="shared" si="537"/>
        <v>0</v>
      </c>
      <c r="EC502" s="57">
        <f t="shared" si="537"/>
        <v>0</v>
      </c>
      <c r="ED502" s="57">
        <f t="shared" si="537"/>
        <v>0</v>
      </c>
      <c r="EE502" s="57">
        <f t="shared" si="13"/>
        <v>1</v>
      </c>
      <c r="EF502" s="57">
        <f t="shared" si="14"/>
        <v>1</v>
      </c>
    </row>
    <row r="503" spans="1:136" ht="15.75" customHeight="1">
      <c r="A503" s="147">
        <v>2018</v>
      </c>
      <c r="B503" s="135" t="s">
        <v>4770</v>
      </c>
      <c r="C503" s="147" t="s">
        <v>1438</v>
      </c>
      <c r="D503" s="147" t="s">
        <v>1439</v>
      </c>
      <c r="E503" s="147" t="s">
        <v>1440</v>
      </c>
      <c r="F503" s="147"/>
      <c r="G503" s="57"/>
      <c r="H503" s="63"/>
      <c r="I503" s="88"/>
      <c r="J503" s="88"/>
      <c r="K503" s="88"/>
      <c r="L503" s="88"/>
      <c r="M503" s="88"/>
      <c r="N503" s="88"/>
      <c r="O503" s="88"/>
      <c r="P503" s="88"/>
      <c r="Q503" s="88"/>
      <c r="R503" s="88"/>
      <c r="S503" s="88"/>
      <c r="T503" s="59">
        <f t="shared" si="0"/>
        <v>1</v>
      </c>
      <c r="U503" s="88"/>
      <c r="V503" s="88"/>
      <c r="W503" s="88"/>
      <c r="X503" s="63">
        <v>1</v>
      </c>
      <c r="Y503" s="88"/>
      <c r="Z503" s="88"/>
      <c r="AA503" s="88"/>
      <c r="AB503" s="88"/>
      <c r="AC503" s="88"/>
      <c r="AD503" s="88"/>
      <c r="AE503" s="88"/>
      <c r="AF503" s="58"/>
      <c r="AG503" s="58">
        <f t="shared" si="1"/>
        <v>1</v>
      </c>
      <c r="AH503" s="88"/>
      <c r="AI503" s="88"/>
      <c r="AJ503" s="88"/>
      <c r="AK503" s="57" t="str">
        <f t="shared" si="90"/>
        <v/>
      </c>
      <c r="AL503" s="88"/>
      <c r="AM503" s="88"/>
      <c r="AN503" s="88"/>
      <c r="AO503" s="88"/>
      <c r="AP503" s="88"/>
      <c r="AQ503" s="57"/>
      <c r="AR503" s="58" t="str">
        <f t="shared" si="3"/>
        <v/>
      </c>
      <c r="AS503" s="58"/>
      <c r="AT503" s="58">
        <v>1</v>
      </c>
      <c r="AU503" s="58"/>
      <c r="AV503" s="58"/>
      <c r="AW503" s="58"/>
      <c r="AX503" s="58">
        <f t="shared" si="4"/>
        <v>1</v>
      </c>
      <c r="AY503" s="58"/>
      <c r="AZ503" s="58">
        <v>1</v>
      </c>
      <c r="BA503" s="57"/>
      <c r="BB503" s="57"/>
      <c r="BC503" s="58">
        <v>1</v>
      </c>
      <c r="BD503" s="58">
        <f t="shared" si="5"/>
        <v>2</v>
      </c>
      <c r="BE503" s="57"/>
      <c r="BF503" s="57"/>
      <c r="BG503" s="57"/>
      <c r="BH503" s="57"/>
      <c r="BI503" s="57"/>
      <c r="BJ503" s="57"/>
      <c r="BK503" s="57"/>
      <c r="BL503" s="57"/>
      <c r="BM503" s="57"/>
      <c r="BN503" s="57"/>
      <c r="BO503" s="57"/>
      <c r="BP503" s="57"/>
      <c r="BQ503" s="57"/>
      <c r="BR503" s="57"/>
      <c r="BS503" s="57"/>
      <c r="BT503" s="57"/>
      <c r="BU503" s="57"/>
      <c r="BV503" s="57"/>
      <c r="BW503" s="57"/>
      <c r="BX503" s="57" t="str">
        <f t="shared" si="535"/>
        <v/>
      </c>
      <c r="BY503" s="57"/>
      <c r="BZ503" s="57"/>
      <c r="CA503" s="57"/>
      <c r="CB503" s="57"/>
      <c r="CC503" s="57"/>
      <c r="CD503" s="57"/>
      <c r="CE503" s="57"/>
      <c r="CF503" s="57"/>
      <c r="CG503" s="57"/>
      <c r="CH503" s="57">
        <f t="shared" si="94"/>
        <v>0</v>
      </c>
      <c r="CI503" s="57"/>
      <c r="CJ503" s="57"/>
      <c r="CK503" s="57"/>
      <c r="CL503" s="57"/>
      <c r="CM503" s="57"/>
      <c r="CN503" s="57"/>
      <c r="CO503" s="57"/>
      <c r="CP503" s="57"/>
      <c r="CQ503" s="57"/>
      <c r="CR503" s="57">
        <f t="shared" si="468"/>
        <v>0</v>
      </c>
      <c r="CS503" s="57"/>
      <c r="CT503" s="57"/>
      <c r="CU503" s="57"/>
      <c r="CV503" s="57"/>
      <c r="CW503" s="57"/>
      <c r="CX503" s="57"/>
      <c r="CY503" s="57"/>
      <c r="CZ503" s="57"/>
      <c r="DA503" s="57"/>
      <c r="DB503" s="57">
        <f t="shared" si="320"/>
        <v>0</v>
      </c>
      <c r="DC503" s="57"/>
      <c r="DD503" s="57"/>
      <c r="DE503" s="57"/>
      <c r="DF503" s="57"/>
      <c r="DG503" s="57"/>
      <c r="DH503" s="57"/>
      <c r="DI503" s="57"/>
      <c r="DJ503" s="57"/>
      <c r="DK503" s="57"/>
      <c r="DL503" s="57">
        <f t="shared" si="321"/>
        <v>0</v>
      </c>
      <c r="DM503" s="57"/>
      <c r="DN503" s="57"/>
      <c r="DO503" s="57"/>
      <c r="DP503" s="57"/>
      <c r="DQ503" s="57"/>
      <c r="DR503" s="57"/>
      <c r="DS503" s="57"/>
      <c r="DT503" s="57"/>
      <c r="DU503" s="57"/>
      <c r="DV503" s="57">
        <f t="shared" si="322"/>
        <v>0</v>
      </c>
      <c r="DW503" s="57">
        <f t="shared" ref="DW503:ED503" si="538">SUM(BY503,CI503,CS503,DC503,DM503)</f>
        <v>0</v>
      </c>
      <c r="DX503" s="57">
        <f t="shared" si="538"/>
        <v>0</v>
      </c>
      <c r="DY503" s="57">
        <f t="shared" si="538"/>
        <v>0</v>
      </c>
      <c r="DZ503" s="57">
        <f t="shared" si="538"/>
        <v>0</v>
      </c>
      <c r="EA503" s="57">
        <f t="shared" si="538"/>
        <v>0</v>
      </c>
      <c r="EB503" s="57">
        <f t="shared" si="538"/>
        <v>0</v>
      </c>
      <c r="EC503" s="57">
        <f t="shared" si="538"/>
        <v>0</v>
      </c>
      <c r="ED503" s="57">
        <f t="shared" si="538"/>
        <v>0</v>
      </c>
      <c r="EE503" s="57">
        <f t="shared" si="13"/>
        <v>0</v>
      </c>
      <c r="EF503" s="57">
        <f t="shared" si="14"/>
        <v>0</v>
      </c>
    </row>
    <row r="504" spans="1:136" ht="15.75" customHeight="1">
      <c r="A504" s="147">
        <v>2018</v>
      </c>
      <c r="B504" s="135" t="s">
        <v>4771</v>
      </c>
      <c r="C504" s="147" t="s">
        <v>1441</v>
      </c>
      <c r="D504" s="147" t="s">
        <v>1442</v>
      </c>
      <c r="E504" s="147" t="s">
        <v>1443</v>
      </c>
      <c r="F504" s="147"/>
      <c r="G504" s="57"/>
      <c r="H504" s="63"/>
      <c r="I504" s="88"/>
      <c r="J504" s="88"/>
      <c r="K504" s="88"/>
      <c r="L504" s="88"/>
      <c r="M504" s="88"/>
      <c r="N504" s="63">
        <v>1</v>
      </c>
      <c r="O504" s="88"/>
      <c r="P504" s="88"/>
      <c r="Q504" s="88"/>
      <c r="R504" s="88"/>
      <c r="S504" s="88"/>
      <c r="T504" s="59" t="str">
        <f t="shared" si="0"/>
        <v/>
      </c>
      <c r="U504" s="88"/>
      <c r="V504" s="88"/>
      <c r="W504" s="88"/>
      <c r="X504" s="88"/>
      <c r="Y504" s="88"/>
      <c r="Z504" s="88"/>
      <c r="AA504" s="88"/>
      <c r="AB504" s="88"/>
      <c r="AC504" s="88"/>
      <c r="AD504" s="88"/>
      <c r="AE504" s="88"/>
      <c r="AF504" s="58"/>
      <c r="AG504" s="58">
        <f t="shared" si="1"/>
        <v>1</v>
      </c>
      <c r="AH504" s="88"/>
      <c r="AI504" s="88"/>
      <c r="AJ504" s="88"/>
      <c r="AK504" s="57" t="str">
        <f t="shared" si="90"/>
        <v/>
      </c>
      <c r="AL504" s="88"/>
      <c r="AM504" s="88"/>
      <c r="AN504" s="88"/>
      <c r="AO504" s="88"/>
      <c r="AP504" s="88"/>
      <c r="AQ504" s="57"/>
      <c r="AR504" s="58" t="str">
        <f t="shared" si="3"/>
        <v/>
      </c>
      <c r="AS504" s="58"/>
      <c r="AT504" s="58">
        <v>1</v>
      </c>
      <c r="AU504" s="58"/>
      <c r="AV504" s="58"/>
      <c r="AW504" s="58"/>
      <c r="AX504" s="58">
        <f t="shared" si="4"/>
        <v>1</v>
      </c>
      <c r="AY504" s="58">
        <v>1</v>
      </c>
      <c r="AZ504" s="58"/>
      <c r="BA504" s="57"/>
      <c r="BB504" s="57"/>
      <c r="BC504" s="57"/>
      <c r="BD504" s="58">
        <f t="shared" si="5"/>
        <v>1</v>
      </c>
      <c r="BE504" s="57"/>
      <c r="BF504" s="57"/>
      <c r="BG504" s="57"/>
      <c r="BH504" s="57"/>
      <c r="BI504" s="57"/>
      <c r="BJ504" s="57"/>
      <c r="BK504" s="57"/>
      <c r="BL504" s="57"/>
      <c r="BM504" s="57"/>
      <c r="BN504" s="57"/>
      <c r="BO504" s="57"/>
      <c r="BP504" s="58">
        <v>1</v>
      </c>
      <c r="BQ504" s="57"/>
      <c r="BR504" s="57"/>
      <c r="BS504" s="57"/>
      <c r="BT504" s="57"/>
      <c r="BU504" s="57"/>
      <c r="BV504" s="57"/>
      <c r="BW504" s="57"/>
      <c r="BX504" s="57" t="str">
        <f t="shared" si="535"/>
        <v/>
      </c>
      <c r="BY504" s="57"/>
      <c r="BZ504" s="57"/>
      <c r="CA504" s="57"/>
      <c r="CB504" s="57"/>
      <c r="CC504" s="57"/>
      <c r="CD504" s="57"/>
      <c r="CE504" s="57"/>
      <c r="CF504" s="57"/>
      <c r="CG504" s="57"/>
      <c r="CH504" s="57">
        <f t="shared" si="94"/>
        <v>0</v>
      </c>
      <c r="CI504" s="57"/>
      <c r="CJ504" s="57"/>
      <c r="CK504" s="57"/>
      <c r="CL504" s="57"/>
      <c r="CM504" s="57"/>
      <c r="CN504" s="57"/>
      <c r="CO504" s="57"/>
      <c r="CP504" s="57"/>
      <c r="CQ504" s="57"/>
      <c r="CR504" s="57">
        <f t="shared" si="468"/>
        <v>0</v>
      </c>
      <c r="CS504" s="57"/>
      <c r="CT504" s="57"/>
      <c r="CU504" s="57"/>
      <c r="CV504" s="57"/>
      <c r="CW504" s="57"/>
      <c r="CX504" s="57"/>
      <c r="CY504" s="57"/>
      <c r="CZ504" s="57"/>
      <c r="DA504" s="57"/>
      <c r="DB504" s="57">
        <f t="shared" si="320"/>
        <v>0</v>
      </c>
      <c r="DC504" s="57"/>
      <c r="DD504" s="57"/>
      <c r="DE504" s="57"/>
      <c r="DF504" s="57"/>
      <c r="DG504" s="57"/>
      <c r="DH504" s="57"/>
      <c r="DI504" s="57"/>
      <c r="DJ504" s="57"/>
      <c r="DK504" s="57"/>
      <c r="DL504" s="57">
        <f t="shared" si="321"/>
        <v>0</v>
      </c>
      <c r="DM504" s="57"/>
      <c r="DN504" s="57"/>
      <c r="DO504" s="57"/>
      <c r="DP504" s="57"/>
      <c r="DQ504" s="57"/>
      <c r="DR504" s="57"/>
      <c r="DS504" s="57"/>
      <c r="DT504" s="57"/>
      <c r="DU504" s="57"/>
      <c r="DV504" s="57">
        <f t="shared" si="322"/>
        <v>0</v>
      </c>
      <c r="DW504" s="57">
        <f t="shared" ref="DW504:ED504" si="539">SUM(BY504,CI504,CS504,DC504,DM504)</f>
        <v>0</v>
      </c>
      <c r="DX504" s="57">
        <f t="shared" si="539"/>
        <v>0</v>
      </c>
      <c r="DY504" s="57">
        <f t="shared" si="539"/>
        <v>0</v>
      </c>
      <c r="DZ504" s="57">
        <f t="shared" si="539"/>
        <v>0</v>
      </c>
      <c r="EA504" s="57">
        <f t="shared" si="539"/>
        <v>0</v>
      </c>
      <c r="EB504" s="57">
        <f t="shared" si="539"/>
        <v>0</v>
      </c>
      <c r="EC504" s="57">
        <f t="shared" si="539"/>
        <v>0</v>
      </c>
      <c r="ED504" s="57">
        <f t="shared" si="539"/>
        <v>0</v>
      </c>
      <c r="EE504" s="57">
        <f t="shared" si="13"/>
        <v>0</v>
      </c>
      <c r="EF504" s="57">
        <f t="shared" si="14"/>
        <v>0</v>
      </c>
    </row>
    <row r="505" spans="1:136" ht="15.75" customHeight="1">
      <c r="A505" s="147">
        <v>2018</v>
      </c>
      <c r="B505" s="135" t="s">
        <v>4772</v>
      </c>
      <c r="C505" s="147" t="s">
        <v>1444</v>
      </c>
      <c r="D505" s="147" t="s">
        <v>1445</v>
      </c>
      <c r="E505" s="147" t="s">
        <v>1446</v>
      </c>
      <c r="F505" s="147"/>
      <c r="G505" s="57"/>
      <c r="H505" s="63"/>
      <c r="I505" s="88"/>
      <c r="J505" s="88"/>
      <c r="K505" s="88"/>
      <c r="L505" s="88"/>
      <c r="M505" s="88"/>
      <c r="N505" s="63">
        <v>1</v>
      </c>
      <c r="O505" s="88"/>
      <c r="P505" s="88"/>
      <c r="Q505" s="88"/>
      <c r="R505" s="88"/>
      <c r="S505" s="88"/>
      <c r="T505" s="59" t="str">
        <f t="shared" si="0"/>
        <v/>
      </c>
      <c r="U505" s="88"/>
      <c r="V505" s="88"/>
      <c r="W505" s="88"/>
      <c r="X505" s="88"/>
      <c r="Y505" s="88"/>
      <c r="Z505" s="88"/>
      <c r="AA505" s="88"/>
      <c r="AB505" s="88"/>
      <c r="AC505" s="88"/>
      <c r="AD505" s="88"/>
      <c r="AE505" s="88"/>
      <c r="AF505" s="58"/>
      <c r="AG505" s="58">
        <f t="shared" si="1"/>
        <v>1</v>
      </c>
      <c r="AH505" s="88"/>
      <c r="AI505" s="88"/>
      <c r="AJ505" s="88"/>
      <c r="AK505" s="57" t="str">
        <f t="shared" si="90"/>
        <v/>
      </c>
      <c r="AL505" s="88"/>
      <c r="AM505" s="88"/>
      <c r="AN505" s="88"/>
      <c r="AO505" s="88"/>
      <c r="AP505" s="88"/>
      <c r="AQ505" s="57"/>
      <c r="AR505" s="58" t="str">
        <f t="shared" si="3"/>
        <v/>
      </c>
      <c r="AS505" s="58"/>
      <c r="AT505" s="58">
        <v>1</v>
      </c>
      <c r="AU505" s="58"/>
      <c r="AV505" s="58"/>
      <c r="AW505" s="58"/>
      <c r="AX505" s="58">
        <f t="shared" si="4"/>
        <v>1</v>
      </c>
      <c r="AY505" s="58"/>
      <c r="AZ505" s="58">
        <v>1</v>
      </c>
      <c r="BA505" s="57"/>
      <c r="BB505" s="57"/>
      <c r="BC505" s="58">
        <v>1</v>
      </c>
      <c r="BD505" s="58">
        <f t="shared" si="5"/>
        <v>2</v>
      </c>
      <c r="BE505" s="57"/>
      <c r="BF505" s="57"/>
      <c r="BG505" s="57"/>
      <c r="BH505" s="57"/>
      <c r="BI505" s="57"/>
      <c r="BJ505" s="57"/>
      <c r="BK505" s="57"/>
      <c r="BL505" s="57"/>
      <c r="BM505" s="57"/>
      <c r="BN505" s="57"/>
      <c r="BO505" s="57"/>
      <c r="BP505" s="58">
        <v>1</v>
      </c>
      <c r="BQ505" s="57"/>
      <c r="BR505" s="57"/>
      <c r="BS505" s="58">
        <v>1</v>
      </c>
      <c r="BT505" s="57"/>
      <c r="BU505" s="58">
        <v>1</v>
      </c>
      <c r="BV505" s="57"/>
      <c r="BW505" s="57"/>
      <c r="BX505" s="57">
        <f t="shared" si="535"/>
        <v>1</v>
      </c>
      <c r="BY505" s="57"/>
      <c r="BZ505" s="57"/>
      <c r="CA505" s="57"/>
      <c r="CB505" s="57"/>
      <c r="CC505" s="57"/>
      <c r="CD505" s="57"/>
      <c r="CE505" s="57"/>
      <c r="CF505" s="57"/>
      <c r="CG505" s="57"/>
      <c r="CH505" s="57">
        <f t="shared" si="94"/>
        <v>0</v>
      </c>
      <c r="CI505" s="57"/>
      <c r="CJ505" s="58">
        <v>1</v>
      </c>
      <c r="CK505" s="57"/>
      <c r="CL505" s="57"/>
      <c r="CM505" s="58">
        <v>1</v>
      </c>
      <c r="CN505" s="57"/>
      <c r="CO505" s="57"/>
      <c r="CP505" s="57"/>
      <c r="CQ505" s="58"/>
      <c r="CR505" s="57">
        <f t="shared" si="468"/>
        <v>2</v>
      </c>
      <c r="CS505" s="57"/>
      <c r="CT505" s="57"/>
      <c r="CU505" s="57"/>
      <c r="CV505" s="57"/>
      <c r="CW505" s="57"/>
      <c r="CX505" s="57"/>
      <c r="CY505" s="57"/>
      <c r="CZ505" s="57"/>
      <c r="DA505" s="57"/>
      <c r="DB505" s="57">
        <f t="shared" si="320"/>
        <v>0</v>
      </c>
      <c r="DC505" s="57"/>
      <c r="DD505" s="57"/>
      <c r="DE505" s="57"/>
      <c r="DF505" s="57"/>
      <c r="DG505" s="57"/>
      <c r="DH505" s="57"/>
      <c r="DI505" s="57"/>
      <c r="DJ505" s="57"/>
      <c r="DK505" s="57"/>
      <c r="DL505" s="57">
        <f t="shared" si="321"/>
        <v>0</v>
      </c>
      <c r="DM505" s="57"/>
      <c r="DN505" s="57"/>
      <c r="DO505" s="57"/>
      <c r="DP505" s="57"/>
      <c r="DQ505" s="57"/>
      <c r="DR505" s="57"/>
      <c r="DS505" s="57"/>
      <c r="DT505" s="57"/>
      <c r="DU505" s="57"/>
      <c r="DV505" s="57">
        <f t="shared" si="322"/>
        <v>0</v>
      </c>
      <c r="DW505" s="57">
        <f t="shared" ref="DW505:ED505" si="540">SUM(BY505,CI505,CS505,DC505,DM505)</f>
        <v>0</v>
      </c>
      <c r="DX505" s="57">
        <f t="shared" si="540"/>
        <v>1</v>
      </c>
      <c r="DY505" s="57">
        <f t="shared" si="540"/>
        <v>0</v>
      </c>
      <c r="DZ505" s="57">
        <f t="shared" si="540"/>
        <v>0</v>
      </c>
      <c r="EA505" s="57">
        <f t="shared" si="540"/>
        <v>1</v>
      </c>
      <c r="EB505" s="57">
        <f t="shared" si="540"/>
        <v>0</v>
      </c>
      <c r="EC505" s="57">
        <f t="shared" si="540"/>
        <v>0</v>
      </c>
      <c r="ED505" s="57">
        <f t="shared" si="540"/>
        <v>0</v>
      </c>
      <c r="EE505" s="57">
        <f t="shared" si="13"/>
        <v>2</v>
      </c>
      <c r="EF505" s="57">
        <f t="shared" si="14"/>
        <v>1</v>
      </c>
    </row>
    <row r="506" spans="1:136" ht="15.75" customHeight="1">
      <c r="A506" s="147">
        <v>2018</v>
      </c>
      <c r="B506" s="135" t="s">
        <v>4773</v>
      </c>
      <c r="C506" s="147" t="s">
        <v>1447</v>
      </c>
      <c r="D506" s="147" t="s">
        <v>129</v>
      </c>
      <c r="E506" s="147" t="s">
        <v>1448</v>
      </c>
      <c r="F506" s="147"/>
      <c r="G506" s="57"/>
      <c r="H506" s="63"/>
      <c r="I506" s="88"/>
      <c r="J506" s="88"/>
      <c r="K506" s="63">
        <v>1</v>
      </c>
      <c r="L506" s="88"/>
      <c r="M506" s="88"/>
      <c r="N506" s="88"/>
      <c r="O506" s="88"/>
      <c r="P506" s="88"/>
      <c r="Q506" s="88"/>
      <c r="R506" s="88"/>
      <c r="S506" s="88"/>
      <c r="T506" s="59" t="str">
        <f t="shared" si="0"/>
        <v/>
      </c>
      <c r="U506" s="88"/>
      <c r="V506" s="88"/>
      <c r="W506" s="88"/>
      <c r="X506" s="88"/>
      <c r="Y506" s="88"/>
      <c r="Z506" s="88"/>
      <c r="AA506" s="88"/>
      <c r="AB506" s="88"/>
      <c r="AC506" s="88"/>
      <c r="AD506" s="88"/>
      <c r="AE506" s="88"/>
      <c r="AF506" s="58"/>
      <c r="AG506" s="58">
        <f t="shared" si="1"/>
        <v>1</v>
      </c>
      <c r="AH506" s="88"/>
      <c r="AI506" s="88"/>
      <c r="AJ506" s="88"/>
      <c r="AK506" s="57" t="str">
        <f t="shared" si="90"/>
        <v/>
      </c>
      <c r="AL506" s="88"/>
      <c r="AM506" s="88"/>
      <c r="AN506" s="88"/>
      <c r="AO506" s="88"/>
      <c r="AP506" s="88"/>
      <c r="AQ506" s="57"/>
      <c r="AR506" s="58" t="str">
        <f t="shared" si="3"/>
        <v/>
      </c>
      <c r="AS506" s="58"/>
      <c r="AT506" s="58">
        <v>1</v>
      </c>
      <c r="AU506" s="58"/>
      <c r="AV506" s="58"/>
      <c r="AW506" s="58"/>
      <c r="AX506" s="58">
        <f t="shared" si="4"/>
        <v>1</v>
      </c>
      <c r="AY506" s="58"/>
      <c r="AZ506" s="58">
        <v>1</v>
      </c>
      <c r="BA506" s="57"/>
      <c r="BB506" s="57"/>
      <c r="BC506" s="57"/>
      <c r="BD506" s="58">
        <f t="shared" si="5"/>
        <v>1</v>
      </c>
      <c r="BE506" s="57"/>
      <c r="BF506" s="57"/>
      <c r="BG506" s="57"/>
      <c r="BH506" s="57"/>
      <c r="BI506" s="57"/>
      <c r="BJ506" s="57"/>
      <c r="BK506" s="57"/>
      <c r="BL506" s="57"/>
      <c r="BM506" s="57"/>
      <c r="BN506" s="57"/>
      <c r="BO506" s="57"/>
      <c r="BP506" s="57"/>
      <c r="BQ506" s="57"/>
      <c r="BR506" s="57"/>
      <c r="BS506" s="57"/>
      <c r="BT506" s="57"/>
      <c r="BU506" s="57"/>
      <c r="BV506" s="57"/>
      <c r="BW506" s="57"/>
      <c r="BX506" s="57" t="str">
        <f t="shared" si="535"/>
        <v/>
      </c>
      <c r="BY506" s="57"/>
      <c r="BZ506" s="57"/>
      <c r="CA506" s="57"/>
      <c r="CB506" s="57"/>
      <c r="CC506" s="57"/>
      <c r="CD506" s="57"/>
      <c r="CE506" s="57"/>
      <c r="CF506" s="57"/>
      <c r="CG506" s="57"/>
      <c r="CH506" s="57">
        <f t="shared" si="94"/>
        <v>0</v>
      </c>
      <c r="CI506" s="57"/>
      <c r="CJ506" s="57"/>
      <c r="CK506" s="57"/>
      <c r="CL506" s="57"/>
      <c r="CM506" s="57"/>
      <c r="CN506" s="57"/>
      <c r="CO506" s="57"/>
      <c r="CP506" s="57"/>
      <c r="CQ506" s="57"/>
      <c r="CR506" s="57">
        <f t="shared" si="468"/>
        <v>0</v>
      </c>
      <c r="CS506" s="57"/>
      <c r="CT506" s="57"/>
      <c r="CU506" s="57"/>
      <c r="CV506" s="57"/>
      <c r="CW506" s="57"/>
      <c r="CX506" s="57"/>
      <c r="CY506" s="57"/>
      <c r="CZ506" s="57"/>
      <c r="DA506" s="57"/>
      <c r="DB506" s="57">
        <f t="shared" si="320"/>
        <v>0</v>
      </c>
      <c r="DC506" s="57"/>
      <c r="DD506" s="57"/>
      <c r="DE506" s="57"/>
      <c r="DF506" s="57"/>
      <c r="DG506" s="57"/>
      <c r="DH506" s="57"/>
      <c r="DI506" s="57"/>
      <c r="DJ506" s="57"/>
      <c r="DK506" s="57"/>
      <c r="DL506" s="57">
        <f t="shared" si="321"/>
        <v>0</v>
      </c>
      <c r="DM506" s="57"/>
      <c r="DN506" s="57"/>
      <c r="DO506" s="57"/>
      <c r="DP506" s="57"/>
      <c r="DQ506" s="57"/>
      <c r="DR506" s="57"/>
      <c r="DS506" s="57"/>
      <c r="DT506" s="57"/>
      <c r="DU506" s="57"/>
      <c r="DV506" s="57">
        <f t="shared" si="322"/>
        <v>0</v>
      </c>
      <c r="DW506" s="57">
        <f t="shared" ref="DW506:ED506" si="541">SUM(BY506,CI506,CS506,DC506,DM506)</f>
        <v>0</v>
      </c>
      <c r="DX506" s="57">
        <f t="shared" si="541"/>
        <v>0</v>
      </c>
      <c r="DY506" s="57">
        <f t="shared" si="541"/>
        <v>0</v>
      </c>
      <c r="DZ506" s="57">
        <f t="shared" si="541"/>
        <v>0</v>
      </c>
      <c r="EA506" s="57">
        <f t="shared" si="541"/>
        <v>0</v>
      </c>
      <c r="EB506" s="57">
        <f t="shared" si="541"/>
        <v>0</v>
      </c>
      <c r="EC506" s="57">
        <f t="shared" si="541"/>
        <v>0</v>
      </c>
      <c r="ED506" s="57">
        <f t="shared" si="541"/>
        <v>0</v>
      </c>
      <c r="EE506" s="57">
        <f t="shared" si="13"/>
        <v>0</v>
      </c>
      <c r="EF506" s="57">
        <f t="shared" si="14"/>
        <v>0</v>
      </c>
    </row>
    <row r="507" spans="1:136" ht="15.75" customHeight="1">
      <c r="A507" s="147">
        <v>2016</v>
      </c>
      <c r="B507" s="135" t="s">
        <v>4774</v>
      </c>
      <c r="C507" s="147" t="s">
        <v>1449</v>
      </c>
      <c r="D507" s="147" t="s">
        <v>680</v>
      </c>
      <c r="E507" s="147" t="s">
        <v>1450</v>
      </c>
      <c r="F507" s="147"/>
      <c r="G507" s="57"/>
      <c r="H507" s="63"/>
      <c r="I507" s="88"/>
      <c r="J507" s="88"/>
      <c r="K507" s="88"/>
      <c r="L507" s="88"/>
      <c r="M507" s="88"/>
      <c r="N507" s="88"/>
      <c r="O507" s="88"/>
      <c r="P507" s="88"/>
      <c r="Q507" s="88"/>
      <c r="R507" s="88"/>
      <c r="S507" s="88"/>
      <c r="T507" s="59">
        <f t="shared" si="0"/>
        <v>1</v>
      </c>
      <c r="U507" s="88"/>
      <c r="V507" s="88"/>
      <c r="W507" s="88"/>
      <c r="X507" s="88"/>
      <c r="Y507" s="63">
        <v>1</v>
      </c>
      <c r="Z507" s="88"/>
      <c r="AA507" s="88"/>
      <c r="AB507" s="88"/>
      <c r="AC507" s="88"/>
      <c r="AD507" s="88"/>
      <c r="AE507" s="88"/>
      <c r="AF507" s="58"/>
      <c r="AG507" s="58">
        <f t="shared" si="1"/>
        <v>1</v>
      </c>
      <c r="AH507" s="88"/>
      <c r="AI507" s="88"/>
      <c r="AJ507" s="88"/>
      <c r="AK507" s="57" t="str">
        <f t="shared" si="90"/>
        <v/>
      </c>
      <c r="AL507" s="88"/>
      <c r="AM507" s="88"/>
      <c r="AN507" s="88"/>
      <c r="AO507" s="88"/>
      <c r="AP507" s="88"/>
      <c r="AQ507" s="57"/>
      <c r="AR507" s="58" t="str">
        <f t="shared" si="3"/>
        <v/>
      </c>
      <c r="AS507" s="58"/>
      <c r="AT507" s="58">
        <v>1</v>
      </c>
      <c r="AU507" s="58"/>
      <c r="AV507" s="58"/>
      <c r="AW507" s="58"/>
      <c r="AX507" s="58">
        <f t="shared" si="4"/>
        <v>1</v>
      </c>
      <c r="AY507" s="58"/>
      <c r="AZ507" s="58">
        <v>1</v>
      </c>
      <c r="BA507" s="57"/>
      <c r="BB507" s="57"/>
      <c r="BC507" s="58">
        <v>1</v>
      </c>
      <c r="BD507" s="58">
        <f t="shared" si="5"/>
        <v>2</v>
      </c>
      <c r="BE507" s="57"/>
      <c r="BF507" s="57"/>
      <c r="BG507" s="57"/>
      <c r="BH507" s="57"/>
      <c r="BI507" s="57"/>
      <c r="BJ507" s="57"/>
      <c r="BK507" s="57"/>
      <c r="BL507" s="57"/>
      <c r="BM507" s="57"/>
      <c r="BN507" s="57"/>
      <c r="BO507" s="57"/>
      <c r="BP507" s="57"/>
      <c r="BQ507" s="57"/>
      <c r="BR507" s="57"/>
      <c r="BS507" s="58">
        <v>1</v>
      </c>
      <c r="BT507" s="58">
        <v>1</v>
      </c>
      <c r="BU507" s="57"/>
      <c r="BV507" s="58">
        <v>1</v>
      </c>
      <c r="BW507" s="57"/>
      <c r="BX507" s="57">
        <f t="shared" si="535"/>
        <v>1</v>
      </c>
      <c r="BY507" s="57"/>
      <c r="BZ507" s="57"/>
      <c r="CA507" s="57"/>
      <c r="CB507" s="57"/>
      <c r="CC507" s="57"/>
      <c r="CD507" s="57"/>
      <c r="CE507" s="57"/>
      <c r="CF507" s="57"/>
      <c r="CG507" s="57"/>
      <c r="CH507" s="57">
        <f t="shared" si="94"/>
        <v>0</v>
      </c>
      <c r="CI507" s="57"/>
      <c r="CJ507" s="58">
        <v>1</v>
      </c>
      <c r="CK507" s="57"/>
      <c r="CL507" s="58">
        <v>1</v>
      </c>
      <c r="CM507" s="57"/>
      <c r="CN507" s="57"/>
      <c r="CO507" s="58">
        <v>1</v>
      </c>
      <c r="CP507" s="57"/>
      <c r="CQ507" s="58"/>
      <c r="CR507" s="57">
        <f t="shared" si="468"/>
        <v>3</v>
      </c>
      <c r="CS507" s="57"/>
      <c r="CT507" s="57"/>
      <c r="CU507" s="57"/>
      <c r="CV507" s="57"/>
      <c r="CW507" s="57"/>
      <c r="CX507" s="57"/>
      <c r="CY507" s="57"/>
      <c r="CZ507" s="57"/>
      <c r="DA507" s="57"/>
      <c r="DB507" s="57">
        <f t="shared" si="320"/>
        <v>0</v>
      </c>
      <c r="DC507" s="57"/>
      <c r="DD507" s="57"/>
      <c r="DE507" s="57"/>
      <c r="DF507" s="57"/>
      <c r="DG507" s="57"/>
      <c r="DH507" s="57"/>
      <c r="DI507" s="57"/>
      <c r="DJ507" s="57"/>
      <c r="DK507" s="57"/>
      <c r="DL507" s="57">
        <f t="shared" si="321"/>
        <v>0</v>
      </c>
      <c r="DM507" s="57"/>
      <c r="DN507" s="57"/>
      <c r="DO507" s="57"/>
      <c r="DP507" s="57"/>
      <c r="DQ507" s="57"/>
      <c r="DR507" s="57"/>
      <c r="DS507" s="57"/>
      <c r="DT507" s="57"/>
      <c r="DU507" s="57"/>
      <c r="DV507" s="57">
        <f t="shared" si="322"/>
        <v>0</v>
      </c>
      <c r="DW507" s="57">
        <f t="shared" ref="DW507:ED507" si="542">SUM(BY507,CI507,CS507,DC507,DM507)</f>
        <v>0</v>
      </c>
      <c r="DX507" s="57">
        <f t="shared" si="542"/>
        <v>1</v>
      </c>
      <c r="DY507" s="57">
        <f t="shared" si="542"/>
        <v>0</v>
      </c>
      <c r="DZ507" s="57">
        <f t="shared" si="542"/>
        <v>1</v>
      </c>
      <c r="EA507" s="57">
        <f t="shared" si="542"/>
        <v>0</v>
      </c>
      <c r="EB507" s="57">
        <f t="shared" si="542"/>
        <v>0</v>
      </c>
      <c r="EC507" s="57">
        <f t="shared" si="542"/>
        <v>1</v>
      </c>
      <c r="ED507" s="57">
        <f t="shared" si="542"/>
        <v>0</v>
      </c>
      <c r="EE507" s="57">
        <f t="shared" si="13"/>
        <v>3</v>
      </c>
      <c r="EF507" s="57">
        <f t="shared" si="14"/>
        <v>1</v>
      </c>
    </row>
    <row r="508" spans="1:136" ht="15.75" customHeight="1">
      <c r="A508" s="147">
        <v>2018</v>
      </c>
      <c r="B508" s="135" t="s">
        <v>4775</v>
      </c>
      <c r="C508" s="147" t="s">
        <v>1451</v>
      </c>
      <c r="D508" s="147" t="s">
        <v>1452</v>
      </c>
      <c r="E508" s="147" t="s">
        <v>1453</v>
      </c>
      <c r="F508" s="147"/>
      <c r="G508" s="57"/>
      <c r="H508" s="63"/>
      <c r="I508" s="88"/>
      <c r="J508" s="88"/>
      <c r="K508" s="63">
        <v>1</v>
      </c>
      <c r="L508" s="88"/>
      <c r="M508" s="88"/>
      <c r="N508" s="88"/>
      <c r="O508" s="88"/>
      <c r="P508" s="88"/>
      <c r="Q508" s="88"/>
      <c r="R508" s="88"/>
      <c r="S508" s="88"/>
      <c r="T508" s="59" t="str">
        <f t="shared" si="0"/>
        <v/>
      </c>
      <c r="U508" s="88"/>
      <c r="V508" s="88"/>
      <c r="W508" s="88"/>
      <c r="X508" s="88"/>
      <c r="Y508" s="88"/>
      <c r="Z508" s="88"/>
      <c r="AA508" s="88"/>
      <c r="AB508" s="88"/>
      <c r="AC508" s="88"/>
      <c r="AD508" s="88"/>
      <c r="AE508" s="88"/>
      <c r="AF508" s="58"/>
      <c r="AG508" s="58">
        <f t="shared" si="1"/>
        <v>1</v>
      </c>
      <c r="AH508" s="88"/>
      <c r="AI508" s="88"/>
      <c r="AJ508" s="88"/>
      <c r="AK508" s="57" t="str">
        <f t="shared" si="90"/>
        <v/>
      </c>
      <c r="AL508" s="88"/>
      <c r="AM508" s="88"/>
      <c r="AN508" s="88"/>
      <c r="AO508" s="88"/>
      <c r="AP508" s="88"/>
      <c r="AQ508" s="57"/>
      <c r="AR508" s="58" t="str">
        <f t="shared" si="3"/>
        <v/>
      </c>
      <c r="AS508" s="58"/>
      <c r="AT508" s="58">
        <v>1</v>
      </c>
      <c r="AU508" s="58"/>
      <c r="AV508" s="58"/>
      <c r="AW508" s="58"/>
      <c r="AX508" s="58">
        <f t="shared" si="4"/>
        <v>1</v>
      </c>
      <c r="AY508" s="58">
        <v>1</v>
      </c>
      <c r="AZ508" s="58">
        <v>1</v>
      </c>
      <c r="BA508" s="57"/>
      <c r="BB508" s="57"/>
      <c r="BC508" s="58">
        <v>1</v>
      </c>
      <c r="BD508" s="58">
        <f t="shared" si="5"/>
        <v>3</v>
      </c>
      <c r="BE508" s="57"/>
      <c r="BF508" s="57"/>
      <c r="BG508" s="57"/>
      <c r="BH508" s="57"/>
      <c r="BI508" s="57"/>
      <c r="BJ508" s="57"/>
      <c r="BK508" s="57"/>
      <c r="BL508" s="57"/>
      <c r="BM508" s="57"/>
      <c r="BN508" s="57"/>
      <c r="BO508" s="57"/>
      <c r="BP508" s="58">
        <v>1</v>
      </c>
      <c r="BQ508" s="57"/>
      <c r="BR508" s="57"/>
      <c r="BS508" s="57"/>
      <c r="BT508" s="57"/>
      <c r="BU508" s="57"/>
      <c r="BV508" s="57"/>
      <c r="BW508" s="57"/>
      <c r="BX508" s="57" t="str">
        <f t="shared" si="535"/>
        <v/>
      </c>
      <c r="BY508" s="57"/>
      <c r="BZ508" s="57"/>
      <c r="CA508" s="57"/>
      <c r="CB508" s="57"/>
      <c r="CC508" s="57"/>
      <c r="CD508" s="57"/>
      <c r="CE508" s="57"/>
      <c r="CF508" s="57"/>
      <c r="CG508" s="57"/>
      <c r="CH508" s="57">
        <f t="shared" si="94"/>
        <v>0</v>
      </c>
      <c r="CI508" s="57"/>
      <c r="CJ508" s="57"/>
      <c r="CK508" s="57"/>
      <c r="CL508" s="57"/>
      <c r="CM508" s="57"/>
      <c r="CN508" s="57"/>
      <c r="CO508" s="57"/>
      <c r="CP508" s="57"/>
      <c r="CQ508" s="57"/>
      <c r="CR508" s="57">
        <f t="shared" si="468"/>
        <v>0</v>
      </c>
      <c r="CS508" s="57"/>
      <c r="CT508" s="57"/>
      <c r="CU508" s="57"/>
      <c r="CV508" s="57"/>
      <c r="CW508" s="57"/>
      <c r="CX508" s="57"/>
      <c r="CY508" s="57"/>
      <c r="CZ508" s="57"/>
      <c r="DA508" s="57"/>
      <c r="DB508" s="57">
        <f t="shared" si="320"/>
        <v>0</v>
      </c>
      <c r="DC508" s="57"/>
      <c r="DD508" s="57"/>
      <c r="DE508" s="57"/>
      <c r="DF508" s="57"/>
      <c r="DG508" s="57"/>
      <c r="DH508" s="57"/>
      <c r="DI508" s="57"/>
      <c r="DJ508" s="57"/>
      <c r="DK508" s="57"/>
      <c r="DL508" s="57">
        <f t="shared" si="321"/>
        <v>0</v>
      </c>
      <c r="DM508" s="57"/>
      <c r="DN508" s="57"/>
      <c r="DO508" s="57"/>
      <c r="DP508" s="57"/>
      <c r="DQ508" s="57"/>
      <c r="DR508" s="57"/>
      <c r="DS508" s="57"/>
      <c r="DT508" s="57"/>
      <c r="DU508" s="57"/>
      <c r="DV508" s="57">
        <f t="shared" si="322"/>
        <v>0</v>
      </c>
      <c r="DW508" s="57">
        <f t="shared" ref="DW508:ED508" si="543">SUM(BY508,CI508,CS508,DC508,DM508)</f>
        <v>0</v>
      </c>
      <c r="DX508" s="57">
        <f t="shared" si="543"/>
        <v>0</v>
      </c>
      <c r="DY508" s="57">
        <f t="shared" si="543"/>
        <v>0</v>
      </c>
      <c r="DZ508" s="57">
        <f t="shared" si="543"/>
        <v>0</v>
      </c>
      <c r="EA508" s="57">
        <f t="shared" si="543"/>
        <v>0</v>
      </c>
      <c r="EB508" s="57">
        <f t="shared" si="543"/>
        <v>0</v>
      </c>
      <c r="EC508" s="57">
        <f t="shared" si="543"/>
        <v>0</v>
      </c>
      <c r="ED508" s="57">
        <f t="shared" si="543"/>
        <v>0</v>
      </c>
      <c r="EE508" s="57">
        <f t="shared" si="13"/>
        <v>0</v>
      </c>
      <c r="EF508" s="57">
        <f t="shared" si="14"/>
        <v>0</v>
      </c>
    </row>
    <row r="509" spans="1:136" ht="15.75" customHeight="1">
      <c r="A509" s="147">
        <v>2015</v>
      </c>
      <c r="B509" s="135" t="s">
        <v>4776</v>
      </c>
      <c r="C509" s="147" t="s">
        <v>1454</v>
      </c>
      <c r="D509" s="147" t="s">
        <v>1455</v>
      </c>
      <c r="E509" s="147" t="s">
        <v>1456</v>
      </c>
      <c r="F509" s="147"/>
      <c r="G509" s="57"/>
      <c r="H509" s="63"/>
      <c r="I509" s="63">
        <v>2</v>
      </c>
      <c r="J509" s="63">
        <v>2</v>
      </c>
      <c r="K509" s="88"/>
      <c r="L509" s="88"/>
      <c r="M509" s="63">
        <v>1</v>
      </c>
      <c r="N509" s="88"/>
      <c r="O509" s="88"/>
      <c r="P509" s="88"/>
      <c r="Q509" s="88"/>
      <c r="R509" s="88"/>
      <c r="S509" s="88"/>
      <c r="T509" s="59" t="str">
        <f t="shared" si="0"/>
        <v/>
      </c>
      <c r="U509" s="88"/>
      <c r="V509" s="88"/>
      <c r="W509" s="88"/>
      <c r="X509" s="88"/>
      <c r="Y509" s="88"/>
      <c r="Z509" s="88"/>
      <c r="AA509" s="88"/>
      <c r="AB509" s="88"/>
      <c r="AC509" s="88"/>
      <c r="AD509" s="88"/>
      <c r="AE509" s="88"/>
      <c r="AF509" s="58"/>
      <c r="AG509" s="58">
        <f t="shared" si="1"/>
        <v>1</v>
      </c>
      <c r="AH509" s="88"/>
      <c r="AI509" s="88"/>
      <c r="AJ509" s="88"/>
      <c r="AK509" s="57" t="str">
        <f t="shared" si="90"/>
        <v/>
      </c>
      <c r="AL509" s="88"/>
      <c r="AM509" s="88"/>
      <c r="AN509" s="88"/>
      <c r="AO509" s="88"/>
      <c r="AP509" s="88"/>
      <c r="AQ509" s="58"/>
      <c r="AR509" s="58" t="str">
        <f t="shared" si="3"/>
        <v/>
      </c>
      <c r="AS509" s="58"/>
      <c r="AT509" s="58">
        <v>1</v>
      </c>
      <c r="AU509" s="58"/>
      <c r="AV509" s="58"/>
      <c r="AW509" s="58"/>
      <c r="AX509" s="58">
        <f t="shared" si="4"/>
        <v>1</v>
      </c>
      <c r="AY509" s="58">
        <v>1</v>
      </c>
      <c r="AZ509" s="58">
        <v>1</v>
      </c>
      <c r="BA509" s="57"/>
      <c r="BB509" s="57"/>
      <c r="BC509" s="58">
        <v>1</v>
      </c>
      <c r="BD509" s="58">
        <f t="shared" si="5"/>
        <v>3</v>
      </c>
      <c r="BE509" s="58"/>
      <c r="BF509" s="57"/>
      <c r="BG509" s="57"/>
      <c r="BH509" s="57"/>
      <c r="BI509" s="57"/>
      <c r="BJ509" s="57"/>
      <c r="BK509" s="57"/>
      <c r="BL509" s="57"/>
      <c r="BM509" s="57"/>
      <c r="BN509" s="57"/>
      <c r="BO509" s="57"/>
      <c r="BP509" s="58">
        <v>1</v>
      </c>
      <c r="BQ509" s="58">
        <v>1</v>
      </c>
      <c r="BR509" s="57"/>
      <c r="BS509" s="57"/>
      <c r="BT509" s="57"/>
      <c r="BU509" s="57"/>
      <c r="BV509" s="57"/>
      <c r="BW509" s="57"/>
      <c r="BX509" s="57" t="str">
        <f t="shared" si="535"/>
        <v/>
      </c>
      <c r="BY509" s="57"/>
      <c r="BZ509" s="57"/>
      <c r="CA509" s="57"/>
      <c r="CB509" s="57"/>
      <c r="CC509" s="57"/>
      <c r="CD509" s="57"/>
      <c r="CE509" s="57"/>
      <c r="CF509" s="57"/>
      <c r="CG509" s="57"/>
      <c r="CH509" s="57">
        <f t="shared" si="94"/>
        <v>0</v>
      </c>
      <c r="CI509" s="57"/>
      <c r="CJ509" s="57"/>
      <c r="CK509" s="57"/>
      <c r="CL509" s="57"/>
      <c r="CM509" s="57"/>
      <c r="CN509" s="57"/>
      <c r="CO509" s="57"/>
      <c r="CP509" s="57"/>
      <c r="CQ509" s="57"/>
      <c r="CR509" s="57">
        <f t="shared" si="468"/>
        <v>0</v>
      </c>
      <c r="CS509" s="57"/>
      <c r="CT509" s="57"/>
      <c r="CU509" s="57"/>
      <c r="CV509" s="57"/>
      <c r="CW509" s="57"/>
      <c r="CX509" s="57"/>
      <c r="CY509" s="57"/>
      <c r="CZ509" s="57"/>
      <c r="DA509" s="57"/>
      <c r="DB509" s="57">
        <f t="shared" si="320"/>
        <v>0</v>
      </c>
      <c r="DC509" s="57"/>
      <c r="DD509" s="57"/>
      <c r="DE509" s="57"/>
      <c r="DF509" s="57"/>
      <c r="DG509" s="57"/>
      <c r="DH509" s="57"/>
      <c r="DI509" s="57"/>
      <c r="DJ509" s="57"/>
      <c r="DK509" s="57"/>
      <c r="DL509" s="57">
        <f t="shared" si="321"/>
        <v>0</v>
      </c>
      <c r="DM509" s="57"/>
      <c r="DN509" s="57"/>
      <c r="DO509" s="57"/>
      <c r="DP509" s="57"/>
      <c r="DQ509" s="57"/>
      <c r="DR509" s="57"/>
      <c r="DS509" s="57"/>
      <c r="DT509" s="57"/>
      <c r="DU509" s="57"/>
      <c r="DV509" s="57">
        <f t="shared" si="322"/>
        <v>0</v>
      </c>
      <c r="DW509" s="57">
        <f t="shared" ref="DW509:ED509" si="544">SUM(BY509,CI509,CS509,DC509,DM509)</f>
        <v>0</v>
      </c>
      <c r="DX509" s="57">
        <f t="shared" si="544"/>
        <v>0</v>
      </c>
      <c r="DY509" s="57">
        <f t="shared" si="544"/>
        <v>0</v>
      </c>
      <c r="DZ509" s="57">
        <f t="shared" si="544"/>
        <v>0</v>
      </c>
      <c r="EA509" s="57">
        <f t="shared" si="544"/>
        <v>0</v>
      </c>
      <c r="EB509" s="57">
        <f t="shared" si="544"/>
        <v>0</v>
      </c>
      <c r="EC509" s="57">
        <f t="shared" si="544"/>
        <v>0</v>
      </c>
      <c r="ED509" s="57">
        <f t="shared" si="544"/>
        <v>0</v>
      </c>
      <c r="EE509" s="57">
        <f t="shared" si="13"/>
        <v>0</v>
      </c>
      <c r="EF509" s="57">
        <f t="shared" si="14"/>
        <v>0</v>
      </c>
    </row>
    <row r="510" spans="1:136" ht="15.75" customHeight="1">
      <c r="A510" s="147">
        <v>2019</v>
      </c>
      <c r="B510" s="135" t="s">
        <v>4777</v>
      </c>
      <c r="C510" s="147" t="s">
        <v>1457</v>
      </c>
      <c r="D510" s="147" t="s">
        <v>178</v>
      </c>
      <c r="E510" s="147" t="s">
        <v>1458</v>
      </c>
      <c r="F510" s="147"/>
      <c r="G510" s="57"/>
      <c r="H510" s="63"/>
      <c r="I510" s="88"/>
      <c r="J510" s="63">
        <v>1</v>
      </c>
      <c r="K510" s="88"/>
      <c r="L510" s="88"/>
      <c r="M510" s="88"/>
      <c r="N510" s="88"/>
      <c r="O510" s="88"/>
      <c r="P510" s="88"/>
      <c r="Q510" s="88"/>
      <c r="R510" s="88"/>
      <c r="S510" s="88"/>
      <c r="T510" s="59" t="str">
        <f t="shared" si="0"/>
        <v/>
      </c>
      <c r="U510" s="88"/>
      <c r="V510" s="88"/>
      <c r="W510" s="88"/>
      <c r="X510" s="88"/>
      <c r="Y510" s="88"/>
      <c r="Z510" s="88"/>
      <c r="AA510" s="88"/>
      <c r="AB510" s="88"/>
      <c r="AC510" s="88"/>
      <c r="AD510" s="88"/>
      <c r="AE510" s="88"/>
      <c r="AF510" s="58"/>
      <c r="AG510" s="58">
        <f t="shared" si="1"/>
        <v>1</v>
      </c>
      <c r="AH510" s="88"/>
      <c r="AI510" s="88"/>
      <c r="AJ510" s="88"/>
      <c r="AK510" s="57" t="str">
        <f t="shared" si="90"/>
        <v/>
      </c>
      <c r="AL510" s="88"/>
      <c r="AM510" s="88"/>
      <c r="AN510" s="88"/>
      <c r="AO510" s="88"/>
      <c r="AP510" s="88"/>
      <c r="AQ510" s="57"/>
      <c r="AR510" s="58" t="str">
        <f t="shared" si="3"/>
        <v/>
      </c>
      <c r="AS510" s="58"/>
      <c r="AT510" s="58">
        <v>1</v>
      </c>
      <c r="AU510" s="58"/>
      <c r="AV510" s="58"/>
      <c r="AW510" s="58"/>
      <c r="AX510" s="58">
        <f t="shared" si="4"/>
        <v>1</v>
      </c>
      <c r="AY510" s="58">
        <v>1</v>
      </c>
      <c r="AZ510" s="58"/>
      <c r="BA510" s="57"/>
      <c r="BB510" s="57"/>
      <c r="BC510" s="57"/>
      <c r="BD510" s="58">
        <f t="shared" si="5"/>
        <v>1</v>
      </c>
      <c r="BE510" s="57"/>
      <c r="BF510" s="57"/>
      <c r="BG510" s="57"/>
      <c r="BH510" s="57"/>
      <c r="BI510" s="57"/>
      <c r="BJ510" s="57"/>
      <c r="BK510" s="57"/>
      <c r="BL510" s="57"/>
      <c r="BM510" s="57"/>
      <c r="BN510" s="57"/>
      <c r="BO510" s="58">
        <v>1</v>
      </c>
      <c r="BP510" s="57"/>
      <c r="BQ510" s="57"/>
      <c r="BR510" s="57"/>
      <c r="BS510" s="57"/>
      <c r="BT510" s="57"/>
      <c r="BU510" s="57"/>
      <c r="BV510" s="57"/>
      <c r="BW510" s="57"/>
      <c r="BX510" s="57"/>
      <c r="BY510" s="57"/>
      <c r="BZ510" s="57"/>
      <c r="CA510" s="57"/>
      <c r="CB510" s="57"/>
      <c r="CC510" s="57"/>
      <c r="CD510" s="57"/>
      <c r="CE510" s="57"/>
      <c r="CF510" s="57"/>
      <c r="CG510" s="57"/>
      <c r="CH510" s="57">
        <f t="shared" si="94"/>
        <v>0</v>
      </c>
      <c r="CI510" s="57"/>
      <c r="CJ510" s="57"/>
      <c r="CK510" s="57"/>
      <c r="CL510" s="57"/>
      <c r="CM510" s="57"/>
      <c r="CN510" s="57"/>
      <c r="CO510" s="57"/>
      <c r="CP510" s="57"/>
      <c r="CQ510" s="58"/>
      <c r="CR510" s="57">
        <f t="shared" si="468"/>
        <v>0</v>
      </c>
      <c r="CS510" s="57"/>
      <c r="CT510" s="57"/>
      <c r="CU510" s="57"/>
      <c r="CV510" s="57"/>
      <c r="CW510" s="57"/>
      <c r="CX510" s="57"/>
      <c r="CY510" s="57"/>
      <c r="CZ510" s="57"/>
      <c r="DA510" s="57"/>
      <c r="DB510" s="57">
        <f t="shared" si="320"/>
        <v>0</v>
      </c>
      <c r="DC510" s="57"/>
      <c r="DD510" s="57"/>
      <c r="DE510" s="57"/>
      <c r="DF510" s="57"/>
      <c r="DG510" s="57"/>
      <c r="DH510" s="57"/>
      <c r="DI510" s="57"/>
      <c r="DJ510" s="57"/>
      <c r="DK510" s="57"/>
      <c r="DL510" s="57">
        <f t="shared" si="321"/>
        <v>0</v>
      </c>
      <c r="DM510" s="57"/>
      <c r="DN510" s="57"/>
      <c r="DO510" s="57"/>
      <c r="DP510" s="57"/>
      <c r="DQ510" s="57"/>
      <c r="DR510" s="57"/>
      <c r="DS510" s="57"/>
      <c r="DT510" s="57"/>
      <c r="DU510" s="57"/>
      <c r="DV510" s="57">
        <f t="shared" si="322"/>
        <v>0</v>
      </c>
      <c r="DW510" s="57">
        <f t="shared" ref="DW510:ED510" si="545">SUM(BY510,CI510,CS510,DC510,DM510)</f>
        <v>0</v>
      </c>
      <c r="DX510" s="57">
        <f t="shared" si="545"/>
        <v>0</v>
      </c>
      <c r="DY510" s="57">
        <f t="shared" si="545"/>
        <v>0</v>
      </c>
      <c r="DZ510" s="57">
        <f t="shared" si="545"/>
        <v>0</v>
      </c>
      <c r="EA510" s="57">
        <f t="shared" si="545"/>
        <v>0</v>
      </c>
      <c r="EB510" s="57">
        <f t="shared" si="545"/>
        <v>0</v>
      </c>
      <c r="EC510" s="57">
        <f t="shared" si="545"/>
        <v>0</v>
      </c>
      <c r="ED510" s="57">
        <f t="shared" si="545"/>
        <v>0</v>
      </c>
      <c r="EE510" s="57">
        <f t="shared" si="13"/>
        <v>0</v>
      </c>
      <c r="EF510" s="57">
        <f t="shared" si="14"/>
        <v>0</v>
      </c>
    </row>
    <row r="511" spans="1:136" ht="15.75" customHeight="1">
      <c r="A511" s="147">
        <v>2017</v>
      </c>
      <c r="B511" s="135" t="s">
        <v>4778</v>
      </c>
      <c r="C511" s="147" t="s">
        <v>1459</v>
      </c>
      <c r="D511" s="147" t="s">
        <v>1426</v>
      </c>
      <c r="E511" s="147" t="s">
        <v>1460</v>
      </c>
      <c r="F511" s="147"/>
      <c r="G511" s="57"/>
      <c r="H511" s="63"/>
      <c r="I511" s="63">
        <v>1</v>
      </c>
      <c r="J511" s="88"/>
      <c r="K511" s="88"/>
      <c r="L511" s="88"/>
      <c r="M511" s="88"/>
      <c r="N511" s="88"/>
      <c r="O511" s="88"/>
      <c r="P511" s="88"/>
      <c r="Q511" s="88"/>
      <c r="R511" s="88"/>
      <c r="S511" s="88"/>
      <c r="T511" s="59" t="str">
        <f t="shared" si="0"/>
        <v/>
      </c>
      <c r="U511" s="88"/>
      <c r="V511" s="88"/>
      <c r="W511" s="88"/>
      <c r="X511" s="88"/>
      <c r="Y511" s="88"/>
      <c r="Z511" s="88"/>
      <c r="AA511" s="88"/>
      <c r="AB511" s="88"/>
      <c r="AC511" s="88"/>
      <c r="AD511" s="88"/>
      <c r="AE511" s="88"/>
      <c r="AF511" s="58"/>
      <c r="AG511" s="58">
        <f t="shared" si="1"/>
        <v>1</v>
      </c>
      <c r="AH511" s="88"/>
      <c r="AI511" s="88"/>
      <c r="AJ511" s="88"/>
      <c r="AK511" s="57" t="str">
        <f t="shared" si="90"/>
        <v/>
      </c>
      <c r="AL511" s="88"/>
      <c r="AM511" s="88"/>
      <c r="AN511" s="88"/>
      <c r="AO511" s="88"/>
      <c r="AP511" s="88"/>
      <c r="AQ511" s="57"/>
      <c r="AR511" s="58" t="str">
        <f t="shared" si="3"/>
        <v/>
      </c>
      <c r="AS511" s="58"/>
      <c r="AT511" s="58">
        <v>1</v>
      </c>
      <c r="AU511" s="58"/>
      <c r="AV511" s="58"/>
      <c r="AW511" s="58"/>
      <c r="AX511" s="58">
        <f t="shared" si="4"/>
        <v>1</v>
      </c>
      <c r="AY511" s="58"/>
      <c r="AZ511" s="58">
        <v>1</v>
      </c>
      <c r="BA511" s="57"/>
      <c r="BB511" s="57"/>
      <c r="BC511" s="58">
        <v>1</v>
      </c>
      <c r="BD511" s="58">
        <f t="shared" si="5"/>
        <v>2</v>
      </c>
      <c r="BE511" s="57"/>
      <c r="BF511" s="57"/>
      <c r="BG511" s="57"/>
      <c r="BH511" s="57"/>
      <c r="BI511" s="57"/>
      <c r="BJ511" s="57"/>
      <c r="BK511" s="57"/>
      <c r="BL511" s="57"/>
      <c r="BM511" s="57"/>
      <c r="BN511" s="57"/>
      <c r="BO511" s="57"/>
      <c r="BP511" s="57"/>
      <c r="BQ511" s="58">
        <v>1</v>
      </c>
      <c r="BR511" s="57"/>
      <c r="BS511" s="58">
        <v>1</v>
      </c>
      <c r="BT511" s="57"/>
      <c r="BU511" s="57"/>
      <c r="BV511" s="58">
        <v>1</v>
      </c>
      <c r="BW511" s="57"/>
      <c r="BX511" s="57">
        <f t="shared" ref="BX511:BX524" si="546">IF(AND(ISBLANK(BS511),ISBLANK(BT511),ISBLANK(BU511),ISBLANK(BV511),ISBLANK(BW511)),"",1)</f>
        <v>1</v>
      </c>
      <c r="BY511" s="57"/>
      <c r="BZ511" s="57"/>
      <c r="CA511" s="57"/>
      <c r="CB511" s="57"/>
      <c r="CC511" s="57"/>
      <c r="CD511" s="57"/>
      <c r="CE511" s="57"/>
      <c r="CF511" s="57"/>
      <c r="CG511" s="57"/>
      <c r="CH511" s="57">
        <f t="shared" si="94"/>
        <v>0</v>
      </c>
      <c r="CI511" s="57"/>
      <c r="CJ511" s="58"/>
      <c r="CK511" s="57"/>
      <c r="CL511" s="57"/>
      <c r="CM511" s="57"/>
      <c r="CN511" s="57"/>
      <c r="CO511" s="58">
        <v>1</v>
      </c>
      <c r="CP511" s="57"/>
      <c r="CQ511" s="58"/>
      <c r="CR511" s="57">
        <f t="shared" si="468"/>
        <v>1</v>
      </c>
      <c r="CS511" s="57"/>
      <c r="CT511" s="57"/>
      <c r="CU511" s="57"/>
      <c r="CV511" s="57"/>
      <c r="CW511" s="57"/>
      <c r="CX511" s="57"/>
      <c r="CY511" s="57"/>
      <c r="CZ511" s="57"/>
      <c r="DA511" s="57"/>
      <c r="DB511" s="57">
        <f t="shared" si="320"/>
        <v>0</v>
      </c>
      <c r="DC511" s="57"/>
      <c r="DD511" s="57"/>
      <c r="DE511" s="57"/>
      <c r="DF511" s="57"/>
      <c r="DG511" s="57"/>
      <c r="DH511" s="57"/>
      <c r="DI511" s="57"/>
      <c r="DJ511" s="57"/>
      <c r="DK511" s="57"/>
      <c r="DL511" s="57">
        <f t="shared" si="321"/>
        <v>0</v>
      </c>
      <c r="DM511" s="57"/>
      <c r="DN511" s="57"/>
      <c r="DO511" s="57"/>
      <c r="DP511" s="57"/>
      <c r="DQ511" s="57"/>
      <c r="DR511" s="57"/>
      <c r="DS511" s="57"/>
      <c r="DT511" s="57"/>
      <c r="DU511" s="57"/>
      <c r="DV511" s="57">
        <f t="shared" si="322"/>
        <v>0</v>
      </c>
      <c r="DW511" s="57">
        <f t="shared" ref="DW511:ED511" si="547">SUM(BY511,CI511,CS511,DC511,DM511)</f>
        <v>0</v>
      </c>
      <c r="DX511" s="57">
        <f t="shared" si="547"/>
        <v>0</v>
      </c>
      <c r="DY511" s="57">
        <f t="shared" si="547"/>
        <v>0</v>
      </c>
      <c r="DZ511" s="57">
        <f t="shared" si="547"/>
        <v>0</v>
      </c>
      <c r="EA511" s="57">
        <f t="shared" si="547"/>
        <v>0</v>
      </c>
      <c r="EB511" s="57">
        <f t="shared" si="547"/>
        <v>0</v>
      </c>
      <c r="EC511" s="57">
        <f t="shared" si="547"/>
        <v>1</v>
      </c>
      <c r="ED511" s="57">
        <f t="shared" si="547"/>
        <v>0</v>
      </c>
      <c r="EE511" s="57">
        <f t="shared" si="13"/>
        <v>1</v>
      </c>
      <c r="EF511" s="57">
        <f t="shared" si="14"/>
        <v>1</v>
      </c>
    </row>
    <row r="512" spans="1:136" ht="15.75" customHeight="1">
      <c r="A512" s="147">
        <v>2018</v>
      </c>
      <c r="B512" s="135" t="s">
        <v>4779</v>
      </c>
      <c r="C512" s="147" t="s">
        <v>1461</v>
      </c>
      <c r="D512" s="147" t="s">
        <v>136</v>
      </c>
      <c r="E512" s="147" t="s">
        <v>1462</v>
      </c>
      <c r="F512" s="147"/>
      <c r="G512" s="57"/>
      <c r="H512" s="63"/>
      <c r="I512" s="88"/>
      <c r="J512" s="88"/>
      <c r="K512" s="63">
        <v>1</v>
      </c>
      <c r="L512" s="88"/>
      <c r="M512" s="88"/>
      <c r="N512" s="88"/>
      <c r="O512" s="88"/>
      <c r="P512" s="88"/>
      <c r="Q512" s="88"/>
      <c r="R512" s="88"/>
      <c r="S512" s="88"/>
      <c r="T512" s="59" t="str">
        <f t="shared" si="0"/>
        <v/>
      </c>
      <c r="U512" s="88"/>
      <c r="V512" s="88"/>
      <c r="W512" s="88"/>
      <c r="X512" s="88"/>
      <c r="Y512" s="88"/>
      <c r="Z512" s="88"/>
      <c r="AA512" s="88"/>
      <c r="AB512" s="88"/>
      <c r="AC512" s="88"/>
      <c r="AD512" s="88"/>
      <c r="AE512" s="88"/>
      <c r="AF512" s="58"/>
      <c r="AG512" s="58">
        <f t="shared" si="1"/>
        <v>1</v>
      </c>
      <c r="AH512" s="88"/>
      <c r="AI512" s="88"/>
      <c r="AJ512" s="88"/>
      <c r="AK512" s="57" t="str">
        <f t="shared" si="90"/>
        <v/>
      </c>
      <c r="AL512" s="88"/>
      <c r="AM512" s="88"/>
      <c r="AN512" s="88"/>
      <c r="AO512" s="88"/>
      <c r="AP512" s="88"/>
      <c r="AQ512" s="57"/>
      <c r="AR512" s="58" t="str">
        <f t="shared" si="3"/>
        <v/>
      </c>
      <c r="AS512" s="58"/>
      <c r="AT512" s="58">
        <v>1</v>
      </c>
      <c r="AU512" s="58"/>
      <c r="AV512" s="58"/>
      <c r="AW512" s="58"/>
      <c r="AX512" s="58">
        <f t="shared" si="4"/>
        <v>1</v>
      </c>
      <c r="AY512" s="58"/>
      <c r="AZ512" s="58">
        <v>1</v>
      </c>
      <c r="BA512" s="57"/>
      <c r="BB512" s="57"/>
      <c r="BC512" s="58">
        <v>1</v>
      </c>
      <c r="BD512" s="58">
        <f t="shared" si="5"/>
        <v>2</v>
      </c>
      <c r="BE512" s="57"/>
      <c r="BF512" s="57"/>
      <c r="BG512" s="57"/>
      <c r="BH512" s="57"/>
      <c r="BI512" s="57"/>
      <c r="BJ512" s="57"/>
      <c r="BK512" s="57"/>
      <c r="BL512" s="57"/>
      <c r="BM512" s="57"/>
      <c r="BN512" s="57"/>
      <c r="BO512" s="57"/>
      <c r="BP512" s="58">
        <v>1</v>
      </c>
      <c r="BQ512" s="57"/>
      <c r="BR512" s="57"/>
      <c r="BS512" s="57"/>
      <c r="BT512" s="57"/>
      <c r="BU512" s="57"/>
      <c r="BV512" s="57"/>
      <c r="BW512" s="57"/>
      <c r="BX512" s="57" t="str">
        <f t="shared" si="546"/>
        <v/>
      </c>
      <c r="BY512" s="57"/>
      <c r="BZ512" s="57"/>
      <c r="CA512" s="57"/>
      <c r="CB512" s="57"/>
      <c r="CC512" s="57"/>
      <c r="CD512" s="57"/>
      <c r="CE512" s="57"/>
      <c r="CF512" s="57"/>
      <c r="CG512" s="57"/>
      <c r="CH512" s="57">
        <f t="shared" si="94"/>
        <v>0</v>
      </c>
      <c r="CI512" s="57"/>
      <c r="CJ512" s="57"/>
      <c r="CK512" s="57"/>
      <c r="CL512" s="57"/>
      <c r="CM512" s="57"/>
      <c r="CN512" s="57"/>
      <c r="CO512" s="57"/>
      <c r="CP512" s="57"/>
      <c r="CQ512" s="57"/>
      <c r="CR512" s="57">
        <f t="shared" si="468"/>
        <v>0</v>
      </c>
      <c r="CS512" s="57"/>
      <c r="CT512" s="57"/>
      <c r="CU512" s="57"/>
      <c r="CV512" s="57"/>
      <c r="CW512" s="57"/>
      <c r="CX512" s="57"/>
      <c r="CY512" s="57"/>
      <c r="CZ512" s="57"/>
      <c r="DA512" s="57"/>
      <c r="DB512" s="57">
        <f t="shared" si="320"/>
        <v>0</v>
      </c>
      <c r="DC512" s="57"/>
      <c r="DD512" s="57"/>
      <c r="DE512" s="57"/>
      <c r="DF512" s="57"/>
      <c r="DG512" s="57"/>
      <c r="DH512" s="57"/>
      <c r="DI512" s="57"/>
      <c r="DJ512" s="57"/>
      <c r="DK512" s="57"/>
      <c r="DL512" s="57">
        <f t="shared" si="321"/>
        <v>0</v>
      </c>
      <c r="DM512" s="57"/>
      <c r="DN512" s="57"/>
      <c r="DO512" s="57"/>
      <c r="DP512" s="57"/>
      <c r="DQ512" s="57"/>
      <c r="DR512" s="57"/>
      <c r="DS512" s="57"/>
      <c r="DT512" s="57"/>
      <c r="DU512" s="57"/>
      <c r="DV512" s="57">
        <f t="shared" si="322"/>
        <v>0</v>
      </c>
      <c r="DW512" s="57">
        <f t="shared" ref="DW512:ED512" si="548">SUM(BY512,CI512,CS512,DC512,DM512)</f>
        <v>0</v>
      </c>
      <c r="DX512" s="57">
        <f t="shared" si="548"/>
        <v>0</v>
      </c>
      <c r="DY512" s="57">
        <f t="shared" si="548"/>
        <v>0</v>
      </c>
      <c r="DZ512" s="57">
        <f t="shared" si="548"/>
        <v>0</v>
      </c>
      <c r="EA512" s="57">
        <f t="shared" si="548"/>
        <v>0</v>
      </c>
      <c r="EB512" s="57">
        <f t="shared" si="548"/>
        <v>0</v>
      </c>
      <c r="EC512" s="57">
        <f t="shared" si="548"/>
        <v>0</v>
      </c>
      <c r="ED512" s="57">
        <f t="shared" si="548"/>
        <v>0</v>
      </c>
      <c r="EE512" s="57">
        <f t="shared" si="13"/>
        <v>0</v>
      </c>
      <c r="EF512" s="57">
        <f t="shared" si="14"/>
        <v>0</v>
      </c>
    </row>
    <row r="513" spans="1:136" ht="15.75" customHeight="1">
      <c r="A513" s="147">
        <v>2017</v>
      </c>
      <c r="B513" s="135" t="s">
        <v>4780</v>
      </c>
      <c r="C513" s="147" t="s">
        <v>1463</v>
      </c>
      <c r="D513" s="147" t="s">
        <v>1464</v>
      </c>
      <c r="E513" s="147" t="s">
        <v>1465</v>
      </c>
      <c r="F513" s="147"/>
      <c r="G513" s="57"/>
      <c r="H513" s="63"/>
      <c r="I513" s="88"/>
      <c r="J513" s="88"/>
      <c r="K513" s="88"/>
      <c r="L513" s="88"/>
      <c r="M513" s="88"/>
      <c r="N513" s="63">
        <v>1</v>
      </c>
      <c r="O513" s="88"/>
      <c r="P513" s="88"/>
      <c r="Q513" s="88"/>
      <c r="R513" s="88"/>
      <c r="S513" s="88"/>
      <c r="T513" s="59" t="str">
        <f t="shared" si="0"/>
        <v/>
      </c>
      <c r="U513" s="88"/>
      <c r="V513" s="88"/>
      <c r="W513" s="88"/>
      <c r="X513" s="88"/>
      <c r="Y513" s="88"/>
      <c r="Z513" s="88"/>
      <c r="AA513" s="88"/>
      <c r="AB513" s="88"/>
      <c r="AC513" s="88"/>
      <c r="AD513" s="88"/>
      <c r="AE513" s="88"/>
      <c r="AF513" s="58"/>
      <c r="AG513" s="58">
        <f t="shared" si="1"/>
        <v>1</v>
      </c>
      <c r="AH513" s="88"/>
      <c r="AI513" s="88"/>
      <c r="AJ513" s="88"/>
      <c r="AK513" s="57" t="str">
        <f t="shared" si="90"/>
        <v/>
      </c>
      <c r="AL513" s="88"/>
      <c r="AM513" s="88"/>
      <c r="AN513" s="88"/>
      <c r="AO513" s="88"/>
      <c r="AP513" s="88"/>
      <c r="AQ513" s="57"/>
      <c r="AR513" s="58" t="str">
        <f t="shared" si="3"/>
        <v/>
      </c>
      <c r="AS513" s="58"/>
      <c r="AT513" s="58">
        <v>1</v>
      </c>
      <c r="AU513" s="58"/>
      <c r="AV513" s="58"/>
      <c r="AW513" s="58"/>
      <c r="AX513" s="58">
        <f t="shared" si="4"/>
        <v>1</v>
      </c>
      <c r="AY513" s="58">
        <v>1</v>
      </c>
      <c r="AZ513" s="58"/>
      <c r="BA513" s="57"/>
      <c r="BB513" s="57"/>
      <c r="BC513" s="57"/>
      <c r="BD513" s="58">
        <f t="shared" si="5"/>
        <v>1</v>
      </c>
      <c r="BE513" s="57"/>
      <c r="BF513" s="57"/>
      <c r="BG513" s="57"/>
      <c r="BH513" s="57"/>
      <c r="BI513" s="57"/>
      <c r="BJ513" s="57"/>
      <c r="BK513" s="57"/>
      <c r="BL513" s="57"/>
      <c r="BM513" s="57"/>
      <c r="BN513" s="57"/>
      <c r="BO513" s="57"/>
      <c r="BP513" s="57"/>
      <c r="BQ513" s="57"/>
      <c r="BR513" s="57"/>
      <c r="BS513" s="57"/>
      <c r="BT513" s="58">
        <v>1</v>
      </c>
      <c r="BU513" s="57"/>
      <c r="BV513" s="58">
        <v>1</v>
      </c>
      <c r="BW513" s="57"/>
      <c r="BX513" s="57">
        <f t="shared" si="546"/>
        <v>1</v>
      </c>
      <c r="BY513" s="57"/>
      <c r="BZ513" s="57"/>
      <c r="CA513" s="57"/>
      <c r="CB513" s="57"/>
      <c r="CC513" s="57"/>
      <c r="CD513" s="57"/>
      <c r="CE513" s="57"/>
      <c r="CF513" s="57"/>
      <c r="CG513" s="57"/>
      <c r="CH513" s="57">
        <f t="shared" si="94"/>
        <v>0</v>
      </c>
      <c r="CI513" s="57"/>
      <c r="CJ513" s="57"/>
      <c r="CK513" s="57"/>
      <c r="CL513" s="58">
        <v>1</v>
      </c>
      <c r="CM513" s="57"/>
      <c r="CN513" s="57"/>
      <c r="CO513" s="58">
        <v>1</v>
      </c>
      <c r="CP513" s="57"/>
      <c r="CQ513" s="58"/>
      <c r="CR513" s="57">
        <f t="shared" si="468"/>
        <v>2</v>
      </c>
      <c r="CS513" s="57"/>
      <c r="CT513" s="57"/>
      <c r="CU513" s="57"/>
      <c r="CV513" s="57"/>
      <c r="CW513" s="57"/>
      <c r="CX513" s="57"/>
      <c r="CY513" s="57"/>
      <c r="CZ513" s="57"/>
      <c r="DA513" s="57"/>
      <c r="DB513" s="57">
        <f t="shared" si="320"/>
        <v>0</v>
      </c>
      <c r="DC513" s="57"/>
      <c r="DD513" s="57"/>
      <c r="DE513" s="57"/>
      <c r="DF513" s="57"/>
      <c r="DG513" s="57"/>
      <c r="DH513" s="57"/>
      <c r="DI513" s="57"/>
      <c r="DJ513" s="57"/>
      <c r="DK513" s="57"/>
      <c r="DL513" s="57">
        <f t="shared" si="321"/>
        <v>0</v>
      </c>
      <c r="DM513" s="57"/>
      <c r="DN513" s="57"/>
      <c r="DO513" s="57"/>
      <c r="DP513" s="57"/>
      <c r="DQ513" s="57"/>
      <c r="DR513" s="57"/>
      <c r="DS513" s="57"/>
      <c r="DT513" s="57"/>
      <c r="DU513" s="57"/>
      <c r="DV513" s="57">
        <f t="shared" si="322"/>
        <v>0</v>
      </c>
      <c r="DW513" s="57">
        <f t="shared" ref="DW513:ED513" si="549">SUM(BY513,CI513,CS513,DC513,DM513)</f>
        <v>0</v>
      </c>
      <c r="DX513" s="57">
        <f t="shared" si="549"/>
        <v>0</v>
      </c>
      <c r="DY513" s="57">
        <f t="shared" si="549"/>
        <v>0</v>
      </c>
      <c r="DZ513" s="57">
        <f t="shared" si="549"/>
        <v>1</v>
      </c>
      <c r="EA513" s="57">
        <f t="shared" si="549"/>
        <v>0</v>
      </c>
      <c r="EB513" s="57">
        <f t="shared" si="549"/>
        <v>0</v>
      </c>
      <c r="EC513" s="57">
        <f t="shared" si="549"/>
        <v>1</v>
      </c>
      <c r="ED513" s="57">
        <f t="shared" si="549"/>
        <v>0</v>
      </c>
      <c r="EE513" s="57">
        <f t="shared" si="13"/>
        <v>2</v>
      </c>
      <c r="EF513" s="57">
        <f t="shared" si="14"/>
        <v>1</v>
      </c>
    </row>
    <row r="514" spans="1:136" ht="15.75" customHeight="1">
      <c r="A514" s="147">
        <v>2016</v>
      </c>
      <c r="B514" s="135" t="s">
        <v>4781</v>
      </c>
      <c r="C514" s="147" t="s">
        <v>1466</v>
      </c>
      <c r="D514" s="147" t="s">
        <v>1467</v>
      </c>
      <c r="E514" s="147" t="s">
        <v>1468</v>
      </c>
      <c r="F514" s="147"/>
      <c r="G514" s="57"/>
      <c r="H514" s="63"/>
      <c r="I514" s="88"/>
      <c r="J514" s="88"/>
      <c r="K514" s="88"/>
      <c r="L514" s="88"/>
      <c r="M514" s="88"/>
      <c r="N514" s="88"/>
      <c r="O514" s="88"/>
      <c r="P514" s="88"/>
      <c r="Q514" s="88"/>
      <c r="R514" s="88"/>
      <c r="S514" s="63"/>
      <c r="T514" s="59">
        <f t="shared" si="0"/>
        <v>1</v>
      </c>
      <c r="U514" s="88"/>
      <c r="V514" s="88"/>
      <c r="W514" s="88"/>
      <c r="X514" s="63">
        <v>1</v>
      </c>
      <c r="Y514" s="88"/>
      <c r="Z514" s="88"/>
      <c r="AA514" s="88"/>
      <c r="AB514" s="88"/>
      <c r="AC514" s="88"/>
      <c r="AD514" s="88"/>
      <c r="AE514" s="88"/>
      <c r="AF514" s="58"/>
      <c r="AG514" s="58">
        <f t="shared" si="1"/>
        <v>1</v>
      </c>
      <c r="AH514" s="88"/>
      <c r="AI514" s="88"/>
      <c r="AJ514" s="88"/>
      <c r="AK514" s="57" t="str">
        <f t="shared" si="90"/>
        <v/>
      </c>
      <c r="AL514" s="88"/>
      <c r="AM514" s="88"/>
      <c r="AN514" s="88"/>
      <c r="AO514" s="88"/>
      <c r="AP514" s="88"/>
      <c r="AQ514" s="57"/>
      <c r="AR514" s="58" t="str">
        <f t="shared" si="3"/>
        <v/>
      </c>
      <c r="AS514" s="58"/>
      <c r="AT514" s="58">
        <v>1</v>
      </c>
      <c r="AU514" s="58"/>
      <c r="AV514" s="58"/>
      <c r="AW514" s="58"/>
      <c r="AX514" s="58">
        <f t="shared" si="4"/>
        <v>1</v>
      </c>
      <c r="AY514" s="58">
        <v>1</v>
      </c>
      <c r="AZ514" s="58">
        <v>1</v>
      </c>
      <c r="BA514" s="57"/>
      <c r="BB514" s="57"/>
      <c r="BC514" s="58">
        <v>1</v>
      </c>
      <c r="BD514" s="58">
        <f t="shared" si="5"/>
        <v>3</v>
      </c>
      <c r="BE514" s="57"/>
      <c r="BF514" s="57"/>
      <c r="BG514" s="57"/>
      <c r="BH514" s="58">
        <v>1</v>
      </c>
      <c r="BI514" s="57"/>
      <c r="BJ514" s="57"/>
      <c r="BK514" s="57"/>
      <c r="BL514" s="57"/>
      <c r="BM514" s="57"/>
      <c r="BN514" s="57"/>
      <c r="BO514" s="58">
        <v>1</v>
      </c>
      <c r="BP514" s="58">
        <v>1</v>
      </c>
      <c r="BQ514" s="57"/>
      <c r="BR514" s="57"/>
      <c r="BS514" s="58">
        <v>1</v>
      </c>
      <c r="BT514" s="58">
        <v>1</v>
      </c>
      <c r="BU514" s="58"/>
      <c r="BV514" s="58">
        <v>1</v>
      </c>
      <c r="BW514" s="57"/>
      <c r="BX514" s="57">
        <f t="shared" si="546"/>
        <v>1</v>
      </c>
      <c r="BY514" s="57"/>
      <c r="BZ514" s="57"/>
      <c r="CA514" s="57"/>
      <c r="CB514" s="57"/>
      <c r="CC514" s="57"/>
      <c r="CD514" s="57"/>
      <c r="CE514" s="57"/>
      <c r="CF514" s="57"/>
      <c r="CG514" s="57"/>
      <c r="CH514" s="57">
        <f t="shared" si="94"/>
        <v>0</v>
      </c>
      <c r="CI514" s="57"/>
      <c r="CJ514" s="58">
        <v>1</v>
      </c>
      <c r="CK514" s="57"/>
      <c r="CL514" s="58">
        <v>1</v>
      </c>
      <c r="CM514" s="58"/>
      <c r="CN514" s="57"/>
      <c r="CO514" s="58">
        <v>1</v>
      </c>
      <c r="CP514" s="57"/>
      <c r="CQ514" s="58"/>
      <c r="CR514" s="57">
        <f t="shared" si="468"/>
        <v>3</v>
      </c>
      <c r="CS514" s="57"/>
      <c r="CT514" s="57"/>
      <c r="CU514" s="57"/>
      <c r="CV514" s="57"/>
      <c r="CW514" s="57"/>
      <c r="CX514" s="57"/>
      <c r="CY514" s="57"/>
      <c r="CZ514" s="57"/>
      <c r="DA514" s="57"/>
      <c r="DB514" s="57">
        <f t="shared" si="320"/>
        <v>0</v>
      </c>
      <c r="DC514" s="57"/>
      <c r="DD514" s="57"/>
      <c r="DE514" s="57"/>
      <c r="DF514" s="57"/>
      <c r="DG514" s="57"/>
      <c r="DH514" s="57"/>
      <c r="DI514" s="57"/>
      <c r="DJ514" s="57"/>
      <c r="DK514" s="57"/>
      <c r="DL514" s="57">
        <f t="shared" si="321"/>
        <v>0</v>
      </c>
      <c r="DM514" s="57"/>
      <c r="DN514" s="57"/>
      <c r="DO514" s="57"/>
      <c r="DP514" s="57"/>
      <c r="DQ514" s="57"/>
      <c r="DR514" s="57"/>
      <c r="DS514" s="57"/>
      <c r="DT514" s="57"/>
      <c r="DU514" s="57"/>
      <c r="DV514" s="57">
        <f t="shared" si="322"/>
        <v>0</v>
      </c>
      <c r="DW514" s="57">
        <f t="shared" ref="DW514:ED514" si="550">SUM(BY514,CI514,CS514,DC514,DM514)</f>
        <v>0</v>
      </c>
      <c r="DX514" s="57">
        <f t="shared" si="550"/>
        <v>1</v>
      </c>
      <c r="DY514" s="57">
        <f t="shared" si="550"/>
        <v>0</v>
      </c>
      <c r="DZ514" s="57">
        <f t="shared" si="550"/>
        <v>1</v>
      </c>
      <c r="EA514" s="57">
        <f t="shared" si="550"/>
        <v>0</v>
      </c>
      <c r="EB514" s="57">
        <f t="shared" si="550"/>
        <v>0</v>
      </c>
      <c r="EC514" s="57">
        <f t="shared" si="550"/>
        <v>1</v>
      </c>
      <c r="ED514" s="57">
        <f t="shared" si="550"/>
        <v>0</v>
      </c>
      <c r="EE514" s="57">
        <f t="shared" si="13"/>
        <v>3</v>
      </c>
      <c r="EF514" s="57">
        <f t="shared" si="14"/>
        <v>1</v>
      </c>
    </row>
    <row r="515" spans="1:136" ht="15.75" customHeight="1">
      <c r="A515" s="147">
        <v>2016</v>
      </c>
      <c r="B515" s="135" t="s">
        <v>4782</v>
      </c>
      <c r="C515" s="147" t="s">
        <v>1469</v>
      </c>
      <c r="D515" s="147" t="s">
        <v>1470</v>
      </c>
      <c r="E515" s="147" t="s">
        <v>1471</v>
      </c>
      <c r="F515" s="147"/>
      <c r="G515" s="57"/>
      <c r="H515" s="63"/>
      <c r="I515" s="63">
        <v>1</v>
      </c>
      <c r="J515" s="88"/>
      <c r="K515" s="88"/>
      <c r="L515" s="88"/>
      <c r="M515" s="88"/>
      <c r="N515" s="88"/>
      <c r="O515" s="88"/>
      <c r="P515" s="88"/>
      <c r="Q515" s="88"/>
      <c r="R515" s="63"/>
      <c r="S515" s="88"/>
      <c r="T515" s="59" t="str">
        <f t="shared" si="0"/>
        <v/>
      </c>
      <c r="U515" s="88"/>
      <c r="V515" s="88"/>
      <c r="W515" s="88"/>
      <c r="X515" s="88"/>
      <c r="Y515" s="88"/>
      <c r="Z515" s="88"/>
      <c r="AA515" s="88"/>
      <c r="AB515" s="88"/>
      <c r="AC515" s="88"/>
      <c r="AD515" s="88"/>
      <c r="AE515" s="88"/>
      <c r="AF515" s="58"/>
      <c r="AG515" s="58">
        <f t="shared" si="1"/>
        <v>1</v>
      </c>
      <c r="AH515" s="88"/>
      <c r="AI515" s="88"/>
      <c r="AJ515" s="88"/>
      <c r="AK515" s="57" t="str">
        <f t="shared" si="90"/>
        <v/>
      </c>
      <c r="AL515" s="88"/>
      <c r="AM515" s="88"/>
      <c r="AN515" s="88"/>
      <c r="AO515" s="88"/>
      <c r="AP515" s="88"/>
      <c r="AQ515" s="57"/>
      <c r="AR515" s="58" t="str">
        <f t="shared" si="3"/>
        <v/>
      </c>
      <c r="AS515" s="58"/>
      <c r="AT515" s="58">
        <v>1</v>
      </c>
      <c r="AU515" s="58"/>
      <c r="AV515" s="58"/>
      <c r="AW515" s="58"/>
      <c r="AX515" s="58">
        <f t="shared" si="4"/>
        <v>1</v>
      </c>
      <c r="AY515" s="58"/>
      <c r="AZ515" s="58">
        <v>1</v>
      </c>
      <c r="BA515" s="57"/>
      <c r="BB515" s="57"/>
      <c r="BC515" s="58">
        <v>1</v>
      </c>
      <c r="BD515" s="58">
        <f t="shared" si="5"/>
        <v>2</v>
      </c>
      <c r="BE515" s="57"/>
      <c r="BF515" s="57"/>
      <c r="BG515" s="57"/>
      <c r="BH515" s="57"/>
      <c r="BI515" s="57"/>
      <c r="BJ515" s="57"/>
      <c r="BK515" s="57"/>
      <c r="BL515" s="57"/>
      <c r="BM515" s="57"/>
      <c r="BN515" s="57"/>
      <c r="BO515" s="58">
        <v>1</v>
      </c>
      <c r="BP515" s="57"/>
      <c r="BQ515" s="57"/>
      <c r="BR515" s="57"/>
      <c r="BS515" s="58">
        <v>1</v>
      </c>
      <c r="BT515" s="57"/>
      <c r="BU515" s="57"/>
      <c r="BV515" s="57"/>
      <c r="BW515" s="58">
        <v>1</v>
      </c>
      <c r="BX515" s="57">
        <f t="shared" si="546"/>
        <v>1</v>
      </c>
      <c r="BY515" s="57"/>
      <c r="BZ515" s="57"/>
      <c r="CA515" s="57"/>
      <c r="CB515" s="57"/>
      <c r="CC515" s="57"/>
      <c r="CD515" s="57"/>
      <c r="CE515" s="57"/>
      <c r="CF515" s="57"/>
      <c r="CG515" s="57"/>
      <c r="CH515" s="57">
        <f t="shared" si="94"/>
        <v>0</v>
      </c>
      <c r="CI515" s="57"/>
      <c r="CJ515" s="58">
        <v>1</v>
      </c>
      <c r="CK515" s="58">
        <v>1</v>
      </c>
      <c r="CL515" s="57"/>
      <c r="CM515" s="57"/>
      <c r="CN515" s="57"/>
      <c r="CO515" s="57"/>
      <c r="CP515" s="58"/>
      <c r="CQ515" s="58"/>
      <c r="CR515" s="57">
        <f t="shared" si="468"/>
        <v>2</v>
      </c>
      <c r="CS515" s="57"/>
      <c r="CT515" s="57"/>
      <c r="CU515" s="57"/>
      <c r="CV515" s="57"/>
      <c r="CW515" s="57"/>
      <c r="CX515" s="57"/>
      <c r="CY515" s="57"/>
      <c r="CZ515" s="57"/>
      <c r="DA515" s="57"/>
      <c r="DB515" s="57">
        <f t="shared" si="320"/>
        <v>0</v>
      </c>
      <c r="DC515" s="57"/>
      <c r="DD515" s="57"/>
      <c r="DE515" s="57"/>
      <c r="DF515" s="57"/>
      <c r="DG515" s="57"/>
      <c r="DH515" s="57"/>
      <c r="DI515" s="57"/>
      <c r="DJ515" s="57"/>
      <c r="DK515" s="57"/>
      <c r="DL515" s="57">
        <f t="shared" si="321"/>
        <v>0</v>
      </c>
      <c r="DM515" s="57"/>
      <c r="DN515" s="57"/>
      <c r="DO515" s="57"/>
      <c r="DP515" s="57"/>
      <c r="DQ515" s="57"/>
      <c r="DR515" s="57"/>
      <c r="DS515" s="57"/>
      <c r="DT515" s="57"/>
      <c r="DU515" s="57"/>
      <c r="DV515" s="57">
        <f t="shared" si="322"/>
        <v>0</v>
      </c>
      <c r="DW515" s="57">
        <f t="shared" ref="DW515:ED515" si="551">SUM(BY515,CI515,CS515,DC515,DM515)</f>
        <v>0</v>
      </c>
      <c r="DX515" s="57">
        <f t="shared" si="551"/>
        <v>1</v>
      </c>
      <c r="DY515" s="57">
        <f t="shared" si="551"/>
        <v>1</v>
      </c>
      <c r="DZ515" s="57">
        <f t="shared" si="551"/>
        <v>0</v>
      </c>
      <c r="EA515" s="57">
        <f t="shared" si="551"/>
        <v>0</v>
      </c>
      <c r="EB515" s="57">
        <f t="shared" si="551"/>
        <v>0</v>
      </c>
      <c r="EC515" s="57">
        <f t="shared" si="551"/>
        <v>0</v>
      </c>
      <c r="ED515" s="57">
        <f t="shared" si="551"/>
        <v>0</v>
      </c>
      <c r="EE515" s="57">
        <f t="shared" si="13"/>
        <v>2</v>
      </c>
      <c r="EF515" s="57">
        <f t="shared" si="14"/>
        <v>1</v>
      </c>
    </row>
    <row r="516" spans="1:136" ht="15.75" customHeight="1">
      <c r="A516" s="147">
        <v>2018</v>
      </c>
      <c r="B516" s="135" t="s">
        <v>4783</v>
      </c>
      <c r="C516" s="147" t="s">
        <v>1472</v>
      </c>
      <c r="D516" s="147" t="s">
        <v>1473</v>
      </c>
      <c r="E516" s="147" t="s">
        <v>1474</v>
      </c>
      <c r="F516" s="147"/>
      <c r="G516" s="57"/>
      <c r="H516" s="63"/>
      <c r="I516" s="88"/>
      <c r="J516" s="88"/>
      <c r="K516" s="88"/>
      <c r="L516" s="88"/>
      <c r="M516" s="88"/>
      <c r="N516" s="63">
        <v>1</v>
      </c>
      <c r="O516" s="88"/>
      <c r="P516" s="88"/>
      <c r="Q516" s="88"/>
      <c r="R516" s="88"/>
      <c r="S516" s="88"/>
      <c r="T516" s="59" t="str">
        <f t="shared" si="0"/>
        <v/>
      </c>
      <c r="U516" s="88"/>
      <c r="V516" s="88"/>
      <c r="W516" s="88"/>
      <c r="X516" s="88"/>
      <c r="Y516" s="88"/>
      <c r="Z516" s="88"/>
      <c r="AA516" s="88"/>
      <c r="AB516" s="88"/>
      <c r="AC516" s="88"/>
      <c r="AD516" s="88"/>
      <c r="AE516" s="88"/>
      <c r="AF516" s="58"/>
      <c r="AG516" s="58">
        <f t="shared" si="1"/>
        <v>1</v>
      </c>
      <c r="AH516" s="88"/>
      <c r="AI516" s="88"/>
      <c r="AJ516" s="88"/>
      <c r="AK516" s="57" t="str">
        <f t="shared" si="90"/>
        <v/>
      </c>
      <c r="AL516" s="88"/>
      <c r="AM516" s="88"/>
      <c r="AN516" s="88"/>
      <c r="AO516" s="88"/>
      <c r="AP516" s="88"/>
      <c r="AQ516" s="57"/>
      <c r="AR516" s="58" t="str">
        <f t="shared" si="3"/>
        <v/>
      </c>
      <c r="AS516" s="58"/>
      <c r="AT516" s="58">
        <v>1</v>
      </c>
      <c r="AU516" s="58"/>
      <c r="AV516" s="58"/>
      <c r="AW516" s="58"/>
      <c r="AX516" s="58">
        <f t="shared" si="4"/>
        <v>1</v>
      </c>
      <c r="AY516" s="58"/>
      <c r="AZ516" s="58">
        <v>1</v>
      </c>
      <c r="BA516" s="57"/>
      <c r="BB516" s="57"/>
      <c r="BC516" s="58">
        <v>1</v>
      </c>
      <c r="BD516" s="58">
        <f t="shared" si="5"/>
        <v>2</v>
      </c>
      <c r="BE516" s="57"/>
      <c r="BF516" s="57"/>
      <c r="BG516" s="57"/>
      <c r="BH516" s="57"/>
      <c r="BI516" s="57"/>
      <c r="BJ516" s="57"/>
      <c r="BK516" s="57"/>
      <c r="BL516" s="57"/>
      <c r="BM516" s="57"/>
      <c r="BN516" s="57"/>
      <c r="BO516" s="57"/>
      <c r="BP516" s="57"/>
      <c r="BQ516" s="57"/>
      <c r="BR516" s="57"/>
      <c r="BS516" s="58">
        <v>1</v>
      </c>
      <c r="BT516" s="58">
        <v>1</v>
      </c>
      <c r="BU516" s="58">
        <v>1</v>
      </c>
      <c r="BV516" s="58">
        <v>1</v>
      </c>
      <c r="BW516" s="57"/>
      <c r="BX516" s="57">
        <f t="shared" si="546"/>
        <v>1</v>
      </c>
      <c r="BY516" s="57"/>
      <c r="BZ516" s="57"/>
      <c r="CA516" s="57"/>
      <c r="CB516" s="57"/>
      <c r="CC516" s="57"/>
      <c r="CD516" s="57"/>
      <c r="CE516" s="57"/>
      <c r="CF516" s="57"/>
      <c r="CG516" s="57"/>
      <c r="CH516" s="57">
        <f t="shared" si="94"/>
        <v>0</v>
      </c>
      <c r="CI516" s="57"/>
      <c r="CJ516" s="58">
        <v>1</v>
      </c>
      <c r="CK516" s="57"/>
      <c r="CL516" s="58">
        <v>1</v>
      </c>
      <c r="CM516" s="58">
        <v>1</v>
      </c>
      <c r="CN516" s="57"/>
      <c r="CO516" s="58">
        <v>1</v>
      </c>
      <c r="CP516" s="57"/>
      <c r="CQ516" s="58"/>
      <c r="CR516" s="57">
        <f t="shared" si="468"/>
        <v>4</v>
      </c>
      <c r="CS516" s="57"/>
      <c r="CT516" s="57"/>
      <c r="CU516" s="57"/>
      <c r="CV516" s="57"/>
      <c r="CW516" s="57"/>
      <c r="CX516" s="57"/>
      <c r="CY516" s="57"/>
      <c r="CZ516" s="57"/>
      <c r="DA516" s="57"/>
      <c r="DB516" s="57">
        <f t="shared" si="320"/>
        <v>0</v>
      </c>
      <c r="DC516" s="57"/>
      <c r="DD516" s="57"/>
      <c r="DE516" s="57"/>
      <c r="DF516" s="57"/>
      <c r="DG516" s="57"/>
      <c r="DH516" s="57"/>
      <c r="DI516" s="57"/>
      <c r="DJ516" s="57"/>
      <c r="DK516" s="57"/>
      <c r="DL516" s="57">
        <f t="shared" si="321"/>
        <v>0</v>
      </c>
      <c r="DM516" s="57"/>
      <c r="DN516" s="57"/>
      <c r="DO516" s="57"/>
      <c r="DP516" s="57"/>
      <c r="DQ516" s="57"/>
      <c r="DR516" s="57"/>
      <c r="DS516" s="57"/>
      <c r="DT516" s="57"/>
      <c r="DU516" s="57"/>
      <c r="DV516" s="57">
        <f t="shared" si="322"/>
        <v>0</v>
      </c>
      <c r="DW516" s="57">
        <f t="shared" ref="DW516:ED516" si="552">SUM(BY516,CI516,CS516,DC516,DM516)</f>
        <v>0</v>
      </c>
      <c r="DX516" s="57">
        <f t="shared" si="552"/>
        <v>1</v>
      </c>
      <c r="DY516" s="57">
        <f t="shared" si="552"/>
        <v>0</v>
      </c>
      <c r="DZ516" s="57">
        <f t="shared" si="552"/>
        <v>1</v>
      </c>
      <c r="EA516" s="57">
        <f t="shared" si="552"/>
        <v>1</v>
      </c>
      <c r="EB516" s="57">
        <f t="shared" si="552"/>
        <v>0</v>
      </c>
      <c r="EC516" s="57">
        <f t="shared" si="552"/>
        <v>1</v>
      </c>
      <c r="ED516" s="57">
        <f t="shared" si="552"/>
        <v>0</v>
      </c>
      <c r="EE516" s="57">
        <f t="shared" si="13"/>
        <v>4</v>
      </c>
      <c r="EF516" s="57">
        <f t="shared" si="14"/>
        <v>1</v>
      </c>
    </row>
    <row r="517" spans="1:136" ht="15.75" customHeight="1">
      <c r="A517" s="147">
        <v>2016</v>
      </c>
      <c r="B517" s="135" t="s">
        <v>4784</v>
      </c>
      <c r="C517" s="147" t="s">
        <v>1475</v>
      </c>
      <c r="D517" s="147" t="s">
        <v>708</v>
      </c>
      <c r="E517" s="147" t="s">
        <v>1476</v>
      </c>
      <c r="F517" s="147"/>
      <c r="G517" s="57"/>
      <c r="H517" s="63"/>
      <c r="I517" s="63">
        <v>1</v>
      </c>
      <c r="J517" s="88"/>
      <c r="K517" s="88"/>
      <c r="L517" s="88"/>
      <c r="M517" s="88"/>
      <c r="N517" s="88"/>
      <c r="O517" s="88"/>
      <c r="P517" s="88"/>
      <c r="Q517" s="88"/>
      <c r="R517" s="88"/>
      <c r="S517" s="88"/>
      <c r="T517" s="59" t="str">
        <f t="shared" si="0"/>
        <v/>
      </c>
      <c r="U517" s="88"/>
      <c r="V517" s="88"/>
      <c r="W517" s="88"/>
      <c r="X517" s="88"/>
      <c r="Y517" s="88"/>
      <c r="Z517" s="88"/>
      <c r="AA517" s="88"/>
      <c r="AB517" s="88"/>
      <c r="AC517" s="88"/>
      <c r="AD517" s="88"/>
      <c r="AE517" s="88"/>
      <c r="AF517" s="58"/>
      <c r="AG517" s="58">
        <f t="shared" si="1"/>
        <v>1</v>
      </c>
      <c r="AH517" s="88"/>
      <c r="AI517" s="88"/>
      <c r="AJ517" s="88"/>
      <c r="AK517" s="57" t="str">
        <f t="shared" si="90"/>
        <v/>
      </c>
      <c r="AL517" s="88"/>
      <c r="AM517" s="88"/>
      <c r="AN517" s="88"/>
      <c r="AO517" s="88"/>
      <c r="AP517" s="88"/>
      <c r="AQ517" s="57"/>
      <c r="AR517" s="58" t="str">
        <f t="shared" si="3"/>
        <v/>
      </c>
      <c r="AS517" s="58"/>
      <c r="AT517" s="58">
        <v>1</v>
      </c>
      <c r="AU517" s="58"/>
      <c r="AV517" s="58"/>
      <c r="AW517" s="58"/>
      <c r="AX517" s="58">
        <f t="shared" si="4"/>
        <v>1</v>
      </c>
      <c r="AY517" s="58"/>
      <c r="AZ517" s="58">
        <v>1</v>
      </c>
      <c r="BA517" s="57"/>
      <c r="BB517" s="57"/>
      <c r="BC517" s="58">
        <v>1</v>
      </c>
      <c r="BD517" s="58">
        <f t="shared" si="5"/>
        <v>2</v>
      </c>
      <c r="BE517" s="57"/>
      <c r="BF517" s="57"/>
      <c r="BG517" s="57"/>
      <c r="BH517" s="57"/>
      <c r="BI517" s="57"/>
      <c r="BJ517" s="57"/>
      <c r="BK517" s="57"/>
      <c r="BL517" s="57"/>
      <c r="BM517" s="57"/>
      <c r="BN517" s="57"/>
      <c r="BO517" s="58">
        <v>1</v>
      </c>
      <c r="BP517" s="57"/>
      <c r="BQ517" s="58">
        <v>1</v>
      </c>
      <c r="BR517" s="57"/>
      <c r="BS517" s="57"/>
      <c r="BT517" s="57"/>
      <c r="BU517" s="57"/>
      <c r="BV517" s="57"/>
      <c r="BW517" s="57"/>
      <c r="BX517" s="57" t="str">
        <f t="shared" si="546"/>
        <v/>
      </c>
      <c r="BY517" s="57"/>
      <c r="BZ517" s="57"/>
      <c r="CA517" s="57"/>
      <c r="CB517" s="57"/>
      <c r="CC517" s="57"/>
      <c r="CD517" s="57"/>
      <c r="CE517" s="57"/>
      <c r="CF517" s="57"/>
      <c r="CG517" s="57"/>
      <c r="CH517" s="57">
        <f t="shared" si="94"/>
        <v>0</v>
      </c>
      <c r="CI517" s="57"/>
      <c r="CJ517" s="57"/>
      <c r="CK517" s="57"/>
      <c r="CL517" s="57"/>
      <c r="CM517" s="57"/>
      <c r="CN517" s="57"/>
      <c r="CO517" s="57"/>
      <c r="CP517" s="57"/>
      <c r="CQ517" s="57"/>
      <c r="CR517" s="57">
        <f t="shared" si="468"/>
        <v>0</v>
      </c>
      <c r="CS517" s="57"/>
      <c r="CT517" s="57"/>
      <c r="CU517" s="57"/>
      <c r="CV517" s="57"/>
      <c r="CW517" s="57"/>
      <c r="CX517" s="57"/>
      <c r="CY517" s="57"/>
      <c r="CZ517" s="57"/>
      <c r="DA517" s="57"/>
      <c r="DB517" s="57">
        <f t="shared" si="320"/>
        <v>0</v>
      </c>
      <c r="DC517" s="57"/>
      <c r="DD517" s="57"/>
      <c r="DE517" s="57"/>
      <c r="DF517" s="57"/>
      <c r="DG517" s="57"/>
      <c r="DH517" s="57"/>
      <c r="DI517" s="57"/>
      <c r="DJ517" s="57"/>
      <c r="DK517" s="57"/>
      <c r="DL517" s="57">
        <f t="shared" si="321"/>
        <v>0</v>
      </c>
      <c r="DM517" s="57"/>
      <c r="DN517" s="57"/>
      <c r="DO517" s="57"/>
      <c r="DP517" s="57"/>
      <c r="DQ517" s="57"/>
      <c r="DR517" s="57"/>
      <c r="DS517" s="57"/>
      <c r="DT517" s="57"/>
      <c r="DU517" s="57"/>
      <c r="DV517" s="57">
        <f t="shared" si="322"/>
        <v>0</v>
      </c>
      <c r="DW517" s="57">
        <f t="shared" ref="DW517:ED517" si="553">SUM(BY517,CI517,CS517,DC517,DM517)</f>
        <v>0</v>
      </c>
      <c r="DX517" s="57">
        <f t="shared" si="553"/>
        <v>0</v>
      </c>
      <c r="DY517" s="57">
        <f t="shared" si="553"/>
        <v>0</v>
      </c>
      <c r="DZ517" s="57">
        <f t="shared" si="553"/>
        <v>0</v>
      </c>
      <c r="EA517" s="57">
        <f t="shared" si="553"/>
        <v>0</v>
      </c>
      <c r="EB517" s="57">
        <f t="shared" si="553"/>
        <v>0</v>
      </c>
      <c r="EC517" s="57">
        <f t="shared" si="553"/>
        <v>0</v>
      </c>
      <c r="ED517" s="57">
        <f t="shared" si="553"/>
        <v>0</v>
      </c>
      <c r="EE517" s="57">
        <f t="shared" si="13"/>
        <v>0</v>
      </c>
      <c r="EF517" s="57">
        <f t="shared" si="14"/>
        <v>0</v>
      </c>
    </row>
    <row r="518" spans="1:136" ht="15.75" customHeight="1">
      <c r="A518" s="147">
        <v>2018</v>
      </c>
      <c r="B518" s="135" t="s">
        <v>4785</v>
      </c>
      <c r="C518" s="147" t="s">
        <v>1477</v>
      </c>
      <c r="D518" s="147" t="s">
        <v>1014</v>
      </c>
      <c r="E518" s="147" t="s">
        <v>1478</v>
      </c>
      <c r="F518" s="147"/>
      <c r="G518" s="57"/>
      <c r="H518" s="63"/>
      <c r="I518" s="88"/>
      <c r="J518" s="88"/>
      <c r="K518" s="88"/>
      <c r="L518" s="88"/>
      <c r="M518" s="88"/>
      <c r="N518" s="88"/>
      <c r="O518" s="88"/>
      <c r="P518" s="88"/>
      <c r="Q518" s="63">
        <v>1</v>
      </c>
      <c r="R518" s="88"/>
      <c r="S518" s="88"/>
      <c r="T518" s="59" t="str">
        <f t="shared" si="0"/>
        <v/>
      </c>
      <c r="U518" s="88"/>
      <c r="V518" s="88"/>
      <c r="W518" s="88"/>
      <c r="X518" s="88"/>
      <c r="Y518" s="88"/>
      <c r="Z518" s="88"/>
      <c r="AA518" s="88"/>
      <c r="AB518" s="88"/>
      <c r="AC518" s="88"/>
      <c r="AD518" s="88"/>
      <c r="AE518" s="88"/>
      <c r="AF518" s="58"/>
      <c r="AG518" s="58">
        <f t="shared" si="1"/>
        <v>1</v>
      </c>
      <c r="AH518" s="88"/>
      <c r="AI518" s="88"/>
      <c r="AJ518" s="88"/>
      <c r="AK518" s="57" t="str">
        <f t="shared" si="90"/>
        <v/>
      </c>
      <c r="AL518" s="88"/>
      <c r="AM518" s="88"/>
      <c r="AN518" s="88"/>
      <c r="AO518" s="88"/>
      <c r="AP518" s="88"/>
      <c r="AQ518" s="57"/>
      <c r="AR518" s="58" t="str">
        <f t="shared" si="3"/>
        <v/>
      </c>
      <c r="AS518" s="58"/>
      <c r="AT518" s="58">
        <v>1</v>
      </c>
      <c r="AU518" s="58"/>
      <c r="AV518" s="58"/>
      <c r="AW518" s="58"/>
      <c r="AX518" s="58">
        <f t="shared" si="4"/>
        <v>1</v>
      </c>
      <c r="AY518" s="58"/>
      <c r="AZ518" s="58">
        <v>1</v>
      </c>
      <c r="BA518" s="57"/>
      <c r="BB518" s="58">
        <v>1</v>
      </c>
      <c r="BC518" s="57"/>
      <c r="BD518" s="58">
        <f t="shared" si="5"/>
        <v>2</v>
      </c>
      <c r="BE518" s="57"/>
      <c r="BF518" s="57"/>
      <c r="BG518" s="57"/>
      <c r="BH518" s="57"/>
      <c r="BI518" s="57"/>
      <c r="BJ518" s="57"/>
      <c r="BK518" s="57"/>
      <c r="BL518" s="57"/>
      <c r="BM518" s="57"/>
      <c r="BN518" s="57"/>
      <c r="BO518" s="57"/>
      <c r="BP518" s="57"/>
      <c r="BQ518" s="57"/>
      <c r="BR518" s="57"/>
      <c r="BS518" s="57"/>
      <c r="BT518" s="57"/>
      <c r="BU518" s="58">
        <v>1</v>
      </c>
      <c r="BV518" s="57"/>
      <c r="BW518" s="57"/>
      <c r="BX518" s="57">
        <f t="shared" si="546"/>
        <v>1</v>
      </c>
      <c r="BY518" s="57"/>
      <c r="BZ518" s="57"/>
      <c r="CA518" s="57"/>
      <c r="CB518" s="57"/>
      <c r="CC518" s="57"/>
      <c r="CD518" s="57"/>
      <c r="CE518" s="57"/>
      <c r="CF518" s="57"/>
      <c r="CG518" s="57"/>
      <c r="CH518" s="57">
        <f t="shared" si="94"/>
        <v>0</v>
      </c>
      <c r="CI518" s="57"/>
      <c r="CJ518" s="57"/>
      <c r="CK518" s="57"/>
      <c r="CL518" s="57"/>
      <c r="CM518" s="58">
        <v>1</v>
      </c>
      <c r="CN518" s="57"/>
      <c r="CO518" s="57"/>
      <c r="CP518" s="57"/>
      <c r="CQ518" s="58"/>
      <c r="CR518" s="57">
        <f t="shared" si="468"/>
        <v>1</v>
      </c>
      <c r="CS518" s="57"/>
      <c r="CT518" s="57"/>
      <c r="CU518" s="57"/>
      <c r="CV518" s="57"/>
      <c r="CW518" s="57"/>
      <c r="CX518" s="57"/>
      <c r="CY518" s="57"/>
      <c r="CZ518" s="57"/>
      <c r="DA518" s="57"/>
      <c r="DB518" s="57">
        <f t="shared" si="320"/>
        <v>0</v>
      </c>
      <c r="DC518" s="57"/>
      <c r="DD518" s="57"/>
      <c r="DE518" s="57"/>
      <c r="DF518" s="57"/>
      <c r="DG518" s="57"/>
      <c r="DH518" s="57"/>
      <c r="DI518" s="57"/>
      <c r="DJ518" s="57"/>
      <c r="DK518" s="57"/>
      <c r="DL518" s="57">
        <f t="shared" si="321"/>
        <v>0</v>
      </c>
      <c r="DM518" s="57"/>
      <c r="DN518" s="57"/>
      <c r="DO518" s="57"/>
      <c r="DP518" s="57"/>
      <c r="DQ518" s="57"/>
      <c r="DR518" s="57"/>
      <c r="DS518" s="57"/>
      <c r="DT518" s="57"/>
      <c r="DU518" s="57"/>
      <c r="DV518" s="57">
        <f t="shared" si="322"/>
        <v>0</v>
      </c>
      <c r="DW518" s="57">
        <f t="shared" ref="DW518:ED518" si="554">SUM(BY518,CI518,CS518,DC518,DM518)</f>
        <v>0</v>
      </c>
      <c r="DX518" s="57">
        <f t="shared" si="554"/>
        <v>0</v>
      </c>
      <c r="DY518" s="57">
        <f t="shared" si="554"/>
        <v>0</v>
      </c>
      <c r="DZ518" s="57">
        <f t="shared" si="554"/>
        <v>0</v>
      </c>
      <c r="EA518" s="57">
        <f t="shared" si="554"/>
        <v>1</v>
      </c>
      <c r="EB518" s="57">
        <f t="shared" si="554"/>
        <v>0</v>
      </c>
      <c r="EC518" s="57">
        <f t="shared" si="554"/>
        <v>0</v>
      </c>
      <c r="ED518" s="57">
        <f t="shared" si="554"/>
        <v>0</v>
      </c>
      <c r="EE518" s="57">
        <f t="shared" si="13"/>
        <v>1</v>
      </c>
      <c r="EF518" s="57">
        <f t="shared" si="14"/>
        <v>1</v>
      </c>
    </row>
    <row r="519" spans="1:136" ht="15.75" customHeight="1">
      <c r="A519" s="147">
        <v>2019</v>
      </c>
      <c r="B519" s="135" t="s">
        <v>4786</v>
      </c>
      <c r="C519" s="147" t="s">
        <v>1479</v>
      </c>
      <c r="D519" s="147" t="s">
        <v>403</v>
      </c>
      <c r="E519" s="147" t="s">
        <v>1480</v>
      </c>
      <c r="F519" s="147"/>
      <c r="G519" s="57"/>
      <c r="H519" s="63"/>
      <c r="I519" s="88"/>
      <c r="J519" s="88"/>
      <c r="K519" s="88"/>
      <c r="L519" s="88"/>
      <c r="M519" s="88"/>
      <c r="N519" s="88"/>
      <c r="O519" s="88"/>
      <c r="P519" s="88"/>
      <c r="Q519" s="63">
        <v>1</v>
      </c>
      <c r="R519" s="88"/>
      <c r="S519" s="88"/>
      <c r="T519" s="59" t="str">
        <f t="shared" si="0"/>
        <v/>
      </c>
      <c r="U519" s="88"/>
      <c r="V519" s="88"/>
      <c r="W519" s="88"/>
      <c r="X519" s="88"/>
      <c r="Y519" s="88"/>
      <c r="Z519" s="88"/>
      <c r="AA519" s="88"/>
      <c r="AB519" s="88"/>
      <c r="AC519" s="88"/>
      <c r="AD519" s="88"/>
      <c r="AE519" s="88"/>
      <c r="AF519" s="58"/>
      <c r="AG519" s="58">
        <f t="shared" si="1"/>
        <v>1</v>
      </c>
      <c r="AH519" s="88"/>
      <c r="AI519" s="88"/>
      <c r="AJ519" s="88"/>
      <c r="AK519" s="57" t="str">
        <f t="shared" si="90"/>
        <v/>
      </c>
      <c r="AL519" s="88"/>
      <c r="AM519" s="88"/>
      <c r="AN519" s="88"/>
      <c r="AO519" s="88"/>
      <c r="AP519" s="88"/>
      <c r="AQ519" s="57"/>
      <c r="AR519" s="58" t="str">
        <f t="shared" si="3"/>
        <v/>
      </c>
      <c r="AS519" s="58"/>
      <c r="AT519" s="58">
        <v>1</v>
      </c>
      <c r="AU519" s="58"/>
      <c r="AV519" s="58"/>
      <c r="AW519" s="58"/>
      <c r="AX519" s="58">
        <f t="shared" si="4"/>
        <v>1</v>
      </c>
      <c r="AY519" s="58"/>
      <c r="AZ519" s="58">
        <v>1</v>
      </c>
      <c r="BA519" s="57"/>
      <c r="BB519" s="57"/>
      <c r="BC519" s="58"/>
      <c r="BD519" s="58">
        <f t="shared" si="5"/>
        <v>1</v>
      </c>
      <c r="BE519" s="57"/>
      <c r="BF519" s="57"/>
      <c r="BG519" s="57"/>
      <c r="BH519" s="57"/>
      <c r="BI519" s="57"/>
      <c r="BJ519" s="57"/>
      <c r="BK519" s="57"/>
      <c r="BL519" s="57"/>
      <c r="BM519" s="57"/>
      <c r="BN519" s="57"/>
      <c r="BO519" s="57"/>
      <c r="BP519" s="58">
        <v>1</v>
      </c>
      <c r="BQ519" s="57"/>
      <c r="BR519" s="57"/>
      <c r="BS519" s="57"/>
      <c r="BT519" s="57"/>
      <c r="BU519" s="57"/>
      <c r="BV519" s="57"/>
      <c r="BW519" s="57"/>
      <c r="BX519" s="57" t="str">
        <f t="shared" si="546"/>
        <v/>
      </c>
      <c r="BY519" s="57"/>
      <c r="BZ519" s="57"/>
      <c r="CA519" s="57"/>
      <c r="CB519" s="57"/>
      <c r="CC519" s="57"/>
      <c r="CD519" s="57"/>
      <c r="CE519" s="57"/>
      <c r="CF519" s="57"/>
      <c r="CG519" s="57"/>
      <c r="CH519" s="57">
        <f t="shared" si="94"/>
        <v>0</v>
      </c>
      <c r="CI519" s="57"/>
      <c r="CJ519" s="57"/>
      <c r="CK519" s="57"/>
      <c r="CL519" s="57"/>
      <c r="CM519" s="57"/>
      <c r="CN519" s="57"/>
      <c r="CO519" s="57"/>
      <c r="CP519" s="57"/>
      <c r="CQ519" s="57"/>
      <c r="CR519" s="57">
        <f t="shared" si="468"/>
        <v>0</v>
      </c>
      <c r="CS519" s="57"/>
      <c r="CT519" s="57"/>
      <c r="CU519" s="57"/>
      <c r="CV519" s="57"/>
      <c r="CW519" s="57"/>
      <c r="CX519" s="57"/>
      <c r="CY519" s="57"/>
      <c r="CZ519" s="57"/>
      <c r="DA519" s="57"/>
      <c r="DB519" s="57">
        <f t="shared" si="320"/>
        <v>0</v>
      </c>
      <c r="DC519" s="57"/>
      <c r="DD519" s="57"/>
      <c r="DE519" s="57"/>
      <c r="DF519" s="57"/>
      <c r="DG519" s="57"/>
      <c r="DH519" s="57"/>
      <c r="DI519" s="57"/>
      <c r="DJ519" s="57"/>
      <c r="DK519" s="57"/>
      <c r="DL519" s="57">
        <f t="shared" si="321"/>
        <v>0</v>
      </c>
      <c r="DM519" s="57"/>
      <c r="DN519" s="57"/>
      <c r="DO519" s="57"/>
      <c r="DP519" s="57"/>
      <c r="DQ519" s="57"/>
      <c r="DR519" s="57"/>
      <c r="DS519" s="57"/>
      <c r="DT519" s="57"/>
      <c r="DU519" s="57"/>
      <c r="DV519" s="57">
        <f t="shared" si="322"/>
        <v>0</v>
      </c>
      <c r="DW519" s="57">
        <f t="shared" ref="DW519:ED519" si="555">SUM(BY519,CI519,CS519,DC519,DM519)</f>
        <v>0</v>
      </c>
      <c r="DX519" s="57">
        <f t="shared" si="555"/>
        <v>0</v>
      </c>
      <c r="DY519" s="57">
        <f t="shared" si="555"/>
        <v>0</v>
      </c>
      <c r="DZ519" s="57">
        <f t="shared" si="555"/>
        <v>0</v>
      </c>
      <c r="EA519" s="57">
        <f t="shared" si="555"/>
        <v>0</v>
      </c>
      <c r="EB519" s="57">
        <f t="shared" si="555"/>
        <v>0</v>
      </c>
      <c r="EC519" s="57">
        <f t="shared" si="555"/>
        <v>0</v>
      </c>
      <c r="ED519" s="57">
        <f t="shared" si="555"/>
        <v>0</v>
      </c>
      <c r="EE519" s="57">
        <f t="shared" si="13"/>
        <v>0</v>
      </c>
      <c r="EF519" s="57">
        <f t="shared" si="14"/>
        <v>0</v>
      </c>
    </row>
    <row r="520" spans="1:136" ht="15.75" customHeight="1">
      <c r="A520" s="147">
        <v>2016</v>
      </c>
      <c r="B520" s="135" t="s">
        <v>4787</v>
      </c>
      <c r="C520" s="147" t="s">
        <v>1481</v>
      </c>
      <c r="D520" s="147" t="s">
        <v>237</v>
      </c>
      <c r="E520" s="147" t="s">
        <v>1482</v>
      </c>
      <c r="F520" s="147"/>
      <c r="G520" s="57"/>
      <c r="H520" s="63"/>
      <c r="I520" s="88"/>
      <c r="J520" s="63"/>
      <c r="K520" s="88"/>
      <c r="L520" s="88"/>
      <c r="M520" s="88"/>
      <c r="N520" s="63">
        <v>1</v>
      </c>
      <c r="O520" s="88"/>
      <c r="P520" s="88"/>
      <c r="Q520" s="88"/>
      <c r="R520" s="88"/>
      <c r="S520" s="88"/>
      <c r="T520" s="59" t="str">
        <f t="shared" si="0"/>
        <v/>
      </c>
      <c r="U520" s="88"/>
      <c r="V520" s="88"/>
      <c r="W520" s="88"/>
      <c r="X520" s="88"/>
      <c r="Y520" s="88"/>
      <c r="Z520" s="88"/>
      <c r="AA520" s="88"/>
      <c r="AB520" s="88"/>
      <c r="AC520" s="88"/>
      <c r="AD520" s="88"/>
      <c r="AE520" s="88"/>
      <c r="AF520" s="58"/>
      <c r="AG520" s="58">
        <f t="shared" si="1"/>
        <v>1</v>
      </c>
      <c r="AH520" s="63"/>
      <c r="AI520" s="88"/>
      <c r="AJ520" s="88"/>
      <c r="AK520" s="57" t="str">
        <f t="shared" si="90"/>
        <v/>
      </c>
      <c r="AL520" s="88"/>
      <c r="AM520" s="63"/>
      <c r="AN520" s="88"/>
      <c r="AO520" s="88"/>
      <c r="AP520" s="88"/>
      <c r="AQ520" s="57"/>
      <c r="AR520" s="58" t="str">
        <f t="shared" si="3"/>
        <v/>
      </c>
      <c r="AS520" s="58"/>
      <c r="AT520" s="58">
        <v>1</v>
      </c>
      <c r="AU520" s="58"/>
      <c r="AV520" s="58"/>
      <c r="AW520" s="58"/>
      <c r="AX520" s="58">
        <f t="shared" si="4"/>
        <v>1</v>
      </c>
      <c r="AY520" s="58">
        <v>1</v>
      </c>
      <c r="AZ520" s="58"/>
      <c r="BA520" s="57"/>
      <c r="BB520" s="57"/>
      <c r="BC520" s="57"/>
      <c r="BD520" s="58">
        <f t="shared" si="5"/>
        <v>1</v>
      </c>
      <c r="BE520" s="57"/>
      <c r="BF520" s="57"/>
      <c r="BG520" s="57"/>
      <c r="BH520" s="57"/>
      <c r="BI520" s="57"/>
      <c r="BJ520" s="57"/>
      <c r="BK520" s="57"/>
      <c r="BL520" s="57"/>
      <c r="BM520" s="57"/>
      <c r="BN520" s="57"/>
      <c r="BO520" s="57"/>
      <c r="BP520" s="57"/>
      <c r="BQ520" s="57"/>
      <c r="BR520" s="57"/>
      <c r="BS520" s="58">
        <v>1</v>
      </c>
      <c r="BT520" s="58">
        <v>1</v>
      </c>
      <c r="BU520" s="58">
        <v>1</v>
      </c>
      <c r="BV520" s="58">
        <v>1</v>
      </c>
      <c r="BW520" s="57"/>
      <c r="BX520" s="57">
        <f t="shared" si="546"/>
        <v>1</v>
      </c>
      <c r="BY520" s="57"/>
      <c r="BZ520" s="57"/>
      <c r="CA520" s="57"/>
      <c r="CB520" s="57"/>
      <c r="CC520" s="57"/>
      <c r="CD520" s="57"/>
      <c r="CE520" s="57"/>
      <c r="CF520" s="57"/>
      <c r="CG520" s="57"/>
      <c r="CH520" s="57">
        <f t="shared" si="94"/>
        <v>0</v>
      </c>
      <c r="CI520" s="57"/>
      <c r="CJ520" s="58">
        <v>1</v>
      </c>
      <c r="CK520" s="58"/>
      <c r="CL520" s="58">
        <v>1</v>
      </c>
      <c r="CM520" s="58">
        <v>1</v>
      </c>
      <c r="CN520" s="57"/>
      <c r="CO520" s="58">
        <v>1</v>
      </c>
      <c r="CP520" s="57"/>
      <c r="CQ520" s="58"/>
      <c r="CR520" s="57">
        <f t="shared" si="468"/>
        <v>4</v>
      </c>
      <c r="CS520" s="57"/>
      <c r="CT520" s="57"/>
      <c r="CU520" s="57"/>
      <c r="CV520" s="57"/>
      <c r="CW520" s="57"/>
      <c r="CX520" s="57"/>
      <c r="CY520" s="57"/>
      <c r="CZ520" s="57"/>
      <c r="DA520" s="57"/>
      <c r="DB520" s="57">
        <f t="shared" si="320"/>
        <v>0</v>
      </c>
      <c r="DC520" s="57"/>
      <c r="DD520" s="57"/>
      <c r="DE520" s="57"/>
      <c r="DF520" s="57"/>
      <c r="DG520" s="57"/>
      <c r="DH520" s="57"/>
      <c r="DI520" s="57"/>
      <c r="DJ520" s="57"/>
      <c r="DK520" s="57"/>
      <c r="DL520" s="57">
        <f t="shared" si="321"/>
        <v>0</v>
      </c>
      <c r="DM520" s="57"/>
      <c r="DN520" s="57"/>
      <c r="DO520" s="57"/>
      <c r="DP520" s="57"/>
      <c r="DQ520" s="57"/>
      <c r="DR520" s="57"/>
      <c r="DS520" s="57"/>
      <c r="DT520" s="57"/>
      <c r="DU520" s="57"/>
      <c r="DV520" s="57">
        <f t="shared" si="322"/>
        <v>0</v>
      </c>
      <c r="DW520" s="57">
        <f t="shared" ref="DW520:ED520" si="556">SUM(BY520,CI520,CS520,DC520,DM520)</f>
        <v>0</v>
      </c>
      <c r="DX520" s="57">
        <f t="shared" si="556"/>
        <v>1</v>
      </c>
      <c r="DY520" s="57">
        <f t="shared" si="556"/>
        <v>0</v>
      </c>
      <c r="DZ520" s="57">
        <f t="shared" si="556"/>
        <v>1</v>
      </c>
      <c r="EA520" s="57">
        <f t="shared" si="556"/>
        <v>1</v>
      </c>
      <c r="EB520" s="57">
        <f t="shared" si="556"/>
        <v>0</v>
      </c>
      <c r="EC520" s="57">
        <f t="shared" si="556"/>
        <v>1</v>
      </c>
      <c r="ED520" s="57">
        <f t="shared" si="556"/>
        <v>0</v>
      </c>
      <c r="EE520" s="57">
        <f t="shared" si="13"/>
        <v>4</v>
      </c>
      <c r="EF520" s="57">
        <f t="shared" si="14"/>
        <v>1</v>
      </c>
    </row>
    <row r="521" spans="1:136" ht="15.75" customHeight="1">
      <c r="A521" s="147">
        <v>2017</v>
      </c>
      <c r="B521" s="135" t="s">
        <v>4788</v>
      </c>
      <c r="C521" s="147" t="s">
        <v>1483</v>
      </c>
      <c r="D521" s="147" t="s">
        <v>1396</v>
      </c>
      <c r="E521" s="147" t="s">
        <v>1484</v>
      </c>
      <c r="F521" s="147"/>
      <c r="G521" s="57"/>
      <c r="H521" s="63"/>
      <c r="I521" s="88"/>
      <c r="J521" s="88"/>
      <c r="K521" s="88"/>
      <c r="L521" s="63">
        <v>1</v>
      </c>
      <c r="M521" s="63"/>
      <c r="N521" s="63">
        <v>2</v>
      </c>
      <c r="O521" s="88"/>
      <c r="P521" s="88"/>
      <c r="Q521" s="88"/>
      <c r="R521" s="88"/>
      <c r="S521" s="88"/>
      <c r="T521" s="59" t="str">
        <f t="shared" si="0"/>
        <v/>
      </c>
      <c r="U521" s="88"/>
      <c r="V521" s="88"/>
      <c r="W521" s="88"/>
      <c r="X521" s="63">
        <v>2</v>
      </c>
      <c r="Y521" s="88"/>
      <c r="Z521" s="88"/>
      <c r="AA521" s="88"/>
      <c r="AB521" s="88"/>
      <c r="AC521" s="88"/>
      <c r="AD521" s="88"/>
      <c r="AE521" s="88"/>
      <c r="AF521" s="58"/>
      <c r="AG521" s="58">
        <f t="shared" si="1"/>
        <v>1</v>
      </c>
      <c r="AH521" s="88"/>
      <c r="AI521" s="88"/>
      <c r="AJ521" s="88"/>
      <c r="AK521" s="57" t="str">
        <f t="shared" si="90"/>
        <v/>
      </c>
      <c r="AL521" s="88"/>
      <c r="AM521" s="88"/>
      <c r="AN521" s="88"/>
      <c r="AO521" s="88"/>
      <c r="AP521" s="88"/>
      <c r="AQ521" s="57"/>
      <c r="AR521" s="58" t="str">
        <f t="shared" si="3"/>
        <v/>
      </c>
      <c r="AS521" s="58"/>
      <c r="AT521" s="58">
        <v>1</v>
      </c>
      <c r="AU521" s="58"/>
      <c r="AV521" s="58"/>
      <c r="AW521" s="58"/>
      <c r="AX521" s="58">
        <f t="shared" si="4"/>
        <v>1</v>
      </c>
      <c r="AY521" s="58"/>
      <c r="AZ521" s="58">
        <v>1</v>
      </c>
      <c r="BA521" s="57"/>
      <c r="BB521" s="57"/>
      <c r="BC521" s="58">
        <v>1</v>
      </c>
      <c r="BD521" s="58">
        <f t="shared" si="5"/>
        <v>2</v>
      </c>
      <c r="BE521" s="57"/>
      <c r="BF521" s="57"/>
      <c r="BG521" s="57"/>
      <c r="BH521" s="57"/>
      <c r="BI521" s="57"/>
      <c r="BJ521" s="57"/>
      <c r="BK521" s="57"/>
      <c r="BL521" s="57"/>
      <c r="BM521" s="57"/>
      <c r="BN521" s="57"/>
      <c r="BO521" s="57"/>
      <c r="BP521" s="57"/>
      <c r="BQ521" s="57"/>
      <c r="BR521" s="57"/>
      <c r="BS521" s="57"/>
      <c r="BT521" s="57"/>
      <c r="BU521" s="57"/>
      <c r="BV521" s="58">
        <v>1</v>
      </c>
      <c r="BW521" s="57"/>
      <c r="BX521" s="57">
        <f t="shared" si="546"/>
        <v>1</v>
      </c>
      <c r="BY521" s="57"/>
      <c r="BZ521" s="57"/>
      <c r="CA521" s="57"/>
      <c r="CB521" s="57"/>
      <c r="CC521" s="57"/>
      <c r="CD521" s="57"/>
      <c r="CE521" s="57"/>
      <c r="CF521" s="57"/>
      <c r="CG521" s="57"/>
      <c r="CH521" s="57">
        <f t="shared" si="94"/>
        <v>0</v>
      </c>
      <c r="CI521" s="57"/>
      <c r="CJ521" s="57"/>
      <c r="CK521" s="57"/>
      <c r="CL521" s="57"/>
      <c r="CM521" s="57"/>
      <c r="CN521" s="57"/>
      <c r="CO521" s="58">
        <v>1</v>
      </c>
      <c r="CP521" s="57"/>
      <c r="CQ521" s="58"/>
      <c r="CR521" s="57">
        <f t="shared" si="468"/>
        <v>1</v>
      </c>
      <c r="CS521" s="57"/>
      <c r="CT521" s="57"/>
      <c r="CU521" s="57"/>
      <c r="CV521" s="57"/>
      <c r="CW521" s="57"/>
      <c r="CX521" s="57"/>
      <c r="CY521" s="57"/>
      <c r="CZ521" s="57"/>
      <c r="DA521" s="57"/>
      <c r="DB521" s="57">
        <f t="shared" si="320"/>
        <v>0</v>
      </c>
      <c r="DC521" s="57"/>
      <c r="DD521" s="57"/>
      <c r="DE521" s="57"/>
      <c r="DF521" s="57"/>
      <c r="DG521" s="57"/>
      <c r="DH521" s="57"/>
      <c r="DI521" s="57"/>
      <c r="DJ521" s="57"/>
      <c r="DK521" s="57"/>
      <c r="DL521" s="57">
        <f t="shared" si="321"/>
        <v>0</v>
      </c>
      <c r="DM521" s="57"/>
      <c r="DN521" s="57"/>
      <c r="DO521" s="57"/>
      <c r="DP521" s="57"/>
      <c r="DQ521" s="57"/>
      <c r="DR521" s="57"/>
      <c r="DS521" s="57"/>
      <c r="DT521" s="57"/>
      <c r="DU521" s="57"/>
      <c r="DV521" s="57">
        <f t="shared" si="322"/>
        <v>0</v>
      </c>
      <c r="DW521" s="57">
        <f t="shared" ref="DW521:ED521" si="557">SUM(BY521,CI521,CS521,DC521,DM521)</f>
        <v>0</v>
      </c>
      <c r="DX521" s="57">
        <f t="shared" si="557"/>
        <v>0</v>
      </c>
      <c r="DY521" s="57">
        <f t="shared" si="557"/>
        <v>0</v>
      </c>
      <c r="DZ521" s="57">
        <f t="shared" si="557"/>
        <v>0</v>
      </c>
      <c r="EA521" s="57">
        <f t="shared" si="557"/>
        <v>0</v>
      </c>
      <c r="EB521" s="57">
        <f t="shared" si="557"/>
        <v>0</v>
      </c>
      <c r="EC521" s="57">
        <f t="shared" si="557"/>
        <v>1</v>
      </c>
      <c r="ED521" s="57">
        <f t="shared" si="557"/>
        <v>0</v>
      </c>
      <c r="EE521" s="57">
        <f t="shared" si="13"/>
        <v>1</v>
      </c>
      <c r="EF521" s="57">
        <f t="shared" si="14"/>
        <v>1</v>
      </c>
    </row>
    <row r="522" spans="1:136" ht="15.75" customHeight="1">
      <c r="A522" s="147">
        <v>2014</v>
      </c>
      <c r="B522" s="135" t="s">
        <v>4789</v>
      </c>
      <c r="C522" s="147" t="s">
        <v>1485</v>
      </c>
      <c r="D522" s="147" t="s">
        <v>1402</v>
      </c>
      <c r="E522" s="147" t="s">
        <v>1486</v>
      </c>
      <c r="F522" s="147"/>
      <c r="G522" s="57"/>
      <c r="H522" s="63"/>
      <c r="I522" s="88"/>
      <c r="J522" s="88"/>
      <c r="K522" s="88"/>
      <c r="L522" s="88"/>
      <c r="M522" s="88"/>
      <c r="N522" s="88"/>
      <c r="O522" s="88"/>
      <c r="P522" s="88"/>
      <c r="Q522" s="88"/>
      <c r="R522" s="88"/>
      <c r="S522" s="88"/>
      <c r="T522" s="59">
        <f t="shared" si="0"/>
        <v>1</v>
      </c>
      <c r="U522" s="63"/>
      <c r="V522" s="63">
        <v>1</v>
      </c>
      <c r="W522" s="88"/>
      <c r="X522" s="88"/>
      <c r="Y522" s="88"/>
      <c r="Z522" s="88"/>
      <c r="AA522" s="88"/>
      <c r="AB522" s="88"/>
      <c r="AC522" s="88"/>
      <c r="AD522" s="88"/>
      <c r="AE522" s="88"/>
      <c r="AF522" s="58"/>
      <c r="AG522" s="58">
        <f t="shared" si="1"/>
        <v>1</v>
      </c>
      <c r="AH522" s="88"/>
      <c r="AI522" s="88"/>
      <c r="AJ522" s="88"/>
      <c r="AK522" s="57" t="str">
        <f t="shared" si="90"/>
        <v/>
      </c>
      <c r="AL522" s="88"/>
      <c r="AM522" s="88"/>
      <c r="AN522" s="88"/>
      <c r="AO522" s="88"/>
      <c r="AP522" s="88"/>
      <c r="AQ522" s="57"/>
      <c r="AR522" s="58" t="str">
        <f t="shared" si="3"/>
        <v/>
      </c>
      <c r="AS522" s="58"/>
      <c r="AT522" s="58">
        <v>1</v>
      </c>
      <c r="AU522" s="58"/>
      <c r="AV522" s="58"/>
      <c r="AW522" s="58"/>
      <c r="AX522" s="58">
        <f t="shared" si="4"/>
        <v>1</v>
      </c>
      <c r="AY522" s="58">
        <v>1</v>
      </c>
      <c r="AZ522" s="58"/>
      <c r="BA522" s="57"/>
      <c r="BB522" s="57"/>
      <c r="BC522" s="57"/>
      <c r="BD522" s="58">
        <f t="shared" si="5"/>
        <v>1</v>
      </c>
      <c r="BE522" s="57"/>
      <c r="BF522" s="57"/>
      <c r="BG522" s="57"/>
      <c r="BH522" s="57"/>
      <c r="BI522" s="57"/>
      <c r="BJ522" s="57"/>
      <c r="BK522" s="57"/>
      <c r="BL522" s="57"/>
      <c r="BM522" s="57"/>
      <c r="BN522" s="57"/>
      <c r="BO522" s="57"/>
      <c r="BP522" s="57"/>
      <c r="BQ522" s="57"/>
      <c r="BR522" s="57"/>
      <c r="BS522" s="57"/>
      <c r="BT522" s="57"/>
      <c r="BU522" s="57"/>
      <c r="BV522" s="57"/>
      <c r="BW522" s="57"/>
      <c r="BX522" s="57" t="str">
        <f t="shared" si="546"/>
        <v/>
      </c>
      <c r="BY522" s="57"/>
      <c r="BZ522" s="57"/>
      <c r="CA522" s="57"/>
      <c r="CB522" s="57"/>
      <c r="CC522" s="57"/>
      <c r="CD522" s="57"/>
      <c r="CE522" s="57"/>
      <c r="CF522" s="57"/>
      <c r="CG522" s="57"/>
      <c r="CH522" s="57">
        <f t="shared" si="94"/>
        <v>0</v>
      </c>
      <c r="CI522" s="57"/>
      <c r="CJ522" s="57"/>
      <c r="CK522" s="57"/>
      <c r="CL522" s="57"/>
      <c r="CM522" s="57"/>
      <c r="CN522" s="57"/>
      <c r="CO522" s="57"/>
      <c r="CP522" s="57"/>
      <c r="CQ522" s="57"/>
      <c r="CR522" s="57">
        <f t="shared" si="468"/>
        <v>0</v>
      </c>
      <c r="CS522" s="57"/>
      <c r="CT522" s="57"/>
      <c r="CU522" s="57"/>
      <c r="CV522" s="57"/>
      <c r="CW522" s="57"/>
      <c r="CX522" s="57"/>
      <c r="CY522" s="57"/>
      <c r="CZ522" s="57"/>
      <c r="DA522" s="57"/>
      <c r="DB522" s="57">
        <f t="shared" si="320"/>
        <v>0</v>
      </c>
      <c r="DC522" s="57"/>
      <c r="DD522" s="57"/>
      <c r="DE522" s="57"/>
      <c r="DF522" s="57"/>
      <c r="DG522" s="57"/>
      <c r="DH522" s="57"/>
      <c r="DI522" s="57"/>
      <c r="DJ522" s="57"/>
      <c r="DK522" s="57"/>
      <c r="DL522" s="57">
        <f t="shared" si="321"/>
        <v>0</v>
      </c>
      <c r="DM522" s="57"/>
      <c r="DN522" s="57"/>
      <c r="DO522" s="57"/>
      <c r="DP522" s="57"/>
      <c r="DQ522" s="57"/>
      <c r="DR522" s="57"/>
      <c r="DS522" s="57"/>
      <c r="DT522" s="57"/>
      <c r="DU522" s="57"/>
      <c r="DV522" s="57">
        <f t="shared" si="322"/>
        <v>0</v>
      </c>
      <c r="DW522" s="57">
        <f t="shared" ref="DW522:ED522" si="558">SUM(BY522,CI522,CS522,DC522,DM522)</f>
        <v>0</v>
      </c>
      <c r="DX522" s="57">
        <f t="shared" si="558"/>
        <v>0</v>
      </c>
      <c r="DY522" s="57">
        <f t="shared" si="558"/>
        <v>0</v>
      </c>
      <c r="DZ522" s="57">
        <f t="shared" si="558"/>
        <v>0</v>
      </c>
      <c r="EA522" s="57">
        <f t="shared" si="558"/>
        <v>0</v>
      </c>
      <c r="EB522" s="57">
        <f t="shared" si="558"/>
        <v>0</v>
      </c>
      <c r="EC522" s="57">
        <f t="shared" si="558"/>
        <v>0</v>
      </c>
      <c r="ED522" s="57">
        <f t="shared" si="558"/>
        <v>0</v>
      </c>
      <c r="EE522" s="57">
        <f t="shared" si="13"/>
        <v>0</v>
      </c>
      <c r="EF522" s="57">
        <f t="shared" si="14"/>
        <v>0</v>
      </c>
    </row>
    <row r="523" spans="1:136" ht="15.75" customHeight="1">
      <c r="A523" s="147">
        <v>2017</v>
      </c>
      <c r="B523" s="135" t="s">
        <v>4790</v>
      </c>
      <c r="C523" s="147" t="s">
        <v>1487</v>
      </c>
      <c r="D523" s="147" t="s">
        <v>272</v>
      </c>
      <c r="E523" s="147" t="s">
        <v>1488</v>
      </c>
      <c r="F523" s="147"/>
      <c r="G523" s="57"/>
      <c r="H523" s="63"/>
      <c r="I523" s="63">
        <v>1</v>
      </c>
      <c r="J523" s="88"/>
      <c r="K523" s="88"/>
      <c r="L523" s="88"/>
      <c r="M523" s="88"/>
      <c r="N523" s="88"/>
      <c r="O523" s="88"/>
      <c r="P523" s="88"/>
      <c r="Q523" s="88"/>
      <c r="R523" s="88"/>
      <c r="S523" s="88"/>
      <c r="T523" s="59" t="str">
        <f t="shared" si="0"/>
        <v/>
      </c>
      <c r="U523" s="88"/>
      <c r="V523" s="88"/>
      <c r="W523" s="88"/>
      <c r="X523" s="88"/>
      <c r="Y523" s="88"/>
      <c r="Z523" s="88"/>
      <c r="AA523" s="88"/>
      <c r="AB523" s="88"/>
      <c r="AC523" s="88"/>
      <c r="AD523" s="88"/>
      <c r="AE523" s="88"/>
      <c r="AF523" s="58"/>
      <c r="AG523" s="58">
        <f t="shared" si="1"/>
        <v>1</v>
      </c>
      <c r="AH523" s="88"/>
      <c r="AI523" s="88"/>
      <c r="AJ523" s="88"/>
      <c r="AK523" s="57" t="str">
        <f t="shared" si="90"/>
        <v/>
      </c>
      <c r="AL523" s="88"/>
      <c r="AM523" s="88"/>
      <c r="AN523" s="88"/>
      <c r="AO523" s="88"/>
      <c r="AP523" s="88"/>
      <c r="AQ523" s="57"/>
      <c r="AR523" s="58" t="str">
        <f t="shared" si="3"/>
        <v/>
      </c>
      <c r="AS523" s="58"/>
      <c r="AT523" s="58">
        <v>1</v>
      </c>
      <c r="AU523" s="58"/>
      <c r="AV523" s="58"/>
      <c r="AW523" s="58"/>
      <c r="AX523" s="58">
        <f t="shared" si="4"/>
        <v>1</v>
      </c>
      <c r="AY523" s="58">
        <v>1</v>
      </c>
      <c r="AZ523" s="58"/>
      <c r="BA523" s="57"/>
      <c r="BB523" s="57"/>
      <c r="BC523" s="57"/>
      <c r="BD523" s="58">
        <f t="shared" si="5"/>
        <v>1</v>
      </c>
      <c r="BE523" s="57"/>
      <c r="BF523" s="57"/>
      <c r="BG523" s="57"/>
      <c r="BH523" s="57"/>
      <c r="BI523" s="57"/>
      <c r="BJ523" s="57"/>
      <c r="BK523" s="57"/>
      <c r="BL523" s="57"/>
      <c r="BM523" s="57"/>
      <c r="BN523" s="57"/>
      <c r="BO523" s="57"/>
      <c r="BP523" s="57"/>
      <c r="BQ523" s="57"/>
      <c r="BR523" s="57"/>
      <c r="BS523" s="58">
        <v>1</v>
      </c>
      <c r="BT523" s="57"/>
      <c r="BU523" s="58">
        <v>1</v>
      </c>
      <c r="BV523" s="57"/>
      <c r="BW523" s="57"/>
      <c r="BX523" s="57">
        <f t="shared" si="546"/>
        <v>1</v>
      </c>
      <c r="BY523" s="57"/>
      <c r="BZ523" s="57"/>
      <c r="CA523" s="57"/>
      <c r="CB523" s="57"/>
      <c r="CC523" s="57"/>
      <c r="CD523" s="57"/>
      <c r="CE523" s="57"/>
      <c r="CF523" s="57"/>
      <c r="CG523" s="57"/>
      <c r="CH523" s="57">
        <f t="shared" si="94"/>
        <v>0</v>
      </c>
      <c r="CI523" s="57"/>
      <c r="CJ523" s="58">
        <v>1</v>
      </c>
      <c r="CK523" s="57"/>
      <c r="CL523" s="57"/>
      <c r="CM523" s="58">
        <v>1</v>
      </c>
      <c r="CN523" s="57"/>
      <c r="CO523" s="57"/>
      <c r="CP523" s="57"/>
      <c r="CQ523" s="58"/>
      <c r="CR523" s="57">
        <f t="shared" si="468"/>
        <v>2</v>
      </c>
      <c r="CS523" s="57"/>
      <c r="CT523" s="57"/>
      <c r="CU523" s="57"/>
      <c r="CV523" s="57"/>
      <c r="CW523" s="57"/>
      <c r="CX523" s="57"/>
      <c r="CY523" s="57"/>
      <c r="CZ523" s="57"/>
      <c r="DA523" s="57"/>
      <c r="DB523" s="57">
        <f t="shared" si="320"/>
        <v>0</v>
      </c>
      <c r="DC523" s="57"/>
      <c r="DD523" s="57"/>
      <c r="DE523" s="57"/>
      <c r="DF523" s="57"/>
      <c r="DG523" s="57"/>
      <c r="DH523" s="57"/>
      <c r="DI523" s="57"/>
      <c r="DJ523" s="57"/>
      <c r="DK523" s="57"/>
      <c r="DL523" s="57">
        <f t="shared" si="321"/>
        <v>0</v>
      </c>
      <c r="DM523" s="57"/>
      <c r="DN523" s="57"/>
      <c r="DO523" s="57"/>
      <c r="DP523" s="57"/>
      <c r="DQ523" s="57"/>
      <c r="DR523" s="57"/>
      <c r="DS523" s="57"/>
      <c r="DT523" s="57"/>
      <c r="DU523" s="57"/>
      <c r="DV523" s="57">
        <f t="shared" si="322"/>
        <v>0</v>
      </c>
      <c r="DW523" s="57">
        <f t="shared" ref="DW523:ED523" si="559">SUM(BY523,CI523,CS523,DC523,DM523)</f>
        <v>0</v>
      </c>
      <c r="DX523" s="57">
        <f t="shared" si="559"/>
        <v>1</v>
      </c>
      <c r="DY523" s="57">
        <f t="shared" si="559"/>
        <v>0</v>
      </c>
      <c r="DZ523" s="57">
        <f t="shared" si="559"/>
        <v>0</v>
      </c>
      <c r="EA523" s="57">
        <f t="shared" si="559"/>
        <v>1</v>
      </c>
      <c r="EB523" s="57">
        <f t="shared" si="559"/>
        <v>0</v>
      </c>
      <c r="EC523" s="57">
        <f t="shared" si="559"/>
        <v>0</v>
      </c>
      <c r="ED523" s="57">
        <f t="shared" si="559"/>
        <v>0</v>
      </c>
      <c r="EE523" s="57">
        <f t="shared" si="13"/>
        <v>2</v>
      </c>
      <c r="EF523" s="57">
        <f t="shared" si="14"/>
        <v>1</v>
      </c>
    </row>
    <row r="524" spans="1:136" ht="15.75" customHeight="1">
      <c r="A524" s="147">
        <v>2016</v>
      </c>
      <c r="B524" s="135" t="s">
        <v>4791</v>
      </c>
      <c r="C524" s="147" t="s">
        <v>1489</v>
      </c>
      <c r="D524" s="147" t="s">
        <v>1490</v>
      </c>
      <c r="E524" s="147" t="s">
        <v>1491</v>
      </c>
      <c r="F524" s="147"/>
      <c r="G524" s="57"/>
      <c r="H524" s="63"/>
      <c r="I524" s="88"/>
      <c r="J524" s="88"/>
      <c r="K524" s="88"/>
      <c r="L524" s="88"/>
      <c r="M524" s="88"/>
      <c r="N524" s="63">
        <v>1</v>
      </c>
      <c r="O524" s="88"/>
      <c r="P524" s="88"/>
      <c r="Q524" s="88"/>
      <c r="R524" s="88"/>
      <c r="S524" s="88"/>
      <c r="T524" s="59" t="str">
        <f t="shared" si="0"/>
        <v/>
      </c>
      <c r="U524" s="88"/>
      <c r="V524" s="88"/>
      <c r="W524" s="88"/>
      <c r="X524" s="88"/>
      <c r="Y524" s="88"/>
      <c r="Z524" s="88"/>
      <c r="AA524" s="88"/>
      <c r="AB524" s="88"/>
      <c r="AC524" s="88"/>
      <c r="AD524" s="88"/>
      <c r="AE524" s="88"/>
      <c r="AF524" s="58"/>
      <c r="AG524" s="58">
        <f t="shared" si="1"/>
        <v>1</v>
      </c>
      <c r="AH524" s="88"/>
      <c r="AI524" s="88"/>
      <c r="AJ524" s="88"/>
      <c r="AK524" s="57" t="str">
        <f t="shared" si="90"/>
        <v/>
      </c>
      <c r="AL524" s="88"/>
      <c r="AM524" s="88"/>
      <c r="AN524" s="88"/>
      <c r="AO524" s="88"/>
      <c r="AP524" s="88"/>
      <c r="AQ524" s="57"/>
      <c r="AR524" s="58" t="str">
        <f t="shared" si="3"/>
        <v/>
      </c>
      <c r="AS524" s="58"/>
      <c r="AT524" s="58">
        <v>1</v>
      </c>
      <c r="AU524" s="58"/>
      <c r="AV524" s="58"/>
      <c r="AW524" s="58"/>
      <c r="AX524" s="58">
        <f t="shared" si="4"/>
        <v>1</v>
      </c>
      <c r="AY524" s="58"/>
      <c r="AZ524" s="58">
        <v>1</v>
      </c>
      <c r="BA524" s="57"/>
      <c r="BB524" s="57"/>
      <c r="BC524" s="58">
        <v>1</v>
      </c>
      <c r="BD524" s="58">
        <f t="shared" si="5"/>
        <v>2</v>
      </c>
      <c r="BE524" s="57"/>
      <c r="BF524" s="57"/>
      <c r="BG524" s="57"/>
      <c r="BH524" s="57"/>
      <c r="BI524" s="57"/>
      <c r="BJ524" s="57"/>
      <c r="BK524" s="57"/>
      <c r="BL524" s="57"/>
      <c r="BM524" s="57"/>
      <c r="BN524" s="57"/>
      <c r="BO524" s="57"/>
      <c r="BP524" s="57"/>
      <c r="BQ524" s="57"/>
      <c r="BR524" s="57"/>
      <c r="BS524" s="57"/>
      <c r="BT524" s="57"/>
      <c r="BU524" s="57"/>
      <c r="BV524" s="57"/>
      <c r="BW524" s="57"/>
      <c r="BX524" s="57" t="str">
        <f t="shared" si="546"/>
        <v/>
      </c>
      <c r="BY524" s="57"/>
      <c r="BZ524" s="57"/>
      <c r="CA524" s="57"/>
      <c r="CB524" s="57"/>
      <c r="CC524" s="57"/>
      <c r="CD524" s="57"/>
      <c r="CE524" s="57"/>
      <c r="CF524" s="57"/>
      <c r="CG524" s="57"/>
      <c r="CH524" s="57">
        <f t="shared" si="94"/>
        <v>0</v>
      </c>
      <c r="CI524" s="57"/>
      <c r="CJ524" s="57"/>
      <c r="CK524" s="57"/>
      <c r="CL524" s="57"/>
      <c r="CM524" s="57"/>
      <c r="CN524" s="57"/>
      <c r="CO524" s="57"/>
      <c r="CP524" s="57"/>
      <c r="CQ524" s="57"/>
      <c r="CR524" s="57">
        <f t="shared" si="468"/>
        <v>0</v>
      </c>
      <c r="CS524" s="57"/>
      <c r="CT524" s="57"/>
      <c r="CU524" s="57"/>
      <c r="CV524" s="57"/>
      <c r="CW524" s="57"/>
      <c r="CX524" s="57"/>
      <c r="CY524" s="57"/>
      <c r="CZ524" s="57"/>
      <c r="DA524" s="57"/>
      <c r="DB524" s="57">
        <f t="shared" si="320"/>
        <v>0</v>
      </c>
      <c r="DC524" s="57"/>
      <c r="DD524" s="57"/>
      <c r="DE524" s="57"/>
      <c r="DF524" s="57"/>
      <c r="DG524" s="57"/>
      <c r="DH524" s="57"/>
      <c r="DI524" s="57"/>
      <c r="DJ524" s="57"/>
      <c r="DK524" s="57"/>
      <c r="DL524" s="57">
        <f t="shared" si="321"/>
        <v>0</v>
      </c>
      <c r="DM524" s="57"/>
      <c r="DN524" s="57"/>
      <c r="DO524" s="57"/>
      <c r="DP524" s="57"/>
      <c r="DQ524" s="57"/>
      <c r="DR524" s="57"/>
      <c r="DS524" s="57"/>
      <c r="DT524" s="57"/>
      <c r="DU524" s="57"/>
      <c r="DV524" s="57">
        <f t="shared" si="322"/>
        <v>0</v>
      </c>
      <c r="DW524" s="57">
        <f t="shared" ref="DW524:ED524" si="560">SUM(BY524,CI524,CS524,DC524,DM524)</f>
        <v>0</v>
      </c>
      <c r="DX524" s="57">
        <f t="shared" si="560"/>
        <v>0</v>
      </c>
      <c r="DY524" s="57">
        <f t="shared" si="560"/>
        <v>0</v>
      </c>
      <c r="DZ524" s="57">
        <f t="shared" si="560"/>
        <v>0</v>
      </c>
      <c r="EA524" s="57">
        <f t="shared" si="560"/>
        <v>0</v>
      </c>
      <c r="EB524" s="57">
        <f t="shared" si="560"/>
        <v>0</v>
      </c>
      <c r="EC524" s="57">
        <f t="shared" si="560"/>
        <v>0</v>
      </c>
      <c r="ED524" s="57">
        <f t="shared" si="560"/>
        <v>0</v>
      </c>
      <c r="EE524" s="57">
        <f t="shared" si="13"/>
        <v>0</v>
      </c>
      <c r="EF524" s="57">
        <f t="shared" si="14"/>
        <v>0</v>
      </c>
    </row>
    <row r="525" spans="1:136" ht="15.75" customHeight="1">
      <c r="A525" s="147">
        <v>2018</v>
      </c>
      <c r="B525" s="135" t="s">
        <v>4792</v>
      </c>
      <c r="C525" s="147" t="s">
        <v>1492</v>
      </c>
      <c r="D525" s="147" t="s">
        <v>1315</v>
      </c>
      <c r="E525" s="147" t="s">
        <v>1493</v>
      </c>
      <c r="F525" s="147"/>
      <c r="G525" s="57"/>
      <c r="H525" s="63"/>
      <c r="I525" s="63">
        <v>1</v>
      </c>
      <c r="J525" s="88"/>
      <c r="K525" s="88"/>
      <c r="L525" s="88"/>
      <c r="M525" s="88"/>
      <c r="N525" s="88"/>
      <c r="O525" s="88"/>
      <c r="P525" s="88"/>
      <c r="Q525" s="88"/>
      <c r="R525" s="88"/>
      <c r="S525" s="88"/>
      <c r="T525" s="59" t="str">
        <f t="shared" si="0"/>
        <v/>
      </c>
      <c r="U525" s="88"/>
      <c r="V525" s="88"/>
      <c r="W525" s="88"/>
      <c r="X525" s="88"/>
      <c r="Y525" s="88"/>
      <c r="Z525" s="88"/>
      <c r="AA525" s="88"/>
      <c r="AB525" s="88"/>
      <c r="AC525" s="88"/>
      <c r="AD525" s="88"/>
      <c r="AE525" s="88"/>
      <c r="AF525" s="58"/>
      <c r="AG525" s="58">
        <f t="shared" si="1"/>
        <v>1</v>
      </c>
      <c r="AH525" s="88"/>
      <c r="AI525" s="88"/>
      <c r="AJ525" s="88"/>
      <c r="AK525" s="57" t="str">
        <f t="shared" si="90"/>
        <v/>
      </c>
      <c r="AL525" s="88"/>
      <c r="AM525" s="88"/>
      <c r="AN525" s="88"/>
      <c r="AO525" s="88"/>
      <c r="AP525" s="88"/>
      <c r="AQ525" s="57"/>
      <c r="AR525" s="58" t="str">
        <f t="shared" si="3"/>
        <v/>
      </c>
      <c r="AS525" s="58"/>
      <c r="AT525" s="58">
        <v>1</v>
      </c>
      <c r="AU525" s="58"/>
      <c r="AV525" s="58"/>
      <c r="AW525" s="58"/>
      <c r="AX525" s="58">
        <f t="shared" si="4"/>
        <v>1</v>
      </c>
      <c r="AY525" s="58">
        <v>1</v>
      </c>
      <c r="AZ525" s="58">
        <v>1</v>
      </c>
      <c r="BA525" s="57"/>
      <c r="BB525" s="57"/>
      <c r="BC525" s="58">
        <v>1</v>
      </c>
      <c r="BD525" s="58">
        <f t="shared" si="5"/>
        <v>3</v>
      </c>
      <c r="BE525" s="57"/>
      <c r="BF525" s="57"/>
      <c r="BG525" s="57"/>
      <c r="BH525" s="57"/>
      <c r="BI525" s="57"/>
      <c r="BJ525" s="57"/>
      <c r="BK525" s="57"/>
      <c r="BL525" s="57"/>
      <c r="BM525" s="57"/>
      <c r="BN525" s="57"/>
      <c r="BO525" s="57"/>
      <c r="BP525" s="57"/>
      <c r="BQ525" s="57"/>
      <c r="BR525" s="57"/>
      <c r="BS525" s="57"/>
      <c r="BT525" s="57"/>
      <c r="BU525" s="57"/>
      <c r="BV525" s="57"/>
      <c r="BW525" s="57"/>
      <c r="BX525" s="57"/>
      <c r="BY525" s="57"/>
      <c r="BZ525" s="57"/>
      <c r="CA525" s="57"/>
      <c r="CB525" s="57"/>
      <c r="CC525" s="57"/>
      <c r="CD525" s="57"/>
      <c r="CE525" s="57"/>
      <c r="CF525" s="57"/>
      <c r="CG525" s="57"/>
      <c r="CH525" s="57">
        <f t="shared" si="94"/>
        <v>0</v>
      </c>
      <c r="CI525" s="57"/>
      <c r="CJ525" s="57"/>
      <c r="CK525" s="57"/>
      <c r="CL525" s="57"/>
      <c r="CM525" s="57"/>
      <c r="CN525" s="57"/>
      <c r="CO525" s="57"/>
      <c r="CP525" s="57"/>
      <c r="CQ525" s="57"/>
      <c r="CR525" s="57">
        <f t="shared" si="468"/>
        <v>0</v>
      </c>
      <c r="CS525" s="57"/>
      <c r="CT525" s="57"/>
      <c r="CU525" s="57"/>
      <c r="CV525" s="57"/>
      <c r="CW525" s="57"/>
      <c r="CX525" s="57"/>
      <c r="CY525" s="57"/>
      <c r="CZ525" s="57"/>
      <c r="DA525" s="57"/>
      <c r="DB525" s="57">
        <f t="shared" si="320"/>
        <v>0</v>
      </c>
      <c r="DC525" s="57"/>
      <c r="DD525" s="57"/>
      <c r="DE525" s="57"/>
      <c r="DF525" s="57"/>
      <c r="DG525" s="57"/>
      <c r="DH525" s="57"/>
      <c r="DI525" s="57"/>
      <c r="DJ525" s="57"/>
      <c r="DK525" s="57"/>
      <c r="DL525" s="57">
        <f t="shared" si="321"/>
        <v>0</v>
      </c>
      <c r="DM525" s="57"/>
      <c r="DN525" s="57"/>
      <c r="DO525" s="57"/>
      <c r="DP525" s="57"/>
      <c r="DQ525" s="57"/>
      <c r="DR525" s="57"/>
      <c r="DS525" s="57"/>
      <c r="DT525" s="57"/>
      <c r="DU525" s="57"/>
      <c r="DV525" s="57">
        <f t="shared" si="322"/>
        <v>0</v>
      </c>
      <c r="DW525" s="57">
        <f t="shared" ref="DW525:ED525" si="561">SUM(BY525,CI525,CS525,DC525,DM525)</f>
        <v>0</v>
      </c>
      <c r="DX525" s="57">
        <f t="shared" si="561"/>
        <v>0</v>
      </c>
      <c r="DY525" s="57">
        <f t="shared" si="561"/>
        <v>0</v>
      </c>
      <c r="DZ525" s="57">
        <f t="shared" si="561"/>
        <v>0</v>
      </c>
      <c r="EA525" s="57">
        <f t="shared" si="561"/>
        <v>0</v>
      </c>
      <c r="EB525" s="57">
        <f t="shared" si="561"/>
        <v>0</v>
      </c>
      <c r="EC525" s="57">
        <f t="shared" si="561"/>
        <v>0</v>
      </c>
      <c r="ED525" s="57">
        <f t="shared" si="561"/>
        <v>0</v>
      </c>
      <c r="EE525" s="57">
        <f t="shared" si="13"/>
        <v>0</v>
      </c>
      <c r="EF525" s="57">
        <f t="shared" si="14"/>
        <v>0</v>
      </c>
    </row>
    <row r="526" spans="1:136" ht="15.75" customHeight="1">
      <c r="A526" s="147">
        <v>2017</v>
      </c>
      <c r="B526" s="135" t="s">
        <v>4793</v>
      </c>
      <c r="C526" s="147" t="s">
        <v>1494</v>
      </c>
      <c r="D526" s="147" t="s">
        <v>1495</v>
      </c>
      <c r="E526" s="147" t="s">
        <v>1496</v>
      </c>
      <c r="F526" s="147"/>
      <c r="G526" s="57"/>
      <c r="H526" s="63"/>
      <c r="I526" s="63">
        <v>1</v>
      </c>
      <c r="J526" s="88"/>
      <c r="K526" s="88"/>
      <c r="L526" s="88"/>
      <c r="M526" s="88"/>
      <c r="N526" s="88"/>
      <c r="O526" s="88"/>
      <c r="P526" s="88"/>
      <c r="Q526" s="88"/>
      <c r="R526" s="88"/>
      <c r="S526" s="88"/>
      <c r="T526" s="59" t="str">
        <f t="shared" si="0"/>
        <v/>
      </c>
      <c r="U526" s="88"/>
      <c r="V526" s="88"/>
      <c r="W526" s="88"/>
      <c r="X526" s="88"/>
      <c r="Y526" s="88"/>
      <c r="Z526" s="88"/>
      <c r="AA526" s="88"/>
      <c r="AB526" s="88"/>
      <c r="AC526" s="88"/>
      <c r="AD526" s="88"/>
      <c r="AE526" s="88"/>
      <c r="AF526" s="58"/>
      <c r="AG526" s="58">
        <f t="shared" si="1"/>
        <v>1</v>
      </c>
      <c r="AH526" s="88"/>
      <c r="AI526" s="88"/>
      <c r="AJ526" s="88"/>
      <c r="AK526" s="57" t="str">
        <f t="shared" si="90"/>
        <v/>
      </c>
      <c r="AL526" s="88"/>
      <c r="AM526" s="88"/>
      <c r="AN526" s="88"/>
      <c r="AO526" s="88"/>
      <c r="AP526" s="88"/>
      <c r="AQ526" s="57"/>
      <c r="AR526" s="58" t="str">
        <f t="shared" si="3"/>
        <v/>
      </c>
      <c r="AS526" s="58"/>
      <c r="AT526" s="58">
        <v>1</v>
      </c>
      <c r="AU526" s="58"/>
      <c r="AV526" s="58"/>
      <c r="AW526" s="58"/>
      <c r="AX526" s="58">
        <f t="shared" si="4"/>
        <v>1</v>
      </c>
      <c r="AY526" s="58">
        <v>1</v>
      </c>
      <c r="AZ526" s="58"/>
      <c r="BA526" s="57"/>
      <c r="BB526" s="57"/>
      <c r="BC526" s="57"/>
      <c r="BD526" s="58">
        <f t="shared" si="5"/>
        <v>1</v>
      </c>
      <c r="BE526" s="57"/>
      <c r="BF526" s="57"/>
      <c r="BG526" s="57"/>
      <c r="BH526" s="57"/>
      <c r="BI526" s="57"/>
      <c r="BJ526" s="57"/>
      <c r="BK526" s="57"/>
      <c r="BL526" s="57"/>
      <c r="BM526" s="57"/>
      <c r="BN526" s="57"/>
      <c r="BO526" s="57"/>
      <c r="BP526" s="57"/>
      <c r="BQ526" s="57"/>
      <c r="BR526" s="57"/>
      <c r="BS526" s="57"/>
      <c r="BT526" s="57"/>
      <c r="BU526" s="57"/>
      <c r="BV526" s="58">
        <v>1</v>
      </c>
      <c r="BW526" s="57"/>
      <c r="BX526" s="57">
        <f>IF(AND(ISBLANK(BS526),ISBLANK(BT526),ISBLANK(BU526),ISBLANK(BV526),ISBLANK(BW526)),"",1)</f>
        <v>1</v>
      </c>
      <c r="BY526" s="57"/>
      <c r="BZ526" s="57"/>
      <c r="CA526" s="57"/>
      <c r="CB526" s="57"/>
      <c r="CC526" s="57"/>
      <c r="CD526" s="57"/>
      <c r="CE526" s="57"/>
      <c r="CF526" s="57"/>
      <c r="CG526" s="57"/>
      <c r="CH526" s="57">
        <f t="shared" si="94"/>
        <v>0</v>
      </c>
      <c r="CI526" s="57"/>
      <c r="CJ526" s="57"/>
      <c r="CK526" s="57"/>
      <c r="CL526" s="57"/>
      <c r="CM526" s="57"/>
      <c r="CN526" s="57"/>
      <c r="CO526" s="58">
        <v>1</v>
      </c>
      <c r="CP526" s="57"/>
      <c r="CQ526" s="58"/>
      <c r="CR526" s="57">
        <f t="shared" si="468"/>
        <v>1</v>
      </c>
      <c r="CS526" s="57"/>
      <c r="CT526" s="57"/>
      <c r="CU526" s="57"/>
      <c r="CV526" s="57"/>
      <c r="CW526" s="57"/>
      <c r="CX526" s="57"/>
      <c r="CY526" s="57"/>
      <c r="CZ526" s="57"/>
      <c r="DA526" s="57"/>
      <c r="DB526" s="57">
        <f t="shared" si="320"/>
        <v>0</v>
      </c>
      <c r="DC526" s="57"/>
      <c r="DD526" s="57"/>
      <c r="DE526" s="57"/>
      <c r="DF526" s="57"/>
      <c r="DG526" s="57"/>
      <c r="DH526" s="57"/>
      <c r="DI526" s="57"/>
      <c r="DJ526" s="57"/>
      <c r="DK526" s="57"/>
      <c r="DL526" s="57">
        <f t="shared" si="321"/>
        <v>0</v>
      </c>
      <c r="DM526" s="57"/>
      <c r="DN526" s="57"/>
      <c r="DO526" s="57"/>
      <c r="DP526" s="57"/>
      <c r="DQ526" s="57"/>
      <c r="DR526" s="57"/>
      <c r="DS526" s="57"/>
      <c r="DT526" s="57"/>
      <c r="DU526" s="57"/>
      <c r="DV526" s="57">
        <f t="shared" si="322"/>
        <v>0</v>
      </c>
      <c r="DW526" s="57">
        <f t="shared" ref="DW526:ED526" si="562">SUM(BY526,CI526,CS526,DC526,DM526)</f>
        <v>0</v>
      </c>
      <c r="DX526" s="57">
        <f t="shared" si="562"/>
        <v>0</v>
      </c>
      <c r="DY526" s="57">
        <f t="shared" si="562"/>
        <v>0</v>
      </c>
      <c r="DZ526" s="57">
        <f t="shared" si="562"/>
        <v>0</v>
      </c>
      <c r="EA526" s="57">
        <f t="shared" si="562"/>
        <v>0</v>
      </c>
      <c r="EB526" s="57">
        <f t="shared" si="562"/>
        <v>0</v>
      </c>
      <c r="EC526" s="57">
        <f t="shared" si="562"/>
        <v>1</v>
      </c>
      <c r="ED526" s="57">
        <f t="shared" si="562"/>
        <v>0</v>
      </c>
      <c r="EE526" s="57">
        <f t="shared" si="13"/>
        <v>1</v>
      </c>
      <c r="EF526" s="57">
        <f t="shared" si="14"/>
        <v>1</v>
      </c>
    </row>
    <row r="527" spans="1:136" ht="15.75" customHeight="1">
      <c r="A527" s="147">
        <v>2018</v>
      </c>
      <c r="B527" s="135" t="s">
        <v>4794</v>
      </c>
      <c r="C527" s="147" t="s">
        <v>1497</v>
      </c>
      <c r="D527" s="147" t="s">
        <v>178</v>
      </c>
      <c r="E527" s="147" t="s">
        <v>1498</v>
      </c>
      <c r="F527" s="147"/>
      <c r="G527" s="57"/>
      <c r="H527" s="63"/>
      <c r="I527" s="63">
        <v>1</v>
      </c>
      <c r="J527" s="88"/>
      <c r="K527" s="88"/>
      <c r="L527" s="88"/>
      <c r="M527" s="88"/>
      <c r="N527" s="88"/>
      <c r="O527" s="88"/>
      <c r="P527" s="88"/>
      <c r="Q527" s="88"/>
      <c r="R527" s="88"/>
      <c r="S527" s="88"/>
      <c r="T527" s="59" t="str">
        <f t="shared" si="0"/>
        <v/>
      </c>
      <c r="U527" s="88"/>
      <c r="V527" s="88"/>
      <c r="W527" s="88"/>
      <c r="X527" s="88"/>
      <c r="Y527" s="88"/>
      <c r="Z527" s="88"/>
      <c r="AA527" s="88"/>
      <c r="AB527" s="88"/>
      <c r="AC527" s="88"/>
      <c r="AD527" s="88"/>
      <c r="AE527" s="88"/>
      <c r="AF527" s="58"/>
      <c r="AG527" s="58">
        <f t="shared" si="1"/>
        <v>1</v>
      </c>
      <c r="AH527" s="88"/>
      <c r="AI527" s="88"/>
      <c r="AJ527" s="88"/>
      <c r="AK527" s="57" t="str">
        <f t="shared" si="90"/>
        <v/>
      </c>
      <c r="AL527" s="88"/>
      <c r="AM527" s="88"/>
      <c r="AN527" s="88"/>
      <c r="AO527" s="88"/>
      <c r="AP527" s="88"/>
      <c r="AQ527" s="57"/>
      <c r="AR527" s="58" t="str">
        <f t="shared" si="3"/>
        <v/>
      </c>
      <c r="AS527" s="58"/>
      <c r="AT527" s="58">
        <v>1</v>
      </c>
      <c r="AU527" s="58"/>
      <c r="AV527" s="58"/>
      <c r="AW527" s="58"/>
      <c r="AX527" s="58">
        <f t="shared" si="4"/>
        <v>1</v>
      </c>
      <c r="AY527" s="58">
        <v>1</v>
      </c>
      <c r="AZ527" s="58"/>
      <c r="BA527" s="57"/>
      <c r="BB527" s="57"/>
      <c r="BC527" s="57"/>
      <c r="BD527" s="58">
        <f t="shared" si="5"/>
        <v>1</v>
      </c>
      <c r="BE527" s="57"/>
      <c r="BF527" s="57"/>
      <c r="BG527" s="57"/>
      <c r="BH527" s="57"/>
      <c r="BI527" s="57"/>
      <c r="BJ527" s="57"/>
      <c r="BK527" s="57"/>
      <c r="BL527" s="57"/>
      <c r="BM527" s="57"/>
      <c r="BN527" s="57"/>
      <c r="BO527" s="57"/>
      <c r="BP527" s="57"/>
      <c r="BQ527" s="57"/>
      <c r="BR527" s="58">
        <v>1</v>
      </c>
      <c r="BS527" s="58">
        <v>1</v>
      </c>
      <c r="BT527" s="58"/>
      <c r="BU527" s="58"/>
      <c r="BV527" s="57"/>
      <c r="BW527" s="58">
        <v>3</v>
      </c>
      <c r="BX527" s="58">
        <v>1</v>
      </c>
      <c r="BY527" s="57"/>
      <c r="BZ527" s="57"/>
      <c r="CA527" s="57"/>
      <c r="CB527" s="57"/>
      <c r="CC527" s="57"/>
      <c r="CD527" s="57"/>
      <c r="CE527" s="57"/>
      <c r="CF527" s="57"/>
      <c r="CG527" s="57"/>
      <c r="CH527" s="57">
        <f t="shared" si="94"/>
        <v>0</v>
      </c>
      <c r="CI527" s="57"/>
      <c r="CJ527" s="58">
        <v>1</v>
      </c>
      <c r="CK527" s="58">
        <v>1</v>
      </c>
      <c r="CL527" s="57"/>
      <c r="CM527" s="57"/>
      <c r="CN527" s="57"/>
      <c r="CO527" s="57"/>
      <c r="CP527" s="58">
        <v>2</v>
      </c>
      <c r="CQ527" s="58" t="s">
        <v>1499</v>
      </c>
      <c r="CR527" s="57">
        <f>SUM(CI527:CQ527)</f>
        <v>4</v>
      </c>
      <c r="CS527" s="57"/>
      <c r="CT527" s="57"/>
      <c r="CU527" s="57"/>
      <c r="CV527" s="57"/>
      <c r="CW527" s="57"/>
      <c r="CX527" s="57"/>
      <c r="CY527" s="57"/>
      <c r="CZ527" s="57"/>
      <c r="DA527" s="57"/>
      <c r="DB527" s="57">
        <f t="shared" si="320"/>
        <v>0</v>
      </c>
      <c r="DC527" s="57"/>
      <c r="DD527" s="57"/>
      <c r="DE527" s="57"/>
      <c r="DF527" s="57"/>
      <c r="DG527" s="57"/>
      <c r="DH527" s="57"/>
      <c r="DI527" s="57"/>
      <c r="DJ527" s="57"/>
      <c r="DK527" s="57"/>
      <c r="DL527" s="57">
        <f t="shared" si="321"/>
        <v>0</v>
      </c>
      <c r="DM527" s="57"/>
      <c r="DN527" s="57"/>
      <c r="DO527" s="57"/>
      <c r="DP527" s="57"/>
      <c r="DQ527" s="57"/>
      <c r="DR527" s="57"/>
      <c r="DS527" s="57"/>
      <c r="DT527" s="57"/>
      <c r="DU527" s="57"/>
      <c r="DV527" s="57">
        <f t="shared" si="322"/>
        <v>0</v>
      </c>
      <c r="DW527" s="57">
        <f t="shared" ref="DW527:ED527" si="563">SUM(BY527,CI527,CS527,DC527,DM527)</f>
        <v>0</v>
      </c>
      <c r="DX527" s="57">
        <f t="shared" si="563"/>
        <v>1</v>
      </c>
      <c r="DY527" s="57">
        <f t="shared" si="563"/>
        <v>1</v>
      </c>
      <c r="DZ527" s="57">
        <f t="shared" si="563"/>
        <v>0</v>
      </c>
      <c r="EA527" s="57">
        <f t="shared" si="563"/>
        <v>0</v>
      </c>
      <c r="EB527" s="57">
        <f t="shared" si="563"/>
        <v>0</v>
      </c>
      <c r="EC527" s="57">
        <f t="shared" si="563"/>
        <v>0</v>
      </c>
      <c r="ED527" s="57">
        <f t="shared" si="563"/>
        <v>2</v>
      </c>
      <c r="EE527" s="57">
        <f t="shared" si="13"/>
        <v>4</v>
      </c>
      <c r="EF527" s="57">
        <f t="shared" si="14"/>
        <v>1</v>
      </c>
    </row>
    <row r="528" spans="1:136" ht="15.75" customHeight="1">
      <c r="A528" s="147">
        <v>2014</v>
      </c>
      <c r="B528" s="135" t="s">
        <v>4795</v>
      </c>
      <c r="C528" s="147" t="s">
        <v>1500</v>
      </c>
      <c r="D528" s="147" t="s">
        <v>1299</v>
      </c>
      <c r="E528" s="147" t="s">
        <v>1501</v>
      </c>
      <c r="F528" s="147"/>
      <c r="G528" s="57"/>
      <c r="H528" s="63"/>
      <c r="I528" s="88"/>
      <c r="J528" s="88"/>
      <c r="K528" s="88"/>
      <c r="L528" s="88"/>
      <c r="M528" s="88"/>
      <c r="N528" s="63">
        <v>1</v>
      </c>
      <c r="O528" s="88"/>
      <c r="P528" s="88"/>
      <c r="Q528" s="88"/>
      <c r="R528" s="88"/>
      <c r="S528" s="88"/>
      <c r="T528" s="59" t="str">
        <f t="shared" si="0"/>
        <v/>
      </c>
      <c r="U528" s="88"/>
      <c r="V528" s="88"/>
      <c r="W528" s="88"/>
      <c r="X528" s="88"/>
      <c r="Y528" s="88"/>
      <c r="Z528" s="88"/>
      <c r="AA528" s="88"/>
      <c r="AB528" s="88"/>
      <c r="AC528" s="88"/>
      <c r="AD528" s="88"/>
      <c r="AE528" s="88"/>
      <c r="AF528" s="58"/>
      <c r="AG528" s="58">
        <f t="shared" si="1"/>
        <v>1</v>
      </c>
      <c r="AH528" s="88"/>
      <c r="AI528" s="88"/>
      <c r="AJ528" s="88"/>
      <c r="AK528" s="57" t="str">
        <f t="shared" si="90"/>
        <v/>
      </c>
      <c r="AL528" s="88"/>
      <c r="AM528" s="88"/>
      <c r="AN528" s="88"/>
      <c r="AO528" s="88"/>
      <c r="AP528" s="88"/>
      <c r="AQ528" s="57"/>
      <c r="AR528" s="58" t="str">
        <f t="shared" si="3"/>
        <v/>
      </c>
      <c r="AS528" s="58"/>
      <c r="AT528" s="58">
        <v>1</v>
      </c>
      <c r="AU528" s="58"/>
      <c r="AV528" s="58"/>
      <c r="AW528" s="58"/>
      <c r="AX528" s="58">
        <f t="shared" si="4"/>
        <v>1</v>
      </c>
      <c r="AY528" s="58">
        <v>1</v>
      </c>
      <c r="AZ528" s="58">
        <v>1</v>
      </c>
      <c r="BA528" s="57"/>
      <c r="BB528" s="57"/>
      <c r="BC528" s="58">
        <v>1</v>
      </c>
      <c r="BD528" s="58">
        <f t="shared" si="5"/>
        <v>3</v>
      </c>
      <c r="BE528" s="57"/>
      <c r="BF528" s="57"/>
      <c r="BG528" s="57"/>
      <c r="BH528" s="57"/>
      <c r="BI528" s="57"/>
      <c r="BJ528" s="57"/>
      <c r="BK528" s="57"/>
      <c r="BL528" s="57"/>
      <c r="BM528" s="57"/>
      <c r="BN528" s="57"/>
      <c r="BO528" s="57"/>
      <c r="BP528" s="57"/>
      <c r="BQ528" s="57"/>
      <c r="BR528" s="57"/>
      <c r="BS528" s="57"/>
      <c r="BT528" s="57"/>
      <c r="BU528" s="57"/>
      <c r="BV528" s="58">
        <v>1</v>
      </c>
      <c r="BW528" s="57"/>
      <c r="BX528" s="57">
        <f t="shared" ref="BX528:BX596" si="564">IF(AND(ISBLANK(BS528),ISBLANK(BT528),ISBLANK(BU528),ISBLANK(BV528),ISBLANK(BW528)),"",1)</f>
        <v>1</v>
      </c>
      <c r="BY528" s="57"/>
      <c r="BZ528" s="57"/>
      <c r="CA528" s="57"/>
      <c r="CB528" s="57"/>
      <c r="CC528" s="57"/>
      <c r="CD528" s="57"/>
      <c r="CE528" s="57"/>
      <c r="CF528" s="57"/>
      <c r="CG528" s="57"/>
      <c r="CH528" s="57">
        <f t="shared" si="94"/>
        <v>0</v>
      </c>
      <c r="CI528" s="57"/>
      <c r="CJ528" s="57"/>
      <c r="CK528" s="57"/>
      <c r="CL528" s="57"/>
      <c r="CM528" s="57"/>
      <c r="CN528" s="57"/>
      <c r="CO528" s="58">
        <v>1</v>
      </c>
      <c r="CP528" s="57"/>
      <c r="CQ528" s="58"/>
      <c r="CR528" s="57">
        <f t="shared" ref="CR528:CR549" si="565">SUM(CI528:CP528)</f>
        <v>1</v>
      </c>
      <c r="CS528" s="57"/>
      <c r="CT528" s="57"/>
      <c r="CU528" s="57"/>
      <c r="CV528" s="57"/>
      <c r="CW528" s="57"/>
      <c r="CX528" s="57"/>
      <c r="CY528" s="57"/>
      <c r="CZ528" s="57"/>
      <c r="DA528" s="57"/>
      <c r="DB528" s="57">
        <f t="shared" si="320"/>
        <v>0</v>
      </c>
      <c r="DC528" s="57"/>
      <c r="DD528" s="57"/>
      <c r="DE528" s="57"/>
      <c r="DF528" s="57"/>
      <c r="DG528" s="57"/>
      <c r="DH528" s="57"/>
      <c r="DI528" s="57"/>
      <c r="DJ528" s="57"/>
      <c r="DK528" s="57"/>
      <c r="DL528" s="57">
        <f t="shared" si="321"/>
        <v>0</v>
      </c>
      <c r="DM528" s="57"/>
      <c r="DN528" s="57"/>
      <c r="DO528" s="57"/>
      <c r="DP528" s="57"/>
      <c r="DQ528" s="57"/>
      <c r="DR528" s="57"/>
      <c r="DS528" s="57"/>
      <c r="DT528" s="57"/>
      <c r="DU528" s="57"/>
      <c r="DV528" s="57">
        <f t="shared" si="322"/>
        <v>0</v>
      </c>
      <c r="DW528" s="57">
        <f t="shared" ref="DW528:ED528" si="566">SUM(BY528,CI528,CS528,DC528,DM528)</f>
        <v>0</v>
      </c>
      <c r="DX528" s="57">
        <f t="shared" si="566"/>
        <v>0</v>
      </c>
      <c r="DY528" s="57">
        <f t="shared" si="566"/>
        <v>0</v>
      </c>
      <c r="DZ528" s="57">
        <f t="shared" si="566"/>
        <v>0</v>
      </c>
      <c r="EA528" s="57">
        <f t="shared" si="566"/>
        <v>0</v>
      </c>
      <c r="EB528" s="57">
        <f t="shared" si="566"/>
        <v>0</v>
      </c>
      <c r="EC528" s="57">
        <f t="shared" si="566"/>
        <v>1</v>
      </c>
      <c r="ED528" s="57">
        <f t="shared" si="566"/>
        <v>0</v>
      </c>
      <c r="EE528" s="57">
        <f t="shared" si="13"/>
        <v>1</v>
      </c>
      <c r="EF528" s="57">
        <f t="shared" si="14"/>
        <v>1</v>
      </c>
    </row>
    <row r="529" spans="1:136" ht="15.75" customHeight="1">
      <c r="A529" s="147">
        <v>2018</v>
      </c>
      <c r="B529" s="135" t="s">
        <v>4796</v>
      </c>
      <c r="C529" s="147" t="s">
        <v>1502</v>
      </c>
      <c r="D529" s="147" t="s">
        <v>310</v>
      </c>
      <c r="E529" s="147" t="s">
        <v>1503</v>
      </c>
      <c r="F529" s="147"/>
      <c r="G529" s="57"/>
      <c r="H529" s="63"/>
      <c r="I529" s="63">
        <v>1</v>
      </c>
      <c r="J529" s="88"/>
      <c r="K529" s="88"/>
      <c r="L529" s="88"/>
      <c r="M529" s="88"/>
      <c r="N529" s="88"/>
      <c r="O529" s="88"/>
      <c r="P529" s="88"/>
      <c r="Q529" s="88"/>
      <c r="R529" s="88"/>
      <c r="S529" s="88"/>
      <c r="T529" s="59" t="str">
        <f t="shared" si="0"/>
        <v/>
      </c>
      <c r="U529" s="88"/>
      <c r="V529" s="88"/>
      <c r="W529" s="88"/>
      <c r="X529" s="88"/>
      <c r="Y529" s="88"/>
      <c r="Z529" s="88"/>
      <c r="AA529" s="88"/>
      <c r="AB529" s="88"/>
      <c r="AC529" s="88"/>
      <c r="AD529" s="88"/>
      <c r="AE529" s="88"/>
      <c r="AF529" s="58"/>
      <c r="AG529" s="58">
        <f t="shared" si="1"/>
        <v>1</v>
      </c>
      <c r="AH529" s="88"/>
      <c r="AI529" s="88"/>
      <c r="AJ529" s="88"/>
      <c r="AK529" s="57" t="str">
        <f t="shared" si="90"/>
        <v/>
      </c>
      <c r="AL529" s="88"/>
      <c r="AM529" s="88"/>
      <c r="AN529" s="88"/>
      <c r="AO529" s="88"/>
      <c r="AP529" s="88"/>
      <c r="AQ529" s="57"/>
      <c r="AR529" s="58" t="str">
        <f t="shared" si="3"/>
        <v/>
      </c>
      <c r="AS529" s="58"/>
      <c r="AT529" s="58">
        <v>1</v>
      </c>
      <c r="AU529" s="58"/>
      <c r="AV529" s="58"/>
      <c r="AW529" s="58"/>
      <c r="AX529" s="58">
        <f t="shared" si="4"/>
        <v>1</v>
      </c>
      <c r="AY529" s="58"/>
      <c r="AZ529" s="58">
        <v>1</v>
      </c>
      <c r="BA529" s="57"/>
      <c r="BB529" s="57"/>
      <c r="BC529" s="58">
        <v>1</v>
      </c>
      <c r="BD529" s="58">
        <f t="shared" si="5"/>
        <v>2</v>
      </c>
      <c r="BE529" s="57"/>
      <c r="BF529" s="57"/>
      <c r="BG529" s="57"/>
      <c r="BH529" s="57"/>
      <c r="BI529" s="57"/>
      <c r="BJ529" s="57"/>
      <c r="BK529" s="57"/>
      <c r="BL529" s="57"/>
      <c r="BM529" s="57"/>
      <c r="BN529" s="57"/>
      <c r="BO529" s="57"/>
      <c r="BP529" s="57"/>
      <c r="BQ529" s="57"/>
      <c r="BR529" s="57"/>
      <c r="BS529" s="57"/>
      <c r="BT529" s="57"/>
      <c r="BU529" s="57"/>
      <c r="BV529" s="57"/>
      <c r="BW529" s="57"/>
      <c r="BX529" s="57" t="str">
        <f t="shared" si="564"/>
        <v/>
      </c>
      <c r="BY529" s="57"/>
      <c r="BZ529" s="57"/>
      <c r="CA529" s="57"/>
      <c r="CB529" s="57"/>
      <c r="CC529" s="57"/>
      <c r="CD529" s="57"/>
      <c r="CE529" s="57"/>
      <c r="CF529" s="57"/>
      <c r="CG529" s="57"/>
      <c r="CH529" s="57">
        <f t="shared" si="94"/>
        <v>0</v>
      </c>
      <c r="CI529" s="57"/>
      <c r="CJ529" s="57"/>
      <c r="CK529" s="57"/>
      <c r="CL529" s="57"/>
      <c r="CM529" s="57"/>
      <c r="CN529" s="57"/>
      <c r="CO529" s="57"/>
      <c r="CP529" s="57"/>
      <c r="CQ529" s="57"/>
      <c r="CR529" s="57">
        <f t="shared" si="565"/>
        <v>0</v>
      </c>
      <c r="CS529" s="57"/>
      <c r="CT529" s="57"/>
      <c r="CU529" s="57"/>
      <c r="CV529" s="57"/>
      <c r="CW529" s="57"/>
      <c r="CX529" s="57"/>
      <c r="CY529" s="57"/>
      <c r="CZ529" s="57"/>
      <c r="DA529" s="57"/>
      <c r="DB529" s="57">
        <f t="shared" si="320"/>
        <v>0</v>
      </c>
      <c r="DC529" s="57"/>
      <c r="DD529" s="57"/>
      <c r="DE529" s="57"/>
      <c r="DF529" s="57"/>
      <c r="DG529" s="57"/>
      <c r="DH529" s="57"/>
      <c r="DI529" s="57"/>
      <c r="DJ529" s="57"/>
      <c r="DK529" s="57"/>
      <c r="DL529" s="57">
        <f t="shared" si="321"/>
        <v>0</v>
      </c>
      <c r="DM529" s="57"/>
      <c r="DN529" s="57"/>
      <c r="DO529" s="57"/>
      <c r="DP529" s="57"/>
      <c r="DQ529" s="57"/>
      <c r="DR529" s="57"/>
      <c r="DS529" s="57"/>
      <c r="DT529" s="57"/>
      <c r="DU529" s="57"/>
      <c r="DV529" s="57">
        <f t="shared" si="322"/>
        <v>0</v>
      </c>
      <c r="DW529" s="57">
        <f t="shared" ref="DW529:ED529" si="567">SUM(BY529,CI529,CS529,DC529,DM529)</f>
        <v>0</v>
      </c>
      <c r="DX529" s="57">
        <f t="shared" si="567"/>
        <v>0</v>
      </c>
      <c r="DY529" s="57">
        <f t="shared" si="567"/>
        <v>0</v>
      </c>
      <c r="DZ529" s="57">
        <f t="shared" si="567"/>
        <v>0</v>
      </c>
      <c r="EA529" s="57">
        <f t="shared" si="567"/>
        <v>0</v>
      </c>
      <c r="EB529" s="57">
        <f t="shared" si="567"/>
        <v>0</v>
      </c>
      <c r="EC529" s="57">
        <f t="shared" si="567"/>
        <v>0</v>
      </c>
      <c r="ED529" s="57">
        <f t="shared" si="567"/>
        <v>0</v>
      </c>
      <c r="EE529" s="57">
        <f t="shared" si="13"/>
        <v>0</v>
      </c>
      <c r="EF529" s="57">
        <f t="shared" si="14"/>
        <v>0</v>
      </c>
    </row>
    <row r="530" spans="1:136" ht="15.75" customHeight="1">
      <c r="A530" s="147">
        <v>2019</v>
      </c>
      <c r="B530" s="135" t="s">
        <v>4797</v>
      </c>
      <c r="C530" s="147" t="s">
        <v>1504</v>
      </c>
      <c r="D530" s="147" t="s">
        <v>173</v>
      </c>
      <c r="E530" s="147" t="s">
        <v>1505</v>
      </c>
      <c r="F530" s="147"/>
      <c r="G530" s="57"/>
      <c r="H530" s="63"/>
      <c r="I530" s="88"/>
      <c r="J530" s="88"/>
      <c r="K530" s="88"/>
      <c r="L530" s="88"/>
      <c r="M530" s="88"/>
      <c r="N530" s="63">
        <v>1</v>
      </c>
      <c r="O530" s="88"/>
      <c r="P530" s="88"/>
      <c r="Q530" s="88"/>
      <c r="R530" s="88"/>
      <c r="S530" s="88"/>
      <c r="T530" s="59" t="str">
        <f t="shared" si="0"/>
        <v/>
      </c>
      <c r="U530" s="88"/>
      <c r="V530" s="88"/>
      <c r="W530" s="88"/>
      <c r="X530" s="88"/>
      <c r="Y530" s="88"/>
      <c r="Z530" s="88"/>
      <c r="AA530" s="88"/>
      <c r="AB530" s="88"/>
      <c r="AC530" s="88"/>
      <c r="AD530" s="88"/>
      <c r="AE530" s="88"/>
      <c r="AF530" s="58"/>
      <c r="AG530" s="58">
        <f t="shared" si="1"/>
        <v>1</v>
      </c>
      <c r="AH530" s="88"/>
      <c r="AI530" s="88"/>
      <c r="AJ530" s="88"/>
      <c r="AK530" s="57" t="str">
        <f t="shared" si="90"/>
        <v/>
      </c>
      <c r="AL530" s="88"/>
      <c r="AM530" s="88"/>
      <c r="AN530" s="88"/>
      <c r="AO530" s="88"/>
      <c r="AP530" s="88"/>
      <c r="AQ530" s="57"/>
      <c r="AR530" s="58" t="str">
        <f t="shared" si="3"/>
        <v/>
      </c>
      <c r="AS530" s="58"/>
      <c r="AT530" s="58">
        <v>1</v>
      </c>
      <c r="AU530" s="58"/>
      <c r="AV530" s="58"/>
      <c r="AW530" s="58"/>
      <c r="AX530" s="58">
        <f t="shared" si="4"/>
        <v>1</v>
      </c>
      <c r="AY530" s="58"/>
      <c r="AZ530" s="58">
        <v>1</v>
      </c>
      <c r="BA530" s="57"/>
      <c r="BB530" s="57"/>
      <c r="BC530" s="58">
        <v>1</v>
      </c>
      <c r="BD530" s="58">
        <f t="shared" si="5"/>
        <v>2</v>
      </c>
      <c r="BE530" s="57"/>
      <c r="BF530" s="57"/>
      <c r="BG530" s="57"/>
      <c r="BH530" s="57"/>
      <c r="BI530" s="57"/>
      <c r="BJ530" s="57"/>
      <c r="BK530" s="57"/>
      <c r="BL530" s="57"/>
      <c r="BM530" s="57"/>
      <c r="BN530" s="57"/>
      <c r="BO530" s="57"/>
      <c r="BP530" s="57"/>
      <c r="BQ530" s="57"/>
      <c r="BR530" s="57"/>
      <c r="BS530" s="57"/>
      <c r="BT530" s="57"/>
      <c r="BU530" s="57"/>
      <c r="BV530" s="58">
        <v>1</v>
      </c>
      <c r="BW530" s="57"/>
      <c r="BX530" s="57">
        <f t="shared" si="564"/>
        <v>1</v>
      </c>
      <c r="BY530" s="57"/>
      <c r="BZ530" s="57"/>
      <c r="CA530" s="57"/>
      <c r="CB530" s="57"/>
      <c r="CC530" s="57"/>
      <c r="CD530" s="57"/>
      <c r="CE530" s="57"/>
      <c r="CF530" s="57"/>
      <c r="CG530" s="57"/>
      <c r="CH530" s="57">
        <f t="shared" si="94"/>
        <v>0</v>
      </c>
      <c r="CI530" s="57"/>
      <c r="CJ530" s="57"/>
      <c r="CK530" s="57"/>
      <c r="CL530" s="57"/>
      <c r="CM530" s="57"/>
      <c r="CN530" s="57"/>
      <c r="CO530" s="58">
        <v>1</v>
      </c>
      <c r="CP530" s="57"/>
      <c r="CQ530" s="58"/>
      <c r="CR530" s="57">
        <f t="shared" si="565"/>
        <v>1</v>
      </c>
      <c r="CS530" s="57"/>
      <c r="CT530" s="57"/>
      <c r="CU530" s="57"/>
      <c r="CV530" s="57"/>
      <c r="CW530" s="57"/>
      <c r="CX530" s="57"/>
      <c r="CY530" s="57"/>
      <c r="CZ530" s="57"/>
      <c r="DA530" s="57"/>
      <c r="DB530" s="57">
        <f t="shared" si="320"/>
        <v>0</v>
      </c>
      <c r="DC530" s="57"/>
      <c r="DD530" s="57"/>
      <c r="DE530" s="57"/>
      <c r="DF530" s="57"/>
      <c r="DG530" s="57"/>
      <c r="DH530" s="57"/>
      <c r="DI530" s="57"/>
      <c r="DJ530" s="57"/>
      <c r="DK530" s="57"/>
      <c r="DL530" s="57">
        <f t="shared" si="321"/>
        <v>0</v>
      </c>
      <c r="DM530" s="57"/>
      <c r="DN530" s="57"/>
      <c r="DO530" s="57"/>
      <c r="DP530" s="57"/>
      <c r="DQ530" s="57"/>
      <c r="DR530" s="57"/>
      <c r="DS530" s="57"/>
      <c r="DT530" s="57"/>
      <c r="DU530" s="57"/>
      <c r="DV530" s="57">
        <f t="shared" si="322"/>
        <v>0</v>
      </c>
      <c r="DW530" s="57">
        <f t="shared" ref="DW530:ED530" si="568">SUM(BY530,CI530,CS530,DC530,DM530)</f>
        <v>0</v>
      </c>
      <c r="DX530" s="57">
        <f t="shared" si="568"/>
        <v>0</v>
      </c>
      <c r="DY530" s="57">
        <f t="shared" si="568"/>
        <v>0</v>
      </c>
      <c r="DZ530" s="57">
        <f t="shared" si="568"/>
        <v>0</v>
      </c>
      <c r="EA530" s="57">
        <f t="shared" si="568"/>
        <v>0</v>
      </c>
      <c r="EB530" s="57">
        <f t="shared" si="568"/>
        <v>0</v>
      </c>
      <c r="EC530" s="57">
        <f t="shared" si="568"/>
        <v>1</v>
      </c>
      <c r="ED530" s="57">
        <f t="shared" si="568"/>
        <v>0</v>
      </c>
      <c r="EE530" s="57">
        <f t="shared" si="13"/>
        <v>1</v>
      </c>
      <c r="EF530" s="57">
        <f t="shared" si="14"/>
        <v>1</v>
      </c>
    </row>
    <row r="531" spans="1:136" ht="15.75" customHeight="1">
      <c r="A531" s="147">
        <v>2019</v>
      </c>
      <c r="B531" s="135" t="s">
        <v>4798</v>
      </c>
      <c r="C531" s="147" t="s">
        <v>1506</v>
      </c>
      <c r="D531" s="147" t="s">
        <v>1507</v>
      </c>
      <c r="E531" s="147" t="s">
        <v>1508</v>
      </c>
      <c r="F531" s="147"/>
      <c r="G531" s="57"/>
      <c r="H531" s="63"/>
      <c r="I531" s="88"/>
      <c r="J531" s="88"/>
      <c r="K531" s="63">
        <v>1</v>
      </c>
      <c r="L531" s="88"/>
      <c r="M531" s="88"/>
      <c r="N531" s="88"/>
      <c r="O531" s="88"/>
      <c r="P531" s="88"/>
      <c r="Q531" s="88"/>
      <c r="R531" s="88"/>
      <c r="S531" s="88"/>
      <c r="T531" s="59" t="str">
        <f t="shared" si="0"/>
        <v/>
      </c>
      <c r="U531" s="88"/>
      <c r="V531" s="88"/>
      <c r="W531" s="88"/>
      <c r="X531" s="88"/>
      <c r="Y531" s="88"/>
      <c r="Z531" s="88"/>
      <c r="AA531" s="88"/>
      <c r="AB531" s="88"/>
      <c r="AC531" s="88"/>
      <c r="AD531" s="88"/>
      <c r="AE531" s="88"/>
      <c r="AF531" s="58"/>
      <c r="AG531" s="58">
        <f t="shared" si="1"/>
        <v>1</v>
      </c>
      <c r="AH531" s="88"/>
      <c r="AI531" s="88"/>
      <c r="AJ531" s="88"/>
      <c r="AK531" s="57" t="str">
        <f t="shared" si="90"/>
        <v/>
      </c>
      <c r="AL531" s="88"/>
      <c r="AM531" s="88"/>
      <c r="AN531" s="88"/>
      <c r="AO531" s="88"/>
      <c r="AP531" s="88"/>
      <c r="AQ531" s="57"/>
      <c r="AR531" s="58" t="str">
        <f t="shared" si="3"/>
        <v/>
      </c>
      <c r="AS531" s="58"/>
      <c r="AT531" s="58">
        <v>1</v>
      </c>
      <c r="AU531" s="58"/>
      <c r="AV531" s="58"/>
      <c r="AW531" s="58"/>
      <c r="AX531" s="58">
        <f t="shared" si="4"/>
        <v>1</v>
      </c>
      <c r="AY531" s="58"/>
      <c r="AZ531" s="58">
        <v>1</v>
      </c>
      <c r="BA531" s="57"/>
      <c r="BB531" s="57"/>
      <c r="BC531" s="58">
        <v>1</v>
      </c>
      <c r="BD531" s="58">
        <f t="shared" si="5"/>
        <v>2</v>
      </c>
      <c r="BE531" s="57"/>
      <c r="BF531" s="57"/>
      <c r="BG531" s="57"/>
      <c r="BH531" s="57"/>
      <c r="BI531" s="57"/>
      <c r="BJ531" s="57"/>
      <c r="BK531" s="57"/>
      <c r="BL531" s="57"/>
      <c r="BM531" s="57"/>
      <c r="BN531" s="57"/>
      <c r="BO531" s="57"/>
      <c r="BP531" s="57"/>
      <c r="BQ531" s="57"/>
      <c r="BR531" s="57"/>
      <c r="BS531" s="57"/>
      <c r="BT531" s="57"/>
      <c r="BU531" s="58">
        <v>1</v>
      </c>
      <c r="BV531" s="57"/>
      <c r="BW531" s="57"/>
      <c r="BX531" s="57">
        <f t="shared" si="564"/>
        <v>1</v>
      </c>
      <c r="BY531" s="57"/>
      <c r="BZ531" s="57"/>
      <c r="CA531" s="57"/>
      <c r="CB531" s="57"/>
      <c r="CC531" s="57"/>
      <c r="CD531" s="57"/>
      <c r="CE531" s="57"/>
      <c r="CF531" s="57"/>
      <c r="CG531" s="57"/>
      <c r="CH531" s="57">
        <f t="shared" si="94"/>
        <v>0</v>
      </c>
      <c r="CI531" s="57"/>
      <c r="CJ531" s="57"/>
      <c r="CK531" s="57"/>
      <c r="CL531" s="57"/>
      <c r="CM531" s="58">
        <v>1</v>
      </c>
      <c r="CN531" s="57"/>
      <c r="CO531" s="57"/>
      <c r="CP531" s="57"/>
      <c r="CQ531" s="58"/>
      <c r="CR531" s="57">
        <f t="shared" si="565"/>
        <v>1</v>
      </c>
      <c r="CS531" s="57"/>
      <c r="CT531" s="57"/>
      <c r="CU531" s="57"/>
      <c r="CV531" s="57"/>
      <c r="CW531" s="57"/>
      <c r="CX531" s="57"/>
      <c r="CY531" s="57"/>
      <c r="CZ531" s="57"/>
      <c r="DA531" s="57"/>
      <c r="DB531" s="57">
        <f t="shared" si="320"/>
        <v>0</v>
      </c>
      <c r="DC531" s="57"/>
      <c r="DD531" s="57"/>
      <c r="DE531" s="57"/>
      <c r="DF531" s="57"/>
      <c r="DG531" s="57"/>
      <c r="DH531" s="57"/>
      <c r="DI531" s="57"/>
      <c r="DJ531" s="57"/>
      <c r="DK531" s="57"/>
      <c r="DL531" s="57">
        <f t="shared" si="321"/>
        <v>0</v>
      </c>
      <c r="DM531" s="57"/>
      <c r="DN531" s="57"/>
      <c r="DO531" s="57"/>
      <c r="DP531" s="57"/>
      <c r="DQ531" s="57"/>
      <c r="DR531" s="57"/>
      <c r="DS531" s="57"/>
      <c r="DT531" s="57"/>
      <c r="DU531" s="57"/>
      <c r="DV531" s="57">
        <f t="shared" si="322"/>
        <v>0</v>
      </c>
      <c r="DW531" s="57">
        <f t="shared" ref="DW531:ED531" si="569">SUM(BY531,CI531,CS531,DC531,DM531)</f>
        <v>0</v>
      </c>
      <c r="DX531" s="57">
        <f t="shared" si="569"/>
        <v>0</v>
      </c>
      <c r="DY531" s="57">
        <f t="shared" si="569"/>
        <v>0</v>
      </c>
      <c r="DZ531" s="57">
        <f t="shared" si="569"/>
        <v>0</v>
      </c>
      <c r="EA531" s="57">
        <f t="shared" si="569"/>
        <v>1</v>
      </c>
      <c r="EB531" s="57">
        <f t="shared" si="569"/>
        <v>0</v>
      </c>
      <c r="EC531" s="57">
        <f t="shared" si="569"/>
        <v>0</v>
      </c>
      <c r="ED531" s="57">
        <f t="shared" si="569"/>
        <v>0</v>
      </c>
      <c r="EE531" s="57">
        <f t="shared" si="13"/>
        <v>1</v>
      </c>
      <c r="EF531" s="57">
        <f t="shared" si="14"/>
        <v>1</v>
      </c>
    </row>
    <row r="532" spans="1:136" ht="15.75" customHeight="1">
      <c r="A532" s="147">
        <v>2016</v>
      </c>
      <c r="B532" s="135" t="s">
        <v>4799</v>
      </c>
      <c r="C532" s="147" t="s">
        <v>1509</v>
      </c>
      <c r="D532" s="147" t="s">
        <v>1097</v>
      </c>
      <c r="E532" s="147" t="s">
        <v>1510</v>
      </c>
      <c r="F532" s="147"/>
      <c r="G532" s="57"/>
      <c r="H532" s="63"/>
      <c r="I532" s="63">
        <v>1</v>
      </c>
      <c r="J532" s="88"/>
      <c r="K532" s="88"/>
      <c r="L532" s="88"/>
      <c r="M532" s="88"/>
      <c r="N532" s="88"/>
      <c r="O532" s="88"/>
      <c r="P532" s="88"/>
      <c r="Q532" s="88"/>
      <c r="R532" s="88"/>
      <c r="S532" s="88"/>
      <c r="T532" s="59" t="str">
        <f t="shared" si="0"/>
        <v/>
      </c>
      <c r="U532" s="88"/>
      <c r="V532" s="88"/>
      <c r="W532" s="88"/>
      <c r="X532" s="88"/>
      <c r="Y532" s="88"/>
      <c r="Z532" s="88"/>
      <c r="AA532" s="88"/>
      <c r="AB532" s="88"/>
      <c r="AC532" s="88"/>
      <c r="AD532" s="88"/>
      <c r="AE532" s="88"/>
      <c r="AF532" s="58"/>
      <c r="AG532" s="58">
        <f t="shared" si="1"/>
        <v>1</v>
      </c>
      <c r="AH532" s="88"/>
      <c r="AI532" s="88"/>
      <c r="AJ532" s="88"/>
      <c r="AK532" s="57" t="str">
        <f t="shared" si="90"/>
        <v/>
      </c>
      <c r="AL532" s="88"/>
      <c r="AM532" s="88"/>
      <c r="AN532" s="88"/>
      <c r="AO532" s="88"/>
      <c r="AP532" s="88"/>
      <c r="AQ532" s="57"/>
      <c r="AR532" s="58" t="str">
        <f t="shared" si="3"/>
        <v/>
      </c>
      <c r="AS532" s="58"/>
      <c r="AT532" s="58">
        <v>1</v>
      </c>
      <c r="AU532" s="58"/>
      <c r="AV532" s="58"/>
      <c r="AW532" s="58"/>
      <c r="AX532" s="58">
        <f t="shared" si="4"/>
        <v>1</v>
      </c>
      <c r="AY532" s="58">
        <v>1</v>
      </c>
      <c r="AZ532" s="58"/>
      <c r="BA532" s="57"/>
      <c r="BB532" s="57"/>
      <c r="BC532" s="57"/>
      <c r="BD532" s="58">
        <f t="shared" si="5"/>
        <v>1</v>
      </c>
      <c r="BE532" s="57"/>
      <c r="BF532" s="57"/>
      <c r="BG532" s="57"/>
      <c r="BH532" s="57"/>
      <c r="BI532" s="57"/>
      <c r="BJ532" s="57"/>
      <c r="BK532" s="57"/>
      <c r="BL532" s="57"/>
      <c r="BM532" s="57"/>
      <c r="BN532" s="57"/>
      <c r="BO532" s="57"/>
      <c r="BP532" s="58">
        <v>1</v>
      </c>
      <c r="BQ532" s="57"/>
      <c r="BR532" s="57"/>
      <c r="BS532" s="57"/>
      <c r="BT532" s="57"/>
      <c r="BU532" s="57"/>
      <c r="BV532" s="57"/>
      <c r="BW532" s="57"/>
      <c r="BX532" s="57" t="str">
        <f t="shared" si="564"/>
        <v/>
      </c>
      <c r="BY532" s="57"/>
      <c r="BZ532" s="57"/>
      <c r="CA532" s="57"/>
      <c r="CB532" s="57"/>
      <c r="CC532" s="57"/>
      <c r="CD532" s="57"/>
      <c r="CE532" s="57"/>
      <c r="CF532" s="57"/>
      <c r="CG532" s="57"/>
      <c r="CH532" s="57">
        <f t="shared" si="94"/>
        <v>0</v>
      </c>
      <c r="CI532" s="57"/>
      <c r="CJ532" s="57"/>
      <c r="CK532" s="57"/>
      <c r="CL532" s="57"/>
      <c r="CM532" s="57"/>
      <c r="CN532" s="57"/>
      <c r="CO532" s="57"/>
      <c r="CP532" s="57"/>
      <c r="CQ532" s="57"/>
      <c r="CR532" s="57">
        <f t="shared" si="565"/>
        <v>0</v>
      </c>
      <c r="CS532" s="57"/>
      <c r="CT532" s="57"/>
      <c r="CU532" s="57"/>
      <c r="CV532" s="57"/>
      <c r="CW532" s="57"/>
      <c r="CX532" s="57"/>
      <c r="CY532" s="57"/>
      <c r="CZ532" s="57"/>
      <c r="DA532" s="57"/>
      <c r="DB532" s="57">
        <f t="shared" si="320"/>
        <v>0</v>
      </c>
      <c r="DC532" s="57"/>
      <c r="DD532" s="57"/>
      <c r="DE532" s="57"/>
      <c r="DF532" s="57"/>
      <c r="DG532" s="57"/>
      <c r="DH532" s="57"/>
      <c r="DI532" s="57"/>
      <c r="DJ532" s="57"/>
      <c r="DK532" s="57"/>
      <c r="DL532" s="57">
        <f t="shared" si="321"/>
        <v>0</v>
      </c>
      <c r="DM532" s="57"/>
      <c r="DN532" s="57"/>
      <c r="DO532" s="57"/>
      <c r="DP532" s="57"/>
      <c r="DQ532" s="57"/>
      <c r="DR532" s="57"/>
      <c r="DS532" s="57"/>
      <c r="DT532" s="57"/>
      <c r="DU532" s="57"/>
      <c r="DV532" s="57">
        <f t="shared" si="322"/>
        <v>0</v>
      </c>
      <c r="DW532" s="57">
        <f t="shared" ref="DW532:ED532" si="570">SUM(BY532,CI532,CS532,DC532,DM532)</f>
        <v>0</v>
      </c>
      <c r="DX532" s="57">
        <f t="shared" si="570"/>
        <v>0</v>
      </c>
      <c r="DY532" s="57">
        <f t="shared" si="570"/>
        <v>0</v>
      </c>
      <c r="DZ532" s="57">
        <f t="shared" si="570"/>
        <v>0</v>
      </c>
      <c r="EA532" s="57">
        <f t="shared" si="570"/>
        <v>0</v>
      </c>
      <c r="EB532" s="57">
        <f t="shared" si="570"/>
        <v>0</v>
      </c>
      <c r="EC532" s="57">
        <f t="shared" si="570"/>
        <v>0</v>
      </c>
      <c r="ED532" s="57">
        <f t="shared" si="570"/>
        <v>0</v>
      </c>
      <c r="EE532" s="57">
        <f t="shared" si="13"/>
        <v>0</v>
      </c>
      <c r="EF532" s="57">
        <f t="shared" si="14"/>
        <v>0</v>
      </c>
    </row>
    <row r="533" spans="1:136" ht="15.75" customHeight="1">
      <c r="A533" s="147">
        <v>2016</v>
      </c>
      <c r="B533" s="135" t="s">
        <v>4800</v>
      </c>
      <c r="C533" s="147" t="s">
        <v>1511</v>
      </c>
      <c r="D533" s="147" t="s">
        <v>1116</v>
      </c>
      <c r="E533" s="147" t="s">
        <v>1512</v>
      </c>
      <c r="F533" s="147"/>
      <c r="G533" s="57"/>
      <c r="H533" s="63"/>
      <c r="I533" s="88"/>
      <c r="J533" s="88"/>
      <c r="K533" s="88"/>
      <c r="L533" s="88"/>
      <c r="M533" s="88"/>
      <c r="N533" s="63">
        <v>1</v>
      </c>
      <c r="O533" s="88"/>
      <c r="P533" s="88"/>
      <c r="Q533" s="88"/>
      <c r="R533" s="88"/>
      <c r="S533" s="88"/>
      <c r="T533" s="59" t="str">
        <f t="shared" si="0"/>
        <v/>
      </c>
      <c r="U533" s="88"/>
      <c r="V533" s="88"/>
      <c r="W533" s="88"/>
      <c r="X533" s="88"/>
      <c r="Y533" s="88"/>
      <c r="Z533" s="88"/>
      <c r="AA533" s="88"/>
      <c r="AB533" s="88"/>
      <c r="AC533" s="88"/>
      <c r="AD533" s="88"/>
      <c r="AE533" s="88"/>
      <c r="AF533" s="58"/>
      <c r="AG533" s="58">
        <f t="shared" si="1"/>
        <v>1</v>
      </c>
      <c r="AH533" s="88"/>
      <c r="AI533" s="88"/>
      <c r="AJ533" s="88"/>
      <c r="AK533" s="57" t="str">
        <f t="shared" si="90"/>
        <v/>
      </c>
      <c r="AL533" s="88"/>
      <c r="AM533" s="88"/>
      <c r="AN533" s="88"/>
      <c r="AO533" s="88"/>
      <c r="AP533" s="88"/>
      <c r="AQ533" s="57"/>
      <c r="AR533" s="58" t="str">
        <f t="shared" si="3"/>
        <v/>
      </c>
      <c r="AS533" s="58"/>
      <c r="AT533" s="58">
        <v>1</v>
      </c>
      <c r="AU533" s="58"/>
      <c r="AV533" s="58"/>
      <c r="AW533" s="58"/>
      <c r="AX533" s="58">
        <f t="shared" si="4"/>
        <v>1</v>
      </c>
      <c r="AY533" s="58"/>
      <c r="AZ533" s="58">
        <v>1</v>
      </c>
      <c r="BA533" s="57"/>
      <c r="BB533" s="57"/>
      <c r="BC533" s="57"/>
      <c r="BD533" s="58">
        <f t="shared" si="5"/>
        <v>1</v>
      </c>
      <c r="BE533" s="57"/>
      <c r="BF533" s="57"/>
      <c r="BG533" s="57"/>
      <c r="BH533" s="57"/>
      <c r="BI533" s="57"/>
      <c r="BJ533" s="57"/>
      <c r="BK533" s="57"/>
      <c r="BL533" s="57"/>
      <c r="BM533" s="57"/>
      <c r="BN533" s="57"/>
      <c r="BO533" s="57"/>
      <c r="BP533" s="57"/>
      <c r="BQ533" s="57"/>
      <c r="BR533" s="57"/>
      <c r="BS533" s="57"/>
      <c r="BT533" s="57"/>
      <c r="BU533" s="57"/>
      <c r="BV533" s="57"/>
      <c r="BW533" s="57"/>
      <c r="BX533" s="57" t="str">
        <f t="shared" si="564"/>
        <v/>
      </c>
      <c r="BY533" s="57"/>
      <c r="BZ533" s="57"/>
      <c r="CA533" s="57"/>
      <c r="CB533" s="57"/>
      <c r="CC533" s="57"/>
      <c r="CD533" s="57"/>
      <c r="CE533" s="57"/>
      <c r="CF533" s="57"/>
      <c r="CG533" s="57"/>
      <c r="CH533" s="57">
        <f t="shared" si="94"/>
        <v>0</v>
      </c>
      <c r="CI533" s="57"/>
      <c r="CJ533" s="57"/>
      <c r="CK533" s="57"/>
      <c r="CL533" s="57"/>
      <c r="CM533" s="57"/>
      <c r="CN533" s="57"/>
      <c r="CO533" s="57"/>
      <c r="CP533" s="57"/>
      <c r="CQ533" s="57"/>
      <c r="CR533" s="57">
        <f t="shared" si="565"/>
        <v>0</v>
      </c>
      <c r="CS533" s="57"/>
      <c r="CT533" s="57"/>
      <c r="CU533" s="57"/>
      <c r="CV533" s="57"/>
      <c r="CW533" s="57"/>
      <c r="CX533" s="57"/>
      <c r="CY533" s="57"/>
      <c r="CZ533" s="57"/>
      <c r="DA533" s="57"/>
      <c r="DB533" s="57">
        <f t="shared" si="320"/>
        <v>0</v>
      </c>
      <c r="DC533" s="57"/>
      <c r="DD533" s="57"/>
      <c r="DE533" s="57"/>
      <c r="DF533" s="57"/>
      <c r="DG533" s="57"/>
      <c r="DH533" s="57"/>
      <c r="DI533" s="57"/>
      <c r="DJ533" s="57"/>
      <c r="DK533" s="57"/>
      <c r="DL533" s="57">
        <f t="shared" si="321"/>
        <v>0</v>
      </c>
      <c r="DM533" s="57"/>
      <c r="DN533" s="57"/>
      <c r="DO533" s="57"/>
      <c r="DP533" s="57"/>
      <c r="DQ533" s="57"/>
      <c r="DR533" s="57"/>
      <c r="DS533" s="57"/>
      <c r="DT533" s="57"/>
      <c r="DU533" s="57"/>
      <c r="DV533" s="57">
        <f t="shared" si="322"/>
        <v>0</v>
      </c>
      <c r="DW533" s="57">
        <f t="shared" ref="DW533:ED533" si="571">SUM(BY533,CI533,CS533,DC533,DM533)</f>
        <v>0</v>
      </c>
      <c r="DX533" s="57">
        <f t="shared" si="571"/>
        <v>0</v>
      </c>
      <c r="DY533" s="57">
        <f t="shared" si="571"/>
        <v>0</v>
      </c>
      <c r="DZ533" s="57">
        <f t="shared" si="571"/>
        <v>0</v>
      </c>
      <c r="EA533" s="57">
        <f t="shared" si="571"/>
        <v>0</v>
      </c>
      <c r="EB533" s="57">
        <f t="shared" si="571"/>
        <v>0</v>
      </c>
      <c r="EC533" s="57">
        <f t="shared" si="571"/>
        <v>0</v>
      </c>
      <c r="ED533" s="57">
        <f t="shared" si="571"/>
        <v>0</v>
      </c>
      <c r="EE533" s="57">
        <f t="shared" si="13"/>
        <v>0</v>
      </c>
      <c r="EF533" s="57">
        <f t="shared" si="14"/>
        <v>0</v>
      </c>
    </row>
    <row r="534" spans="1:136" ht="15.75" customHeight="1">
      <c r="A534" s="147">
        <v>2017</v>
      </c>
      <c r="B534" s="135" t="s">
        <v>4801</v>
      </c>
      <c r="C534" s="147" t="s">
        <v>1513</v>
      </c>
      <c r="D534" s="147" t="s">
        <v>1514</v>
      </c>
      <c r="E534" s="147" t="s">
        <v>1515</v>
      </c>
      <c r="F534" s="147"/>
      <c r="G534" s="57"/>
      <c r="H534" s="63"/>
      <c r="I534" s="88"/>
      <c r="J534" s="88"/>
      <c r="K534" s="88"/>
      <c r="L534" s="88"/>
      <c r="M534" s="88"/>
      <c r="N534" s="88"/>
      <c r="O534" s="88"/>
      <c r="P534" s="88"/>
      <c r="Q534" s="88"/>
      <c r="R534" s="88"/>
      <c r="S534" s="88"/>
      <c r="T534" s="59">
        <f t="shared" si="0"/>
        <v>1</v>
      </c>
      <c r="U534" s="63"/>
      <c r="V534" s="63">
        <v>1</v>
      </c>
      <c r="W534" s="88"/>
      <c r="X534" s="88"/>
      <c r="Y534" s="88"/>
      <c r="Z534" s="88"/>
      <c r="AA534" s="88"/>
      <c r="AB534" s="88"/>
      <c r="AC534" s="88"/>
      <c r="AD534" s="88"/>
      <c r="AE534" s="88"/>
      <c r="AF534" s="58"/>
      <c r="AG534" s="58">
        <f t="shared" si="1"/>
        <v>1</v>
      </c>
      <c r="AH534" s="88"/>
      <c r="AI534" s="88"/>
      <c r="AJ534" s="88"/>
      <c r="AK534" s="57" t="str">
        <f t="shared" si="90"/>
        <v/>
      </c>
      <c r="AL534" s="88"/>
      <c r="AM534" s="88"/>
      <c r="AN534" s="88"/>
      <c r="AO534" s="88"/>
      <c r="AP534" s="88"/>
      <c r="AQ534" s="57"/>
      <c r="AR534" s="58" t="str">
        <f t="shared" si="3"/>
        <v/>
      </c>
      <c r="AS534" s="58"/>
      <c r="AT534" s="58">
        <v>1</v>
      </c>
      <c r="AU534" s="58"/>
      <c r="AV534" s="58"/>
      <c r="AW534" s="58"/>
      <c r="AX534" s="58">
        <f t="shared" si="4"/>
        <v>1</v>
      </c>
      <c r="AY534" s="58"/>
      <c r="AZ534" s="58">
        <v>1</v>
      </c>
      <c r="BA534" s="58">
        <v>1</v>
      </c>
      <c r="BB534" s="57"/>
      <c r="BC534" s="57"/>
      <c r="BD534" s="58">
        <f t="shared" si="5"/>
        <v>2</v>
      </c>
      <c r="BE534" s="57"/>
      <c r="BF534" s="57"/>
      <c r="BG534" s="57"/>
      <c r="BH534" s="57"/>
      <c r="BI534" s="57"/>
      <c r="BJ534" s="57"/>
      <c r="BK534" s="57"/>
      <c r="BL534" s="57"/>
      <c r="BM534" s="57"/>
      <c r="BN534" s="57"/>
      <c r="BO534" s="57"/>
      <c r="BP534" s="57"/>
      <c r="BQ534" s="57"/>
      <c r="BR534" s="57"/>
      <c r="BS534" s="57"/>
      <c r="BT534" s="57"/>
      <c r="BU534" s="57"/>
      <c r="BV534" s="57"/>
      <c r="BW534" s="57"/>
      <c r="BX534" s="57" t="str">
        <f t="shared" si="564"/>
        <v/>
      </c>
      <c r="BY534" s="57"/>
      <c r="BZ534" s="57"/>
      <c r="CA534" s="57"/>
      <c r="CB534" s="57"/>
      <c r="CC534" s="57"/>
      <c r="CD534" s="57"/>
      <c r="CE534" s="57"/>
      <c r="CF534" s="57"/>
      <c r="CG534" s="57"/>
      <c r="CH534" s="57">
        <f t="shared" si="94"/>
        <v>0</v>
      </c>
      <c r="CI534" s="57"/>
      <c r="CJ534" s="57"/>
      <c r="CK534" s="57"/>
      <c r="CL534" s="57"/>
      <c r="CM534" s="57"/>
      <c r="CN534" s="57"/>
      <c r="CO534" s="57"/>
      <c r="CP534" s="57"/>
      <c r="CQ534" s="57"/>
      <c r="CR534" s="57">
        <f t="shared" si="565"/>
        <v>0</v>
      </c>
      <c r="CS534" s="57"/>
      <c r="CT534" s="57"/>
      <c r="CU534" s="57"/>
      <c r="CV534" s="57"/>
      <c r="CW534" s="57"/>
      <c r="CX534" s="57"/>
      <c r="CY534" s="57"/>
      <c r="CZ534" s="57"/>
      <c r="DA534" s="57"/>
      <c r="DB534" s="57">
        <f t="shared" si="320"/>
        <v>0</v>
      </c>
      <c r="DC534" s="57"/>
      <c r="DD534" s="57"/>
      <c r="DE534" s="57"/>
      <c r="DF534" s="57"/>
      <c r="DG534" s="57"/>
      <c r="DH534" s="57"/>
      <c r="DI534" s="57"/>
      <c r="DJ534" s="57"/>
      <c r="DK534" s="57"/>
      <c r="DL534" s="57">
        <f t="shared" si="321"/>
        <v>0</v>
      </c>
      <c r="DM534" s="57"/>
      <c r="DN534" s="57"/>
      <c r="DO534" s="57"/>
      <c r="DP534" s="57"/>
      <c r="DQ534" s="57"/>
      <c r="DR534" s="57"/>
      <c r="DS534" s="57"/>
      <c r="DT534" s="57"/>
      <c r="DU534" s="57"/>
      <c r="DV534" s="57">
        <f t="shared" si="322"/>
        <v>0</v>
      </c>
      <c r="DW534" s="57">
        <f t="shared" ref="DW534:ED534" si="572">SUM(BY534,CI534,CS534,DC534,DM534)</f>
        <v>0</v>
      </c>
      <c r="DX534" s="57">
        <f t="shared" si="572"/>
        <v>0</v>
      </c>
      <c r="DY534" s="57">
        <f t="shared" si="572"/>
        <v>0</v>
      </c>
      <c r="DZ534" s="57">
        <f t="shared" si="572"/>
        <v>0</v>
      </c>
      <c r="EA534" s="57">
        <f t="shared" si="572"/>
        <v>0</v>
      </c>
      <c r="EB534" s="57">
        <f t="shared" si="572"/>
        <v>0</v>
      </c>
      <c r="EC534" s="57">
        <f t="shared" si="572"/>
        <v>0</v>
      </c>
      <c r="ED534" s="57">
        <f t="shared" si="572"/>
        <v>0</v>
      </c>
      <c r="EE534" s="57">
        <f t="shared" si="13"/>
        <v>0</v>
      </c>
      <c r="EF534" s="57">
        <f t="shared" si="14"/>
        <v>0</v>
      </c>
    </row>
    <row r="535" spans="1:136" ht="15.75" customHeight="1">
      <c r="A535" s="147">
        <v>2017</v>
      </c>
      <c r="B535" s="135" t="s">
        <v>4802</v>
      </c>
      <c r="C535" s="147" t="s">
        <v>1516</v>
      </c>
      <c r="D535" s="147" t="s">
        <v>142</v>
      </c>
      <c r="E535" s="147" t="s">
        <v>1517</v>
      </c>
      <c r="F535" s="147"/>
      <c r="G535" s="57"/>
      <c r="H535" s="63"/>
      <c r="I535" s="63">
        <v>2</v>
      </c>
      <c r="J535" s="88"/>
      <c r="K535" s="88"/>
      <c r="L535" s="63">
        <v>1</v>
      </c>
      <c r="M535" s="63"/>
      <c r="N535" s="88"/>
      <c r="O535" s="88"/>
      <c r="P535" s="88"/>
      <c r="Q535" s="88"/>
      <c r="R535" s="88"/>
      <c r="S535" s="88"/>
      <c r="T535" s="59" t="str">
        <f t="shared" si="0"/>
        <v/>
      </c>
      <c r="U535" s="88"/>
      <c r="V535" s="88"/>
      <c r="W535" s="88"/>
      <c r="X535" s="63">
        <v>2</v>
      </c>
      <c r="Y535" s="88"/>
      <c r="Z535" s="88"/>
      <c r="AA535" s="88"/>
      <c r="AB535" s="88"/>
      <c r="AC535" s="88"/>
      <c r="AD535" s="88"/>
      <c r="AE535" s="88"/>
      <c r="AF535" s="58"/>
      <c r="AG535" s="58">
        <f t="shared" si="1"/>
        <v>1</v>
      </c>
      <c r="AH535" s="88"/>
      <c r="AI535" s="88"/>
      <c r="AJ535" s="88"/>
      <c r="AK535" s="57" t="str">
        <f t="shared" si="90"/>
        <v/>
      </c>
      <c r="AL535" s="88"/>
      <c r="AM535" s="88"/>
      <c r="AN535" s="88"/>
      <c r="AO535" s="88"/>
      <c r="AP535" s="88"/>
      <c r="AQ535" s="57"/>
      <c r="AR535" s="58" t="str">
        <f t="shared" si="3"/>
        <v/>
      </c>
      <c r="AS535" s="58"/>
      <c r="AT535" s="58">
        <v>1</v>
      </c>
      <c r="AU535" s="58"/>
      <c r="AV535" s="58"/>
      <c r="AW535" s="58"/>
      <c r="AX535" s="58">
        <f t="shared" si="4"/>
        <v>1</v>
      </c>
      <c r="AY535" s="58"/>
      <c r="AZ535" s="58">
        <v>1</v>
      </c>
      <c r="BA535" s="57"/>
      <c r="BB535" s="57"/>
      <c r="BC535" s="58">
        <v>1</v>
      </c>
      <c r="BD535" s="58">
        <f t="shared" si="5"/>
        <v>2</v>
      </c>
      <c r="BE535" s="57"/>
      <c r="BF535" s="57"/>
      <c r="BG535" s="57"/>
      <c r="BH535" s="57"/>
      <c r="BI535" s="57"/>
      <c r="BJ535" s="57"/>
      <c r="BK535" s="57"/>
      <c r="BL535" s="57"/>
      <c r="BM535" s="57"/>
      <c r="BN535" s="57"/>
      <c r="BO535" s="57"/>
      <c r="BP535" s="57"/>
      <c r="BQ535" s="57"/>
      <c r="BR535" s="57"/>
      <c r="BS535" s="57"/>
      <c r="BT535" s="58">
        <v>1</v>
      </c>
      <c r="BU535" s="57"/>
      <c r="BV535" s="58">
        <v>1</v>
      </c>
      <c r="BW535" s="57"/>
      <c r="BX535" s="57">
        <f t="shared" si="564"/>
        <v>1</v>
      </c>
      <c r="BY535" s="57"/>
      <c r="BZ535" s="57"/>
      <c r="CA535" s="57"/>
      <c r="CB535" s="57"/>
      <c r="CC535" s="57"/>
      <c r="CD535" s="57"/>
      <c r="CE535" s="57"/>
      <c r="CF535" s="57"/>
      <c r="CG535" s="57"/>
      <c r="CH535" s="57">
        <f t="shared" si="94"/>
        <v>0</v>
      </c>
      <c r="CI535" s="57"/>
      <c r="CJ535" s="57"/>
      <c r="CK535" s="57"/>
      <c r="CL535" s="58">
        <v>1</v>
      </c>
      <c r="CM535" s="57"/>
      <c r="CN535" s="57"/>
      <c r="CO535" s="58">
        <v>1</v>
      </c>
      <c r="CP535" s="57"/>
      <c r="CQ535" s="58"/>
      <c r="CR535" s="57">
        <f t="shared" si="565"/>
        <v>2</v>
      </c>
      <c r="CS535" s="57"/>
      <c r="CT535" s="57"/>
      <c r="CU535" s="57"/>
      <c r="CV535" s="57"/>
      <c r="CW535" s="57"/>
      <c r="CX535" s="57"/>
      <c r="CY535" s="57"/>
      <c r="CZ535" s="57"/>
      <c r="DA535" s="57"/>
      <c r="DB535" s="57">
        <f t="shared" si="320"/>
        <v>0</v>
      </c>
      <c r="DC535" s="57"/>
      <c r="DD535" s="57"/>
      <c r="DE535" s="57"/>
      <c r="DF535" s="57"/>
      <c r="DG535" s="57"/>
      <c r="DH535" s="57"/>
      <c r="DI535" s="57"/>
      <c r="DJ535" s="57"/>
      <c r="DK535" s="57"/>
      <c r="DL535" s="57">
        <f t="shared" si="321"/>
        <v>0</v>
      </c>
      <c r="DM535" s="57"/>
      <c r="DN535" s="57"/>
      <c r="DO535" s="57"/>
      <c r="DP535" s="57"/>
      <c r="DQ535" s="57"/>
      <c r="DR535" s="57"/>
      <c r="DS535" s="57"/>
      <c r="DT535" s="57"/>
      <c r="DU535" s="57"/>
      <c r="DV535" s="57">
        <f t="shared" si="322"/>
        <v>0</v>
      </c>
      <c r="DW535" s="57">
        <f t="shared" ref="DW535:ED535" si="573">SUM(BY535,CI535,CS535,DC535,DM535)</f>
        <v>0</v>
      </c>
      <c r="DX535" s="57">
        <f t="shared" si="573"/>
        <v>0</v>
      </c>
      <c r="DY535" s="57">
        <f t="shared" si="573"/>
        <v>0</v>
      </c>
      <c r="DZ535" s="57">
        <f t="shared" si="573"/>
        <v>1</v>
      </c>
      <c r="EA535" s="57">
        <f t="shared" si="573"/>
        <v>0</v>
      </c>
      <c r="EB535" s="57">
        <f t="shared" si="573"/>
        <v>0</v>
      </c>
      <c r="EC535" s="57">
        <f t="shared" si="573"/>
        <v>1</v>
      </c>
      <c r="ED535" s="57">
        <f t="shared" si="573"/>
        <v>0</v>
      </c>
      <c r="EE535" s="57">
        <f t="shared" si="13"/>
        <v>2</v>
      </c>
      <c r="EF535" s="57">
        <f t="shared" si="14"/>
        <v>1</v>
      </c>
    </row>
    <row r="536" spans="1:136" ht="15.75" customHeight="1">
      <c r="A536" s="147">
        <v>2017</v>
      </c>
      <c r="B536" s="135" t="s">
        <v>4803</v>
      </c>
      <c r="C536" s="147" t="s">
        <v>1518</v>
      </c>
      <c r="D536" s="147" t="s">
        <v>492</v>
      </c>
      <c r="E536" s="147" t="s">
        <v>1519</v>
      </c>
      <c r="F536" s="147"/>
      <c r="G536" s="57"/>
      <c r="H536" s="63"/>
      <c r="I536" s="63">
        <v>1</v>
      </c>
      <c r="J536" s="88"/>
      <c r="K536" s="88"/>
      <c r="L536" s="88"/>
      <c r="M536" s="88"/>
      <c r="N536" s="88"/>
      <c r="O536" s="88"/>
      <c r="P536" s="88"/>
      <c r="Q536" s="88"/>
      <c r="R536" s="88"/>
      <c r="S536" s="88"/>
      <c r="T536" s="59" t="str">
        <f t="shared" si="0"/>
        <v/>
      </c>
      <c r="U536" s="88"/>
      <c r="V536" s="88"/>
      <c r="W536" s="88"/>
      <c r="X536" s="88"/>
      <c r="Y536" s="88"/>
      <c r="Z536" s="88"/>
      <c r="AA536" s="88"/>
      <c r="AB536" s="88"/>
      <c r="AC536" s="88"/>
      <c r="AD536" s="88"/>
      <c r="AE536" s="88"/>
      <c r="AF536" s="58"/>
      <c r="AG536" s="58">
        <f t="shared" si="1"/>
        <v>1</v>
      </c>
      <c r="AH536" s="88"/>
      <c r="AI536" s="88"/>
      <c r="AJ536" s="88"/>
      <c r="AK536" s="57" t="str">
        <f t="shared" si="90"/>
        <v/>
      </c>
      <c r="AL536" s="88"/>
      <c r="AM536" s="88"/>
      <c r="AN536" s="88"/>
      <c r="AO536" s="88"/>
      <c r="AP536" s="88"/>
      <c r="AQ536" s="57"/>
      <c r="AR536" s="58" t="str">
        <f t="shared" si="3"/>
        <v/>
      </c>
      <c r="AS536" s="58"/>
      <c r="AT536" s="58">
        <v>1</v>
      </c>
      <c r="AU536" s="58"/>
      <c r="AV536" s="58"/>
      <c r="AW536" s="58"/>
      <c r="AX536" s="58">
        <f t="shared" si="4"/>
        <v>1</v>
      </c>
      <c r="AY536" s="58"/>
      <c r="AZ536" s="58">
        <v>1</v>
      </c>
      <c r="BA536" s="57"/>
      <c r="BB536" s="57"/>
      <c r="BC536" s="58">
        <v>1</v>
      </c>
      <c r="BD536" s="58">
        <f t="shared" si="5"/>
        <v>2</v>
      </c>
      <c r="BE536" s="57"/>
      <c r="BF536" s="57"/>
      <c r="BG536" s="57"/>
      <c r="BH536" s="57"/>
      <c r="BI536" s="57"/>
      <c r="BJ536" s="57"/>
      <c r="BK536" s="57"/>
      <c r="BL536" s="57"/>
      <c r="BM536" s="57"/>
      <c r="BN536" s="57"/>
      <c r="BO536" s="57"/>
      <c r="BP536" s="57"/>
      <c r="BQ536" s="57"/>
      <c r="BR536" s="57"/>
      <c r="BS536" s="57"/>
      <c r="BT536" s="57"/>
      <c r="BU536" s="58">
        <v>1</v>
      </c>
      <c r="BV536" s="57"/>
      <c r="BW536" s="57"/>
      <c r="BX536" s="57">
        <f t="shared" si="564"/>
        <v>1</v>
      </c>
      <c r="BY536" s="57"/>
      <c r="BZ536" s="57"/>
      <c r="CA536" s="57"/>
      <c r="CB536" s="57"/>
      <c r="CC536" s="57"/>
      <c r="CD536" s="57"/>
      <c r="CE536" s="57"/>
      <c r="CF536" s="57"/>
      <c r="CG536" s="57"/>
      <c r="CH536" s="57">
        <f t="shared" si="94"/>
        <v>0</v>
      </c>
      <c r="CI536" s="57"/>
      <c r="CJ536" s="57"/>
      <c r="CK536" s="57"/>
      <c r="CL536" s="57"/>
      <c r="CM536" s="58">
        <v>1</v>
      </c>
      <c r="CN536" s="57"/>
      <c r="CO536" s="57"/>
      <c r="CP536" s="57"/>
      <c r="CQ536" s="58"/>
      <c r="CR536" s="57">
        <f t="shared" si="565"/>
        <v>1</v>
      </c>
      <c r="CS536" s="57"/>
      <c r="CT536" s="57"/>
      <c r="CU536" s="57"/>
      <c r="CV536" s="57"/>
      <c r="CW536" s="57"/>
      <c r="CX536" s="57"/>
      <c r="CY536" s="57"/>
      <c r="CZ536" s="57"/>
      <c r="DA536" s="57"/>
      <c r="DB536" s="57">
        <f t="shared" si="320"/>
        <v>0</v>
      </c>
      <c r="DC536" s="57"/>
      <c r="DD536" s="57"/>
      <c r="DE536" s="57"/>
      <c r="DF536" s="57"/>
      <c r="DG536" s="57"/>
      <c r="DH536" s="57"/>
      <c r="DI536" s="57"/>
      <c r="DJ536" s="57"/>
      <c r="DK536" s="57"/>
      <c r="DL536" s="57">
        <f t="shared" si="321"/>
        <v>0</v>
      </c>
      <c r="DM536" s="57"/>
      <c r="DN536" s="57"/>
      <c r="DO536" s="57"/>
      <c r="DP536" s="57"/>
      <c r="DQ536" s="57"/>
      <c r="DR536" s="57"/>
      <c r="DS536" s="57"/>
      <c r="DT536" s="57"/>
      <c r="DU536" s="57"/>
      <c r="DV536" s="57">
        <f t="shared" si="322"/>
        <v>0</v>
      </c>
      <c r="DW536" s="57">
        <f t="shared" ref="DW536:ED536" si="574">SUM(BY536,CI536,CS536,DC536,DM536)</f>
        <v>0</v>
      </c>
      <c r="DX536" s="57">
        <f t="shared" si="574"/>
        <v>0</v>
      </c>
      <c r="DY536" s="57">
        <f t="shared" si="574"/>
        <v>0</v>
      </c>
      <c r="DZ536" s="57">
        <f t="shared" si="574"/>
        <v>0</v>
      </c>
      <c r="EA536" s="57">
        <f t="shared" si="574"/>
        <v>1</v>
      </c>
      <c r="EB536" s="57">
        <f t="shared" si="574"/>
        <v>0</v>
      </c>
      <c r="EC536" s="57">
        <f t="shared" si="574"/>
        <v>0</v>
      </c>
      <c r="ED536" s="57">
        <f t="shared" si="574"/>
        <v>0</v>
      </c>
      <c r="EE536" s="57">
        <f t="shared" si="13"/>
        <v>1</v>
      </c>
      <c r="EF536" s="57">
        <f t="shared" si="14"/>
        <v>1</v>
      </c>
    </row>
    <row r="537" spans="1:136" ht="15.75" customHeight="1">
      <c r="A537" s="147">
        <v>2017</v>
      </c>
      <c r="B537" s="135" t="s">
        <v>4804</v>
      </c>
      <c r="C537" s="147" t="s">
        <v>1520</v>
      </c>
      <c r="D537" s="147" t="s">
        <v>447</v>
      </c>
      <c r="E537" s="147" t="s">
        <v>1521</v>
      </c>
      <c r="F537" s="147"/>
      <c r="G537" s="57"/>
      <c r="H537" s="63"/>
      <c r="I537" s="63">
        <v>1</v>
      </c>
      <c r="J537" s="88"/>
      <c r="K537" s="88"/>
      <c r="L537" s="88"/>
      <c r="M537" s="88"/>
      <c r="N537" s="88"/>
      <c r="O537" s="88"/>
      <c r="P537" s="88"/>
      <c r="Q537" s="88"/>
      <c r="R537" s="88"/>
      <c r="S537" s="88"/>
      <c r="T537" s="59" t="str">
        <f t="shared" si="0"/>
        <v/>
      </c>
      <c r="U537" s="88"/>
      <c r="V537" s="88"/>
      <c r="W537" s="88"/>
      <c r="X537" s="88"/>
      <c r="Y537" s="88"/>
      <c r="Z537" s="88"/>
      <c r="AA537" s="88"/>
      <c r="AB537" s="88"/>
      <c r="AC537" s="88"/>
      <c r="AD537" s="88"/>
      <c r="AE537" s="88"/>
      <c r="AF537" s="58"/>
      <c r="AG537" s="58">
        <f t="shared" si="1"/>
        <v>1</v>
      </c>
      <c r="AH537" s="88"/>
      <c r="AI537" s="88"/>
      <c r="AJ537" s="88"/>
      <c r="AK537" s="57" t="str">
        <f t="shared" si="90"/>
        <v/>
      </c>
      <c r="AL537" s="88"/>
      <c r="AM537" s="88"/>
      <c r="AN537" s="88"/>
      <c r="AO537" s="88"/>
      <c r="AP537" s="88"/>
      <c r="AQ537" s="57"/>
      <c r="AR537" s="58" t="str">
        <f t="shared" si="3"/>
        <v/>
      </c>
      <c r="AS537" s="58"/>
      <c r="AT537" s="58">
        <v>1</v>
      </c>
      <c r="AU537" s="58"/>
      <c r="AV537" s="58"/>
      <c r="AW537" s="58"/>
      <c r="AX537" s="58">
        <f t="shared" si="4"/>
        <v>1</v>
      </c>
      <c r="AY537" s="58">
        <v>1</v>
      </c>
      <c r="AZ537" s="58">
        <v>1</v>
      </c>
      <c r="BA537" s="57"/>
      <c r="BB537" s="57"/>
      <c r="BC537" s="58">
        <v>1</v>
      </c>
      <c r="BD537" s="58">
        <f t="shared" si="5"/>
        <v>3</v>
      </c>
      <c r="BE537" s="57"/>
      <c r="BF537" s="57"/>
      <c r="BG537" s="57"/>
      <c r="BH537" s="57"/>
      <c r="BI537" s="57"/>
      <c r="BJ537" s="57"/>
      <c r="BK537" s="57"/>
      <c r="BL537" s="57"/>
      <c r="BM537" s="57"/>
      <c r="BN537" s="57"/>
      <c r="BO537" s="57"/>
      <c r="BP537" s="57"/>
      <c r="BQ537" s="57"/>
      <c r="BR537" s="57"/>
      <c r="BS537" s="57"/>
      <c r="BT537" s="57"/>
      <c r="BU537" s="58">
        <v>1</v>
      </c>
      <c r="BV537" s="57"/>
      <c r="BW537" s="57"/>
      <c r="BX537" s="57">
        <f t="shared" si="564"/>
        <v>1</v>
      </c>
      <c r="BY537" s="57"/>
      <c r="BZ537" s="57"/>
      <c r="CA537" s="57"/>
      <c r="CB537" s="57"/>
      <c r="CC537" s="57"/>
      <c r="CD537" s="57"/>
      <c r="CE537" s="57"/>
      <c r="CF537" s="57"/>
      <c r="CG537" s="57"/>
      <c r="CH537" s="57">
        <f t="shared" si="94"/>
        <v>0</v>
      </c>
      <c r="CI537" s="57"/>
      <c r="CJ537" s="57"/>
      <c r="CK537" s="57"/>
      <c r="CL537" s="57"/>
      <c r="CM537" s="58">
        <v>1</v>
      </c>
      <c r="CN537" s="57"/>
      <c r="CO537" s="57"/>
      <c r="CP537" s="57"/>
      <c r="CQ537" s="58"/>
      <c r="CR537" s="57">
        <f t="shared" si="565"/>
        <v>1</v>
      </c>
      <c r="CS537" s="57"/>
      <c r="CT537" s="57"/>
      <c r="CU537" s="57"/>
      <c r="CV537" s="57"/>
      <c r="CW537" s="57"/>
      <c r="CX537" s="57"/>
      <c r="CY537" s="57"/>
      <c r="CZ537" s="57"/>
      <c r="DA537" s="57"/>
      <c r="DB537" s="57">
        <f t="shared" si="320"/>
        <v>0</v>
      </c>
      <c r="DC537" s="57"/>
      <c r="DD537" s="57"/>
      <c r="DE537" s="57"/>
      <c r="DF537" s="57"/>
      <c r="DG537" s="57"/>
      <c r="DH537" s="57"/>
      <c r="DI537" s="57"/>
      <c r="DJ537" s="57"/>
      <c r="DK537" s="57"/>
      <c r="DL537" s="57">
        <f t="shared" si="321"/>
        <v>0</v>
      </c>
      <c r="DM537" s="57"/>
      <c r="DN537" s="57"/>
      <c r="DO537" s="57"/>
      <c r="DP537" s="57"/>
      <c r="DQ537" s="57"/>
      <c r="DR537" s="57"/>
      <c r="DS537" s="57"/>
      <c r="DT537" s="57"/>
      <c r="DU537" s="57"/>
      <c r="DV537" s="57">
        <f t="shared" si="322"/>
        <v>0</v>
      </c>
      <c r="DW537" s="57">
        <f t="shared" ref="DW537:ED537" si="575">SUM(BY537,CI537,CS537,DC537,DM537)</f>
        <v>0</v>
      </c>
      <c r="DX537" s="57">
        <f t="shared" si="575"/>
        <v>0</v>
      </c>
      <c r="DY537" s="57">
        <f t="shared" si="575"/>
        <v>0</v>
      </c>
      <c r="DZ537" s="57">
        <f t="shared" si="575"/>
        <v>0</v>
      </c>
      <c r="EA537" s="57">
        <f t="shared" si="575"/>
        <v>1</v>
      </c>
      <c r="EB537" s="57">
        <f t="shared" si="575"/>
        <v>0</v>
      </c>
      <c r="EC537" s="57">
        <f t="shared" si="575"/>
        <v>0</v>
      </c>
      <c r="ED537" s="57">
        <f t="shared" si="575"/>
        <v>0</v>
      </c>
      <c r="EE537" s="57">
        <f t="shared" si="13"/>
        <v>1</v>
      </c>
      <c r="EF537" s="57">
        <f t="shared" si="14"/>
        <v>1</v>
      </c>
    </row>
    <row r="538" spans="1:136" ht="15.75" customHeight="1">
      <c r="A538" s="147">
        <v>2017</v>
      </c>
      <c r="B538" s="135" t="s">
        <v>4805</v>
      </c>
      <c r="C538" s="147" t="s">
        <v>1522</v>
      </c>
      <c r="D538" s="147" t="s">
        <v>1049</v>
      </c>
      <c r="E538" s="147" t="s">
        <v>1523</v>
      </c>
      <c r="F538" s="149" t="s">
        <v>1524</v>
      </c>
      <c r="G538" s="57"/>
      <c r="H538" s="63"/>
      <c r="I538" s="88"/>
      <c r="J538" s="63">
        <v>2</v>
      </c>
      <c r="K538" s="88"/>
      <c r="L538" s="63">
        <v>1</v>
      </c>
      <c r="M538" s="63"/>
      <c r="N538" s="63">
        <v>2</v>
      </c>
      <c r="O538" s="63">
        <v>2</v>
      </c>
      <c r="P538" s="88"/>
      <c r="Q538" s="63">
        <v>2</v>
      </c>
      <c r="R538" s="88"/>
      <c r="S538" s="63">
        <v>2</v>
      </c>
      <c r="T538" s="59" t="str">
        <f t="shared" si="0"/>
        <v/>
      </c>
      <c r="U538" s="88"/>
      <c r="V538" s="88"/>
      <c r="W538" s="88"/>
      <c r="X538" s="88"/>
      <c r="Y538" s="63">
        <v>2</v>
      </c>
      <c r="Z538" s="88"/>
      <c r="AA538" s="88"/>
      <c r="AB538" s="88"/>
      <c r="AC538" s="88"/>
      <c r="AD538" s="88"/>
      <c r="AE538" s="88"/>
      <c r="AF538" s="58"/>
      <c r="AG538" s="58">
        <f t="shared" si="1"/>
        <v>1</v>
      </c>
      <c r="AH538" s="88"/>
      <c r="AI538" s="88"/>
      <c r="AJ538" s="88"/>
      <c r="AK538" s="57" t="str">
        <f t="shared" si="90"/>
        <v/>
      </c>
      <c r="AL538" s="88"/>
      <c r="AM538" s="88"/>
      <c r="AN538" s="88"/>
      <c r="AO538" s="88"/>
      <c r="AP538" s="88"/>
      <c r="AQ538" s="57"/>
      <c r="AR538" s="58" t="str">
        <f t="shared" si="3"/>
        <v/>
      </c>
      <c r="AS538" s="58"/>
      <c r="AT538" s="58">
        <v>1</v>
      </c>
      <c r="AU538" s="58"/>
      <c r="AV538" s="58"/>
      <c r="AW538" s="58"/>
      <c r="AX538" s="58">
        <f t="shared" si="4"/>
        <v>1</v>
      </c>
      <c r="AY538" s="58">
        <v>1</v>
      </c>
      <c r="AZ538" s="58">
        <v>1</v>
      </c>
      <c r="BA538" s="57"/>
      <c r="BB538" s="57"/>
      <c r="BC538" s="57"/>
      <c r="BD538" s="58">
        <f t="shared" si="5"/>
        <v>2</v>
      </c>
      <c r="BE538" s="57"/>
      <c r="BF538" s="57"/>
      <c r="BG538" s="57"/>
      <c r="BH538" s="57"/>
      <c r="BI538" s="57"/>
      <c r="BJ538" s="57"/>
      <c r="BK538" s="57"/>
      <c r="BL538" s="57"/>
      <c r="BM538" s="57"/>
      <c r="BN538" s="57"/>
      <c r="BO538" s="57"/>
      <c r="BP538" s="58">
        <v>1</v>
      </c>
      <c r="BQ538" s="57"/>
      <c r="BR538" s="57"/>
      <c r="BS538" s="58">
        <v>1</v>
      </c>
      <c r="BT538" s="57"/>
      <c r="BU538" s="58">
        <v>1</v>
      </c>
      <c r="BV538" s="57"/>
      <c r="BW538" s="57"/>
      <c r="BX538" s="57">
        <f t="shared" si="564"/>
        <v>1</v>
      </c>
      <c r="BY538" s="57"/>
      <c r="BZ538" s="57"/>
      <c r="CA538" s="57"/>
      <c r="CB538" s="57"/>
      <c r="CC538" s="57"/>
      <c r="CD538" s="57"/>
      <c r="CE538" s="57"/>
      <c r="CF538" s="57"/>
      <c r="CG538" s="57"/>
      <c r="CH538" s="57">
        <f t="shared" si="94"/>
        <v>0</v>
      </c>
      <c r="CI538" s="57"/>
      <c r="CJ538" s="58">
        <v>1</v>
      </c>
      <c r="CK538" s="57"/>
      <c r="CL538" s="57"/>
      <c r="CM538" s="58">
        <v>1</v>
      </c>
      <c r="CN538" s="57"/>
      <c r="CO538" s="57"/>
      <c r="CP538" s="57"/>
      <c r="CQ538" s="58"/>
      <c r="CR538" s="57">
        <f t="shared" si="565"/>
        <v>2</v>
      </c>
      <c r="CS538" s="57"/>
      <c r="CT538" s="57"/>
      <c r="CU538" s="57"/>
      <c r="CV538" s="57"/>
      <c r="CW538" s="57"/>
      <c r="CX538" s="57"/>
      <c r="CY538" s="57"/>
      <c r="CZ538" s="57"/>
      <c r="DA538" s="57"/>
      <c r="DB538" s="57">
        <f t="shared" si="320"/>
        <v>0</v>
      </c>
      <c r="DC538" s="57"/>
      <c r="DD538" s="57"/>
      <c r="DE538" s="57"/>
      <c r="DF538" s="57"/>
      <c r="DG538" s="57"/>
      <c r="DH538" s="57"/>
      <c r="DI538" s="57"/>
      <c r="DJ538" s="57"/>
      <c r="DK538" s="57"/>
      <c r="DL538" s="57">
        <f t="shared" si="321"/>
        <v>0</v>
      </c>
      <c r="DM538" s="57"/>
      <c r="DN538" s="57"/>
      <c r="DO538" s="57"/>
      <c r="DP538" s="57"/>
      <c r="DQ538" s="57"/>
      <c r="DR538" s="57"/>
      <c r="DS538" s="57"/>
      <c r="DT538" s="57"/>
      <c r="DU538" s="57"/>
      <c r="DV538" s="57">
        <f t="shared" si="322"/>
        <v>0</v>
      </c>
      <c r="DW538" s="57">
        <f t="shared" ref="DW538:ED538" si="576">SUM(BY538,CI538,CS538,DC538,DM538)</f>
        <v>0</v>
      </c>
      <c r="DX538" s="57">
        <f t="shared" si="576"/>
        <v>1</v>
      </c>
      <c r="DY538" s="57">
        <f t="shared" si="576"/>
        <v>0</v>
      </c>
      <c r="DZ538" s="57">
        <f t="shared" si="576"/>
        <v>0</v>
      </c>
      <c r="EA538" s="57">
        <f t="shared" si="576"/>
        <v>1</v>
      </c>
      <c r="EB538" s="57">
        <f t="shared" si="576"/>
        <v>0</v>
      </c>
      <c r="EC538" s="57">
        <f t="shared" si="576"/>
        <v>0</v>
      </c>
      <c r="ED538" s="57">
        <f t="shared" si="576"/>
        <v>0</v>
      </c>
      <c r="EE538" s="57">
        <f t="shared" si="13"/>
        <v>2</v>
      </c>
      <c r="EF538" s="57">
        <f t="shared" si="14"/>
        <v>1</v>
      </c>
    </row>
    <row r="539" spans="1:136" ht="15.75" customHeight="1">
      <c r="A539" s="147">
        <v>2017</v>
      </c>
      <c r="B539" s="135" t="s">
        <v>4806</v>
      </c>
      <c r="C539" s="147" t="s">
        <v>1525</v>
      </c>
      <c r="D539" s="147" t="s">
        <v>260</v>
      </c>
      <c r="E539" s="147" t="s">
        <v>1526</v>
      </c>
      <c r="F539" s="147"/>
      <c r="G539" s="57"/>
      <c r="H539" s="63"/>
      <c r="I539" s="88"/>
      <c r="J539" s="88"/>
      <c r="K539" s="63">
        <v>2</v>
      </c>
      <c r="L539" s="63">
        <v>1</v>
      </c>
      <c r="M539" s="63"/>
      <c r="N539" s="88"/>
      <c r="O539" s="63">
        <v>2</v>
      </c>
      <c r="P539" s="88"/>
      <c r="Q539" s="88"/>
      <c r="R539" s="88"/>
      <c r="S539" s="88"/>
      <c r="T539" s="59" t="str">
        <f t="shared" si="0"/>
        <v/>
      </c>
      <c r="U539" s="88"/>
      <c r="V539" s="88"/>
      <c r="W539" s="88"/>
      <c r="X539" s="88"/>
      <c r="Y539" s="88"/>
      <c r="Z539" s="88"/>
      <c r="AA539" s="88"/>
      <c r="AB539" s="88"/>
      <c r="AC539" s="88"/>
      <c r="AD539" s="88"/>
      <c r="AE539" s="88"/>
      <c r="AF539" s="58"/>
      <c r="AG539" s="58">
        <f t="shared" si="1"/>
        <v>1</v>
      </c>
      <c r="AH539" s="88"/>
      <c r="AI539" s="88"/>
      <c r="AJ539" s="88"/>
      <c r="AK539" s="57" t="str">
        <f t="shared" si="90"/>
        <v/>
      </c>
      <c r="AL539" s="88"/>
      <c r="AM539" s="88"/>
      <c r="AN539" s="88"/>
      <c r="AO539" s="88"/>
      <c r="AP539" s="88"/>
      <c r="AQ539" s="57"/>
      <c r="AR539" s="58" t="str">
        <f t="shared" si="3"/>
        <v/>
      </c>
      <c r="AS539" s="58"/>
      <c r="AT539" s="58">
        <v>1</v>
      </c>
      <c r="AU539" s="58"/>
      <c r="AV539" s="58"/>
      <c r="AW539" s="58"/>
      <c r="AX539" s="58">
        <f t="shared" si="4"/>
        <v>1</v>
      </c>
      <c r="AY539" s="58"/>
      <c r="AZ539" s="58">
        <v>1</v>
      </c>
      <c r="BA539" s="57"/>
      <c r="BB539" s="58">
        <v>1</v>
      </c>
      <c r="BC539" s="57"/>
      <c r="BD539" s="58">
        <f t="shared" si="5"/>
        <v>2</v>
      </c>
      <c r="BE539" s="57"/>
      <c r="BF539" s="57"/>
      <c r="BG539" s="57"/>
      <c r="BH539" s="57"/>
      <c r="BI539" s="57"/>
      <c r="BJ539" s="57"/>
      <c r="BK539" s="57"/>
      <c r="BL539" s="57"/>
      <c r="BM539" s="57"/>
      <c r="BN539" s="57"/>
      <c r="BO539" s="57"/>
      <c r="BP539" s="57"/>
      <c r="BQ539" s="57"/>
      <c r="BR539" s="57"/>
      <c r="BS539" s="57"/>
      <c r="BT539" s="58">
        <v>1</v>
      </c>
      <c r="BU539" s="57"/>
      <c r="BV539" s="57"/>
      <c r="BW539" s="57"/>
      <c r="BX539" s="57">
        <f t="shared" si="564"/>
        <v>1</v>
      </c>
      <c r="BY539" s="57"/>
      <c r="BZ539" s="57"/>
      <c r="CA539" s="57"/>
      <c r="CB539" s="57"/>
      <c r="CC539" s="57"/>
      <c r="CD539" s="57"/>
      <c r="CE539" s="57"/>
      <c r="CF539" s="57"/>
      <c r="CG539" s="57"/>
      <c r="CH539" s="57">
        <f t="shared" si="94"/>
        <v>0</v>
      </c>
      <c r="CI539" s="57"/>
      <c r="CJ539" s="57"/>
      <c r="CK539" s="57"/>
      <c r="CL539" s="58">
        <v>1</v>
      </c>
      <c r="CM539" s="57"/>
      <c r="CN539" s="57"/>
      <c r="CO539" s="57"/>
      <c r="CP539" s="57"/>
      <c r="CQ539" s="58"/>
      <c r="CR539" s="57">
        <f t="shared" si="565"/>
        <v>1</v>
      </c>
      <c r="CS539" s="57"/>
      <c r="CT539" s="57"/>
      <c r="CU539" s="57"/>
      <c r="CV539" s="57"/>
      <c r="CW539" s="57"/>
      <c r="CX539" s="57"/>
      <c r="CY539" s="57"/>
      <c r="CZ539" s="57"/>
      <c r="DA539" s="57"/>
      <c r="DB539" s="57">
        <f t="shared" si="320"/>
        <v>0</v>
      </c>
      <c r="DC539" s="57"/>
      <c r="DD539" s="57"/>
      <c r="DE539" s="57"/>
      <c r="DF539" s="57"/>
      <c r="DG539" s="57"/>
      <c r="DH539" s="57"/>
      <c r="DI539" s="57"/>
      <c r="DJ539" s="57"/>
      <c r="DK539" s="57"/>
      <c r="DL539" s="57">
        <f t="shared" si="321"/>
        <v>0</v>
      </c>
      <c r="DM539" s="57"/>
      <c r="DN539" s="57"/>
      <c r="DO539" s="57"/>
      <c r="DP539" s="57"/>
      <c r="DQ539" s="57"/>
      <c r="DR539" s="57"/>
      <c r="DS539" s="57"/>
      <c r="DT539" s="57"/>
      <c r="DU539" s="57"/>
      <c r="DV539" s="57">
        <f t="shared" si="322"/>
        <v>0</v>
      </c>
      <c r="DW539" s="57">
        <f t="shared" ref="DW539:ED539" si="577">SUM(BY539,CI539,CS539,DC539,DM539)</f>
        <v>0</v>
      </c>
      <c r="DX539" s="57">
        <f t="shared" si="577"/>
        <v>0</v>
      </c>
      <c r="DY539" s="57">
        <f t="shared" si="577"/>
        <v>0</v>
      </c>
      <c r="DZ539" s="57">
        <f t="shared" si="577"/>
        <v>1</v>
      </c>
      <c r="EA539" s="57">
        <f t="shared" si="577"/>
        <v>0</v>
      </c>
      <c r="EB539" s="57">
        <f t="shared" si="577"/>
        <v>0</v>
      </c>
      <c r="EC539" s="57">
        <f t="shared" si="577"/>
        <v>0</v>
      </c>
      <c r="ED539" s="57">
        <f t="shared" si="577"/>
        <v>0</v>
      </c>
      <c r="EE539" s="57">
        <f t="shared" si="13"/>
        <v>1</v>
      </c>
      <c r="EF539" s="57">
        <f t="shared" si="14"/>
        <v>1</v>
      </c>
    </row>
    <row r="540" spans="1:136" ht="15.75" customHeight="1">
      <c r="A540" s="147">
        <v>2018</v>
      </c>
      <c r="B540" s="135" t="s">
        <v>4807</v>
      </c>
      <c r="C540" s="147" t="s">
        <v>1527</v>
      </c>
      <c r="D540" s="147" t="s">
        <v>178</v>
      </c>
      <c r="E540" s="147" t="s">
        <v>1528</v>
      </c>
      <c r="F540" s="147"/>
      <c r="G540" s="57"/>
      <c r="H540" s="63"/>
      <c r="I540" s="88"/>
      <c r="J540" s="88"/>
      <c r="K540" s="88"/>
      <c r="L540" s="88"/>
      <c r="M540" s="88"/>
      <c r="N540" s="88"/>
      <c r="O540" s="88"/>
      <c r="P540" s="63">
        <v>1</v>
      </c>
      <c r="Q540" s="88"/>
      <c r="R540" s="88"/>
      <c r="S540" s="88"/>
      <c r="T540" s="59" t="str">
        <f t="shared" si="0"/>
        <v/>
      </c>
      <c r="U540" s="88"/>
      <c r="V540" s="88"/>
      <c r="W540" s="88"/>
      <c r="X540" s="88"/>
      <c r="Y540" s="88"/>
      <c r="Z540" s="88"/>
      <c r="AA540" s="88"/>
      <c r="AB540" s="88"/>
      <c r="AC540" s="88"/>
      <c r="AD540" s="88"/>
      <c r="AE540" s="88"/>
      <c r="AF540" s="58"/>
      <c r="AG540" s="58">
        <f t="shared" si="1"/>
        <v>1</v>
      </c>
      <c r="AH540" s="88"/>
      <c r="AI540" s="88"/>
      <c r="AJ540" s="88"/>
      <c r="AK540" s="57" t="str">
        <f t="shared" si="90"/>
        <v/>
      </c>
      <c r="AL540" s="88"/>
      <c r="AM540" s="88"/>
      <c r="AN540" s="88"/>
      <c r="AO540" s="88"/>
      <c r="AP540" s="88"/>
      <c r="AQ540" s="57"/>
      <c r="AR540" s="58" t="str">
        <f t="shared" si="3"/>
        <v/>
      </c>
      <c r="AS540" s="58"/>
      <c r="AT540" s="58">
        <v>1</v>
      </c>
      <c r="AU540" s="58"/>
      <c r="AV540" s="58"/>
      <c r="AW540" s="58"/>
      <c r="AX540" s="58">
        <f t="shared" si="4"/>
        <v>1</v>
      </c>
      <c r="AY540" s="58"/>
      <c r="AZ540" s="58">
        <v>1</v>
      </c>
      <c r="BA540" s="57"/>
      <c r="BB540" s="57"/>
      <c r="BC540" s="58">
        <v>1</v>
      </c>
      <c r="BD540" s="58">
        <f t="shared" si="5"/>
        <v>2</v>
      </c>
      <c r="BE540" s="57"/>
      <c r="BF540" s="57"/>
      <c r="BG540" s="57"/>
      <c r="BH540" s="57"/>
      <c r="BI540" s="57"/>
      <c r="BJ540" s="57"/>
      <c r="BK540" s="57"/>
      <c r="BL540" s="57"/>
      <c r="BM540" s="57"/>
      <c r="BN540" s="57"/>
      <c r="BO540" s="57"/>
      <c r="BP540" s="57"/>
      <c r="BQ540" s="57"/>
      <c r="BR540" s="57"/>
      <c r="BS540" s="58">
        <v>1</v>
      </c>
      <c r="BT540" s="57"/>
      <c r="BU540" s="57"/>
      <c r="BV540" s="58">
        <v>1</v>
      </c>
      <c r="BW540" s="57"/>
      <c r="BX540" s="57">
        <f t="shared" si="564"/>
        <v>1</v>
      </c>
      <c r="BY540" s="57"/>
      <c r="BZ540" s="57"/>
      <c r="CA540" s="57"/>
      <c r="CB540" s="57"/>
      <c r="CC540" s="57"/>
      <c r="CD540" s="57"/>
      <c r="CE540" s="57"/>
      <c r="CF540" s="57"/>
      <c r="CG540" s="57"/>
      <c r="CH540" s="57">
        <f t="shared" si="94"/>
        <v>0</v>
      </c>
      <c r="CI540" s="57"/>
      <c r="CJ540" s="58">
        <v>1</v>
      </c>
      <c r="CK540" s="57"/>
      <c r="CL540" s="57"/>
      <c r="CM540" s="57"/>
      <c r="CN540" s="57"/>
      <c r="CO540" s="58">
        <v>1</v>
      </c>
      <c r="CP540" s="57"/>
      <c r="CQ540" s="58"/>
      <c r="CR540" s="57">
        <f t="shared" si="565"/>
        <v>2</v>
      </c>
      <c r="CS540" s="57"/>
      <c r="CT540" s="57"/>
      <c r="CU540" s="57"/>
      <c r="CV540" s="57"/>
      <c r="CW540" s="57"/>
      <c r="CX540" s="57"/>
      <c r="CY540" s="57"/>
      <c r="CZ540" s="57"/>
      <c r="DA540" s="57"/>
      <c r="DB540" s="57">
        <f t="shared" si="320"/>
        <v>0</v>
      </c>
      <c r="DC540" s="57"/>
      <c r="DD540" s="57"/>
      <c r="DE540" s="57"/>
      <c r="DF540" s="57"/>
      <c r="DG540" s="57"/>
      <c r="DH540" s="57"/>
      <c r="DI540" s="57"/>
      <c r="DJ540" s="57"/>
      <c r="DK540" s="57"/>
      <c r="DL540" s="57">
        <f t="shared" si="321"/>
        <v>0</v>
      </c>
      <c r="DM540" s="57"/>
      <c r="DN540" s="57"/>
      <c r="DO540" s="57"/>
      <c r="DP540" s="57"/>
      <c r="DQ540" s="57"/>
      <c r="DR540" s="57"/>
      <c r="DS540" s="57"/>
      <c r="DT540" s="57"/>
      <c r="DU540" s="57"/>
      <c r="DV540" s="57">
        <f t="shared" si="322"/>
        <v>0</v>
      </c>
      <c r="DW540" s="57">
        <f t="shared" ref="DW540:ED540" si="578">SUM(BY540,CI540,CS540,DC540,DM540)</f>
        <v>0</v>
      </c>
      <c r="DX540" s="57">
        <f t="shared" si="578"/>
        <v>1</v>
      </c>
      <c r="DY540" s="57">
        <f t="shared" si="578"/>
        <v>0</v>
      </c>
      <c r="DZ540" s="57">
        <f t="shared" si="578"/>
        <v>0</v>
      </c>
      <c r="EA540" s="57">
        <f t="shared" si="578"/>
        <v>0</v>
      </c>
      <c r="EB540" s="57">
        <f t="shared" si="578"/>
        <v>0</v>
      </c>
      <c r="EC540" s="57">
        <f t="shared" si="578"/>
        <v>1</v>
      </c>
      <c r="ED540" s="57">
        <f t="shared" si="578"/>
        <v>0</v>
      </c>
      <c r="EE540" s="57">
        <f t="shared" si="13"/>
        <v>2</v>
      </c>
      <c r="EF540" s="57">
        <f t="shared" si="14"/>
        <v>1</v>
      </c>
    </row>
    <row r="541" spans="1:136" ht="15.75" customHeight="1">
      <c r="A541" s="147">
        <v>2018</v>
      </c>
      <c r="B541" s="135" t="s">
        <v>4808</v>
      </c>
      <c r="C541" s="147" t="s">
        <v>1529</v>
      </c>
      <c r="D541" s="147" t="s">
        <v>1530</v>
      </c>
      <c r="E541" s="147" t="s">
        <v>1531</v>
      </c>
      <c r="F541" s="147"/>
      <c r="G541" s="57"/>
      <c r="H541" s="63"/>
      <c r="I541" s="88"/>
      <c r="J541" s="88"/>
      <c r="K541" s="88"/>
      <c r="L541" s="88"/>
      <c r="M541" s="88"/>
      <c r="N541" s="88"/>
      <c r="O541" s="63">
        <v>1</v>
      </c>
      <c r="P541" s="88"/>
      <c r="Q541" s="88"/>
      <c r="R541" s="88"/>
      <c r="S541" s="88"/>
      <c r="T541" s="59" t="str">
        <f t="shared" si="0"/>
        <v/>
      </c>
      <c r="U541" s="88"/>
      <c r="V541" s="88"/>
      <c r="W541" s="88"/>
      <c r="X541" s="88"/>
      <c r="Y541" s="88"/>
      <c r="Z541" s="88"/>
      <c r="AA541" s="88"/>
      <c r="AB541" s="88"/>
      <c r="AC541" s="88"/>
      <c r="AD541" s="88"/>
      <c r="AE541" s="88"/>
      <c r="AF541" s="58"/>
      <c r="AG541" s="58">
        <f t="shared" si="1"/>
        <v>1</v>
      </c>
      <c r="AH541" s="88"/>
      <c r="AI541" s="88"/>
      <c r="AJ541" s="88"/>
      <c r="AK541" s="57" t="str">
        <f t="shared" si="90"/>
        <v/>
      </c>
      <c r="AL541" s="88"/>
      <c r="AM541" s="88"/>
      <c r="AN541" s="88"/>
      <c r="AO541" s="88"/>
      <c r="AP541" s="88"/>
      <c r="AQ541" s="57"/>
      <c r="AR541" s="58" t="str">
        <f t="shared" si="3"/>
        <v/>
      </c>
      <c r="AS541" s="58"/>
      <c r="AT541" s="58">
        <v>1</v>
      </c>
      <c r="AU541" s="58"/>
      <c r="AV541" s="58"/>
      <c r="AW541" s="58"/>
      <c r="AX541" s="58">
        <f t="shared" si="4"/>
        <v>1</v>
      </c>
      <c r="AY541" s="58"/>
      <c r="AZ541" s="58">
        <v>1</v>
      </c>
      <c r="BA541" s="57"/>
      <c r="BB541" s="57"/>
      <c r="BC541" s="58">
        <v>1</v>
      </c>
      <c r="BD541" s="58">
        <f t="shared" si="5"/>
        <v>2</v>
      </c>
      <c r="BE541" s="57"/>
      <c r="BF541" s="57"/>
      <c r="BG541" s="57"/>
      <c r="BH541" s="57"/>
      <c r="BI541" s="57"/>
      <c r="BJ541" s="57"/>
      <c r="BK541" s="57"/>
      <c r="BL541" s="57"/>
      <c r="BM541" s="57"/>
      <c r="BN541" s="57"/>
      <c r="BO541" s="57"/>
      <c r="BP541" s="57"/>
      <c r="BQ541" s="57"/>
      <c r="BR541" s="57"/>
      <c r="BS541" s="57"/>
      <c r="BT541" s="57"/>
      <c r="BU541" s="57"/>
      <c r="BV541" s="57"/>
      <c r="BW541" s="57"/>
      <c r="BX541" s="57" t="str">
        <f t="shared" si="564"/>
        <v/>
      </c>
      <c r="BY541" s="57"/>
      <c r="BZ541" s="57"/>
      <c r="CA541" s="57"/>
      <c r="CB541" s="57"/>
      <c r="CC541" s="57"/>
      <c r="CD541" s="57"/>
      <c r="CE541" s="57"/>
      <c r="CF541" s="57"/>
      <c r="CG541" s="57"/>
      <c r="CH541" s="57">
        <f t="shared" si="94"/>
        <v>0</v>
      </c>
      <c r="CI541" s="57"/>
      <c r="CJ541" s="57"/>
      <c r="CK541" s="57"/>
      <c r="CL541" s="57"/>
      <c r="CM541" s="57"/>
      <c r="CN541" s="57"/>
      <c r="CO541" s="57"/>
      <c r="CP541" s="57"/>
      <c r="CQ541" s="57"/>
      <c r="CR541" s="57">
        <f t="shared" si="565"/>
        <v>0</v>
      </c>
      <c r="CS541" s="57"/>
      <c r="CT541" s="57"/>
      <c r="CU541" s="57"/>
      <c r="CV541" s="57"/>
      <c r="CW541" s="57"/>
      <c r="CX541" s="57"/>
      <c r="CY541" s="57"/>
      <c r="CZ541" s="57"/>
      <c r="DA541" s="57"/>
      <c r="DB541" s="57">
        <f t="shared" si="320"/>
        <v>0</v>
      </c>
      <c r="DC541" s="57"/>
      <c r="DD541" s="57"/>
      <c r="DE541" s="57"/>
      <c r="DF541" s="57"/>
      <c r="DG541" s="57"/>
      <c r="DH541" s="57"/>
      <c r="DI541" s="57"/>
      <c r="DJ541" s="57"/>
      <c r="DK541" s="57"/>
      <c r="DL541" s="57">
        <f t="shared" si="321"/>
        <v>0</v>
      </c>
      <c r="DM541" s="57"/>
      <c r="DN541" s="57"/>
      <c r="DO541" s="57"/>
      <c r="DP541" s="57"/>
      <c r="DQ541" s="57"/>
      <c r="DR541" s="57"/>
      <c r="DS541" s="57"/>
      <c r="DT541" s="57"/>
      <c r="DU541" s="57"/>
      <c r="DV541" s="57">
        <f t="shared" si="322"/>
        <v>0</v>
      </c>
      <c r="DW541" s="57">
        <f t="shared" ref="DW541:ED541" si="579">SUM(BY541,CI541,CS541,DC541,DM541)</f>
        <v>0</v>
      </c>
      <c r="DX541" s="57">
        <f t="shared" si="579"/>
        <v>0</v>
      </c>
      <c r="DY541" s="57">
        <f t="shared" si="579"/>
        <v>0</v>
      </c>
      <c r="DZ541" s="57">
        <f t="shared" si="579"/>
        <v>0</v>
      </c>
      <c r="EA541" s="57">
        <f t="shared" si="579"/>
        <v>0</v>
      </c>
      <c r="EB541" s="57">
        <f t="shared" si="579"/>
        <v>0</v>
      </c>
      <c r="EC541" s="57">
        <f t="shared" si="579"/>
        <v>0</v>
      </c>
      <c r="ED541" s="57">
        <f t="shared" si="579"/>
        <v>0</v>
      </c>
      <c r="EE541" s="57">
        <f t="shared" si="13"/>
        <v>0</v>
      </c>
      <c r="EF541" s="57">
        <f t="shared" si="14"/>
        <v>0</v>
      </c>
    </row>
    <row r="542" spans="1:136" ht="16.5" customHeight="1">
      <c r="A542" s="147">
        <v>2019</v>
      </c>
      <c r="B542" s="135" t="s">
        <v>4809</v>
      </c>
      <c r="C542" s="147" t="s">
        <v>1532</v>
      </c>
      <c r="D542" s="147" t="s">
        <v>1533</v>
      </c>
      <c r="E542" s="147" t="s">
        <v>1534</v>
      </c>
      <c r="F542" s="147"/>
      <c r="G542" s="57"/>
      <c r="H542" s="63"/>
      <c r="I542" s="88"/>
      <c r="J542" s="88"/>
      <c r="K542" s="88"/>
      <c r="L542" s="88"/>
      <c r="M542" s="88"/>
      <c r="N542" s="88"/>
      <c r="O542" s="88"/>
      <c r="P542" s="88"/>
      <c r="Q542" s="88"/>
      <c r="R542" s="88"/>
      <c r="S542" s="88"/>
      <c r="T542" s="59">
        <f t="shared" si="0"/>
        <v>1</v>
      </c>
      <c r="U542" s="63">
        <v>1</v>
      </c>
      <c r="V542" s="88"/>
      <c r="W542" s="88"/>
      <c r="X542" s="88"/>
      <c r="Y542" s="88"/>
      <c r="Z542" s="88"/>
      <c r="AA542" s="88"/>
      <c r="AB542" s="88"/>
      <c r="AC542" s="88"/>
      <c r="AD542" s="88"/>
      <c r="AE542" s="88"/>
      <c r="AF542" s="58"/>
      <c r="AG542" s="58">
        <f t="shared" si="1"/>
        <v>1</v>
      </c>
      <c r="AH542" s="88"/>
      <c r="AI542" s="88"/>
      <c r="AJ542" s="88"/>
      <c r="AK542" s="57" t="str">
        <f t="shared" si="90"/>
        <v/>
      </c>
      <c r="AL542" s="88"/>
      <c r="AM542" s="88"/>
      <c r="AN542" s="88"/>
      <c r="AO542" s="88"/>
      <c r="AP542" s="88"/>
      <c r="AQ542" s="57"/>
      <c r="AR542" s="58" t="str">
        <f t="shared" si="3"/>
        <v/>
      </c>
      <c r="AS542" s="58"/>
      <c r="AT542" s="58">
        <v>1</v>
      </c>
      <c r="AU542" s="58"/>
      <c r="AV542" s="58"/>
      <c r="AW542" s="58"/>
      <c r="AX542" s="58">
        <f t="shared" si="4"/>
        <v>1</v>
      </c>
      <c r="AY542" s="58"/>
      <c r="AZ542" s="58">
        <v>1</v>
      </c>
      <c r="BA542" s="57"/>
      <c r="BB542" s="57"/>
      <c r="BC542" s="57"/>
      <c r="BD542" s="58">
        <f t="shared" si="5"/>
        <v>1</v>
      </c>
      <c r="BE542" s="57"/>
      <c r="BF542" s="57"/>
      <c r="BG542" s="57"/>
      <c r="BH542" s="57"/>
      <c r="BI542" s="57"/>
      <c r="BJ542" s="57"/>
      <c r="BK542" s="57"/>
      <c r="BL542" s="57"/>
      <c r="BM542" s="57"/>
      <c r="BN542" s="57"/>
      <c r="BO542" s="57"/>
      <c r="BP542" s="57"/>
      <c r="BQ542" s="57"/>
      <c r="BR542" s="57"/>
      <c r="BS542" s="57"/>
      <c r="BT542" s="57"/>
      <c r="BU542" s="57"/>
      <c r="BV542" s="57"/>
      <c r="BW542" s="57"/>
      <c r="BX542" s="57" t="str">
        <f t="shared" si="564"/>
        <v/>
      </c>
      <c r="BY542" s="57"/>
      <c r="BZ542" s="57"/>
      <c r="CA542" s="57"/>
      <c r="CB542" s="57"/>
      <c r="CC542" s="57"/>
      <c r="CD542" s="57"/>
      <c r="CE542" s="57"/>
      <c r="CF542" s="57"/>
      <c r="CG542" s="57"/>
      <c r="CH542" s="57">
        <f t="shared" si="94"/>
        <v>0</v>
      </c>
      <c r="CI542" s="57"/>
      <c r="CJ542" s="57"/>
      <c r="CK542" s="57"/>
      <c r="CL542" s="57"/>
      <c r="CM542" s="57"/>
      <c r="CN542" s="57"/>
      <c r="CO542" s="57"/>
      <c r="CP542" s="57"/>
      <c r="CQ542" s="57"/>
      <c r="CR542" s="57">
        <f t="shared" si="565"/>
        <v>0</v>
      </c>
      <c r="CS542" s="57"/>
      <c r="CT542" s="57"/>
      <c r="CU542" s="57"/>
      <c r="CV542" s="57"/>
      <c r="CW542" s="57"/>
      <c r="CX542" s="57"/>
      <c r="CY542" s="57"/>
      <c r="CZ542" s="57"/>
      <c r="DA542" s="57"/>
      <c r="DB542" s="57">
        <f t="shared" si="320"/>
        <v>0</v>
      </c>
      <c r="DC542" s="57"/>
      <c r="DD542" s="57"/>
      <c r="DE542" s="57"/>
      <c r="DF542" s="57"/>
      <c r="DG542" s="57"/>
      <c r="DH542" s="57"/>
      <c r="DI542" s="57"/>
      <c r="DJ542" s="57"/>
      <c r="DK542" s="57"/>
      <c r="DL542" s="57">
        <f t="shared" si="321"/>
        <v>0</v>
      </c>
      <c r="DM542" s="57"/>
      <c r="DN542" s="57"/>
      <c r="DO542" s="57"/>
      <c r="DP542" s="57"/>
      <c r="DQ542" s="57"/>
      <c r="DR542" s="57"/>
      <c r="DS542" s="57"/>
      <c r="DT542" s="57"/>
      <c r="DU542" s="57"/>
      <c r="DV542" s="57">
        <f t="shared" si="322"/>
        <v>0</v>
      </c>
      <c r="DW542" s="57">
        <f t="shared" ref="DW542:ED542" si="580">SUM(BY542,CI542,CS542,DC542,DM542)</f>
        <v>0</v>
      </c>
      <c r="DX542" s="57">
        <f t="shared" si="580"/>
        <v>0</v>
      </c>
      <c r="DY542" s="57">
        <f t="shared" si="580"/>
        <v>0</v>
      </c>
      <c r="DZ542" s="57">
        <f t="shared" si="580"/>
        <v>0</v>
      </c>
      <c r="EA542" s="57">
        <f t="shared" si="580"/>
        <v>0</v>
      </c>
      <c r="EB542" s="57">
        <f t="shared" si="580"/>
        <v>0</v>
      </c>
      <c r="EC542" s="57">
        <f t="shared" si="580"/>
        <v>0</v>
      </c>
      <c r="ED542" s="57">
        <f t="shared" si="580"/>
        <v>0</v>
      </c>
      <c r="EE542" s="57">
        <f t="shared" si="13"/>
        <v>0</v>
      </c>
      <c r="EF542" s="57">
        <f t="shared" si="14"/>
        <v>0</v>
      </c>
    </row>
    <row r="543" spans="1:136" ht="15.75" customHeight="1">
      <c r="A543" s="147">
        <v>2014</v>
      </c>
      <c r="B543" s="135" t="s">
        <v>4810</v>
      </c>
      <c r="C543" s="147" t="s">
        <v>1535</v>
      </c>
      <c r="D543" s="147" t="s">
        <v>1536</v>
      </c>
      <c r="E543" s="147" t="s">
        <v>1537</v>
      </c>
      <c r="F543" s="147"/>
      <c r="G543" s="57"/>
      <c r="H543" s="63"/>
      <c r="I543" s="88"/>
      <c r="J543" s="88"/>
      <c r="K543" s="88"/>
      <c r="L543" s="88"/>
      <c r="M543" s="88"/>
      <c r="N543" s="88"/>
      <c r="O543" s="63">
        <v>1</v>
      </c>
      <c r="P543" s="88"/>
      <c r="Q543" s="88"/>
      <c r="R543" s="88"/>
      <c r="S543" s="88"/>
      <c r="T543" s="59" t="str">
        <f t="shared" si="0"/>
        <v/>
      </c>
      <c r="U543" s="88"/>
      <c r="V543" s="88"/>
      <c r="W543" s="88"/>
      <c r="X543" s="88"/>
      <c r="Y543" s="88"/>
      <c r="Z543" s="88"/>
      <c r="AA543" s="88"/>
      <c r="AB543" s="88"/>
      <c r="AC543" s="88"/>
      <c r="AD543" s="88"/>
      <c r="AE543" s="88"/>
      <c r="AF543" s="58"/>
      <c r="AG543" s="58">
        <f t="shared" si="1"/>
        <v>1</v>
      </c>
      <c r="AH543" s="88"/>
      <c r="AI543" s="88"/>
      <c r="AJ543" s="88"/>
      <c r="AK543" s="57" t="str">
        <f t="shared" si="90"/>
        <v/>
      </c>
      <c r="AL543" s="88"/>
      <c r="AM543" s="88"/>
      <c r="AN543" s="88"/>
      <c r="AO543" s="88"/>
      <c r="AP543" s="88"/>
      <c r="AQ543" s="57"/>
      <c r="AR543" s="58" t="str">
        <f t="shared" si="3"/>
        <v/>
      </c>
      <c r="AS543" s="58"/>
      <c r="AT543" s="58">
        <v>1</v>
      </c>
      <c r="AU543" s="58"/>
      <c r="AV543" s="58"/>
      <c r="AW543" s="58"/>
      <c r="AX543" s="58">
        <f t="shared" si="4"/>
        <v>1</v>
      </c>
      <c r="AY543" s="58">
        <v>1</v>
      </c>
      <c r="AZ543" s="58"/>
      <c r="BA543" s="57"/>
      <c r="BB543" s="57"/>
      <c r="BC543" s="57"/>
      <c r="BD543" s="58">
        <f t="shared" si="5"/>
        <v>1</v>
      </c>
      <c r="BE543" s="57"/>
      <c r="BF543" s="57"/>
      <c r="BG543" s="57"/>
      <c r="BH543" s="57"/>
      <c r="BI543" s="57"/>
      <c r="BJ543" s="57"/>
      <c r="BK543" s="57"/>
      <c r="BL543" s="57"/>
      <c r="BM543" s="57"/>
      <c r="BN543" s="57"/>
      <c r="BO543" s="57"/>
      <c r="BP543" s="57"/>
      <c r="BQ543" s="57"/>
      <c r="BR543" s="57"/>
      <c r="BS543" s="57"/>
      <c r="BT543" s="57"/>
      <c r="BU543" s="58">
        <v>1</v>
      </c>
      <c r="BV543" s="57"/>
      <c r="BW543" s="57"/>
      <c r="BX543" s="57">
        <f t="shared" si="564"/>
        <v>1</v>
      </c>
      <c r="BY543" s="57"/>
      <c r="BZ543" s="57"/>
      <c r="CA543" s="57"/>
      <c r="CB543" s="57"/>
      <c r="CC543" s="57"/>
      <c r="CD543" s="57"/>
      <c r="CE543" s="57"/>
      <c r="CF543" s="57"/>
      <c r="CG543" s="57"/>
      <c r="CH543" s="57">
        <f t="shared" si="94"/>
        <v>0</v>
      </c>
      <c r="CI543" s="57"/>
      <c r="CJ543" s="57"/>
      <c r="CK543" s="57"/>
      <c r="CL543" s="57"/>
      <c r="CM543" s="58">
        <v>1</v>
      </c>
      <c r="CN543" s="57"/>
      <c r="CO543" s="57"/>
      <c r="CP543" s="57"/>
      <c r="CQ543" s="58"/>
      <c r="CR543" s="57">
        <f t="shared" si="565"/>
        <v>1</v>
      </c>
      <c r="CS543" s="57"/>
      <c r="CT543" s="57"/>
      <c r="CU543" s="57"/>
      <c r="CV543" s="57"/>
      <c r="CW543" s="57"/>
      <c r="CX543" s="57"/>
      <c r="CY543" s="57"/>
      <c r="CZ543" s="57"/>
      <c r="DA543" s="57"/>
      <c r="DB543" s="57">
        <f t="shared" si="320"/>
        <v>0</v>
      </c>
      <c r="DC543" s="57"/>
      <c r="DD543" s="57"/>
      <c r="DE543" s="57"/>
      <c r="DF543" s="57"/>
      <c r="DG543" s="57"/>
      <c r="DH543" s="57"/>
      <c r="DI543" s="57"/>
      <c r="DJ543" s="57"/>
      <c r="DK543" s="57"/>
      <c r="DL543" s="57">
        <f t="shared" si="321"/>
        <v>0</v>
      </c>
      <c r="DM543" s="57"/>
      <c r="DN543" s="57"/>
      <c r="DO543" s="57"/>
      <c r="DP543" s="57"/>
      <c r="DQ543" s="57"/>
      <c r="DR543" s="57"/>
      <c r="DS543" s="57"/>
      <c r="DT543" s="57"/>
      <c r="DU543" s="57"/>
      <c r="DV543" s="57">
        <f t="shared" si="322"/>
        <v>0</v>
      </c>
      <c r="DW543" s="57">
        <f t="shared" ref="DW543:ED543" si="581">SUM(BY543,CI543,CS543,DC543,DM543)</f>
        <v>0</v>
      </c>
      <c r="DX543" s="57">
        <f t="shared" si="581"/>
        <v>0</v>
      </c>
      <c r="DY543" s="57">
        <f t="shared" si="581"/>
        <v>0</v>
      </c>
      <c r="DZ543" s="57">
        <f t="shared" si="581"/>
        <v>0</v>
      </c>
      <c r="EA543" s="57">
        <f t="shared" si="581"/>
        <v>1</v>
      </c>
      <c r="EB543" s="57">
        <f t="shared" si="581"/>
        <v>0</v>
      </c>
      <c r="EC543" s="57">
        <f t="shared" si="581"/>
        <v>0</v>
      </c>
      <c r="ED543" s="57">
        <f t="shared" si="581"/>
        <v>0</v>
      </c>
      <c r="EE543" s="57">
        <f t="shared" si="13"/>
        <v>1</v>
      </c>
      <c r="EF543" s="57">
        <f t="shared" si="14"/>
        <v>1</v>
      </c>
    </row>
    <row r="544" spans="1:136" ht="15.75" customHeight="1">
      <c r="A544" s="147">
        <v>2015</v>
      </c>
      <c r="B544" s="135" t="s">
        <v>4811</v>
      </c>
      <c r="C544" s="147" t="s">
        <v>1538</v>
      </c>
      <c r="D544" s="147" t="s">
        <v>1539</v>
      </c>
      <c r="E544" s="147" t="s">
        <v>1540</v>
      </c>
      <c r="F544" s="147"/>
      <c r="G544" s="57"/>
      <c r="H544" s="63"/>
      <c r="I544" s="88"/>
      <c r="J544" s="88"/>
      <c r="K544" s="88"/>
      <c r="L544" s="88"/>
      <c r="M544" s="88"/>
      <c r="N544" s="63">
        <v>1</v>
      </c>
      <c r="O544" s="88"/>
      <c r="P544" s="88"/>
      <c r="Q544" s="88"/>
      <c r="R544" s="88"/>
      <c r="S544" s="88"/>
      <c r="T544" s="59" t="str">
        <f t="shared" si="0"/>
        <v/>
      </c>
      <c r="U544" s="88"/>
      <c r="V544" s="88"/>
      <c r="W544" s="88"/>
      <c r="X544" s="88"/>
      <c r="Y544" s="88"/>
      <c r="Z544" s="88"/>
      <c r="AA544" s="88"/>
      <c r="AB544" s="88"/>
      <c r="AC544" s="88"/>
      <c r="AD544" s="88"/>
      <c r="AE544" s="88"/>
      <c r="AF544" s="58"/>
      <c r="AG544" s="58">
        <f t="shared" si="1"/>
        <v>1</v>
      </c>
      <c r="AH544" s="88"/>
      <c r="AI544" s="88"/>
      <c r="AJ544" s="88"/>
      <c r="AK544" s="57" t="str">
        <f t="shared" si="90"/>
        <v/>
      </c>
      <c r="AL544" s="88"/>
      <c r="AM544" s="88"/>
      <c r="AN544" s="88"/>
      <c r="AO544" s="88"/>
      <c r="AP544" s="88"/>
      <c r="AQ544" s="57"/>
      <c r="AR544" s="58" t="str">
        <f t="shared" si="3"/>
        <v/>
      </c>
      <c r="AS544" s="58"/>
      <c r="AT544" s="58">
        <v>1</v>
      </c>
      <c r="AU544" s="58"/>
      <c r="AV544" s="58"/>
      <c r="AW544" s="58"/>
      <c r="AX544" s="58">
        <f t="shared" si="4"/>
        <v>1</v>
      </c>
      <c r="AY544" s="58"/>
      <c r="AZ544" s="58">
        <v>1</v>
      </c>
      <c r="BA544" s="57"/>
      <c r="BB544" s="57"/>
      <c r="BC544" s="58">
        <v>1</v>
      </c>
      <c r="BD544" s="58">
        <f t="shared" si="5"/>
        <v>2</v>
      </c>
      <c r="BE544" s="57"/>
      <c r="BF544" s="57"/>
      <c r="BG544" s="57"/>
      <c r="BH544" s="57"/>
      <c r="BI544" s="57"/>
      <c r="BJ544" s="57"/>
      <c r="BK544" s="57"/>
      <c r="BL544" s="57"/>
      <c r="BM544" s="57"/>
      <c r="BN544" s="57"/>
      <c r="BO544" s="57"/>
      <c r="BP544" s="58">
        <v>1</v>
      </c>
      <c r="BQ544" s="57"/>
      <c r="BR544" s="57"/>
      <c r="BS544" s="57"/>
      <c r="BT544" s="57"/>
      <c r="BU544" s="57"/>
      <c r="BV544" s="58">
        <v>1</v>
      </c>
      <c r="BW544" s="57"/>
      <c r="BX544" s="57">
        <f t="shared" si="564"/>
        <v>1</v>
      </c>
      <c r="BY544" s="57"/>
      <c r="BZ544" s="57"/>
      <c r="CA544" s="57"/>
      <c r="CB544" s="57"/>
      <c r="CC544" s="57"/>
      <c r="CD544" s="57"/>
      <c r="CE544" s="57"/>
      <c r="CF544" s="57"/>
      <c r="CG544" s="57"/>
      <c r="CH544" s="57">
        <f t="shared" si="94"/>
        <v>0</v>
      </c>
      <c r="CI544" s="57"/>
      <c r="CJ544" s="57"/>
      <c r="CK544" s="57"/>
      <c r="CL544" s="57"/>
      <c r="CM544" s="57"/>
      <c r="CN544" s="57"/>
      <c r="CO544" s="58">
        <v>1</v>
      </c>
      <c r="CP544" s="57"/>
      <c r="CQ544" s="58"/>
      <c r="CR544" s="57">
        <f t="shared" si="565"/>
        <v>1</v>
      </c>
      <c r="CS544" s="57"/>
      <c r="CT544" s="57"/>
      <c r="CU544" s="57"/>
      <c r="CV544" s="57"/>
      <c r="CW544" s="57"/>
      <c r="CX544" s="57"/>
      <c r="CY544" s="57"/>
      <c r="CZ544" s="57"/>
      <c r="DA544" s="57"/>
      <c r="DB544" s="57">
        <f t="shared" si="320"/>
        <v>0</v>
      </c>
      <c r="DC544" s="57"/>
      <c r="DD544" s="57"/>
      <c r="DE544" s="57"/>
      <c r="DF544" s="57"/>
      <c r="DG544" s="57"/>
      <c r="DH544" s="57"/>
      <c r="DI544" s="57"/>
      <c r="DJ544" s="57"/>
      <c r="DK544" s="57"/>
      <c r="DL544" s="57">
        <f t="shared" si="321"/>
        <v>0</v>
      </c>
      <c r="DM544" s="57"/>
      <c r="DN544" s="57"/>
      <c r="DO544" s="57"/>
      <c r="DP544" s="57"/>
      <c r="DQ544" s="57"/>
      <c r="DR544" s="57"/>
      <c r="DS544" s="57"/>
      <c r="DT544" s="57"/>
      <c r="DU544" s="57"/>
      <c r="DV544" s="57">
        <f t="shared" si="322"/>
        <v>0</v>
      </c>
      <c r="DW544" s="57">
        <f t="shared" ref="DW544:ED544" si="582">SUM(BY544,CI544,CS544,DC544,DM544)</f>
        <v>0</v>
      </c>
      <c r="DX544" s="57">
        <f t="shared" si="582"/>
        <v>0</v>
      </c>
      <c r="DY544" s="57">
        <f t="shared" si="582"/>
        <v>0</v>
      </c>
      <c r="DZ544" s="57">
        <f t="shared" si="582"/>
        <v>0</v>
      </c>
      <c r="EA544" s="57">
        <f t="shared" si="582"/>
        <v>0</v>
      </c>
      <c r="EB544" s="57">
        <f t="shared" si="582"/>
        <v>0</v>
      </c>
      <c r="EC544" s="57">
        <f t="shared" si="582"/>
        <v>1</v>
      </c>
      <c r="ED544" s="57">
        <f t="shared" si="582"/>
        <v>0</v>
      </c>
      <c r="EE544" s="57">
        <f t="shared" si="13"/>
        <v>1</v>
      </c>
      <c r="EF544" s="57">
        <f t="shared" si="14"/>
        <v>1</v>
      </c>
    </row>
    <row r="545" spans="1:136" ht="15.75" customHeight="1">
      <c r="A545" s="147">
        <v>2014</v>
      </c>
      <c r="B545" s="135" t="s">
        <v>4812</v>
      </c>
      <c r="C545" s="147" t="s">
        <v>1541</v>
      </c>
      <c r="D545" s="147" t="s">
        <v>1542</v>
      </c>
      <c r="E545" s="147" t="s">
        <v>1543</v>
      </c>
      <c r="F545" s="147"/>
      <c r="G545" s="57"/>
      <c r="H545" s="63"/>
      <c r="I545" s="88"/>
      <c r="J545" s="88"/>
      <c r="K545" s="88"/>
      <c r="L545" s="88"/>
      <c r="M545" s="88"/>
      <c r="N545" s="63">
        <v>1</v>
      </c>
      <c r="O545" s="88"/>
      <c r="P545" s="88"/>
      <c r="Q545" s="88"/>
      <c r="R545" s="88"/>
      <c r="S545" s="88"/>
      <c r="T545" s="59" t="str">
        <f t="shared" si="0"/>
        <v/>
      </c>
      <c r="U545" s="88"/>
      <c r="V545" s="88"/>
      <c r="W545" s="88"/>
      <c r="X545" s="88"/>
      <c r="Y545" s="88"/>
      <c r="Z545" s="88"/>
      <c r="AA545" s="88"/>
      <c r="AB545" s="88"/>
      <c r="AC545" s="88"/>
      <c r="AD545" s="88"/>
      <c r="AE545" s="88"/>
      <c r="AF545" s="58"/>
      <c r="AG545" s="58">
        <f t="shared" si="1"/>
        <v>1</v>
      </c>
      <c r="AH545" s="88"/>
      <c r="AI545" s="88"/>
      <c r="AJ545" s="88"/>
      <c r="AK545" s="57" t="str">
        <f t="shared" si="90"/>
        <v/>
      </c>
      <c r="AL545" s="88"/>
      <c r="AM545" s="88"/>
      <c r="AN545" s="88"/>
      <c r="AO545" s="88"/>
      <c r="AP545" s="88"/>
      <c r="AQ545" s="57"/>
      <c r="AR545" s="58" t="str">
        <f t="shared" si="3"/>
        <v/>
      </c>
      <c r="AS545" s="58"/>
      <c r="AT545" s="58">
        <v>1</v>
      </c>
      <c r="AU545" s="58"/>
      <c r="AV545" s="58"/>
      <c r="AW545" s="58"/>
      <c r="AX545" s="58">
        <f t="shared" si="4"/>
        <v>1</v>
      </c>
      <c r="AY545" s="58">
        <v>1</v>
      </c>
      <c r="AZ545" s="58"/>
      <c r="BA545" s="57"/>
      <c r="BB545" s="57"/>
      <c r="BC545" s="57"/>
      <c r="BD545" s="58">
        <f t="shared" si="5"/>
        <v>1</v>
      </c>
      <c r="BE545" s="57"/>
      <c r="BF545" s="57"/>
      <c r="BG545" s="57"/>
      <c r="BH545" s="57"/>
      <c r="BI545" s="57"/>
      <c r="BJ545" s="57"/>
      <c r="BK545" s="57"/>
      <c r="BL545" s="57"/>
      <c r="BM545" s="57"/>
      <c r="BN545" s="57"/>
      <c r="BO545" s="57"/>
      <c r="BP545" s="57"/>
      <c r="BQ545" s="57"/>
      <c r="BR545" s="57"/>
      <c r="BS545" s="57"/>
      <c r="BT545" s="57"/>
      <c r="BU545" s="57"/>
      <c r="BV545" s="57"/>
      <c r="BW545" s="57"/>
      <c r="BX545" s="57" t="str">
        <f t="shared" si="564"/>
        <v/>
      </c>
      <c r="BY545" s="57"/>
      <c r="BZ545" s="57"/>
      <c r="CA545" s="57"/>
      <c r="CB545" s="57"/>
      <c r="CC545" s="57"/>
      <c r="CD545" s="57"/>
      <c r="CE545" s="57"/>
      <c r="CF545" s="57"/>
      <c r="CG545" s="57"/>
      <c r="CH545" s="57">
        <f t="shared" si="94"/>
        <v>0</v>
      </c>
      <c r="CI545" s="57"/>
      <c r="CJ545" s="57"/>
      <c r="CK545" s="57"/>
      <c r="CL545" s="57"/>
      <c r="CM545" s="57"/>
      <c r="CN545" s="57"/>
      <c r="CO545" s="57"/>
      <c r="CP545" s="57"/>
      <c r="CQ545" s="57"/>
      <c r="CR545" s="57">
        <f t="shared" si="565"/>
        <v>0</v>
      </c>
      <c r="CS545" s="57"/>
      <c r="CT545" s="57"/>
      <c r="CU545" s="57"/>
      <c r="CV545" s="57"/>
      <c r="CW545" s="57"/>
      <c r="CX545" s="57"/>
      <c r="CY545" s="57"/>
      <c r="CZ545" s="57"/>
      <c r="DA545" s="57"/>
      <c r="DB545" s="57">
        <f t="shared" si="320"/>
        <v>0</v>
      </c>
      <c r="DC545" s="57"/>
      <c r="DD545" s="57"/>
      <c r="DE545" s="57"/>
      <c r="DF545" s="57"/>
      <c r="DG545" s="57"/>
      <c r="DH545" s="57"/>
      <c r="DI545" s="57"/>
      <c r="DJ545" s="57"/>
      <c r="DK545" s="57"/>
      <c r="DL545" s="57">
        <f t="shared" si="321"/>
        <v>0</v>
      </c>
      <c r="DM545" s="57"/>
      <c r="DN545" s="57"/>
      <c r="DO545" s="57"/>
      <c r="DP545" s="57"/>
      <c r="DQ545" s="57"/>
      <c r="DR545" s="57"/>
      <c r="DS545" s="57"/>
      <c r="DT545" s="57"/>
      <c r="DU545" s="57"/>
      <c r="DV545" s="57">
        <f t="shared" si="322"/>
        <v>0</v>
      </c>
      <c r="DW545" s="57">
        <f t="shared" ref="DW545:ED545" si="583">SUM(BY545,CI545,CS545,DC545,DM545)</f>
        <v>0</v>
      </c>
      <c r="DX545" s="57">
        <f t="shared" si="583"/>
        <v>0</v>
      </c>
      <c r="DY545" s="57">
        <f t="shared" si="583"/>
        <v>0</v>
      </c>
      <c r="DZ545" s="57">
        <f t="shared" si="583"/>
        <v>0</v>
      </c>
      <c r="EA545" s="57">
        <f t="shared" si="583"/>
        <v>0</v>
      </c>
      <c r="EB545" s="57">
        <f t="shared" si="583"/>
        <v>0</v>
      </c>
      <c r="EC545" s="57">
        <f t="shared" si="583"/>
        <v>0</v>
      </c>
      <c r="ED545" s="57">
        <f t="shared" si="583"/>
        <v>0</v>
      </c>
      <c r="EE545" s="57">
        <f t="shared" si="13"/>
        <v>0</v>
      </c>
      <c r="EF545" s="57">
        <f t="shared" si="14"/>
        <v>0</v>
      </c>
    </row>
    <row r="546" spans="1:136" ht="15.75" customHeight="1">
      <c r="A546" s="147">
        <v>2018</v>
      </c>
      <c r="B546" s="135" t="s">
        <v>4813</v>
      </c>
      <c r="C546" s="147" t="s">
        <v>1544</v>
      </c>
      <c r="D546" s="147" t="s">
        <v>1545</v>
      </c>
      <c r="E546" s="147" t="s">
        <v>1546</v>
      </c>
      <c r="F546" s="147"/>
      <c r="G546" s="57"/>
      <c r="H546" s="63"/>
      <c r="I546" s="88"/>
      <c r="J546" s="88"/>
      <c r="K546" s="88"/>
      <c r="L546" s="88"/>
      <c r="M546" s="88"/>
      <c r="N546" s="63">
        <v>1</v>
      </c>
      <c r="O546" s="88"/>
      <c r="P546" s="88"/>
      <c r="Q546" s="88"/>
      <c r="R546" s="88"/>
      <c r="S546" s="88"/>
      <c r="T546" s="59" t="str">
        <f t="shared" si="0"/>
        <v/>
      </c>
      <c r="U546" s="88"/>
      <c r="V546" s="88"/>
      <c r="W546" s="88"/>
      <c r="X546" s="88"/>
      <c r="Y546" s="88"/>
      <c r="Z546" s="88"/>
      <c r="AA546" s="88"/>
      <c r="AB546" s="88"/>
      <c r="AC546" s="88"/>
      <c r="AD546" s="88"/>
      <c r="AE546" s="88"/>
      <c r="AF546" s="58"/>
      <c r="AG546" s="58">
        <f t="shared" si="1"/>
        <v>1</v>
      </c>
      <c r="AH546" s="88"/>
      <c r="AI546" s="88"/>
      <c r="AJ546" s="88"/>
      <c r="AK546" s="57" t="str">
        <f t="shared" si="90"/>
        <v/>
      </c>
      <c r="AL546" s="88"/>
      <c r="AM546" s="88"/>
      <c r="AN546" s="88"/>
      <c r="AO546" s="88"/>
      <c r="AP546" s="88"/>
      <c r="AQ546" s="57"/>
      <c r="AR546" s="58" t="str">
        <f t="shared" si="3"/>
        <v/>
      </c>
      <c r="AS546" s="58"/>
      <c r="AT546" s="58">
        <v>1</v>
      </c>
      <c r="AU546" s="58"/>
      <c r="AV546" s="58"/>
      <c r="AW546" s="58"/>
      <c r="AX546" s="58">
        <f t="shared" si="4"/>
        <v>1</v>
      </c>
      <c r="AY546" s="58">
        <v>1</v>
      </c>
      <c r="AZ546" s="58">
        <v>1</v>
      </c>
      <c r="BA546" s="57"/>
      <c r="BB546" s="57"/>
      <c r="BC546" s="58">
        <v>1</v>
      </c>
      <c r="BD546" s="58">
        <f t="shared" si="5"/>
        <v>3</v>
      </c>
      <c r="BE546" s="57"/>
      <c r="BF546" s="57"/>
      <c r="BG546" s="57"/>
      <c r="BH546" s="57"/>
      <c r="BI546" s="57"/>
      <c r="BJ546" s="57"/>
      <c r="BK546" s="57"/>
      <c r="BL546" s="57"/>
      <c r="BM546" s="57"/>
      <c r="BN546" s="57"/>
      <c r="BO546" s="57"/>
      <c r="BP546" s="57"/>
      <c r="BQ546" s="57"/>
      <c r="BR546" s="57"/>
      <c r="BS546" s="57"/>
      <c r="BT546" s="57"/>
      <c r="BU546" s="57"/>
      <c r="BV546" s="58">
        <v>1</v>
      </c>
      <c r="BW546" s="57"/>
      <c r="BX546" s="57">
        <f t="shared" si="564"/>
        <v>1</v>
      </c>
      <c r="BY546" s="57"/>
      <c r="BZ546" s="57"/>
      <c r="CA546" s="57"/>
      <c r="CB546" s="57"/>
      <c r="CC546" s="57"/>
      <c r="CD546" s="57"/>
      <c r="CE546" s="57"/>
      <c r="CF546" s="57"/>
      <c r="CG546" s="57"/>
      <c r="CH546" s="57">
        <f t="shared" si="94"/>
        <v>0</v>
      </c>
      <c r="CI546" s="57"/>
      <c r="CJ546" s="57"/>
      <c r="CK546" s="57"/>
      <c r="CL546" s="57"/>
      <c r="CM546" s="57"/>
      <c r="CN546" s="57"/>
      <c r="CO546" s="58">
        <v>1</v>
      </c>
      <c r="CP546" s="57"/>
      <c r="CQ546" s="58"/>
      <c r="CR546" s="57">
        <f t="shared" si="565"/>
        <v>1</v>
      </c>
      <c r="CS546" s="57"/>
      <c r="CT546" s="57"/>
      <c r="CU546" s="57"/>
      <c r="CV546" s="57"/>
      <c r="CW546" s="57"/>
      <c r="CX546" s="57"/>
      <c r="CY546" s="57"/>
      <c r="CZ546" s="57"/>
      <c r="DA546" s="57"/>
      <c r="DB546" s="57">
        <f t="shared" si="320"/>
        <v>0</v>
      </c>
      <c r="DC546" s="57"/>
      <c r="DD546" s="57"/>
      <c r="DE546" s="57"/>
      <c r="DF546" s="57"/>
      <c r="DG546" s="57"/>
      <c r="DH546" s="57"/>
      <c r="DI546" s="57"/>
      <c r="DJ546" s="57"/>
      <c r="DK546" s="57"/>
      <c r="DL546" s="57">
        <f t="shared" si="321"/>
        <v>0</v>
      </c>
      <c r="DM546" s="57"/>
      <c r="DN546" s="57"/>
      <c r="DO546" s="57"/>
      <c r="DP546" s="57"/>
      <c r="DQ546" s="57"/>
      <c r="DR546" s="57"/>
      <c r="DS546" s="57"/>
      <c r="DT546" s="57"/>
      <c r="DU546" s="57"/>
      <c r="DV546" s="57">
        <f t="shared" si="322"/>
        <v>0</v>
      </c>
      <c r="DW546" s="57">
        <f t="shared" ref="DW546:ED546" si="584">SUM(BY546,CI546,CS546,DC546,DM546)</f>
        <v>0</v>
      </c>
      <c r="DX546" s="57">
        <f t="shared" si="584"/>
        <v>0</v>
      </c>
      <c r="DY546" s="57">
        <f t="shared" si="584"/>
        <v>0</v>
      </c>
      <c r="DZ546" s="57">
        <f t="shared" si="584"/>
        <v>0</v>
      </c>
      <c r="EA546" s="57">
        <f t="shared" si="584"/>
        <v>0</v>
      </c>
      <c r="EB546" s="57">
        <f t="shared" si="584"/>
        <v>0</v>
      </c>
      <c r="EC546" s="57">
        <f t="shared" si="584"/>
        <v>1</v>
      </c>
      <c r="ED546" s="57">
        <f t="shared" si="584"/>
        <v>0</v>
      </c>
      <c r="EE546" s="57">
        <f t="shared" si="13"/>
        <v>1</v>
      </c>
      <c r="EF546" s="57">
        <f t="shared" si="14"/>
        <v>1</v>
      </c>
    </row>
    <row r="547" spans="1:136" ht="15.75" customHeight="1">
      <c r="A547" s="147">
        <v>2018</v>
      </c>
      <c r="B547" s="135" t="s">
        <v>4814</v>
      </c>
      <c r="C547" s="147" t="s">
        <v>1547</v>
      </c>
      <c r="D547" s="147" t="s">
        <v>1548</v>
      </c>
      <c r="E547" s="147" t="s">
        <v>1549</v>
      </c>
      <c r="F547" s="147"/>
      <c r="G547" s="57"/>
      <c r="H547" s="63"/>
      <c r="I547" s="88"/>
      <c r="J547" s="88"/>
      <c r="K547" s="88"/>
      <c r="L547" s="88"/>
      <c r="M547" s="88"/>
      <c r="N547" s="63">
        <v>1</v>
      </c>
      <c r="O547" s="88"/>
      <c r="P547" s="88"/>
      <c r="Q547" s="88"/>
      <c r="R547" s="88"/>
      <c r="S547" s="88"/>
      <c r="T547" s="59" t="str">
        <f t="shared" si="0"/>
        <v/>
      </c>
      <c r="U547" s="88"/>
      <c r="V547" s="88"/>
      <c r="W547" s="88"/>
      <c r="X547" s="88"/>
      <c r="Y547" s="88"/>
      <c r="Z547" s="88"/>
      <c r="AA547" s="88"/>
      <c r="AB547" s="88"/>
      <c r="AC547" s="88"/>
      <c r="AD547" s="88"/>
      <c r="AE547" s="88"/>
      <c r="AF547" s="58"/>
      <c r="AG547" s="58">
        <f t="shared" si="1"/>
        <v>1</v>
      </c>
      <c r="AH547" s="88"/>
      <c r="AI547" s="88"/>
      <c r="AJ547" s="88"/>
      <c r="AK547" s="57" t="str">
        <f t="shared" si="90"/>
        <v/>
      </c>
      <c r="AL547" s="88"/>
      <c r="AM547" s="88"/>
      <c r="AN547" s="88"/>
      <c r="AO547" s="88"/>
      <c r="AP547" s="88"/>
      <c r="AQ547" s="57"/>
      <c r="AR547" s="58" t="str">
        <f t="shared" si="3"/>
        <v/>
      </c>
      <c r="AS547" s="58"/>
      <c r="AT547" s="58">
        <v>1</v>
      </c>
      <c r="AU547" s="58"/>
      <c r="AV547" s="58"/>
      <c r="AW547" s="58"/>
      <c r="AX547" s="58">
        <f t="shared" si="4"/>
        <v>1</v>
      </c>
      <c r="AY547" s="58"/>
      <c r="AZ547" s="58">
        <v>1</v>
      </c>
      <c r="BA547" s="57"/>
      <c r="BB547" s="57"/>
      <c r="BC547" s="58">
        <v>1</v>
      </c>
      <c r="BD547" s="58">
        <f t="shared" si="5"/>
        <v>2</v>
      </c>
      <c r="BE547" s="57"/>
      <c r="BF547" s="57"/>
      <c r="BG547" s="57"/>
      <c r="BH547" s="57"/>
      <c r="BI547" s="57"/>
      <c r="BJ547" s="57"/>
      <c r="BK547" s="57"/>
      <c r="BL547" s="57"/>
      <c r="BM547" s="57"/>
      <c r="BN547" s="57"/>
      <c r="BO547" s="57"/>
      <c r="BP547" s="57"/>
      <c r="BQ547" s="57"/>
      <c r="BR547" s="57"/>
      <c r="BS547" s="57"/>
      <c r="BT547" s="57"/>
      <c r="BU547" s="57"/>
      <c r="BV547" s="58">
        <v>1</v>
      </c>
      <c r="BW547" s="57"/>
      <c r="BX547" s="57">
        <f t="shared" si="564"/>
        <v>1</v>
      </c>
      <c r="BY547" s="57"/>
      <c r="BZ547" s="57"/>
      <c r="CA547" s="57"/>
      <c r="CB547" s="57"/>
      <c r="CC547" s="57"/>
      <c r="CD547" s="57"/>
      <c r="CE547" s="57"/>
      <c r="CF547" s="57"/>
      <c r="CG547" s="57"/>
      <c r="CH547" s="57">
        <f t="shared" si="94"/>
        <v>0</v>
      </c>
      <c r="CI547" s="57"/>
      <c r="CJ547" s="57"/>
      <c r="CK547" s="57"/>
      <c r="CL547" s="57"/>
      <c r="CM547" s="57"/>
      <c r="CN547" s="57"/>
      <c r="CO547" s="58">
        <v>1</v>
      </c>
      <c r="CP547" s="57"/>
      <c r="CQ547" s="58"/>
      <c r="CR547" s="57">
        <f t="shared" si="565"/>
        <v>1</v>
      </c>
      <c r="CS547" s="57"/>
      <c r="CT547" s="57"/>
      <c r="CU547" s="57"/>
      <c r="CV547" s="57"/>
      <c r="CW547" s="57"/>
      <c r="CX547" s="57"/>
      <c r="CY547" s="57"/>
      <c r="CZ547" s="57"/>
      <c r="DA547" s="57"/>
      <c r="DB547" s="57">
        <f t="shared" si="320"/>
        <v>0</v>
      </c>
      <c r="DC547" s="57"/>
      <c r="DD547" s="57"/>
      <c r="DE547" s="57"/>
      <c r="DF547" s="57"/>
      <c r="DG547" s="57"/>
      <c r="DH547" s="57"/>
      <c r="DI547" s="57"/>
      <c r="DJ547" s="57"/>
      <c r="DK547" s="57"/>
      <c r="DL547" s="57">
        <f t="shared" si="321"/>
        <v>0</v>
      </c>
      <c r="DM547" s="57"/>
      <c r="DN547" s="57"/>
      <c r="DO547" s="57"/>
      <c r="DP547" s="57"/>
      <c r="DQ547" s="57"/>
      <c r="DR547" s="57"/>
      <c r="DS547" s="57"/>
      <c r="DT547" s="57"/>
      <c r="DU547" s="57"/>
      <c r="DV547" s="57">
        <f t="shared" si="322"/>
        <v>0</v>
      </c>
      <c r="DW547" s="57">
        <f t="shared" ref="DW547:ED547" si="585">SUM(BY547,CI547,CS547,DC547,DM547)</f>
        <v>0</v>
      </c>
      <c r="DX547" s="57">
        <f t="shared" si="585"/>
        <v>0</v>
      </c>
      <c r="DY547" s="57">
        <f t="shared" si="585"/>
        <v>0</v>
      </c>
      <c r="DZ547" s="57">
        <f t="shared" si="585"/>
        <v>0</v>
      </c>
      <c r="EA547" s="57">
        <f t="shared" si="585"/>
        <v>0</v>
      </c>
      <c r="EB547" s="57">
        <f t="shared" si="585"/>
        <v>0</v>
      </c>
      <c r="EC547" s="57">
        <f t="shared" si="585"/>
        <v>1</v>
      </c>
      <c r="ED547" s="57">
        <f t="shared" si="585"/>
        <v>0</v>
      </c>
      <c r="EE547" s="57">
        <f t="shared" si="13"/>
        <v>1</v>
      </c>
      <c r="EF547" s="57">
        <f t="shared" si="14"/>
        <v>1</v>
      </c>
    </row>
    <row r="548" spans="1:136" ht="15.75" customHeight="1">
      <c r="A548" s="147">
        <v>2018</v>
      </c>
      <c r="B548" s="135" t="s">
        <v>4815</v>
      </c>
      <c r="C548" s="147" t="s">
        <v>1550</v>
      </c>
      <c r="D548" s="147" t="s">
        <v>129</v>
      </c>
      <c r="E548" s="147" t="s">
        <v>1551</v>
      </c>
      <c r="F548" s="147"/>
      <c r="G548" s="57"/>
      <c r="H548" s="63"/>
      <c r="I548" s="88"/>
      <c r="J548" s="88"/>
      <c r="K548" s="63">
        <v>1</v>
      </c>
      <c r="L548" s="63"/>
      <c r="M548" s="63"/>
      <c r="N548" s="88"/>
      <c r="O548" s="63"/>
      <c r="P548" s="88"/>
      <c r="Q548" s="88"/>
      <c r="R548" s="88"/>
      <c r="S548" s="88"/>
      <c r="T548" s="59" t="str">
        <f t="shared" si="0"/>
        <v/>
      </c>
      <c r="U548" s="88"/>
      <c r="V548" s="88"/>
      <c r="W548" s="88"/>
      <c r="X548" s="88"/>
      <c r="Y548" s="88"/>
      <c r="Z548" s="88"/>
      <c r="AA548" s="88"/>
      <c r="AB548" s="88"/>
      <c r="AC548" s="88"/>
      <c r="AD548" s="88"/>
      <c r="AE548" s="88"/>
      <c r="AF548" s="58"/>
      <c r="AG548" s="58">
        <f t="shared" si="1"/>
        <v>1</v>
      </c>
      <c r="AH548" s="88"/>
      <c r="AI548" s="88"/>
      <c r="AJ548" s="88"/>
      <c r="AK548" s="57" t="str">
        <f t="shared" si="90"/>
        <v/>
      </c>
      <c r="AL548" s="88"/>
      <c r="AM548" s="88"/>
      <c r="AN548" s="88"/>
      <c r="AO548" s="88"/>
      <c r="AP548" s="88"/>
      <c r="AQ548" s="57"/>
      <c r="AR548" s="58" t="str">
        <f t="shared" si="3"/>
        <v/>
      </c>
      <c r="AS548" s="58"/>
      <c r="AT548" s="58">
        <v>1</v>
      </c>
      <c r="AU548" s="58"/>
      <c r="AV548" s="58"/>
      <c r="AW548" s="58"/>
      <c r="AX548" s="58">
        <f t="shared" si="4"/>
        <v>1</v>
      </c>
      <c r="AY548" s="58">
        <v>1</v>
      </c>
      <c r="AZ548" s="58">
        <v>1</v>
      </c>
      <c r="BA548" s="57"/>
      <c r="BB548" s="58">
        <v>1</v>
      </c>
      <c r="BC548" s="57"/>
      <c r="BD548" s="58">
        <f t="shared" si="5"/>
        <v>3</v>
      </c>
      <c r="BE548" s="57"/>
      <c r="BF548" s="57"/>
      <c r="BG548" s="57"/>
      <c r="BH548" s="57"/>
      <c r="BI548" s="57"/>
      <c r="BJ548" s="57"/>
      <c r="BK548" s="57"/>
      <c r="BL548" s="57"/>
      <c r="BM548" s="57"/>
      <c r="BN548" s="57"/>
      <c r="BO548" s="57"/>
      <c r="BP548" s="57"/>
      <c r="BQ548" s="57"/>
      <c r="BR548" s="57"/>
      <c r="BS548" s="57"/>
      <c r="BT548" s="58">
        <v>1</v>
      </c>
      <c r="BU548" s="57"/>
      <c r="BV548" s="57"/>
      <c r="BW548" s="57"/>
      <c r="BX548" s="57">
        <f t="shared" si="564"/>
        <v>1</v>
      </c>
      <c r="BY548" s="57"/>
      <c r="BZ548" s="57"/>
      <c r="CA548" s="57"/>
      <c r="CB548" s="57"/>
      <c r="CC548" s="57"/>
      <c r="CD548" s="57"/>
      <c r="CE548" s="57"/>
      <c r="CF548" s="57"/>
      <c r="CG548" s="57"/>
      <c r="CH548" s="57">
        <f t="shared" si="94"/>
        <v>0</v>
      </c>
      <c r="CI548" s="57"/>
      <c r="CJ548" s="57"/>
      <c r="CK548" s="57"/>
      <c r="CL548" s="58">
        <v>1</v>
      </c>
      <c r="CM548" s="57"/>
      <c r="CN548" s="57"/>
      <c r="CO548" s="57"/>
      <c r="CP548" s="57"/>
      <c r="CQ548" s="58"/>
      <c r="CR548" s="57">
        <f t="shared" si="565"/>
        <v>1</v>
      </c>
      <c r="CS548" s="57"/>
      <c r="CT548" s="57"/>
      <c r="CU548" s="57"/>
      <c r="CV548" s="57"/>
      <c r="CW548" s="57"/>
      <c r="CX548" s="57"/>
      <c r="CY548" s="57"/>
      <c r="CZ548" s="57"/>
      <c r="DA548" s="57"/>
      <c r="DB548" s="57">
        <f t="shared" si="320"/>
        <v>0</v>
      </c>
      <c r="DC548" s="57"/>
      <c r="DD548" s="57"/>
      <c r="DE548" s="57"/>
      <c r="DF548" s="57"/>
      <c r="DG548" s="57"/>
      <c r="DH548" s="57"/>
      <c r="DI548" s="57"/>
      <c r="DJ548" s="57"/>
      <c r="DK548" s="57"/>
      <c r="DL548" s="57">
        <f t="shared" si="321"/>
        <v>0</v>
      </c>
      <c r="DM548" s="57"/>
      <c r="DN548" s="57"/>
      <c r="DO548" s="57"/>
      <c r="DP548" s="57"/>
      <c r="DQ548" s="57"/>
      <c r="DR548" s="57"/>
      <c r="DS548" s="57"/>
      <c r="DT548" s="57"/>
      <c r="DU548" s="57"/>
      <c r="DV548" s="57">
        <f t="shared" si="322"/>
        <v>0</v>
      </c>
      <c r="DW548" s="57">
        <f t="shared" ref="DW548:ED548" si="586">SUM(BY548,CI548,CS548,DC548,DM548)</f>
        <v>0</v>
      </c>
      <c r="DX548" s="57">
        <f t="shared" si="586"/>
        <v>0</v>
      </c>
      <c r="DY548" s="57">
        <f t="shared" si="586"/>
        <v>0</v>
      </c>
      <c r="DZ548" s="57">
        <f t="shared" si="586"/>
        <v>1</v>
      </c>
      <c r="EA548" s="57">
        <f t="shared" si="586"/>
        <v>0</v>
      </c>
      <c r="EB548" s="57">
        <f t="shared" si="586"/>
        <v>0</v>
      </c>
      <c r="EC548" s="57">
        <f t="shared" si="586"/>
        <v>0</v>
      </c>
      <c r="ED548" s="57">
        <f t="shared" si="586"/>
        <v>0</v>
      </c>
      <c r="EE548" s="57">
        <f t="shared" si="13"/>
        <v>1</v>
      </c>
      <c r="EF548" s="57">
        <f t="shared" si="14"/>
        <v>1</v>
      </c>
    </row>
    <row r="549" spans="1:136" ht="15.75" customHeight="1">
      <c r="A549" s="147">
        <v>2017</v>
      </c>
      <c r="B549" s="135" t="s">
        <v>4816</v>
      </c>
      <c r="C549" s="147" t="s">
        <v>1552</v>
      </c>
      <c r="D549" s="147" t="s">
        <v>372</v>
      </c>
      <c r="E549" s="147" t="s">
        <v>1553</v>
      </c>
      <c r="F549" s="147"/>
      <c r="G549" s="57"/>
      <c r="H549" s="63"/>
      <c r="I549" s="63">
        <v>1</v>
      </c>
      <c r="J549" s="88"/>
      <c r="K549" s="88"/>
      <c r="L549" s="88"/>
      <c r="M549" s="88"/>
      <c r="N549" s="88"/>
      <c r="O549" s="88"/>
      <c r="P549" s="88"/>
      <c r="Q549" s="88"/>
      <c r="R549" s="88"/>
      <c r="S549" s="88"/>
      <c r="T549" s="59" t="str">
        <f t="shared" si="0"/>
        <v/>
      </c>
      <c r="U549" s="88"/>
      <c r="V549" s="88"/>
      <c r="W549" s="88"/>
      <c r="X549" s="88"/>
      <c r="Y549" s="88"/>
      <c r="Z549" s="88"/>
      <c r="AA549" s="88"/>
      <c r="AB549" s="88"/>
      <c r="AC549" s="88"/>
      <c r="AD549" s="88"/>
      <c r="AE549" s="88"/>
      <c r="AF549" s="58"/>
      <c r="AG549" s="58">
        <f t="shared" si="1"/>
        <v>1</v>
      </c>
      <c r="AH549" s="88"/>
      <c r="AI549" s="88"/>
      <c r="AJ549" s="88"/>
      <c r="AK549" s="57" t="str">
        <f t="shared" si="90"/>
        <v/>
      </c>
      <c r="AL549" s="88"/>
      <c r="AM549" s="88"/>
      <c r="AN549" s="88"/>
      <c r="AO549" s="88"/>
      <c r="AP549" s="88"/>
      <c r="AQ549" s="57"/>
      <c r="AR549" s="58" t="str">
        <f t="shared" si="3"/>
        <v/>
      </c>
      <c r="AS549" s="58"/>
      <c r="AT549" s="58">
        <v>1</v>
      </c>
      <c r="AU549" s="58"/>
      <c r="AV549" s="58"/>
      <c r="AW549" s="58"/>
      <c r="AX549" s="58">
        <f t="shared" si="4"/>
        <v>1</v>
      </c>
      <c r="AY549" s="58">
        <v>1</v>
      </c>
      <c r="AZ549" s="58"/>
      <c r="BA549" s="57"/>
      <c r="BB549" s="57"/>
      <c r="BC549" s="57"/>
      <c r="BD549" s="58">
        <f t="shared" si="5"/>
        <v>1</v>
      </c>
      <c r="BE549" s="57"/>
      <c r="BF549" s="57"/>
      <c r="BG549" s="57"/>
      <c r="BH549" s="57"/>
      <c r="BI549" s="57"/>
      <c r="BJ549" s="57"/>
      <c r="BK549" s="57"/>
      <c r="BL549" s="57"/>
      <c r="BM549" s="57"/>
      <c r="BN549" s="57"/>
      <c r="BO549" s="57"/>
      <c r="BP549" s="57"/>
      <c r="BQ549" s="58">
        <v>1</v>
      </c>
      <c r="BR549" s="57"/>
      <c r="BS549" s="58"/>
      <c r="BT549" s="58"/>
      <c r="BU549" s="58"/>
      <c r="BV549" s="58">
        <v>1</v>
      </c>
      <c r="BW549" s="57"/>
      <c r="BX549" s="57">
        <f t="shared" si="564"/>
        <v>1</v>
      </c>
      <c r="BY549" s="57"/>
      <c r="BZ549" s="57"/>
      <c r="CA549" s="57"/>
      <c r="CB549" s="57"/>
      <c r="CC549" s="57"/>
      <c r="CD549" s="57"/>
      <c r="CE549" s="57"/>
      <c r="CF549" s="57"/>
      <c r="CG549" s="57"/>
      <c r="CH549" s="57">
        <f t="shared" si="94"/>
        <v>0</v>
      </c>
      <c r="CI549" s="57"/>
      <c r="CJ549" s="57"/>
      <c r="CK549" s="57"/>
      <c r="CL549" s="57"/>
      <c r="CM549" s="57"/>
      <c r="CN549" s="57"/>
      <c r="CO549" s="58">
        <v>1</v>
      </c>
      <c r="CP549" s="57"/>
      <c r="CQ549" s="58"/>
      <c r="CR549" s="57">
        <f t="shared" si="565"/>
        <v>1</v>
      </c>
      <c r="CS549" s="58"/>
      <c r="CT549" s="57"/>
      <c r="CU549" s="57"/>
      <c r="CV549" s="57"/>
      <c r="CW549" s="57"/>
      <c r="CX549" s="57"/>
      <c r="CY549" s="57"/>
      <c r="CZ549" s="57"/>
      <c r="DA549" s="57"/>
      <c r="DB549" s="57">
        <f t="shared" si="320"/>
        <v>0</v>
      </c>
      <c r="DC549" s="57"/>
      <c r="DD549" s="57"/>
      <c r="DE549" s="57"/>
      <c r="DF549" s="57"/>
      <c r="DG549" s="57"/>
      <c r="DH549" s="57"/>
      <c r="DI549" s="57"/>
      <c r="DJ549" s="57"/>
      <c r="DK549" s="57"/>
      <c r="DL549" s="57">
        <f t="shared" si="321"/>
        <v>0</v>
      </c>
      <c r="DM549" s="57"/>
      <c r="DN549" s="57"/>
      <c r="DO549" s="57"/>
      <c r="DP549" s="57"/>
      <c r="DQ549" s="57"/>
      <c r="DR549" s="57"/>
      <c r="DS549" s="57"/>
      <c r="DT549" s="57"/>
      <c r="DU549" s="57"/>
      <c r="DV549" s="57">
        <f t="shared" si="322"/>
        <v>0</v>
      </c>
      <c r="DW549" s="57">
        <f t="shared" ref="DW549:ED549" si="587">SUM(BY549,CI549,CS549,DC549,DM549)</f>
        <v>0</v>
      </c>
      <c r="DX549" s="57">
        <f t="shared" si="587"/>
        <v>0</v>
      </c>
      <c r="DY549" s="57">
        <f t="shared" si="587"/>
        <v>0</v>
      </c>
      <c r="DZ549" s="57">
        <f t="shared" si="587"/>
        <v>0</v>
      </c>
      <c r="EA549" s="57">
        <f t="shared" si="587"/>
        <v>0</v>
      </c>
      <c r="EB549" s="57">
        <f t="shared" si="587"/>
        <v>0</v>
      </c>
      <c r="EC549" s="57">
        <f t="shared" si="587"/>
        <v>1</v>
      </c>
      <c r="ED549" s="57">
        <f t="shared" si="587"/>
        <v>0</v>
      </c>
      <c r="EE549" s="57">
        <f t="shared" si="13"/>
        <v>1</v>
      </c>
      <c r="EF549" s="57">
        <f t="shared" si="14"/>
        <v>1</v>
      </c>
    </row>
    <row r="550" spans="1:136" ht="15.75" customHeight="1">
      <c r="A550" s="147">
        <v>2017</v>
      </c>
      <c r="B550" s="135" t="s">
        <v>4817</v>
      </c>
      <c r="C550" s="147" t="s">
        <v>1554</v>
      </c>
      <c r="D550" s="147" t="s">
        <v>142</v>
      </c>
      <c r="E550" s="147" t="s">
        <v>1555</v>
      </c>
      <c r="F550" s="151" t="s">
        <v>1556</v>
      </c>
      <c r="G550" s="57"/>
      <c r="H550" s="63"/>
      <c r="I550" s="88"/>
      <c r="J550" s="63">
        <v>1</v>
      </c>
      <c r="K550" s="88"/>
      <c r="L550" s="88"/>
      <c r="M550" s="88"/>
      <c r="N550" s="88"/>
      <c r="O550" s="88"/>
      <c r="P550" s="88"/>
      <c r="Q550" s="88"/>
      <c r="R550" s="88"/>
      <c r="S550" s="88"/>
      <c r="T550" s="59" t="str">
        <f t="shared" si="0"/>
        <v/>
      </c>
      <c r="U550" s="88"/>
      <c r="V550" s="88"/>
      <c r="W550" s="88"/>
      <c r="X550" s="88"/>
      <c r="Y550" s="88"/>
      <c r="Z550" s="88"/>
      <c r="AA550" s="88"/>
      <c r="AB550" s="88"/>
      <c r="AC550" s="88"/>
      <c r="AD550" s="88"/>
      <c r="AE550" s="88"/>
      <c r="AF550" s="58"/>
      <c r="AG550" s="58">
        <f t="shared" si="1"/>
        <v>1</v>
      </c>
      <c r="AH550" s="88"/>
      <c r="AI550" s="88"/>
      <c r="AJ550" s="88"/>
      <c r="AK550" s="57" t="str">
        <f t="shared" si="90"/>
        <v/>
      </c>
      <c r="AL550" s="88"/>
      <c r="AM550" s="88"/>
      <c r="AN550" s="88"/>
      <c r="AO550" s="88"/>
      <c r="AP550" s="88"/>
      <c r="AQ550" s="57"/>
      <c r="AR550" s="58" t="str">
        <f t="shared" si="3"/>
        <v/>
      </c>
      <c r="AS550" s="58"/>
      <c r="AT550" s="58">
        <v>1</v>
      </c>
      <c r="AU550" s="58"/>
      <c r="AV550" s="58"/>
      <c r="AW550" s="58"/>
      <c r="AX550" s="58">
        <f t="shared" si="4"/>
        <v>1</v>
      </c>
      <c r="AY550" s="58">
        <v>1</v>
      </c>
      <c r="AZ550" s="58"/>
      <c r="BA550" s="57"/>
      <c r="BB550" s="57"/>
      <c r="BC550" s="57"/>
      <c r="BD550" s="58">
        <f t="shared" si="5"/>
        <v>1</v>
      </c>
      <c r="BE550" s="57"/>
      <c r="BF550" s="57"/>
      <c r="BG550" s="57"/>
      <c r="BH550" s="57"/>
      <c r="BI550" s="57"/>
      <c r="BJ550" s="57"/>
      <c r="BK550" s="57"/>
      <c r="BL550" s="57"/>
      <c r="BM550" s="57"/>
      <c r="BN550" s="57"/>
      <c r="BO550" s="57"/>
      <c r="BP550" s="57"/>
      <c r="BQ550" s="57"/>
      <c r="BR550" s="57"/>
      <c r="BS550" s="57"/>
      <c r="BT550" s="57"/>
      <c r="BU550" s="57"/>
      <c r="BV550" s="57"/>
      <c r="BW550" s="58">
        <v>1</v>
      </c>
      <c r="BX550" s="57">
        <f t="shared" si="564"/>
        <v>1</v>
      </c>
      <c r="BY550" s="57"/>
      <c r="BZ550" s="57"/>
      <c r="CA550" s="57"/>
      <c r="CB550" s="57"/>
      <c r="CC550" s="57"/>
      <c r="CD550" s="57"/>
      <c r="CE550" s="57"/>
      <c r="CF550" s="57"/>
      <c r="CG550" s="57"/>
      <c r="CH550" s="57">
        <f t="shared" si="94"/>
        <v>0</v>
      </c>
      <c r="CI550" s="57"/>
      <c r="CJ550" s="57"/>
      <c r="CK550" s="57"/>
      <c r="CL550" s="57"/>
      <c r="CM550" s="57"/>
      <c r="CN550" s="57"/>
      <c r="CO550" s="57"/>
      <c r="CP550" s="58">
        <v>1</v>
      </c>
      <c r="CQ550" s="58" t="s">
        <v>1557</v>
      </c>
      <c r="CR550" s="57">
        <f>SUM(CI550:CQ550)</f>
        <v>1</v>
      </c>
      <c r="CS550" s="57"/>
      <c r="CT550" s="57"/>
      <c r="CU550" s="57"/>
      <c r="CV550" s="57"/>
      <c r="CW550" s="57"/>
      <c r="CX550" s="57"/>
      <c r="CY550" s="57"/>
      <c r="CZ550" s="57"/>
      <c r="DA550" s="57"/>
      <c r="DB550" s="57">
        <f t="shared" si="320"/>
        <v>0</v>
      </c>
      <c r="DC550" s="57"/>
      <c r="DD550" s="57"/>
      <c r="DE550" s="57"/>
      <c r="DF550" s="57"/>
      <c r="DG550" s="57"/>
      <c r="DH550" s="57"/>
      <c r="DI550" s="57"/>
      <c r="DJ550" s="57"/>
      <c r="DK550" s="57"/>
      <c r="DL550" s="57">
        <f t="shared" si="321"/>
        <v>0</v>
      </c>
      <c r="DM550" s="57"/>
      <c r="DN550" s="57"/>
      <c r="DO550" s="57"/>
      <c r="DP550" s="57"/>
      <c r="DQ550" s="57"/>
      <c r="DR550" s="57"/>
      <c r="DS550" s="57"/>
      <c r="DT550" s="57"/>
      <c r="DU550" s="57"/>
      <c r="DV550" s="57">
        <f t="shared" si="322"/>
        <v>0</v>
      </c>
      <c r="DW550" s="57">
        <f t="shared" ref="DW550:ED550" si="588">SUM(BY550,CI550,CS550,DC550,DM550)</f>
        <v>0</v>
      </c>
      <c r="DX550" s="57">
        <f t="shared" si="588"/>
        <v>0</v>
      </c>
      <c r="DY550" s="57">
        <f t="shared" si="588"/>
        <v>0</v>
      </c>
      <c r="DZ550" s="57">
        <f t="shared" si="588"/>
        <v>0</v>
      </c>
      <c r="EA550" s="57">
        <f t="shared" si="588"/>
        <v>0</v>
      </c>
      <c r="EB550" s="57">
        <f t="shared" si="588"/>
        <v>0</v>
      </c>
      <c r="EC550" s="57">
        <f t="shared" si="588"/>
        <v>0</v>
      </c>
      <c r="ED550" s="57">
        <f t="shared" si="588"/>
        <v>1</v>
      </c>
      <c r="EE550" s="57">
        <f t="shared" si="13"/>
        <v>1</v>
      </c>
      <c r="EF550" s="57">
        <f t="shared" si="14"/>
        <v>1</v>
      </c>
    </row>
    <row r="551" spans="1:136" ht="15.75" customHeight="1">
      <c r="A551" s="147">
        <v>2017</v>
      </c>
      <c r="B551" s="135" t="s">
        <v>4818</v>
      </c>
      <c r="C551" s="147" t="s">
        <v>1558</v>
      </c>
      <c r="D551" s="147" t="s">
        <v>1196</v>
      </c>
      <c r="E551" s="147" t="s">
        <v>1559</v>
      </c>
      <c r="F551" s="147"/>
      <c r="G551" s="57"/>
      <c r="H551" s="63"/>
      <c r="I551" s="88"/>
      <c r="J551" s="63">
        <v>1</v>
      </c>
      <c r="K551" s="88"/>
      <c r="L551" s="88"/>
      <c r="M551" s="88"/>
      <c r="N551" s="88"/>
      <c r="O551" s="88"/>
      <c r="P551" s="88"/>
      <c r="Q551" s="88"/>
      <c r="R551" s="88"/>
      <c r="S551" s="88"/>
      <c r="T551" s="59" t="str">
        <f t="shared" si="0"/>
        <v/>
      </c>
      <c r="U551" s="88"/>
      <c r="V551" s="88"/>
      <c r="W551" s="88"/>
      <c r="X551" s="88"/>
      <c r="Y551" s="88"/>
      <c r="Z551" s="88"/>
      <c r="AA551" s="88"/>
      <c r="AB551" s="88"/>
      <c r="AC551" s="88"/>
      <c r="AD551" s="88"/>
      <c r="AE551" s="88"/>
      <c r="AF551" s="58"/>
      <c r="AG551" s="58">
        <f t="shared" si="1"/>
        <v>1</v>
      </c>
      <c r="AH551" s="88"/>
      <c r="AI551" s="88"/>
      <c r="AJ551" s="88"/>
      <c r="AK551" s="57" t="str">
        <f t="shared" si="90"/>
        <v/>
      </c>
      <c r="AL551" s="88"/>
      <c r="AM551" s="88"/>
      <c r="AN551" s="88"/>
      <c r="AO551" s="88"/>
      <c r="AP551" s="88"/>
      <c r="AQ551" s="57"/>
      <c r="AR551" s="58" t="str">
        <f t="shared" si="3"/>
        <v/>
      </c>
      <c r="AS551" s="58"/>
      <c r="AT551" s="58">
        <v>1</v>
      </c>
      <c r="AU551" s="58"/>
      <c r="AV551" s="58"/>
      <c r="AW551" s="58"/>
      <c r="AX551" s="58">
        <f t="shared" si="4"/>
        <v>1</v>
      </c>
      <c r="AY551" s="58">
        <v>1</v>
      </c>
      <c r="AZ551" s="58"/>
      <c r="BA551" s="57"/>
      <c r="BB551" s="57"/>
      <c r="BC551" s="57"/>
      <c r="BD551" s="58">
        <f t="shared" si="5"/>
        <v>1</v>
      </c>
      <c r="BE551" s="57"/>
      <c r="BF551" s="57"/>
      <c r="BG551" s="57"/>
      <c r="BH551" s="57"/>
      <c r="BI551" s="57"/>
      <c r="BJ551" s="57"/>
      <c r="BK551" s="57"/>
      <c r="BL551" s="57"/>
      <c r="BM551" s="57"/>
      <c r="BN551" s="57"/>
      <c r="BO551" s="57"/>
      <c r="BP551" s="57"/>
      <c r="BQ551" s="57"/>
      <c r="BR551" s="57"/>
      <c r="BS551" s="57"/>
      <c r="BT551" s="57"/>
      <c r="BU551" s="57"/>
      <c r="BV551" s="57"/>
      <c r="BW551" s="57"/>
      <c r="BX551" s="57" t="str">
        <f t="shared" si="564"/>
        <v/>
      </c>
      <c r="BY551" s="57"/>
      <c r="BZ551" s="57"/>
      <c r="CA551" s="57"/>
      <c r="CB551" s="57"/>
      <c r="CC551" s="57"/>
      <c r="CD551" s="57"/>
      <c r="CE551" s="57"/>
      <c r="CF551" s="57"/>
      <c r="CG551" s="57"/>
      <c r="CH551" s="57">
        <f t="shared" si="94"/>
        <v>0</v>
      </c>
      <c r="CI551" s="57"/>
      <c r="CJ551" s="57"/>
      <c r="CK551" s="57"/>
      <c r="CL551" s="57"/>
      <c r="CM551" s="57"/>
      <c r="CN551" s="57"/>
      <c r="CO551" s="57"/>
      <c r="CP551" s="57"/>
      <c r="CQ551" s="57"/>
      <c r="CR551" s="57">
        <f t="shared" ref="CR551:CR712" si="589">SUM(CI551:CP551)</f>
        <v>0</v>
      </c>
      <c r="CS551" s="57"/>
      <c r="CT551" s="57"/>
      <c r="CU551" s="57"/>
      <c r="CV551" s="57"/>
      <c r="CW551" s="57"/>
      <c r="CX551" s="57"/>
      <c r="CY551" s="57"/>
      <c r="CZ551" s="57"/>
      <c r="DA551" s="57"/>
      <c r="DB551" s="57">
        <f t="shared" si="320"/>
        <v>0</v>
      </c>
      <c r="DC551" s="57"/>
      <c r="DD551" s="57"/>
      <c r="DE551" s="57"/>
      <c r="DF551" s="57"/>
      <c r="DG551" s="57"/>
      <c r="DH551" s="57"/>
      <c r="DI551" s="57"/>
      <c r="DJ551" s="57"/>
      <c r="DK551" s="57"/>
      <c r="DL551" s="57">
        <f t="shared" si="321"/>
        <v>0</v>
      </c>
      <c r="DM551" s="57"/>
      <c r="DN551" s="57"/>
      <c r="DO551" s="57"/>
      <c r="DP551" s="57"/>
      <c r="DQ551" s="57"/>
      <c r="DR551" s="57"/>
      <c r="DS551" s="57"/>
      <c r="DT551" s="57"/>
      <c r="DU551" s="57"/>
      <c r="DV551" s="57">
        <f t="shared" si="322"/>
        <v>0</v>
      </c>
      <c r="DW551" s="57">
        <f t="shared" ref="DW551:ED551" si="590">SUM(BY551,CI551,CS551,DC551,DM551)</f>
        <v>0</v>
      </c>
      <c r="DX551" s="57">
        <f t="shared" si="590"/>
        <v>0</v>
      </c>
      <c r="DY551" s="57">
        <f t="shared" si="590"/>
        <v>0</v>
      </c>
      <c r="DZ551" s="57">
        <f t="shared" si="590"/>
        <v>0</v>
      </c>
      <c r="EA551" s="57">
        <f t="shared" si="590"/>
        <v>0</v>
      </c>
      <c r="EB551" s="57">
        <f t="shared" si="590"/>
        <v>0</v>
      </c>
      <c r="EC551" s="57">
        <f t="shared" si="590"/>
        <v>0</v>
      </c>
      <c r="ED551" s="57">
        <f t="shared" si="590"/>
        <v>0</v>
      </c>
      <c r="EE551" s="57">
        <f t="shared" si="13"/>
        <v>0</v>
      </c>
      <c r="EF551" s="57">
        <f t="shared" si="14"/>
        <v>0</v>
      </c>
    </row>
    <row r="552" spans="1:136" ht="15.75" customHeight="1">
      <c r="A552" s="147">
        <v>2013</v>
      </c>
      <c r="B552" s="135" t="s">
        <v>4819</v>
      </c>
      <c r="C552" s="147" t="s">
        <v>1560</v>
      </c>
      <c r="D552" s="147" t="s">
        <v>1561</v>
      </c>
      <c r="E552" s="147" t="s">
        <v>1562</v>
      </c>
      <c r="F552" s="147"/>
      <c r="G552" s="57"/>
      <c r="H552" s="63"/>
      <c r="I552" s="88"/>
      <c r="J552" s="88"/>
      <c r="K552" s="88"/>
      <c r="L552" s="88"/>
      <c r="M552" s="88"/>
      <c r="N552" s="63">
        <v>1</v>
      </c>
      <c r="O552" s="88"/>
      <c r="P552" s="88"/>
      <c r="Q552" s="88"/>
      <c r="R552" s="88"/>
      <c r="S552" s="88"/>
      <c r="T552" s="59" t="str">
        <f t="shared" si="0"/>
        <v/>
      </c>
      <c r="U552" s="88"/>
      <c r="V552" s="88"/>
      <c r="W552" s="88"/>
      <c r="X552" s="88"/>
      <c r="Y552" s="88"/>
      <c r="Z552" s="88"/>
      <c r="AA552" s="88"/>
      <c r="AB552" s="88"/>
      <c r="AC552" s="88"/>
      <c r="AD552" s="88"/>
      <c r="AE552" s="88"/>
      <c r="AF552" s="58"/>
      <c r="AG552" s="58">
        <f t="shared" si="1"/>
        <v>1</v>
      </c>
      <c r="AH552" s="88"/>
      <c r="AI552" s="88"/>
      <c r="AJ552" s="88"/>
      <c r="AK552" s="57" t="str">
        <f t="shared" si="90"/>
        <v/>
      </c>
      <c r="AL552" s="88"/>
      <c r="AM552" s="88"/>
      <c r="AN552" s="88"/>
      <c r="AO552" s="88"/>
      <c r="AP552" s="88"/>
      <c r="AQ552" s="57"/>
      <c r="AR552" s="58" t="str">
        <f t="shared" si="3"/>
        <v/>
      </c>
      <c r="AS552" s="58"/>
      <c r="AT552" s="58">
        <v>1</v>
      </c>
      <c r="AU552" s="58"/>
      <c r="AV552" s="58"/>
      <c r="AW552" s="58"/>
      <c r="AX552" s="58">
        <f t="shared" si="4"/>
        <v>1</v>
      </c>
      <c r="AY552" s="58"/>
      <c r="AZ552" s="58">
        <v>1</v>
      </c>
      <c r="BA552" s="57"/>
      <c r="BB552" s="57"/>
      <c r="BC552" s="58">
        <v>1</v>
      </c>
      <c r="BD552" s="58">
        <f t="shared" si="5"/>
        <v>2</v>
      </c>
      <c r="BE552" s="57"/>
      <c r="BF552" s="57"/>
      <c r="BG552" s="57"/>
      <c r="BH552" s="57"/>
      <c r="BI552" s="57"/>
      <c r="BJ552" s="57"/>
      <c r="BK552" s="57"/>
      <c r="BL552" s="57"/>
      <c r="BM552" s="57"/>
      <c r="BN552" s="57"/>
      <c r="BO552" s="57"/>
      <c r="BP552" s="57"/>
      <c r="BQ552" s="57"/>
      <c r="BR552" s="57"/>
      <c r="BS552" s="57"/>
      <c r="BT552" s="57"/>
      <c r="BU552" s="57"/>
      <c r="BV552" s="58">
        <v>1</v>
      </c>
      <c r="BW552" s="57"/>
      <c r="BX552" s="57">
        <f t="shared" si="564"/>
        <v>1</v>
      </c>
      <c r="BY552" s="57"/>
      <c r="BZ552" s="57"/>
      <c r="CA552" s="57"/>
      <c r="CB552" s="57"/>
      <c r="CC552" s="57"/>
      <c r="CD552" s="57"/>
      <c r="CE552" s="57"/>
      <c r="CF552" s="57"/>
      <c r="CG552" s="57"/>
      <c r="CH552" s="57">
        <f t="shared" si="94"/>
        <v>0</v>
      </c>
      <c r="CI552" s="57"/>
      <c r="CJ552" s="57"/>
      <c r="CK552" s="57"/>
      <c r="CL552" s="57"/>
      <c r="CM552" s="57"/>
      <c r="CN552" s="57"/>
      <c r="CO552" s="58">
        <v>1</v>
      </c>
      <c r="CP552" s="57"/>
      <c r="CQ552" s="58"/>
      <c r="CR552" s="57">
        <f t="shared" si="589"/>
        <v>1</v>
      </c>
      <c r="CS552" s="57"/>
      <c r="CT552" s="57"/>
      <c r="CU552" s="57"/>
      <c r="CV552" s="57"/>
      <c r="CW552" s="57"/>
      <c r="CX552" s="57"/>
      <c r="CY552" s="57"/>
      <c r="CZ552" s="57"/>
      <c r="DA552" s="57"/>
      <c r="DB552" s="57">
        <f t="shared" si="320"/>
        <v>0</v>
      </c>
      <c r="DC552" s="57"/>
      <c r="DD552" s="57"/>
      <c r="DE552" s="57"/>
      <c r="DF552" s="57"/>
      <c r="DG552" s="57"/>
      <c r="DH552" s="57"/>
      <c r="DI552" s="57"/>
      <c r="DJ552" s="57"/>
      <c r="DK552" s="57"/>
      <c r="DL552" s="57">
        <f t="shared" si="321"/>
        <v>0</v>
      </c>
      <c r="DM552" s="57"/>
      <c r="DN552" s="57"/>
      <c r="DO552" s="57"/>
      <c r="DP552" s="57"/>
      <c r="DQ552" s="57"/>
      <c r="DR552" s="57"/>
      <c r="DS552" s="57"/>
      <c r="DT552" s="57"/>
      <c r="DU552" s="57"/>
      <c r="DV552" s="57">
        <f t="shared" si="322"/>
        <v>0</v>
      </c>
      <c r="DW552" s="57">
        <f t="shared" ref="DW552:ED552" si="591">SUM(BY552,CI552,CS552,DC552,DM552)</f>
        <v>0</v>
      </c>
      <c r="DX552" s="57">
        <f t="shared" si="591"/>
        <v>0</v>
      </c>
      <c r="DY552" s="57">
        <f t="shared" si="591"/>
        <v>0</v>
      </c>
      <c r="DZ552" s="57">
        <f t="shared" si="591"/>
        <v>0</v>
      </c>
      <c r="EA552" s="57">
        <f t="shared" si="591"/>
        <v>0</v>
      </c>
      <c r="EB552" s="57">
        <f t="shared" si="591"/>
        <v>0</v>
      </c>
      <c r="EC552" s="57">
        <f t="shared" si="591"/>
        <v>1</v>
      </c>
      <c r="ED552" s="57">
        <f t="shared" si="591"/>
        <v>0</v>
      </c>
      <c r="EE552" s="57">
        <f t="shared" si="13"/>
        <v>1</v>
      </c>
      <c r="EF552" s="57">
        <f t="shared" si="14"/>
        <v>1</v>
      </c>
    </row>
    <row r="553" spans="1:136" ht="15.75" customHeight="1">
      <c r="A553" s="147">
        <v>2017</v>
      </c>
      <c r="B553" s="135" t="s">
        <v>4820</v>
      </c>
      <c r="C553" s="147" t="s">
        <v>1563</v>
      </c>
      <c r="D553" s="147" t="s">
        <v>1127</v>
      </c>
      <c r="E553" s="147" t="s">
        <v>1564</v>
      </c>
      <c r="F553" s="147"/>
      <c r="G553" s="57"/>
      <c r="H553" s="63"/>
      <c r="I553" s="88"/>
      <c r="J553" s="63">
        <v>1</v>
      </c>
      <c r="K553" s="88"/>
      <c r="L553" s="88"/>
      <c r="M553" s="88"/>
      <c r="N553" s="88"/>
      <c r="O553" s="88"/>
      <c r="P553" s="88"/>
      <c r="Q553" s="88"/>
      <c r="R553" s="88"/>
      <c r="S553" s="88"/>
      <c r="T553" s="59" t="str">
        <f t="shared" si="0"/>
        <v/>
      </c>
      <c r="U553" s="88"/>
      <c r="V553" s="88"/>
      <c r="W553" s="88"/>
      <c r="X553" s="88"/>
      <c r="Y553" s="88"/>
      <c r="Z553" s="88"/>
      <c r="AA553" s="88"/>
      <c r="AB553" s="88"/>
      <c r="AC553" s="88"/>
      <c r="AD553" s="88"/>
      <c r="AE553" s="88"/>
      <c r="AF553" s="58"/>
      <c r="AG553" s="58">
        <f t="shared" si="1"/>
        <v>1</v>
      </c>
      <c r="AH553" s="88"/>
      <c r="AI553" s="88"/>
      <c r="AJ553" s="88"/>
      <c r="AK553" s="57" t="str">
        <f t="shared" si="90"/>
        <v/>
      </c>
      <c r="AL553" s="88"/>
      <c r="AM553" s="88"/>
      <c r="AN553" s="88"/>
      <c r="AO553" s="88"/>
      <c r="AP553" s="88"/>
      <c r="AQ553" s="57"/>
      <c r="AR553" s="58" t="str">
        <f t="shared" si="3"/>
        <v/>
      </c>
      <c r="AS553" s="58"/>
      <c r="AT553" s="58">
        <v>1</v>
      </c>
      <c r="AU553" s="58"/>
      <c r="AV553" s="58"/>
      <c r="AW553" s="58"/>
      <c r="AX553" s="58">
        <f t="shared" si="4"/>
        <v>1</v>
      </c>
      <c r="AY553" s="58">
        <v>1</v>
      </c>
      <c r="AZ553" s="58"/>
      <c r="BA553" s="57"/>
      <c r="BB553" s="57"/>
      <c r="BC553" s="57"/>
      <c r="BD553" s="58">
        <f t="shared" si="5"/>
        <v>1</v>
      </c>
      <c r="BE553" s="57"/>
      <c r="BF553" s="57"/>
      <c r="BG553" s="57"/>
      <c r="BH553" s="57"/>
      <c r="BI553" s="57"/>
      <c r="BJ553" s="57"/>
      <c r="BK553" s="57"/>
      <c r="BL553" s="57"/>
      <c r="BM553" s="57"/>
      <c r="BN553" s="57"/>
      <c r="BO553" s="57"/>
      <c r="BP553" s="57"/>
      <c r="BQ553" s="57"/>
      <c r="BR553" s="57"/>
      <c r="BS553" s="58">
        <v>1</v>
      </c>
      <c r="BT553" s="57"/>
      <c r="BU553" s="57"/>
      <c r="BV553" s="57"/>
      <c r="BW553" s="57"/>
      <c r="BX553" s="57">
        <f t="shared" si="564"/>
        <v>1</v>
      </c>
      <c r="BY553" s="57"/>
      <c r="BZ553" s="57"/>
      <c r="CA553" s="57"/>
      <c r="CB553" s="57"/>
      <c r="CC553" s="57"/>
      <c r="CD553" s="57"/>
      <c r="CE553" s="57"/>
      <c r="CF553" s="57"/>
      <c r="CG553" s="57"/>
      <c r="CH553" s="57">
        <f t="shared" si="94"/>
        <v>0</v>
      </c>
      <c r="CI553" s="57"/>
      <c r="CJ553" s="58">
        <v>1</v>
      </c>
      <c r="CK553" s="57"/>
      <c r="CL553" s="57"/>
      <c r="CM553" s="57"/>
      <c r="CN553" s="57"/>
      <c r="CO553" s="57"/>
      <c r="CP553" s="57"/>
      <c r="CQ553" s="58"/>
      <c r="CR553" s="57">
        <f t="shared" si="589"/>
        <v>1</v>
      </c>
      <c r="CS553" s="57"/>
      <c r="CT553" s="57"/>
      <c r="CU553" s="57"/>
      <c r="CV553" s="57"/>
      <c r="CW553" s="57"/>
      <c r="CX553" s="57"/>
      <c r="CY553" s="57"/>
      <c r="CZ553" s="57"/>
      <c r="DA553" s="57"/>
      <c r="DB553" s="57">
        <f t="shared" si="320"/>
        <v>0</v>
      </c>
      <c r="DC553" s="57"/>
      <c r="DD553" s="57"/>
      <c r="DE553" s="57"/>
      <c r="DF553" s="57"/>
      <c r="DG553" s="57"/>
      <c r="DH553" s="57"/>
      <c r="DI553" s="57"/>
      <c r="DJ553" s="57"/>
      <c r="DK553" s="57"/>
      <c r="DL553" s="57">
        <f t="shared" si="321"/>
        <v>0</v>
      </c>
      <c r="DM553" s="57"/>
      <c r="DN553" s="57"/>
      <c r="DO553" s="57"/>
      <c r="DP553" s="57"/>
      <c r="DQ553" s="57"/>
      <c r="DR553" s="57"/>
      <c r="DS553" s="57"/>
      <c r="DT553" s="57"/>
      <c r="DU553" s="57"/>
      <c r="DV553" s="57">
        <f t="shared" si="322"/>
        <v>0</v>
      </c>
      <c r="DW553" s="57">
        <f t="shared" ref="DW553:ED553" si="592">SUM(BY553,CI553,CS553,DC553,DM553)</f>
        <v>0</v>
      </c>
      <c r="DX553" s="57">
        <f t="shared" si="592"/>
        <v>1</v>
      </c>
      <c r="DY553" s="57">
        <f t="shared" si="592"/>
        <v>0</v>
      </c>
      <c r="DZ553" s="57">
        <f t="shared" si="592"/>
        <v>0</v>
      </c>
      <c r="EA553" s="57">
        <f t="shared" si="592"/>
        <v>0</v>
      </c>
      <c r="EB553" s="57">
        <f t="shared" si="592"/>
        <v>0</v>
      </c>
      <c r="EC553" s="57">
        <f t="shared" si="592"/>
        <v>0</v>
      </c>
      <c r="ED553" s="57">
        <f t="shared" si="592"/>
        <v>0</v>
      </c>
      <c r="EE553" s="57">
        <f t="shared" si="13"/>
        <v>1</v>
      </c>
      <c r="EF553" s="57">
        <f t="shared" si="14"/>
        <v>1</v>
      </c>
    </row>
    <row r="554" spans="1:136" ht="15.75" customHeight="1">
      <c r="A554" s="147">
        <v>2017</v>
      </c>
      <c r="B554" s="135" t="s">
        <v>4821</v>
      </c>
      <c r="C554" s="147" t="s">
        <v>1565</v>
      </c>
      <c r="D554" s="147" t="s">
        <v>385</v>
      </c>
      <c r="E554" s="147" t="s">
        <v>1566</v>
      </c>
      <c r="F554" s="147"/>
      <c r="G554" s="57"/>
      <c r="H554" s="63"/>
      <c r="I554" s="88"/>
      <c r="J554" s="88"/>
      <c r="K554" s="88"/>
      <c r="L554" s="88"/>
      <c r="M554" s="88"/>
      <c r="N554" s="88"/>
      <c r="O554" s="88"/>
      <c r="P554" s="88"/>
      <c r="Q554" s="88"/>
      <c r="R554" s="88"/>
      <c r="S554" s="88"/>
      <c r="T554" s="59">
        <f t="shared" si="0"/>
        <v>1</v>
      </c>
      <c r="U554" s="63"/>
      <c r="V554" s="63">
        <v>1</v>
      </c>
      <c r="W554" s="88"/>
      <c r="X554" s="88"/>
      <c r="Y554" s="88"/>
      <c r="Z554" s="88"/>
      <c r="AA554" s="88"/>
      <c r="AB554" s="88"/>
      <c r="AC554" s="88"/>
      <c r="AD554" s="88"/>
      <c r="AE554" s="88"/>
      <c r="AF554" s="58"/>
      <c r="AG554" s="58">
        <f t="shared" si="1"/>
        <v>1</v>
      </c>
      <c r="AH554" s="88"/>
      <c r="AI554" s="88"/>
      <c r="AJ554" s="88"/>
      <c r="AK554" s="57" t="str">
        <f t="shared" si="90"/>
        <v/>
      </c>
      <c r="AL554" s="88"/>
      <c r="AM554" s="88"/>
      <c r="AN554" s="88"/>
      <c r="AO554" s="88"/>
      <c r="AP554" s="88"/>
      <c r="AQ554" s="57"/>
      <c r="AR554" s="58" t="str">
        <f t="shared" si="3"/>
        <v/>
      </c>
      <c r="AS554" s="58"/>
      <c r="AT554" s="58">
        <v>1</v>
      </c>
      <c r="AU554" s="58"/>
      <c r="AV554" s="58"/>
      <c r="AW554" s="58"/>
      <c r="AX554" s="58">
        <f t="shared" si="4"/>
        <v>1</v>
      </c>
      <c r="AY554" s="58"/>
      <c r="AZ554" s="58">
        <v>1</v>
      </c>
      <c r="BA554" s="57"/>
      <c r="BB554" s="57"/>
      <c r="BC554" s="57"/>
      <c r="BD554" s="58">
        <f t="shared" si="5"/>
        <v>1</v>
      </c>
      <c r="BE554" s="57"/>
      <c r="BF554" s="57"/>
      <c r="BG554" s="57"/>
      <c r="BH554" s="57"/>
      <c r="BI554" s="57"/>
      <c r="BJ554" s="57"/>
      <c r="BK554" s="57"/>
      <c r="BL554" s="57"/>
      <c r="BM554" s="57"/>
      <c r="BN554" s="57"/>
      <c r="BO554" s="57"/>
      <c r="BP554" s="57"/>
      <c r="BQ554" s="57"/>
      <c r="BR554" s="57"/>
      <c r="BS554" s="58">
        <v>1</v>
      </c>
      <c r="BT554" s="57"/>
      <c r="BU554" s="57"/>
      <c r="BV554" s="58">
        <v>1</v>
      </c>
      <c r="BW554" s="57"/>
      <c r="BX554" s="57">
        <f t="shared" si="564"/>
        <v>1</v>
      </c>
      <c r="BY554" s="57"/>
      <c r="BZ554" s="57"/>
      <c r="CA554" s="57"/>
      <c r="CB554" s="57"/>
      <c r="CC554" s="57"/>
      <c r="CD554" s="57"/>
      <c r="CE554" s="57"/>
      <c r="CF554" s="57"/>
      <c r="CG554" s="57"/>
      <c r="CH554" s="57">
        <f t="shared" si="94"/>
        <v>0</v>
      </c>
      <c r="CI554" s="57"/>
      <c r="CJ554" s="58">
        <v>1</v>
      </c>
      <c r="CK554" s="57"/>
      <c r="CL554" s="57"/>
      <c r="CM554" s="57"/>
      <c r="CN554" s="57"/>
      <c r="CO554" s="58">
        <v>1</v>
      </c>
      <c r="CP554" s="57"/>
      <c r="CQ554" s="58"/>
      <c r="CR554" s="57">
        <f t="shared" si="589"/>
        <v>2</v>
      </c>
      <c r="CS554" s="57"/>
      <c r="CT554" s="57"/>
      <c r="CU554" s="57"/>
      <c r="CV554" s="57"/>
      <c r="CW554" s="57"/>
      <c r="CX554" s="57"/>
      <c r="CY554" s="57"/>
      <c r="CZ554" s="57"/>
      <c r="DA554" s="57"/>
      <c r="DB554" s="57">
        <f t="shared" si="320"/>
        <v>0</v>
      </c>
      <c r="DC554" s="57"/>
      <c r="DD554" s="57"/>
      <c r="DE554" s="57"/>
      <c r="DF554" s="57"/>
      <c r="DG554" s="57"/>
      <c r="DH554" s="57"/>
      <c r="DI554" s="57"/>
      <c r="DJ554" s="57"/>
      <c r="DK554" s="57"/>
      <c r="DL554" s="57">
        <f t="shared" si="321"/>
        <v>0</v>
      </c>
      <c r="DM554" s="57"/>
      <c r="DN554" s="57"/>
      <c r="DO554" s="57"/>
      <c r="DP554" s="57"/>
      <c r="DQ554" s="57"/>
      <c r="DR554" s="57"/>
      <c r="DS554" s="57"/>
      <c r="DT554" s="57"/>
      <c r="DU554" s="57"/>
      <c r="DV554" s="57">
        <f t="shared" si="322"/>
        <v>0</v>
      </c>
      <c r="DW554" s="57">
        <f t="shared" ref="DW554:ED554" si="593">SUM(BY554,CI554,CS554,DC554,DM554)</f>
        <v>0</v>
      </c>
      <c r="DX554" s="57">
        <f t="shared" si="593"/>
        <v>1</v>
      </c>
      <c r="DY554" s="57">
        <f t="shared" si="593"/>
        <v>0</v>
      </c>
      <c r="DZ554" s="57">
        <f t="shared" si="593"/>
        <v>0</v>
      </c>
      <c r="EA554" s="57">
        <f t="shared" si="593"/>
        <v>0</v>
      </c>
      <c r="EB554" s="57">
        <f t="shared" si="593"/>
        <v>0</v>
      </c>
      <c r="EC554" s="57">
        <f t="shared" si="593"/>
        <v>1</v>
      </c>
      <c r="ED554" s="57">
        <f t="shared" si="593"/>
        <v>0</v>
      </c>
      <c r="EE554" s="57">
        <f t="shared" si="13"/>
        <v>2</v>
      </c>
      <c r="EF554" s="57">
        <f t="shared" si="14"/>
        <v>1</v>
      </c>
    </row>
    <row r="555" spans="1:136" ht="15.75" customHeight="1">
      <c r="A555" s="147">
        <v>2019</v>
      </c>
      <c r="B555" s="135" t="s">
        <v>4822</v>
      </c>
      <c r="C555" s="147" t="s">
        <v>1567</v>
      </c>
      <c r="D555" s="147" t="s">
        <v>1533</v>
      </c>
      <c r="E555" s="147" t="s">
        <v>1568</v>
      </c>
      <c r="F555" s="147"/>
      <c r="G555" s="57"/>
      <c r="H555" s="63"/>
      <c r="I555" s="88"/>
      <c r="J555" s="88"/>
      <c r="K555" s="88"/>
      <c r="L555" s="88"/>
      <c r="M555" s="88"/>
      <c r="N555" s="88"/>
      <c r="O555" s="88"/>
      <c r="P555" s="88"/>
      <c r="Q555" s="88"/>
      <c r="R555" s="88"/>
      <c r="S555" s="88"/>
      <c r="T555" s="59">
        <f t="shared" si="0"/>
        <v>1</v>
      </c>
      <c r="U555" s="88"/>
      <c r="V555" s="88"/>
      <c r="W555" s="88"/>
      <c r="X555" s="63">
        <v>1</v>
      </c>
      <c r="Y555" s="88"/>
      <c r="Z555" s="88"/>
      <c r="AA555" s="88"/>
      <c r="AB555" s="88"/>
      <c r="AC555" s="88"/>
      <c r="AD555" s="88"/>
      <c r="AE555" s="88"/>
      <c r="AF555" s="58"/>
      <c r="AG555" s="58">
        <f t="shared" si="1"/>
        <v>1</v>
      </c>
      <c r="AH555" s="88"/>
      <c r="AI555" s="88"/>
      <c r="AJ555" s="88"/>
      <c r="AK555" s="57" t="str">
        <f t="shared" si="90"/>
        <v/>
      </c>
      <c r="AL555" s="88"/>
      <c r="AM555" s="88"/>
      <c r="AN555" s="88"/>
      <c r="AO555" s="88"/>
      <c r="AP555" s="88"/>
      <c r="AQ555" s="57"/>
      <c r="AR555" s="58" t="str">
        <f t="shared" si="3"/>
        <v/>
      </c>
      <c r="AS555" s="58"/>
      <c r="AT555" s="58">
        <v>1</v>
      </c>
      <c r="AU555" s="58"/>
      <c r="AV555" s="58"/>
      <c r="AW555" s="58"/>
      <c r="AX555" s="58">
        <f t="shared" si="4"/>
        <v>1</v>
      </c>
      <c r="AY555" s="58">
        <v>1</v>
      </c>
      <c r="AZ555" s="58"/>
      <c r="BA555" s="57"/>
      <c r="BB555" s="57"/>
      <c r="BC555" s="57"/>
      <c r="BD555" s="58">
        <f t="shared" si="5"/>
        <v>1</v>
      </c>
      <c r="BE555" s="57"/>
      <c r="BF555" s="57"/>
      <c r="BG555" s="57"/>
      <c r="BH555" s="57"/>
      <c r="BI555" s="57"/>
      <c r="BJ555" s="57"/>
      <c r="BK555" s="57"/>
      <c r="BL555" s="57"/>
      <c r="BM555" s="57"/>
      <c r="BN555" s="57"/>
      <c r="BO555" s="57"/>
      <c r="BP555" s="57"/>
      <c r="BQ555" s="57"/>
      <c r="BR555" s="57"/>
      <c r="BS555" s="57"/>
      <c r="BT555" s="57"/>
      <c r="BU555" s="57"/>
      <c r="BV555" s="57"/>
      <c r="BW555" s="57"/>
      <c r="BX555" s="57" t="str">
        <f t="shared" si="564"/>
        <v/>
      </c>
      <c r="BY555" s="57"/>
      <c r="BZ555" s="57"/>
      <c r="CA555" s="57"/>
      <c r="CB555" s="57"/>
      <c r="CC555" s="57"/>
      <c r="CD555" s="57"/>
      <c r="CE555" s="57"/>
      <c r="CF555" s="57"/>
      <c r="CG555" s="57"/>
      <c r="CH555" s="57">
        <f t="shared" si="94"/>
        <v>0</v>
      </c>
      <c r="CI555" s="57"/>
      <c r="CJ555" s="57"/>
      <c r="CK555" s="57"/>
      <c r="CL555" s="57"/>
      <c r="CM555" s="57"/>
      <c r="CN555" s="57"/>
      <c r="CO555" s="57"/>
      <c r="CP555" s="57"/>
      <c r="CQ555" s="57"/>
      <c r="CR555" s="57">
        <f t="shared" si="589"/>
        <v>0</v>
      </c>
      <c r="CS555" s="57"/>
      <c r="CT555" s="57"/>
      <c r="CU555" s="57"/>
      <c r="CV555" s="57"/>
      <c r="CW555" s="57"/>
      <c r="CX555" s="57"/>
      <c r="CY555" s="57"/>
      <c r="CZ555" s="57"/>
      <c r="DA555" s="57"/>
      <c r="DB555" s="57">
        <f t="shared" si="320"/>
        <v>0</v>
      </c>
      <c r="DC555" s="57"/>
      <c r="DD555" s="57"/>
      <c r="DE555" s="57"/>
      <c r="DF555" s="57"/>
      <c r="DG555" s="57"/>
      <c r="DH555" s="57"/>
      <c r="DI555" s="57"/>
      <c r="DJ555" s="57"/>
      <c r="DK555" s="57"/>
      <c r="DL555" s="57">
        <f t="shared" si="321"/>
        <v>0</v>
      </c>
      <c r="DM555" s="57"/>
      <c r="DN555" s="57"/>
      <c r="DO555" s="57"/>
      <c r="DP555" s="57"/>
      <c r="DQ555" s="57"/>
      <c r="DR555" s="57"/>
      <c r="DS555" s="57"/>
      <c r="DT555" s="57"/>
      <c r="DU555" s="57"/>
      <c r="DV555" s="57">
        <f t="shared" si="322"/>
        <v>0</v>
      </c>
      <c r="DW555" s="57">
        <f t="shared" ref="DW555:ED555" si="594">SUM(BY555,CI555,CS555,DC555,DM555)</f>
        <v>0</v>
      </c>
      <c r="DX555" s="57">
        <f t="shared" si="594"/>
        <v>0</v>
      </c>
      <c r="DY555" s="57">
        <f t="shared" si="594"/>
        <v>0</v>
      </c>
      <c r="DZ555" s="57">
        <f t="shared" si="594"/>
        <v>0</v>
      </c>
      <c r="EA555" s="57">
        <f t="shared" si="594"/>
        <v>0</v>
      </c>
      <c r="EB555" s="57">
        <f t="shared" si="594"/>
        <v>0</v>
      </c>
      <c r="EC555" s="57">
        <f t="shared" si="594"/>
        <v>0</v>
      </c>
      <c r="ED555" s="57">
        <f t="shared" si="594"/>
        <v>0</v>
      </c>
      <c r="EE555" s="57">
        <f t="shared" si="13"/>
        <v>0</v>
      </c>
      <c r="EF555" s="57">
        <f t="shared" si="14"/>
        <v>0</v>
      </c>
    </row>
    <row r="556" spans="1:136" ht="15.75" customHeight="1">
      <c r="A556" s="147">
        <v>2018</v>
      </c>
      <c r="B556" s="135" t="s">
        <v>4823</v>
      </c>
      <c r="C556" s="147" t="s">
        <v>1569</v>
      </c>
      <c r="D556" s="147" t="s">
        <v>858</v>
      </c>
      <c r="E556" s="147" t="s">
        <v>1570</v>
      </c>
      <c r="F556" s="147"/>
      <c r="G556" s="57"/>
      <c r="H556" s="63"/>
      <c r="I556" s="88"/>
      <c r="J556" s="63">
        <v>1</v>
      </c>
      <c r="K556" s="88"/>
      <c r="L556" s="88"/>
      <c r="M556" s="88"/>
      <c r="N556" s="88"/>
      <c r="O556" s="88"/>
      <c r="P556" s="88"/>
      <c r="Q556" s="88"/>
      <c r="R556" s="88"/>
      <c r="S556" s="88"/>
      <c r="T556" s="59" t="str">
        <f t="shared" si="0"/>
        <v/>
      </c>
      <c r="U556" s="88"/>
      <c r="V556" s="88"/>
      <c r="W556" s="88"/>
      <c r="X556" s="88"/>
      <c r="Y556" s="88"/>
      <c r="Z556" s="88"/>
      <c r="AA556" s="88"/>
      <c r="AB556" s="88"/>
      <c r="AC556" s="88"/>
      <c r="AD556" s="88"/>
      <c r="AE556" s="88"/>
      <c r="AF556" s="58"/>
      <c r="AG556" s="58">
        <f t="shared" si="1"/>
        <v>1</v>
      </c>
      <c r="AH556" s="88"/>
      <c r="AI556" s="88"/>
      <c r="AJ556" s="88"/>
      <c r="AK556" s="57" t="str">
        <f t="shared" si="90"/>
        <v/>
      </c>
      <c r="AL556" s="88"/>
      <c r="AM556" s="88"/>
      <c r="AN556" s="88"/>
      <c r="AO556" s="88"/>
      <c r="AP556" s="88"/>
      <c r="AQ556" s="57"/>
      <c r="AR556" s="58" t="str">
        <f t="shared" si="3"/>
        <v/>
      </c>
      <c r="AS556" s="58"/>
      <c r="AT556" s="58">
        <v>1</v>
      </c>
      <c r="AU556" s="58"/>
      <c r="AV556" s="58"/>
      <c r="AW556" s="58"/>
      <c r="AX556" s="58">
        <f t="shared" si="4"/>
        <v>1</v>
      </c>
      <c r="AY556" s="58">
        <v>1</v>
      </c>
      <c r="AZ556" s="58"/>
      <c r="BA556" s="57"/>
      <c r="BB556" s="57"/>
      <c r="BC556" s="57"/>
      <c r="BD556" s="58">
        <f t="shared" si="5"/>
        <v>1</v>
      </c>
      <c r="BE556" s="57"/>
      <c r="BF556" s="57"/>
      <c r="BG556" s="57"/>
      <c r="BH556" s="57"/>
      <c r="BI556" s="57"/>
      <c r="BJ556" s="57"/>
      <c r="BK556" s="57"/>
      <c r="BL556" s="57"/>
      <c r="BM556" s="57"/>
      <c r="BN556" s="57"/>
      <c r="BO556" s="57"/>
      <c r="BP556" s="57"/>
      <c r="BQ556" s="57"/>
      <c r="BR556" s="57"/>
      <c r="BS556" s="58">
        <v>1</v>
      </c>
      <c r="BT556" s="57"/>
      <c r="BU556" s="57"/>
      <c r="BV556" s="57"/>
      <c r="BW556" s="57"/>
      <c r="BX556" s="57">
        <f t="shared" si="564"/>
        <v>1</v>
      </c>
      <c r="BY556" s="57"/>
      <c r="BZ556" s="57"/>
      <c r="CA556" s="57"/>
      <c r="CB556" s="57"/>
      <c r="CC556" s="57"/>
      <c r="CD556" s="57"/>
      <c r="CE556" s="57"/>
      <c r="CF556" s="57"/>
      <c r="CG556" s="57"/>
      <c r="CH556" s="57">
        <f t="shared" si="94"/>
        <v>0</v>
      </c>
      <c r="CI556" s="57"/>
      <c r="CJ556" s="58">
        <v>1</v>
      </c>
      <c r="CK556" s="57"/>
      <c r="CL556" s="57"/>
      <c r="CM556" s="57"/>
      <c r="CN556" s="57"/>
      <c r="CO556" s="57"/>
      <c r="CP556" s="57"/>
      <c r="CQ556" s="58"/>
      <c r="CR556" s="57">
        <f t="shared" si="589"/>
        <v>1</v>
      </c>
      <c r="CS556" s="57"/>
      <c r="CT556" s="57"/>
      <c r="CU556" s="57"/>
      <c r="CV556" s="57"/>
      <c r="CW556" s="57"/>
      <c r="CX556" s="57"/>
      <c r="CY556" s="57"/>
      <c r="CZ556" s="57"/>
      <c r="DA556" s="57"/>
      <c r="DB556" s="57">
        <f t="shared" si="320"/>
        <v>0</v>
      </c>
      <c r="DC556" s="57"/>
      <c r="DD556" s="57"/>
      <c r="DE556" s="57"/>
      <c r="DF556" s="57"/>
      <c r="DG556" s="57"/>
      <c r="DH556" s="57"/>
      <c r="DI556" s="57"/>
      <c r="DJ556" s="57"/>
      <c r="DK556" s="57"/>
      <c r="DL556" s="57">
        <f t="shared" si="321"/>
        <v>0</v>
      </c>
      <c r="DM556" s="57"/>
      <c r="DN556" s="57"/>
      <c r="DO556" s="57"/>
      <c r="DP556" s="57"/>
      <c r="DQ556" s="57"/>
      <c r="DR556" s="57"/>
      <c r="DS556" s="57"/>
      <c r="DT556" s="57"/>
      <c r="DU556" s="57"/>
      <c r="DV556" s="57">
        <f t="shared" si="322"/>
        <v>0</v>
      </c>
      <c r="DW556" s="57">
        <f t="shared" ref="DW556:ED556" si="595">SUM(BY556,CI556,CS556,DC556,DM556)</f>
        <v>0</v>
      </c>
      <c r="DX556" s="57">
        <f t="shared" si="595"/>
        <v>1</v>
      </c>
      <c r="DY556" s="57">
        <f t="shared" si="595"/>
        <v>0</v>
      </c>
      <c r="DZ556" s="57">
        <f t="shared" si="595"/>
        <v>0</v>
      </c>
      <c r="EA556" s="57">
        <f t="shared" si="595"/>
        <v>0</v>
      </c>
      <c r="EB556" s="57">
        <f t="shared" si="595"/>
        <v>0</v>
      </c>
      <c r="EC556" s="57">
        <f t="shared" si="595"/>
        <v>0</v>
      </c>
      <c r="ED556" s="57">
        <f t="shared" si="595"/>
        <v>0</v>
      </c>
      <c r="EE556" s="57">
        <f t="shared" si="13"/>
        <v>1</v>
      </c>
      <c r="EF556" s="57">
        <f t="shared" si="14"/>
        <v>1</v>
      </c>
    </row>
    <row r="557" spans="1:136" ht="15.75" customHeight="1">
      <c r="A557" s="147">
        <v>2015</v>
      </c>
      <c r="B557" s="135" t="s">
        <v>4824</v>
      </c>
      <c r="C557" s="147" t="s">
        <v>1571</v>
      </c>
      <c r="D557" s="147" t="s">
        <v>1097</v>
      </c>
      <c r="E557" s="147" t="s">
        <v>1572</v>
      </c>
      <c r="F557" s="147"/>
      <c r="G557" s="57"/>
      <c r="H557" s="63"/>
      <c r="I557" s="88"/>
      <c r="J557" s="88"/>
      <c r="K557" s="63">
        <v>1</v>
      </c>
      <c r="L557" s="88"/>
      <c r="M557" s="88"/>
      <c r="N557" s="88"/>
      <c r="O557" s="88"/>
      <c r="P557" s="88"/>
      <c r="Q557" s="88"/>
      <c r="R557" s="88"/>
      <c r="S557" s="88"/>
      <c r="T557" s="59" t="str">
        <f t="shared" si="0"/>
        <v/>
      </c>
      <c r="U557" s="88"/>
      <c r="V557" s="88"/>
      <c r="W557" s="88"/>
      <c r="X557" s="88"/>
      <c r="Y557" s="88"/>
      <c r="Z557" s="88"/>
      <c r="AA557" s="88"/>
      <c r="AB557" s="88"/>
      <c r="AC557" s="88"/>
      <c r="AD557" s="88"/>
      <c r="AE557" s="88"/>
      <c r="AF557" s="58"/>
      <c r="AG557" s="58">
        <f t="shared" si="1"/>
        <v>1</v>
      </c>
      <c r="AH557" s="88"/>
      <c r="AI557" s="88"/>
      <c r="AJ557" s="88"/>
      <c r="AK557" s="57" t="str">
        <f t="shared" si="90"/>
        <v/>
      </c>
      <c r="AL557" s="88"/>
      <c r="AM557" s="88"/>
      <c r="AN557" s="88"/>
      <c r="AO557" s="88"/>
      <c r="AP557" s="88"/>
      <c r="AQ557" s="57"/>
      <c r="AR557" s="58" t="str">
        <f t="shared" si="3"/>
        <v/>
      </c>
      <c r="AS557" s="58"/>
      <c r="AT557" s="58">
        <v>1</v>
      </c>
      <c r="AU557" s="58"/>
      <c r="AV557" s="58"/>
      <c r="AW557" s="58"/>
      <c r="AX557" s="58">
        <f t="shared" si="4"/>
        <v>1</v>
      </c>
      <c r="AY557" s="58"/>
      <c r="AZ557" s="58">
        <v>1</v>
      </c>
      <c r="BA557" s="57"/>
      <c r="BB557" s="57"/>
      <c r="BC557" s="58">
        <v>1</v>
      </c>
      <c r="BD557" s="58">
        <f t="shared" si="5"/>
        <v>2</v>
      </c>
      <c r="BE557" s="57"/>
      <c r="BF557" s="57"/>
      <c r="BG557" s="57"/>
      <c r="BH557" s="57"/>
      <c r="BI557" s="57"/>
      <c r="BJ557" s="57"/>
      <c r="BK557" s="57"/>
      <c r="BL557" s="57"/>
      <c r="BM557" s="57"/>
      <c r="BN557" s="57"/>
      <c r="BO557" s="57"/>
      <c r="BP557" s="57"/>
      <c r="BQ557" s="57"/>
      <c r="BR557" s="57"/>
      <c r="BS557" s="58">
        <v>1</v>
      </c>
      <c r="BT557" s="57"/>
      <c r="BU557" s="57"/>
      <c r="BV557" s="57"/>
      <c r="BW557" s="57"/>
      <c r="BX557" s="57">
        <f t="shared" si="564"/>
        <v>1</v>
      </c>
      <c r="BY557" s="57"/>
      <c r="BZ557" s="57"/>
      <c r="CA557" s="57"/>
      <c r="CB557" s="57"/>
      <c r="CC557" s="57"/>
      <c r="CD557" s="57"/>
      <c r="CE557" s="57"/>
      <c r="CF557" s="57"/>
      <c r="CG557" s="57"/>
      <c r="CH557" s="57">
        <f t="shared" si="94"/>
        <v>0</v>
      </c>
      <c r="CI557" s="57"/>
      <c r="CJ557" s="58">
        <v>1</v>
      </c>
      <c r="CK557" s="57"/>
      <c r="CL557" s="57"/>
      <c r="CM557" s="57"/>
      <c r="CN557" s="57"/>
      <c r="CO557" s="57"/>
      <c r="CP557" s="57"/>
      <c r="CQ557" s="58"/>
      <c r="CR557" s="57">
        <f t="shared" si="589"/>
        <v>1</v>
      </c>
      <c r="CS557" s="57"/>
      <c r="CT557" s="57"/>
      <c r="CU557" s="57"/>
      <c r="CV557" s="57"/>
      <c r="CW557" s="57"/>
      <c r="CX557" s="57"/>
      <c r="CY557" s="57"/>
      <c r="CZ557" s="57"/>
      <c r="DA557" s="57"/>
      <c r="DB557" s="57">
        <f t="shared" si="320"/>
        <v>0</v>
      </c>
      <c r="DC557" s="57"/>
      <c r="DD557" s="57"/>
      <c r="DE557" s="57"/>
      <c r="DF557" s="57"/>
      <c r="DG557" s="57"/>
      <c r="DH557" s="57"/>
      <c r="DI557" s="57"/>
      <c r="DJ557" s="57"/>
      <c r="DK557" s="57"/>
      <c r="DL557" s="57">
        <f t="shared" si="321"/>
        <v>0</v>
      </c>
      <c r="DM557" s="57"/>
      <c r="DN557" s="57"/>
      <c r="DO557" s="57"/>
      <c r="DP557" s="57"/>
      <c r="DQ557" s="57"/>
      <c r="DR557" s="57"/>
      <c r="DS557" s="57"/>
      <c r="DT557" s="57"/>
      <c r="DU557" s="57"/>
      <c r="DV557" s="57">
        <f t="shared" si="322"/>
        <v>0</v>
      </c>
      <c r="DW557" s="57">
        <f t="shared" ref="DW557:ED557" si="596">SUM(BY557,CI557,CS557,DC557,DM557)</f>
        <v>0</v>
      </c>
      <c r="DX557" s="57">
        <f t="shared" si="596"/>
        <v>1</v>
      </c>
      <c r="DY557" s="57">
        <f t="shared" si="596"/>
        <v>0</v>
      </c>
      <c r="DZ557" s="57">
        <f t="shared" si="596"/>
        <v>0</v>
      </c>
      <c r="EA557" s="57">
        <f t="shared" si="596"/>
        <v>0</v>
      </c>
      <c r="EB557" s="57">
        <f t="shared" si="596"/>
        <v>0</v>
      </c>
      <c r="EC557" s="57">
        <f t="shared" si="596"/>
        <v>0</v>
      </c>
      <c r="ED557" s="57">
        <f t="shared" si="596"/>
        <v>0</v>
      </c>
      <c r="EE557" s="57">
        <f t="shared" si="13"/>
        <v>1</v>
      </c>
      <c r="EF557" s="57">
        <f t="shared" si="14"/>
        <v>1</v>
      </c>
    </row>
    <row r="558" spans="1:136" ht="18.75" customHeight="1">
      <c r="A558" s="147">
        <v>2016</v>
      </c>
      <c r="B558" s="135" t="s">
        <v>4825</v>
      </c>
      <c r="C558" s="147" t="s">
        <v>1573</v>
      </c>
      <c r="D558" s="147" t="s">
        <v>1049</v>
      </c>
      <c r="E558" s="147" t="s">
        <v>1574</v>
      </c>
      <c r="F558" s="147"/>
      <c r="G558" s="57"/>
      <c r="H558" s="63">
        <v>1</v>
      </c>
      <c r="I558" s="88"/>
      <c r="J558" s="88"/>
      <c r="K558" s="88"/>
      <c r="L558" s="88"/>
      <c r="M558" s="88"/>
      <c r="N558" s="88"/>
      <c r="O558" s="88"/>
      <c r="P558" s="88"/>
      <c r="Q558" s="88"/>
      <c r="R558" s="88"/>
      <c r="S558" s="88"/>
      <c r="T558" s="59" t="str">
        <f t="shared" si="0"/>
        <v/>
      </c>
      <c r="U558" s="88"/>
      <c r="V558" s="88"/>
      <c r="W558" s="88"/>
      <c r="X558" s="88"/>
      <c r="Y558" s="88"/>
      <c r="Z558" s="88"/>
      <c r="AA558" s="88"/>
      <c r="AB558" s="88"/>
      <c r="AC558" s="88"/>
      <c r="AD558" s="88"/>
      <c r="AE558" s="88"/>
      <c r="AF558" s="58"/>
      <c r="AG558" s="58" t="str">
        <f t="shared" si="1"/>
        <v/>
      </c>
      <c r="AH558" s="88"/>
      <c r="AI558" s="88"/>
      <c r="AJ558" s="88"/>
      <c r="AK558" s="57" t="str">
        <f t="shared" si="90"/>
        <v/>
      </c>
      <c r="AL558" s="88"/>
      <c r="AM558" s="88"/>
      <c r="AN558" s="88"/>
      <c r="AO558" s="88"/>
      <c r="AP558" s="88"/>
      <c r="AQ558" s="57"/>
      <c r="AR558" s="58" t="str">
        <f t="shared" si="3"/>
        <v/>
      </c>
      <c r="AS558" s="58"/>
      <c r="AT558" s="58">
        <v>1</v>
      </c>
      <c r="AU558" s="58"/>
      <c r="AV558" s="58"/>
      <c r="AW558" s="58"/>
      <c r="AX558" s="58">
        <f t="shared" si="4"/>
        <v>1</v>
      </c>
      <c r="AY558" s="58">
        <v>1</v>
      </c>
      <c r="AZ558" s="58"/>
      <c r="BA558" s="57"/>
      <c r="BB558" s="57"/>
      <c r="BC558" s="57"/>
      <c r="BD558" s="58">
        <f t="shared" si="5"/>
        <v>1</v>
      </c>
      <c r="BE558" s="57"/>
      <c r="BF558" s="57"/>
      <c r="BG558" s="57"/>
      <c r="BH558" s="57"/>
      <c r="BI558" s="57"/>
      <c r="BJ558" s="57"/>
      <c r="BK558" s="57"/>
      <c r="BL558" s="57"/>
      <c r="BM558" s="57"/>
      <c r="BN558" s="57"/>
      <c r="BO558" s="57"/>
      <c r="BP558" s="57"/>
      <c r="BQ558" s="57"/>
      <c r="BR558" s="57"/>
      <c r="BS558" s="57"/>
      <c r="BT558" s="58">
        <v>1</v>
      </c>
      <c r="BU558" s="57"/>
      <c r="BV558" s="57"/>
      <c r="BW558" s="57"/>
      <c r="BX558" s="57">
        <f t="shared" si="564"/>
        <v>1</v>
      </c>
      <c r="BY558" s="57"/>
      <c r="BZ558" s="57"/>
      <c r="CA558" s="57"/>
      <c r="CB558" s="57"/>
      <c r="CC558" s="57"/>
      <c r="CD558" s="57"/>
      <c r="CE558" s="57"/>
      <c r="CF558" s="57"/>
      <c r="CG558" s="57"/>
      <c r="CH558" s="57">
        <f t="shared" si="94"/>
        <v>0</v>
      </c>
      <c r="CI558" s="57"/>
      <c r="CJ558" s="57"/>
      <c r="CK558" s="57"/>
      <c r="CL558" s="58">
        <v>1</v>
      </c>
      <c r="CM558" s="57"/>
      <c r="CN558" s="57"/>
      <c r="CO558" s="57"/>
      <c r="CP558" s="57"/>
      <c r="CQ558" s="58"/>
      <c r="CR558" s="57">
        <f t="shared" si="589"/>
        <v>1</v>
      </c>
      <c r="CS558" s="57"/>
      <c r="CT558" s="57"/>
      <c r="CU558" s="57"/>
      <c r="CV558" s="57"/>
      <c r="CW558" s="57"/>
      <c r="CX558" s="57"/>
      <c r="CY558" s="57"/>
      <c r="CZ558" s="57"/>
      <c r="DA558" s="57"/>
      <c r="DB558" s="57">
        <f t="shared" si="320"/>
        <v>0</v>
      </c>
      <c r="DC558" s="57"/>
      <c r="DD558" s="57"/>
      <c r="DE558" s="57"/>
      <c r="DF558" s="57"/>
      <c r="DG558" s="57"/>
      <c r="DH558" s="57"/>
      <c r="DI558" s="57"/>
      <c r="DJ558" s="57"/>
      <c r="DK558" s="57"/>
      <c r="DL558" s="57">
        <f t="shared" si="321"/>
        <v>0</v>
      </c>
      <c r="DM558" s="57"/>
      <c r="DN558" s="57"/>
      <c r="DO558" s="57"/>
      <c r="DP558" s="57"/>
      <c r="DQ558" s="57"/>
      <c r="DR558" s="57"/>
      <c r="DS558" s="57"/>
      <c r="DT558" s="57"/>
      <c r="DU558" s="57"/>
      <c r="DV558" s="57">
        <f t="shared" si="322"/>
        <v>0</v>
      </c>
      <c r="DW558" s="57">
        <f t="shared" ref="DW558:ED558" si="597">SUM(BY558,CI558,CS558,DC558,DM558)</f>
        <v>0</v>
      </c>
      <c r="DX558" s="57">
        <f t="shared" si="597"/>
        <v>0</v>
      </c>
      <c r="DY558" s="57">
        <f t="shared" si="597"/>
        <v>0</v>
      </c>
      <c r="DZ558" s="57">
        <f t="shared" si="597"/>
        <v>1</v>
      </c>
      <c r="EA558" s="57">
        <f t="shared" si="597"/>
        <v>0</v>
      </c>
      <c r="EB558" s="57">
        <f t="shared" si="597"/>
        <v>0</v>
      </c>
      <c r="EC558" s="57">
        <f t="shared" si="597"/>
        <v>0</v>
      </c>
      <c r="ED558" s="57">
        <f t="shared" si="597"/>
        <v>0</v>
      </c>
      <c r="EE558" s="57">
        <f t="shared" si="13"/>
        <v>1</v>
      </c>
      <c r="EF558" s="57">
        <f t="shared" si="14"/>
        <v>1</v>
      </c>
    </row>
    <row r="559" spans="1:136" ht="15.75" customHeight="1">
      <c r="A559" s="147">
        <v>2019</v>
      </c>
      <c r="B559" s="135" t="s">
        <v>4826</v>
      </c>
      <c r="C559" s="147" t="s">
        <v>1575</v>
      </c>
      <c r="D559" s="147" t="s">
        <v>178</v>
      </c>
      <c r="E559" s="147" t="s">
        <v>1576</v>
      </c>
      <c r="F559" s="147"/>
      <c r="G559" s="57"/>
      <c r="H559" s="63"/>
      <c r="I559" s="88"/>
      <c r="J559" s="63">
        <v>2</v>
      </c>
      <c r="K559" s="88"/>
      <c r="L559" s="63">
        <v>1</v>
      </c>
      <c r="M559" s="63"/>
      <c r="N559" s="88"/>
      <c r="O559" s="63">
        <v>2</v>
      </c>
      <c r="P559" s="88"/>
      <c r="Q559" s="88"/>
      <c r="R559" s="88"/>
      <c r="S559" s="88"/>
      <c r="T559" s="59" t="str">
        <f t="shared" si="0"/>
        <v/>
      </c>
      <c r="U559" s="88"/>
      <c r="V559" s="88"/>
      <c r="W559" s="88"/>
      <c r="X559" s="88"/>
      <c r="Y559" s="88"/>
      <c r="Z559" s="88"/>
      <c r="AA559" s="88"/>
      <c r="AB559" s="88"/>
      <c r="AC559" s="88"/>
      <c r="AD559" s="63"/>
      <c r="AE559" s="63">
        <v>1</v>
      </c>
      <c r="AF559" s="58"/>
      <c r="AG559" s="58">
        <f t="shared" si="1"/>
        <v>1</v>
      </c>
      <c r="AH559" s="88"/>
      <c r="AI559" s="88"/>
      <c r="AJ559" s="88"/>
      <c r="AK559" s="57" t="str">
        <f t="shared" si="90"/>
        <v/>
      </c>
      <c r="AL559" s="88"/>
      <c r="AM559" s="88"/>
      <c r="AN559" s="88"/>
      <c r="AO559" s="88"/>
      <c r="AP559" s="88"/>
      <c r="AQ559" s="57"/>
      <c r="AR559" s="58" t="str">
        <f t="shared" si="3"/>
        <v/>
      </c>
      <c r="AS559" s="58"/>
      <c r="AT559" s="58">
        <v>1</v>
      </c>
      <c r="AU559" s="58"/>
      <c r="AV559" s="58"/>
      <c r="AW559" s="58"/>
      <c r="AX559" s="58">
        <f t="shared" si="4"/>
        <v>1</v>
      </c>
      <c r="AY559" s="58">
        <v>1</v>
      </c>
      <c r="AZ559" s="58">
        <v>1</v>
      </c>
      <c r="BA559" s="57"/>
      <c r="BB559" s="57"/>
      <c r="BC559" s="58">
        <v>1</v>
      </c>
      <c r="BD559" s="58">
        <f t="shared" si="5"/>
        <v>3</v>
      </c>
      <c r="BE559" s="57"/>
      <c r="BF559" s="57"/>
      <c r="BG559" s="57"/>
      <c r="BH559" s="57"/>
      <c r="BI559" s="57"/>
      <c r="BJ559" s="57"/>
      <c r="BK559" s="57"/>
      <c r="BL559" s="57"/>
      <c r="BM559" s="57"/>
      <c r="BN559" s="57"/>
      <c r="BO559" s="57"/>
      <c r="BP559" s="57"/>
      <c r="BQ559" s="57"/>
      <c r="BR559" s="57"/>
      <c r="BS559" s="57"/>
      <c r="BT559" s="57"/>
      <c r="BU559" s="57"/>
      <c r="BV559" s="57"/>
      <c r="BW559" s="57"/>
      <c r="BX559" s="57" t="str">
        <f t="shared" si="564"/>
        <v/>
      </c>
      <c r="BY559" s="57"/>
      <c r="BZ559" s="57"/>
      <c r="CA559" s="57"/>
      <c r="CB559" s="57"/>
      <c r="CC559" s="57"/>
      <c r="CD559" s="57"/>
      <c r="CE559" s="57"/>
      <c r="CF559" s="57"/>
      <c r="CG559" s="57"/>
      <c r="CH559" s="57">
        <f t="shared" si="94"/>
        <v>0</v>
      </c>
      <c r="CI559" s="57"/>
      <c r="CJ559" s="57"/>
      <c r="CK559" s="57"/>
      <c r="CL559" s="57"/>
      <c r="CM559" s="57"/>
      <c r="CN559" s="57"/>
      <c r="CO559" s="57"/>
      <c r="CP559" s="57"/>
      <c r="CQ559" s="57"/>
      <c r="CR559" s="57">
        <f t="shared" si="589"/>
        <v>0</v>
      </c>
      <c r="CS559" s="57"/>
      <c r="CT559" s="57"/>
      <c r="CU559" s="57"/>
      <c r="CV559" s="57"/>
      <c r="CW559" s="57"/>
      <c r="CX559" s="57"/>
      <c r="CY559" s="57"/>
      <c r="CZ559" s="57"/>
      <c r="DA559" s="57"/>
      <c r="DB559" s="57">
        <f t="shared" si="320"/>
        <v>0</v>
      </c>
      <c r="DC559" s="57"/>
      <c r="DD559" s="57"/>
      <c r="DE559" s="57"/>
      <c r="DF559" s="57"/>
      <c r="DG559" s="57"/>
      <c r="DH559" s="57"/>
      <c r="DI559" s="57"/>
      <c r="DJ559" s="57"/>
      <c r="DK559" s="57"/>
      <c r="DL559" s="57">
        <f t="shared" si="321"/>
        <v>0</v>
      </c>
      <c r="DM559" s="57"/>
      <c r="DN559" s="57"/>
      <c r="DO559" s="57"/>
      <c r="DP559" s="57"/>
      <c r="DQ559" s="57"/>
      <c r="DR559" s="57"/>
      <c r="DS559" s="57"/>
      <c r="DT559" s="57"/>
      <c r="DU559" s="57"/>
      <c r="DV559" s="57">
        <f t="shared" si="322"/>
        <v>0</v>
      </c>
      <c r="DW559" s="57">
        <f t="shared" ref="DW559:ED559" si="598">SUM(BY559,CI559,CS559,DC559,DM559)</f>
        <v>0</v>
      </c>
      <c r="DX559" s="57">
        <f t="shared" si="598"/>
        <v>0</v>
      </c>
      <c r="DY559" s="57">
        <f t="shared" si="598"/>
        <v>0</v>
      </c>
      <c r="DZ559" s="57">
        <f t="shared" si="598"/>
        <v>0</v>
      </c>
      <c r="EA559" s="57">
        <f t="shared" si="598"/>
        <v>0</v>
      </c>
      <c r="EB559" s="57">
        <f t="shared" si="598"/>
        <v>0</v>
      </c>
      <c r="EC559" s="57">
        <f t="shared" si="598"/>
        <v>0</v>
      </c>
      <c r="ED559" s="57">
        <f t="shared" si="598"/>
        <v>0</v>
      </c>
      <c r="EE559" s="57">
        <f t="shared" si="13"/>
        <v>0</v>
      </c>
      <c r="EF559" s="57">
        <f t="shared" si="14"/>
        <v>0</v>
      </c>
    </row>
    <row r="560" spans="1:136" ht="15.75" customHeight="1">
      <c r="A560" s="147">
        <v>2016</v>
      </c>
      <c r="B560" s="135" t="s">
        <v>4827</v>
      </c>
      <c r="C560" s="147" t="s">
        <v>1577</v>
      </c>
      <c r="D560" s="147" t="s">
        <v>1405</v>
      </c>
      <c r="E560" s="147" t="s">
        <v>1578</v>
      </c>
      <c r="F560" s="147"/>
      <c r="G560" s="57"/>
      <c r="H560" s="63"/>
      <c r="I560" s="63">
        <v>1</v>
      </c>
      <c r="J560" s="88"/>
      <c r="K560" s="88"/>
      <c r="L560" s="88"/>
      <c r="M560" s="88"/>
      <c r="N560" s="88"/>
      <c r="O560" s="88"/>
      <c r="P560" s="88"/>
      <c r="Q560" s="88"/>
      <c r="R560" s="88"/>
      <c r="S560" s="88"/>
      <c r="T560" s="59" t="str">
        <f t="shared" si="0"/>
        <v/>
      </c>
      <c r="U560" s="88"/>
      <c r="V560" s="88"/>
      <c r="W560" s="88"/>
      <c r="X560" s="88"/>
      <c r="Y560" s="88"/>
      <c r="Z560" s="88"/>
      <c r="AA560" s="88"/>
      <c r="AB560" s="88"/>
      <c r="AC560" s="88"/>
      <c r="AD560" s="88"/>
      <c r="AE560" s="88"/>
      <c r="AF560" s="58"/>
      <c r="AG560" s="58">
        <f t="shared" si="1"/>
        <v>1</v>
      </c>
      <c r="AH560" s="88"/>
      <c r="AI560" s="88"/>
      <c r="AJ560" s="88"/>
      <c r="AK560" s="57" t="str">
        <f t="shared" si="90"/>
        <v/>
      </c>
      <c r="AL560" s="88"/>
      <c r="AM560" s="88"/>
      <c r="AN560" s="88"/>
      <c r="AO560" s="88"/>
      <c r="AP560" s="88"/>
      <c r="AQ560" s="57"/>
      <c r="AR560" s="58" t="str">
        <f t="shared" si="3"/>
        <v/>
      </c>
      <c r="AS560" s="58"/>
      <c r="AT560" s="58">
        <v>1</v>
      </c>
      <c r="AU560" s="58"/>
      <c r="AV560" s="58"/>
      <c r="AW560" s="58"/>
      <c r="AX560" s="58">
        <f t="shared" si="4"/>
        <v>1</v>
      </c>
      <c r="AY560" s="58"/>
      <c r="AZ560" s="58"/>
      <c r="BA560" s="57"/>
      <c r="BB560" s="57"/>
      <c r="BC560" s="58">
        <v>1</v>
      </c>
      <c r="BD560" s="58">
        <f t="shared" si="5"/>
        <v>1</v>
      </c>
      <c r="BE560" s="57"/>
      <c r="BF560" s="57"/>
      <c r="BG560" s="57"/>
      <c r="BH560" s="57"/>
      <c r="BI560" s="57"/>
      <c r="BJ560" s="57"/>
      <c r="BK560" s="57"/>
      <c r="BL560" s="57"/>
      <c r="BM560" s="57"/>
      <c r="BN560" s="57"/>
      <c r="BO560" s="57"/>
      <c r="BP560" s="57"/>
      <c r="BQ560" s="57"/>
      <c r="BR560" s="57"/>
      <c r="BS560" s="57"/>
      <c r="BT560" s="57"/>
      <c r="BU560" s="57"/>
      <c r="BV560" s="57"/>
      <c r="BW560" s="57"/>
      <c r="BX560" s="57" t="str">
        <f t="shared" si="564"/>
        <v/>
      </c>
      <c r="BY560" s="57"/>
      <c r="BZ560" s="57"/>
      <c r="CA560" s="57"/>
      <c r="CB560" s="57"/>
      <c r="CC560" s="57"/>
      <c r="CD560" s="57"/>
      <c r="CE560" s="57"/>
      <c r="CF560" s="57"/>
      <c r="CG560" s="57"/>
      <c r="CH560" s="57">
        <f t="shared" si="94"/>
        <v>0</v>
      </c>
      <c r="CI560" s="57"/>
      <c r="CJ560" s="57"/>
      <c r="CK560" s="57"/>
      <c r="CL560" s="57"/>
      <c r="CM560" s="57"/>
      <c r="CN560" s="57"/>
      <c r="CO560" s="57"/>
      <c r="CP560" s="57"/>
      <c r="CQ560" s="57"/>
      <c r="CR560" s="57">
        <f t="shared" si="589"/>
        <v>0</v>
      </c>
      <c r="CS560" s="57"/>
      <c r="CT560" s="57"/>
      <c r="CU560" s="57"/>
      <c r="CV560" s="57"/>
      <c r="CW560" s="57"/>
      <c r="CX560" s="57"/>
      <c r="CY560" s="57"/>
      <c r="CZ560" s="57"/>
      <c r="DA560" s="57"/>
      <c r="DB560" s="57">
        <f t="shared" si="320"/>
        <v>0</v>
      </c>
      <c r="DC560" s="57"/>
      <c r="DD560" s="57"/>
      <c r="DE560" s="57"/>
      <c r="DF560" s="57"/>
      <c r="DG560" s="57"/>
      <c r="DH560" s="57"/>
      <c r="DI560" s="57"/>
      <c r="DJ560" s="57"/>
      <c r="DK560" s="57"/>
      <c r="DL560" s="57">
        <f t="shared" si="321"/>
        <v>0</v>
      </c>
      <c r="DM560" s="57"/>
      <c r="DN560" s="57"/>
      <c r="DO560" s="57"/>
      <c r="DP560" s="57"/>
      <c r="DQ560" s="57"/>
      <c r="DR560" s="57"/>
      <c r="DS560" s="57"/>
      <c r="DT560" s="57"/>
      <c r="DU560" s="57"/>
      <c r="DV560" s="57">
        <f t="shared" si="322"/>
        <v>0</v>
      </c>
      <c r="DW560" s="57">
        <f t="shared" ref="DW560:ED560" si="599">SUM(BY560,CI560,CS560,DC560,DM560)</f>
        <v>0</v>
      </c>
      <c r="DX560" s="57">
        <f t="shared" si="599"/>
        <v>0</v>
      </c>
      <c r="DY560" s="57">
        <f t="shared" si="599"/>
        <v>0</v>
      </c>
      <c r="DZ560" s="57">
        <f t="shared" si="599"/>
        <v>0</v>
      </c>
      <c r="EA560" s="57">
        <f t="shared" si="599"/>
        <v>0</v>
      </c>
      <c r="EB560" s="57">
        <f t="shared" si="599"/>
        <v>0</v>
      </c>
      <c r="EC560" s="57">
        <f t="shared" si="599"/>
        <v>0</v>
      </c>
      <c r="ED560" s="57">
        <f t="shared" si="599"/>
        <v>0</v>
      </c>
      <c r="EE560" s="57">
        <f t="shared" si="13"/>
        <v>0</v>
      </c>
      <c r="EF560" s="57">
        <f t="shared" si="14"/>
        <v>0</v>
      </c>
    </row>
    <row r="561" spans="1:136" ht="15.75" customHeight="1">
      <c r="A561" s="147">
        <v>2018</v>
      </c>
      <c r="B561" s="135" t="s">
        <v>4828</v>
      </c>
      <c r="C561" s="147" t="s">
        <v>1579</v>
      </c>
      <c r="D561" s="147"/>
      <c r="E561" s="147" t="s">
        <v>1580</v>
      </c>
      <c r="F561" s="147"/>
      <c r="G561" s="57"/>
      <c r="H561" s="63"/>
      <c r="I561" s="88"/>
      <c r="J561" s="88"/>
      <c r="K561" s="88"/>
      <c r="L561" s="88"/>
      <c r="M561" s="88"/>
      <c r="N561" s="88"/>
      <c r="O561" s="88"/>
      <c r="P561" s="88"/>
      <c r="Q561" s="88"/>
      <c r="R561" s="88"/>
      <c r="S561" s="88"/>
      <c r="T561" s="59">
        <f t="shared" si="0"/>
        <v>1</v>
      </c>
      <c r="U561" s="88"/>
      <c r="V561" s="88"/>
      <c r="W561" s="63"/>
      <c r="X561" s="63">
        <v>1</v>
      </c>
      <c r="Y561" s="88"/>
      <c r="Z561" s="88"/>
      <c r="AA561" s="88"/>
      <c r="AB561" s="88"/>
      <c r="AC561" s="88"/>
      <c r="AD561" s="88"/>
      <c r="AE561" s="88"/>
      <c r="AF561" s="58"/>
      <c r="AG561" s="58">
        <f t="shared" si="1"/>
        <v>1</v>
      </c>
      <c r="AH561" s="88"/>
      <c r="AI561" s="88"/>
      <c r="AJ561" s="88"/>
      <c r="AK561" s="57" t="str">
        <f t="shared" si="90"/>
        <v/>
      </c>
      <c r="AL561" s="88"/>
      <c r="AM561" s="88"/>
      <c r="AN561" s="88"/>
      <c r="AO561" s="88"/>
      <c r="AP561" s="88"/>
      <c r="AQ561" s="57"/>
      <c r="AR561" s="58" t="str">
        <f t="shared" si="3"/>
        <v/>
      </c>
      <c r="AS561" s="58"/>
      <c r="AT561" s="58">
        <v>1</v>
      </c>
      <c r="AU561" s="58"/>
      <c r="AV561" s="58"/>
      <c r="AW561" s="58"/>
      <c r="AX561" s="58">
        <f t="shared" si="4"/>
        <v>1</v>
      </c>
      <c r="AY561" s="58">
        <v>1</v>
      </c>
      <c r="AZ561" s="58"/>
      <c r="BA561" s="57"/>
      <c r="BB561" s="57"/>
      <c r="BC561" s="57"/>
      <c r="BD561" s="58">
        <f t="shared" si="5"/>
        <v>1</v>
      </c>
      <c r="BE561" s="57"/>
      <c r="BF561" s="57"/>
      <c r="BG561" s="57"/>
      <c r="BH561" s="57"/>
      <c r="BI561" s="57"/>
      <c r="BJ561" s="57"/>
      <c r="BK561" s="57"/>
      <c r="BL561" s="57"/>
      <c r="BM561" s="57"/>
      <c r="BN561" s="57"/>
      <c r="BO561" s="57"/>
      <c r="BP561" s="57"/>
      <c r="BQ561" s="57"/>
      <c r="BR561" s="57"/>
      <c r="BS561" s="58">
        <v>1</v>
      </c>
      <c r="BT561" s="57"/>
      <c r="BU561" s="57"/>
      <c r="BV561" s="57"/>
      <c r="BW561" s="57"/>
      <c r="BX561" s="57">
        <f t="shared" si="564"/>
        <v>1</v>
      </c>
      <c r="BY561" s="57"/>
      <c r="BZ561" s="57"/>
      <c r="CA561" s="57"/>
      <c r="CB561" s="57"/>
      <c r="CC561" s="57"/>
      <c r="CD561" s="57"/>
      <c r="CE561" s="57"/>
      <c r="CF561" s="57"/>
      <c r="CG561" s="57"/>
      <c r="CH561" s="57">
        <f t="shared" si="94"/>
        <v>0</v>
      </c>
      <c r="CI561" s="57"/>
      <c r="CJ561" s="58">
        <v>1</v>
      </c>
      <c r="CK561" s="57"/>
      <c r="CL561" s="57"/>
      <c r="CM561" s="57"/>
      <c r="CN561" s="57"/>
      <c r="CO561" s="57"/>
      <c r="CP561" s="57"/>
      <c r="CQ561" s="58"/>
      <c r="CR561" s="57">
        <f t="shared" si="589"/>
        <v>1</v>
      </c>
      <c r="CS561" s="57"/>
      <c r="CT561" s="57"/>
      <c r="CU561" s="57"/>
      <c r="CV561" s="57"/>
      <c r="CW561" s="57"/>
      <c r="CX561" s="57"/>
      <c r="CY561" s="57"/>
      <c r="CZ561" s="57"/>
      <c r="DA561" s="57"/>
      <c r="DB561" s="57">
        <f t="shared" si="320"/>
        <v>0</v>
      </c>
      <c r="DC561" s="57"/>
      <c r="DD561" s="57"/>
      <c r="DE561" s="57"/>
      <c r="DF561" s="57"/>
      <c r="DG561" s="57"/>
      <c r="DH561" s="57"/>
      <c r="DI561" s="57"/>
      <c r="DJ561" s="57"/>
      <c r="DK561" s="57"/>
      <c r="DL561" s="57">
        <f t="shared" si="321"/>
        <v>0</v>
      </c>
      <c r="DM561" s="57"/>
      <c r="DN561" s="57"/>
      <c r="DO561" s="57"/>
      <c r="DP561" s="57"/>
      <c r="DQ561" s="57"/>
      <c r="DR561" s="57"/>
      <c r="DS561" s="57"/>
      <c r="DT561" s="57"/>
      <c r="DU561" s="57"/>
      <c r="DV561" s="57">
        <f t="shared" si="322"/>
        <v>0</v>
      </c>
      <c r="DW561" s="57">
        <f t="shared" ref="DW561:ED561" si="600">SUM(BY561,CI561,CS561,DC561,DM561)</f>
        <v>0</v>
      </c>
      <c r="DX561" s="57">
        <f t="shared" si="600"/>
        <v>1</v>
      </c>
      <c r="DY561" s="57">
        <f t="shared" si="600"/>
        <v>0</v>
      </c>
      <c r="DZ561" s="57">
        <f t="shared" si="600"/>
        <v>0</v>
      </c>
      <c r="EA561" s="57">
        <f t="shared" si="600"/>
        <v>0</v>
      </c>
      <c r="EB561" s="57">
        <f t="shared" si="600"/>
        <v>0</v>
      </c>
      <c r="EC561" s="57">
        <f t="shared" si="600"/>
        <v>0</v>
      </c>
      <c r="ED561" s="57">
        <f t="shared" si="600"/>
        <v>0</v>
      </c>
      <c r="EE561" s="57">
        <f t="shared" si="13"/>
        <v>1</v>
      </c>
      <c r="EF561" s="57">
        <f t="shared" si="14"/>
        <v>1</v>
      </c>
    </row>
    <row r="562" spans="1:136" ht="15.75" customHeight="1">
      <c r="A562" s="147">
        <v>2016</v>
      </c>
      <c r="B562" s="135" t="s">
        <v>4829</v>
      </c>
      <c r="C562" s="147" t="s">
        <v>1581</v>
      </c>
      <c r="D562" s="147" t="s">
        <v>1582</v>
      </c>
      <c r="E562" s="147" t="s">
        <v>1583</v>
      </c>
      <c r="F562" s="147"/>
      <c r="G562" s="57"/>
      <c r="H562" s="63"/>
      <c r="I562" s="88"/>
      <c r="J562" s="63">
        <v>1</v>
      </c>
      <c r="K562" s="88"/>
      <c r="L562" s="88"/>
      <c r="M562" s="88"/>
      <c r="N562" s="88"/>
      <c r="O562" s="88"/>
      <c r="P562" s="88"/>
      <c r="Q562" s="88"/>
      <c r="R562" s="88"/>
      <c r="S562" s="88"/>
      <c r="T562" s="59" t="str">
        <f t="shared" si="0"/>
        <v/>
      </c>
      <c r="U562" s="88"/>
      <c r="V562" s="88"/>
      <c r="W562" s="88"/>
      <c r="X562" s="88"/>
      <c r="Y562" s="88"/>
      <c r="Z562" s="88"/>
      <c r="AA562" s="88"/>
      <c r="AB562" s="88"/>
      <c r="AC562" s="88"/>
      <c r="AD562" s="88"/>
      <c r="AE562" s="88"/>
      <c r="AF562" s="58"/>
      <c r="AG562" s="58">
        <f t="shared" si="1"/>
        <v>1</v>
      </c>
      <c r="AH562" s="88"/>
      <c r="AI562" s="88"/>
      <c r="AJ562" s="88"/>
      <c r="AK562" s="57" t="str">
        <f t="shared" si="90"/>
        <v/>
      </c>
      <c r="AL562" s="88"/>
      <c r="AM562" s="88"/>
      <c r="AN562" s="88"/>
      <c r="AO562" s="88"/>
      <c r="AP562" s="88"/>
      <c r="AQ562" s="57"/>
      <c r="AR562" s="58" t="str">
        <f t="shared" si="3"/>
        <v/>
      </c>
      <c r="AS562" s="58"/>
      <c r="AT562" s="58">
        <v>1</v>
      </c>
      <c r="AU562" s="58"/>
      <c r="AV562" s="58"/>
      <c r="AW562" s="58"/>
      <c r="AX562" s="58">
        <f t="shared" si="4"/>
        <v>1</v>
      </c>
      <c r="AY562" s="58">
        <v>1</v>
      </c>
      <c r="AZ562" s="58">
        <v>1</v>
      </c>
      <c r="BA562" s="57"/>
      <c r="BB562" s="57"/>
      <c r="BC562" s="58">
        <v>1</v>
      </c>
      <c r="BD562" s="58">
        <f t="shared" si="5"/>
        <v>3</v>
      </c>
      <c r="BE562" s="57"/>
      <c r="BF562" s="57"/>
      <c r="BG562" s="57"/>
      <c r="BH562" s="57"/>
      <c r="BI562" s="57"/>
      <c r="BJ562" s="57"/>
      <c r="BK562" s="57"/>
      <c r="BL562" s="57"/>
      <c r="BM562" s="57"/>
      <c r="BN562" s="57"/>
      <c r="BO562" s="57"/>
      <c r="BP562" s="57"/>
      <c r="BQ562" s="57"/>
      <c r="BR562" s="57"/>
      <c r="BS562" s="58">
        <v>1</v>
      </c>
      <c r="BT562" s="58">
        <v>1</v>
      </c>
      <c r="BU562" s="58">
        <v>1</v>
      </c>
      <c r="BV562" s="57"/>
      <c r="BW562" s="57"/>
      <c r="BX562" s="57">
        <f t="shared" si="564"/>
        <v>1</v>
      </c>
      <c r="BY562" s="57"/>
      <c r="BZ562" s="57"/>
      <c r="CA562" s="57"/>
      <c r="CB562" s="57"/>
      <c r="CC562" s="57"/>
      <c r="CD562" s="57"/>
      <c r="CE562" s="57"/>
      <c r="CF562" s="57"/>
      <c r="CG562" s="57"/>
      <c r="CH562" s="57">
        <f t="shared" si="94"/>
        <v>0</v>
      </c>
      <c r="CI562" s="57"/>
      <c r="CJ562" s="58">
        <v>1</v>
      </c>
      <c r="CK562" s="57"/>
      <c r="CL562" s="58">
        <v>1</v>
      </c>
      <c r="CM562" s="58">
        <v>1</v>
      </c>
      <c r="CN562" s="57"/>
      <c r="CO562" s="57"/>
      <c r="CP562" s="57"/>
      <c r="CQ562" s="58"/>
      <c r="CR562" s="57">
        <f t="shared" si="589"/>
        <v>3</v>
      </c>
      <c r="CS562" s="57"/>
      <c r="CT562" s="57"/>
      <c r="CU562" s="57"/>
      <c r="CV562" s="57"/>
      <c r="CW562" s="57"/>
      <c r="CX562" s="57"/>
      <c r="CY562" s="57"/>
      <c r="CZ562" s="57"/>
      <c r="DA562" s="57"/>
      <c r="DB562" s="57">
        <f t="shared" si="320"/>
        <v>0</v>
      </c>
      <c r="DC562" s="57"/>
      <c r="DD562" s="57"/>
      <c r="DE562" s="57"/>
      <c r="DF562" s="57"/>
      <c r="DG562" s="57"/>
      <c r="DH562" s="57"/>
      <c r="DI562" s="57"/>
      <c r="DJ562" s="57"/>
      <c r="DK562" s="57"/>
      <c r="DL562" s="57">
        <f t="shared" si="321"/>
        <v>0</v>
      </c>
      <c r="DM562" s="57"/>
      <c r="DN562" s="57"/>
      <c r="DO562" s="57"/>
      <c r="DP562" s="57"/>
      <c r="DQ562" s="57"/>
      <c r="DR562" s="57"/>
      <c r="DS562" s="57"/>
      <c r="DT562" s="57"/>
      <c r="DU562" s="57"/>
      <c r="DV562" s="57">
        <f t="shared" si="322"/>
        <v>0</v>
      </c>
      <c r="DW562" s="57">
        <f t="shared" ref="DW562:ED562" si="601">SUM(BY562,CI562,CS562,DC562,DM562)</f>
        <v>0</v>
      </c>
      <c r="DX562" s="57">
        <f t="shared" si="601"/>
        <v>1</v>
      </c>
      <c r="DY562" s="57">
        <f t="shared" si="601"/>
        <v>0</v>
      </c>
      <c r="DZ562" s="57">
        <f t="shared" si="601"/>
        <v>1</v>
      </c>
      <c r="EA562" s="57">
        <f t="shared" si="601"/>
        <v>1</v>
      </c>
      <c r="EB562" s="57">
        <f t="shared" si="601"/>
        <v>0</v>
      </c>
      <c r="EC562" s="57">
        <f t="shared" si="601"/>
        <v>0</v>
      </c>
      <c r="ED562" s="57">
        <f t="shared" si="601"/>
        <v>0</v>
      </c>
      <c r="EE562" s="57">
        <f t="shared" si="13"/>
        <v>3</v>
      </c>
      <c r="EF562" s="57">
        <f t="shared" si="14"/>
        <v>1</v>
      </c>
    </row>
    <row r="563" spans="1:136" ht="15.75" customHeight="1">
      <c r="A563" s="147">
        <v>2014</v>
      </c>
      <c r="B563" s="135" t="s">
        <v>4830</v>
      </c>
      <c r="C563" s="147" t="s">
        <v>1584</v>
      </c>
      <c r="D563" s="147" t="s">
        <v>1116</v>
      </c>
      <c r="E563" s="147" t="s">
        <v>1585</v>
      </c>
      <c r="F563" s="147"/>
      <c r="G563" s="57"/>
      <c r="H563" s="63"/>
      <c r="I563" s="88"/>
      <c r="J563" s="88"/>
      <c r="K563" s="88"/>
      <c r="L563" s="88"/>
      <c r="M563" s="88"/>
      <c r="N563" s="88"/>
      <c r="O563" s="63">
        <v>1</v>
      </c>
      <c r="P563" s="88"/>
      <c r="Q563" s="88"/>
      <c r="R563" s="88"/>
      <c r="S563" s="88"/>
      <c r="T563" s="59" t="str">
        <f t="shared" si="0"/>
        <v/>
      </c>
      <c r="U563" s="88"/>
      <c r="V563" s="88"/>
      <c r="W563" s="88"/>
      <c r="X563" s="88"/>
      <c r="Y563" s="88"/>
      <c r="Z563" s="88"/>
      <c r="AA563" s="88"/>
      <c r="AB563" s="88"/>
      <c r="AC563" s="88"/>
      <c r="AD563" s="88"/>
      <c r="AE563" s="88"/>
      <c r="AF563" s="58"/>
      <c r="AG563" s="58">
        <f t="shared" si="1"/>
        <v>1</v>
      </c>
      <c r="AH563" s="88"/>
      <c r="AI563" s="88"/>
      <c r="AJ563" s="88"/>
      <c r="AK563" s="57" t="str">
        <f t="shared" si="90"/>
        <v/>
      </c>
      <c r="AL563" s="88"/>
      <c r="AM563" s="88"/>
      <c r="AN563" s="88"/>
      <c r="AO563" s="88"/>
      <c r="AP563" s="88"/>
      <c r="AQ563" s="57"/>
      <c r="AR563" s="58" t="str">
        <f t="shared" si="3"/>
        <v/>
      </c>
      <c r="AS563" s="58"/>
      <c r="AT563" s="58">
        <v>1</v>
      </c>
      <c r="AU563" s="58"/>
      <c r="AV563" s="58"/>
      <c r="AW563" s="58"/>
      <c r="AX563" s="58">
        <f t="shared" si="4"/>
        <v>1</v>
      </c>
      <c r="AY563" s="58"/>
      <c r="AZ563" s="58">
        <v>1</v>
      </c>
      <c r="BA563" s="57"/>
      <c r="BB563" s="57"/>
      <c r="BC563" s="57"/>
      <c r="BD563" s="58">
        <f t="shared" si="5"/>
        <v>1</v>
      </c>
      <c r="BE563" s="57"/>
      <c r="BF563" s="57"/>
      <c r="BG563" s="57"/>
      <c r="BH563" s="57"/>
      <c r="BI563" s="57"/>
      <c r="BJ563" s="57"/>
      <c r="BK563" s="57"/>
      <c r="BL563" s="57"/>
      <c r="BM563" s="57"/>
      <c r="BN563" s="57"/>
      <c r="BO563" s="57"/>
      <c r="BP563" s="57"/>
      <c r="BQ563" s="57"/>
      <c r="BR563" s="57"/>
      <c r="BS563" s="57"/>
      <c r="BT563" s="57"/>
      <c r="BU563" s="57"/>
      <c r="BV563" s="58">
        <v>1</v>
      </c>
      <c r="BW563" s="57"/>
      <c r="BX563" s="57">
        <f t="shared" si="564"/>
        <v>1</v>
      </c>
      <c r="BY563" s="57"/>
      <c r="BZ563" s="57"/>
      <c r="CA563" s="57"/>
      <c r="CB563" s="57"/>
      <c r="CC563" s="57"/>
      <c r="CD563" s="57"/>
      <c r="CE563" s="57"/>
      <c r="CF563" s="57"/>
      <c r="CG563" s="57"/>
      <c r="CH563" s="57">
        <f t="shared" si="94"/>
        <v>0</v>
      </c>
      <c r="CI563" s="57"/>
      <c r="CJ563" s="57"/>
      <c r="CK563" s="57"/>
      <c r="CL563" s="57"/>
      <c r="CM563" s="57"/>
      <c r="CN563" s="57"/>
      <c r="CO563" s="58">
        <v>1</v>
      </c>
      <c r="CP563" s="57"/>
      <c r="CQ563" s="58"/>
      <c r="CR563" s="57">
        <f t="shared" si="589"/>
        <v>1</v>
      </c>
      <c r="CS563" s="57"/>
      <c r="CT563" s="57"/>
      <c r="CU563" s="57"/>
      <c r="CV563" s="57"/>
      <c r="CW563" s="57"/>
      <c r="CX563" s="57"/>
      <c r="CY563" s="57"/>
      <c r="CZ563" s="57"/>
      <c r="DA563" s="57"/>
      <c r="DB563" s="57">
        <f t="shared" si="320"/>
        <v>0</v>
      </c>
      <c r="DC563" s="57"/>
      <c r="DD563" s="57"/>
      <c r="DE563" s="57"/>
      <c r="DF563" s="57"/>
      <c r="DG563" s="57"/>
      <c r="DH563" s="57"/>
      <c r="DI563" s="57"/>
      <c r="DJ563" s="57"/>
      <c r="DK563" s="57"/>
      <c r="DL563" s="57">
        <f t="shared" si="321"/>
        <v>0</v>
      </c>
      <c r="DM563" s="57"/>
      <c r="DN563" s="57"/>
      <c r="DO563" s="57"/>
      <c r="DP563" s="57"/>
      <c r="DQ563" s="57"/>
      <c r="DR563" s="57"/>
      <c r="DS563" s="57"/>
      <c r="DT563" s="57"/>
      <c r="DU563" s="57"/>
      <c r="DV563" s="57">
        <f t="shared" si="322"/>
        <v>0</v>
      </c>
      <c r="DW563" s="57">
        <f t="shared" ref="DW563:ED563" si="602">SUM(BY563,CI563,CS563,DC563,DM563)</f>
        <v>0</v>
      </c>
      <c r="DX563" s="57">
        <f t="shared" si="602"/>
        <v>0</v>
      </c>
      <c r="DY563" s="57">
        <f t="shared" si="602"/>
        <v>0</v>
      </c>
      <c r="DZ563" s="57">
        <f t="shared" si="602"/>
        <v>0</v>
      </c>
      <c r="EA563" s="57">
        <f t="shared" si="602"/>
        <v>0</v>
      </c>
      <c r="EB563" s="57">
        <f t="shared" si="602"/>
        <v>0</v>
      </c>
      <c r="EC563" s="57">
        <f t="shared" si="602"/>
        <v>1</v>
      </c>
      <c r="ED563" s="57">
        <f t="shared" si="602"/>
        <v>0</v>
      </c>
      <c r="EE563" s="57">
        <f t="shared" si="13"/>
        <v>1</v>
      </c>
      <c r="EF563" s="57">
        <f t="shared" si="14"/>
        <v>1</v>
      </c>
    </row>
    <row r="564" spans="1:136" ht="18.75" customHeight="1">
      <c r="A564" s="147">
        <v>2014</v>
      </c>
      <c r="B564" s="135" t="s">
        <v>4831</v>
      </c>
      <c r="C564" s="147" t="s">
        <v>1586</v>
      </c>
      <c r="D564" s="147" t="s">
        <v>178</v>
      </c>
      <c r="E564" s="147" t="s">
        <v>1587</v>
      </c>
      <c r="F564" s="147"/>
      <c r="G564" s="57"/>
      <c r="H564" s="63"/>
      <c r="I564" s="88"/>
      <c r="J564" s="88"/>
      <c r="K564" s="88"/>
      <c r="L564" s="88"/>
      <c r="M564" s="88"/>
      <c r="N564" s="63">
        <v>1</v>
      </c>
      <c r="O564" s="88"/>
      <c r="P564" s="88"/>
      <c r="Q564" s="88"/>
      <c r="R564" s="88"/>
      <c r="S564" s="88"/>
      <c r="T564" s="59" t="str">
        <f t="shared" si="0"/>
        <v/>
      </c>
      <c r="U564" s="88"/>
      <c r="V564" s="88"/>
      <c r="W564" s="88"/>
      <c r="X564" s="88"/>
      <c r="Y564" s="88"/>
      <c r="Z564" s="88"/>
      <c r="AA564" s="88"/>
      <c r="AB564" s="88"/>
      <c r="AC564" s="88"/>
      <c r="AD564" s="88"/>
      <c r="AE564" s="88"/>
      <c r="AF564" s="58"/>
      <c r="AG564" s="58">
        <f t="shared" si="1"/>
        <v>1</v>
      </c>
      <c r="AH564" s="88"/>
      <c r="AI564" s="88"/>
      <c r="AJ564" s="88"/>
      <c r="AK564" s="57" t="str">
        <f t="shared" si="90"/>
        <v/>
      </c>
      <c r="AL564" s="88"/>
      <c r="AM564" s="88"/>
      <c r="AN564" s="88"/>
      <c r="AO564" s="88"/>
      <c r="AP564" s="88"/>
      <c r="AQ564" s="57"/>
      <c r="AR564" s="58" t="str">
        <f t="shared" si="3"/>
        <v/>
      </c>
      <c r="AS564" s="58"/>
      <c r="AT564" s="58">
        <v>1</v>
      </c>
      <c r="AU564" s="58"/>
      <c r="AV564" s="58"/>
      <c r="AW564" s="58"/>
      <c r="AX564" s="58">
        <f t="shared" si="4"/>
        <v>1</v>
      </c>
      <c r="AY564" s="58">
        <v>1</v>
      </c>
      <c r="AZ564" s="58"/>
      <c r="BA564" s="57"/>
      <c r="BB564" s="57"/>
      <c r="BC564" s="57"/>
      <c r="BD564" s="58">
        <f t="shared" si="5"/>
        <v>1</v>
      </c>
      <c r="BE564" s="57"/>
      <c r="BF564" s="57"/>
      <c r="BG564" s="57"/>
      <c r="BH564" s="57"/>
      <c r="BI564" s="57"/>
      <c r="BJ564" s="57"/>
      <c r="BK564" s="57"/>
      <c r="BL564" s="57"/>
      <c r="BM564" s="57"/>
      <c r="BN564" s="57"/>
      <c r="BO564" s="57"/>
      <c r="BP564" s="57"/>
      <c r="BQ564" s="57"/>
      <c r="BR564" s="57"/>
      <c r="BS564" s="58">
        <v>1</v>
      </c>
      <c r="BT564" s="58">
        <v>1</v>
      </c>
      <c r="BU564" s="58">
        <v>1</v>
      </c>
      <c r="BV564" s="58">
        <v>1</v>
      </c>
      <c r="BW564" s="57"/>
      <c r="BX564" s="57">
        <f t="shared" si="564"/>
        <v>1</v>
      </c>
      <c r="BY564" s="57"/>
      <c r="BZ564" s="57"/>
      <c r="CA564" s="57"/>
      <c r="CB564" s="57"/>
      <c r="CC564" s="57"/>
      <c r="CD564" s="57"/>
      <c r="CE564" s="57"/>
      <c r="CF564" s="57"/>
      <c r="CG564" s="57"/>
      <c r="CH564" s="57">
        <f t="shared" si="94"/>
        <v>0</v>
      </c>
      <c r="CI564" s="57"/>
      <c r="CJ564" s="58">
        <v>1</v>
      </c>
      <c r="CK564" s="57"/>
      <c r="CL564" s="58">
        <v>1</v>
      </c>
      <c r="CM564" s="58">
        <v>1</v>
      </c>
      <c r="CN564" s="57"/>
      <c r="CO564" s="58">
        <v>1</v>
      </c>
      <c r="CP564" s="57"/>
      <c r="CQ564" s="58"/>
      <c r="CR564" s="57">
        <f t="shared" si="589"/>
        <v>4</v>
      </c>
      <c r="CS564" s="57"/>
      <c r="CT564" s="57"/>
      <c r="CU564" s="57"/>
      <c r="CV564" s="57"/>
      <c r="CW564" s="57"/>
      <c r="CX564" s="57"/>
      <c r="CY564" s="57"/>
      <c r="CZ564" s="57"/>
      <c r="DA564" s="57"/>
      <c r="DB564" s="57">
        <f t="shared" si="320"/>
        <v>0</v>
      </c>
      <c r="DC564" s="57"/>
      <c r="DD564" s="57"/>
      <c r="DE564" s="57"/>
      <c r="DF564" s="57"/>
      <c r="DG564" s="57"/>
      <c r="DH564" s="57"/>
      <c r="DI564" s="57"/>
      <c r="DJ564" s="57"/>
      <c r="DK564" s="57"/>
      <c r="DL564" s="57">
        <f t="shared" si="321"/>
        <v>0</v>
      </c>
      <c r="DM564" s="57"/>
      <c r="DN564" s="57"/>
      <c r="DO564" s="57"/>
      <c r="DP564" s="57"/>
      <c r="DQ564" s="57"/>
      <c r="DR564" s="57"/>
      <c r="DS564" s="57"/>
      <c r="DT564" s="57"/>
      <c r="DU564" s="57"/>
      <c r="DV564" s="57">
        <f t="shared" si="322"/>
        <v>0</v>
      </c>
      <c r="DW564" s="57">
        <f t="shared" ref="DW564:ED564" si="603">SUM(BY564,CI564,CS564,DC564,DM564)</f>
        <v>0</v>
      </c>
      <c r="DX564" s="57">
        <f t="shared" si="603"/>
        <v>1</v>
      </c>
      <c r="DY564" s="57">
        <f t="shared" si="603"/>
        <v>0</v>
      </c>
      <c r="DZ564" s="57">
        <f t="shared" si="603"/>
        <v>1</v>
      </c>
      <c r="EA564" s="57">
        <f t="shared" si="603"/>
        <v>1</v>
      </c>
      <c r="EB564" s="57">
        <f t="shared" si="603"/>
        <v>0</v>
      </c>
      <c r="EC564" s="57">
        <f t="shared" si="603"/>
        <v>1</v>
      </c>
      <c r="ED564" s="57">
        <f t="shared" si="603"/>
        <v>0</v>
      </c>
      <c r="EE564" s="57">
        <f t="shared" si="13"/>
        <v>4</v>
      </c>
      <c r="EF564" s="57">
        <f t="shared" si="14"/>
        <v>1</v>
      </c>
    </row>
    <row r="565" spans="1:136" ht="15.75" customHeight="1">
      <c r="A565" s="147">
        <v>2017</v>
      </c>
      <c r="B565" s="135" t="s">
        <v>4832</v>
      </c>
      <c r="C565" s="147" t="s">
        <v>1588</v>
      </c>
      <c r="D565" s="147" t="s">
        <v>1589</v>
      </c>
      <c r="E565" s="147" t="s">
        <v>1590</v>
      </c>
      <c r="F565" s="147"/>
      <c r="G565" s="57"/>
      <c r="H565" s="63"/>
      <c r="I565" s="63">
        <v>1</v>
      </c>
      <c r="J565" s="88"/>
      <c r="K565" s="88"/>
      <c r="L565" s="88"/>
      <c r="M565" s="88"/>
      <c r="N565" s="88"/>
      <c r="O565" s="88"/>
      <c r="P565" s="88"/>
      <c r="Q565" s="88"/>
      <c r="R565" s="88"/>
      <c r="S565" s="88"/>
      <c r="T565" s="59" t="str">
        <f t="shared" si="0"/>
        <v/>
      </c>
      <c r="U565" s="88"/>
      <c r="V565" s="88"/>
      <c r="W565" s="88"/>
      <c r="X565" s="88"/>
      <c r="Y565" s="88"/>
      <c r="Z565" s="88"/>
      <c r="AA565" s="88"/>
      <c r="AB565" s="88"/>
      <c r="AC565" s="88"/>
      <c r="AD565" s="88"/>
      <c r="AE565" s="88"/>
      <c r="AF565" s="58"/>
      <c r="AG565" s="58">
        <f t="shared" si="1"/>
        <v>1</v>
      </c>
      <c r="AH565" s="63"/>
      <c r="AI565" s="88"/>
      <c r="AJ565" s="88"/>
      <c r="AK565" s="57" t="str">
        <f t="shared" si="90"/>
        <v/>
      </c>
      <c r="AL565" s="88"/>
      <c r="AM565" s="88"/>
      <c r="AN565" s="88"/>
      <c r="AO565" s="88"/>
      <c r="AP565" s="88"/>
      <c r="AQ565" s="57"/>
      <c r="AR565" s="58" t="str">
        <f t="shared" si="3"/>
        <v/>
      </c>
      <c r="AS565" s="58"/>
      <c r="AT565" s="58">
        <v>1</v>
      </c>
      <c r="AU565" s="58"/>
      <c r="AV565" s="58"/>
      <c r="AW565" s="58"/>
      <c r="AX565" s="58">
        <f t="shared" si="4"/>
        <v>1</v>
      </c>
      <c r="AY565" s="58"/>
      <c r="AZ565" s="58">
        <v>1</v>
      </c>
      <c r="BA565" s="57"/>
      <c r="BB565" s="57"/>
      <c r="BC565" s="58">
        <v>1</v>
      </c>
      <c r="BD565" s="58">
        <f t="shared" si="5"/>
        <v>2</v>
      </c>
      <c r="BE565" s="57"/>
      <c r="BF565" s="57"/>
      <c r="BG565" s="57"/>
      <c r="BH565" s="57"/>
      <c r="BI565" s="57"/>
      <c r="BJ565" s="57"/>
      <c r="BK565" s="57"/>
      <c r="BL565" s="57"/>
      <c r="BM565" s="57"/>
      <c r="BN565" s="57"/>
      <c r="BO565" s="57"/>
      <c r="BP565" s="57"/>
      <c r="BQ565" s="57"/>
      <c r="BR565" s="57"/>
      <c r="BS565" s="57"/>
      <c r="BT565" s="57"/>
      <c r="BU565" s="57"/>
      <c r="BV565" s="57"/>
      <c r="BW565" s="57"/>
      <c r="BX565" s="57" t="str">
        <f t="shared" si="564"/>
        <v/>
      </c>
      <c r="BY565" s="57"/>
      <c r="BZ565" s="57"/>
      <c r="CA565" s="57"/>
      <c r="CB565" s="57"/>
      <c r="CC565" s="57"/>
      <c r="CD565" s="57"/>
      <c r="CE565" s="57"/>
      <c r="CF565" s="57"/>
      <c r="CG565" s="57"/>
      <c r="CH565" s="57">
        <f t="shared" si="94"/>
        <v>0</v>
      </c>
      <c r="CI565" s="57"/>
      <c r="CJ565" s="57"/>
      <c r="CK565" s="57"/>
      <c r="CL565" s="57"/>
      <c r="CM565" s="57"/>
      <c r="CN565" s="57"/>
      <c r="CO565" s="57"/>
      <c r="CP565" s="57"/>
      <c r="CQ565" s="57"/>
      <c r="CR565" s="57">
        <f t="shared" si="589"/>
        <v>0</v>
      </c>
      <c r="CS565" s="57"/>
      <c r="CT565" s="57"/>
      <c r="CU565" s="57"/>
      <c r="CV565" s="57"/>
      <c r="CW565" s="57"/>
      <c r="CX565" s="57"/>
      <c r="CY565" s="57"/>
      <c r="CZ565" s="57"/>
      <c r="DA565" s="57"/>
      <c r="DB565" s="57">
        <f t="shared" si="320"/>
        <v>0</v>
      </c>
      <c r="DC565" s="57"/>
      <c r="DD565" s="57"/>
      <c r="DE565" s="57"/>
      <c r="DF565" s="57"/>
      <c r="DG565" s="57"/>
      <c r="DH565" s="57"/>
      <c r="DI565" s="57"/>
      <c r="DJ565" s="57"/>
      <c r="DK565" s="57"/>
      <c r="DL565" s="57">
        <f t="shared" si="321"/>
        <v>0</v>
      </c>
      <c r="DM565" s="57"/>
      <c r="DN565" s="57"/>
      <c r="DO565" s="57"/>
      <c r="DP565" s="57"/>
      <c r="DQ565" s="57"/>
      <c r="DR565" s="57"/>
      <c r="DS565" s="57"/>
      <c r="DT565" s="57"/>
      <c r="DU565" s="57"/>
      <c r="DV565" s="57">
        <f t="shared" si="322"/>
        <v>0</v>
      </c>
      <c r="DW565" s="57">
        <f t="shared" ref="DW565:ED565" si="604">SUM(BY565,CI565,CS565,DC565,DM565)</f>
        <v>0</v>
      </c>
      <c r="DX565" s="57">
        <f t="shared" si="604"/>
        <v>0</v>
      </c>
      <c r="DY565" s="57">
        <f t="shared" si="604"/>
        <v>0</v>
      </c>
      <c r="DZ565" s="57">
        <f t="shared" si="604"/>
        <v>0</v>
      </c>
      <c r="EA565" s="57">
        <f t="shared" si="604"/>
        <v>0</v>
      </c>
      <c r="EB565" s="57">
        <f t="shared" si="604"/>
        <v>0</v>
      </c>
      <c r="EC565" s="57">
        <f t="shared" si="604"/>
        <v>0</v>
      </c>
      <c r="ED565" s="57">
        <f t="shared" si="604"/>
        <v>0</v>
      </c>
      <c r="EE565" s="57">
        <f t="shared" si="13"/>
        <v>0</v>
      </c>
      <c r="EF565" s="57">
        <f t="shared" si="14"/>
        <v>0</v>
      </c>
    </row>
    <row r="566" spans="1:136" ht="15.75" customHeight="1">
      <c r="A566" s="147">
        <v>2019</v>
      </c>
      <c r="B566" s="135" t="s">
        <v>4833</v>
      </c>
      <c r="C566" s="147" t="s">
        <v>1591</v>
      </c>
      <c r="D566" s="147" t="s">
        <v>129</v>
      </c>
      <c r="E566" s="147" t="s">
        <v>1592</v>
      </c>
      <c r="F566" s="147"/>
      <c r="G566" s="57"/>
      <c r="H566" s="63">
        <v>1</v>
      </c>
      <c r="I566" s="88"/>
      <c r="J566" s="88"/>
      <c r="K566" s="88"/>
      <c r="L566" s="88"/>
      <c r="M566" s="88"/>
      <c r="N566" s="88"/>
      <c r="O566" s="88"/>
      <c r="P566" s="88"/>
      <c r="Q566" s="88"/>
      <c r="R566" s="88"/>
      <c r="S566" s="88"/>
      <c r="T566" s="59" t="str">
        <f t="shared" si="0"/>
        <v/>
      </c>
      <c r="U566" s="88"/>
      <c r="V566" s="88"/>
      <c r="W566" s="88"/>
      <c r="X566" s="88"/>
      <c r="Y566" s="88"/>
      <c r="Z566" s="88"/>
      <c r="AA566" s="88"/>
      <c r="AB566" s="88"/>
      <c r="AC566" s="88"/>
      <c r="AD566" s="88"/>
      <c r="AE566" s="88"/>
      <c r="AF566" s="58"/>
      <c r="AG566" s="58" t="str">
        <f t="shared" si="1"/>
        <v/>
      </c>
      <c r="AH566" s="88"/>
      <c r="AI566" s="88"/>
      <c r="AJ566" s="88"/>
      <c r="AK566" s="57" t="str">
        <f t="shared" si="90"/>
        <v/>
      </c>
      <c r="AL566" s="88"/>
      <c r="AM566" s="88"/>
      <c r="AN566" s="88"/>
      <c r="AO566" s="88"/>
      <c r="AP566" s="88"/>
      <c r="AQ566" s="57"/>
      <c r="AR566" s="58" t="str">
        <f t="shared" si="3"/>
        <v/>
      </c>
      <c r="AS566" s="58">
        <v>1</v>
      </c>
      <c r="AT566" s="57"/>
      <c r="AU566" s="58">
        <v>1</v>
      </c>
      <c r="AV566" s="58">
        <v>1</v>
      </c>
      <c r="AW566" s="58">
        <v>1</v>
      </c>
      <c r="AX566" s="58">
        <f t="shared" si="4"/>
        <v>4</v>
      </c>
      <c r="AY566" s="58">
        <v>1</v>
      </c>
      <c r="AZ566" s="57"/>
      <c r="BA566" s="57"/>
      <c r="BB566" s="57"/>
      <c r="BC566" s="58">
        <v>1</v>
      </c>
      <c r="BD566" s="58">
        <f t="shared" si="5"/>
        <v>2</v>
      </c>
      <c r="BE566" s="58">
        <v>1</v>
      </c>
      <c r="BF566" s="57"/>
      <c r="BG566" s="57"/>
      <c r="BH566" s="57"/>
      <c r="BI566" s="57"/>
      <c r="BJ566" s="57"/>
      <c r="BK566" s="57"/>
      <c r="BL566" s="57"/>
      <c r="BM566" s="57"/>
      <c r="BN566" s="57"/>
      <c r="BO566" s="57"/>
      <c r="BP566" s="57"/>
      <c r="BQ566" s="57"/>
      <c r="BR566" s="58">
        <v>1</v>
      </c>
      <c r="BS566" s="57"/>
      <c r="BT566" s="58">
        <v>1</v>
      </c>
      <c r="BU566" s="57"/>
      <c r="BV566" s="58">
        <v>1</v>
      </c>
      <c r="BW566" s="57"/>
      <c r="BX566" s="57">
        <f t="shared" si="564"/>
        <v>1</v>
      </c>
      <c r="BY566" s="57"/>
      <c r="BZ566" s="57"/>
      <c r="CA566" s="57"/>
      <c r="CB566" s="58">
        <v>1</v>
      </c>
      <c r="CC566" s="57"/>
      <c r="CD566" s="57"/>
      <c r="CE566" s="57"/>
      <c r="CF566" s="57"/>
      <c r="CG566" s="57"/>
      <c r="CH566" s="57">
        <f t="shared" si="94"/>
        <v>1</v>
      </c>
      <c r="CI566" s="57"/>
      <c r="CJ566" s="57"/>
      <c r="CK566" s="57"/>
      <c r="CL566" s="57"/>
      <c r="CM566" s="57"/>
      <c r="CN566" s="57"/>
      <c r="CO566" s="57"/>
      <c r="CP566" s="57"/>
      <c r="CQ566" s="57"/>
      <c r="CR566" s="57">
        <f t="shared" si="589"/>
        <v>0</v>
      </c>
      <c r="CS566" s="57"/>
      <c r="CT566" s="57"/>
      <c r="CU566" s="57"/>
      <c r="CV566" s="57"/>
      <c r="CW566" s="57"/>
      <c r="CX566" s="57"/>
      <c r="CY566" s="58">
        <v>1</v>
      </c>
      <c r="CZ566" s="57"/>
      <c r="DA566" s="58"/>
      <c r="DB566" s="57">
        <f t="shared" si="320"/>
        <v>1</v>
      </c>
      <c r="DC566" s="57"/>
      <c r="DD566" s="57"/>
      <c r="DE566" s="57"/>
      <c r="DF566" s="58">
        <v>1</v>
      </c>
      <c r="DG566" s="57"/>
      <c r="DH566" s="57"/>
      <c r="DI566" s="57"/>
      <c r="DJ566" s="57"/>
      <c r="DK566" s="58"/>
      <c r="DL566" s="57">
        <f t="shared" si="321"/>
        <v>1</v>
      </c>
      <c r="DM566" s="57"/>
      <c r="DN566" s="57"/>
      <c r="DO566" s="57"/>
      <c r="DP566" s="57"/>
      <c r="DQ566" s="57"/>
      <c r="DR566" s="57"/>
      <c r="DS566" s="58">
        <v>1</v>
      </c>
      <c r="DT566" s="57"/>
      <c r="DU566" s="58"/>
      <c r="DV566" s="57">
        <f t="shared" si="322"/>
        <v>1</v>
      </c>
      <c r="DW566" s="57">
        <f t="shared" ref="DW566:ED566" si="605">SUM(BY566,CI566,CS566,DC566,DM566)</f>
        <v>0</v>
      </c>
      <c r="DX566" s="57">
        <f t="shared" si="605"/>
        <v>0</v>
      </c>
      <c r="DY566" s="57">
        <f t="shared" si="605"/>
        <v>0</v>
      </c>
      <c r="DZ566" s="57">
        <f t="shared" si="605"/>
        <v>2</v>
      </c>
      <c r="EA566" s="57">
        <f t="shared" si="605"/>
        <v>0</v>
      </c>
      <c r="EB566" s="57">
        <f t="shared" si="605"/>
        <v>0</v>
      </c>
      <c r="EC566" s="57">
        <f t="shared" si="605"/>
        <v>2</v>
      </c>
      <c r="ED566" s="57">
        <f t="shared" si="605"/>
        <v>0</v>
      </c>
      <c r="EE566" s="57">
        <f t="shared" si="13"/>
        <v>4</v>
      </c>
      <c r="EF566" s="57">
        <f t="shared" si="14"/>
        <v>1</v>
      </c>
    </row>
    <row r="567" spans="1:136" ht="15.75" customHeight="1">
      <c r="A567" s="147">
        <v>2017</v>
      </c>
      <c r="B567" s="135" t="s">
        <v>4834</v>
      </c>
      <c r="C567" s="147" t="s">
        <v>1593</v>
      </c>
      <c r="D567" s="147" t="s">
        <v>1594</v>
      </c>
      <c r="E567" s="147" t="s">
        <v>1595</v>
      </c>
      <c r="F567" s="147"/>
      <c r="G567" s="57"/>
      <c r="H567" s="88"/>
      <c r="I567" s="88"/>
      <c r="J567" s="88"/>
      <c r="K567" s="88"/>
      <c r="L567" s="88"/>
      <c r="M567" s="88"/>
      <c r="N567" s="63">
        <v>1</v>
      </c>
      <c r="O567" s="88"/>
      <c r="P567" s="88"/>
      <c r="Q567" s="88"/>
      <c r="R567" s="88"/>
      <c r="S567" s="88"/>
      <c r="T567" s="59" t="str">
        <f t="shared" si="0"/>
        <v/>
      </c>
      <c r="U567" s="88"/>
      <c r="V567" s="88"/>
      <c r="W567" s="88"/>
      <c r="X567" s="88"/>
      <c r="Y567" s="88"/>
      <c r="Z567" s="88"/>
      <c r="AA567" s="88"/>
      <c r="AB567" s="88"/>
      <c r="AC567" s="88"/>
      <c r="AD567" s="88"/>
      <c r="AE567" s="88"/>
      <c r="AF567" s="58"/>
      <c r="AG567" s="58">
        <f t="shared" si="1"/>
        <v>1</v>
      </c>
      <c r="AH567" s="88"/>
      <c r="AI567" s="88"/>
      <c r="AJ567" s="88"/>
      <c r="AK567" s="57" t="str">
        <f t="shared" si="90"/>
        <v/>
      </c>
      <c r="AL567" s="88"/>
      <c r="AM567" s="88"/>
      <c r="AN567" s="88"/>
      <c r="AO567" s="88"/>
      <c r="AP567" s="88"/>
      <c r="AQ567" s="57"/>
      <c r="AR567" s="58" t="str">
        <f t="shared" si="3"/>
        <v/>
      </c>
      <c r="AS567" s="58">
        <v>1</v>
      </c>
      <c r="AT567" s="58">
        <v>1</v>
      </c>
      <c r="AU567" s="58">
        <v>1</v>
      </c>
      <c r="AV567" s="58">
        <v>1</v>
      </c>
      <c r="AW567" s="58">
        <v>1</v>
      </c>
      <c r="AX567" s="58">
        <f t="shared" si="4"/>
        <v>5</v>
      </c>
      <c r="AY567" s="58">
        <v>1</v>
      </c>
      <c r="AZ567" s="58">
        <v>1</v>
      </c>
      <c r="BA567" s="57"/>
      <c r="BB567" s="57"/>
      <c r="BC567" s="58">
        <v>1</v>
      </c>
      <c r="BD567" s="58">
        <f t="shared" si="5"/>
        <v>3</v>
      </c>
      <c r="BE567" s="57"/>
      <c r="BF567" s="57"/>
      <c r="BG567" s="57"/>
      <c r="BH567" s="57"/>
      <c r="BI567" s="57"/>
      <c r="BJ567" s="57"/>
      <c r="BK567" s="57"/>
      <c r="BL567" s="57"/>
      <c r="BM567" s="57"/>
      <c r="BN567" s="57"/>
      <c r="BO567" s="57"/>
      <c r="BP567" s="57"/>
      <c r="BQ567" s="57"/>
      <c r="BR567" s="57"/>
      <c r="BS567" s="57"/>
      <c r="BT567" s="57"/>
      <c r="BU567" s="57"/>
      <c r="BV567" s="58">
        <v>1</v>
      </c>
      <c r="BW567" s="57"/>
      <c r="BX567" s="57">
        <f t="shared" si="564"/>
        <v>1</v>
      </c>
      <c r="BY567" s="57"/>
      <c r="BZ567" s="57"/>
      <c r="CA567" s="57"/>
      <c r="CB567" s="57"/>
      <c r="CC567" s="57"/>
      <c r="CD567" s="57"/>
      <c r="CE567" s="57"/>
      <c r="CF567" s="57"/>
      <c r="CG567" s="57"/>
      <c r="CH567" s="57">
        <f t="shared" si="94"/>
        <v>0</v>
      </c>
      <c r="CI567" s="57"/>
      <c r="CJ567" s="57"/>
      <c r="CK567" s="57"/>
      <c r="CL567" s="57"/>
      <c r="CM567" s="57"/>
      <c r="CN567" s="57"/>
      <c r="CO567" s="58">
        <v>1</v>
      </c>
      <c r="CP567" s="57"/>
      <c r="CQ567" s="58"/>
      <c r="CR567" s="57">
        <f t="shared" si="589"/>
        <v>1</v>
      </c>
      <c r="CS567" s="57"/>
      <c r="CT567" s="57"/>
      <c r="CU567" s="57"/>
      <c r="CV567" s="57"/>
      <c r="CW567" s="57"/>
      <c r="CX567" s="57"/>
      <c r="CY567" s="57"/>
      <c r="CZ567" s="57"/>
      <c r="DA567" s="57"/>
      <c r="DB567" s="57">
        <f t="shared" si="320"/>
        <v>0</v>
      </c>
      <c r="DC567" s="57"/>
      <c r="DD567" s="57"/>
      <c r="DE567" s="57"/>
      <c r="DF567" s="57"/>
      <c r="DG567" s="57"/>
      <c r="DH567" s="57"/>
      <c r="DI567" s="57"/>
      <c r="DJ567" s="57"/>
      <c r="DK567" s="57"/>
      <c r="DL567" s="57">
        <f t="shared" si="321"/>
        <v>0</v>
      </c>
      <c r="DM567" s="57"/>
      <c r="DN567" s="57"/>
      <c r="DO567" s="57"/>
      <c r="DP567" s="57"/>
      <c r="DQ567" s="57"/>
      <c r="DR567" s="57"/>
      <c r="DS567" s="57"/>
      <c r="DT567" s="57"/>
      <c r="DU567" s="57"/>
      <c r="DV567" s="57">
        <f t="shared" si="322"/>
        <v>0</v>
      </c>
      <c r="DW567" s="57">
        <f t="shared" ref="DW567:ED567" si="606">SUM(BY567,CI567,CS567,DC567,DM567)</f>
        <v>0</v>
      </c>
      <c r="DX567" s="57">
        <f t="shared" si="606"/>
        <v>0</v>
      </c>
      <c r="DY567" s="57">
        <f t="shared" si="606"/>
        <v>0</v>
      </c>
      <c r="DZ567" s="57">
        <f t="shared" si="606"/>
        <v>0</v>
      </c>
      <c r="EA567" s="57">
        <f t="shared" si="606"/>
        <v>0</v>
      </c>
      <c r="EB567" s="57">
        <f t="shared" si="606"/>
        <v>0</v>
      </c>
      <c r="EC567" s="57">
        <f t="shared" si="606"/>
        <v>1</v>
      </c>
      <c r="ED567" s="57">
        <f t="shared" si="606"/>
        <v>0</v>
      </c>
      <c r="EE567" s="57">
        <f t="shared" si="13"/>
        <v>1</v>
      </c>
      <c r="EF567" s="57">
        <f t="shared" si="14"/>
        <v>1</v>
      </c>
    </row>
    <row r="568" spans="1:136" ht="15.75" customHeight="1">
      <c r="A568" s="147">
        <v>2018</v>
      </c>
      <c r="B568" s="135" t="s">
        <v>4835</v>
      </c>
      <c r="C568" s="147" t="s">
        <v>1596</v>
      </c>
      <c r="D568" s="147" t="s">
        <v>1597</v>
      </c>
      <c r="E568" s="147" t="s">
        <v>1598</v>
      </c>
      <c r="F568" s="147"/>
      <c r="G568" s="57"/>
      <c r="H568" s="88"/>
      <c r="I568" s="88"/>
      <c r="J568" s="88"/>
      <c r="K568" s="88"/>
      <c r="L568" s="88"/>
      <c r="M568" s="88"/>
      <c r="N568" s="88"/>
      <c r="O568" s="63">
        <v>1</v>
      </c>
      <c r="P568" s="88"/>
      <c r="Q568" s="88"/>
      <c r="R568" s="88"/>
      <c r="S568" s="88"/>
      <c r="T568" s="59" t="str">
        <f t="shared" si="0"/>
        <v/>
      </c>
      <c r="U568" s="88"/>
      <c r="V568" s="88"/>
      <c r="W568" s="88"/>
      <c r="X568" s="88"/>
      <c r="Y568" s="88"/>
      <c r="Z568" s="88"/>
      <c r="AA568" s="88"/>
      <c r="AB568" s="88"/>
      <c r="AC568" s="88"/>
      <c r="AD568" s="88"/>
      <c r="AE568" s="88"/>
      <c r="AF568" s="58"/>
      <c r="AG568" s="58">
        <f t="shared" si="1"/>
        <v>1</v>
      </c>
      <c r="AH568" s="88"/>
      <c r="AI568" s="88"/>
      <c r="AJ568" s="88"/>
      <c r="AK568" s="57" t="str">
        <f t="shared" si="90"/>
        <v/>
      </c>
      <c r="AL568" s="88"/>
      <c r="AM568" s="88"/>
      <c r="AN568" s="88"/>
      <c r="AO568" s="88"/>
      <c r="AP568" s="88"/>
      <c r="AQ568" s="57"/>
      <c r="AR568" s="58" t="str">
        <f t="shared" si="3"/>
        <v/>
      </c>
      <c r="AS568" s="57"/>
      <c r="AT568" s="58">
        <v>1</v>
      </c>
      <c r="AU568" s="57"/>
      <c r="AV568" s="57"/>
      <c r="AW568" s="57"/>
      <c r="AX568" s="58">
        <f t="shared" si="4"/>
        <v>1</v>
      </c>
      <c r="AY568" s="58">
        <v>1</v>
      </c>
      <c r="AZ568" s="57"/>
      <c r="BA568" s="57"/>
      <c r="BB568" s="57"/>
      <c r="BC568" s="57"/>
      <c r="BD568" s="58">
        <f t="shared" si="5"/>
        <v>1</v>
      </c>
      <c r="BE568" s="57"/>
      <c r="BF568" s="57"/>
      <c r="BG568" s="57"/>
      <c r="BH568" s="57"/>
      <c r="BI568" s="57"/>
      <c r="BJ568" s="57"/>
      <c r="BK568" s="57"/>
      <c r="BL568" s="57"/>
      <c r="BM568" s="57"/>
      <c r="BN568" s="57"/>
      <c r="BO568" s="57"/>
      <c r="BP568" s="57"/>
      <c r="BQ568" s="57"/>
      <c r="BR568" s="57"/>
      <c r="BS568" s="57"/>
      <c r="BT568" s="58">
        <v>1</v>
      </c>
      <c r="BU568" s="57"/>
      <c r="BV568" s="58">
        <v>1</v>
      </c>
      <c r="BW568" s="57"/>
      <c r="BX568" s="57">
        <f t="shared" si="564"/>
        <v>1</v>
      </c>
      <c r="BY568" s="57"/>
      <c r="BZ568" s="57"/>
      <c r="CA568" s="57"/>
      <c r="CB568" s="57"/>
      <c r="CC568" s="57"/>
      <c r="CD568" s="57"/>
      <c r="CE568" s="57"/>
      <c r="CF568" s="57"/>
      <c r="CG568" s="57"/>
      <c r="CH568" s="57">
        <f t="shared" si="94"/>
        <v>0</v>
      </c>
      <c r="CI568" s="57"/>
      <c r="CJ568" s="57"/>
      <c r="CK568" s="57"/>
      <c r="CL568" s="58">
        <v>1</v>
      </c>
      <c r="CM568" s="57"/>
      <c r="CN568" s="57"/>
      <c r="CO568" s="58">
        <v>1</v>
      </c>
      <c r="CP568" s="57"/>
      <c r="CQ568" s="58"/>
      <c r="CR568" s="57">
        <f t="shared" si="589"/>
        <v>2</v>
      </c>
      <c r="CS568" s="57"/>
      <c r="CT568" s="57"/>
      <c r="CU568" s="57"/>
      <c r="CV568" s="57"/>
      <c r="CW568" s="57"/>
      <c r="CX568" s="57"/>
      <c r="CY568" s="57"/>
      <c r="CZ568" s="57"/>
      <c r="DA568" s="57"/>
      <c r="DB568" s="57">
        <f t="shared" si="320"/>
        <v>0</v>
      </c>
      <c r="DC568" s="57"/>
      <c r="DD568" s="57"/>
      <c r="DE568" s="57"/>
      <c r="DF568" s="57"/>
      <c r="DG568" s="57"/>
      <c r="DH568" s="57"/>
      <c r="DI568" s="57"/>
      <c r="DJ568" s="57"/>
      <c r="DK568" s="57"/>
      <c r="DL568" s="57">
        <f t="shared" si="321"/>
        <v>0</v>
      </c>
      <c r="DM568" s="57"/>
      <c r="DN568" s="57"/>
      <c r="DO568" s="57"/>
      <c r="DP568" s="57"/>
      <c r="DQ568" s="57"/>
      <c r="DR568" s="57"/>
      <c r="DS568" s="57"/>
      <c r="DT568" s="57"/>
      <c r="DU568" s="57"/>
      <c r="DV568" s="57">
        <f t="shared" si="322"/>
        <v>0</v>
      </c>
      <c r="DW568" s="57">
        <f t="shared" ref="DW568:ED568" si="607">SUM(BY568,CI568,CS568,DC568,DM568)</f>
        <v>0</v>
      </c>
      <c r="DX568" s="57">
        <f t="shared" si="607"/>
        <v>0</v>
      </c>
      <c r="DY568" s="57">
        <f t="shared" si="607"/>
        <v>0</v>
      </c>
      <c r="DZ568" s="57">
        <f t="shared" si="607"/>
        <v>1</v>
      </c>
      <c r="EA568" s="57">
        <f t="shared" si="607"/>
        <v>0</v>
      </c>
      <c r="EB568" s="57">
        <f t="shared" si="607"/>
        <v>0</v>
      </c>
      <c r="EC568" s="57">
        <f t="shared" si="607"/>
        <v>1</v>
      </c>
      <c r="ED568" s="57">
        <f t="shared" si="607"/>
        <v>0</v>
      </c>
      <c r="EE568" s="57">
        <f t="shared" si="13"/>
        <v>2</v>
      </c>
      <c r="EF568" s="57">
        <f t="shared" si="14"/>
        <v>1</v>
      </c>
    </row>
    <row r="569" spans="1:136" ht="15.75" customHeight="1">
      <c r="A569" s="147">
        <v>2016</v>
      </c>
      <c r="B569" s="135" t="s">
        <v>4836</v>
      </c>
      <c r="C569" s="147" t="s">
        <v>1599</v>
      </c>
      <c r="D569" s="147" t="s">
        <v>1116</v>
      </c>
      <c r="E569" s="147" t="s">
        <v>1600</v>
      </c>
      <c r="F569" s="147"/>
      <c r="G569" s="57"/>
      <c r="H569" s="88"/>
      <c r="I569" s="88"/>
      <c r="J569" s="88"/>
      <c r="K569" s="88"/>
      <c r="L569" s="88"/>
      <c r="M569" s="88"/>
      <c r="N569" s="88"/>
      <c r="O569" s="88"/>
      <c r="P569" s="88"/>
      <c r="Q569" s="88"/>
      <c r="R569" s="88"/>
      <c r="S569" s="88"/>
      <c r="T569" s="59">
        <f t="shared" si="0"/>
        <v>1</v>
      </c>
      <c r="U569" s="63">
        <v>1</v>
      </c>
      <c r="V569" s="88"/>
      <c r="W569" s="88"/>
      <c r="X569" s="88"/>
      <c r="Y569" s="88"/>
      <c r="Z569" s="88"/>
      <c r="AA569" s="88"/>
      <c r="AB569" s="88"/>
      <c r="AC569" s="88"/>
      <c r="AD569" s="63"/>
      <c r="AE569" s="63">
        <v>1</v>
      </c>
      <c r="AF569" s="58"/>
      <c r="AG569" s="58">
        <f t="shared" si="1"/>
        <v>1</v>
      </c>
      <c r="AH569" s="88"/>
      <c r="AI569" s="88"/>
      <c r="AJ569" s="88"/>
      <c r="AK569" s="57" t="str">
        <f t="shared" si="90"/>
        <v/>
      </c>
      <c r="AL569" s="88"/>
      <c r="AM569" s="88"/>
      <c r="AN569" s="88"/>
      <c r="AO569" s="88"/>
      <c r="AP569" s="88"/>
      <c r="AQ569" s="57"/>
      <c r="AR569" s="58" t="str">
        <f t="shared" si="3"/>
        <v/>
      </c>
      <c r="AS569" s="58">
        <v>1</v>
      </c>
      <c r="AT569" s="58">
        <v>1</v>
      </c>
      <c r="AU569" s="58">
        <v>1</v>
      </c>
      <c r="AV569" s="57"/>
      <c r="AW569" s="57"/>
      <c r="AX569" s="58">
        <f t="shared" si="4"/>
        <v>3</v>
      </c>
      <c r="AY569" s="58">
        <v>1</v>
      </c>
      <c r="AZ569" s="57"/>
      <c r="BA569" s="57"/>
      <c r="BB569" s="58">
        <v>1</v>
      </c>
      <c r="BC569" s="57"/>
      <c r="BD569" s="58">
        <f t="shared" si="5"/>
        <v>2</v>
      </c>
      <c r="BE569" s="57"/>
      <c r="BF569" s="57"/>
      <c r="BG569" s="57"/>
      <c r="BH569" s="57"/>
      <c r="BI569" s="57"/>
      <c r="BJ569" s="57"/>
      <c r="BK569" s="57"/>
      <c r="BL569" s="57"/>
      <c r="BM569" s="57"/>
      <c r="BN569" s="57"/>
      <c r="BO569" s="57"/>
      <c r="BP569" s="57"/>
      <c r="BQ569" s="57"/>
      <c r="BR569" s="57"/>
      <c r="BS569" s="57"/>
      <c r="BT569" s="57"/>
      <c r="BU569" s="57"/>
      <c r="BV569" s="57"/>
      <c r="BW569" s="57"/>
      <c r="BX569" s="57" t="str">
        <f t="shared" si="564"/>
        <v/>
      </c>
      <c r="BY569" s="57"/>
      <c r="BZ569" s="57"/>
      <c r="CA569" s="57"/>
      <c r="CB569" s="57"/>
      <c r="CC569" s="57"/>
      <c r="CD569" s="57"/>
      <c r="CE569" s="57"/>
      <c r="CF569" s="57"/>
      <c r="CG569" s="57"/>
      <c r="CH569" s="57">
        <f t="shared" si="94"/>
        <v>0</v>
      </c>
      <c r="CI569" s="57"/>
      <c r="CJ569" s="57"/>
      <c r="CK569" s="57"/>
      <c r="CL569" s="57"/>
      <c r="CM569" s="57"/>
      <c r="CN569" s="57"/>
      <c r="CO569" s="57"/>
      <c r="CP569" s="57"/>
      <c r="CQ569" s="57"/>
      <c r="CR569" s="57">
        <f t="shared" si="589"/>
        <v>0</v>
      </c>
      <c r="CS569" s="57"/>
      <c r="CT569" s="57"/>
      <c r="CU569" s="57"/>
      <c r="CV569" s="57"/>
      <c r="CW569" s="57"/>
      <c r="CX569" s="57"/>
      <c r="CY569" s="57"/>
      <c r="CZ569" s="57"/>
      <c r="DA569" s="57"/>
      <c r="DB569" s="57">
        <f t="shared" si="320"/>
        <v>0</v>
      </c>
      <c r="DC569" s="57"/>
      <c r="DD569" s="57"/>
      <c r="DE569" s="57"/>
      <c r="DF569" s="57"/>
      <c r="DG569" s="57"/>
      <c r="DH569" s="57"/>
      <c r="DI569" s="57"/>
      <c r="DJ569" s="57"/>
      <c r="DK569" s="57"/>
      <c r="DL569" s="57">
        <f t="shared" si="321"/>
        <v>0</v>
      </c>
      <c r="DM569" s="57"/>
      <c r="DN569" s="57"/>
      <c r="DO569" s="57"/>
      <c r="DP569" s="57"/>
      <c r="DQ569" s="57"/>
      <c r="DR569" s="57"/>
      <c r="DS569" s="57"/>
      <c r="DT569" s="57"/>
      <c r="DU569" s="57"/>
      <c r="DV569" s="57">
        <f t="shared" si="322"/>
        <v>0</v>
      </c>
      <c r="DW569" s="57">
        <f t="shared" ref="DW569:ED569" si="608">SUM(BY569,CI569,CS569,DC569,DM569)</f>
        <v>0</v>
      </c>
      <c r="DX569" s="57">
        <f t="shared" si="608"/>
        <v>0</v>
      </c>
      <c r="DY569" s="57">
        <f t="shared" si="608"/>
        <v>0</v>
      </c>
      <c r="DZ569" s="57">
        <f t="shared" si="608"/>
        <v>0</v>
      </c>
      <c r="EA569" s="57">
        <f t="shared" si="608"/>
        <v>0</v>
      </c>
      <c r="EB569" s="57">
        <f t="shared" si="608"/>
        <v>0</v>
      </c>
      <c r="EC569" s="57">
        <f t="shared" si="608"/>
        <v>0</v>
      </c>
      <c r="ED569" s="57">
        <f t="shared" si="608"/>
        <v>0</v>
      </c>
      <c r="EE569" s="57">
        <f t="shared" si="13"/>
        <v>0</v>
      </c>
      <c r="EF569" s="57">
        <f t="shared" si="14"/>
        <v>0</v>
      </c>
    </row>
    <row r="570" spans="1:136" ht="15.75" customHeight="1">
      <c r="A570" s="147">
        <v>2017</v>
      </c>
      <c r="B570" s="135" t="s">
        <v>4837</v>
      </c>
      <c r="C570" s="147" t="s">
        <v>1601</v>
      </c>
      <c r="D570" s="147" t="s">
        <v>1602</v>
      </c>
      <c r="E570" s="147" t="s">
        <v>1603</v>
      </c>
      <c r="F570" s="147"/>
      <c r="G570" s="57"/>
      <c r="H570" s="88"/>
      <c r="I570" s="88"/>
      <c r="J570" s="88"/>
      <c r="K570" s="88"/>
      <c r="L570" s="88"/>
      <c r="M570" s="88"/>
      <c r="N570" s="88"/>
      <c r="O570" s="63">
        <v>1</v>
      </c>
      <c r="P570" s="88"/>
      <c r="Q570" s="88"/>
      <c r="R570" s="88"/>
      <c r="S570" s="88"/>
      <c r="T570" s="59" t="str">
        <f t="shared" si="0"/>
        <v/>
      </c>
      <c r="U570" s="88"/>
      <c r="V570" s="88"/>
      <c r="W570" s="88"/>
      <c r="X570" s="88"/>
      <c r="Y570" s="88"/>
      <c r="Z570" s="88"/>
      <c r="AA570" s="88"/>
      <c r="AB570" s="88"/>
      <c r="AC570" s="88"/>
      <c r="AD570" s="88"/>
      <c r="AE570" s="88"/>
      <c r="AF570" s="58"/>
      <c r="AG570" s="58">
        <f t="shared" si="1"/>
        <v>1</v>
      </c>
      <c r="AH570" s="88"/>
      <c r="AI570" s="88"/>
      <c r="AJ570" s="88"/>
      <c r="AK570" s="57" t="str">
        <f t="shared" si="90"/>
        <v/>
      </c>
      <c r="AL570" s="88"/>
      <c r="AM570" s="88"/>
      <c r="AN570" s="88"/>
      <c r="AO570" s="88"/>
      <c r="AP570" s="88"/>
      <c r="AQ570" s="57"/>
      <c r="AR570" s="58" t="str">
        <f t="shared" si="3"/>
        <v/>
      </c>
      <c r="AS570" s="58">
        <v>1</v>
      </c>
      <c r="AT570" s="58">
        <v>1</v>
      </c>
      <c r="AU570" s="58">
        <v>1</v>
      </c>
      <c r="AV570" s="58">
        <v>1</v>
      </c>
      <c r="AW570" s="58">
        <v>1</v>
      </c>
      <c r="AX570" s="58">
        <f t="shared" si="4"/>
        <v>5</v>
      </c>
      <c r="AY570" s="58">
        <v>1</v>
      </c>
      <c r="AZ570" s="57"/>
      <c r="BA570" s="57"/>
      <c r="BB570" s="57"/>
      <c r="BC570" s="57"/>
      <c r="BD570" s="58">
        <f t="shared" si="5"/>
        <v>1</v>
      </c>
      <c r="BE570" s="57"/>
      <c r="BF570" s="57"/>
      <c r="BG570" s="57"/>
      <c r="BH570" s="57"/>
      <c r="BI570" s="57"/>
      <c r="BJ570" s="57"/>
      <c r="BK570" s="57"/>
      <c r="BL570" s="57"/>
      <c r="BM570" s="57"/>
      <c r="BN570" s="57"/>
      <c r="BO570" s="57"/>
      <c r="BP570" s="57"/>
      <c r="BQ570" s="57"/>
      <c r="BR570" s="57"/>
      <c r="BS570" s="58">
        <v>1</v>
      </c>
      <c r="BT570" s="58">
        <v>1</v>
      </c>
      <c r="BU570" s="58">
        <v>1</v>
      </c>
      <c r="BV570" s="58">
        <v>1</v>
      </c>
      <c r="BW570" s="57"/>
      <c r="BX570" s="57">
        <f t="shared" si="564"/>
        <v>1</v>
      </c>
      <c r="BY570" s="57"/>
      <c r="BZ570" s="58">
        <v>1</v>
      </c>
      <c r="CA570" s="57"/>
      <c r="CB570" s="58">
        <v>1</v>
      </c>
      <c r="CC570" s="58">
        <v>1</v>
      </c>
      <c r="CD570" s="57"/>
      <c r="CE570" s="58">
        <v>1</v>
      </c>
      <c r="CF570" s="57"/>
      <c r="CG570" s="57"/>
      <c r="CH570" s="57">
        <f t="shared" si="94"/>
        <v>4</v>
      </c>
      <c r="CI570" s="57"/>
      <c r="CJ570" s="58">
        <v>1</v>
      </c>
      <c r="CK570" s="57"/>
      <c r="CL570" s="58">
        <v>1</v>
      </c>
      <c r="CM570" s="58">
        <v>1</v>
      </c>
      <c r="CN570" s="57"/>
      <c r="CO570" s="58">
        <v>1</v>
      </c>
      <c r="CP570" s="57"/>
      <c r="CQ570" s="58"/>
      <c r="CR570" s="57">
        <f t="shared" si="589"/>
        <v>4</v>
      </c>
      <c r="CS570" s="57"/>
      <c r="CT570" s="58">
        <v>1</v>
      </c>
      <c r="CU570" s="57"/>
      <c r="CV570" s="58">
        <v>1</v>
      </c>
      <c r="CW570" s="58">
        <v>1</v>
      </c>
      <c r="CX570" s="57"/>
      <c r="CY570" s="58">
        <v>1</v>
      </c>
      <c r="CZ570" s="57"/>
      <c r="DA570" s="58"/>
      <c r="DB570" s="57">
        <f t="shared" si="320"/>
        <v>4</v>
      </c>
      <c r="DC570" s="57"/>
      <c r="DD570" s="58">
        <v>1</v>
      </c>
      <c r="DE570" s="57"/>
      <c r="DF570" s="58">
        <v>1</v>
      </c>
      <c r="DG570" s="58">
        <v>1</v>
      </c>
      <c r="DH570" s="57"/>
      <c r="DI570" s="58">
        <v>1</v>
      </c>
      <c r="DJ570" s="57"/>
      <c r="DK570" s="58"/>
      <c r="DL570" s="57">
        <f t="shared" si="321"/>
        <v>4</v>
      </c>
      <c r="DM570" s="57"/>
      <c r="DN570" s="58">
        <v>1</v>
      </c>
      <c r="DO570" s="57"/>
      <c r="DP570" s="58">
        <v>1</v>
      </c>
      <c r="DQ570" s="58">
        <v>1</v>
      </c>
      <c r="DR570" s="57"/>
      <c r="DS570" s="58">
        <v>1</v>
      </c>
      <c r="DT570" s="57"/>
      <c r="DU570" s="58"/>
      <c r="DV570" s="57">
        <f t="shared" si="322"/>
        <v>4</v>
      </c>
      <c r="DW570" s="57">
        <f t="shared" ref="DW570:ED570" si="609">SUM(BY570,CI570,CS570,DC570,DM570)</f>
        <v>0</v>
      </c>
      <c r="DX570" s="57">
        <f t="shared" si="609"/>
        <v>5</v>
      </c>
      <c r="DY570" s="57">
        <f t="shared" si="609"/>
        <v>0</v>
      </c>
      <c r="DZ570" s="57">
        <f t="shared" si="609"/>
        <v>5</v>
      </c>
      <c r="EA570" s="57">
        <f t="shared" si="609"/>
        <v>5</v>
      </c>
      <c r="EB570" s="57">
        <f t="shared" si="609"/>
        <v>0</v>
      </c>
      <c r="EC570" s="57">
        <f t="shared" si="609"/>
        <v>5</v>
      </c>
      <c r="ED570" s="57">
        <f t="shared" si="609"/>
        <v>0</v>
      </c>
      <c r="EE570" s="57">
        <f t="shared" si="13"/>
        <v>20</v>
      </c>
      <c r="EF570" s="57">
        <f t="shared" si="14"/>
        <v>1</v>
      </c>
    </row>
    <row r="571" spans="1:136" ht="15.75" customHeight="1">
      <c r="A571" s="147">
        <v>2015</v>
      </c>
      <c r="B571" s="135" t="s">
        <v>4838</v>
      </c>
      <c r="C571" s="147" t="s">
        <v>1604</v>
      </c>
      <c r="D571" s="147" t="s">
        <v>1605</v>
      </c>
      <c r="E571" s="147" t="s">
        <v>1606</v>
      </c>
      <c r="F571" s="147"/>
      <c r="G571" s="57"/>
      <c r="H571" s="88"/>
      <c r="I571" s="88"/>
      <c r="J571" s="88"/>
      <c r="K571" s="63">
        <v>1</v>
      </c>
      <c r="L571" s="88"/>
      <c r="M571" s="88"/>
      <c r="N571" s="88"/>
      <c r="O571" s="88"/>
      <c r="P571" s="88"/>
      <c r="Q571" s="88"/>
      <c r="R571" s="88"/>
      <c r="S571" s="88"/>
      <c r="T571" s="59" t="str">
        <f t="shared" si="0"/>
        <v/>
      </c>
      <c r="U571" s="88"/>
      <c r="V571" s="88"/>
      <c r="W571" s="88"/>
      <c r="X571" s="88"/>
      <c r="Y571" s="88"/>
      <c r="Z571" s="88"/>
      <c r="AA571" s="88"/>
      <c r="AB571" s="88"/>
      <c r="AC571" s="88"/>
      <c r="AD571" s="88"/>
      <c r="AE571" s="88"/>
      <c r="AF571" s="58"/>
      <c r="AG571" s="58">
        <f t="shared" si="1"/>
        <v>1</v>
      </c>
      <c r="AH571" s="88"/>
      <c r="AI571" s="88"/>
      <c r="AJ571" s="88"/>
      <c r="AK571" s="57" t="str">
        <f t="shared" si="90"/>
        <v/>
      </c>
      <c r="AL571" s="88"/>
      <c r="AM571" s="88"/>
      <c r="AN571" s="88"/>
      <c r="AO571" s="88"/>
      <c r="AP571" s="88"/>
      <c r="AQ571" s="57"/>
      <c r="AR571" s="58" t="str">
        <f t="shared" si="3"/>
        <v/>
      </c>
      <c r="AS571" s="58">
        <v>1</v>
      </c>
      <c r="AT571" s="58">
        <v>1</v>
      </c>
      <c r="AU571" s="58">
        <v>1</v>
      </c>
      <c r="AV571" s="58">
        <v>1</v>
      </c>
      <c r="AW571" s="58">
        <v>1</v>
      </c>
      <c r="AX571" s="58">
        <f t="shared" si="4"/>
        <v>5</v>
      </c>
      <c r="AY571" s="58">
        <v>1</v>
      </c>
      <c r="AZ571" s="57"/>
      <c r="BA571" s="57"/>
      <c r="BB571" s="57"/>
      <c r="BC571" s="57"/>
      <c r="BD571" s="58">
        <f t="shared" si="5"/>
        <v>1</v>
      </c>
      <c r="BE571" s="57"/>
      <c r="BF571" s="57"/>
      <c r="BG571" s="57"/>
      <c r="BH571" s="57"/>
      <c r="BI571" s="57"/>
      <c r="BJ571" s="57"/>
      <c r="BK571" s="57"/>
      <c r="BL571" s="57"/>
      <c r="BM571" s="57"/>
      <c r="BN571" s="57"/>
      <c r="BO571" s="57"/>
      <c r="BP571" s="57"/>
      <c r="BQ571" s="57"/>
      <c r="BR571" s="57"/>
      <c r="BS571" s="57"/>
      <c r="BT571" s="57"/>
      <c r="BU571" s="57"/>
      <c r="BV571" s="57"/>
      <c r="BW571" s="57"/>
      <c r="BX571" s="57" t="str">
        <f t="shared" si="564"/>
        <v/>
      </c>
      <c r="BY571" s="57"/>
      <c r="BZ571" s="57"/>
      <c r="CA571" s="57"/>
      <c r="CB571" s="57"/>
      <c r="CC571" s="57"/>
      <c r="CD571" s="57"/>
      <c r="CE571" s="57"/>
      <c r="CF571" s="57"/>
      <c r="CG571" s="57"/>
      <c r="CH571" s="57">
        <f t="shared" si="94"/>
        <v>0</v>
      </c>
      <c r="CI571" s="57"/>
      <c r="CJ571" s="57"/>
      <c r="CK571" s="57"/>
      <c r="CL571" s="57"/>
      <c r="CM571" s="57"/>
      <c r="CN571" s="57"/>
      <c r="CO571" s="57"/>
      <c r="CP571" s="57"/>
      <c r="CQ571" s="57"/>
      <c r="CR571" s="57">
        <f t="shared" si="589"/>
        <v>0</v>
      </c>
      <c r="CS571" s="57"/>
      <c r="CT571" s="57"/>
      <c r="CU571" s="57"/>
      <c r="CV571" s="57"/>
      <c r="CW571" s="57"/>
      <c r="CX571" s="57"/>
      <c r="CY571" s="57"/>
      <c r="CZ571" s="57"/>
      <c r="DA571" s="57"/>
      <c r="DB571" s="57">
        <f t="shared" si="320"/>
        <v>0</v>
      </c>
      <c r="DC571" s="57"/>
      <c r="DD571" s="57"/>
      <c r="DE571" s="57"/>
      <c r="DF571" s="57"/>
      <c r="DG571" s="57"/>
      <c r="DH571" s="57"/>
      <c r="DI571" s="57"/>
      <c r="DJ571" s="57"/>
      <c r="DK571" s="57"/>
      <c r="DL571" s="57">
        <f t="shared" si="321"/>
        <v>0</v>
      </c>
      <c r="DM571" s="57"/>
      <c r="DN571" s="57"/>
      <c r="DO571" s="57"/>
      <c r="DP571" s="57"/>
      <c r="DQ571" s="57"/>
      <c r="DR571" s="57"/>
      <c r="DS571" s="57"/>
      <c r="DT571" s="57"/>
      <c r="DU571" s="57"/>
      <c r="DV571" s="57">
        <f t="shared" si="322"/>
        <v>0</v>
      </c>
      <c r="DW571" s="57">
        <f t="shared" ref="DW571:ED571" si="610">SUM(BY571,CI571,CS571,DC571,DM571)</f>
        <v>0</v>
      </c>
      <c r="DX571" s="57">
        <f t="shared" si="610"/>
        <v>0</v>
      </c>
      <c r="DY571" s="57">
        <f t="shared" si="610"/>
        <v>0</v>
      </c>
      <c r="DZ571" s="57">
        <f t="shared" si="610"/>
        <v>0</v>
      </c>
      <c r="EA571" s="57">
        <f t="shared" si="610"/>
        <v>0</v>
      </c>
      <c r="EB571" s="57">
        <f t="shared" si="610"/>
        <v>0</v>
      </c>
      <c r="EC571" s="57">
        <f t="shared" si="610"/>
        <v>0</v>
      </c>
      <c r="ED571" s="57">
        <f t="shared" si="610"/>
        <v>0</v>
      </c>
      <c r="EE571" s="57">
        <f t="shared" si="13"/>
        <v>0</v>
      </c>
      <c r="EF571" s="57">
        <f t="shared" si="14"/>
        <v>0</v>
      </c>
    </row>
    <row r="572" spans="1:136" ht="15.75" customHeight="1">
      <c r="A572" s="147">
        <v>2017</v>
      </c>
      <c r="B572" s="135" t="s">
        <v>4839</v>
      </c>
      <c r="C572" s="160" t="s">
        <v>1607</v>
      </c>
      <c r="D572" s="147" t="s">
        <v>129</v>
      </c>
      <c r="E572" s="147" t="s">
        <v>1608</v>
      </c>
      <c r="F572" s="147"/>
      <c r="G572" s="57"/>
      <c r="H572" s="57"/>
      <c r="I572" s="58">
        <v>2</v>
      </c>
      <c r="J572" s="58">
        <v>2</v>
      </c>
      <c r="K572" s="58">
        <v>2</v>
      </c>
      <c r="L572" s="57"/>
      <c r="M572" s="58">
        <v>1</v>
      </c>
      <c r="N572" s="57"/>
      <c r="O572" s="57"/>
      <c r="P572" s="57"/>
      <c r="Q572" s="57"/>
      <c r="R572" s="57"/>
      <c r="S572" s="57"/>
      <c r="T572" s="59" t="str">
        <f t="shared" si="0"/>
        <v/>
      </c>
      <c r="U572" s="57"/>
      <c r="V572" s="57"/>
      <c r="W572" s="57"/>
      <c r="X572" s="57"/>
      <c r="Y572" s="57"/>
      <c r="Z572" s="57"/>
      <c r="AA572" s="57"/>
      <c r="AB572" s="57"/>
      <c r="AC572" s="57"/>
      <c r="AD572" s="57"/>
      <c r="AE572" s="57"/>
      <c r="AF572" s="58"/>
      <c r="AG572" s="58">
        <f t="shared" si="1"/>
        <v>1</v>
      </c>
      <c r="AH572" s="57"/>
      <c r="AI572" s="57"/>
      <c r="AJ572" s="57"/>
      <c r="AK572" s="60" t="str">
        <f t="shared" si="90"/>
        <v/>
      </c>
      <c r="AL572" s="57"/>
      <c r="AM572" s="57"/>
      <c r="AN572" s="57"/>
      <c r="AO572" s="57"/>
      <c r="AP572" s="57"/>
      <c r="AQ572" s="58"/>
      <c r="AR572" s="58" t="str">
        <f t="shared" si="3"/>
        <v/>
      </c>
      <c r="AS572" s="57"/>
      <c r="AT572" s="57"/>
      <c r="AU572" s="57"/>
      <c r="AV572" s="57"/>
      <c r="AW572" s="58">
        <v>1</v>
      </c>
      <c r="AX572" s="58">
        <f t="shared" si="4"/>
        <v>1</v>
      </c>
      <c r="AY572" s="58">
        <v>1</v>
      </c>
      <c r="AZ572" s="58">
        <v>1</v>
      </c>
      <c r="BA572" s="57"/>
      <c r="BB572" s="57"/>
      <c r="BC572" s="58">
        <v>1</v>
      </c>
      <c r="BD572" s="58">
        <f t="shared" si="5"/>
        <v>3</v>
      </c>
      <c r="BE572" s="57"/>
      <c r="BF572" s="57"/>
      <c r="BG572" s="57"/>
      <c r="BH572" s="57"/>
      <c r="BI572" s="57"/>
      <c r="BJ572" s="58">
        <v>1</v>
      </c>
      <c r="BK572" s="57"/>
      <c r="BL572" s="57"/>
      <c r="BM572" s="57"/>
      <c r="BN572" s="58">
        <v>1</v>
      </c>
      <c r="BO572" s="58"/>
      <c r="BP572" s="58"/>
      <c r="BQ572" s="58"/>
      <c r="BR572" s="58">
        <v>1</v>
      </c>
      <c r="BS572" s="57"/>
      <c r="BT572" s="57"/>
      <c r="BU572" s="57"/>
      <c r="BV572" s="58">
        <v>1</v>
      </c>
      <c r="BW572" s="57"/>
      <c r="BX572" s="57">
        <f t="shared" si="564"/>
        <v>1</v>
      </c>
      <c r="BY572" s="57"/>
      <c r="BZ572" s="57"/>
      <c r="CA572" s="57"/>
      <c r="CB572" s="57"/>
      <c r="CC572" s="57"/>
      <c r="CD572" s="57"/>
      <c r="CE572" s="57"/>
      <c r="CF572" s="57"/>
      <c r="CG572" s="57"/>
      <c r="CH572" s="57">
        <f t="shared" si="94"/>
        <v>0</v>
      </c>
      <c r="CI572" s="57"/>
      <c r="CJ572" s="57"/>
      <c r="CK572" s="57"/>
      <c r="CL572" s="57"/>
      <c r="CM572" s="57"/>
      <c r="CN572" s="57"/>
      <c r="CO572" s="57"/>
      <c r="CP572" s="57"/>
      <c r="CQ572" s="57"/>
      <c r="CR572" s="57">
        <f t="shared" si="589"/>
        <v>0</v>
      </c>
      <c r="CS572" s="57"/>
      <c r="CT572" s="57"/>
      <c r="CU572" s="57"/>
      <c r="CV572" s="57"/>
      <c r="CW572" s="57"/>
      <c r="CX572" s="57"/>
      <c r="CY572" s="57"/>
      <c r="CZ572" s="57"/>
      <c r="DA572" s="57"/>
      <c r="DB572" s="57">
        <f t="shared" si="320"/>
        <v>0</v>
      </c>
      <c r="DC572" s="57"/>
      <c r="DD572" s="57"/>
      <c r="DE572" s="57"/>
      <c r="DF572" s="57"/>
      <c r="DG572" s="57"/>
      <c r="DH572" s="57"/>
      <c r="DI572" s="57"/>
      <c r="DJ572" s="57"/>
      <c r="DK572" s="57"/>
      <c r="DL572" s="57">
        <f t="shared" si="321"/>
        <v>0</v>
      </c>
      <c r="DM572" s="57"/>
      <c r="DN572" s="57"/>
      <c r="DO572" s="57"/>
      <c r="DP572" s="57"/>
      <c r="DQ572" s="57"/>
      <c r="DR572" s="57"/>
      <c r="DS572" s="58">
        <v>1</v>
      </c>
      <c r="DT572" s="57"/>
      <c r="DU572" s="58"/>
      <c r="DV572" s="57">
        <f t="shared" si="322"/>
        <v>1</v>
      </c>
      <c r="DW572" s="57">
        <f t="shared" ref="DW572:ED572" si="611">SUM(BY572,CI572,CS572,DC572,DM572)</f>
        <v>0</v>
      </c>
      <c r="DX572" s="57">
        <f t="shared" si="611"/>
        <v>0</v>
      </c>
      <c r="DY572" s="57">
        <f t="shared" si="611"/>
        <v>0</v>
      </c>
      <c r="DZ572" s="57">
        <f t="shared" si="611"/>
        <v>0</v>
      </c>
      <c r="EA572" s="57">
        <f t="shared" si="611"/>
        <v>0</v>
      </c>
      <c r="EB572" s="57">
        <f t="shared" si="611"/>
        <v>0</v>
      </c>
      <c r="EC572" s="57">
        <f t="shared" si="611"/>
        <v>1</v>
      </c>
      <c r="ED572" s="57">
        <f t="shared" si="611"/>
        <v>0</v>
      </c>
      <c r="EE572" s="57">
        <f t="shared" si="13"/>
        <v>1</v>
      </c>
      <c r="EF572" s="57">
        <f t="shared" si="14"/>
        <v>1</v>
      </c>
    </row>
    <row r="573" spans="1:136" ht="15.75" customHeight="1">
      <c r="A573" s="147">
        <v>2018</v>
      </c>
      <c r="B573" s="135" t="s">
        <v>4840</v>
      </c>
      <c r="C573" s="160" t="s">
        <v>1609</v>
      </c>
      <c r="D573" s="147" t="s">
        <v>1064</v>
      </c>
      <c r="E573" s="147" t="s">
        <v>1610</v>
      </c>
      <c r="F573" s="147"/>
      <c r="G573" s="57"/>
      <c r="H573" s="57"/>
      <c r="I573" s="57"/>
      <c r="J573" s="57"/>
      <c r="K573" s="57"/>
      <c r="L573" s="57"/>
      <c r="M573" s="57"/>
      <c r="N573" s="57"/>
      <c r="O573" s="58">
        <v>1</v>
      </c>
      <c r="P573" s="57"/>
      <c r="Q573" s="57"/>
      <c r="R573" s="57"/>
      <c r="S573" s="57"/>
      <c r="T573" s="59" t="str">
        <f t="shared" si="0"/>
        <v/>
      </c>
      <c r="U573" s="57"/>
      <c r="V573" s="57"/>
      <c r="W573" s="57"/>
      <c r="X573" s="57"/>
      <c r="Y573" s="57"/>
      <c r="Z573" s="57"/>
      <c r="AA573" s="57"/>
      <c r="AB573" s="57"/>
      <c r="AC573" s="57"/>
      <c r="AD573" s="57"/>
      <c r="AE573" s="57"/>
      <c r="AF573" s="58"/>
      <c r="AG573" s="58">
        <f t="shared" si="1"/>
        <v>1</v>
      </c>
      <c r="AH573" s="57"/>
      <c r="AI573" s="57"/>
      <c r="AJ573" s="57"/>
      <c r="AK573" s="60" t="str">
        <f t="shared" si="90"/>
        <v/>
      </c>
      <c r="AL573" s="57"/>
      <c r="AM573" s="57"/>
      <c r="AN573" s="57"/>
      <c r="AO573" s="57"/>
      <c r="AP573" s="57"/>
      <c r="AQ573" s="57"/>
      <c r="AR573" s="58" t="str">
        <f t="shared" si="3"/>
        <v/>
      </c>
      <c r="AS573" s="57"/>
      <c r="AT573" s="58">
        <v>1</v>
      </c>
      <c r="AU573" s="58">
        <v>1</v>
      </c>
      <c r="AV573" s="57"/>
      <c r="AW573" s="58">
        <v>1</v>
      </c>
      <c r="AX573" s="58">
        <f t="shared" si="4"/>
        <v>3</v>
      </c>
      <c r="AY573" s="58">
        <v>1</v>
      </c>
      <c r="AZ573" s="57"/>
      <c r="BA573" s="57"/>
      <c r="BB573" s="57"/>
      <c r="BC573" s="57"/>
      <c r="BD573" s="58">
        <f t="shared" si="5"/>
        <v>1</v>
      </c>
      <c r="BE573" s="57"/>
      <c r="BF573" s="57"/>
      <c r="BG573" s="57"/>
      <c r="BH573" s="57"/>
      <c r="BI573" s="57"/>
      <c r="BJ573" s="57"/>
      <c r="BK573" s="57"/>
      <c r="BL573" s="57"/>
      <c r="BM573" s="57"/>
      <c r="BN573" s="57"/>
      <c r="BO573" s="57"/>
      <c r="BP573" s="57"/>
      <c r="BQ573" s="57"/>
      <c r="BR573" s="57"/>
      <c r="BS573" s="57"/>
      <c r="BT573" s="57"/>
      <c r="BU573" s="57"/>
      <c r="BV573" s="58">
        <v>1</v>
      </c>
      <c r="BW573" s="57"/>
      <c r="BX573" s="57">
        <f t="shared" si="564"/>
        <v>1</v>
      </c>
      <c r="BY573" s="57"/>
      <c r="BZ573" s="57"/>
      <c r="CA573" s="57"/>
      <c r="CB573" s="57"/>
      <c r="CC573" s="57"/>
      <c r="CD573" s="57"/>
      <c r="CE573" s="57"/>
      <c r="CF573" s="57"/>
      <c r="CG573" s="57"/>
      <c r="CH573" s="57">
        <f t="shared" si="94"/>
        <v>0</v>
      </c>
      <c r="CI573" s="57"/>
      <c r="CJ573" s="57"/>
      <c r="CK573" s="57"/>
      <c r="CL573" s="57"/>
      <c r="CM573" s="57"/>
      <c r="CN573" s="57"/>
      <c r="CO573" s="58">
        <v>1</v>
      </c>
      <c r="CP573" s="57"/>
      <c r="CQ573" s="58"/>
      <c r="CR573" s="57">
        <f t="shared" si="589"/>
        <v>1</v>
      </c>
      <c r="CS573" s="57"/>
      <c r="CT573" s="57"/>
      <c r="CU573" s="57"/>
      <c r="CV573" s="57"/>
      <c r="CW573" s="57"/>
      <c r="CX573" s="57"/>
      <c r="CY573" s="58">
        <v>1</v>
      </c>
      <c r="CZ573" s="57"/>
      <c r="DA573" s="57"/>
      <c r="DB573" s="57">
        <f t="shared" si="320"/>
        <v>1</v>
      </c>
      <c r="DC573" s="57"/>
      <c r="DD573" s="57"/>
      <c r="DE573" s="57"/>
      <c r="DF573" s="57"/>
      <c r="DG573" s="57"/>
      <c r="DH573" s="57"/>
      <c r="DI573" s="57"/>
      <c r="DJ573" s="57"/>
      <c r="DK573" s="57"/>
      <c r="DL573" s="57">
        <f t="shared" si="321"/>
        <v>0</v>
      </c>
      <c r="DM573" s="57"/>
      <c r="DN573" s="57"/>
      <c r="DO573" s="57"/>
      <c r="DP573" s="57"/>
      <c r="DQ573" s="57"/>
      <c r="DR573" s="57"/>
      <c r="DS573" s="58">
        <v>1</v>
      </c>
      <c r="DT573" s="57"/>
      <c r="DU573" s="57"/>
      <c r="DV573" s="57">
        <f t="shared" si="322"/>
        <v>1</v>
      </c>
      <c r="DW573" s="57">
        <f t="shared" ref="DW573:ED573" si="612">SUM(BY573,CI573,CS573,DC573,DM573)</f>
        <v>0</v>
      </c>
      <c r="DX573" s="57">
        <f t="shared" si="612"/>
        <v>0</v>
      </c>
      <c r="DY573" s="57">
        <f t="shared" si="612"/>
        <v>0</v>
      </c>
      <c r="DZ573" s="57">
        <f t="shared" si="612"/>
        <v>0</v>
      </c>
      <c r="EA573" s="57">
        <f t="shared" si="612"/>
        <v>0</v>
      </c>
      <c r="EB573" s="57">
        <f t="shared" si="612"/>
        <v>0</v>
      </c>
      <c r="EC573" s="57">
        <f t="shared" si="612"/>
        <v>3</v>
      </c>
      <c r="ED573" s="57">
        <f t="shared" si="612"/>
        <v>0</v>
      </c>
      <c r="EE573" s="57">
        <f t="shared" si="13"/>
        <v>3</v>
      </c>
      <c r="EF573" s="57">
        <f t="shared" si="14"/>
        <v>1</v>
      </c>
    </row>
    <row r="574" spans="1:136" ht="15.75" customHeight="1">
      <c r="A574" s="147">
        <v>2018</v>
      </c>
      <c r="B574" s="135" t="s">
        <v>4841</v>
      </c>
      <c r="C574" s="160" t="s">
        <v>1611</v>
      </c>
      <c r="D574" s="147" t="s">
        <v>1064</v>
      </c>
      <c r="E574" s="147" t="s">
        <v>1612</v>
      </c>
      <c r="F574" s="147"/>
      <c r="G574" s="57"/>
      <c r="H574" s="57"/>
      <c r="I574" s="57"/>
      <c r="J574" s="57"/>
      <c r="K574" s="57"/>
      <c r="L574" s="57"/>
      <c r="M574" s="57"/>
      <c r="N574" s="57"/>
      <c r="O574" s="57"/>
      <c r="P574" s="58">
        <v>1</v>
      </c>
      <c r="Q574" s="57"/>
      <c r="R574" s="57"/>
      <c r="S574" s="57"/>
      <c r="T574" s="59" t="str">
        <f t="shared" si="0"/>
        <v/>
      </c>
      <c r="U574" s="57"/>
      <c r="V574" s="57"/>
      <c r="W574" s="57"/>
      <c r="X574" s="57"/>
      <c r="Y574" s="57"/>
      <c r="Z574" s="57"/>
      <c r="AA574" s="57"/>
      <c r="AB574" s="57"/>
      <c r="AC574" s="57"/>
      <c r="AD574" s="57"/>
      <c r="AE574" s="57"/>
      <c r="AF574" s="58"/>
      <c r="AG574" s="58">
        <f t="shared" si="1"/>
        <v>1</v>
      </c>
      <c r="AH574" s="57"/>
      <c r="AI574" s="57"/>
      <c r="AJ574" s="57"/>
      <c r="AK574" s="60" t="str">
        <f t="shared" si="90"/>
        <v/>
      </c>
      <c r="AL574" s="57"/>
      <c r="AM574" s="57"/>
      <c r="AN574" s="57"/>
      <c r="AO574" s="57"/>
      <c r="AP574" s="57"/>
      <c r="AQ574" s="57"/>
      <c r="AR574" s="58" t="str">
        <f t="shared" si="3"/>
        <v/>
      </c>
      <c r="AS574" s="57"/>
      <c r="AT574" s="58">
        <v>1</v>
      </c>
      <c r="AU574" s="58">
        <v>1</v>
      </c>
      <c r="AV574" s="57"/>
      <c r="AW574" s="58">
        <v>1</v>
      </c>
      <c r="AX574" s="58">
        <f t="shared" si="4"/>
        <v>3</v>
      </c>
      <c r="AY574" s="58">
        <v>1</v>
      </c>
      <c r="AZ574" s="57"/>
      <c r="BA574" s="57"/>
      <c r="BB574" s="57"/>
      <c r="BC574" s="57"/>
      <c r="BD574" s="58">
        <f t="shared" si="5"/>
        <v>1</v>
      </c>
      <c r="BE574" s="58">
        <v>1</v>
      </c>
      <c r="BF574" s="57"/>
      <c r="BG574" s="57"/>
      <c r="BH574" s="57"/>
      <c r="BI574" s="57"/>
      <c r="BJ574" s="57"/>
      <c r="BK574" s="57"/>
      <c r="BL574" s="57"/>
      <c r="BM574" s="57"/>
      <c r="BN574" s="57"/>
      <c r="BO574" s="57"/>
      <c r="BP574" s="57"/>
      <c r="BQ574" s="57"/>
      <c r="BR574" s="57"/>
      <c r="BS574" s="57"/>
      <c r="BT574" s="57"/>
      <c r="BU574" s="57"/>
      <c r="BV574" s="58">
        <v>1</v>
      </c>
      <c r="BW574" s="57"/>
      <c r="BX574" s="57">
        <f t="shared" si="564"/>
        <v>1</v>
      </c>
      <c r="BY574" s="57"/>
      <c r="BZ574" s="57"/>
      <c r="CA574" s="57"/>
      <c r="CB574" s="57"/>
      <c r="CC574" s="57"/>
      <c r="CD574" s="57"/>
      <c r="CE574" s="57"/>
      <c r="CF574" s="57"/>
      <c r="CG574" s="57"/>
      <c r="CH574" s="57">
        <f t="shared" si="94"/>
        <v>0</v>
      </c>
      <c r="CI574" s="57"/>
      <c r="CJ574" s="57"/>
      <c r="CK574" s="57"/>
      <c r="CL574" s="57"/>
      <c r="CM574" s="57"/>
      <c r="CN574" s="57"/>
      <c r="CO574" s="58">
        <v>1</v>
      </c>
      <c r="CP574" s="57"/>
      <c r="CQ574" s="58"/>
      <c r="CR574" s="57">
        <f t="shared" si="589"/>
        <v>1</v>
      </c>
      <c r="CS574" s="57"/>
      <c r="CT574" s="57"/>
      <c r="CU574" s="57"/>
      <c r="CV574" s="57"/>
      <c r="CW574" s="57"/>
      <c r="CX574" s="57"/>
      <c r="CY574" s="58">
        <v>1</v>
      </c>
      <c r="CZ574" s="57"/>
      <c r="DA574" s="58"/>
      <c r="DB574" s="57">
        <f t="shared" si="320"/>
        <v>1</v>
      </c>
      <c r="DC574" s="57"/>
      <c r="DD574" s="57"/>
      <c r="DE574" s="57"/>
      <c r="DF574" s="57"/>
      <c r="DG574" s="57"/>
      <c r="DH574" s="57"/>
      <c r="DI574" s="57"/>
      <c r="DJ574" s="57"/>
      <c r="DK574" s="57"/>
      <c r="DL574" s="57">
        <f t="shared" si="321"/>
        <v>0</v>
      </c>
      <c r="DM574" s="57"/>
      <c r="DN574" s="57"/>
      <c r="DO574" s="57"/>
      <c r="DP574" s="57"/>
      <c r="DQ574" s="57"/>
      <c r="DR574" s="57"/>
      <c r="DS574" s="58">
        <v>1</v>
      </c>
      <c r="DT574" s="57"/>
      <c r="DU574" s="58"/>
      <c r="DV574" s="57">
        <f t="shared" si="322"/>
        <v>1</v>
      </c>
      <c r="DW574" s="58">
        <v>0</v>
      </c>
      <c r="DX574" s="57">
        <f t="shared" ref="DX574:ED574" si="613">SUM(BZ574,CJ574,CT574,DD574,DN574)</f>
        <v>0</v>
      </c>
      <c r="DY574" s="57">
        <f t="shared" si="613"/>
        <v>0</v>
      </c>
      <c r="DZ574" s="57">
        <f t="shared" si="613"/>
        <v>0</v>
      </c>
      <c r="EA574" s="57">
        <f t="shared" si="613"/>
        <v>0</v>
      </c>
      <c r="EB574" s="57">
        <f t="shared" si="613"/>
        <v>0</v>
      </c>
      <c r="EC574" s="57">
        <f t="shared" si="613"/>
        <v>3</v>
      </c>
      <c r="ED574" s="57">
        <f t="shared" si="613"/>
        <v>0</v>
      </c>
      <c r="EE574" s="57">
        <f t="shared" si="13"/>
        <v>3</v>
      </c>
      <c r="EF574" s="57">
        <f t="shared" si="14"/>
        <v>1</v>
      </c>
    </row>
    <row r="575" spans="1:136" ht="14.25">
      <c r="A575" s="147">
        <v>2017</v>
      </c>
      <c r="B575" s="135" t="s">
        <v>4842</v>
      </c>
      <c r="C575" s="147" t="s">
        <v>1613</v>
      </c>
      <c r="D575" s="147" t="s">
        <v>1614</v>
      </c>
      <c r="E575" s="147" t="s">
        <v>1615</v>
      </c>
      <c r="F575" s="147"/>
      <c r="G575" s="57"/>
      <c r="H575" s="57"/>
      <c r="I575" s="58">
        <v>1</v>
      </c>
      <c r="J575" s="57"/>
      <c r="K575" s="57"/>
      <c r="L575" s="57"/>
      <c r="M575" s="57"/>
      <c r="N575" s="57"/>
      <c r="O575" s="57"/>
      <c r="P575" s="57"/>
      <c r="Q575" s="57"/>
      <c r="R575" s="57"/>
      <c r="S575" s="57"/>
      <c r="T575" s="59" t="str">
        <f t="shared" si="0"/>
        <v/>
      </c>
      <c r="U575" s="57"/>
      <c r="V575" s="57"/>
      <c r="W575" s="57"/>
      <c r="X575" s="57"/>
      <c r="Y575" s="57"/>
      <c r="Z575" s="57"/>
      <c r="AA575" s="57"/>
      <c r="AB575" s="57"/>
      <c r="AC575" s="57"/>
      <c r="AD575" s="57"/>
      <c r="AE575" s="57"/>
      <c r="AF575" s="58"/>
      <c r="AG575" s="58">
        <f t="shared" si="1"/>
        <v>1</v>
      </c>
      <c r="AH575" s="57"/>
      <c r="AI575" s="57"/>
      <c r="AJ575" s="57"/>
      <c r="AK575" s="60" t="str">
        <f t="shared" si="90"/>
        <v/>
      </c>
      <c r="AL575" s="57"/>
      <c r="AM575" s="57"/>
      <c r="AN575" s="57"/>
      <c r="AO575" s="57"/>
      <c r="AP575" s="57"/>
      <c r="AQ575" s="57"/>
      <c r="AR575" s="58" t="str">
        <f t="shared" si="3"/>
        <v/>
      </c>
      <c r="AS575" s="57"/>
      <c r="AT575" s="57"/>
      <c r="AU575" s="57"/>
      <c r="AV575" s="57"/>
      <c r="AW575" s="58">
        <v>1</v>
      </c>
      <c r="AX575" s="58">
        <f t="shared" si="4"/>
        <v>1</v>
      </c>
      <c r="AY575" s="57"/>
      <c r="AZ575" s="58">
        <v>1</v>
      </c>
      <c r="BA575" s="57"/>
      <c r="BB575" s="57"/>
      <c r="BC575" s="58">
        <v>1</v>
      </c>
      <c r="BD575" s="58">
        <f t="shared" si="5"/>
        <v>2</v>
      </c>
      <c r="BE575" s="57"/>
      <c r="BF575" s="57"/>
      <c r="BG575" s="57"/>
      <c r="BH575" s="57"/>
      <c r="BI575" s="57"/>
      <c r="BJ575" s="57"/>
      <c r="BK575" s="57"/>
      <c r="BL575" s="57"/>
      <c r="BM575" s="57"/>
      <c r="BN575" s="57"/>
      <c r="BO575" s="57"/>
      <c r="BP575" s="57"/>
      <c r="BQ575" s="57"/>
      <c r="BR575" s="57"/>
      <c r="BS575" s="57"/>
      <c r="BT575" s="57"/>
      <c r="BU575" s="57"/>
      <c r="BV575" s="57"/>
      <c r="BW575" s="57"/>
      <c r="BX575" s="57" t="str">
        <f t="shared" si="564"/>
        <v/>
      </c>
      <c r="BY575" s="57"/>
      <c r="BZ575" s="57"/>
      <c r="CA575" s="57"/>
      <c r="CB575" s="57"/>
      <c r="CC575" s="57"/>
      <c r="CD575" s="57"/>
      <c r="CE575" s="57"/>
      <c r="CF575" s="57"/>
      <c r="CG575" s="57"/>
      <c r="CH575" s="57">
        <f t="shared" si="94"/>
        <v>0</v>
      </c>
      <c r="CI575" s="57"/>
      <c r="CJ575" s="57"/>
      <c r="CK575" s="57"/>
      <c r="CL575" s="57"/>
      <c r="CM575" s="57"/>
      <c r="CN575" s="57"/>
      <c r="CO575" s="57"/>
      <c r="CP575" s="57"/>
      <c r="CQ575" s="57"/>
      <c r="CR575" s="57">
        <f t="shared" si="589"/>
        <v>0</v>
      </c>
      <c r="CS575" s="57"/>
      <c r="CT575" s="57"/>
      <c r="CU575" s="57"/>
      <c r="CV575" s="57"/>
      <c r="CW575" s="57"/>
      <c r="CX575" s="57"/>
      <c r="CY575" s="57"/>
      <c r="CZ575" s="57"/>
      <c r="DA575" s="57"/>
      <c r="DB575" s="57">
        <f t="shared" si="320"/>
        <v>0</v>
      </c>
      <c r="DC575" s="57"/>
      <c r="DD575" s="57"/>
      <c r="DE575" s="57"/>
      <c r="DF575" s="57"/>
      <c r="DG575" s="57"/>
      <c r="DH575" s="57"/>
      <c r="DI575" s="57"/>
      <c r="DJ575" s="57"/>
      <c r="DK575" s="57"/>
      <c r="DL575" s="57">
        <f t="shared" si="321"/>
        <v>0</v>
      </c>
      <c r="DM575" s="57"/>
      <c r="DN575" s="57"/>
      <c r="DO575" s="57"/>
      <c r="DP575" s="57"/>
      <c r="DQ575" s="57"/>
      <c r="DR575" s="57"/>
      <c r="DS575" s="57"/>
      <c r="DT575" s="57"/>
      <c r="DU575" s="57"/>
      <c r="DV575" s="57">
        <f t="shared" si="322"/>
        <v>0</v>
      </c>
      <c r="DW575" s="57">
        <f t="shared" ref="DW575:ED575" si="614">SUM(BY575,CI575,CS575,DC575,DM575)</f>
        <v>0</v>
      </c>
      <c r="DX575" s="57">
        <f t="shared" si="614"/>
        <v>0</v>
      </c>
      <c r="DY575" s="57">
        <f t="shared" si="614"/>
        <v>0</v>
      </c>
      <c r="DZ575" s="57">
        <f t="shared" si="614"/>
        <v>0</v>
      </c>
      <c r="EA575" s="57">
        <f t="shared" si="614"/>
        <v>0</v>
      </c>
      <c r="EB575" s="57">
        <f t="shared" si="614"/>
        <v>0</v>
      </c>
      <c r="EC575" s="57">
        <f t="shared" si="614"/>
        <v>0</v>
      </c>
      <c r="ED575" s="57">
        <f t="shared" si="614"/>
        <v>0</v>
      </c>
      <c r="EE575" s="57">
        <f t="shared" si="13"/>
        <v>0</v>
      </c>
      <c r="EF575" s="57">
        <f t="shared" si="14"/>
        <v>0</v>
      </c>
    </row>
    <row r="576" spans="1:136" ht="14.25">
      <c r="A576" s="147">
        <v>2017</v>
      </c>
      <c r="B576" s="135" t="s">
        <v>4843</v>
      </c>
      <c r="C576" s="147" t="s">
        <v>1616</v>
      </c>
      <c r="D576" s="147" t="s">
        <v>1617</v>
      </c>
      <c r="E576" s="147"/>
      <c r="F576" s="147"/>
      <c r="G576" s="57"/>
      <c r="H576" s="57"/>
      <c r="I576" s="57"/>
      <c r="J576" s="57"/>
      <c r="K576" s="57"/>
      <c r="L576" s="57"/>
      <c r="M576" s="57"/>
      <c r="N576" s="57"/>
      <c r="O576" s="57"/>
      <c r="P576" s="57"/>
      <c r="Q576" s="58">
        <v>1</v>
      </c>
      <c r="R576" s="57"/>
      <c r="S576" s="57"/>
      <c r="T576" s="59" t="str">
        <f t="shared" si="0"/>
        <v/>
      </c>
      <c r="U576" s="57"/>
      <c r="V576" s="57"/>
      <c r="W576" s="57"/>
      <c r="X576" s="57"/>
      <c r="Y576" s="57"/>
      <c r="Z576" s="57"/>
      <c r="AA576" s="57"/>
      <c r="AB576" s="57"/>
      <c r="AC576" s="57"/>
      <c r="AD576" s="57"/>
      <c r="AE576" s="57"/>
      <c r="AF576" s="58"/>
      <c r="AG576" s="58">
        <f t="shared" si="1"/>
        <v>1</v>
      </c>
      <c r="AH576" s="57"/>
      <c r="AI576" s="57"/>
      <c r="AJ576" s="57"/>
      <c r="AK576" s="60" t="str">
        <f t="shared" si="90"/>
        <v/>
      </c>
      <c r="AL576" s="57"/>
      <c r="AM576" s="57"/>
      <c r="AN576" s="57"/>
      <c r="AO576" s="57"/>
      <c r="AP576" s="57"/>
      <c r="AQ576" s="57"/>
      <c r="AR576" s="58" t="str">
        <f t="shared" si="3"/>
        <v/>
      </c>
      <c r="AS576" s="58">
        <v>1</v>
      </c>
      <c r="AT576" s="58">
        <v>1</v>
      </c>
      <c r="AU576" s="58">
        <v>1</v>
      </c>
      <c r="AV576" s="58">
        <v>1</v>
      </c>
      <c r="AW576" s="58">
        <v>1</v>
      </c>
      <c r="AX576" s="58">
        <f t="shared" si="4"/>
        <v>5</v>
      </c>
      <c r="AY576" s="57"/>
      <c r="AZ576" s="58">
        <v>1</v>
      </c>
      <c r="BA576" s="57"/>
      <c r="BB576" s="57"/>
      <c r="BC576" s="57"/>
      <c r="BD576" s="58">
        <f t="shared" si="5"/>
        <v>1</v>
      </c>
      <c r="BE576" s="57"/>
      <c r="BF576" s="57"/>
      <c r="BG576" s="57"/>
      <c r="BH576" s="57"/>
      <c r="BI576" s="57"/>
      <c r="BJ576" s="57"/>
      <c r="BK576" s="57"/>
      <c r="BL576" s="57"/>
      <c r="BM576" s="57"/>
      <c r="BN576" s="57"/>
      <c r="BO576" s="57"/>
      <c r="BP576" s="57"/>
      <c r="BQ576" s="57"/>
      <c r="BR576" s="57"/>
      <c r="BS576" s="58">
        <v>1</v>
      </c>
      <c r="BT576" s="57"/>
      <c r="BU576" s="58">
        <v>1</v>
      </c>
      <c r="BV576" s="57"/>
      <c r="BW576" s="57"/>
      <c r="BX576" s="57">
        <f t="shared" si="564"/>
        <v>1</v>
      </c>
      <c r="BY576" s="57"/>
      <c r="BZ576" s="57"/>
      <c r="CA576" s="57"/>
      <c r="CB576" s="58">
        <v>1</v>
      </c>
      <c r="CC576" s="57"/>
      <c r="CD576" s="57"/>
      <c r="CE576" s="58">
        <v>1</v>
      </c>
      <c r="CF576" s="57"/>
      <c r="CG576" s="58"/>
      <c r="CH576" s="57">
        <f t="shared" si="94"/>
        <v>2</v>
      </c>
      <c r="CI576" s="57"/>
      <c r="CJ576" s="57"/>
      <c r="CK576" s="57"/>
      <c r="CL576" s="58">
        <v>1</v>
      </c>
      <c r="CM576" s="57"/>
      <c r="CN576" s="57"/>
      <c r="CO576" s="58">
        <v>1</v>
      </c>
      <c r="CP576" s="57"/>
      <c r="CQ576" s="58"/>
      <c r="CR576" s="57">
        <f t="shared" si="589"/>
        <v>2</v>
      </c>
      <c r="CS576" s="57"/>
      <c r="CT576" s="57"/>
      <c r="CU576" s="57"/>
      <c r="CV576" s="58">
        <v>1</v>
      </c>
      <c r="CW576" s="57"/>
      <c r="CX576" s="57"/>
      <c r="CY576" s="58">
        <v>1</v>
      </c>
      <c r="CZ576" s="57"/>
      <c r="DA576" s="58"/>
      <c r="DB576" s="57">
        <f t="shared" si="320"/>
        <v>2</v>
      </c>
      <c r="DC576" s="57"/>
      <c r="DD576" s="57"/>
      <c r="DE576" s="57"/>
      <c r="DF576" s="58">
        <v>1</v>
      </c>
      <c r="DG576" s="57"/>
      <c r="DH576" s="57"/>
      <c r="DI576" s="58">
        <v>1</v>
      </c>
      <c r="DJ576" s="57"/>
      <c r="DK576" s="58"/>
      <c r="DL576" s="57">
        <f t="shared" si="321"/>
        <v>2</v>
      </c>
      <c r="DM576" s="57"/>
      <c r="DN576" s="57"/>
      <c r="DO576" s="57"/>
      <c r="DP576" s="58">
        <v>1</v>
      </c>
      <c r="DQ576" s="57"/>
      <c r="DR576" s="57"/>
      <c r="DS576" s="58">
        <v>1</v>
      </c>
      <c r="DT576" s="57"/>
      <c r="DU576" s="58"/>
      <c r="DV576" s="57">
        <f t="shared" si="322"/>
        <v>2</v>
      </c>
      <c r="DW576" s="57">
        <f t="shared" ref="DW576:ED576" si="615">SUM(BY576,CI576,CS576,DC576,DM576)</f>
        <v>0</v>
      </c>
      <c r="DX576" s="57">
        <f t="shared" si="615"/>
        <v>0</v>
      </c>
      <c r="DY576" s="57">
        <f t="shared" si="615"/>
        <v>0</v>
      </c>
      <c r="DZ576" s="57">
        <f t="shared" si="615"/>
        <v>5</v>
      </c>
      <c r="EA576" s="57">
        <f t="shared" si="615"/>
        <v>0</v>
      </c>
      <c r="EB576" s="57">
        <f t="shared" si="615"/>
        <v>0</v>
      </c>
      <c r="EC576" s="57">
        <f t="shared" si="615"/>
        <v>5</v>
      </c>
      <c r="ED576" s="57">
        <f t="shared" si="615"/>
        <v>0</v>
      </c>
      <c r="EE576" s="57">
        <f t="shared" si="13"/>
        <v>10</v>
      </c>
      <c r="EF576" s="57">
        <f t="shared" si="14"/>
        <v>1</v>
      </c>
    </row>
    <row r="577" spans="1:136" ht="15.75" customHeight="1">
      <c r="A577" s="147">
        <v>2018</v>
      </c>
      <c r="B577" s="135" t="s">
        <v>4844</v>
      </c>
      <c r="C577" s="147" t="s">
        <v>1618</v>
      </c>
      <c r="D577" s="147" t="s">
        <v>142</v>
      </c>
      <c r="E577" s="147" t="s">
        <v>1619</v>
      </c>
      <c r="F577" s="147"/>
      <c r="G577" s="57"/>
      <c r="H577" s="57"/>
      <c r="I577" s="57"/>
      <c r="J577" s="57"/>
      <c r="K577" s="57"/>
      <c r="L577" s="57"/>
      <c r="M577" s="57"/>
      <c r="N577" s="57"/>
      <c r="O577" s="57"/>
      <c r="P577" s="57"/>
      <c r="Q577" s="57"/>
      <c r="R577" s="57"/>
      <c r="S577" s="57"/>
      <c r="T577" s="59">
        <f t="shared" si="0"/>
        <v>1</v>
      </c>
      <c r="U577" s="57"/>
      <c r="V577" s="57"/>
      <c r="W577" s="57"/>
      <c r="X577" s="57"/>
      <c r="Y577" s="58">
        <v>1</v>
      </c>
      <c r="Z577" s="57"/>
      <c r="AA577" s="57"/>
      <c r="AB577" s="57"/>
      <c r="AC577" s="57"/>
      <c r="AD577" s="57"/>
      <c r="AE577" s="57"/>
      <c r="AF577" s="58"/>
      <c r="AG577" s="58">
        <f t="shared" si="1"/>
        <v>1</v>
      </c>
      <c r="AH577" s="57"/>
      <c r="AI577" s="57"/>
      <c r="AJ577" s="57"/>
      <c r="AK577" s="60" t="str">
        <f t="shared" si="90"/>
        <v/>
      </c>
      <c r="AL577" s="57"/>
      <c r="AM577" s="57"/>
      <c r="AN577" s="57"/>
      <c r="AO577" s="57"/>
      <c r="AP577" s="57"/>
      <c r="AQ577" s="57"/>
      <c r="AR577" s="58" t="str">
        <f t="shared" si="3"/>
        <v/>
      </c>
      <c r="AS577" s="57"/>
      <c r="AT577" s="57"/>
      <c r="AU577" s="57"/>
      <c r="AV577" s="57"/>
      <c r="AW577" s="58">
        <v>1</v>
      </c>
      <c r="AX577" s="58">
        <f t="shared" si="4"/>
        <v>1</v>
      </c>
      <c r="AY577" s="57"/>
      <c r="AZ577" s="57"/>
      <c r="BA577" s="57"/>
      <c r="BB577" s="57"/>
      <c r="BC577" s="58">
        <v>1</v>
      </c>
      <c r="BD577" s="58">
        <f t="shared" si="5"/>
        <v>1</v>
      </c>
      <c r="BE577" s="57"/>
      <c r="BF577" s="57"/>
      <c r="BG577" s="57"/>
      <c r="BH577" s="57"/>
      <c r="BI577" s="57"/>
      <c r="BJ577" s="57"/>
      <c r="BK577" s="57"/>
      <c r="BL577" s="57"/>
      <c r="BM577" s="57"/>
      <c r="BN577" s="57"/>
      <c r="BO577" s="57"/>
      <c r="BP577" s="57"/>
      <c r="BQ577" s="57"/>
      <c r="BR577" s="57"/>
      <c r="BS577" s="57"/>
      <c r="BT577" s="57"/>
      <c r="BU577" s="57"/>
      <c r="BV577" s="57"/>
      <c r="BW577" s="57"/>
      <c r="BX577" s="57" t="str">
        <f t="shared" si="564"/>
        <v/>
      </c>
      <c r="BY577" s="57"/>
      <c r="BZ577" s="57"/>
      <c r="CA577" s="57"/>
      <c r="CB577" s="57"/>
      <c r="CC577" s="57"/>
      <c r="CD577" s="57"/>
      <c r="CE577" s="57"/>
      <c r="CF577" s="57"/>
      <c r="CG577" s="57"/>
      <c r="CH577" s="57">
        <f t="shared" si="94"/>
        <v>0</v>
      </c>
      <c r="CI577" s="57"/>
      <c r="CJ577" s="57"/>
      <c r="CK577" s="57"/>
      <c r="CL577" s="57"/>
      <c r="CM577" s="57"/>
      <c r="CN577" s="57"/>
      <c r="CO577" s="57"/>
      <c r="CP577" s="57"/>
      <c r="CQ577" s="57"/>
      <c r="CR577" s="57">
        <f t="shared" si="589"/>
        <v>0</v>
      </c>
      <c r="CS577" s="57"/>
      <c r="CT577" s="57"/>
      <c r="CU577" s="57"/>
      <c r="CV577" s="57"/>
      <c r="CW577" s="57"/>
      <c r="CX577" s="57"/>
      <c r="CY577" s="57"/>
      <c r="CZ577" s="57"/>
      <c r="DA577" s="57"/>
      <c r="DB577" s="57">
        <f t="shared" si="320"/>
        <v>0</v>
      </c>
      <c r="DC577" s="57"/>
      <c r="DD577" s="57"/>
      <c r="DE577" s="57"/>
      <c r="DF577" s="57"/>
      <c r="DG577" s="57"/>
      <c r="DH577" s="57"/>
      <c r="DI577" s="57"/>
      <c r="DJ577" s="57"/>
      <c r="DK577" s="57"/>
      <c r="DL577" s="57">
        <f t="shared" si="321"/>
        <v>0</v>
      </c>
      <c r="DM577" s="57"/>
      <c r="DN577" s="57"/>
      <c r="DO577" s="57"/>
      <c r="DP577" s="57"/>
      <c r="DQ577" s="57"/>
      <c r="DR577" s="57"/>
      <c r="DS577" s="57"/>
      <c r="DT577" s="57"/>
      <c r="DU577" s="57"/>
      <c r="DV577" s="57">
        <f t="shared" si="322"/>
        <v>0</v>
      </c>
      <c r="DW577" s="57">
        <f t="shared" ref="DW577:ED577" si="616">SUM(BY577,CI577,CS577,DC577,DM577)</f>
        <v>0</v>
      </c>
      <c r="DX577" s="57">
        <f t="shared" si="616"/>
        <v>0</v>
      </c>
      <c r="DY577" s="57">
        <f t="shared" si="616"/>
        <v>0</v>
      </c>
      <c r="DZ577" s="57">
        <f t="shared" si="616"/>
        <v>0</v>
      </c>
      <c r="EA577" s="57">
        <f t="shared" si="616"/>
        <v>0</v>
      </c>
      <c r="EB577" s="57">
        <f t="shared" si="616"/>
        <v>0</v>
      </c>
      <c r="EC577" s="57">
        <f t="shared" si="616"/>
        <v>0</v>
      </c>
      <c r="ED577" s="57">
        <f t="shared" si="616"/>
        <v>0</v>
      </c>
      <c r="EE577" s="57">
        <f t="shared" si="13"/>
        <v>0</v>
      </c>
      <c r="EF577" s="57">
        <f t="shared" si="14"/>
        <v>0</v>
      </c>
    </row>
    <row r="578" spans="1:136" ht="15.75" customHeight="1">
      <c r="A578" s="147">
        <v>2018</v>
      </c>
      <c r="B578" s="135" t="s">
        <v>4845</v>
      </c>
      <c r="C578" s="147" t="s">
        <v>1620</v>
      </c>
      <c r="D578" s="147" t="s">
        <v>1621</v>
      </c>
      <c r="E578" s="147"/>
      <c r="F578" s="147"/>
      <c r="G578" s="57"/>
      <c r="H578" s="57"/>
      <c r="I578" s="57"/>
      <c r="J578" s="57"/>
      <c r="K578" s="57"/>
      <c r="L578" s="57"/>
      <c r="M578" s="57"/>
      <c r="N578" s="57"/>
      <c r="O578" s="57"/>
      <c r="P578" s="57"/>
      <c r="Q578" s="58">
        <v>1</v>
      </c>
      <c r="R578" s="57"/>
      <c r="S578" s="57"/>
      <c r="T578" s="59" t="str">
        <f t="shared" si="0"/>
        <v/>
      </c>
      <c r="U578" s="57"/>
      <c r="V578" s="57"/>
      <c r="W578" s="57"/>
      <c r="X578" s="57"/>
      <c r="Y578" s="57"/>
      <c r="Z578" s="57"/>
      <c r="AA578" s="57"/>
      <c r="AB578" s="57"/>
      <c r="AC578" s="57"/>
      <c r="AD578" s="57"/>
      <c r="AE578" s="57"/>
      <c r="AF578" s="58"/>
      <c r="AG578" s="58">
        <f t="shared" si="1"/>
        <v>1</v>
      </c>
      <c r="AH578" s="57"/>
      <c r="AI578" s="57"/>
      <c r="AJ578" s="57"/>
      <c r="AK578" s="60" t="str">
        <f t="shared" si="90"/>
        <v/>
      </c>
      <c r="AL578" s="57"/>
      <c r="AM578" s="57"/>
      <c r="AN578" s="57"/>
      <c r="AO578" s="57"/>
      <c r="AP578" s="57"/>
      <c r="AQ578" s="57"/>
      <c r="AR578" s="58" t="str">
        <f t="shared" si="3"/>
        <v/>
      </c>
      <c r="AS578" s="57"/>
      <c r="AT578" s="57"/>
      <c r="AU578" s="57"/>
      <c r="AV578" s="57"/>
      <c r="AW578" s="58">
        <v>1</v>
      </c>
      <c r="AX578" s="58">
        <f t="shared" si="4"/>
        <v>1</v>
      </c>
      <c r="AY578" s="57"/>
      <c r="AZ578" s="58">
        <v>1</v>
      </c>
      <c r="BA578" s="57"/>
      <c r="BB578" s="57"/>
      <c r="BC578" s="57"/>
      <c r="BD578" s="58">
        <f t="shared" si="5"/>
        <v>1</v>
      </c>
      <c r="BE578" s="57"/>
      <c r="BF578" s="57"/>
      <c r="BG578" s="57"/>
      <c r="BH578" s="57"/>
      <c r="BI578" s="57"/>
      <c r="BJ578" s="57"/>
      <c r="BK578" s="57"/>
      <c r="BL578" s="57"/>
      <c r="BM578" s="57"/>
      <c r="BN578" s="57"/>
      <c r="BO578" s="57"/>
      <c r="BP578" s="57"/>
      <c r="BQ578" s="57"/>
      <c r="BR578" s="57"/>
      <c r="BS578" s="57"/>
      <c r="BT578" s="57"/>
      <c r="BU578" s="57"/>
      <c r="BV578" s="57"/>
      <c r="BW578" s="57"/>
      <c r="BX578" s="57" t="str">
        <f t="shared" si="564"/>
        <v/>
      </c>
      <c r="BY578" s="57"/>
      <c r="BZ578" s="57"/>
      <c r="CA578" s="57"/>
      <c r="CB578" s="57"/>
      <c r="CC578" s="57"/>
      <c r="CD578" s="57"/>
      <c r="CE578" s="57"/>
      <c r="CF578" s="57"/>
      <c r="CG578" s="57"/>
      <c r="CH578" s="57">
        <f t="shared" si="94"/>
        <v>0</v>
      </c>
      <c r="CI578" s="57"/>
      <c r="CJ578" s="57"/>
      <c r="CK578" s="57"/>
      <c r="CL578" s="57"/>
      <c r="CM578" s="57"/>
      <c r="CN578" s="57"/>
      <c r="CO578" s="57"/>
      <c r="CP578" s="57"/>
      <c r="CQ578" s="57"/>
      <c r="CR578" s="57">
        <f t="shared" si="589"/>
        <v>0</v>
      </c>
      <c r="CS578" s="57"/>
      <c r="CT578" s="57"/>
      <c r="CU578" s="57"/>
      <c r="CV578" s="57"/>
      <c r="CW578" s="57"/>
      <c r="CX578" s="57"/>
      <c r="CY578" s="57"/>
      <c r="CZ578" s="57"/>
      <c r="DA578" s="57"/>
      <c r="DB578" s="57">
        <f t="shared" si="320"/>
        <v>0</v>
      </c>
      <c r="DC578" s="57"/>
      <c r="DD578" s="57"/>
      <c r="DE578" s="57"/>
      <c r="DF578" s="57"/>
      <c r="DG578" s="57"/>
      <c r="DH578" s="57"/>
      <c r="DI578" s="57"/>
      <c r="DJ578" s="57"/>
      <c r="DK578" s="57"/>
      <c r="DL578" s="57">
        <f t="shared" si="321"/>
        <v>0</v>
      </c>
      <c r="DM578" s="57"/>
      <c r="DN578" s="57"/>
      <c r="DO578" s="57"/>
      <c r="DP578" s="57"/>
      <c r="DQ578" s="57"/>
      <c r="DR578" s="57"/>
      <c r="DS578" s="57"/>
      <c r="DT578" s="57"/>
      <c r="DU578" s="57"/>
      <c r="DV578" s="57">
        <f t="shared" si="322"/>
        <v>0</v>
      </c>
      <c r="DW578" s="57">
        <f t="shared" ref="DW578:ED578" si="617">SUM(BY578,CI578,CS578,DC578,DM578)</f>
        <v>0</v>
      </c>
      <c r="DX578" s="57">
        <f t="shared" si="617"/>
        <v>0</v>
      </c>
      <c r="DY578" s="57">
        <f t="shared" si="617"/>
        <v>0</v>
      </c>
      <c r="DZ578" s="57">
        <f t="shared" si="617"/>
        <v>0</v>
      </c>
      <c r="EA578" s="57">
        <f t="shared" si="617"/>
        <v>0</v>
      </c>
      <c r="EB578" s="57">
        <f t="shared" si="617"/>
        <v>0</v>
      </c>
      <c r="EC578" s="57">
        <f t="shared" si="617"/>
        <v>0</v>
      </c>
      <c r="ED578" s="57">
        <f t="shared" si="617"/>
        <v>0</v>
      </c>
      <c r="EE578" s="57">
        <f t="shared" si="13"/>
        <v>0</v>
      </c>
      <c r="EF578" s="57">
        <f t="shared" si="14"/>
        <v>0</v>
      </c>
    </row>
    <row r="579" spans="1:136" ht="15.75" customHeight="1">
      <c r="A579" s="147">
        <v>2018</v>
      </c>
      <c r="B579" s="135" t="s">
        <v>4846</v>
      </c>
      <c r="C579" s="147" t="s">
        <v>1622</v>
      </c>
      <c r="D579" s="147" t="s">
        <v>260</v>
      </c>
      <c r="E579" s="147" t="s">
        <v>1623</v>
      </c>
      <c r="F579" s="147"/>
      <c r="G579" s="57"/>
      <c r="H579" s="57"/>
      <c r="I579" s="57"/>
      <c r="J579" s="57"/>
      <c r="K579" s="58">
        <v>1</v>
      </c>
      <c r="L579" s="57"/>
      <c r="M579" s="57"/>
      <c r="N579" s="57"/>
      <c r="O579" s="57"/>
      <c r="P579" s="57"/>
      <c r="Q579" s="57"/>
      <c r="R579" s="57"/>
      <c r="S579" s="57"/>
      <c r="T579" s="59" t="str">
        <f t="shared" si="0"/>
        <v/>
      </c>
      <c r="U579" s="57"/>
      <c r="V579" s="57"/>
      <c r="W579" s="57"/>
      <c r="X579" s="57"/>
      <c r="Y579" s="57"/>
      <c r="Z579" s="57"/>
      <c r="AA579" s="57"/>
      <c r="AB579" s="57"/>
      <c r="AC579" s="57"/>
      <c r="AD579" s="57"/>
      <c r="AE579" s="57"/>
      <c r="AF579" s="58"/>
      <c r="AG579" s="58">
        <f t="shared" si="1"/>
        <v>1</v>
      </c>
      <c r="AH579" s="57"/>
      <c r="AI579" s="57"/>
      <c r="AJ579" s="57"/>
      <c r="AK579" s="60" t="str">
        <f t="shared" si="90"/>
        <v/>
      </c>
      <c r="AL579" s="57"/>
      <c r="AM579" s="57"/>
      <c r="AN579" s="57"/>
      <c r="AO579" s="57"/>
      <c r="AP579" s="57"/>
      <c r="AQ579" s="57"/>
      <c r="AR579" s="58" t="str">
        <f t="shared" si="3"/>
        <v/>
      </c>
      <c r="AS579" s="57"/>
      <c r="AT579" s="57"/>
      <c r="AU579" s="57"/>
      <c r="AV579" s="57"/>
      <c r="AW579" s="58">
        <v>1</v>
      </c>
      <c r="AX579" s="58">
        <f t="shared" si="4"/>
        <v>1</v>
      </c>
      <c r="AY579" s="58">
        <v>1</v>
      </c>
      <c r="AZ579" s="57"/>
      <c r="BA579" s="57"/>
      <c r="BB579" s="57"/>
      <c r="BC579" s="57"/>
      <c r="BD579" s="58">
        <f t="shared" si="5"/>
        <v>1</v>
      </c>
      <c r="BE579" s="57"/>
      <c r="BF579" s="57"/>
      <c r="BG579" s="57"/>
      <c r="BH579" s="57"/>
      <c r="BI579" s="57"/>
      <c r="BJ579" s="57"/>
      <c r="BK579" s="57"/>
      <c r="BL579" s="57"/>
      <c r="BM579" s="57"/>
      <c r="BN579" s="57"/>
      <c r="BO579" s="57"/>
      <c r="BP579" s="57"/>
      <c r="BQ579" s="57"/>
      <c r="BR579" s="57"/>
      <c r="BS579" s="57"/>
      <c r="BT579" s="57"/>
      <c r="BU579" s="57"/>
      <c r="BV579" s="57"/>
      <c r="BW579" s="57"/>
      <c r="BX579" s="57" t="str">
        <f t="shared" si="564"/>
        <v/>
      </c>
      <c r="BY579" s="57"/>
      <c r="BZ579" s="57"/>
      <c r="CA579" s="57"/>
      <c r="CB579" s="57"/>
      <c r="CC579" s="57"/>
      <c r="CD579" s="57"/>
      <c r="CE579" s="57"/>
      <c r="CF579" s="57"/>
      <c r="CG579" s="57"/>
      <c r="CH579" s="57">
        <f t="shared" si="94"/>
        <v>0</v>
      </c>
      <c r="CI579" s="57"/>
      <c r="CJ579" s="57"/>
      <c r="CK579" s="57"/>
      <c r="CL579" s="57"/>
      <c r="CM579" s="57"/>
      <c r="CN579" s="57"/>
      <c r="CO579" s="57"/>
      <c r="CP579" s="57"/>
      <c r="CQ579" s="57"/>
      <c r="CR579" s="57">
        <f t="shared" si="589"/>
        <v>0</v>
      </c>
      <c r="CS579" s="57"/>
      <c r="CT579" s="57"/>
      <c r="CU579" s="57"/>
      <c r="CV579" s="57"/>
      <c r="CW579" s="57"/>
      <c r="CX579" s="57"/>
      <c r="CY579" s="57"/>
      <c r="CZ579" s="57"/>
      <c r="DA579" s="57"/>
      <c r="DB579" s="57">
        <f t="shared" si="320"/>
        <v>0</v>
      </c>
      <c r="DC579" s="57"/>
      <c r="DD579" s="57"/>
      <c r="DE579" s="57"/>
      <c r="DF579" s="57"/>
      <c r="DG579" s="57"/>
      <c r="DH579" s="57"/>
      <c r="DI579" s="57"/>
      <c r="DJ579" s="57"/>
      <c r="DK579" s="57"/>
      <c r="DL579" s="57">
        <f t="shared" si="321"/>
        <v>0</v>
      </c>
      <c r="DM579" s="57"/>
      <c r="DN579" s="57"/>
      <c r="DO579" s="57"/>
      <c r="DP579" s="57"/>
      <c r="DQ579" s="57"/>
      <c r="DR579" s="57"/>
      <c r="DS579" s="57"/>
      <c r="DT579" s="57"/>
      <c r="DU579" s="57"/>
      <c r="DV579" s="57">
        <f t="shared" si="322"/>
        <v>0</v>
      </c>
      <c r="DW579" s="57">
        <f t="shared" ref="DW579:ED579" si="618">SUM(BY579,CI579,CS579,DC579,DM579)</f>
        <v>0</v>
      </c>
      <c r="DX579" s="57">
        <f t="shared" si="618"/>
        <v>0</v>
      </c>
      <c r="DY579" s="57">
        <f t="shared" si="618"/>
        <v>0</v>
      </c>
      <c r="DZ579" s="57">
        <f t="shared" si="618"/>
        <v>0</v>
      </c>
      <c r="EA579" s="57">
        <f t="shared" si="618"/>
        <v>0</v>
      </c>
      <c r="EB579" s="57">
        <f t="shared" si="618"/>
        <v>0</v>
      </c>
      <c r="EC579" s="57">
        <f t="shared" si="618"/>
        <v>0</v>
      </c>
      <c r="ED579" s="57">
        <f t="shared" si="618"/>
        <v>0</v>
      </c>
      <c r="EE579" s="57">
        <f t="shared" si="13"/>
        <v>0</v>
      </c>
      <c r="EF579" s="57">
        <f t="shared" si="14"/>
        <v>0</v>
      </c>
    </row>
    <row r="580" spans="1:136" ht="15.75" customHeight="1">
      <c r="A580" s="147">
        <v>2019</v>
      </c>
      <c r="B580" s="135" t="s">
        <v>4847</v>
      </c>
      <c r="C580" s="147" t="s">
        <v>1624</v>
      </c>
      <c r="D580" s="147" t="s">
        <v>1625</v>
      </c>
      <c r="E580" s="147" t="s">
        <v>1626</v>
      </c>
      <c r="F580" s="147"/>
      <c r="G580" s="57"/>
      <c r="H580" s="57"/>
      <c r="I580" s="57"/>
      <c r="J580" s="58">
        <v>1</v>
      </c>
      <c r="K580" s="57"/>
      <c r="L580" s="57"/>
      <c r="M580" s="57"/>
      <c r="N580" s="57"/>
      <c r="O580" s="57"/>
      <c r="P580" s="57"/>
      <c r="Q580" s="57"/>
      <c r="R580" s="57"/>
      <c r="S580" s="57"/>
      <c r="T580" s="59" t="str">
        <f t="shared" si="0"/>
        <v/>
      </c>
      <c r="U580" s="57"/>
      <c r="V580" s="57"/>
      <c r="W580" s="57"/>
      <c r="X580" s="57"/>
      <c r="Y580" s="57"/>
      <c r="Z580" s="57"/>
      <c r="AA580" s="57"/>
      <c r="AB580" s="57"/>
      <c r="AC580" s="57"/>
      <c r="AD580" s="57"/>
      <c r="AE580" s="57"/>
      <c r="AF580" s="58"/>
      <c r="AG580" s="58">
        <f t="shared" si="1"/>
        <v>1</v>
      </c>
      <c r="AH580" s="57"/>
      <c r="AI580" s="57"/>
      <c r="AJ580" s="57"/>
      <c r="AK580" s="60" t="str">
        <f t="shared" si="90"/>
        <v/>
      </c>
      <c r="AL580" s="57"/>
      <c r="AM580" s="57"/>
      <c r="AN580" s="57"/>
      <c r="AO580" s="57"/>
      <c r="AP580" s="57"/>
      <c r="AQ580" s="57"/>
      <c r="AR580" s="58" t="str">
        <f t="shared" si="3"/>
        <v/>
      </c>
      <c r="AS580" s="57"/>
      <c r="AT580" s="57"/>
      <c r="AU580" s="57"/>
      <c r="AV580" s="57"/>
      <c r="AW580" s="58">
        <v>1</v>
      </c>
      <c r="AX580" s="58">
        <f t="shared" si="4"/>
        <v>1</v>
      </c>
      <c r="AY580" s="57"/>
      <c r="AZ580" s="58">
        <v>1</v>
      </c>
      <c r="BA580" s="57"/>
      <c r="BB580" s="57"/>
      <c r="BC580" s="58">
        <v>1</v>
      </c>
      <c r="BD580" s="58">
        <f t="shared" si="5"/>
        <v>2</v>
      </c>
      <c r="BE580" s="57"/>
      <c r="BF580" s="57"/>
      <c r="BG580" s="57"/>
      <c r="BH580" s="57"/>
      <c r="BI580" s="57"/>
      <c r="BJ580" s="57"/>
      <c r="BK580" s="57"/>
      <c r="BL580" s="57"/>
      <c r="BM580" s="57"/>
      <c r="BN580" s="57"/>
      <c r="BO580" s="57"/>
      <c r="BP580" s="57"/>
      <c r="BQ580" s="57"/>
      <c r="BR580" s="57"/>
      <c r="BS580" s="57"/>
      <c r="BT580" s="57"/>
      <c r="BU580" s="57"/>
      <c r="BV580" s="57"/>
      <c r="BW580" s="57"/>
      <c r="BX580" s="57" t="str">
        <f t="shared" si="564"/>
        <v/>
      </c>
      <c r="BY580" s="57"/>
      <c r="BZ580" s="57"/>
      <c r="CA580" s="57"/>
      <c r="CB580" s="57"/>
      <c r="CC580" s="57"/>
      <c r="CD580" s="57"/>
      <c r="CE580" s="57"/>
      <c r="CF580" s="57"/>
      <c r="CG580" s="57"/>
      <c r="CH580" s="57">
        <f t="shared" si="94"/>
        <v>0</v>
      </c>
      <c r="CI580" s="57"/>
      <c r="CJ580" s="57"/>
      <c r="CK580" s="57"/>
      <c r="CL580" s="57"/>
      <c r="CM580" s="57"/>
      <c r="CN580" s="57"/>
      <c r="CO580" s="57"/>
      <c r="CP580" s="57"/>
      <c r="CQ580" s="57"/>
      <c r="CR580" s="57">
        <f t="shared" si="589"/>
        <v>0</v>
      </c>
      <c r="CS580" s="57"/>
      <c r="CT580" s="57"/>
      <c r="CU580" s="57"/>
      <c r="CV580" s="57"/>
      <c r="CW580" s="57"/>
      <c r="CX580" s="57"/>
      <c r="CY580" s="57"/>
      <c r="CZ580" s="57"/>
      <c r="DA580" s="57"/>
      <c r="DB580" s="57">
        <f t="shared" si="320"/>
        <v>0</v>
      </c>
      <c r="DC580" s="57"/>
      <c r="DD580" s="57"/>
      <c r="DE580" s="57"/>
      <c r="DF580" s="57"/>
      <c r="DG580" s="57"/>
      <c r="DH580" s="57"/>
      <c r="DI580" s="57"/>
      <c r="DJ580" s="57"/>
      <c r="DK580" s="57"/>
      <c r="DL580" s="57">
        <f t="shared" si="321"/>
        <v>0</v>
      </c>
      <c r="DM580" s="57"/>
      <c r="DN580" s="57"/>
      <c r="DO580" s="57"/>
      <c r="DP580" s="57"/>
      <c r="DQ580" s="57"/>
      <c r="DR580" s="57"/>
      <c r="DS580" s="57"/>
      <c r="DT580" s="57"/>
      <c r="DU580" s="57"/>
      <c r="DV580" s="57">
        <f t="shared" si="322"/>
        <v>0</v>
      </c>
      <c r="DW580" s="57">
        <f t="shared" ref="DW580:ED580" si="619">SUM(BY580,CI580,CS580,DC580,DM580)</f>
        <v>0</v>
      </c>
      <c r="DX580" s="57">
        <f t="shared" si="619"/>
        <v>0</v>
      </c>
      <c r="DY580" s="57">
        <f t="shared" si="619"/>
        <v>0</v>
      </c>
      <c r="DZ580" s="57">
        <f t="shared" si="619"/>
        <v>0</v>
      </c>
      <c r="EA580" s="57">
        <f t="shared" si="619"/>
        <v>0</v>
      </c>
      <c r="EB580" s="57">
        <f t="shared" si="619"/>
        <v>0</v>
      </c>
      <c r="EC580" s="57">
        <f t="shared" si="619"/>
        <v>0</v>
      </c>
      <c r="ED580" s="57">
        <f t="shared" si="619"/>
        <v>0</v>
      </c>
      <c r="EE580" s="57">
        <f t="shared" si="13"/>
        <v>0</v>
      </c>
      <c r="EF580" s="57">
        <f t="shared" si="14"/>
        <v>0</v>
      </c>
    </row>
    <row r="581" spans="1:136" ht="15.75" customHeight="1">
      <c r="A581" s="147">
        <v>2019</v>
      </c>
      <c r="B581" s="135" t="s">
        <v>4848</v>
      </c>
      <c r="C581" s="147" t="s">
        <v>1627</v>
      </c>
      <c r="D581" s="147" t="s">
        <v>1628</v>
      </c>
      <c r="E581" s="147" t="s">
        <v>1629</v>
      </c>
      <c r="F581" s="147"/>
      <c r="G581" s="57"/>
      <c r="H581" s="57"/>
      <c r="I581" s="57"/>
      <c r="J581" s="57"/>
      <c r="K581" s="57"/>
      <c r="L581" s="57"/>
      <c r="M581" s="57"/>
      <c r="N581" s="57"/>
      <c r="O581" s="57"/>
      <c r="P581" s="57"/>
      <c r="Q581" s="57"/>
      <c r="R581" s="57"/>
      <c r="S581" s="58">
        <v>1</v>
      </c>
      <c r="T581" s="59" t="str">
        <f t="shared" si="0"/>
        <v/>
      </c>
      <c r="U581" s="57"/>
      <c r="V581" s="57"/>
      <c r="W581" s="57"/>
      <c r="X581" s="57"/>
      <c r="Y581" s="57"/>
      <c r="Z581" s="57"/>
      <c r="AA581" s="57"/>
      <c r="AB581" s="57"/>
      <c r="AC581" s="57"/>
      <c r="AD581" s="57"/>
      <c r="AE581" s="57"/>
      <c r="AF581" s="58"/>
      <c r="AG581" s="58">
        <f t="shared" si="1"/>
        <v>1</v>
      </c>
      <c r="AH581" s="57"/>
      <c r="AI581" s="57"/>
      <c r="AJ581" s="57"/>
      <c r="AK581" s="60" t="str">
        <f t="shared" si="90"/>
        <v/>
      </c>
      <c r="AL581" s="57"/>
      <c r="AM581" s="57"/>
      <c r="AN581" s="57"/>
      <c r="AO581" s="57"/>
      <c r="AP581" s="57"/>
      <c r="AQ581" s="57"/>
      <c r="AR581" s="58" t="str">
        <f t="shared" si="3"/>
        <v/>
      </c>
      <c r="AS581" s="57"/>
      <c r="AT581" s="57"/>
      <c r="AU581" s="57"/>
      <c r="AV581" s="57"/>
      <c r="AW581" s="58">
        <v>1</v>
      </c>
      <c r="AX581" s="58">
        <f t="shared" si="4"/>
        <v>1</v>
      </c>
      <c r="AY581" s="58">
        <v>1</v>
      </c>
      <c r="AZ581" s="57"/>
      <c r="BA581" s="57"/>
      <c r="BB581" s="57"/>
      <c r="BC581" s="57"/>
      <c r="BD581" s="58">
        <f t="shared" si="5"/>
        <v>1</v>
      </c>
      <c r="BE581" s="57"/>
      <c r="BF581" s="57"/>
      <c r="BG581" s="57"/>
      <c r="BH581" s="57"/>
      <c r="BI581" s="57"/>
      <c r="BJ581" s="57"/>
      <c r="BK581" s="57"/>
      <c r="BL581" s="57"/>
      <c r="BM581" s="57"/>
      <c r="BN581" s="57"/>
      <c r="BO581" s="57"/>
      <c r="BP581" s="57"/>
      <c r="BQ581" s="57"/>
      <c r="BR581" s="57"/>
      <c r="BS581" s="57"/>
      <c r="BT581" s="57"/>
      <c r="BU581" s="57"/>
      <c r="BV581" s="57"/>
      <c r="BW581" s="57"/>
      <c r="BX581" s="57" t="str">
        <f t="shared" si="564"/>
        <v/>
      </c>
      <c r="BY581" s="57"/>
      <c r="BZ581" s="57"/>
      <c r="CA581" s="57"/>
      <c r="CB581" s="57"/>
      <c r="CC581" s="57"/>
      <c r="CD581" s="57"/>
      <c r="CE581" s="57"/>
      <c r="CF581" s="57"/>
      <c r="CG581" s="57"/>
      <c r="CH581" s="57">
        <f t="shared" si="94"/>
        <v>0</v>
      </c>
      <c r="CI581" s="57"/>
      <c r="CJ581" s="57"/>
      <c r="CK581" s="57"/>
      <c r="CL581" s="57"/>
      <c r="CM581" s="57"/>
      <c r="CN581" s="57"/>
      <c r="CO581" s="57"/>
      <c r="CP581" s="57"/>
      <c r="CQ581" s="57"/>
      <c r="CR581" s="57">
        <f t="shared" si="589"/>
        <v>0</v>
      </c>
      <c r="CS581" s="57"/>
      <c r="CT581" s="57"/>
      <c r="CU581" s="57"/>
      <c r="CV581" s="57"/>
      <c r="CW581" s="57"/>
      <c r="CX581" s="57"/>
      <c r="CY581" s="57"/>
      <c r="CZ581" s="57"/>
      <c r="DA581" s="57"/>
      <c r="DB581" s="57">
        <f t="shared" si="320"/>
        <v>0</v>
      </c>
      <c r="DC581" s="57"/>
      <c r="DD581" s="57"/>
      <c r="DE581" s="57"/>
      <c r="DF581" s="57"/>
      <c r="DG581" s="57"/>
      <c r="DH581" s="57"/>
      <c r="DI581" s="57"/>
      <c r="DJ581" s="57"/>
      <c r="DK581" s="57"/>
      <c r="DL581" s="57">
        <f t="shared" si="321"/>
        <v>0</v>
      </c>
      <c r="DM581" s="57"/>
      <c r="DN581" s="57"/>
      <c r="DO581" s="57"/>
      <c r="DP581" s="57"/>
      <c r="DQ581" s="57"/>
      <c r="DR581" s="57"/>
      <c r="DS581" s="57"/>
      <c r="DT581" s="57"/>
      <c r="DU581" s="57"/>
      <c r="DV581" s="57">
        <f t="shared" si="322"/>
        <v>0</v>
      </c>
      <c r="DW581" s="57">
        <f t="shared" ref="DW581:ED581" si="620">SUM(BY581,CI581,CS581,DC581,DM581)</f>
        <v>0</v>
      </c>
      <c r="DX581" s="57">
        <f t="shared" si="620"/>
        <v>0</v>
      </c>
      <c r="DY581" s="57">
        <f t="shared" si="620"/>
        <v>0</v>
      </c>
      <c r="DZ581" s="57">
        <f t="shared" si="620"/>
        <v>0</v>
      </c>
      <c r="EA581" s="57">
        <f t="shared" si="620"/>
        <v>0</v>
      </c>
      <c r="EB581" s="57">
        <f t="shared" si="620"/>
        <v>0</v>
      </c>
      <c r="EC581" s="57">
        <f t="shared" si="620"/>
        <v>0</v>
      </c>
      <c r="ED581" s="57">
        <f t="shared" si="620"/>
        <v>0</v>
      </c>
      <c r="EE581" s="57">
        <f t="shared" si="13"/>
        <v>0</v>
      </c>
      <c r="EF581" s="57">
        <f t="shared" si="14"/>
        <v>0</v>
      </c>
    </row>
    <row r="582" spans="1:136" ht="15.75" customHeight="1">
      <c r="A582" s="147">
        <v>2019</v>
      </c>
      <c r="B582" s="135" t="s">
        <v>4849</v>
      </c>
      <c r="C582" s="147" t="s">
        <v>1630</v>
      </c>
      <c r="D582" s="147" t="s">
        <v>1214</v>
      </c>
      <c r="E582" s="147" t="s">
        <v>1631</v>
      </c>
      <c r="F582" s="147"/>
      <c r="G582" s="57"/>
      <c r="H582" s="57"/>
      <c r="I582" s="57"/>
      <c r="J582" s="57"/>
      <c r="K582" s="57"/>
      <c r="L582" s="57"/>
      <c r="M582" s="57"/>
      <c r="N582" s="57"/>
      <c r="O582" s="57"/>
      <c r="P582" s="58">
        <v>1</v>
      </c>
      <c r="Q582" s="57"/>
      <c r="R582" s="57"/>
      <c r="S582" s="57"/>
      <c r="T582" s="59" t="str">
        <f t="shared" si="0"/>
        <v/>
      </c>
      <c r="U582" s="57"/>
      <c r="V582" s="57"/>
      <c r="W582" s="57"/>
      <c r="X582" s="57"/>
      <c r="Y582" s="57"/>
      <c r="Z582" s="57"/>
      <c r="AA582" s="57"/>
      <c r="AB582" s="57"/>
      <c r="AC582" s="57"/>
      <c r="AD582" s="57"/>
      <c r="AE582" s="57"/>
      <c r="AF582" s="58"/>
      <c r="AG582" s="58">
        <f t="shared" si="1"/>
        <v>1</v>
      </c>
      <c r="AH582" s="57"/>
      <c r="AI582" s="57"/>
      <c r="AJ582" s="57"/>
      <c r="AK582" s="60" t="str">
        <f t="shared" si="90"/>
        <v/>
      </c>
      <c r="AL582" s="57"/>
      <c r="AM582" s="57"/>
      <c r="AN582" s="57"/>
      <c r="AO582" s="57"/>
      <c r="AP582" s="57"/>
      <c r="AQ582" s="57"/>
      <c r="AR582" s="58" t="str">
        <f t="shared" si="3"/>
        <v/>
      </c>
      <c r="AS582" s="57"/>
      <c r="AT582" s="57"/>
      <c r="AU582" s="57"/>
      <c r="AV582" s="57"/>
      <c r="AW582" s="58">
        <v>1</v>
      </c>
      <c r="AX582" s="58">
        <f t="shared" si="4"/>
        <v>1</v>
      </c>
      <c r="AY582" s="57"/>
      <c r="AZ582" s="58">
        <v>1</v>
      </c>
      <c r="BA582" s="57"/>
      <c r="BB582" s="57"/>
      <c r="BC582" s="57"/>
      <c r="BD582" s="58">
        <f t="shared" si="5"/>
        <v>1</v>
      </c>
      <c r="BE582" s="57"/>
      <c r="BF582" s="57"/>
      <c r="BG582" s="57"/>
      <c r="BH582" s="57"/>
      <c r="BI582" s="57"/>
      <c r="BJ582" s="57"/>
      <c r="BK582" s="57"/>
      <c r="BL582" s="57"/>
      <c r="BM582" s="57"/>
      <c r="BN582" s="57"/>
      <c r="BO582" s="57"/>
      <c r="BP582" s="57"/>
      <c r="BQ582" s="57"/>
      <c r="BR582" s="57"/>
      <c r="BS582" s="57"/>
      <c r="BT582" s="57"/>
      <c r="BU582" s="57"/>
      <c r="BV582" s="58">
        <v>1</v>
      </c>
      <c r="BW582" s="57"/>
      <c r="BX582" s="57">
        <f t="shared" si="564"/>
        <v>1</v>
      </c>
      <c r="BY582" s="57"/>
      <c r="BZ582" s="57"/>
      <c r="CA582" s="57"/>
      <c r="CB582" s="57"/>
      <c r="CC582" s="57"/>
      <c r="CD582" s="57"/>
      <c r="CE582" s="57"/>
      <c r="CF582" s="57"/>
      <c r="CG582" s="57"/>
      <c r="CH582" s="57">
        <f t="shared" si="94"/>
        <v>0</v>
      </c>
      <c r="CI582" s="57"/>
      <c r="CJ582" s="57"/>
      <c r="CK582" s="57"/>
      <c r="CL582" s="57"/>
      <c r="CM582" s="57"/>
      <c r="CN582" s="57"/>
      <c r="CO582" s="57"/>
      <c r="CP582" s="57"/>
      <c r="CQ582" s="57"/>
      <c r="CR582" s="57">
        <f t="shared" si="589"/>
        <v>0</v>
      </c>
      <c r="CS582" s="57"/>
      <c r="CT582" s="57"/>
      <c r="CU582" s="57"/>
      <c r="CV582" s="57"/>
      <c r="CW582" s="57"/>
      <c r="CX582" s="57"/>
      <c r="CY582" s="57"/>
      <c r="CZ582" s="57"/>
      <c r="DA582" s="57"/>
      <c r="DB582" s="57">
        <f t="shared" si="320"/>
        <v>0</v>
      </c>
      <c r="DC582" s="57"/>
      <c r="DD582" s="57"/>
      <c r="DE582" s="57"/>
      <c r="DF582" s="57"/>
      <c r="DG582" s="57"/>
      <c r="DH582" s="57"/>
      <c r="DI582" s="57"/>
      <c r="DJ582" s="57"/>
      <c r="DK582" s="57"/>
      <c r="DL582" s="57">
        <f t="shared" si="321"/>
        <v>0</v>
      </c>
      <c r="DM582" s="57"/>
      <c r="DN582" s="57"/>
      <c r="DO582" s="57"/>
      <c r="DP582" s="57"/>
      <c r="DQ582" s="57"/>
      <c r="DR582" s="57"/>
      <c r="DS582" s="58">
        <v>1</v>
      </c>
      <c r="DT582" s="57"/>
      <c r="DU582" s="58"/>
      <c r="DV582" s="57">
        <f t="shared" si="322"/>
        <v>1</v>
      </c>
      <c r="DW582" s="57">
        <f t="shared" ref="DW582:ED582" si="621">SUM(BY582,CI582,CS582,DC582,DM582)</f>
        <v>0</v>
      </c>
      <c r="DX582" s="57">
        <f t="shared" si="621"/>
        <v>0</v>
      </c>
      <c r="DY582" s="57">
        <f t="shared" si="621"/>
        <v>0</v>
      </c>
      <c r="DZ582" s="57">
        <f t="shared" si="621"/>
        <v>0</v>
      </c>
      <c r="EA582" s="57">
        <f t="shared" si="621"/>
        <v>0</v>
      </c>
      <c r="EB582" s="57">
        <f t="shared" si="621"/>
        <v>0</v>
      </c>
      <c r="EC582" s="57">
        <f t="shared" si="621"/>
        <v>1</v>
      </c>
      <c r="ED582" s="57">
        <f t="shared" si="621"/>
        <v>0</v>
      </c>
      <c r="EE582" s="57">
        <f t="shared" si="13"/>
        <v>1</v>
      </c>
      <c r="EF582" s="57">
        <f t="shared" si="14"/>
        <v>1</v>
      </c>
    </row>
    <row r="583" spans="1:136" ht="14.25">
      <c r="A583" s="147">
        <v>2014</v>
      </c>
      <c r="B583" s="135" t="s">
        <v>4850</v>
      </c>
      <c r="C583" s="147" t="s">
        <v>1632</v>
      </c>
      <c r="D583" s="147" t="s">
        <v>1633</v>
      </c>
      <c r="E583" s="147" t="s">
        <v>1634</v>
      </c>
      <c r="F583" s="161" t="s">
        <v>1635</v>
      </c>
      <c r="G583" s="4"/>
      <c r="H583" s="71">
        <v>1</v>
      </c>
      <c r="I583" s="4"/>
      <c r="J583" s="4"/>
      <c r="K583" s="89"/>
      <c r="L583" s="4"/>
      <c r="M583" s="4"/>
      <c r="N583" s="90"/>
      <c r="O583" s="4"/>
      <c r="P583" s="4"/>
      <c r="Q583" s="4"/>
      <c r="R583" s="4"/>
      <c r="S583" s="4"/>
      <c r="T583" s="59" t="str">
        <f t="shared" si="0"/>
        <v/>
      </c>
      <c r="U583" s="4"/>
      <c r="V583" s="4"/>
      <c r="W583" s="4"/>
      <c r="X583" s="4"/>
      <c r="Y583" s="4"/>
      <c r="Z583" s="4"/>
      <c r="AA583" s="4"/>
      <c r="AB583" s="4"/>
      <c r="AC583" s="4"/>
      <c r="AD583" s="4"/>
      <c r="AE583" s="4"/>
      <c r="AF583" s="4"/>
      <c r="AG583" s="58" t="str">
        <f t="shared" si="1"/>
        <v/>
      </c>
      <c r="AH583" s="4"/>
      <c r="AI583" s="4"/>
      <c r="AJ583" s="4"/>
      <c r="AK583" s="91" t="str">
        <f t="shared" si="90"/>
        <v/>
      </c>
      <c r="AL583" s="4"/>
      <c r="AM583" s="4"/>
      <c r="AN583" s="4"/>
      <c r="AO583" s="4"/>
      <c r="AP583" s="4"/>
      <c r="AQ583" s="4"/>
      <c r="AR583" s="58" t="str">
        <f t="shared" si="3"/>
        <v/>
      </c>
      <c r="AS583" s="71">
        <v>1</v>
      </c>
      <c r="AT583" s="71">
        <v>1</v>
      </c>
      <c r="AU583" s="71">
        <v>1</v>
      </c>
      <c r="AV583" s="71">
        <v>1</v>
      </c>
      <c r="AW583" s="71">
        <v>1</v>
      </c>
      <c r="AX583" s="58">
        <f t="shared" si="4"/>
        <v>5</v>
      </c>
      <c r="AY583" s="4"/>
      <c r="AZ583" s="4"/>
      <c r="BA583" s="4"/>
      <c r="BB583" s="4"/>
      <c r="BC583" s="71">
        <v>1</v>
      </c>
      <c r="BD583" s="58">
        <f t="shared" si="5"/>
        <v>1</v>
      </c>
      <c r="BE583" s="4"/>
      <c r="BF583" s="4"/>
      <c r="BG583" s="4"/>
      <c r="BH583" s="4"/>
      <c r="BI583" s="4"/>
      <c r="BJ583" s="4"/>
      <c r="BK583" s="4"/>
      <c r="BL583" s="4"/>
      <c r="BM583" s="4"/>
      <c r="BN583" s="4"/>
      <c r="BO583" s="4"/>
      <c r="BP583" s="4"/>
      <c r="BQ583" s="4"/>
      <c r="BR583" s="4"/>
      <c r="BS583" s="4"/>
      <c r="BT583" s="4"/>
      <c r="BU583" s="4"/>
      <c r="BV583" s="4"/>
      <c r="BW583" s="4"/>
      <c r="BX583" s="4" t="str">
        <f t="shared" si="564"/>
        <v/>
      </c>
      <c r="BY583" s="4"/>
      <c r="BZ583" s="4"/>
      <c r="CA583" s="4"/>
      <c r="CB583" s="4"/>
      <c r="CC583" s="4"/>
      <c r="CD583" s="4"/>
      <c r="CE583" s="4"/>
      <c r="CF583" s="4"/>
      <c r="CG583" s="4"/>
      <c r="CH583" s="57">
        <f t="shared" si="94"/>
        <v>0</v>
      </c>
      <c r="CI583" s="4"/>
      <c r="CJ583" s="4"/>
      <c r="CK583" s="4"/>
      <c r="CL583" s="4"/>
      <c r="CM583" s="4"/>
      <c r="CN583" s="4"/>
      <c r="CO583" s="4"/>
      <c r="CP583" s="4"/>
      <c r="CQ583" s="4"/>
      <c r="CR583" s="57">
        <f t="shared" si="589"/>
        <v>0</v>
      </c>
      <c r="CS583" s="4"/>
      <c r="CT583" s="4"/>
      <c r="CU583" s="4"/>
      <c r="CV583" s="4"/>
      <c r="CW583" s="4"/>
      <c r="CX583" s="4"/>
      <c r="CY583" s="4"/>
      <c r="CZ583" s="4"/>
      <c r="DA583" s="4"/>
      <c r="DB583" s="57">
        <f t="shared" si="320"/>
        <v>0</v>
      </c>
      <c r="DC583" s="4"/>
      <c r="DD583" s="4"/>
      <c r="DE583" s="4"/>
      <c r="DF583" s="4"/>
      <c r="DG583" s="4"/>
      <c r="DH583" s="4"/>
      <c r="DI583" s="4"/>
      <c r="DJ583" s="4"/>
      <c r="DK583" s="4"/>
      <c r="DL583" s="57">
        <f t="shared" si="321"/>
        <v>0</v>
      </c>
      <c r="DM583" s="4"/>
      <c r="DN583" s="4"/>
      <c r="DO583" s="4"/>
      <c r="DP583" s="4"/>
      <c r="DQ583" s="4"/>
      <c r="DR583" s="4"/>
      <c r="DS583" s="4"/>
      <c r="DT583" s="4"/>
      <c r="DU583" s="4"/>
      <c r="DV583" s="57">
        <f t="shared" si="322"/>
        <v>0</v>
      </c>
      <c r="DW583" s="71">
        <f t="shared" ref="DW583:ED583" si="622">SUM(BY583,CI583,CS583,DC583,DM583)</f>
        <v>0</v>
      </c>
      <c r="DX583" s="71">
        <f t="shared" si="622"/>
        <v>0</v>
      </c>
      <c r="DY583" s="71">
        <f t="shared" si="622"/>
        <v>0</v>
      </c>
      <c r="DZ583" s="71">
        <f t="shared" si="622"/>
        <v>0</v>
      </c>
      <c r="EA583" s="71">
        <f t="shared" si="622"/>
        <v>0</v>
      </c>
      <c r="EB583" s="71">
        <f t="shared" si="622"/>
        <v>0</v>
      </c>
      <c r="EC583" s="71">
        <f t="shared" si="622"/>
        <v>0</v>
      </c>
      <c r="ED583" s="71">
        <f t="shared" si="622"/>
        <v>0</v>
      </c>
      <c r="EE583" s="71">
        <f t="shared" si="13"/>
        <v>0</v>
      </c>
      <c r="EF583" s="71">
        <f t="shared" si="14"/>
        <v>0</v>
      </c>
    </row>
    <row r="584" spans="1:136" ht="15.75" customHeight="1">
      <c r="A584" s="147">
        <v>2014</v>
      </c>
      <c r="B584" s="135" t="s">
        <v>4851</v>
      </c>
      <c r="C584" s="147" t="s">
        <v>1636</v>
      </c>
      <c r="D584" s="147" t="s">
        <v>1637</v>
      </c>
      <c r="E584" s="147"/>
      <c r="F584" s="161" t="s">
        <v>1638</v>
      </c>
      <c r="G584" s="71">
        <v>1</v>
      </c>
      <c r="H584" s="4"/>
      <c r="I584" s="4"/>
      <c r="J584" s="4"/>
      <c r="K584" s="4"/>
      <c r="L584" s="4"/>
      <c r="M584" s="4"/>
      <c r="N584" s="4"/>
      <c r="O584" s="4"/>
      <c r="P584" s="4"/>
      <c r="Q584" s="4"/>
      <c r="R584" s="4"/>
      <c r="S584" s="4"/>
      <c r="T584" s="59" t="str">
        <f t="shared" si="0"/>
        <v/>
      </c>
      <c r="U584" s="4"/>
      <c r="V584" s="4"/>
      <c r="W584" s="4"/>
      <c r="X584" s="4"/>
      <c r="Y584" s="4"/>
      <c r="Z584" s="4"/>
      <c r="AA584" s="4"/>
      <c r="AB584" s="4"/>
      <c r="AC584" s="4"/>
      <c r="AD584" s="4"/>
      <c r="AE584" s="4"/>
      <c r="AF584" s="4"/>
      <c r="AG584" s="58" t="str">
        <f t="shared" si="1"/>
        <v/>
      </c>
      <c r="AH584" s="4"/>
      <c r="AI584" s="4"/>
      <c r="AJ584" s="4"/>
      <c r="AK584" s="91" t="str">
        <f t="shared" si="90"/>
        <v/>
      </c>
      <c r="AL584" s="4"/>
      <c r="AM584" s="4"/>
      <c r="AN584" s="4"/>
      <c r="AO584" s="4"/>
      <c r="AP584" s="4"/>
      <c r="AQ584" s="4"/>
      <c r="AR584" s="58" t="str">
        <f t="shared" si="3"/>
        <v/>
      </c>
      <c r="AS584" s="71">
        <v>1</v>
      </c>
      <c r="AT584" s="71">
        <v>1</v>
      </c>
      <c r="AU584" s="71">
        <v>1</v>
      </c>
      <c r="AV584" s="71">
        <v>1</v>
      </c>
      <c r="AW584" s="71">
        <v>1</v>
      </c>
      <c r="AX584" s="58">
        <f t="shared" si="4"/>
        <v>5</v>
      </c>
      <c r="AY584" s="71">
        <v>1</v>
      </c>
      <c r="AZ584" s="4"/>
      <c r="BA584" s="4"/>
      <c r="BB584" s="4"/>
      <c r="BC584" s="4"/>
      <c r="BD584" s="58">
        <f t="shared" si="5"/>
        <v>1</v>
      </c>
      <c r="BE584" s="4"/>
      <c r="BF584" s="4"/>
      <c r="BG584" s="4"/>
      <c r="BH584" s="4"/>
      <c r="BI584" s="4"/>
      <c r="BJ584" s="4"/>
      <c r="BK584" s="4"/>
      <c r="BL584" s="4"/>
      <c r="BM584" s="4"/>
      <c r="BN584" s="4"/>
      <c r="BO584" s="4"/>
      <c r="BP584" s="4"/>
      <c r="BQ584" s="4"/>
      <c r="BR584" s="71">
        <v>1</v>
      </c>
      <c r="BS584" s="4"/>
      <c r="BT584" s="4"/>
      <c r="BU584" s="4"/>
      <c r="BV584" s="4"/>
      <c r="BW584" s="4"/>
      <c r="BX584" s="4" t="str">
        <f t="shared" si="564"/>
        <v/>
      </c>
      <c r="BY584" s="4"/>
      <c r="BZ584" s="4"/>
      <c r="CA584" s="4"/>
      <c r="CB584" s="4"/>
      <c r="CC584" s="4"/>
      <c r="CD584" s="4"/>
      <c r="CE584" s="4"/>
      <c r="CF584" s="4"/>
      <c r="CG584" s="4"/>
      <c r="CH584" s="57">
        <f t="shared" si="94"/>
        <v>0</v>
      </c>
      <c r="CI584" s="4"/>
      <c r="CJ584" s="4"/>
      <c r="CK584" s="4"/>
      <c r="CL584" s="4"/>
      <c r="CM584" s="4"/>
      <c r="CN584" s="4"/>
      <c r="CO584" s="4"/>
      <c r="CP584" s="4"/>
      <c r="CQ584" s="4"/>
      <c r="CR584" s="57">
        <f t="shared" si="589"/>
        <v>0</v>
      </c>
      <c r="CS584" s="4"/>
      <c r="CT584" s="4"/>
      <c r="CU584" s="4"/>
      <c r="CV584" s="4"/>
      <c r="CW584" s="4"/>
      <c r="CX584" s="4"/>
      <c r="CY584" s="4"/>
      <c r="CZ584" s="4"/>
      <c r="DA584" s="4"/>
      <c r="DB584" s="57">
        <f t="shared" si="320"/>
        <v>0</v>
      </c>
      <c r="DC584" s="4"/>
      <c r="DD584" s="4"/>
      <c r="DE584" s="4"/>
      <c r="DF584" s="4"/>
      <c r="DG584" s="4"/>
      <c r="DH584" s="4"/>
      <c r="DI584" s="4"/>
      <c r="DJ584" s="4"/>
      <c r="DK584" s="4"/>
      <c r="DL584" s="57">
        <f t="shared" si="321"/>
        <v>0</v>
      </c>
      <c r="DM584" s="4"/>
      <c r="DN584" s="4"/>
      <c r="DO584" s="4"/>
      <c r="DP584" s="4"/>
      <c r="DQ584" s="4"/>
      <c r="DR584" s="4"/>
      <c r="DS584" s="4"/>
      <c r="DT584" s="4"/>
      <c r="DU584" s="4"/>
      <c r="DV584" s="57">
        <f t="shared" si="322"/>
        <v>0</v>
      </c>
      <c r="DW584" s="71">
        <f t="shared" ref="DW584:ED584" si="623">SUM(BY584,CI584,CS584,DC584,DM584)</f>
        <v>0</v>
      </c>
      <c r="DX584" s="71">
        <f t="shared" si="623"/>
        <v>0</v>
      </c>
      <c r="DY584" s="71">
        <f t="shared" si="623"/>
        <v>0</v>
      </c>
      <c r="DZ584" s="71">
        <f t="shared" si="623"/>
        <v>0</v>
      </c>
      <c r="EA584" s="71">
        <f t="shared" si="623"/>
        <v>0</v>
      </c>
      <c r="EB584" s="71">
        <f t="shared" si="623"/>
        <v>0</v>
      </c>
      <c r="EC584" s="71">
        <f t="shared" si="623"/>
        <v>0</v>
      </c>
      <c r="ED584" s="71">
        <f t="shared" si="623"/>
        <v>0</v>
      </c>
      <c r="EE584" s="71">
        <f t="shared" si="13"/>
        <v>0</v>
      </c>
      <c r="EF584" s="71">
        <f t="shared" si="14"/>
        <v>0</v>
      </c>
    </row>
    <row r="585" spans="1:136" ht="15.75" customHeight="1">
      <c r="A585" s="147">
        <v>2014</v>
      </c>
      <c r="B585" s="135" t="s">
        <v>4852</v>
      </c>
      <c r="C585" s="147" t="s">
        <v>1639</v>
      </c>
      <c r="D585" s="147" t="s">
        <v>1640</v>
      </c>
      <c r="E585" s="147" t="s">
        <v>1641</v>
      </c>
      <c r="F585" s="161" t="s">
        <v>1642</v>
      </c>
      <c r="G585" s="4"/>
      <c r="H585" s="4"/>
      <c r="I585" s="4"/>
      <c r="J585" s="4"/>
      <c r="K585" s="4"/>
      <c r="L585" s="4"/>
      <c r="M585" s="4"/>
      <c r="N585" s="4"/>
      <c r="O585" s="4"/>
      <c r="P585" s="4"/>
      <c r="Q585" s="4"/>
      <c r="R585" s="4"/>
      <c r="S585" s="4"/>
      <c r="T585" s="59">
        <f t="shared" si="0"/>
        <v>1</v>
      </c>
      <c r="U585" s="71">
        <v>1</v>
      </c>
      <c r="V585" s="4"/>
      <c r="W585" s="4"/>
      <c r="X585" s="4"/>
      <c r="Y585" s="4"/>
      <c r="Z585" s="4"/>
      <c r="AA585" s="4"/>
      <c r="AB585" s="4"/>
      <c r="AC585" s="4"/>
      <c r="AD585" s="4"/>
      <c r="AE585" s="4"/>
      <c r="AF585" s="4"/>
      <c r="AG585" s="58">
        <f t="shared" si="1"/>
        <v>1</v>
      </c>
      <c r="AH585" s="4"/>
      <c r="AI585" s="4"/>
      <c r="AJ585" s="4"/>
      <c r="AK585" s="91" t="str">
        <f t="shared" si="90"/>
        <v/>
      </c>
      <c r="AL585" s="4"/>
      <c r="AM585" s="4"/>
      <c r="AN585" s="4"/>
      <c r="AO585" s="4"/>
      <c r="AP585" s="4"/>
      <c r="AQ585" s="4"/>
      <c r="AR585" s="58" t="str">
        <f t="shared" si="3"/>
        <v/>
      </c>
      <c r="AS585" s="71">
        <v>1</v>
      </c>
      <c r="AT585" s="71">
        <v>1</v>
      </c>
      <c r="AU585" s="71">
        <v>1</v>
      </c>
      <c r="AV585" s="4"/>
      <c r="AW585" s="4"/>
      <c r="AX585" s="58">
        <f t="shared" si="4"/>
        <v>3</v>
      </c>
      <c r="AY585" s="4"/>
      <c r="AZ585" s="71">
        <v>1</v>
      </c>
      <c r="BA585" s="71">
        <v>1</v>
      </c>
      <c r="BB585" s="71">
        <v>1</v>
      </c>
      <c r="BC585" s="4"/>
      <c r="BD585" s="58">
        <f t="shared" si="5"/>
        <v>3</v>
      </c>
      <c r="BE585" s="4"/>
      <c r="BF585" s="4"/>
      <c r="BG585" s="4"/>
      <c r="BH585" s="4"/>
      <c r="BI585" s="4"/>
      <c r="BJ585" s="4"/>
      <c r="BK585" s="4"/>
      <c r="BL585" s="4"/>
      <c r="BM585" s="4"/>
      <c r="BN585" s="4"/>
      <c r="BO585" s="4"/>
      <c r="BP585" s="4"/>
      <c r="BQ585" s="4"/>
      <c r="BR585" s="4"/>
      <c r="BS585" s="4"/>
      <c r="BT585" s="4"/>
      <c r="BU585" s="4"/>
      <c r="BV585" s="4"/>
      <c r="BW585" s="4"/>
      <c r="BX585" s="4" t="str">
        <f t="shared" si="564"/>
        <v/>
      </c>
      <c r="BY585" s="4"/>
      <c r="BZ585" s="4"/>
      <c r="CA585" s="4"/>
      <c r="CB585" s="4"/>
      <c r="CC585" s="4"/>
      <c r="CD585" s="4"/>
      <c r="CE585" s="4"/>
      <c r="CF585" s="4"/>
      <c r="CG585" s="4"/>
      <c r="CH585" s="57">
        <f t="shared" si="94"/>
        <v>0</v>
      </c>
      <c r="CI585" s="4"/>
      <c r="CJ585" s="4"/>
      <c r="CK585" s="4"/>
      <c r="CL585" s="4"/>
      <c r="CM585" s="4"/>
      <c r="CN585" s="4"/>
      <c r="CO585" s="4"/>
      <c r="CP585" s="4"/>
      <c r="CQ585" s="4"/>
      <c r="CR585" s="57">
        <f t="shared" si="589"/>
        <v>0</v>
      </c>
      <c r="CS585" s="4"/>
      <c r="CT585" s="4"/>
      <c r="CU585" s="4"/>
      <c r="CV585" s="4"/>
      <c r="CW585" s="4"/>
      <c r="CX585" s="4"/>
      <c r="CY585" s="4"/>
      <c r="CZ585" s="4"/>
      <c r="DA585" s="4"/>
      <c r="DB585" s="57">
        <f t="shared" si="320"/>
        <v>0</v>
      </c>
      <c r="DC585" s="4"/>
      <c r="DD585" s="4"/>
      <c r="DE585" s="4"/>
      <c r="DF585" s="4"/>
      <c r="DG585" s="4"/>
      <c r="DH585" s="4"/>
      <c r="DI585" s="4"/>
      <c r="DJ585" s="4"/>
      <c r="DK585" s="4"/>
      <c r="DL585" s="57">
        <f t="shared" si="321"/>
        <v>0</v>
      </c>
      <c r="DM585" s="4"/>
      <c r="DN585" s="4"/>
      <c r="DO585" s="4"/>
      <c r="DP585" s="4"/>
      <c r="DQ585" s="4"/>
      <c r="DR585" s="4"/>
      <c r="DS585" s="4"/>
      <c r="DT585" s="4"/>
      <c r="DU585" s="4"/>
      <c r="DV585" s="57">
        <f t="shared" si="322"/>
        <v>0</v>
      </c>
      <c r="DW585" s="71">
        <f t="shared" ref="DW585:ED585" si="624">SUM(BY585,CI585,CS585,DC585,DM585)</f>
        <v>0</v>
      </c>
      <c r="DX585" s="71">
        <f t="shared" si="624"/>
        <v>0</v>
      </c>
      <c r="DY585" s="71">
        <f t="shared" si="624"/>
        <v>0</v>
      </c>
      <c r="DZ585" s="71">
        <f t="shared" si="624"/>
        <v>0</v>
      </c>
      <c r="EA585" s="71">
        <f t="shared" si="624"/>
        <v>0</v>
      </c>
      <c r="EB585" s="71">
        <f t="shared" si="624"/>
        <v>0</v>
      </c>
      <c r="EC585" s="71">
        <f t="shared" si="624"/>
        <v>0</v>
      </c>
      <c r="ED585" s="71">
        <f t="shared" si="624"/>
        <v>0</v>
      </c>
      <c r="EE585" s="71">
        <f t="shared" si="13"/>
        <v>0</v>
      </c>
      <c r="EF585" s="71">
        <f t="shared" si="14"/>
        <v>0</v>
      </c>
    </row>
    <row r="586" spans="1:136" ht="15.75" customHeight="1">
      <c r="A586" s="147">
        <v>2014</v>
      </c>
      <c r="B586" s="135" t="s">
        <v>4853</v>
      </c>
      <c r="C586" s="147" t="s">
        <v>1643</v>
      </c>
      <c r="D586" s="147" t="s">
        <v>1644</v>
      </c>
      <c r="E586" s="158" t="s">
        <v>1645</v>
      </c>
      <c r="F586" s="161" t="s">
        <v>1646</v>
      </c>
      <c r="G586" s="4"/>
      <c r="H586" s="4"/>
      <c r="I586" s="4"/>
      <c r="J586" s="4"/>
      <c r="K586" s="4"/>
      <c r="L586" s="4"/>
      <c r="M586" s="4"/>
      <c r="N586" s="4"/>
      <c r="O586" s="4"/>
      <c r="P586" s="4"/>
      <c r="Q586" s="4"/>
      <c r="R586" s="4"/>
      <c r="S586" s="4"/>
      <c r="T586" s="59">
        <f t="shared" si="0"/>
        <v>1</v>
      </c>
      <c r="U586" s="71">
        <v>1</v>
      </c>
      <c r="V586" s="4"/>
      <c r="W586" s="4"/>
      <c r="X586" s="4"/>
      <c r="Y586" s="4"/>
      <c r="Z586" s="4"/>
      <c r="AA586" s="4"/>
      <c r="AB586" s="4"/>
      <c r="AC586" s="4"/>
      <c r="AD586" s="4"/>
      <c r="AE586" s="4"/>
      <c r="AF586" s="4"/>
      <c r="AG586" s="58">
        <f t="shared" si="1"/>
        <v>1</v>
      </c>
      <c r="AH586" s="4"/>
      <c r="AI586" s="4"/>
      <c r="AJ586" s="4"/>
      <c r="AK586" s="91" t="str">
        <f t="shared" si="90"/>
        <v/>
      </c>
      <c r="AL586" s="4"/>
      <c r="AM586" s="4"/>
      <c r="AN586" s="4"/>
      <c r="AO586" s="4"/>
      <c r="AP586" s="4"/>
      <c r="AQ586" s="4"/>
      <c r="AR586" s="58" t="str">
        <f t="shared" si="3"/>
        <v/>
      </c>
      <c r="AS586" s="71">
        <v>1</v>
      </c>
      <c r="AT586" s="4"/>
      <c r="AU586" s="71">
        <v>1</v>
      </c>
      <c r="AV586" s="4"/>
      <c r="AW586" s="4"/>
      <c r="AX586" s="58">
        <f t="shared" si="4"/>
        <v>2</v>
      </c>
      <c r="AY586" s="4"/>
      <c r="AZ586" s="71">
        <v>1</v>
      </c>
      <c r="BA586" s="71">
        <v>1</v>
      </c>
      <c r="BB586" s="4"/>
      <c r="BC586" s="4"/>
      <c r="BD586" s="58">
        <f t="shared" si="5"/>
        <v>2</v>
      </c>
      <c r="BE586" s="4"/>
      <c r="BF586" s="4"/>
      <c r="BG586" s="4"/>
      <c r="BH586" s="4"/>
      <c r="BI586" s="4"/>
      <c r="BJ586" s="4"/>
      <c r="BK586" s="4"/>
      <c r="BL586" s="4"/>
      <c r="BM586" s="4"/>
      <c r="BN586" s="4"/>
      <c r="BO586" s="4"/>
      <c r="BP586" s="4"/>
      <c r="BQ586" s="4"/>
      <c r="BR586" s="4"/>
      <c r="BS586" s="4"/>
      <c r="BT586" s="4"/>
      <c r="BU586" s="4"/>
      <c r="BV586" s="4"/>
      <c r="BW586" s="4"/>
      <c r="BX586" s="4" t="str">
        <f t="shared" si="564"/>
        <v/>
      </c>
      <c r="BY586" s="4"/>
      <c r="BZ586" s="4"/>
      <c r="CA586" s="4"/>
      <c r="CB586" s="4"/>
      <c r="CC586" s="4"/>
      <c r="CD586" s="4"/>
      <c r="CE586" s="4"/>
      <c r="CF586" s="4"/>
      <c r="CG586" s="4"/>
      <c r="CH586" s="57">
        <f t="shared" si="94"/>
        <v>0</v>
      </c>
      <c r="CI586" s="4"/>
      <c r="CJ586" s="4"/>
      <c r="CK586" s="4"/>
      <c r="CL586" s="4"/>
      <c r="CM586" s="4"/>
      <c r="CN586" s="4"/>
      <c r="CO586" s="4"/>
      <c r="CP586" s="4"/>
      <c r="CQ586" s="4"/>
      <c r="CR586" s="57">
        <f t="shared" si="589"/>
        <v>0</v>
      </c>
      <c r="CS586" s="4"/>
      <c r="CT586" s="4"/>
      <c r="CU586" s="4"/>
      <c r="CV586" s="4"/>
      <c r="CW586" s="4"/>
      <c r="CX586" s="4"/>
      <c r="CY586" s="4"/>
      <c r="CZ586" s="4"/>
      <c r="DA586" s="4"/>
      <c r="DB586" s="57">
        <f t="shared" si="320"/>
        <v>0</v>
      </c>
      <c r="DC586" s="4"/>
      <c r="DD586" s="4"/>
      <c r="DE586" s="4"/>
      <c r="DF586" s="4"/>
      <c r="DG586" s="4"/>
      <c r="DH586" s="4"/>
      <c r="DI586" s="4"/>
      <c r="DJ586" s="4"/>
      <c r="DK586" s="4"/>
      <c r="DL586" s="57">
        <f t="shared" si="321"/>
        <v>0</v>
      </c>
      <c r="DM586" s="4"/>
      <c r="DN586" s="4"/>
      <c r="DO586" s="4"/>
      <c r="DP586" s="4"/>
      <c r="DQ586" s="4"/>
      <c r="DR586" s="4"/>
      <c r="DS586" s="4"/>
      <c r="DT586" s="4"/>
      <c r="DU586" s="4"/>
      <c r="DV586" s="57">
        <f t="shared" si="322"/>
        <v>0</v>
      </c>
      <c r="DW586" s="71">
        <f t="shared" ref="DW586:ED586" si="625">SUM(BY586,CI586,CS586,DC586,DM586)</f>
        <v>0</v>
      </c>
      <c r="DX586" s="71">
        <f t="shared" si="625"/>
        <v>0</v>
      </c>
      <c r="DY586" s="71">
        <f t="shared" si="625"/>
        <v>0</v>
      </c>
      <c r="DZ586" s="71">
        <f t="shared" si="625"/>
        <v>0</v>
      </c>
      <c r="EA586" s="71">
        <f t="shared" si="625"/>
        <v>0</v>
      </c>
      <c r="EB586" s="71">
        <f t="shared" si="625"/>
        <v>0</v>
      </c>
      <c r="EC586" s="71">
        <f t="shared" si="625"/>
        <v>0</v>
      </c>
      <c r="ED586" s="71">
        <f t="shared" si="625"/>
        <v>0</v>
      </c>
      <c r="EE586" s="71">
        <f t="shared" si="13"/>
        <v>0</v>
      </c>
      <c r="EF586" s="71">
        <f t="shared" si="14"/>
        <v>0</v>
      </c>
    </row>
    <row r="587" spans="1:136" ht="15.75" customHeight="1">
      <c r="A587" s="147">
        <v>2014</v>
      </c>
      <c r="B587" s="137" t="s">
        <v>4854</v>
      </c>
      <c r="C587" s="147" t="s">
        <v>1647</v>
      </c>
      <c r="D587" s="147" t="s">
        <v>178</v>
      </c>
      <c r="E587" s="156" t="s">
        <v>1648</v>
      </c>
      <c r="F587" s="161" t="s">
        <v>1649</v>
      </c>
      <c r="G587" s="4"/>
      <c r="H587" s="4"/>
      <c r="I587" s="4"/>
      <c r="J587" s="4"/>
      <c r="K587" s="4"/>
      <c r="L587" s="4"/>
      <c r="M587" s="4"/>
      <c r="N587" s="4"/>
      <c r="O587" s="4"/>
      <c r="P587" s="4"/>
      <c r="Q587" s="4">
        <v>1</v>
      </c>
      <c r="R587" s="4"/>
      <c r="S587" s="4"/>
      <c r="T587" s="59" t="str">
        <f t="shared" si="0"/>
        <v/>
      </c>
      <c r="U587" s="4"/>
      <c r="V587" s="4"/>
      <c r="W587" s="4"/>
      <c r="X587" s="4"/>
      <c r="Y587" s="4"/>
      <c r="Z587" s="4"/>
      <c r="AA587" s="4"/>
      <c r="AB587" s="4"/>
      <c r="AC587" s="4"/>
      <c r="AD587" s="4"/>
      <c r="AE587" s="4"/>
      <c r="AF587" s="4"/>
      <c r="AG587" s="58">
        <f t="shared" si="1"/>
        <v>1</v>
      </c>
      <c r="AH587" s="4"/>
      <c r="AI587" s="4"/>
      <c r="AJ587" s="4"/>
      <c r="AK587" s="91" t="str">
        <f t="shared" si="90"/>
        <v/>
      </c>
      <c r="AL587" s="4"/>
      <c r="AM587" s="4"/>
      <c r="AN587" s="4"/>
      <c r="AO587" s="4"/>
      <c r="AP587" s="4"/>
      <c r="AQ587" s="4"/>
      <c r="AR587" s="58" t="str">
        <f t="shared" si="3"/>
        <v/>
      </c>
      <c r="AS587" s="71">
        <v>1</v>
      </c>
      <c r="AT587" s="71">
        <v>1</v>
      </c>
      <c r="AU587" s="71">
        <v>1</v>
      </c>
      <c r="AV587" s="4"/>
      <c r="AW587" s="4"/>
      <c r="AX587" s="58">
        <f t="shared" si="4"/>
        <v>3</v>
      </c>
      <c r="AY587" s="4"/>
      <c r="AZ587" s="71">
        <v>1</v>
      </c>
      <c r="BA587" s="4"/>
      <c r="BB587" s="4"/>
      <c r="BC587" s="71">
        <v>1</v>
      </c>
      <c r="BD587" s="58">
        <f t="shared" si="5"/>
        <v>2</v>
      </c>
      <c r="BE587" s="4"/>
      <c r="BF587" s="4"/>
      <c r="BG587" s="4"/>
      <c r="BH587" s="4"/>
      <c r="BI587" s="4"/>
      <c r="BJ587" s="4"/>
      <c r="BK587" s="4"/>
      <c r="BL587" s="4"/>
      <c r="BM587" s="4"/>
      <c r="BN587" s="4"/>
      <c r="BO587" s="4"/>
      <c r="BP587" s="4"/>
      <c r="BQ587" s="4"/>
      <c r="BR587" s="4"/>
      <c r="BS587" s="71">
        <v>1</v>
      </c>
      <c r="BT587" s="71">
        <v>1</v>
      </c>
      <c r="BU587" s="4"/>
      <c r="BV587" s="71">
        <v>1</v>
      </c>
      <c r="BW587" s="4"/>
      <c r="BX587" s="71">
        <f t="shared" si="564"/>
        <v>1</v>
      </c>
      <c r="BY587" s="4"/>
      <c r="BZ587" s="71">
        <v>1</v>
      </c>
      <c r="CA587" s="4"/>
      <c r="CB587" s="71">
        <v>1</v>
      </c>
      <c r="CC587" s="4"/>
      <c r="CD587" s="4"/>
      <c r="CE587" s="4"/>
      <c r="CF587" s="4"/>
      <c r="CG587" s="71"/>
      <c r="CH587" s="57">
        <f t="shared" si="94"/>
        <v>2</v>
      </c>
      <c r="CI587" s="4"/>
      <c r="CJ587" s="4"/>
      <c r="CK587" s="4"/>
      <c r="CL587" s="71">
        <v>1</v>
      </c>
      <c r="CM587" s="4"/>
      <c r="CN587" s="4"/>
      <c r="CO587" s="71">
        <v>1</v>
      </c>
      <c r="CP587" s="4"/>
      <c r="CQ587" s="71"/>
      <c r="CR587" s="57">
        <f t="shared" si="589"/>
        <v>2</v>
      </c>
      <c r="CS587" s="4"/>
      <c r="CT587" s="4"/>
      <c r="CU587" s="4"/>
      <c r="CV587" s="71">
        <v>1</v>
      </c>
      <c r="CW587" s="4"/>
      <c r="CX587" s="4"/>
      <c r="CY587" s="71">
        <v>1</v>
      </c>
      <c r="CZ587" s="4"/>
      <c r="DA587" s="71"/>
      <c r="DB587" s="57">
        <f t="shared" si="320"/>
        <v>2</v>
      </c>
      <c r="DC587" s="4"/>
      <c r="DD587" s="4"/>
      <c r="DE587" s="4"/>
      <c r="DF587" s="4"/>
      <c r="DG587" s="4"/>
      <c r="DH587" s="4"/>
      <c r="DI587" s="4"/>
      <c r="DJ587" s="4"/>
      <c r="DK587" s="4"/>
      <c r="DL587" s="57">
        <f t="shared" si="321"/>
        <v>0</v>
      </c>
      <c r="DM587" s="4"/>
      <c r="DN587" s="4"/>
      <c r="DO587" s="4"/>
      <c r="DP587" s="4"/>
      <c r="DQ587" s="4"/>
      <c r="DR587" s="4"/>
      <c r="DS587" s="4"/>
      <c r="DT587" s="4"/>
      <c r="DU587" s="4"/>
      <c r="DV587" s="57">
        <f t="shared" si="322"/>
        <v>0</v>
      </c>
      <c r="DW587" s="71">
        <f t="shared" ref="DW587:ED587" si="626">SUM(BY587,CI587,CS587,DC587,DM587)</f>
        <v>0</v>
      </c>
      <c r="DX587" s="71">
        <f t="shared" si="626"/>
        <v>1</v>
      </c>
      <c r="DY587" s="71">
        <f t="shared" si="626"/>
        <v>0</v>
      </c>
      <c r="DZ587" s="71">
        <f t="shared" si="626"/>
        <v>3</v>
      </c>
      <c r="EA587" s="71">
        <f t="shared" si="626"/>
        <v>0</v>
      </c>
      <c r="EB587" s="71">
        <f t="shared" si="626"/>
        <v>0</v>
      </c>
      <c r="EC587" s="71">
        <f t="shared" si="626"/>
        <v>2</v>
      </c>
      <c r="ED587" s="71">
        <f t="shared" si="626"/>
        <v>0</v>
      </c>
      <c r="EE587" s="71">
        <f t="shared" si="13"/>
        <v>6</v>
      </c>
      <c r="EF587" s="71">
        <f t="shared" si="14"/>
        <v>1</v>
      </c>
    </row>
    <row r="588" spans="1:136" ht="15.75" customHeight="1">
      <c r="A588" s="147">
        <v>2014</v>
      </c>
      <c r="B588" s="138" t="s">
        <v>4855</v>
      </c>
      <c r="C588" s="147" t="s">
        <v>1650</v>
      </c>
      <c r="D588" s="147" t="s">
        <v>1396</v>
      </c>
      <c r="E588" s="147" t="s">
        <v>1651</v>
      </c>
      <c r="F588" s="161" t="s">
        <v>1652</v>
      </c>
      <c r="G588" s="4"/>
      <c r="H588" s="4"/>
      <c r="I588" s="4"/>
      <c r="J588" s="4"/>
      <c r="K588" s="4"/>
      <c r="L588" s="4"/>
      <c r="M588" s="4"/>
      <c r="N588" s="71">
        <v>1</v>
      </c>
      <c r="O588" s="4"/>
      <c r="P588" s="4"/>
      <c r="Q588" s="4"/>
      <c r="R588" s="4"/>
      <c r="S588" s="4"/>
      <c r="T588" s="59" t="str">
        <f t="shared" si="0"/>
        <v/>
      </c>
      <c r="U588" s="4"/>
      <c r="V588" s="4"/>
      <c r="W588" s="4"/>
      <c r="X588" s="4"/>
      <c r="Y588" s="4"/>
      <c r="Z588" s="4"/>
      <c r="AA588" s="4"/>
      <c r="AB588" s="4"/>
      <c r="AC588" s="4"/>
      <c r="AD588" s="4"/>
      <c r="AE588" s="4"/>
      <c r="AF588" s="4"/>
      <c r="AG588" s="58">
        <f t="shared" si="1"/>
        <v>1</v>
      </c>
      <c r="AH588" s="4"/>
      <c r="AI588" s="4"/>
      <c r="AJ588" s="4"/>
      <c r="AK588" s="91" t="str">
        <f t="shared" si="90"/>
        <v/>
      </c>
      <c r="AL588" s="4"/>
      <c r="AM588" s="4"/>
      <c r="AN588" s="4"/>
      <c r="AO588" s="4"/>
      <c r="AP588" s="4"/>
      <c r="AQ588" s="4"/>
      <c r="AR588" s="58" t="str">
        <f t="shared" si="3"/>
        <v/>
      </c>
      <c r="AS588" s="4"/>
      <c r="AT588" s="71">
        <v>1</v>
      </c>
      <c r="AU588" s="4"/>
      <c r="AV588" s="4"/>
      <c r="AW588" s="4"/>
      <c r="AX588" s="58">
        <f t="shared" si="4"/>
        <v>1</v>
      </c>
      <c r="AY588" s="4"/>
      <c r="AZ588" s="71">
        <v>1</v>
      </c>
      <c r="BA588" s="4"/>
      <c r="BB588" s="4"/>
      <c r="BC588" s="71">
        <v>1</v>
      </c>
      <c r="BD588" s="58">
        <f t="shared" si="5"/>
        <v>2</v>
      </c>
      <c r="BE588" s="4"/>
      <c r="BF588" s="4"/>
      <c r="BG588" s="4"/>
      <c r="BH588" s="4"/>
      <c r="BI588" s="4"/>
      <c r="BJ588" s="4"/>
      <c r="BK588" s="4"/>
      <c r="BL588" s="4"/>
      <c r="BM588" s="4"/>
      <c r="BN588" s="4"/>
      <c r="BO588" s="4"/>
      <c r="BP588" s="4"/>
      <c r="BQ588" s="4"/>
      <c r="BR588" s="4"/>
      <c r="BS588" s="4"/>
      <c r="BT588" s="4"/>
      <c r="BU588" s="4"/>
      <c r="BV588" s="71">
        <v>1</v>
      </c>
      <c r="BW588" s="4"/>
      <c r="BX588" s="71">
        <f t="shared" si="564"/>
        <v>1</v>
      </c>
      <c r="BY588" s="4"/>
      <c r="BZ588" s="4"/>
      <c r="CA588" s="4"/>
      <c r="CB588" s="4"/>
      <c r="CC588" s="4"/>
      <c r="CD588" s="4"/>
      <c r="CE588" s="4"/>
      <c r="CF588" s="4"/>
      <c r="CG588" s="4"/>
      <c r="CH588" s="57">
        <f t="shared" si="94"/>
        <v>0</v>
      </c>
      <c r="CI588" s="4"/>
      <c r="CJ588" s="4"/>
      <c r="CK588" s="4"/>
      <c r="CL588" s="4"/>
      <c r="CM588" s="4"/>
      <c r="CN588" s="4"/>
      <c r="CO588" s="71">
        <v>1</v>
      </c>
      <c r="CP588" s="4"/>
      <c r="CQ588" s="71"/>
      <c r="CR588" s="57">
        <f t="shared" si="589"/>
        <v>1</v>
      </c>
      <c r="CS588" s="4"/>
      <c r="CT588" s="4"/>
      <c r="CU588" s="4"/>
      <c r="CV588" s="4"/>
      <c r="CW588" s="4"/>
      <c r="CX588" s="4"/>
      <c r="CY588" s="4"/>
      <c r="CZ588" s="4"/>
      <c r="DA588" s="4"/>
      <c r="DB588" s="57">
        <f t="shared" si="320"/>
        <v>0</v>
      </c>
      <c r="DC588" s="4"/>
      <c r="DD588" s="4"/>
      <c r="DE588" s="4"/>
      <c r="DF588" s="4"/>
      <c r="DG588" s="4"/>
      <c r="DH588" s="4"/>
      <c r="DI588" s="4"/>
      <c r="DJ588" s="4"/>
      <c r="DK588" s="4"/>
      <c r="DL588" s="57">
        <f t="shared" si="321"/>
        <v>0</v>
      </c>
      <c r="DM588" s="4"/>
      <c r="DN588" s="4"/>
      <c r="DO588" s="4"/>
      <c r="DP588" s="4"/>
      <c r="DQ588" s="4"/>
      <c r="DR588" s="4"/>
      <c r="DS588" s="4"/>
      <c r="DT588" s="4"/>
      <c r="DU588" s="4"/>
      <c r="DV588" s="57">
        <f t="shared" si="322"/>
        <v>0</v>
      </c>
      <c r="DW588" s="71">
        <f t="shared" ref="DW588:ED588" si="627">SUM(BY588,CI588,CS588,DC588,DM588)</f>
        <v>0</v>
      </c>
      <c r="DX588" s="71">
        <f t="shared" si="627"/>
        <v>0</v>
      </c>
      <c r="DY588" s="71">
        <f t="shared" si="627"/>
        <v>0</v>
      </c>
      <c r="DZ588" s="71">
        <f t="shared" si="627"/>
        <v>0</v>
      </c>
      <c r="EA588" s="71">
        <f t="shared" si="627"/>
        <v>0</v>
      </c>
      <c r="EB588" s="71">
        <f t="shared" si="627"/>
        <v>0</v>
      </c>
      <c r="EC588" s="71">
        <f t="shared" si="627"/>
        <v>1</v>
      </c>
      <c r="ED588" s="71">
        <f t="shared" si="627"/>
        <v>0</v>
      </c>
      <c r="EE588" s="71">
        <f t="shared" si="13"/>
        <v>1</v>
      </c>
      <c r="EF588" s="71">
        <f t="shared" si="14"/>
        <v>1</v>
      </c>
    </row>
    <row r="589" spans="1:136" ht="15.75" customHeight="1">
      <c r="A589" s="147">
        <v>2014</v>
      </c>
      <c r="B589" s="138" t="s">
        <v>4856</v>
      </c>
      <c r="C589" s="147" t="s">
        <v>1653</v>
      </c>
      <c r="D589" s="147" t="s">
        <v>1116</v>
      </c>
      <c r="E589" s="158" t="s">
        <v>1654</v>
      </c>
      <c r="F589" s="161" t="s">
        <v>1655</v>
      </c>
      <c r="G589" s="4"/>
      <c r="H589" s="4"/>
      <c r="I589" s="4"/>
      <c r="J589" s="4"/>
      <c r="K589" s="4"/>
      <c r="L589" s="4"/>
      <c r="M589" s="4"/>
      <c r="N589" s="4"/>
      <c r="O589" s="4"/>
      <c r="P589" s="4"/>
      <c r="Q589" s="4"/>
      <c r="R589" s="4"/>
      <c r="S589" s="4"/>
      <c r="T589" s="59">
        <f t="shared" si="0"/>
        <v>1</v>
      </c>
      <c r="U589" s="4"/>
      <c r="V589" s="4"/>
      <c r="W589" s="4"/>
      <c r="X589" s="4"/>
      <c r="Y589" s="71">
        <v>1</v>
      </c>
      <c r="Z589" s="4"/>
      <c r="AA589" s="4"/>
      <c r="AB589" s="4"/>
      <c r="AC589" s="4"/>
      <c r="AD589" s="4"/>
      <c r="AE589" s="4"/>
      <c r="AF589" s="4"/>
      <c r="AG589" s="58">
        <f t="shared" si="1"/>
        <v>1</v>
      </c>
      <c r="AH589" s="4"/>
      <c r="AI589" s="4"/>
      <c r="AJ589" s="4"/>
      <c r="AK589" s="91" t="str">
        <f t="shared" si="90"/>
        <v/>
      </c>
      <c r="AL589" s="4"/>
      <c r="AM589" s="4"/>
      <c r="AN589" s="4"/>
      <c r="AO589" s="4"/>
      <c r="AP589" s="4"/>
      <c r="AQ589" s="4"/>
      <c r="AR589" s="58" t="str">
        <f t="shared" si="3"/>
        <v/>
      </c>
      <c r="AS589" s="71">
        <v>1</v>
      </c>
      <c r="AT589" s="71">
        <v>1</v>
      </c>
      <c r="AU589" s="71">
        <v>1</v>
      </c>
      <c r="AV589" s="4"/>
      <c r="AW589" s="71">
        <v>1</v>
      </c>
      <c r="AX589" s="58">
        <f t="shared" si="4"/>
        <v>4</v>
      </c>
      <c r="AY589" s="4"/>
      <c r="AZ589" s="71">
        <v>1</v>
      </c>
      <c r="BA589" s="4"/>
      <c r="BB589" s="4"/>
      <c r="BC589" s="71">
        <v>1</v>
      </c>
      <c r="BD589" s="58">
        <f t="shared" si="5"/>
        <v>2</v>
      </c>
      <c r="BE589" s="4"/>
      <c r="BF589" s="4"/>
      <c r="BG589" s="4"/>
      <c r="BH589" s="4"/>
      <c r="BI589" s="4"/>
      <c r="BJ589" s="4"/>
      <c r="BK589" s="4"/>
      <c r="BL589" s="4"/>
      <c r="BM589" s="4"/>
      <c r="BN589" s="4"/>
      <c r="BO589" s="4"/>
      <c r="BP589" s="4"/>
      <c r="BQ589" s="4"/>
      <c r="BR589" s="4"/>
      <c r="BS589" s="71">
        <v>1</v>
      </c>
      <c r="BT589" s="71">
        <v>1</v>
      </c>
      <c r="BU589" s="4"/>
      <c r="BV589" s="71">
        <v>1</v>
      </c>
      <c r="BW589" s="4"/>
      <c r="BX589" s="71">
        <f t="shared" si="564"/>
        <v>1</v>
      </c>
      <c r="BY589" s="4"/>
      <c r="BZ589" s="71">
        <v>1</v>
      </c>
      <c r="CA589" s="4"/>
      <c r="CB589" s="71">
        <v>1</v>
      </c>
      <c r="CC589" s="4"/>
      <c r="CD589" s="4"/>
      <c r="CE589" s="71">
        <v>1</v>
      </c>
      <c r="CF589" s="4"/>
      <c r="CG589" s="71"/>
      <c r="CH589" s="57">
        <f t="shared" si="94"/>
        <v>3</v>
      </c>
      <c r="CI589" s="4"/>
      <c r="CJ589" s="71">
        <v>1</v>
      </c>
      <c r="CK589" s="4"/>
      <c r="CL589" s="71">
        <v>1</v>
      </c>
      <c r="CM589" s="4"/>
      <c r="CN589" s="4"/>
      <c r="CO589" s="71">
        <v>1</v>
      </c>
      <c r="CP589" s="4"/>
      <c r="CQ589" s="71"/>
      <c r="CR589" s="57">
        <f t="shared" si="589"/>
        <v>3</v>
      </c>
      <c r="CS589" s="4"/>
      <c r="CT589" s="71">
        <v>1</v>
      </c>
      <c r="CU589" s="4"/>
      <c r="CV589" s="71">
        <v>1</v>
      </c>
      <c r="CW589" s="4"/>
      <c r="CX589" s="4"/>
      <c r="CY589" s="71">
        <v>1</v>
      </c>
      <c r="CZ589" s="4"/>
      <c r="DA589" s="71"/>
      <c r="DB589" s="57">
        <f t="shared" si="320"/>
        <v>3</v>
      </c>
      <c r="DC589" s="4"/>
      <c r="DD589" s="4"/>
      <c r="DE589" s="4"/>
      <c r="DF589" s="4"/>
      <c r="DG589" s="4"/>
      <c r="DH589" s="4"/>
      <c r="DI589" s="4"/>
      <c r="DJ589" s="4"/>
      <c r="DK589" s="4"/>
      <c r="DL589" s="57">
        <f t="shared" si="321"/>
        <v>0</v>
      </c>
      <c r="DM589" s="4"/>
      <c r="DN589" s="71">
        <v>1</v>
      </c>
      <c r="DO589" s="4"/>
      <c r="DP589" s="71">
        <v>1</v>
      </c>
      <c r="DQ589" s="4"/>
      <c r="DR589" s="4"/>
      <c r="DS589" s="71">
        <v>1</v>
      </c>
      <c r="DT589" s="4"/>
      <c r="DU589" s="71"/>
      <c r="DV589" s="57">
        <f t="shared" si="322"/>
        <v>3</v>
      </c>
      <c r="DW589" s="71">
        <f t="shared" ref="DW589:ED589" si="628">SUM(BY589,CI589,CS589,DC589,DM589)</f>
        <v>0</v>
      </c>
      <c r="DX589" s="71">
        <f t="shared" si="628"/>
        <v>4</v>
      </c>
      <c r="DY589" s="71">
        <f t="shared" si="628"/>
        <v>0</v>
      </c>
      <c r="DZ589" s="71">
        <f t="shared" si="628"/>
        <v>4</v>
      </c>
      <c r="EA589" s="71">
        <f t="shared" si="628"/>
        <v>0</v>
      </c>
      <c r="EB589" s="71">
        <f t="shared" si="628"/>
        <v>0</v>
      </c>
      <c r="EC589" s="71">
        <f t="shared" si="628"/>
        <v>4</v>
      </c>
      <c r="ED589" s="71">
        <f t="shared" si="628"/>
        <v>0</v>
      </c>
      <c r="EE589" s="71">
        <f t="shared" si="13"/>
        <v>12</v>
      </c>
      <c r="EF589" s="71">
        <f t="shared" si="14"/>
        <v>1</v>
      </c>
    </row>
    <row r="590" spans="1:136" ht="15.75" customHeight="1">
      <c r="A590" s="147">
        <v>2014</v>
      </c>
      <c r="B590" s="135" t="s">
        <v>4857</v>
      </c>
      <c r="C590" s="147" t="s">
        <v>1656</v>
      </c>
      <c r="D590" s="147"/>
      <c r="E590" s="162" t="s">
        <v>1657</v>
      </c>
      <c r="F590" s="161" t="s">
        <v>1658</v>
      </c>
      <c r="G590" s="4"/>
      <c r="H590" s="4"/>
      <c r="I590" s="4"/>
      <c r="J590" s="4"/>
      <c r="K590" s="4"/>
      <c r="L590" s="4"/>
      <c r="M590" s="4"/>
      <c r="N590" s="4"/>
      <c r="O590" s="4"/>
      <c r="P590" s="4"/>
      <c r="Q590" s="4"/>
      <c r="R590" s="4"/>
      <c r="S590" s="4"/>
      <c r="T590" s="59">
        <f t="shared" si="0"/>
        <v>1</v>
      </c>
      <c r="U590" s="4"/>
      <c r="V590" s="4"/>
      <c r="W590" s="4"/>
      <c r="X590" s="4">
        <v>1</v>
      </c>
      <c r="Y590" s="4"/>
      <c r="Z590" s="4"/>
      <c r="AA590" s="4"/>
      <c r="AB590" s="4"/>
      <c r="AC590" s="4"/>
      <c r="AD590" s="4"/>
      <c r="AE590" s="4"/>
      <c r="AF590" s="4"/>
      <c r="AG590" s="58">
        <f t="shared" si="1"/>
        <v>1</v>
      </c>
      <c r="AH590" s="4"/>
      <c r="AI590" s="4"/>
      <c r="AJ590" s="4"/>
      <c r="AK590" s="91" t="str">
        <f t="shared" si="90"/>
        <v/>
      </c>
      <c r="AL590" s="4"/>
      <c r="AM590" s="4"/>
      <c r="AN590" s="4"/>
      <c r="AO590" s="4"/>
      <c r="AP590" s="4"/>
      <c r="AQ590" s="4"/>
      <c r="AR590" s="58" t="str">
        <f t="shared" si="3"/>
        <v/>
      </c>
      <c r="AS590" s="71">
        <v>1</v>
      </c>
      <c r="AT590" s="71">
        <v>1</v>
      </c>
      <c r="AU590" s="71">
        <v>1</v>
      </c>
      <c r="AV590" s="4"/>
      <c r="AW590" s="4"/>
      <c r="AX590" s="58">
        <f t="shared" si="4"/>
        <v>3</v>
      </c>
      <c r="AY590" s="4"/>
      <c r="AZ590" s="71">
        <v>1</v>
      </c>
      <c r="BA590" s="4"/>
      <c r="BB590" s="4"/>
      <c r="BC590" s="71">
        <v>1</v>
      </c>
      <c r="BD590" s="58">
        <f t="shared" si="5"/>
        <v>2</v>
      </c>
      <c r="BE590" s="4"/>
      <c r="BF590" s="4"/>
      <c r="BG590" s="4"/>
      <c r="BH590" s="4"/>
      <c r="BI590" s="4"/>
      <c r="BJ590" s="4"/>
      <c r="BK590" s="4"/>
      <c r="BL590" s="4"/>
      <c r="BM590" s="4"/>
      <c r="BN590" s="4"/>
      <c r="BO590" s="4"/>
      <c r="BP590" s="4"/>
      <c r="BQ590" s="4"/>
      <c r="BR590" s="4"/>
      <c r="BS590" s="71">
        <v>1</v>
      </c>
      <c r="BT590" s="71">
        <v>1</v>
      </c>
      <c r="BU590" s="71">
        <v>1</v>
      </c>
      <c r="BV590" s="4"/>
      <c r="BW590" s="4"/>
      <c r="BX590" s="71">
        <f t="shared" si="564"/>
        <v>1</v>
      </c>
      <c r="BY590" s="4"/>
      <c r="BZ590" s="71">
        <v>1</v>
      </c>
      <c r="CA590" s="4"/>
      <c r="CB590" s="71">
        <v>1</v>
      </c>
      <c r="CC590" s="71">
        <v>1</v>
      </c>
      <c r="CD590" s="4"/>
      <c r="CE590" s="4"/>
      <c r="CF590" s="4"/>
      <c r="CG590" s="71"/>
      <c r="CH590" s="57">
        <f t="shared" si="94"/>
        <v>3</v>
      </c>
      <c r="CI590" s="4"/>
      <c r="CJ590" s="71">
        <v>1</v>
      </c>
      <c r="CK590" s="4"/>
      <c r="CL590" s="71">
        <v>1</v>
      </c>
      <c r="CM590" s="71">
        <v>1</v>
      </c>
      <c r="CN590" s="4"/>
      <c r="CO590" s="4"/>
      <c r="CP590" s="4"/>
      <c r="CQ590" s="71"/>
      <c r="CR590" s="57">
        <f t="shared" si="589"/>
        <v>3</v>
      </c>
      <c r="CS590" s="4"/>
      <c r="CT590" s="71">
        <v>1</v>
      </c>
      <c r="CU590" s="4"/>
      <c r="CV590" s="71">
        <v>1</v>
      </c>
      <c r="CW590" s="71">
        <v>1</v>
      </c>
      <c r="CX590" s="4"/>
      <c r="CY590" s="4"/>
      <c r="CZ590" s="4"/>
      <c r="DA590" s="71"/>
      <c r="DB590" s="57">
        <f t="shared" si="320"/>
        <v>3</v>
      </c>
      <c r="DC590" s="4"/>
      <c r="DD590" s="4"/>
      <c r="DE590" s="4"/>
      <c r="DF590" s="4"/>
      <c r="DG590" s="4"/>
      <c r="DH590" s="4"/>
      <c r="DI590" s="4"/>
      <c r="DJ590" s="4"/>
      <c r="DK590" s="4"/>
      <c r="DL590" s="57">
        <f t="shared" si="321"/>
        <v>0</v>
      </c>
      <c r="DM590" s="4"/>
      <c r="DN590" s="4"/>
      <c r="DO590" s="4"/>
      <c r="DP590" s="4"/>
      <c r="DQ590" s="4"/>
      <c r="DR590" s="4"/>
      <c r="DS590" s="4"/>
      <c r="DT590" s="4"/>
      <c r="DU590" s="4"/>
      <c r="DV590" s="57">
        <f t="shared" si="322"/>
        <v>0</v>
      </c>
      <c r="DW590" s="71">
        <f t="shared" ref="DW590:ED590" si="629">SUM(BY590,CI590,CS590,DC590,DM590)</f>
        <v>0</v>
      </c>
      <c r="DX590" s="71">
        <f t="shared" si="629"/>
        <v>3</v>
      </c>
      <c r="DY590" s="71">
        <f t="shared" si="629"/>
        <v>0</v>
      </c>
      <c r="DZ590" s="71">
        <f t="shared" si="629"/>
        <v>3</v>
      </c>
      <c r="EA590" s="71">
        <f t="shared" si="629"/>
        <v>3</v>
      </c>
      <c r="EB590" s="71">
        <f t="shared" si="629"/>
        <v>0</v>
      </c>
      <c r="EC590" s="71">
        <f t="shared" si="629"/>
        <v>0</v>
      </c>
      <c r="ED590" s="71">
        <f t="shared" si="629"/>
        <v>0</v>
      </c>
      <c r="EE590" s="71">
        <f t="shared" si="13"/>
        <v>9</v>
      </c>
      <c r="EF590" s="71">
        <f t="shared" si="14"/>
        <v>1</v>
      </c>
    </row>
    <row r="591" spans="1:136" ht="15.75" customHeight="1">
      <c r="A591" s="147">
        <v>2014</v>
      </c>
      <c r="B591" s="135" t="s">
        <v>4858</v>
      </c>
      <c r="C591" s="147" t="s">
        <v>1659</v>
      </c>
      <c r="D591" s="147" t="s">
        <v>1206</v>
      </c>
      <c r="E591" s="163" t="s">
        <v>1660</v>
      </c>
      <c r="F591" s="161" t="s">
        <v>1661</v>
      </c>
      <c r="G591" s="71">
        <v>1</v>
      </c>
      <c r="H591" s="4"/>
      <c r="I591" s="4"/>
      <c r="J591" s="4"/>
      <c r="K591" s="4"/>
      <c r="L591" s="4"/>
      <c r="M591" s="4"/>
      <c r="N591" s="4"/>
      <c r="O591" s="4"/>
      <c r="P591" s="4"/>
      <c r="Q591" s="4"/>
      <c r="R591" s="4"/>
      <c r="S591" s="4"/>
      <c r="T591" s="59" t="str">
        <f t="shared" si="0"/>
        <v/>
      </c>
      <c r="U591" s="4"/>
      <c r="V591" s="4"/>
      <c r="W591" s="4"/>
      <c r="X591" s="4"/>
      <c r="Y591" s="4"/>
      <c r="Z591" s="4"/>
      <c r="AA591" s="4"/>
      <c r="AB591" s="4"/>
      <c r="AC591" s="4"/>
      <c r="AD591" s="4"/>
      <c r="AE591" s="4"/>
      <c r="AF591" s="4"/>
      <c r="AG591" s="58" t="str">
        <f t="shared" si="1"/>
        <v/>
      </c>
      <c r="AH591" s="4"/>
      <c r="AI591" s="4"/>
      <c r="AJ591" s="4"/>
      <c r="AK591" s="91" t="str">
        <f t="shared" si="90"/>
        <v/>
      </c>
      <c r="AL591" s="4"/>
      <c r="AM591" s="4"/>
      <c r="AN591" s="4"/>
      <c r="AO591" s="4"/>
      <c r="AP591" s="4"/>
      <c r="AQ591" s="4"/>
      <c r="AR591" s="58" t="str">
        <f t="shared" si="3"/>
        <v/>
      </c>
      <c r="AS591" s="71">
        <v>1</v>
      </c>
      <c r="AT591" s="71">
        <v>1</v>
      </c>
      <c r="AU591" s="71">
        <v>1</v>
      </c>
      <c r="AV591" s="71">
        <v>1</v>
      </c>
      <c r="AW591" s="71">
        <v>1</v>
      </c>
      <c r="AX591" s="58">
        <f t="shared" si="4"/>
        <v>5</v>
      </c>
      <c r="AY591" s="71">
        <v>1</v>
      </c>
      <c r="AZ591" s="71">
        <v>1</v>
      </c>
      <c r="BA591" s="71">
        <v>1</v>
      </c>
      <c r="BB591" s="71">
        <v>1</v>
      </c>
      <c r="BC591" s="71">
        <v>1</v>
      </c>
      <c r="BD591" s="58">
        <f t="shared" si="5"/>
        <v>5</v>
      </c>
      <c r="BE591" s="4"/>
      <c r="BF591" s="4"/>
      <c r="BG591" s="4"/>
      <c r="BH591" s="4"/>
      <c r="BI591" s="4"/>
      <c r="BJ591" s="4"/>
      <c r="BK591" s="4"/>
      <c r="BL591" s="4"/>
      <c r="BM591" s="4"/>
      <c r="BN591" s="4"/>
      <c r="BO591" s="4"/>
      <c r="BP591" s="4"/>
      <c r="BQ591" s="4"/>
      <c r="BR591" s="4"/>
      <c r="BS591" s="4"/>
      <c r="BT591" s="4"/>
      <c r="BU591" s="4"/>
      <c r="BV591" s="92"/>
      <c r="BW591" s="4"/>
      <c r="BX591" s="4" t="str">
        <f t="shared" si="564"/>
        <v/>
      </c>
      <c r="BY591" s="4"/>
      <c r="BZ591" s="4"/>
      <c r="CA591" s="4"/>
      <c r="CB591" s="4"/>
      <c r="CC591" s="4"/>
      <c r="CD591" s="4"/>
      <c r="CE591" s="4"/>
      <c r="CF591" s="4"/>
      <c r="CG591" s="4"/>
      <c r="CH591" s="57">
        <f t="shared" si="94"/>
        <v>0</v>
      </c>
      <c r="CI591" s="4"/>
      <c r="CJ591" s="4"/>
      <c r="CK591" s="4"/>
      <c r="CL591" s="4"/>
      <c r="CM591" s="4"/>
      <c r="CN591" s="4"/>
      <c r="CO591" s="4"/>
      <c r="CP591" s="4"/>
      <c r="CQ591" s="4"/>
      <c r="CR591" s="57">
        <f t="shared" si="589"/>
        <v>0</v>
      </c>
      <c r="CS591" s="4"/>
      <c r="CT591" s="4"/>
      <c r="CU591" s="4"/>
      <c r="CV591" s="4"/>
      <c r="CW591" s="4"/>
      <c r="CX591" s="4"/>
      <c r="CY591" s="4"/>
      <c r="CZ591" s="4"/>
      <c r="DA591" s="4"/>
      <c r="DB591" s="57">
        <f t="shared" si="320"/>
        <v>0</v>
      </c>
      <c r="DC591" s="4"/>
      <c r="DD591" s="4"/>
      <c r="DE591" s="4"/>
      <c r="DF591" s="4"/>
      <c r="DG591" s="4"/>
      <c r="DH591" s="4"/>
      <c r="DI591" s="4"/>
      <c r="DJ591" s="4"/>
      <c r="DK591" s="4"/>
      <c r="DL591" s="57">
        <f t="shared" si="321"/>
        <v>0</v>
      </c>
      <c r="DM591" s="4"/>
      <c r="DN591" s="4"/>
      <c r="DO591" s="4"/>
      <c r="DP591" s="4"/>
      <c r="DQ591" s="4"/>
      <c r="DR591" s="4"/>
      <c r="DS591" s="4"/>
      <c r="DT591" s="4"/>
      <c r="DU591" s="4"/>
      <c r="DV591" s="57">
        <f t="shared" si="322"/>
        <v>0</v>
      </c>
      <c r="DW591" s="71">
        <f t="shared" ref="DW591:ED591" si="630">SUM(BY591,CI591,CS591,DC591,DM591)</f>
        <v>0</v>
      </c>
      <c r="DX591" s="71">
        <f t="shared" si="630"/>
        <v>0</v>
      </c>
      <c r="DY591" s="71">
        <f t="shared" si="630"/>
        <v>0</v>
      </c>
      <c r="DZ591" s="71">
        <f t="shared" si="630"/>
        <v>0</v>
      </c>
      <c r="EA591" s="71">
        <f t="shared" si="630"/>
        <v>0</v>
      </c>
      <c r="EB591" s="71">
        <f t="shared" si="630"/>
        <v>0</v>
      </c>
      <c r="EC591" s="71">
        <f t="shared" si="630"/>
        <v>0</v>
      </c>
      <c r="ED591" s="71">
        <f t="shared" si="630"/>
        <v>0</v>
      </c>
      <c r="EE591" s="71">
        <f t="shared" si="13"/>
        <v>0</v>
      </c>
      <c r="EF591" s="71">
        <f t="shared" si="14"/>
        <v>0</v>
      </c>
    </row>
    <row r="592" spans="1:136" ht="15.75" customHeight="1">
      <c r="A592" s="147">
        <v>2014</v>
      </c>
      <c r="B592" s="135" t="s">
        <v>4859</v>
      </c>
      <c r="C592" s="145" t="s">
        <v>1662</v>
      </c>
      <c r="D592" s="147" t="s">
        <v>1663</v>
      </c>
      <c r="E592" s="147" t="s">
        <v>1664</v>
      </c>
      <c r="F592" s="161" t="s">
        <v>1665</v>
      </c>
      <c r="G592" s="4"/>
      <c r="H592" s="4"/>
      <c r="I592" s="4"/>
      <c r="J592" s="4"/>
      <c r="K592" s="71">
        <v>1</v>
      </c>
      <c r="L592" s="4"/>
      <c r="M592" s="4"/>
      <c r="N592" s="4"/>
      <c r="O592" s="4"/>
      <c r="P592" s="4"/>
      <c r="Q592" s="4"/>
      <c r="R592" s="4"/>
      <c r="S592" s="4"/>
      <c r="T592" s="59" t="str">
        <f t="shared" si="0"/>
        <v/>
      </c>
      <c r="U592" s="4"/>
      <c r="V592" s="4"/>
      <c r="W592" s="4"/>
      <c r="X592" s="4"/>
      <c r="Y592" s="4"/>
      <c r="Z592" s="4"/>
      <c r="AA592" s="4"/>
      <c r="AB592" s="4"/>
      <c r="AC592" s="4"/>
      <c r="AD592" s="4"/>
      <c r="AE592" s="4"/>
      <c r="AF592" s="4"/>
      <c r="AG592" s="58">
        <f t="shared" si="1"/>
        <v>1</v>
      </c>
      <c r="AH592" s="4"/>
      <c r="AI592" s="4"/>
      <c r="AJ592" s="4"/>
      <c r="AK592" s="91" t="str">
        <f t="shared" si="90"/>
        <v/>
      </c>
      <c r="AL592" s="4"/>
      <c r="AM592" s="4"/>
      <c r="AN592" s="4"/>
      <c r="AO592" s="4"/>
      <c r="AP592" s="4"/>
      <c r="AQ592" s="4"/>
      <c r="AR592" s="58" t="str">
        <f t="shared" si="3"/>
        <v/>
      </c>
      <c r="AS592" s="71">
        <v>1</v>
      </c>
      <c r="AT592" s="71">
        <v>1</v>
      </c>
      <c r="AU592" s="71">
        <v>1</v>
      </c>
      <c r="AV592" s="4"/>
      <c r="AW592" s="4"/>
      <c r="AX592" s="58">
        <f t="shared" si="4"/>
        <v>3</v>
      </c>
      <c r="AY592" s="71">
        <v>1</v>
      </c>
      <c r="AZ592" s="71">
        <v>1</v>
      </c>
      <c r="BA592" s="4"/>
      <c r="BB592" s="4"/>
      <c r="BC592" s="71">
        <v>1</v>
      </c>
      <c r="BD592" s="58">
        <f t="shared" si="5"/>
        <v>3</v>
      </c>
      <c r="BE592" s="4"/>
      <c r="BF592" s="4"/>
      <c r="BG592" s="4"/>
      <c r="BH592" s="4"/>
      <c r="BI592" s="4"/>
      <c r="BJ592" s="4"/>
      <c r="BK592" s="4"/>
      <c r="BL592" s="4"/>
      <c r="BM592" s="4"/>
      <c r="BN592" s="71">
        <v>1</v>
      </c>
      <c r="BO592" s="4"/>
      <c r="BP592" s="4"/>
      <c r="BQ592" s="4"/>
      <c r="BR592" s="4"/>
      <c r="BS592" s="4"/>
      <c r="BT592" s="4"/>
      <c r="BU592" s="4"/>
      <c r="BV592" s="71">
        <v>1</v>
      </c>
      <c r="BW592" s="4"/>
      <c r="BX592" s="71">
        <f t="shared" si="564"/>
        <v>1</v>
      </c>
      <c r="BY592" s="4"/>
      <c r="BZ592" s="4"/>
      <c r="CA592" s="4"/>
      <c r="CB592" s="4"/>
      <c r="CC592" s="4"/>
      <c r="CD592" s="4"/>
      <c r="CE592" s="71">
        <v>1</v>
      </c>
      <c r="CF592" s="4"/>
      <c r="CG592" s="71"/>
      <c r="CH592" s="57">
        <f t="shared" si="94"/>
        <v>1</v>
      </c>
      <c r="CI592" s="4"/>
      <c r="CJ592" s="4"/>
      <c r="CK592" s="4"/>
      <c r="CL592" s="4"/>
      <c r="CM592" s="4"/>
      <c r="CN592" s="4"/>
      <c r="CO592" s="71">
        <v>1</v>
      </c>
      <c r="CP592" s="4"/>
      <c r="CQ592" s="71"/>
      <c r="CR592" s="57">
        <f t="shared" si="589"/>
        <v>1</v>
      </c>
      <c r="CS592" s="4"/>
      <c r="CT592" s="4"/>
      <c r="CU592" s="4"/>
      <c r="CV592" s="4"/>
      <c r="CW592" s="4"/>
      <c r="CX592" s="4"/>
      <c r="CY592" s="71">
        <v>1</v>
      </c>
      <c r="CZ592" s="4"/>
      <c r="DA592" s="71"/>
      <c r="DB592" s="57">
        <f t="shared" si="320"/>
        <v>1</v>
      </c>
      <c r="DC592" s="4"/>
      <c r="DD592" s="4"/>
      <c r="DE592" s="4"/>
      <c r="DF592" s="4"/>
      <c r="DG592" s="4"/>
      <c r="DH592" s="4"/>
      <c r="DI592" s="4"/>
      <c r="DJ592" s="4"/>
      <c r="DK592" s="4"/>
      <c r="DL592" s="57">
        <f t="shared" si="321"/>
        <v>0</v>
      </c>
      <c r="DM592" s="4"/>
      <c r="DN592" s="4"/>
      <c r="DO592" s="4"/>
      <c r="DP592" s="4"/>
      <c r="DQ592" s="4"/>
      <c r="DR592" s="4"/>
      <c r="DS592" s="4"/>
      <c r="DT592" s="4"/>
      <c r="DU592" s="4"/>
      <c r="DV592" s="57">
        <f t="shared" si="322"/>
        <v>0</v>
      </c>
      <c r="DW592" s="71">
        <f t="shared" ref="DW592:ED592" si="631">SUM(BY592,CI592,CS592,DC592,DM592)</f>
        <v>0</v>
      </c>
      <c r="DX592" s="71">
        <f t="shared" si="631"/>
        <v>0</v>
      </c>
      <c r="DY592" s="71">
        <f t="shared" si="631"/>
        <v>0</v>
      </c>
      <c r="DZ592" s="71">
        <f t="shared" si="631"/>
        <v>0</v>
      </c>
      <c r="EA592" s="71">
        <f t="shared" si="631"/>
        <v>0</v>
      </c>
      <c r="EB592" s="71">
        <f t="shared" si="631"/>
        <v>0</v>
      </c>
      <c r="EC592" s="71">
        <f t="shared" si="631"/>
        <v>3</v>
      </c>
      <c r="ED592" s="71">
        <f t="shared" si="631"/>
        <v>0</v>
      </c>
      <c r="EE592" s="71">
        <f t="shared" si="13"/>
        <v>3</v>
      </c>
      <c r="EF592" s="71">
        <f t="shared" si="14"/>
        <v>1</v>
      </c>
    </row>
    <row r="593" spans="1:136" ht="15.75" customHeight="1">
      <c r="A593" s="147">
        <v>2014</v>
      </c>
      <c r="B593" s="135" t="s">
        <v>4847</v>
      </c>
      <c r="C593" s="147" t="s">
        <v>1666</v>
      </c>
      <c r="D593" s="164" t="s">
        <v>1667</v>
      </c>
      <c r="E593" s="147" t="s">
        <v>1668</v>
      </c>
      <c r="F593" s="161" t="s">
        <v>1669</v>
      </c>
      <c r="G593" s="4"/>
      <c r="H593" s="4"/>
      <c r="I593" s="4"/>
      <c r="J593" s="71">
        <v>1</v>
      </c>
      <c r="K593" s="4"/>
      <c r="L593" s="4"/>
      <c r="M593" s="4"/>
      <c r="N593" s="4"/>
      <c r="O593" s="4"/>
      <c r="P593" s="4"/>
      <c r="Q593" s="4"/>
      <c r="R593" s="4"/>
      <c r="S593" s="4"/>
      <c r="T593" s="59" t="str">
        <f t="shared" si="0"/>
        <v/>
      </c>
      <c r="U593" s="4"/>
      <c r="V593" s="4"/>
      <c r="W593" s="4"/>
      <c r="X593" s="4"/>
      <c r="Y593" s="4"/>
      <c r="Z593" s="4"/>
      <c r="AA593" s="4"/>
      <c r="AB593" s="4"/>
      <c r="AC593" s="4"/>
      <c r="AD593" s="4"/>
      <c r="AE593" s="4"/>
      <c r="AF593" s="4"/>
      <c r="AG593" s="58">
        <f t="shared" si="1"/>
        <v>1</v>
      </c>
      <c r="AH593" s="4"/>
      <c r="AI593" s="4"/>
      <c r="AJ593" s="4"/>
      <c r="AK593" s="91" t="str">
        <f t="shared" si="90"/>
        <v/>
      </c>
      <c r="AL593" s="4"/>
      <c r="AM593" s="4"/>
      <c r="AN593" s="4"/>
      <c r="AO593" s="4"/>
      <c r="AP593" s="4"/>
      <c r="AQ593" s="4"/>
      <c r="AR593" s="58" t="str">
        <f t="shared" si="3"/>
        <v/>
      </c>
      <c r="AS593" s="4"/>
      <c r="AT593" s="4"/>
      <c r="AU593" s="4"/>
      <c r="AV593" s="4"/>
      <c r="AW593" s="71">
        <v>1</v>
      </c>
      <c r="AX593" s="58">
        <f t="shared" si="4"/>
        <v>1</v>
      </c>
      <c r="AY593" s="4"/>
      <c r="AZ593" s="71">
        <v>1</v>
      </c>
      <c r="BA593" s="4"/>
      <c r="BB593" s="4"/>
      <c r="BC593" s="71">
        <v>1</v>
      </c>
      <c r="BD593" s="58">
        <f t="shared" si="5"/>
        <v>2</v>
      </c>
      <c r="BE593" s="4"/>
      <c r="BF593" s="4"/>
      <c r="BG593" s="4"/>
      <c r="BH593" s="4"/>
      <c r="BI593" s="4"/>
      <c r="BJ593" s="4"/>
      <c r="BK593" s="4"/>
      <c r="BL593" s="4"/>
      <c r="BM593" s="4"/>
      <c r="BN593" s="4"/>
      <c r="BO593" s="4"/>
      <c r="BP593" s="4"/>
      <c r="BQ593" s="4"/>
      <c r="BR593" s="4"/>
      <c r="BS593" s="4"/>
      <c r="BT593" s="71">
        <v>1</v>
      </c>
      <c r="BU593" s="4"/>
      <c r="BV593" s="4"/>
      <c r="BW593" s="4"/>
      <c r="BX593" s="71">
        <f t="shared" si="564"/>
        <v>1</v>
      </c>
      <c r="BY593" s="4"/>
      <c r="BZ593" s="4"/>
      <c r="CA593" s="4"/>
      <c r="CB593" s="4"/>
      <c r="CC593" s="4"/>
      <c r="CD593" s="4"/>
      <c r="CE593" s="4"/>
      <c r="CF593" s="4"/>
      <c r="CG593" s="4"/>
      <c r="CH593" s="57">
        <f t="shared" si="94"/>
        <v>0</v>
      </c>
      <c r="CI593" s="4"/>
      <c r="CJ593" s="4"/>
      <c r="CK593" s="4"/>
      <c r="CL593" s="4"/>
      <c r="CM593" s="4"/>
      <c r="CN593" s="4"/>
      <c r="CO593" s="4"/>
      <c r="CP593" s="4"/>
      <c r="CQ593" s="4"/>
      <c r="CR593" s="57">
        <f t="shared" si="589"/>
        <v>0</v>
      </c>
      <c r="CS593" s="4"/>
      <c r="CT593" s="4"/>
      <c r="CU593" s="4"/>
      <c r="CV593" s="4"/>
      <c r="CW593" s="4"/>
      <c r="CX593" s="4"/>
      <c r="CY593" s="4"/>
      <c r="CZ593" s="4"/>
      <c r="DA593" s="4"/>
      <c r="DB593" s="57">
        <f t="shared" si="320"/>
        <v>0</v>
      </c>
      <c r="DC593" s="4"/>
      <c r="DD593" s="4"/>
      <c r="DE593" s="4"/>
      <c r="DF593" s="4"/>
      <c r="DG593" s="4"/>
      <c r="DH593" s="4"/>
      <c r="DI593" s="4"/>
      <c r="DJ593" s="4"/>
      <c r="DK593" s="4"/>
      <c r="DL593" s="57">
        <f t="shared" si="321"/>
        <v>0</v>
      </c>
      <c r="DM593" s="4"/>
      <c r="DN593" s="4"/>
      <c r="DO593" s="4"/>
      <c r="DP593" s="71">
        <v>1</v>
      </c>
      <c r="DQ593" s="4"/>
      <c r="DR593" s="4"/>
      <c r="DS593" s="4"/>
      <c r="DT593" s="4"/>
      <c r="DU593" s="71"/>
      <c r="DV593" s="57">
        <f t="shared" si="322"/>
        <v>1</v>
      </c>
      <c r="DW593" s="71">
        <f t="shared" ref="DW593:ED593" si="632">SUM(BY593,CI593,CS593,DC593,DM593)</f>
        <v>0</v>
      </c>
      <c r="DX593" s="71">
        <f t="shared" si="632"/>
        <v>0</v>
      </c>
      <c r="DY593" s="71">
        <f t="shared" si="632"/>
        <v>0</v>
      </c>
      <c r="DZ593" s="71">
        <f t="shared" si="632"/>
        <v>1</v>
      </c>
      <c r="EA593" s="71">
        <f t="shared" si="632"/>
        <v>0</v>
      </c>
      <c r="EB593" s="71">
        <f t="shared" si="632"/>
        <v>0</v>
      </c>
      <c r="EC593" s="71">
        <f t="shared" si="632"/>
        <v>0</v>
      </c>
      <c r="ED593" s="71">
        <f t="shared" si="632"/>
        <v>0</v>
      </c>
      <c r="EE593" s="71">
        <f t="shared" si="13"/>
        <v>1</v>
      </c>
      <c r="EF593" s="71">
        <f t="shared" si="14"/>
        <v>1</v>
      </c>
    </row>
    <row r="594" spans="1:136" ht="15.75" customHeight="1">
      <c r="A594" s="147">
        <v>2013</v>
      </c>
      <c r="B594" s="135" t="s">
        <v>4860</v>
      </c>
      <c r="C594" s="147" t="s">
        <v>1670</v>
      </c>
      <c r="D594" s="147" t="s">
        <v>1561</v>
      </c>
      <c r="E594" s="165" t="s">
        <v>1671</v>
      </c>
      <c r="F594" s="161" t="s">
        <v>1672</v>
      </c>
      <c r="G594" s="4"/>
      <c r="H594" s="4"/>
      <c r="I594" s="4"/>
      <c r="J594" s="4"/>
      <c r="K594" s="4"/>
      <c r="L594" s="4"/>
      <c r="M594" s="4"/>
      <c r="N594" s="71">
        <v>1</v>
      </c>
      <c r="O594" s="4"/>
      <c r="P594" s="4"/>
      <c r="Q594" s="4"/>
      <c r="R594" s="4"/>
      <c r="S594" s="4"/>
      <c r="T594" s="59" t="str">
        <f t="shared" si="0"/>
        <v/>
      </c>
      <c r="U594" s="4"/>
      <c r="V594" s="4"/>
      <c r="W594" s="4"/>
      <c r="X594" s="4"/>
      <c r="Y594" s="4"/>
      <c r="Z594" s="4"/>
      <c r="AA594" s="4"/>
      <c r="AB594" s="4"/>
      <c r="AC594" s="4"/>
      <c r="AD594" s="4"/>
      <c r="AE594" s="4"/>
      <c r="AF594" s="4"/>
      <c r="AG594" s="58">
        <f t="shared" si="1"/>
        <v>1</v>
      </c>
      <c r="AH594" s="4"/>
      <c r="AI594" s="4"/>
      <c r="AJ594" s="4"/>
      <c r="AK594" s="91" t="str">
        <f t="shared" si="90"/>
        <v/>
      </c>
      <c r="AL594" s="4"/>
      <c r="AM594" s="4"/>
      <c r="AN594" s="4"/>
      <c r="AO594" s="4"/>
      <c r="AP594" s="4"/>
      <c r="AQ594" s="4"/>
      <c r="AR594" s="58" t="str">
        <f t="shared" si="3"/>
        <v/>
      </c>
      <c r="AS594" s="4"/>
      <c r="AT594" s="71">
        <v>1</v>
      </c>
      <c r="AU594" s="71">
        <v>1</v>
      </c>
      <c r="AV594" s="4"/>
      <c r="AW594" s="4"/>
      <c r="AX594" s="58">
        <f t="shared" si="4"/>
        <v>2</v>
      </c>
      <c r="AY594" s="4"/>
      <c r="AZ594" s="71">
        <v>1</v>
      </c>
      <c r="BA594" s="4"/>
      <c r="BB594" s="4"/>
      <c r="BC594" s="71">
        <v>1</v>
      </c>
      <c r="BD594" s="58">
        <f t="shared" si="5"/>
        <v>2</v>
      </c>
      <c r="BE594" s="4"/>
      <c r="BF594" s="4"/>
      <c r="BG594" s="4"/>
      <c r="BH594" s="4"/>
      <c r="BI594" s="4"/>
      <c r="BJ594" s="4"/>
      <c r="BK594" s="4"/>
      <c r="BL594" s="4"/>
      <c r="BM594" s="71">
        <v>1</v>
      </c>
      <c r="BN594" s="4"/>
      <c r="BO594" s="4"/>
      <c r="BP594" s="4"/>
      <c r="BQ594" s="4"/>
      <c r="BR594" s="4"/>
      <c r="BS594" s="4"/>
      <c r="BT594" s="4"/>
      <c r="BU594" s="4"/>
      <c r="BV594" s="71">
        <v>1</v>
      </c>
      <c r="BW594" s="4"/>
      <c r="BX594" s="71">
        <f t="shared" si="564"/>
        <v>1</v>
      </c>
      <c r="BY594" s="4"/>
      <c r="BZ594" s="4"/>
      <c r="CA594" s="4"/>
      <c r="CB594" s="4"/>
      <c r="CC594" s="4"/>
      <c r="CD594" s="4"/>
      <c r="CE594" s="4"/>
      <c r="CF594" s="4"/>
      <c r="CG594" s="4"/>
      <c r="CH594" s="57">
        <f t="shared" si="94"/>
        <v>0</v>
      </c>
      <c r="CI594" s="4"/>
      <c r="CJ594" s="4"/>
      <c r="CK594" s="4"/>
      <c r="CL594" s="4"/>
      <c r="CM594" s="4"/>
      <c r="CN594" s="4"/>
      <c r="CO594" s="71">
        <v>1</v>
      </c>
      <c r="CP594" s="4"/>
      <c r="CQ594" s="71"/>
      <c r="CR594" s="57">
        <f t="shared" si="589"/>
        <v>1</v>
      </c>
      <c r="CS594" s="4"/>
      <c r="CT594" s="4"/>
      <c r="CU594" s="4"/>
      <c r="CV594" s="4"/>
      <c r="CW594" s="4"/>
      <c r="CX594" s="4"/>
      <c r="CY594" s="71">
        <v>1</v>
      </c>
      <c r="CZ594" s="4"/>
      <c r="DA594" s="71"/>
      <c r="DB594" s="57">
        <f t="shared" si="320"/>
        <v>1</v>
      </c>
      <c r="DC594" s="4"/>
      <c r="DD594" s="4"/>
      <c r="DE594" s="4"/>
      <c r="DF594" s="4"/>
      <c r="DG594" s="4"/>
      <c r="DH594" s="4"/>
      <c r="DI594" s="4"/>
      <c r="DJ594" s="4"/>
      <c r="DK594" s="4"/>
      <c r="DL594" s="57">
        <f t="shared" si="321"/>
        <v>0</v>
      </c>
      <c r="DM594" s="4"/>
      <c r="DN594" s="4"/>
      <c r="DO594" s="4"/>
      <c r="DP594" s="4"/>
      <c r="DQ594" s="4"/>
      <c r="DR594" s="4"/>
      <c r="DS594" s="4"/>
      <c r="DT594" s="4"/>
      <c r="DU594" s="4"/>
      <c r="DV594" s="57">
        <f t="shared" si="322"/>
        <v>0</v>
      </c>
      <c r="DW594" s="71">
        <f t="shared" ref="DW594:ED594" si="633">SUM(BY594,CI594,CS594,DC594,DM594)</f>
        <v>0</v>
      </c>
      <c r="DX594" s="71">
        <f t="shared" si="633"/>
        <v>0</v>
      </c>
      <c r="DY594" s="71">
        <f t="shared" si="633"/>
        <v>0</v>
      </c>
      <c r="DZ594" s="71">
        <f t="shared" si="633"/>
        <v>0</v>
      </c>
      <c r="EA594" s="71">
        <f t="shared" si="633"/>
        <v>0</v>
      </c>
      <c r="EB594" s="71">
        <f t="shared" si="633"/>
        <v>0</v>
      </c>
      <c r="EC594" s="71">
        <f t="shared" si="633"/>
        <v>2</v>
      </c>
      <c r="ED594" s="71">
        <f t="shared" si="633"/>
        <v>0</v>
      </c>
      <c r="EE594" s="71">
        <f t="shared" si="13"/>
        <v>2</v>
      </c>
      <c r="EF594" s="71">
        <f t="shared" si="14"/>
        <v>1</v>
      </c>
    </row>
    <row r="595" spans="1:136" ht="15.75" customHeight="1">
      <c r="A595" s="147">
        <v>2014</v>
      </c>
      <c r="B595" s="135" t="s">
        <v>4861</v>
      </c>
      <c r="C595" s="145" t="s">
        <v>1673</v>
      </c>
      <c r="D595" s="147"/>
      <c r="E595" s="147" t="s">
        <v>1674</v>
      </c>
      <c r="F595" s="150" t="s">
        <v>1675</v>
      </c>
      <c r="G595" s="4"/>
      <c r="H595" s="4"/>
      <c r="I595" s="4"/>
      <c r="J595" s="4"/>
      <c r="K595" s="4"/>
      <c r="L595" s="4"/>
      <c r="M595" s="4"/>
      <c r="N595" s="71">
        <v>1</v>
      </c>
      <c r="O595" s="4"/>
      <c r="P595" s="4"/>
      <c r="Q595" s="4"/>
      <c r="R595" s="4"/>
      <c r="S595" s="4"/>
      <c r="T595" s="59" t="str">
        <f t="shared" si="0"/>
        <v/>
      </c>
      <c r="U595" s="4"/>
      <c r="V595" s="4"/>
      <c r="W595" s="4"/>
      <c r="X595" s="4"/>
      <c r="Y595" s="4"/>
      <c r="Z595" s="4"/>
      <c r="AA595" s="4"/>
      <c r="AB595" s="4"/>
      <c r="AC595" s="4"/>
      <c r="AD595" s="4"/>
      <c r="AE595" s="4"/>
      <c r="AF595" s="4"/>
      <c r="AG595" s="58">
        <f t="shared" si="1"/>
        <v>1</v>
      </c>
      <c r="AH595" s="4"/>
      <c r="AI595" s="4"/>
      <c r="AJ595" s="4"/>
      <c r="AK595" s="91" t="str">
        <f t="shared" si="90"/>
        <v/>
      </c>
      <c r="AL595" s="4"/>
      <c r="AM595" s="4"/>
      <c r="AN595" s="4"/>
      <c r="AO595" s="4"/>
      <c r="AP595" s="4"/>
      <c r="AQ595" s="4"/>
      <c r="AR595" s="58" t="str">
        <f t="shared" si="3"/>
        <v/>
      </c>
      <c r="AS595" s="4"/>
      <c r="AT595" s="71">
        <v>1</v>
      </c>
      <c r="AU595" s="4"/>
      <c r="AV595" s="4"/>
      <c r="AW595" s="4"/>
      <c r="AX595" s="58">
        <f t="shared" si="4"/>
        <v>1</v>
      </c>
      <c r="AY595" s="71">
        <v>1</v>
      </c>
      <c r="AZ595" s="4"/>
      <c r="BA595" s="4"/>
      <c r="BB595" s="4"/>
      <c r="BC595" s="4"/>
      <c r="BD595" s="58">
        <f t="shared" si="5"/>
        <v>1</v>
      </c>
      <c r="BE595" s="4"/>
      <c r="BF595" s="4"/>
      <c r="BG595" s="4"/>
      <c r="BH595" s="4"/>
      <c r="BI595" s="4"/>
      <c r="BJ595" s="4"/>
      <c r="BK595" s="4"/>
      <c r="BL595" s="4"/>
      <c r="BM595" s="4"/>
      <c r="BN595" s="4"/>
      <c r="BO595" s="71">
        <v>1</v>
      </c>
      <c r="BP595" s="4"/>
      <c r="BQ595" s="4"/>
      <c r="BR595" s="4"/>
      <c r="BS595" s="4"/>
      <c r="BT595" s="4"/>
      <c r="BU595" s="4"/>
      <c r="BV595" s="71">
        <v>1</v>
      </c>
      <c r="BW595" s="4"/>
      <c r="BX595" s="71">
        <f t="shared" si="564"/>
        <v>1</v>
      </c>
      <c r="BY595" s="4"/>
      <c r="BZ595" s="4"/>
      <c r="CA595" s="4"/>
      <c r="CB595" s="4"/>
      <c r="CC595" s="4"/>
      <c r="CD595" s="4"/>
      <c r="CE595" s="4"/>
      <c r="CF595" s="4"/>
      <c r="CG595" s="4"/>
      <c r="CH595" s="57">
        <f t="shared" si="94"/>
        <v>0</v>
      </c>
      <c r="CI595" s="4"/>
      <c r="CJ595" s="4"/>
      <c r="CK595" s="4"/>
      <c r="CL595" s="4"/>
      <c r="CM595" s="4"/>
      <c r="CN595" s="4"/>
      <c r="CO595" s="71">
        <v>1</v>
      </c>
      <c r="CP595" s="4"/>
      <c r="CQ595" s="71"/>
      <c r="CR595" s="57">
        <f t="shared" si="589"/>
        <v>1</v>
      </c>
      <c r="CS595" s="4"/>
      <c r="CT595" s="4"/>
      <c r="CU595" s="4"/>
      <c r="CV595" s="4"/>
      <c r="CW595" s="4"/>
      <c r="CX595" s="4"/>
      <c r="CY595" s="4"/>
      <c r="CZ595" s="4"/>
      <c r="DA595" s="4"/>
      <c r="DB595" s="57">
        <f t="shared" si="320"/>
        <v>0</v>
      </c>
      <c r="DC595" s="4"/>
      <c r="DD595" s="4"/>
      <c r="DE595" s="4"/>
      <c r="DF595" s="4"/>
      <c r="DG595" s="4"/>
      <c r="DH595" s="4"/>
      <c r="DI595" s="4"/>
      <c r="DJ595" s="4"/>
      <c r="DK595" s="4"/>
      <c r="DL595" s="57">
        <f t="shared" si="321"/>
        <v>0</v>
      </c>
      <c r="DM595" s="4"/>
      <c r="DN595" s="4"/>
      <c r="DO595" s="4"/>
      <c r="DP595" s="4"/>
      <c r="DQ595" s="4"/>
      <c r="DR595" s="4"/>
      <c r="DS595" s="4"/>
      <c r="DT595" s="4"/>
      <c r="DU595" s="4"/>
      <c r="DV595" s="57">
        <f t="shared" si="322"/>
        <v>0</v>
      </c>
      <c r="DW595" s="71">
        <f t="shared" ref="DW595:ED595" si="634">SUM(BY595,CI595,CS595,DC595,DM595)</f>
        <v>0</v>
      </c>
      <c r="DX595" s="71">
        <f t="shared" si="634"/>
        <v>0</v>
      </c>
      <c r="DY595" s="71">
        <f t="shared" si="634"/>
        <v>0</v>
      </c>
      <c r="DZ595" s="71">
        <f t="shared" si="634"/>
        <v>0</v>
      </c>
      <c r="EA595" s="71">
        <f t="shared" si="634"/>
        <v>0</v>
      </c>
      <c r="EB595" s="71">
        <f t="shared" si="634"/>
        <v>0</v>
      </c>
      <c r="EC595" s="71">
        <f t="shared" si="634"/>
        <v>1</v>
      </c>
      <c r="ED595" s="71">
        <f t="shared" si="634"/>
        <v>0</v>
      </c>
      <c r="EE595" s="71">
        <f t="shared" si="13"/>
        <v>1</v>
      </c>
      <c r="EF595" s="71">
        <f t="shared" si="14"/>
        <v>1</v>
      </c>
    </row>
    <row r="596" spans="1:136" ht="15.75" customHeight="1">
      <c r="A596" s="147">
        <v>2014</v>
      </c>
      <c r="B596" s="135" t="s">
        <v>4862</v>
      </c>
      <c r="C596" s="147" t="s">
        <v>1676</v>
      </c>
      <c r="D596" s="147" t="s">
        <v>1116</v>
      </c>
      <c r="E596" s="147" t="s">
        <v>1677</v>
      </c>
      <c r="F596" s="150" t="s">
        <v>1678</v>
      </c>
      <c r="G596" s="4"/>
      <c r="H596" s="4"/>
      <c r="I596" s="4"/>
      <c r="J596" s="4"/>
      <c r="K596" s="4"/>
      <c r="L596" s="4"/>
      <c r="M596" s="4"/>
      <c r="N596" s="4"/>
      <c r="O596" s="4"/>
      <c r="P596" s="4"/>
      <c r="Q596" s="4">
        <v>1</v>
      </c>
      <c r="R596" s="4"/>
      <c r="S596" s="4"/>
      <c r="T596" s="59" t="str">
        <f t="shared" si="0"/>
        <v/>
      </c>
      <c r="U596" s="4"/>
      <c r="V596" s="4"/>
      <c r="W596" s="4"/>
      <c r="X596" s="4"/>
      <c r="Y596" s="4"/>
      <c r="Z596" s="4"/>
      <c r="AA596" s="4"/>
      <c r="AB596" s="4"/>
      <c r="AC596" s="4"/>
      <c r="AD596" s="4"/>
      <c r="AE596" s="4"/>
      <c r="AF596" s="4"/>
      <c r="AG596" s="58">
        <f t="shared" si="1"/>
        <v>1</v>
      </c>
      <c r="AH596" s="4"/>
      <c r="AI596" s="4"/>
      <c r="AJ596" s="4"/>
      <c r="AK596" s="91" t="str">
        <f t="shared" si="90"/>
        <v/>
      </c>
      <c r="AL596" s="4"/>
      <c r="AM596" s="4"/>
      <c r="AN596" s="4"/>
      <c r="AO596" s="4"/>
      <c r="AP596" s="4"/>
      <c r="AQ596" s="4"/>
      <c r="AR596" s="58" t="str">
        <f t="shared" si="3"/>
        <v/>
      </c>
      <c r="AS596" s="4"/>
      <c r="AT596" s="71">
        <v>1</v>
      </c>
      <c r="AU596" s="4"/>
      <c r="AV596" s="4"/>
      <c r="AW596" s="4"/>
      <c r="AX596" s="58">
        <f t="shared" si="4"/>
        <v>1</v>
      </c>
      <c r="AY596" s="4"/>
      <c r="AZ596" s="71">
        <v>1</v>
      </c>
      <c r="BA596" s="4"/>
      <c r="BB596" s="4"/>
      <c r="BC596" s="4"/>
      <c r="BD596" s="58">
        <f t="shared" si="5"/>
        <v>1</v>
      </c>
      <c r="BE596" s="4"/>
      <c r="BF596" s="4"/>
      <c r="BG596" s="4"/>
      <c r="BH596" s="4"/>
      <c r="BI596" s="4"/>
      <c r="BJ596" s="4"/>
      <c r="BK596" s="4"/>
      <c r="BL596" s="4"/>
      <c r="BM596" s="4"/>
      <c r="BN596" s="4"/>
      <c r="BO596" s="4"/>
      <c r="BP596" s="4"/>
      <c r="BQ596" s="4"/>
      <c r="BR596" s="4"/>
      <c r="BS596" s="71">
        <v>1</v>
      </c>
      <c r="BT596" s="71">
        <v>1</v>
      </c>
      <c r="BU596" s="71">
        <v>1</v>
      </c>
      <c r="BV596" s="71">
        <v>1</v>
      </c>
      <c r="BW596" s="4"/>
      <c r="BX596" s="71">
        <f t="shared" si="564"/>
        <v>1</v>
      </c>
      <c r="BY596" s="4"/>
      <c r="BZ596" s="4"/>
      <c r="CA596" s="4"/>
      <c r="CB596" s="4"/>
      <c r="CC596" s="4"/>
      <c r="CD596" s="4"/>
      <c r="CE596" s="4"/>
      <c r="CF596" s="4"/>
      <c r="CG596" s="4"/>
      <c r="CH596" s="57">
        <f t="shared" si="94"/>
        <v>0</v>
      </c>
      <c r="CI596" s="4"/>
      <c r="CJ596" s="71">
        <v>1</v>
      </c>
      <c r="CK596" s="4"/>
      <c r="CL596" s="71">
        <v>1</v>
      </c>
      <c r="CM596" s="71">
        <v>1</v>
      </c>
      <c r="CN596" s="4"/>
      <c r="CO596" s="71">
        <v>1</v>
      </c>
      <c r="CP596" s="4"/>
      <c r="CQ596" s="71"/>
      <c r="CR596" s="57">
        <f t="shared" si="589"/>
        <v>4</v>
      </c>
      <c r="CS596" s="4"/>
      <c r="CT596" s="4"/>
      <c r="CU596" s="4"/>
      <c r="CV596" s="4"/>
      <c r="CW596" s="4"/>
      <c r="CX596" s="4"/>
      <c r="CY596" s="4"/>
      <c r="CZ596" s="4"/>
      <c r="DA596" s="4"/>
      <c r="DB596" s="57">
        <f t="shared" si="320"/>
        <v>0</v>
      </c>
      <c r="DC596" s="4"/>
      <c r="DD596" s="4"/>
      <c r="DE596" s="4"/>
      <c r="DF596" s="4"/>
      <c r="DG596" s="4"/>
      <c r="DH596" s="4"/>
      <c r="DI596" s="4"/>
      <c r="DJ596" s="4"/>
      <c r="DK596" s="4"/>
      <c r="DL596" s="57">
        <f t="shared" si="321"/>
        <v>0</v>
      </c>
      <c r="DM596" s="4"/>
      <c r="DN596" s="4"/>
      <c r="DO596" s="4"/>
      <c r="DP596" s="4"/>
      <c r="DQ596" s="4"/>
      <c r="DR596" s="4"/>
      <c r="DS596" s="4"/>
      <c r="DT596" s="4"/>
      <c r="DU596" s="4"/>
      <c r="DV596" s="57">
        <f t="shared" si="322"/>
        <v>0</v>
      </c>
      <c r="DW596" s="71">
        <f t="shared" ref="DW596:ED596" si="635">SUM(BY596,CI596,CS596,DC596,DM596)</f>
        <v>0</v>
      </c>
      <c r="DX596" s="71">
        <f t="shared" si="635"/>
        <v>1</v>
      </c>
      <c r="DY596" s="71">
        <f t="shared" si="635"/>
        <v>0</v>
      </c>
      <c r="DZ596" s="71">
        <f t="shared" si="635"/>
        <v>1</v>
      </c>
      <c r="EA596" s="71">
        <f t="shared" si="635"/>
        <v>1</v>
      </c>
      <c r="EB596" s="71">
        <f t="shared" si="635"/>
        <v>0</v>
      </c>
      <c r="EC596" s="71">
        <f t="shared" si="635"/>
        <v>1</v>
      </c>
      <c r="ED596" s="71">
        <f t="shared" si="635"/>
        <v>0</v>
      </c>
      <c r="EE596" s="71">
        <f t="shared" si="13"/>
        <v>4</v>
      </c>
      <c r="EF596" s="71">
        <f t="shared" si="14"/>
        <v>1</v>
      </c>
    </row>
    <row r="597" spans="1:136" ht="15.75" customHeight="1">
      <c r="A597" s="147">
        <v>2014</v>
      </c>
      <c r="B597" s="135" t="s">
        <v>4863</v>
      </c>
      <c r="C597" s="145" t="s">
        <v>1679</v>
      </c>
      <c r="D597" s="147" t="s">
        <v>1561</v>
      </c>
      <c r="E597" s="147" t="s">
        <v>1680</v>
      </c>
      <c r="F597" s="161" t="s">
        <v>1681</v>
      </c>
      <c r="G597" s="4"/>
      <c r="H597" s="4"/>
      <c r="I597" s="4"/>
      <c r="J597" s="4"/>
      <c r="K597" s="4"/>
      <c r="L597" s="4"/>
      <c r="M597" s="4"/>
      <c r="N597" s="71">
        <v>1</v>
      </c>
      <c r="O597" s="4"/>
      <c r="P597" s="4"/>
      <c r="Q597" s="4"/>
      <c r="R597" s="4"/>
      <c r="S597" s="4"/>
      <c r="T597" s="59" t="str">
        <f t="shared" si="0"/>
        <v/>
      </c>
      <c r="U597" s="4"/>
      <c r="V597" s="4"/>
      <c r="W597" s="4"/>
      <c r="X597" s="4"/>
      <c r="Y597" s="4"/>
      <c r="Z597" s="4"/>
      <c r="AA597" s="4"/>
      <c r="AB597" s="4"/>
      <c r="AC597" s="4"/>
      <c r="AD597" s="4"/>
      <c r="AE597" s="4"/>
      <c r="AF597" s="4"/>
      <c r="AG597" s="58">
        <f t="shared" si="1"/>
        <v>1</v>
      </c>
      <c r="AH597" s="4"/>
      <c r="AI597" s="4"/>
      <c r="AJ597" s="4"/>
      <c r="AK597" s="91" t="str">
        <f t="shared" si="90"/>
        <v/>
      </c>
      <c r="AL597" s="4"/>
      <c r="AM597" s="4"/>
      <c r="AN597" s="4"/>
      <c r="AO597" s="4"/>
      <c r="AP597" s="4"/>
      <c r="AQ597" s="4"/>
      <c r="AR597" s="58" t="str">
        <f t="shared" si="3"/>
        <v/>
      </c>
      <c r="AS597" s="4"/>
      <c r="AT597" s="71">
        <v>1</v>
      </c>
      <c r="AU597" s="71">
        <v>1</v>
      </c>
      <c r="AV597" s="4"/>
      <c r="AW597" s="4"/>
      <c r="AX597" s="58">
        <f t="shared" si="4"/>
        <v>2</v>
      </c>
      <c r="AY597" s="4"/>
      <c r="AZ597" s="71">
        <v>1</v>
      </c>
      <c r="BA597" s="4"/>
      <c r="BB597" s="4"/>
      <c r="BC597" s="71">
        <v>1</v>
      </c>
      <c r="BD597" s="58">
        <f t="shared" si="5"/>
        <v>2</v>
      </c>
      <c r="BE597" s="4"/>
      <c r="BF597" s="4"/>
      <c r="BG597" s="4"/>
      <c r="BH597" s="4"/>
      <c r="BI597" s="4"/>
      <c r="BJ597" s="4"/>
      <c r="BK597" s="4"/>
      <c r="BL597" s="4"/>
      <c r="BM597" s="4"/>
      <c r="BN597" s="4"/>
      <c r="BO597" s="4"/>
      <c r="BP597" s="4"/>
      <c r="BQ597" s="4"/>
      <c r="BR597" s="4"/>
      <c r="BS597" s="4"/>
      <c r="BT597" s="4"/>
      <c r="BU597" s="4"/>
      <c r="BV597" s="71">
        <v>1</v>
      </c>
      <c r="BW597" s="4"/>
      <c r="BX597" s="71">
        <v>1</v>
      </c>
      <c r="BY597" s="4"/>
      <c r="BZ597" s="4"/>
      <c r="CA597" s="4"/>
      <c r="CB597" s="4"/>
      <c r="CC597" s="4"/>
      <c r="CD597" s="4"/>
      <c r="CE597" s="4"/>
      <c r="CF597" s="4"/>
      <c r="CG597" s="4"/>
      <c r="CH597" s="57">
        <f t="shared" si="94"/>
        <v>0</v>
      </c>
      <c r="CI597" s="4"/>
      <c r="CJ597" s="4"/>
      <c r="CK597" s="4"/>
      <c r="CL597" s="4"/>
      <c r="CM597" s="4"/>
      <c r="CN597" s="4"/>
      <c r="CO597" s="71">
        <v>1</v>
      </c>
      <c r="CP597" s="4"/>
      <c r="CQ597" s="71"/>
      <c r="CR597" s="57">
        <f t="shared" si="589"/>
        <v>1</v>
      </c>
      <c r="CS597" s="4"/>
      <c r="CT597" s="4"/>
      <c r="CU597" s="4"/>
      <c r="CV597" s="4"/>
      <c r="CW597" s="4"/>
      <c r="CX597" s="4"/>
      <c r="CY597" s="4"/>
      <c r="CZ597" s="4"/>
      <c r="DA597" s="4"/>
      <c r="DB597" s="57">
        <f t="shared" si="320"/>
        <v>0</v>
      </c>
      <c r="DC597" s="4"/>
      <c r="DD597" s="4"/>
      <c r="DE597" s="4"/>
      <c r="DF597" s="4"/>
      <c r="DG597" s="4"/>
      <c r="DH597" s="4"/>
      <c r="DI597" s="4"/>
      <c r="DJ597" s="4"/>
      <c r="DK597" s="4"/>
      <c r="DL597" s="57">
        <f t="shared" si="321"/>
        <v>0</v>
      </c>
      <c r="DM597" s="4"/>
      <c r="DN597" s="4"/>
      <c r="DO597" s="4"/>
      <c r="DP597" s="4"/>
      <c r="DQ597" s="4"/>
      <c r="DR597" s="4"/>
      <c r="DS597" s="4"/>
      <c r="DT597" s="4"/>
      <c r="DU597" s="4"/>
      <c r="DV597" s="57">
        <f t="shared" si="322"/>
        <v>0</v>
      </c>
      <c r="DW597" s="71">
        <f t="shared" ref="DW597:ED597" si="636">SUM(BY597,CI597,CS597,DC597,DM597)</f>
        <v>0</v>
      </c>
      <c r="DX597" s="71">
        <f t="shared" si="636"/>
        <v>0</v>
      </c>
      <c r="DY597" s="71">
        <f t="shared" si="636"/>
        <v>0</v>
      </c>
      <c r="DZ597" s="71">
        <f t="shared" si="636"/>
        <v>0</v>
      </c>
      <c r="EA597" s="71">
        <f t="shared" si="636"/>
        <v>0</v>
      </c>
      <c r="EB597" s="71">
        <f t="shared" si="636"/>
        <v>0</v>
      </c>
      <c r="EC597" s="71">
        <f t="shared" si="636"/>
        <v>1</v>
      </c>
      <c r="ED597" s="71">
        <f t="shared" si="636"/>
        <v>0</v>
      </c>
      <c r="EE597" s="71">
        <f t="shared" si="13"/>
        <v>1</v>
      </c>
      <c r="EF597" s="71">
        <f t="shared" si="14"/>
        <v>1</v>
      </c>
    </row>
    <row r="598" spans="1:136" ht="15.75" customHeight="1">
      <c r="A598" s="147">
        <v>2014</v>
      </c>
      <c r="B598" s="135" t="s">
        <v>4864</v>
      </c>
      <c r="C598" s="147" t="s">
        <v>1682</v>
      </c>
      <c r="D598" s="147" t="s">
        <v>1683</v>
      </c>
      <c r="E598" s="147" t="s">
        <v>1684</v>
      </c>
      <c r="F598" s="145" t="s">
        <v>1685</v>
      </c>
      <c r="G598" s="4"/>
      <c r="H598" s="4"/>
      <c r="I598" s="4"/>
      <c r="J598" s="4"/>
      <c r="K598" s="4"/>
      <c r="L598" s="4"/>
      <c r="M598" s="4"/>
      <c r="N598" s="71">
        <v>1</v>
      </c>
      <c r="O598" s="4"/>
      <c r="P598" s="4"/>
      <c r="Q598" s="4"/>
      <c r="R598" s="4"/>
      <c r="S598" s="4"/>
      <c r="T598" s="59" t="str">
        <f t="shared" si="0"/>
        <v/>
      </c>
      <c r="U598" s="4"/>
      <c r="V598" s="4"/>
      <c r="W598" s="4"/>
      <c r="X598" s="4"/>
      <c r="Y598" s="4"/>
      <c r="Z598" s="4"/>
      <c r="AA598" s="4"/>
      <c r="AB598" s="4"/>
      <c r="AC598" s="4"/>
      <c r="AD598" s="4"/>
      <c r="AE598" s="4"/>
      <c r="AF598" s="4"/>
      <c r="AG598" s="58">
        <f t="shared" si="1"/>
        <v>1</v>
      </c>
      <c r="AH598" s="4"/>
      <c r="AI598" s="4"/>
      <c r="AJ598" s="4"/>
      <c r="AK598" s="91" t="str">
        <f t="shared" si="90"/>
        <v/>
      </c>
      <c r="AL598" s="4"/>
      <c r="AM598" s="4"/>
      <c r="AN598" s="4"/>
      <c r="AO598" s="4"/>
      <c r="AP598" s="4"/>
      <c r="AQ598" s="4"/>
      <c r="AR598" s="58" t="str">
        <f t="shared" si="3"/>
        <v/>
      </c>
      <c r="AS598" s="4"/>
      <c r="AT598" s="71">
        <v>1</v>
      </c>
      <c r="AU598" s="71">
        <v>1</v>
      </c>
      <c r="AV598" s="4"/>
      <c r="AW598" s="4"/>
      <c r="AX598" s="58">
        <f t="shared" si="4"/>
        <v>2</v>
      </c>
      <c r="AY598" s="4"/>
      <c r="AZ598" s="71">
        <v>1</v>
      </c>
      <c r="BA598" s="4"/>
      <c r="BB598" s="4"/>
      <c r="BC598" s="71">
        <v>1</v>
      </c>
      <c r="BD598" s="58">
        <f t="shared" si="5"/>
        <v>2</v>
      </c>
      <c r="BE598" s="4"/>
      <c r="BF598" s="4"/>
      <c r="BG598" s="4"/>
      <c r="BH598" s="4"/>
      <c r="BI598" s="4"/>
      <c r="BJ598" s="71">
        <v>1</v>
      </c>
      <c r="BK598" s="4"/>
      <c r="BL598" s="4"/>
      <c r="BM598" s="4"/>
      <c r="BN598" s="71">
        <v>1</v>
      </c>
      <c r="BO598" s="4"/>
      <c r="BP598" s="4"/>
      <c r="BQ598" s="4"/>
      <c r="BR598" s="4"/>
      <c r="BS598" s="4"/>
      <c r="BT598" s="4"/>
      <c r="BU598" s="4"/>
      <c r="BV598" s="71">
        <v>1</v>
      </c>
      <c r="BW598" s="4"/>
      <c r="BX598" s="71">
        <f t="shared" ref="BX598:BX1256" si="637">IF(AND(ISBLANK(BS598),ISBLANK(BT598),ISBLANK(BU598),ISBLANK(BV598),ISBLANK(BW598)),"",1)</f>
        <v>1</v>
      </c>
      <c r="BY598" s="4"/>
      <c r="BZ598" s="4"/>
      <c r="CA598" s="4"/>
      <c r="CB598" s="4"/>
      <c r="CC598" s="4"/>
      <c r="CD598" s="4"/>
      <c r="CE598" s="4"/>
      <c r="CF598" s="4"/>
      <c r="CG598" s="4"/>
      <c r="CH598" s="57">
        <f t="shared" si="94"/>
        <v>0</v>
      </c>
      <c r="CI598" s="4"/>
      <c r="CJ598" s="4"/>
      <c r="CK598" s="4"/>
      <c r="CL598" s="4"/>
      <c r="CM598" s="4"/>
      <c r="CN598" s="4"/>
      <c r="CO598" s="71">
        <v>1</v>
      </c>
      <c r="CP598" s="4"/>
      <c r="CQ598" s="71"/>
      <c r="CR598" s="57">
        <f t="shared" si="589"/>
        <v>1</v>
      </c>
      <c r="CS598" s="4"/>
      <c r="CT598" s="4"/>
      <c r="CU598" s="4"/>
      <c r="CV598" s="4"/>
      <c r="CW598" s="4"/>
      <c r="CX598" s="4"/>
      <c r="CY598" s="4"/>
      <c r="CZ598" s="4"/>
      <c r="DA598" s="4"/>
      <c r="DB598" s="57">
        <f t="shared" si="320"/>
        <v>0</v>
      </c>
      <c r="DC598" s="4"/>
      <c r="DD598" s="4"/>
      <c r="DE598" s="4"/>
      <c r="DF598" s="4"/>
      <c r="DG598" s="4"/>
      <c r="DH598" s="4"/>
      <c r="DI598" s="4"/>
      <c r="DJ598" s="4"/>
      <c r="DK598" s="4"/>
      <c r="DL598" s="57">
        <f t="shared" si="321"/>
        <v>0</v>
      </c>
      <c r="DM598" s="4"/>
      <c r="DN598" s="4"/>
      <c r="DO598" s="4"/>
      <c r="DP598" s="4"/>
      <c r="DQ598" s="4"/>
      <c r="DR598" s="4"/>
      <c r="DS598" s="4"/>
      <c r="DT598" s="4"/>
      <c r="DU598" s="4"/>
      <c r="DV598" s="57">
        <f t="shared" si="322"/>
        <v>0</v>
      </c>
      <c r="DW598" s="71">
        <f t="shared" ref="DW598:ED598" si="638">SUM(BY598,CI598,CS598,DC598,DM598)</f>
        <v>0</v>
      </c>
      <c r="DX598" s="71">
        <f t="shared" si="638"/>
        <v>0</v>
      </c>
      <c r="DY598" s="71">
        <f t="shared" si="638"/>
        <v>0</v>
      </c>
      <c r="DZ598" s="71">
        <f t="shared" si="638"/>
        <v>0</v>
      </c>
      <c r="EA598" s="71">
        <f t="shared" si="638"/>
        <v>0</v>
      </c>
      <c r="EB598" s="71">
        <f t="shared" si="638"/>
        <v>0</v>
      </c>
      <c r="EC598" s="71">
        <f t="shared" si="638"/>
        <v>1</v>
      </c>
      <c r="ED598" s="71">
        <f t="shared" si="638"/>
        <v>0</v>
      </c>
      <c r="EE598" s="71">
        <f t="shared" si="13"/>
        <v>1</v>
      </c>
      <c r="EF598" s="71">
        <f t="shared" si="14"/>
        <v>1</v>
      </c>
    </row>
    <row r="599" spans="1:136" ht="15.75" customHeight="1">
      <c r="A599" s="147">
        <v>2014</v>
      </c>
      <c r="B599" s="135" t="s">
        <v>4865</v>
      </c>
      <c r="C599" s="147" t="s">
        <v>1686</v>
      </c>
      <c r="D599" s="147"/>
      <c r="E599" s="147" t="s">
        <v>1687</v>
      </c>
      <c r="F599" s="161" t="s">
        <v>1688</v>
      </c>
      <c r="G599" s="4"/>
      <c r="H599" s="4"/>
      <c r="I599" s="4"/>
      <c r="J599" s="71">
        <v>1</v>
      </c>
      <c r="K599" s="4"/>
      <c r="L599" s="4"/>
      <c r="M599" s="4"/>
      <c r="N599" s="4"/>
      <c r="O599" s="4"/>
      <c r="P599" s="4"/>
      <c r="Q599" s="4"/>
      <c r="R599" s="4"/>
      <c r="S599" s="4"/>
      <c r="T599" s="59" t="str">
        <f t="shared" si="0"/>
        <v/>
      </c>
      <c r="U599" s="4"/>
      <c r="V599" s="4"/>
      <c r="W599" s="4"/>
      <c r="X599" s="4"/>
      <c r="Y599" s="4"/>
      <c r="Z599" s="4"/>
      <c r="AA599" s="4"/>
      <c r="AB599" s="4"/>
      <c r="AC599" s="4"/>
      <c r="AD599" s="4"/>
      <c r="AE599" s="4"/>
      <c r="AF599" s="4"/>
      <c r="AG599" s="58">
        <f t="shared" si="1"/>
        <v>1</v>
      </c>
      <c r="AH599" s="4"/>
      <c r="AI599" s="4"/>
      <c r="AJ599" s="4"/>
      <c r="AK599" s="91" t="str">
        <f t="shared" si="90"/>
        <v/>
      </c>
      <c r="AL599" s="4"/>
      <c r="AM599" s="4"/>
      <c r="AN599" s="4"/>
      <c r="AO599" s="4"/>
      <c r="AP599" s="4"/>
      <c r="AQ599" s="4"/>
      <c r="AR599" s="58" t="str">
        <f t="shared" si="3"/>
        <v/>
      </c>
      <c r="AS599" s="71">
        <v>1</v>
      </c>
      <c r="AT599" s="71">
        <v>1</v>
      </c>
      <c r="AU599" s="71">
        <v>1</v>
      </c>
      <c r="AV599" s="4"/>
      <c r="AW599" s="4"/>
      <c r="AX599" s="58">
        <f t="shared" si="4"/>
        <v>3</v>
      </c>
      <c r="AY599" s="4"/>
      <c r="AZ599" s="71">
        <v>1</v>
      </c>
      <c r="BA599" s="4"/>
      <c r="BB599" s="4"/>
      <c r="BC599" s="71">
        <v>1</v>
      </c>
      <c r="BD599" s="58">
        <f t="shared" si="5"/>
        <v>2</v>
      </c>
      <c r="BE599" s="4"/>
      <c r="BF599" s="4"/>
      <c r="BG599" s="4"/>
      <c r="BH599" s="4"/>
      <c r="BI599" s="4"/>
      <c r="BJ599" s="4"/>
      <c r="BK599" s="4"/>
      <c r="BL599" s="4"/>
      <c r="BM599" s="4"/>
      <c r="BN599" s="4"/>
      <c r="BO599" s="4"/>
      <c r="BP599" s="4"/>
      <c r="BQ599" s="4"/>
      <c r="BR599" s="4"/>
      <c r="BS599" s="4"/>
      <c r="BT599" s="4"/>
      <c r="BU599" s="4"/>
      <c r="BV599" s="4"/>
      <c r="BW599" s="4"/>
      <c r="BX599" s="4" t="str">
        <f t="shared" si="637"/>
        <v/>
      </c>
      <c r="BY599" s="4"/>
      <c r="BZ599" s="4"/>
      <c r="CA599" s="4"/>
      <c r="CB599" s="4"/>
      <c r="CC599" s="4"/>
      <c r="CD599" s="4"/>
      <c r="CE599" s="4"/>
      <c r="CF599" s="4"/>
      <c r="CG599" s="4"/>
      <c r="CH599" s="57">
        <f t="shared" si="94"/>
        <v>0</v>
      </c>
      <c r="CI599" s="4"/>
      <c r="CJ599" s="4"/>
      <c r="CK599" s="4"/>
      <c r="CL599" s="4"/>
      <c r="CM599" s="4"/>
      <c r="CN599" s="4"/>
      <c r="CO599" s="4"/>
      <c r="CP599" s="4"/>
      <c r="CQ599" s="4"/>
      <c r="CR599" s="57">
        <f t="shared" si="589"/>
        <v>0</v>
      </c>
      <c r="CS599" s="4"/>
      <c r="CT599" s="4"/>
      <c r="CU599" s="4"/>
      <c r="CV599" s="4"/>
      <c r="CW599" s="4"/>
      <c r="CX599" s="4"/>
      <c r="CY599" s="4"/>
      <c r="CZ599" s="4"/>
      <c r="DA599" s="4"/>
      <c r="DB599" s="57">
        <f t="shared" si="320"/>
        <v>0</v>
      </c>
      <c r="DC599" s="4"/>
      <c r="DD599" s="4"/>
      <c r="DE599" s="4"/>
      <c r="DF599" s="4"/>
      <c r="DG599" s="4"/>
      <c r="DH599" s="4"/>
      <c r="DI599" s="4"/>
      <c r="DJ599" s="4"/>
      <c r="DK599" s="4"/>
      <c r="DL599" s="57">
        <f t="shared" si="321"/>
        <v>0</v>
      </c>
      <c r="DM599" s="4"/>
      <c r="DN599" s="4"/>
      <c r="DO599" s="4"/>
      <c r="DP599" s="4"/>
      <c r="DQ599" s="4"/>
      <c r="DR599" s="4"/>
      <c r="DS599" s="4"/>
      <c r="DT599" s="4"/>
      <c r="DU599" s="4"/>
      <c r="DV599" s="57">
        <f t="shared" si="322"/>
        <v>0</v>
      </c>
      <c r="DW599" s="71">
        <f t="shared" ref="DW599:ED599" si="639">SUM(BY599,CI599,CS599,DC599,DM599)</f>
        <v>0</v>
      </c>
      <c r="DX599" s="71">
        <f t="shared" si="639"/>
        <v>0</v>
      </c>
      <c r="DY599" s="71">
        <f t="shared" si="639"/>
        <v>0</v>
      </c>
      <c r="DZ599" s="71">
        <f t="shared" si="639"/>
        <v>0</v>
      </c>
      <c r="EA599" s="71">
        <f t="shared" si="639"/>
        <v>0</v>
      </c>
      <c r="EB599" s="71">
        <f t="shared" si="639"/>
        <v>0</v>
      </c>
      <c r="EC599" s="71">
        <f t="shared" si="639"/>
        <v>0</v>
      </c>
      <c r="ED599" s="71">
        <f t="shared" si="639"/>
        <v>0</v>
      </c>
      <c r="EE599" s="71">
        <f t="shared" si="13"/>
        <v>0</v>
      </c>
      <c r="EF599" s="71">
        <f t="shared" si="14"/>
        <v>0</v>
      </c>
    </row>
    <row r="600" spans="1:136" ht="15.75" customHeight="1">
      <c r="A600" s="147">
        <v>2013</v>
      </c>
      <c r="B600" s="135" t="s">
        <v>4866</v>
      </c>
      <c r="C600" s="147" t="s">
        <v>1689</v>
      </c>
      <c r="D600" s="147" t="s">
        <v>1561</v>
      </c>
      <c r="E600" s="147" t="s">
        <v>1690</v>
      </c>
      <c r="F600" s="161" t="s">
        <v>1691</v>
      </c>
      <c r="G600" s="4"/>
      <c r="H600" s="4"/>
      <c r="I600" s="4"/>
      <c r="J600" s="4"/>
      <c r="K600" s="4"/>
      <c r="L600" s="4"/>
      <c r="M600" s="4"/>
      <c r="N600" s="71">
        <v>1</v>
      </c>
      <c r="O600" s="4"/>
      <c r="P600" s="4"/>
      <c r="Q600" s="4"/>
      <c r="R600" s="4"/>
      <c r="S600" s="4"/>
      <c r="T600" s="59" t="str">
        <f t="shared" si="0"/>
        <v/>
      </c>
      <c r="U600" s="4"/>
      <c r="V600" s="4"/>
      <c r="W600" s="4"/>
      <c r="X600" s="4"/>
      <c r="Y600" s="4"/>
      <c r="Z600" s="4"/>
      <c r="AA600" s="4"/>
      <c r="AB600" s="4"/>
      <c r="AC600" s="4"/>
      <c r="AD600" s="4"/>
      <c r="AE600" s="4"/>
      <c r="AF600" s="4"/>
      <c r="AG600" s="58">
        <f t="shared" si="1"/>
        <v>1</v>
      </c>
      <c r="AH600" s="4"/>
      <c r="AI600" s="4"/>
      <c r="AJ600" s="4"/>
      <c r="AK600" s="91" t="str">
        <f t="shared" si="90"/>
        <v/>
      </c>
      <c r="AL600" s="4"/>
      <c r="AM600" s="4"/>
      <c r="AN600" s="4"/>
      <c r="AO600" s="4"/>
      <c r="AP600" s="4"/>
      <c r="AQ600" s="4"/>
      <c r="AR600" s="58" t="str">
        <f t="shared" si="3"/>
        <v/>
      </c>
      <c r="AS600" s="4"/>
      <c r="AT600" s="71">
        <v>1</v>
      </c>
      <c r="AU600" s="4"/>
      <c r="AV600" s="4"/>
      <c r="AW600" s="4"/>
      <c r="AX600" s="58">
        <f t="shared" si="4"/>
        <v>1</v>
      </c>
      <c r="AY600" s="4"/>
      <c r="AZ600" s="71">
        <v>1</v>
      </c>
      <c r="BA600" s="4"/>
      <c r="BB600" s="4"/>
      <c r="BC600" s="71">
        <v>1</v>
      </c>
      <c r="BD600" s="58">
        <f t="shared" si="5"/>
        <v>2</v>
      </c>
      <c r="BE600" s="4"/>
      <c r="BF600" s="4"/>
      <c r="BG600" s="4"/>
      <c r="BH600" s="4"/>
      <c r="BI600" s="4"/>
      <c r="BJ600" s="71">
        <v>1</v>
      </c>
      <c r="BK600" s="4"/>
      <c r="BL600" s="4"/>
      <c r="BM600" s="4"/>
      <c r="BN600" s="71">
        <v>1</v>
      </c>
      <c r="BO600" s="4"/>
      <c r="BP600" s="4"/>
      <c r="BQ600" s="4"/>
      <c r="BR600" s="4"/>
      <c r="BS600" s="71">
        <v>1</v>
      </c>
      <c r="BT600" s="4"/>
      <c r="BU600" s="4"/>
      <c r="BV600" s="4"/>
      <c r="BW600" s="4"/>
      <c r="BX600" s="71">
        <f t="shared" si="637"/>
        <v>1</v>
      </c>
      <c r="BY600" s="4"/>
      <c r="BZ600" s="4"/>
      <c r="CA600" s="4"/>
      <c r="CB600" s="4"/>
      <c r="CC600" s="4"/>
      <c r="CD600" s="4"/>
      <c r="CE600" s="4"/>
      <c r="CF600" s="4"/>
      <c r="CG600" s="4"/>
      <c r="CH600" s="57">
        <f t="shared" si="94"/>
        <v>0</v>
      </c>
      <c r="CI600" s="4"/>
      <c r="CJ600" s="71">
        <v>1</v>
      </c>
      <c r="CK600" s="4"/>
      <c r="CL600" s="4"/>
      <c r="CM600" s="4"/>
      <c r="CN600" s="4"/>
      <c r="CO600" s="4"/>
      <c r="CP600" s="4"/>
      <c r="CQ600" s="71"/>
      <c r="CR600" s="57">
        <f t="shared" si="589"/>
        <v>1</v>
      </c>
      <c r="CS600" s="4"/>
      <c r="CT600" s="4"/>
      <c r="CU600" s="4"/>
      <c r="CV600" s="4"/>
      <c r="CW600" s="4"/>
      <c r="CX600" s="4"/>
      <c r="CY600" s="4"/>
      <c r="CZ600" s="4"/>
      <c r="DA600" s="4"/>
      <c r="DB600" s="57">
        <f t="shared" si="320"/>
        <v>0</v>
      </c>
      <c r="DC600" s="4"/>
      <c r="DD600" s="4"/>
      <c r="DE600" s="4"/>
      <c r="DF600" s="4"/>
      <c r="DG600" s="4"/>
      <c r="DH600" s="4"/>
      <c r="DI600" s="4"/>
      <c r="DJ600" s="4"/>
      <c r="DK600" s="4"/>
      <c r="DL600" s="57">
        <f t="shared" si="321"/>
        <v>0</v>
      </c>
      <c r="DM600" s="4"/>
      <c r="DN600" s="4"/>
      <c r="DO600" s="4"/>
      <c r="DP600" s="4"/>
      <c r="DQ600" s="4"/>
      <c r="DR600" s="4"/>
      <c r="DS600" s="4"/>
      <c r="DT600" s="4"/>
      <c r="DU600" s="4"/>
      <c r="DV600" s="57">
        <f t="shared" si="322"/>
        <v>0</v>
      </c>
      <c r="DW600" s="71">
        <f t="shared" ref="DW600:ED600" si="640">SUM(BY600,CI600,CS600,DC600,DM600)</f>
        <v>0</v>
      </c>
      <c r="DX600" s="71">
        <f t="shared" si="640"/>
        <v>1</v>
      </c>
      <c r="DY600" s="71">
        <f t="shared" si="640"/>
        <v>0</v>
      </c>
      <c r="DZ600" s="71">
        <f t="shared" si="640"/>
        <v>0</v>
      </c>
      <c r="EA600" s="71">
        <f t="shared" si="640"/>
        <v>0</v>
      </c>
      <c r="EB600" s="71">
        <f t="shared" si="640"/>
        <v>0</v>
      </c>
      <c r="EC600" s="71">
        <f t="shared" si="640"/>
        <v>0</v>
      </c>
      <c r="ED600" s="71">
        <f t="shared" si="640"/>
        <v>0</v>
      </c>
      <c r="EE600" s="71">
        <f t="shared" si="13"/>
        <v>1</v>
      </c>
      <c r="EF600" s="71">
        <f t="shared" si="14"/>
        <v>1</v>
      </c>
    </row>
    <row r="601" spans="1:136" ht="15.75" customHeight="1">
      <c r="A601" s="147">
        <v>2014</v>
      </c>
      <c r="B601" s="135" t="s">
        <v>4867</v>
      </c>
      <c r="C601" s="147" t="s">
        <v>1692</v>
      </c>
      <c r="D601" s="147" t="s">
        <v>1693</v>
      </c>
      <c r="E601" s="147" t="s">
        <v>1694</v>
      </c>
      <c r="F601" s="161" t="s">
        <v>1695</v>
      </c>
      <c r="G601" s="4"/>
      <c r="H601" s="4"/>
      <c r="I601" s="4"/>
      <c r="J601" s="4"/>
      <c r="K601" s="4"/>
      <c r="L601" s="4"/>
      <c r="M601" s="4"/>
      <c r="N601" s="71">
        <v>1</v>
      </c>
      <c r="O601" s="4"/>
      <c r="P601" s="4"/>
      <c r="Q601" s="4"/>
      <c r="R601" s="4"/>
      <c r="S601" s="4"/>
      <c r="T601" s="59" t="str">
        <f t="shared" si="0"/>
        <v/>
      </c>
      <c r="U601" s="4"/>
      <c r="V601" s="4"/>
      <c r="W601" s="4"/>
      <c r="X601" s="4"/>
      <c r="Y601" s="4"/>
      <c r="Z601" s="4"/>
      <c r="AA601" s="4"/>
      <c r="AB601" s="4"/>
      <c r="AC601" s="4"/>
      <c r="AD601" s="4"/>
      <c r="AE601" s="4"/>
      <c r="AF601" s="4"/>
      <c r="AG601" s="58">
        <f t="shared" si="1"/>
        <v>1</v>
      </c>
      <c r="AH601" s="4"/>
      <c r="AI601" s="4"/>
      <c r="AJ601" s="4"/>
      <c r="AK601" s="91" t="str">
        <f t="shared" si="90"/>
        <v/>
      </c>
      <c r="AL601" s="4"/>
      <c r="AM601" s="4"/>
      <c r="AN601" s="4"/>
      <c r="AO601" s="4"/>
      <c r="AP601" s="4"/>
      <c r="AQ601" s="4"/>
      <c r="AR601" s="58" t="str">
        <f t="shared" si="3"/>
        <v/>
      </c>
      <c r="AS601" s="71">
        <v>1</v>
      </c>
      <c r="AT601" s="71">
        <v>1</v>
      </c>
      <c r="AU601" s="71">
        <v>1</v>
      </c>
      <c r="AV601" s="71">
        <v>1</v>
      </c>
      <c r="AW601" s="71">
        <v>1</v>
      </c>
      <c r="AX601" s="58">
        <f t="shared" si="4"/>
        <v>5</v>
      </c>
      <c r="AY601" s="4"/>
      <c r="AZ601" s="71">
        <v>1</v>
      </c>
      <c r="BA601" s="4"/>
      <c r="BB601" s="4"/>
      <c r="BC601" s="71">
        <v>1</v>
      </c>
      <c r="BD601" s="58">
        <f t="shared" si="5"/>
        <v>2</v>
      </c>
      <c r="BE601" s="4"/>
      <c r="BF601" s="4"/>
      <c r="BG601" s="4"/>
      <c r="BH601" s="4"/>
      <c r="BI601" s="4"/>
      <c r="BJ601" s="4"/>
      <c r="BK601" s="4"/>
      <c r="BL601" s="4"/>
      <c r="BM601" s="4"/>
      <c r="BN601" s="4"/>
      <c r="BO601" s="4"/>
      <c r="BP601" s="4"/>
      <c r="BQ601" s="4"/>
      <c r="BR601" s="4"/>
      <c r="BS601" s="71">
        <v>1</v>
      </c>
      <c r="BT601" s="71">
        <v>1</v>
      </c>
      <c r="BU601" s="71">
        <v>1</v>
      </c>
      <c r="BV601" s="71">
        <v>1</v>
      </c>
      <c r="BW601" s="4"/>
      <c r="BX601" s="71">
        <f t="shared" si="637"/>
        <v>1</v>
      </c>
      <c r="BY601" s="4"/>
      <c r="BZ601" s="4"/>
      <c r="CA601" s="4"/>
      <c r="CB601" s="4"/>
      <c r="CC601" s="4"/>
      <c r="CD601" s="4"/>
      <c r="CE601" s="4"/>
      <c r="CF601" s="4"/>
      <c r="CG601" s="4"/>
      <c r="CH601" s="57">
        <f t="shared" si="94"/>
        <v>0</v>
      </c>
      <c r="CI601" s="4"/>
      <c r="CJ601" s="71">
        <v>1</v>
      </c>
      <c r="CK601" s="4"/>
      <c r="CL601" s="71">
        <v>1</v>
      </c>
      <c r="CM601" s="71">
        <v>1</v>
      </c>
      <c r="CN601" s="4"/>
      <c r="CO601" s="71">
        <v>1</v>
      </c>
      <c r="CP601" s="4"/>
      <c r="CQ601" s="71"/>
      <c r="CR601" s="57">
        <f t="shared" si="589"/>
        <v>4</v>
      </c>
      <c r="CS601" s="4"/>
      <c r="CT601" s="71">
        <v>1</v>
      </c>
      <c r="CU601" s="4"/>
      <c r="CV601" s="71">
        <v>1</v>
      </c>
      <c r="CW601" s="71">
        <v>1</v>
      </c>
      <c r="CX601" s="4"/>
      <c r="CY601" s="71">
        <v>1</v>
      </c>
      <c r="CZ601" s="4"/>
      <c r="DA601" s="71"/>
      <c r="DB601" s="57">
        <f t="shared" si="320"/>
        <v>4</v>
      </c>
      <c r="DC601" s="4"/>
      <c r="DD601" s="4"/>
      <c r="DE601" s="4"/>
      <c r="DF601" s="4"/>
      <c r="DG601" s="4"/>
      <c r="DH601" s="4"/>
      <c r="DI601" s="4"/>
      <c r="DJ601" s="4"/>
      <c r="DK601" s="4"/>
      <c r="DL601" s="57">
        <f t="shared" si="321"/>
        <v>0</v>
      </c>
      <c r="DM601" s="4"/>
      <c r="DN601" s="4"/>
      <c r="DO601" s="4"/>
      <c r="DP601" s="4"/>
      <c r="DQ601" s="4"/>
      <c r="DR601" s="4"/>
      <c r="DS601" s="4"/>
      <c r="DT601" s="4"/>
      <c r="DU601" s="4"/>
      <c r="DV601" s="57">
        <f t="shared" si="322"/>
        <v>0</v>
      </c>
      <c r="DW601" s="71">
        <f t="shared" ref="DW601:ED601" si="641">SUM(BY601,CI601,CS601,DC601,DM601)</f>
        <v>0</v>
      </c>
      <c r="DX601" s="71">
        <f t="shared" si="641"/>
        <v>2</v>
      </c>
      <c r="DY601" s="71">
        <f t="shared" si="641"/>
        <v>0</v>
      </c>
      <c r="DZ601" s="71">
        <f t="shared" si="641"/>
        <v>2</v>
      </c>
      <c r="EA601" s="71">
        <f t="shared" si="641"/>
        <v>2</v>
      </c>
      <c r="EB601" s="71">
        <f t="shared" si="641"/>
        <v>0</v>
      </c>
      <c r="EC601" s="71">
        <f t="shared" si="641"/>
        <v>2</v>
      </c>
      <c r="ED601" s="71">
        <f t="shared" si="641"/>
        <v>0</v>
      </c>
      <c r="EE601" s="71">
        <f t="shared" si="13"/>
        <v>8</v>
      </c>
      <c r="EF601" s="71">
        <f t="shared" si="14"/>
        <v>1</v>
      </c>
    </row>
    <row r="602" spans="1:136" ht="15.75" customHeight="1">
      <c r="A602" s="147">
        <v>2014</v>
      </c>
      <c r="B602" s="137" t="s">
        <v>4868</v>
      </c>
      <c r="C602" s="147" t="s">
        <v>1696</v>
      </c>
      <c r="D602" s="147" t="s">
        <v>178</v>
      </c>
      <c r="E602" s="147" t="s">
        <v>1697</v>
      </c>
      <c r="F602" s="161" t="s">
        <v>1698</v>
      </c>
      <c r="G602" s="4"/>
      <c r="H602" s="4"/>
      <c r="I602" s="4"/>
      <c r="J602" s="4"/>
      <c r="K602" s="71">
        <v>1</v>
      </c>
      <c r="L602" s="4"/>
      <c r="M602" s="4"/>
      <c r="N602" s="4"/>
      <c r="O602" s="4"/>
      <c r="P602" s="4"/>
      <c r="Q602" s="4"/>
      <c r="R602" s="4"/>
      <c r="S602" s="4"/>
      <c r="T602" s="59" t="str">
        <f t="shared" si="0"/>
        <v/>
      </c>
      <c r="U602" s="4"/>
      <c r="V602" s="4"/>
      <c r="W602" s="4"/>
      <c r="X602" s="4"/>
      <c r="Y602" s="4"/>
      <c r="Z602" s="4"/>
      <c r="AA602" s="4"/>
      <c r="AB602" s="4"/>
      <c r="AC602" s="4"/>
      <c r="AD602" s="4"/>
      <c r="AE602" s="4"/>
      <c r="AF602" s="4"/>
      <c r="AG602" s="58">
        <f t="shared" si="1"/>
        <v>1</v>
      </c>
      <c r="AH602" s="4"/>
      <c r="AI602" s="4"/>
      <c r="AJ602" s="4"/>
      <c r="AK602" s="91" t="str">
        <f t="shared" si="90"/>
        <v/>
      </c>
      <c r="AL602" s="4"/>
      <c r="AM602" s="4"/>
      <c r="AN602" s="4"/>
      <c r="AO602" s="4"/>
      <c r="AP602" s="4"/>
      <c r="AQ602" s="4"/>
      <c r="AR602" s="58" t="str">
        <f t="shared" si="3"/>
        <v/>
      </c>
      <c r="AS602" s="4"/>
      <c r="AT602" s="71">
        <v>1</v>
      </c>
      <c r="AU602" s="4"/>
      <c r="AV602" s="4"/>
      <c r="AW602" s="4"/>
      <c r="AX602" s="58">
        <f t="shared" si="4"/>
        <v>1</v>
      </c>
      <c r="AY602" s="4"/>
      <c r="AZ602" s="71">
        <v>1</v>
      </c>
      <c r="BA602" s="4"/>
      <c r="BB602" s="4"/>
      <c r="BC602" s="71">
        <v>1</v>
      </c>
      <c r="BD602" s="58">
        <f t="shared" si="5"/>
        <v>2</v>
      </c>
      <c r="BE602" s="4"/>
      <c r="BF602" s="4"/>
      <c r="BG602" s="4"/>
      <c r="BH602" s="4"/>
      <c r="BI602" s="4"/>
      <c r="BJ602" s="4"/>
      <c r="BK602" s="4"/>
      <c r="BL602" s="4"/>
      <c r="BM602" s="4"/>
      <c r="BN602" s="4"/>
      <c r="BO602" s="71"/>
      <c r="BP602" s="71">
        <v>1</v>
      </c>
      <c r="BQ602" s="4"/>
      <c r="BR602" s="4"/>
      <c r="BS602" s="4"/>
      <c r="BT602" s="4"/>
      <c r="BU602" s="4"/>
      <c r="BV602" s="4"/>
      <c r="BW602" s="4"/>
      <c r="BX602" s="4" t="str">
        <f t="shared" si="637"/>
        <v/>
      </c>
      <c r="BY602" s="4"/>
      <c r="BZ602" s="4"/>
      <c r="CA602" s="4"/>
      <c r="CB602" s="4"/>
      <c r="CC602" s="4"/>
      <c r="CD602" s="4"/>
      <c r="CE602" s="4"/>
      <c r="CF602" s="4"/>
      <c r="CG602" s="4"/>
      <c r="CH602" s="57">
        <f t="shared" si="94"/>
        <v>0</v>
      </c>
      <c r="CI602" s="4"/>
      <c r="CJ602" s="4"/>
      <c r="CK602" s="4"/>
      <c r="CL602" s="4"/>
      <c r="CM602" s="4"/>
      <c r="CN602" s="4"/>
      <c r="CO602" s="4"/>
      <c r="CP602" s="4"/>
      <c r="CQ602" s="4"/>
      <c r="CR602" s="57">
        <f t="shared" si="589"/>
        <v>0</v>
      </c>
      <c r="CS602" s="4"/>
      <c r="CT602" s="4"/>
      <c r="CU602" s="4"/>
      <c r="CV602" s="4"/>
      <c r="CW602" s="4"/>
      <c r="CX602" s="4"/>
      <c r="CY602" s="4"/>
      <c r="CZ602" s="4"/>
      <c r="DA602" s="4"/>
      <c r="DB602" s="57">
        <f t="shared" si="320"/>
        <v>0</v>
      </c>
      <c r="DC602" s="4"/>
      <c r="DD602" s="4"/>
      <c r="DE602" s="4"/>
      <c r="DF602" s="4"/>
      <c r="DG602" s="4"/>
      <c r="DH602" s="4"/>
      <c r="DI602" s="4"/>
      <c r="DJ602" s="4"/>
      <c r="DK602" s="4"/>
      <c r="DL602" s="57">
        <f t="shared" si="321"/>
        <v>0</v>
      </c>
      <c r="DM602" s="4"/>
      <c r="DN602" s="4"/>
      <c r="DO602" s="4"/>
      <c r="DP602" s="4"/>
      <c r="DQ602" s="4"/>
      <c r="DR602" s="4"/>
      <c r="DS602" s="4"/>
      <c r="DT602" s="4"/>
      <c r="DU602" s="4"/>
      <c r="DV602" s="57">
        <f t="shared" si="322"/>
        <v>0</v>
      </c>
      <c r="DW602" s="71">
        <f t="shared" ref="DW602:ED602" si="642">SUM(BY602,CI602,CS602,DC602,DM602)</f>
        <v>0</v>
      </c>
      <c r="DX602" s="71">
        <f t="shared" si="642"/>
        <v>0</v>
      </c>
      <c r="DY602" s="71">
        <f t="shared" si="642"/>
        <v>0</v>
      </c>
      <c r="DZ602" s="71">
        <f t="shared" si="642"/>
        <v>0</v>
      </c>
      <c r="EA602" s="71">
        <f t="shared" si="642"/>
        <v>0</v>
      </c>
      <c r="EB602" s="71">
        <f t="shared" si="642"/>
        <v>0</v>
      </c>
      <c r="EC602" s="71">
        <f t="shared" si="642"/>
        <v>0</v>
      </c>
      <c r="ED602" s="71">
        <f t="shared" si="642"/>
        <v>0</v>
      </c>
      <c r="EE602" s="71">
        <f t="shared" si="13"/>
        <v>0</v>
      </c>
      <c r="EF602" s="71">
        <f t="shared" si="14"/>
        <v>0</v>
      </c>
    </row>
    <row r="603" spans="1:136" ht="15.75" customHeight="1">
      <c r="A603" s="147">
        <v>2014</v>
      </c>
      <c r="B603" s="135" t="s">
        <v>4869</v>
      </c>
      <c r="C603" s="147" t="s">
        <v>1699</v>
      </c>
      <c r="D603" s="147" t="s">
        <v>1067</v>
      </c>
      <c r="E603" s="147" t="s">
        <v>1700</v>
      </c>
      <c r="F603" s="150" t="s">
        <v>1701</v>
      </c>
      <c r="G603" s="4"/>
      <c r="H603" s="4"/>
      <c r="I603" s="4"/>
      <c r="J603" s="4"/>
      <c r="K603" s="4"/>
      <c r="L603" s="4"/>
      <c r="M603" s="4"/>
      <c r="N603" s="95">
        <v>1</v>
      </c>
      <c r="O603" s="4"/>
      <c r="P603" s="4"/>
      <c r="Q603" s="4"/>
      <c r="R603" s="4"/>
      <c r="S603" s="4"/>
      <c r="T603" s="59" t="str">
        <f t="shared" si="0"/>
        <v/>
      </c>
      <c r="U603" s="4"/>
      <c r="V603" s="4"/>
      <c r="W603" s="4"/>
      <c r="X603" s="4"/>
      <c r="Y603" s="4"/>
      <c r="Z603" s="4"/>
      <c r="AA603" s="4"/>
      <c r="AB603" s="4"/>
      <c r="AC603" s="4"/>
      <c r="AD603" s="4"/>
      <c r="AE603" s="4"/>
      <c r="AF603" s="4"/>
      <c r="AG603" s="58">
        <f t="shared" si="1"/>
        <v>1</v>
      </c>
      <c r="AH603" s="4"/>
      <c r="AI603" s="4"/>
      <c r="AJ603" s="4"/>
      <c r="AK603" s="91" t="str">
        <f t="shared" si="90"/>
        <v/>
      </c>
      <c r="AL603" s="4"/>
      <c r="AM603" s="4"/>
      <c r="AN603" s="4"/>
      <c r="AO603" s="4"/>
      <c r="AP603" s="4"/>
      <c r="AQ603" s="4"/>
      <c r="AR603" s="58" t="str">
        <f t="shared" si="3"/>
        <v/>
      </c>
      <c r="AS603" s="4"/>
      <c r="AT603" s="71">
        <v>1</v>
      </c>
      <c r="AU603" s="71">
        <v>1</v>
      </c>
      <c r="AV603" s="4"/>
      <c r="AW603" s="4"/>
      <c r="AX603" s="58">
        <f t="shared" si="4"/>
        <v>2</v>
      </c>
      <c r="AY603" s="4"/>
      <c r="AZ603" s="4"/>
      <c r="BA603" s="4"/>
      <c r="BB603" s="4"/>
      <c r="BC603" s="71">
        <v>1</v>
      </c>
      <c r="BD603" s="58">
        <f t="shared" si="5"/>
        <v>1</v>
      </c>
      <c r="BE603" s="4"/>
      <c r="BF603" s="71"/>
      <c r="BG603" s="4"/>
      <c r="BH603" s="4"/>
      <c r="BI603" s="4"/>
      <c r="BJ603" s="4"/>
      <c r="BK603" s="4"/>
      <c r="BL603" s="4"/>
      <c r="BM603" s="4"/>
      <c r="BN603" s="4"/>
      <c r="BO603" s="4"/>
      <c r="BP603" s="4"/>
      <c r="BQ603" s="4"/>
      <c r="BR603" s="4"/>
      <c r="BS603" s="4"/>
      <c r="BT603" s="4"/>
      <c r="BU603" s="4"/>
      <c r="BV603" s="4"/>
      <c r="BW603" s="4"/>
      <c r="BX603" s="4" t="str">
        <f t="shared" si="637"/>
        <v/>
      </c>
      <c r="BY603" s="4"/>
      <c r="BZ603" s="4"/>
      <c r="CA603" s="4"/>
      <c r="CB603" s="4"/>
      <c r="CC603" s="4"/>
      <c r="CD603" s="4"/>
      <c r="CE603" s="4"/>
      <c r="CF603" s="4"/>
      <c r="CG603" s="4"/>
      <c r="CH603" s="57">
        <f t="shared" si="94"/>
        <v>0</v>
      </c>
      <c r="CI603" s="4"/>
      <c r="CJ603" s="4"/>
      <c r="CK603" s="4"/>
      <c r="CL603" s="4"/>
      <c r="CM603" s="4"/>
      <c r="CN603" s="4"/>
      <c r="CO603" s="4"/>
      <c r="CP603" s="4"/>
      <c r="CQ603" s="4"/>
      <c r="CR603" s="57">
        <f t="shared" si="589"/>
        <v>0</v>
      </c>
      <c r="CS603" s="4"/>
      <c r="CT603" s="4"/>
      <c r="CU603" s="4"/>
      <c r="CV603" s="4"/>
      <c r="CW603" s="4"/>
      <c r="CX603" s="4"/>
      <c r="CY603" s="4"/>
      <c r="CZ603" s="4"/>
      <c r="DA603" s="4"/>
      <c r="DB603" s="57">
        <f t="shared" si="320"/>
        <v>0</v>
      </c>
      <c r="DC603" s="4"/>
      <c r="DD603" s="4"/>
      <c r="DE603" s="4"/>
      <c r="DF603" s="4"/>
      <c r="DG603" s="4"/>
      <c r="DH603" s="4"/>
      <c r="DI603" s="4"/>
      <c r="DJ603" s="4"/>
      <c r="DK603" s="4"/>
      <c r="DL603" s="57">
        <f t="shared" si="321"/>
        <v>0</v>
      </c>
      <c r="DM603" s="4"/>
      <c r="DN603" s="4"/>
      <c r="DO603" s="4"/>
      <c r="DP603" s="4"/>
      <c r="DQ603" s="4"/>
      <c r="DR603" s="4"/>
      <c r="DS603" s="4"/>
      <c r="DT603" s="4"/>
      <c r="DU603" s="4"/>
      <c r="DV603" s="57">
        <f t="shared" si="322"/>
        <v>0</v>
      </c>
      <c r="DW603" s="71">
        <f t="shared" ref="DW603:ED603" si="643">SUM(BY603,CI603,CS603,DC603,DM603)</f>
        <v>0</v>
      </c>
      <c r="DX603" s="71">
        <f t="shared" si="643"/>
        <v>0</v>
      </c>
      <c r="DY603" s="71">
        <f t="shared" si="643"/>
        <v>0</v>
      </c>
      <c r="DZ603" s="71">
        <f t="shared" si="643"/>
        <v>0</v>
      </c>
      <c r="EA603" s="71">
        <f t="shared" si="643"/>
        <v>0</v>
      </c>
      <c r="EB603" s="71">
        <f t="shared" si="643"/>
        <v>0</v>
      </c>
      <c r="EC603" s="71">
        <f t="shared" si="643"/>
        <v>0</v>
      </c>
      <c r="ED603" s="71">
        <f t="shared" si="643"/>
        <v>0</v>
      </c>
      <c r="EE603" s="71">
        <f t="shared" si="13"/>
        <v>0</v>
      </c>
      <c r="EF603" s="71">
        <f t="shared" si="14"/>
        <v>0</v>
      </c>
    </row>
    <row r="604" spans="1:136" ht="15.75" customHeight="1">
      <c r="A604" s="147">
        <v>2014</v>
      </c>
      <c r="B604" s="135" t="s">
        <v>4870</v>
      </c>
      <c r="C604" s="147" t="s">
        <v>1702</v>
      </c>
      <c r="D604" s="147" t="s">
        <v>1703</v>
      </c>
      <c r="E604" s="147" t="s">
        <v>1704</v>
      </c>
      <c r="F604" s="161" t="s">
        <v>1705</v>
      </c>
      <c r="G604" s="4"/>
      <c r="H604" s="4"/>
      <c r="I604" s="4"/>
      <c r="J604" s="4"/>
      <c r="K604" s="4"/>
      <c r="L604" s="4"/>
      <c r="M604" s="4"/>
      <c r="N604" s="4"/>
      <c r="O604" s="4"/>
      <c r="P604" s="4"/>
      <c r="Q604" s="4"/>
      <c r="R604" s="4"/>
      <c r="S604" s="4"/>
      <c r="T604" s="59">
        <f t="shared" si="0"/>
        <v>1</v>
      </c>
      <c r="U604" s="4"/>
      <c r="V604" s="4"/>
      <c r="W604" s="4"/>
      <c r="X604" s="4"/>
      <c r="Y604" s="71">
        <v>1</v>
      </c>
      <c r="Z604" s="4"/>
      <c r="AA604" s="4"/>
      <c r="AB604" s="4"/>
      <c r="AC604" s="4"/>
      <c r="AD604" s="4"/>
      <c r="AE604" s="4"/>
      <c r="AF604" s="4"/>
      <c r="AG604" s="58">
        <f t="shared" si="1"/>
        <v>1</v>
      </c>
      <c r="AH604" s="4"/>
      <c r="AI604" s="4"/>
      <c r="AJ604" s="4"/>
      <c r="AK604" s="91" t="str">
        <f t="shared" si="90"/>
        <v/>
      </c>
      <c r="AL604" s="4"/>
      <c r="AM604" s="4"/>
      <c r="AN604" s="4"/>
      <c r="AO604" s="4"/>
      <c r="AP604" s="4"/>
      <c r="AQ604" s="4"/>
      <c r="AR604" s="58" t="str">
        <f t="shared" si="3"/>
        <v/>
      </c>
      <c r="AS604" s="71">
        <v>1</v>
      </c>
      <c r="AT604" s="71">
        <v>1</v>
      </c>
      <c r="AU604" s="71">
        <v>1</v>
      </c>
      <c r="AV604" s="71">
        <v>1</v>
      </c>
      <c r="AW604" s="71">
        <v>1</v>
      </c>
      <c r="AX604" s="58">
        <f t="shared" si="4"/>
        <v>5</v>
      </c>
      <c r="AY604" s="71">
        <v>1</v>
      </c>
      <c r="AZ604" s="71">
        <v>1</v>
      </c>
      <c r="BA604" s="4"/>
      <c r="BB604" s="4"/>
      <c r="BC604" s="4"/>
      <c r="BD604" s="58">
        <f t="shared" si="5"/>
        <v>2</v>
      </c>
      <c r="BE604" s="4"/>
      <c r="BF604" s="4"/>
      <c r="BG604" s="4"/>
      <c r="BH604" s="4"/>
      <c r="BI604" s="4"/>
      <c r="BJ604" s="4"/>
      <c r="BK604" s="4"/>
      <c r="BL604" s="4"/>
      <c r="BM604" s="4"/>
      <c r="BN604" s="4"/>
      <c r="BO604" s="4"/>
      <c r="BP604" s="4"/>
      <c r="BQ604" s="4"/>
      <c r="BR604" s="4"/>
      <c r="BS604" s="4"/>
      <c r="BT604" s="4"/>
      <c r="BU604" s="4"/>
      <c r="BV604" s="4"/>
      <c r="BW604" s="4"/>
      <c r="BX604" s="4" t="str">
        <f t="shared" si="637"/>
        <v/>
      </c>
      <c r="BY604" s="4"/>
      <c r="BZ604" s="4"/>
      <c r="CA604" s="4"/>
      <c r="CB604" s="4"/>
      <c r="CC604" s="4"/>
      <c r="CD604" s="4"/>
      <c r="CE604" s="4"/>
      <c r="CF604" s="4"/>
      <c r="CG604" s="4"/>
      <c r="CH604" s="57">
        <f t="shared" si="94"/>
        <v>0</v>
      </c>
      <c r="CI604" s="4"/>
      <c r="CJ604" s="4"/>
      <c r="CK604" s="4"/>
      <c r="CL604" s="4"/>
      <c r="CM604" s="4"/>
      <c r="CN604" s="4"/>
      <c r="CO604" s="4"/>
      <c r="CP604" s="4"/>
      <c r="CQ604" s="4"/>
      <c r="CR604" s="57">
        <f t="shared" si="589"/>
        <v>0</v>
      </c>
      <c r="CS604" s="4"/>
      <c r="CT604" s="4"/>
      <c r="CU604" s="4"/>
      <c r="CV604" s="4"/>
      <c r="CW604" s="4"/>
      <c r="CX604" s="4"/>
      <c r="CY604" s="4"/>
      <c r="CZ604" s="4"/>
      <c r="DA604" s="4"/>
      <c r="DB604" s="57">
        <f t="shared" si="320"/>
        <v>0</v>
      </c>
      <c r="DC604" s="4"/>
      <c r="DD604" s="4"/>
      <c r="DE604" s="4"/>
      <c r="DF604" s="4"/>
      <c r="DG604" s="4"/>
      <c r="DH604" s="4"/>
      <c r="DI604" s="4"/>
      <c r="DJ604" s="4"/>
      <c r="DK604" s="4"/>
      <c r="DL604" s="57">
        <f t="shared" si="321"/>
        <v>0</v>
      </c>
      <c r="DM604" s="4"/>
      <c r="DN604" s="4"/>
      <c r="DO604" s="4"/>
      <c r="DP604" s="4"/>
      <c r="DQ604" s="4"/>
      <c r="DR604" s="4"/>
      <c r="DS604" s="4"/>
      <c r="DT604" s="4"/>
      <c r="DU604" s="4"/>
      <c r="DV604" s="57">
        <f t="shared" si="322"/>
        <v>0</v>
      </c>
      <c r="DW604" s="71">
        <f t="shared" ref="DW604:ED604" si="644">SUM(BY604,CI604,CS604,DC604,DM604)</f>
        <v>0</v>
      </c>
      <c r="DX604" s="71">
        <f t="shared" si="644"/>
        <v>0</v>
      </c>
      <c r="DY604" s="71">
        <f t="shared" si="644"/>
        <v>0</v>
      </c>
      <c r="DZ604" s="71">
        <f t="shared" si="644"/>
        <v>0</v>
      </c>
      <c r="EA604" s="71">
        <f t="shared" si="644"/>
        <v>0</v>
      </c>
      <c r="EB604" s="71">
        <f t="shared" si="644"/>
        <v>0</v>
      </c>
      <c r="EC604" s="71">
        <f t="shared" si="644"/>
        <v>0</v>
      </c>
      <c r="ED604" s="71">
        <f t="shared" si="644"/>
        <v>0</v>
      </c>
      <c r="EE604" s="71">
        <f t="shared" si="13"/>
        <v>0</v>
      </c>
      <c r="EF604" s="71">
        <f t="shared" si="14"/>
        <v>0</v>
      </c>
    </row>
    <row r="605" spans="1:136" ht="15.75" customHeight="1">
      <c r="A605" s="147">
        <v>2014</v>
      </c>
      <c r="B605" s="135" t="s">
        <v>4871</v>
      </c>
      <c r="C605" s="147" t="s">
        <v>1706</v>
      </c>
      <c r="D605" s="147" t="s">
        <v>708</v>
      </c>
      <c r="E605" s="147" t="s">
        <v>1707</v>
      </c>
      <c r="F605" s="161" t="s">
        <v>1708</v>
      </c>
      <c r="G605" s="4"/>
      <c r="H605" s="4"/>
      <c r="I605" s="4"/>
      <c r="J605" s="4"/>
      <c r="K605" s="4"/>
      <c r="L605" s="4"/>
      <c r="M605" s="4"/>
      <c r="N605" s="4"/>
      <c r="O605" s="4"/>
      <c r="P605" s="4"/>
      <c r="Q605" s="4"/>
      <c r="R605" s="4"/>
      <c r="S605" s="4"/>
      <c r="T605" s="59" t="str">
        <f t="shared" si="0"/>
        <v/>
      </c>
      <c r="U605" s="4"/>
      <c r="V605" s="4"/>
      <c r="W605" s="4"/>
      <c r="X605" s="4"/>
      <c r="Y605" s="4"/>
      <c r="Z605" s="4"/>
      <c r="AA605" s="4"/>
      <c r="AB605" s="4"/>
      <c r="AC605" s="4"/>
      <c r="AD605" s="4"/>
      <c r="AE605" s="4"/>
      <c r="AF605" s="4"/>
      <c r="AG605" s="58" t="str">
        <f t="shared" si="1"/>
        <v/>
      </c>
      <c r="AH605" s="4"/>
      <c r="AI605" s="4"/>
      <c r="AJ605" s="4"/>
      <c r="AK605" s="96">
        <f t="shared" si="90"/>
        <v>1</v>
      </c>
      <c r="AL605" s="4"/>
      <c r="AM605" s="4"/>
      <c r="AN605" s="4"/>
      <c r="AO605" s="4"/>
      <c r="AP605" s="4"/>
      <c r="AQ605" s="71">
        <v>1</v>
      </c>
      <c r="AR605" s="58">
        <f t="shared" si="3"/>
        <v>1</v>
      </c>
      <c r="AS605" s="4"/>
      <c r="AT605" s="71">
        <v>1</v>
      </c>
      <c r="AU605" s="4"/>
      <c r="AV605" s="4"/>
      <c r="AW605" s="4"/>
      <c r="AX605" s="58">
        <f t="shared" si="4"/>
        <v>1</v>
      </c>
      <c r="AY605" s="4"/>
      <c r="AZ605" s="71">
        <v>1</v>
      </c>
      <c r="BA605" s="4"/>
      <c r="BB605" s="4"/>
      <c r="BC605" s="71">
        <v>1</v>
      </c>
      <c r="BD605" s="58">
        <f t="shared" si="5"/>
        <v>2</v>
      </c>
      <c r="BE605" s="71"/>
      <c r="BF605" s="4"/>
      <c r="BG605" s="4"/>
      <c r="BH605" s="4"/>
      <c r="BI605" s="4"/>
      <c r="BJ605" s="4"/>
      <c r="BK605" s="4"/>
      <c r="BL605" s="4"/>
      <c r="BM605" s="4"/>
      <c r="BN605" s="4"/>
      <c r="BO605" s="4"/>
      <c r="BP605" s="4"/>
      <c r="BQ605" s="4"/>
      <c r="BR605" s="4"/>
      <c r="BS605" s="71">
        <v>1</v>
      </c>
      <c r="BT605" s="4"/>
      <c r="BU605" s="4"/>
      <c r="BV605" s="4"/>
      <c r="BW605" s="4"/>
      <c r="BX605" s="71">
        <f t="shared" si="637"/>
        <v>1</v>
      </c>
      <c r="BY605" s="4"/>
      <c r="BZ605" s="4"/>
      <c r="CA605" s="4"/>
      <c r="CB605" s="4"/>
      <c r="CC605" s="4"/>
      <c r="CD605" s="4"/>
      <c r="CE605" s="4"/>
      <c r="CF605" s="4"/>
      <c r="CG605" s="4"/>
      <c r="CH605" s="57">
        <f t="shared" si="94"/>
        <v>0</v>
      </c>
      <c r="CI605" s="4"/>
      <c r="CJ605" s="71">
        <v>1</v>
      </c>
      <c r="CK605" s="4"/>
      <c r="CL605" s="4"/>
      <c r="CM605" s="4"/>
      <c r="CN605" s="4"/>
      <c r="CO605" s="4"/>
      <c r="CP605" s="4"/>
      <c r="CQ605" s="71"/>
      <c r="CR605" s="57">
        <f t="shared" si="589"/>
        <v>1</v>
      </c>
      <c r="CS605" s="4"/>
      <c r="CT605" s="4"/>
      <c r="CU605" s="4"/>
      <c r="CV605" s="4"/>
      <c r="CW605" s="4"/>
      <c r="CX605" s="4"/>
      <c r="CY605" s="4"/>
      <c r="CZ605" s="4"/>
      <c r="DA605" s="4"/>
      <c r="DB605" s="57">
        <f t="shared" si="320"/>
        <v>0</v>
      </c>
      <c r="DC605" s="4"/>
      <c r="DD605" s="4"/>
      <c r="DE605" s="4"/>
      <c r="DF605" s="4"/>
      <c r="DG605" s="4"/>
      <c r="DH605" s="4"/>
      <c r="DI605" s="4"/>
      <c r="DJ605" s="4"/>
      <c r="DK605" s="4"/>
      <c r="DL605" s="57">
        <f t="shared" si="321"/>
        <v>0</v>
      </c>
      <c r="DM605" s="4"/>
      <c r="DN605" s="4"/>
      <c r="DO605" s="4"/>
      <c r="DP605" s="4"/>
      <c r="DQ605" s="4"/>
      <c r="DR605" s="4"/>
      <c r="DS605" s="4"/>
      <c r="DT605" s="4"/>
      <c r="DU605" s="4"/>
      <c r="DV605" s="57">
        <f t="shared" si="322"/>
        <v>0</v>
      </c>
      <c r="DW605" s="71">
        <f t="shared" ref="DW605:ED605" si="645">SUM(BY605,CI605,CS605,DC605,DM605)</f>
        <v>0</v>
      </c>
      <c r="DX605" s="71">
        <f t="shared" si="645"/>
        <v>1</v>
      </c>
      <c r="DY605" s="71">
        <f t="shared" si="645"/>
        <v>0</v>
      </c>
      <c r="DZ605" s="71">
        <f t="shared" si="645"/>
        <v>0</v>
      </c>
      <c r="EA605" s="71">
        <f t="shared" si="645"/>
        <v>0</v>
      </c>
      <c r="EB605" s="71">
        <f t="shared" si="645"/>
        <v>0</v>
      </c>
      <c r="EC605" s="71">
        <f t="shared" si="645"/>
        <v>0</v>
      </c>
      <c r="ED605" s="71">
        <f t="shared" si="645"/>
        <v>0</v>
      </c>
      <c r="EE605" s="71">
        <f t="shared" si="13"/>
        <v>1</v>
      </c>
      <c r="EF605" s="71">
        <f t="shared" si="14"/>
        <v>1</v>
      </c>
    </row>
    <row r="606" spans="1:136" ht="15.75" customHeight="1">
      <c r="A606" s="147">
        <v>2014</v>
      </c>
      <c r="B606" s="135" t="s">
        <v>4872</v>
      </c>
      <c r="C606" s="147" t="s">
        <v>1709</v>
      </c>
      <c r="D606" s="147" t="s">
        <v>1710</v>
      </c>
      <c r="E606" s="147" t="s">
        <v>1711</v>
      </c>
      <c r="F606" s="150" t="s">
        <v>1712</v>
      </c>
      <c r="G606" s="4"/>
      <c r="H606" s="4"/>
      <c r="I606" s="4"/>
      <c r="J606" s="4"/>
      <c r="K606" s="4"/>
      <c r="L606" s="4"/>
      <c r="M606" s="4"/>
      <c r="N606" s="71">
        <v>1</v>
      </c>
      <c r="O606" s="4"/>
      <c r="P606" s="4"/>
      <c r="Q606" s="4"/>
      <c r="R606" s="4"/>
      <c r="S606" s="4"/>
      <c r="T606" s="59" t="str">
        <f t="shared" si="0"/>
        <v/>
      </c>
      <c r="U606" s="4"/>
      <c r="V606" s="4"/>
      <c r="W606" s="4"/>
      <c r="X606" s="4"/>
      <c r="Y606" s="4"/>
      <c r="Z606" s="4"/>
      <c r="AA606" s="4"/>
      <c r="AB606" s="4"/>
      <c r="AC606" s="4"/>
      <c r="AD606" s="4"/>
      <c r="AE606" s="4"/>
      <c r="AF606" s="4"/>
      <c r="AG606" s="58">
        <f t="shared" si="1"/>
        <v>1</v>
      </c>
      <c r="AH606" s="4"/>
      <c r="AI606" s="4"/>
      <c r="AJ606" s="4"/>
      <c r="AK606" s="91" t="str">
        <f t="shared" si="90"/>
        <v/>
      </c>
      <c r="AL606" s="4"/>
      <c r="AM606" s="4"/>
      <c r="AN606" s="4"/>
      <c r="AO606" s="4"/>
      <c r="AP606" s="4"/>
      <c r="AQ606" s="4"/>
      <c r="AR606" s="58" t="str">
        <f t="shared" si="3"/>
        <v/>
      </c>
      <c r="AS606" s="71">
        <v>1</v>
      </c>
      <c r="AT606" s="71">
        <v>1</v>
      </c>
      <c r="AU606" s="71">
        <v>1</v>
      </c>
      <c r="AV606" s="4"/>
      <c r="AW606" s="4"/>
      <c r="AX606" s="58">
        <f t="shared" si="4"/>
        <v>3</v>
      </c>
      <c r="AY606" s="71">
        <v>1</v>
      </c>
      <c r="AZ606" s="71">
        <v>1</v>
      </c>
      <c r="BA606" s="4"/>
      <c r="BB606" s="4"/>
      <c r="BC606" s="71">
        <v>1</v>
      </c>
      <c r="BD606" s="58">
        <f t="shared" si="5"/>
        <v>3</v>
      </c>
      <c r="BE606" s="4"/>
      <c r="BF606" s="4"/>
      <c r="BG606" s="4"/>
      <c r="BH606" s="4"/>
      <c r="BI606" s="4"/>
      <c r="BJ606" s="4"/>
      <c r="BK606" s="4"/>
      <c r="BL606" s="4"/>
      <c r="BM606" s="4"/>
      <c r="BN606" s="72">
        <v>1</v>
      </c>
      <c r="BO606" s="4"/>
      <c r="BP606" s="71"/>
      <c r="BQ606" s="4"/>
      <c r="BR606" s="4"/>
      <c r="BS606" s="4"/>
      <c r="BT606" s="4"/>
      <c r="BU606" s="4"/>
      <c r="BV606" s="4"/>
      <c r="BW606" s="4"/>
      <c r="BX606" s="4" t="str">
        <f t="shared" si="637"/>
        <v/>
      </c>
      <c r="BY606" s="4"/>
      <c r="BZ606" s="4"/>
      <c r="CA606" s="4"/>
      <c r="CB606" s="4"/>
      <c r="CC606" s="4"/>
      <c r="CD606" s="4"/>
      <c r="CE606" s="4"/>
      <c r="CF606" s="4"/>
      <c r="CG606" s="4"/>
      <c r="CH606" s="57">
        <f t="shared" si="94"/>
        <v>0</v>
      </c>
      <c r="CI606" s="4"/>
      <c r="CJ606" s="4"/>
      <c r="CK606" s="4"/>
      <c r="CL606" s="4"/>
      <c r="CM606" s="4"/>
      <c r="CN606" s="4"/>
      <c r="CO606" s="4"/>
      <c r="CP606" s="4"/>
      <c r="CQ606" s="4"/>
      <c r="CR606" s="57">
        <f t="shared" si="589"/>
        <v>0</v>
      </c>
      <c r="CS606" s="4"/>
      <c r="CT606" s="4"/>
      <c r="CU606" s="4"/>
      <c r="CV606" s="4"/>
      <c r="CW606" s="4"/>
      <c r="CX606" s="4"/>
      <c r="CY606" s="4"/>
      <c r="CZ606" s="4"/>
      <c r="DA606" s="4"/>
      <c r="DB606" s="57">
        <f t="shared" si="320"/>
        <v>0</v>
      </c>
      <c r="DC606" s="4"/>
      <c r="DD606" s="4"/>
      <c r="DE606" s="4"/>
      <c r="DF606" s="4"/>
      <c r="DG606" s="4"/>
      <c r="DH606" s="4"/>
      <c r="DI606" s="4"/>
      <c r="DJ606" s="4"/>
      <c r="DK606" s="4"/>
      <c r="DL606" s="57">
        <f t="shared" si="321"/>
        <v>0</v>
      </c>
      <c r="DM606" s="4"/>
      <c r="DN606" s="4"/>
      <c r="DO606" s="4"/>
      <c r="DP606" s="4"/>
      <c r="DQ606" s="4"/>
      <c r="DR606" s="4"/>
      <c r="DS606" s="4"/>
      <c r="DT606" s="4"/>
      <c r="DU606" s="4"/>
      <c r="DV606" s="57">
        <f t="shared" si="322"/>
        <v>0</v>
      </c>
      <c r="DW606" s="71">
        <f t="shared" ref="DW606:ED606" si="646">SUM(BY606,CI606,CS606,DC606,DM606)</f>
        <v>0</v>
      </c>
      <c r="DX606" s="71">
        <f t="shared" si="646"/>
        <v>0</v>
      </c>
      <c r="DY606" s="71">
        <f t="shared" si="646"/>
        <v>0</v>
      </c>
      <c r="DZ606" s="71">
        <f t="shared" si="646"/>
        <v>0</v>
      </c>
      <c r="EA606" s="71">
        <f t="shared" si="646"/>
        <v>0</v>
      </c>
      <c r="EB606" s="71">
        <f t="shared" si="646"/>
        <v>0</v>
      </c>
      <c r="EC606" s="71">
        <f t="shared" si="646"/>
        <v>0</v>
      </c>
      <c r="ED606" s="71">
        <f t="shared" si="646"/>
        <v>0</v>
      </c>
      <c r="EE606" s="71">
        <f t="shared" si="13"/>
        <v>0</v>
      </c>
      <c r="EF606" s="71">
        <f t="shared" si="14"/>
        <v>0</v>
      </c>
    </row>
    <row r="607" spans="1:136" ht="15.75" customHeight="1">
      <c r="A607" s="147">
        <v>2014</v>
      </c>
      <c r="B607" s="135" t="s">
        <v>4873</v>
      </c>
      <c r="C607" s="147" t="s">
        <v>1713</v>
      </c>
      <c r="D607" s="147" t="s">
        <v>1116</v>
      </c>
      <c r="E607" s="147" t="s">
        <v>1714</v>
      </c>
      <c r="F607" s="150" t="s">
        <v>1715</v>
      </c>
      <c r="G607" s="4"/>
      <c r="H607" s="72">
        <v>1</v>
      </c>
      <c r="I607" s="4"/>
      <c r="J607" s="4"/>
      <c r="K607" s="4"/>
      <c r="L607" s="93">
        <v>1</v>
      </c>
      <c r="M607" s="71"/>
      <c r="N607" s="72">
        <v>2</v>
      </c>
      <c r="O607" s="72">
        <v>2</v>
      </c>
      <c r="P607" s="4"/>
      <c r="Q607" s="72">
        <v>2</v>
      </c>
      <c r="R607" s="4"/>
      <c r="S607" s="72">
        <v>2</v>
      </c>
      <c r="T607" s="59" t="str">
        <f t="shared" si="0"/>
        <v/>
      </c>
      <c r="U607" s="4"/>
      <c r="V607" s="4"/>
      <c r="W607" s="4"/>
      <c r="X607" s="4"/>
      <c r="Y607" s="4"/>
      <c r="Z607" s="4"/>
      <c r="AA607" s="4"/>
      <c r="AB607" s="4"/>
      <c r="AC607" s="4"/>
      <c r="AD607" s="4"/>
      <c r="AE607" s="4"/>
      <c r="AF607" s="4"/>
      <c r="AG607" s="58">
        <f t="shared" si="1"/>
        <v>1</v>
      </c>
      <c r="AH607" s="4"/>
      <c r="AI607" s="4"/>
      <c r="AJ607" s="4"/>
      <c r="AK607" s="91" t="str">
        <f t="shared" si="90"/>
        <v/>
      </c>
      <c r="AL607" s="4"/>
      <c r="AM607" s="4"/>
      <c r="AN607" s="4"/>
      <c r="AO607" s="4"/>
      <c r="AP607" s="4"/>
      <c r="AQ607" s="4"/>
      <c r="AR607" s="58" t="str">
        <f t="shared" si="3"/>
        <v/>
      </c>
      <c r="AS607" s="4"/>
      <c r="AT607" s="71">
        <v>1</v>
      </c>
      <c r="AU607" s="4"/>
      <c r="AV607" s="4"/>
      <c r="AW607" s="4"/>
      <c r="AX607" s="58">
        <f t="shared" si="4"/>
        <v>1</v>
      </c>
      <c r="AY607" s="4"/>
      <c r="AZ607" s="71">
        <v>1</v>
      </c>
      <c r="BA607" s="4"/>
      <c r="BB607" s="4"/>
      <c r="BC607" s="4"/>
      <c r="BD607" s="58">
        <f t="shared" si="5"/>
        <v>1</v>
      </c>
      <c r="BE607" s="4"/>
      <c r="BF607" s="4"/>
      <c r="BG607" s="4"/>
      <c r="BH607" s="4"/>
      <c r="BI607" s="4"/>
      <c r="BJ607" s="4"/>
      <c r="BK607" s="4"/>
      <c r="BL607" s="4"/>
      <c r="BM607" s="4"/>
      <c r="BN607" s="4"/>
      <c r="BO607" s="4"/>
      <c r="BP607" s="4"/>
      <c r="BQ607" s="4"/>
      <c r="BR607" s="4"/>
      <c r="BS607" s="4"/>
      <c r="BT607" s="4"/>
      <c r="BU607" s="4"/>
      <c r="BV607" s="71">
        <v>1</v>
      </c>
      <c r="BW607" s="4"/>
      <c r="BX607" s="71">
        <f t="shared" si="637"/>
        <v>1</v>
      </c>
      <c r="BY607" s="4"/>
      <c r="BZ607" s="4"/>
      <c r="CA607" s="4"/>
      <c r="CB607" s="4"/>
      <c r="CC607" s="4"/>
      <c r="CD607" s="4"/>
      <c r="CE607" s="4"/>
      <c r="CF607" s="4"/>
      <c r="CG607" s="4"/>
      <c r="CH607" s="57">
        <f t="shared" si="94"/>
        <v>0</v>
      </c>
      <c r="CI607" s="4"/>
      <c r="CJ607" s="4"/>
      <c r="CK607" s="4"/>
      <c r="CL607" s="4"/>
      <c r="CM607" s="4"/>
      <c r="CN607" s="4"/>
      <c r="CO607" s="71">
        <v>1</v>
      </c>
      <c r="CP607" s="4"/>
      <c r="CQ607" s="71"/>
      <c r="CR607" s="57">
        <f t="shared" si="589"/>
        <v>1</v>
      </c>
      <c r="CS607" s="4"/>
      <c r="CT607" s="4"/>
      <c r="CU607" s="4"/>
      <c r="CV607" s="4"/>
      <c r="CW607" s="4"/>
      <c r="CX607" s="4"/>
      <c r="CY607" s="4"/>
      <c r="CZ607" s="4"/>
      <c r="DA607" s="4"/>
      <c r="DB607" s="57">
        <f t="shared" si="320"/>
        <v>0</v>
      </c>
      <c r="DC607" s="4"/>
      <c r="DD607" s="4"/>
      <c r="DE607" s="4"/>
      <c r="DF607" s="4"/>
      <c r="DG607" s="4"/>
      <c r="DH607" s="4"/>
      <c r="DI607" s="4"/>
      <c r="DJ607" s="4"/>
      <c r="DK607" s="4"/>
      <c r="DL607" s="57">
        <f t="shared" si="321"/>
        <v>0</v>
      </c>
      <c r="DM607" s="4"/>
      <c r="DN607" s="4"/>
      <c r="DO607" s="4"/>
      <c r="DP607" s="4"/>
      <c r="DQ607" s="4"/>
      <c r="DR607" s="4"/>
      <c r="DS607" s="4"/>
      <c r="DT607" s="4"/>
      <c r="DU607" s="4"/>
      <c r="DV607" s="57">
        <f t="shared" si="322"/>
        <v>0</v>
      </c>
      <c r="DW607" s="71">
        <f t="shared" ref="DW607:ED607" si="647">SUM(BY607,CI607,CS607,DC607,DM607)</f>
        <v>0</v>
      </c>
      <c r="DX607" s="71">
        <f t="shared" si="647"/>
        <v>0</v>
      </c>
      <c r="DY607" s="71">
        <f t="shared" si="647"/>
        <v>0</v>
      </c>
      <c r="DZ607" s="71">
        <f t="shared" si="647"/>
        <v>0</v>
      </c>
      <c r="EA607" s="71">
        <f t="shared" si="647"/>
        <v>0</v>
      </c>
      <c r="EB607" s="71">
        <f t="shared" si="647"/>
        <v>0</v>
      </c>
      <c r="EC607" s="71">
        <f t="shared" si="647"/>
        <v>1</v>
      </c>
      <c r="ED607" s="71">
        <f t="shared" si="647"/>
        <v>0</v>
      </c>
      <c r="EE607" s="71">
        <f t="shared" si="13"/>
        <v>1</v>
      </c>
      <c r="EF607" s="71">
        <f t="shared" si="14"/>
        <v>1</v>
      </c>
    </row>
    <row r="608" spans="1:136" ht="15.75" customHeight="1">
      <c r="A608" s="147">
        <v>2014</v>
      </c>
      <c r="B608" s="135" t="s">
        <v>4874</v>
      </c>
      <c r="C608" s="147" t="s">
        <v>1716</v>
      </c>
      <c r="D608" s="147" t="s">
        <v>1116</v>
      </c>
      <c r="E608" s="147" t="s">
        <v>1717</v>
      </c>
      <c r="F608" s="150" t="s">
        <v>1718</v>
      </c>
      <c r="G608" s="4"/>
      <c r="H608" s="4"/>
      <c r="I608" s="4"/>
      <c r="J608" s="4"/>
      <c r="K608" s="4"/>
      <c r="L608" s="4"/>
      <c r="M608" s="4"/>
      <c r="N608" s="71">
        <v>1</v>
      </c>
      <c r="O608" s="4"/>
      <c r="P608" s="4"/>
      <c r="Q608" s="4"/>
      <c r="R608" s="4"/>
      <c r="S608" s="4"/>
      <c r="T608" s="59" t="str">
        <f t="shared" si="0"/>
        <v/>
      </c>
      <c r="U608" s="4"/>
      <c r="V608" s="4"/>
      <c r="W608" s="4"/>
      <c r="X608" s="4"/>
      <c r="Y608" s="4"/>
      <c r="Z608" s="4"/>
      <c r="AA608" s="4"/>
      <c r="AB608" s="4"/>
      <c r="AC608" s="4"/>
      <c r="AD608" s="4"/>
      <c r="AE608" s="4"/>
      <c r="AF608" s="4"/>
      <c r="AG608" s="58">
        <f t="shared" si="1"/>
        <v>1</v>
      </c>
      <c r="AH608" s="4"/>
      <c r="AI608" s="4"/>
      <c r="AJ608" s="4"/>
      <c r="AK608" s="91" t="str">
        <f t="shared" si="90"/>
        <v/>
      </c>
      <c r="AL608" s="4"/>
      <c r="AM608" s="4"/>
      <c r="AN608" s="4"/>
      <c r="AO608" s="4"/>
      <c r="AP608" s="4"/>
      <c r="AQ608" s="4"/>
      <c r="AR608" s="58" t="str">
        <f t="shared" si="3"/>
        <v/>
      </c>
      <c r="AS608" s="4"/>
      <c r="AT608" s="71">
        <v>1</v>
      </c>
      <c r="AU608" s="4"/>
      <c r="AV608" s="4"/>
      <c r="AW608" s="4"/>
      <c r="AX608" s="58">
        <f t="shared" si="4"/>
        <v>1</v>
      </c>
      <c r="AY608" s="4"/>
      <c r="AZ608" s="71">
        <v>1</v>
      </c>
      <c r="BA608" s="4"/>
      <c r="BB608" s="4"/>
      <c r="BC608" s="4"/>
      <c r="BD608" s="58">
        <f t="shared" si="5"/>
        <v>1</v>
      </c>
      <c r="BE608" s="4"/>
      <c r="BF608" s="4"/>
      <c r="BG608" s="4"/>
      <c r="BH608" s="4"/>
      <c r="BI608" s="4"/>
      <c r="BJ608" s="4"/>
      <c r="BK608" s="4"/>
      <c r="BL608" s="4"/>
      <c r="BM608" s="4"/>
      <c r="BN608" s="4"/>
      <c r="BO608" s="4"/>
      <c r="BP608" s="71"/>
      <c r="BQ608" s="4"/>
      <c r="BR608" s="4"/>
      <c r="BS608" s="4"/>
      <c r="BT608" s="4"/>
      <c r="BU608" s="4"/>
      <c r="BV608" s="4"/>
      <c r="BW608" s="4"/>
      <c r="BX608" s="4" t="str">
        <f t="shared" si="637"/>
        <v/>
      </c>
      <c r="BY608" s="4"/>
      <c r="BZ608" s="4"/>
      <c r="CA608" s="4"/>
      <c r="CB608" s="4"/>
      <c r="CC608" s="4"/>
      <c r="CD608" s="4"/>
      <c r="CE608" s="4"/>
      <c r="CF608" s="4"/>
      <c r="CG608" s="4"/>
      <c r="CH608" s="57">
        <f t="shared" si="94"/>
        <v>0</v>
      </c>
      <c r="CI608" s="4"/>
      <c r="CJ608" s="4"/>
      <c r="CK608" s="4"/>
      <c r="CL608" s="4"/>
      <c r="CM608" s="4"/>
      <c r="CN608" s="4"/>
      <c r="CO608" s="4"/>
      <c r="CP608" s="4"/>
      <c r="CQ608" s="4"/>
      <c r="CR608" s="57">
        <f t="shared" si="589"/>
        <v>0</v>
      </c>
      <c r="CS608" s="4"/>
      <c r="CT608" s="4"/>
      <c r="CU608" s="4"/>
      <c r="CV608" s="4"/>
      <c r="CW608" s="4"/>
      <c r="CX608" s="4"/>
      <c r="CY608" s="4"/>
      <c r="CZ608" s="4"/>
      <c r="DA608" s="4"/>
      <c r="DB608" s="57">
        <f t="shared" si="320"/>
        <v>0</v>
      </c>
      <c r="DC608" s="4"/>
      <c r="DD608" s="4"/>
      <c r="DE608" s="4"/>
      <c r="DF608" s="4"/>
      <c r="DG608" s="4"/>
      <c r="DH608" s="4"/>
      <c r="DI608" s="4"/>
      <c r="DJ608" s="4"/>
      <c r="DK608" s="4"/>
      <c r="DL608" s="57">
        <f t="shared" si="321"/>
        <v>0</v>
      </c>
      <c r="DM608" s="4"/>
      <c r="DN608" s="4"/>
      <c r="DO608" s="4"/>
      <c r="DP608" s="4"/>
      <c r="DQ608" s="4"/>
      <c r="DR608" s="4"/>
      <c r="DS608" s="4"/>
      <c r="DT608" s="4"/>
      <c r="DU608" s="4"/>
      <c r="DV608" s="57">
        <f t="shared" si="322"/>
        <v>0</v>
      </c>
      <c r="DW608" s="71">
        <f t="shared" ref="DW608:ED608" si="648">SUM(BY608,CI608,CS608,DC608,DM608)</f>
        <v>0</v>
      </c>
      <c r="DX608" s="71">
        <f t="shared" si="648"/>
        <v>0</v>
      </c>
      <c r="DY608" s="71">
        <f t="shared" si="648"/>
        <v>0</v>
      </c>
      <c r="DZ608" s="71">
        <f t="shared" si="648"/>
        <v>0</v>
      </c>
      <c r="EA608" s="71">
        <f t="shared" si="648"/>
        <v>0</v>
      </c>
      <c r="EB608" s="71">
        <f t="shared" si="648"/>
        <v>0</v>
      </c>
      <c r="EC608" s="71">
        <f t="shared" si="648"/>
        <v>0</v>
      </c>
      <c r="ED608" s="71">
        <f t="shared" si="648"/>
        <v>0</v>
      </c>
      <c r="EE608" s="71">
        <f t="shared" si="13"/>
        <v>0</v>
      </c>
      <c r="EF608" s="71">
        <f t="shared" si="14"/>
        <v>0</v>
      </c>
    </row>
    <row r="609" spans="1:136" ht="15.75" customHeight="1">
      <c r="A609" s="147">
        <v>2018</v>
      </c>
      <c r="B609" s="135" t="s">
        <v>4875</v>
      </c>
      <c r="C609" s="147" t="s">
        <v>1719</v>
      </c>
      <c r="D609" s="147" t="s">
        <v>1720</v>
      </c>
      <c r="E609" s="147" t="s">
        <v>1721</v>
      </c>
      <c r="F609" s="150" t="s">
        <v>1722</v>
      </c>
      <c r="G609" s="4"/>
      <c r="H609" s="4"/>
      <c r="I609" s="4"/>
      <c r="J609" s="4"/>
      <c r="K609" s="4"/>
      <c r="L609" s="71">
        <v>1</v>
      </c>
      <c r="M609" s="71"/>
      <c r="N609" s="72">
        <v>2</v>
      </c>
      <c r="O609" s="4"/>
      <c r="P609" s="72">
        <v>2</v>
      </c>
      <c r="Q609" s="4"/>
      <c r="R609" s="72">
        <v>2</v>
      </c>
      <c r="S609" s="4"/>
      <c r="T609" s="59" t="str">
        <f t="shared" si="0"/>
        <v/>
      </c>
      <c r="U609" s="4"/>
      <c r="V609" s="4"/>
      <c r="W609" s="4"/>
      <c r="X609" s="4"/>
      <c r="Y609" s="4"/>
      <c r="Z609" s="4"/>
      <c r="AA609" s="4"/>
      <c r="AB609" s="72">
        <v>2</v>
      </c>
      <c r="AC609" s="4"/>
      <c r="AD609" s="4"/>
      <c r="AE609" s="4"/>
      <c r="AF609" s="4"/>
      <c r="AG609" s="58">
        <f t="shared" si="1"/>
        <v>1</v>
      </c>
      <c r="AH609" s="4"/>
      <c r="AI609" s="4"/>
      <c r="AJ609" s="4"/>
      <c r="AK609" s="91" t="str">
        <f t="shared" si="90"/>
        <v/>
      </c>
      <c r="AL609" s="4"/>
      <c r="AM609" s="4"/>
      <c r="AN609" s="4"/>
      <c r="AO609" s="4"/>
      <c r="AP609" s="4"/>
      <c r="AQ609" s="4"/>
      <c r="AR609" s="58" t="str">
        <f t="shared" si="3"/>
        <v/>
      </c>
      <c r="AS609" s="71">
        <v>1</v>
      </c>
      <c r="AT609" s="4"/>
      <c r="AU609" s="71">
        <v>1</v>
      </c>
      <c r="AV609" s="4"/>
      <c r="AW609" s="71">
        <v>1</v>
      </c>
      <c r="AX609" s="58">
        <f t="shared" si="4"/>
        <v>3</v>
      </c>
      <c r="AY609" s="71">
        <v>1</v>
      </c>
      <c r="AZ609" s="71">
        <v>1</v>
      </c>
      <c r="BA609" s="4"/>
      <c r="BB609" s="4"/>
      <c r="BC609" s="4"/>
      <c r="BD609" s="58">
        <f t="shared" si="5"/>
        <v>2</v>
      </c>
      <c r="BE609" s="71">
        <v>1</v>
      </c>
      <c r="BF609" s="4"/>
      <c r="BG609" s="4"/>
      <c r="BH609" s="4"/>
      <c r="BI609" s="4"/>
      <c r="BJ609" s="4"/>
      <c r="BK609" s="4"/>
      <c r="BL609" s="4"/>
      <c r="BM609" s="4"/>
      <c r="BN609" s="4"/>
      <c r="BO609" s="4"/>
      <c r="BP609" s="4"/>
      <c r="BQ609" s="4"/>
      <c r="BR609" s="4"/>
      <c r="BS609" s="4"/>
      <c r="BT609" s="71">
        <v>1</v>
      </c>
      <c r="BU609" s="4"/>
      <c r="BV609" s="71">
        <v>1</v>
      </c>
      <c r="BW609" s="4"/>
      <c r="BX609" s="71">
        <f t="shared" si="637"/>
        <v>1</v>
      </c>
      <c r="BY609" s="4"/>
      <c r="BZ609" s="4"/>
      <c r="CA609" s="4"/>
      <c r="CB609" s="71">
        <v>1</v>
      </c>
      <c r="CC609" s="4"/>
      <c r="CD609" s="4"/>
      <c r="CE609" s="4"/>
      <c r="CF609" s="4"/>
      <c r="CG609" s="71"/>
      <c r="CH609" s="57">
        <f t="shared" si="94"/>
        <v>1</v>
      </c>
      <c r="CI609" s="4"/>
      <c r="CJ609" s="4"/>
      <c r="CK609" s="4"/>
      <c r="CL609" s="4"/>
      <c r="CM609" s="4"/>
      <c r="CN609" s="4"/>
      <c r="CO609" s="4"/>
      <c r="CP609" s="4"/>
      <c r="CQ609" s="4"/>
      <c r="CR609" s="57">
        <f t="shared" si="589"/>
        <v>0</v>
      </c>
      <c r="CS609" s="4"/>
      <c r="CT609" s="4"/>
      <c r="CU609" s="4"/>
      <c r="CV609" s="4"/>
      <c r="CW609" s="4"/>
      <c r="CX609" s="4"/>
      <c r="CY609" s="71">
        <v>1</v>
      </c>
      <c r="CZ609" s="4"/>
      <c r="DA609" s="71"/>
      <c r="DB609" s="57">
        <f t="shared" si="320"/>
        <v>1</v>
      </c>
      <c r="DC609" s="4"/>
      <c r="DD609" s="4"/>
      <c r="DE609" s="4"/>
      <c r="DF609" s="4"/>
      <c r="DG609" s="4"/>
      <c r="DH609" s="4"/>
      <c r="DI609" s="4"/>
      <c r="DJ609" s="4"/>
      <c r="DK609" s="4"/>
      <c r="DL609" s="57">
        <f t="shared" si="321"/>
        <v>0</v>
      </c>
      <c r="DM609" s="4"/>
      <c r="DN609" s="4"/>
      <c r="DO609" s="4"/>
      <c r="DP609" s="4"/>
      <c r="DQ609" s="4"/>
      <c r="DR609" s="4"/>
      <c r="DS609" s="71">
        <v>1</v>
      </c>
      <c r="DT609" s="4"/>
      <c r="DU609" s="71"/>
      <c r="DV609" s="57">
        <f t="shared" si="322"/>
        <v>1</v>
      </c>
      <c r="DW609" s="71">
        <f t="shared" ref="DW609:ED609" si="649">SUM(BY609,CI609,CS609,DC609,DM609)</f>
        <v>0</v>
      </c>
      <c r="DX609" s="71">
        <f t="shared" si="649"/>
        <v>0</v>
      </c>
      <c r="DY609" s="71">
        <f t="shared" si="649"/>
        <v>0</v>
      </c>
      <c r="DZ609" s="71">
        <f t="shared" si="649"/>
        <v>1</v>
      </c>
      <c r="EA609" s="71">
        <f t="shared" si="649"/>
        <v>0</v>
      </c>
      <c r="EB609" s="71">
        <f t="shared" si="649"/>
        <v>0</v>
      </c>
      <c r="EC609" s="71">
        <f t="shared" si="649"/>
        <v>2</v>
      </c>
      <c r="ED609" s="71">
        <f t="shared" si="649"/>
        <v>0</v>
      </c>
      <c r="EE609" s="71">
        <f t="shared" si="13"/>
        <v>3</v>
      </c>
      <c r="EF609" s="71">
        <f t="shared" si="14"/>
        <v>1</v>
      </c>
    </row>
    <row r="610" spans="1:136" ht="15.75" customHeight="1">
      <c r="A610" s="147">
        <v>2014</v>
      </c>
      <c r="B610" s="135" t="s">
        <v>4876</v>
      </c>
      <c r="C610" s="147" t="s">
        <v>1723</v>
      </c>
      <c r="D610" s="147" t="s">
        <v>1724</v>
      </c>
      <c r="E610" s="147" t="s">
        <v>1725</v>
      </c>
      <c r="F610" s="161" t="s">
        <v>1726</v>
      </c>
      <c r="G610" s="4"/>
      <c r="H610" s="4"/>
      <c r="I610" s="4"/>
      <c r="J610" s="4"/>
      <c r="K610" s="4"/>
      <c r="L610" s="4"/>
      <c r="M610" s="4"/>
      <c r="N610" s="71">
        <v>1</v>
      </c>
      <c r="O610" s="4"/>
      <c r="P610" s="4"/>
      <c r="Q610" s="4"/>
      <c r="R610" s="4"/>
      <c r="S610" s="4"/>
      <c r="T610" s="59" t="str">
        <f t="shared" si="0"/>
        <v/>
      </c>
      <c r="U610" s="4"/>
      <c r="V610" s="4"/>
      <c r="W610" s="4"/>
      <c r="X610" s="4"/>
      <c r="Y610" s="4"/>
      <c r="Z610" s="4"/>
      <c r="AA610" s="4"/>
      <c r="AB610" s="4"/>
      <c r="AC610" s="4"/>
      <c r="AD610" s="4"/>
      <c r="AE610" s="4"/>
      <c r="AF610" s="4"/>
      <c r="AG610" s="58">
        <f t="shared" si="1"/>
        <v>1</v>
      </c>
      <c r="AH610" s="4"/>
      <c r="AI610" s="4"/>
      <c r="AJ610" s="4"/>
      <c r="AK610" s="91" t="str">
        <f t="shared" si="90"/>
        <v/>
      </c>
      <c r="AL610" s="4"/>
      <c r="AM610" s="4"/>
      <c r="AN610" s="4"/>
      <c r="AO610" s="4"/>
      <c r="AP610" s="4"/>
      <c r="AQ610" s="4"/>
      <c r="AR610" s="58" t="str">
        <f t="shared" si="3"/>
        <v/>
      </c>
      <c r="AS610" s="4"/>
      <c r="AT610" s="71">
        <v>1</v>
      </c>
      <c r="AU610" s="71">
        <v>1</v>
      </c>
      <c r="AV610" s="4"/>
      <c r="AW610" s="4"/>
      <c r="AX610" s="58">
        <f t="shared" si="4"/>
        <v>2</v>
      </c>
      <c r="AY610" s="71">
        <v>1</v>
      </c>
      <c r="AZ610" s="71">
        <v>1</v>
      </c>
      <c r="BA610" s="4"/>
      <c r="BB610" s="4"/>
      <c r="BC610" s="71">
        <v>1</v>
      </c>
      <c r="BD610" s="58">
        <f t="shared" si="5"/>
        <v>3</v>
      </c>
      <c r="BE610" s="4"/>
      <c r="BF610" s="4"/>
      <c r="BG610" s="4"/>
      <c r="BH610" s="4"/>
      <c r="BI610" s="4"/>
      <c r="BJ610" s="4"/>
      <c r="BK610" s="4"/>
      <c r="BL610" s="4"/>
      <c r="BM610" s="71"/>
      <c r="BN610" s="4"/>
      <c r="BO610" s="4"/>
      <c r="BP610" s="4"/>
      <c r="BQ610" s="4"/>
      <c r="BR610" s="4"/>
      <c r="BS610" s="4"/>
      <c r="BT610" s="4"/>
      <c r="BU610" s="4"/>
      <c r="BV610" s="71">
        <v>1</v>
      </c>
      <c r="BW610" s="4"/>
      <c r="BX610" s="71">
        <f t="shared" si="637"/>
        <v>1</v>
      </c>
      <c r="BY610" s="4"/>
      <c r="BZ610" s="4"/>
      <c r="CA610" s="4"/>
      <c r="CB610" s="4"/>
      <c r="CC610" s="4"/>
      <c r="CD610" s="4"/>
      <c r="CE610" s="4"/>
      <c r="CF610" s="4"/>
      <c r="CG610" s="4"/>
      <c r="CH610" s="57">
        <f t="shared" si="94"/>
        <v>0</v>
      </c>
      <c r="CI610" s="4"/>
      <c r="CJ610" s="4"/>
      <c r="CK610" s="4"/>
      <c r="CL610" s="4"/>
      <c r="CM610" s="4"/>
      <c r="CN610" s="4"/>
      <c r="CO610" s="71">
        <v>1</v>
      </c>
      <c r="CP610" s="4"/>
      <c r="CQ610" s="71"/>
      <c r="CR610" s="57">
        <f t="shared" si="589"/>
        <v>1</v>
      </c>
      <c r="CS610" s="4"/>
      <c r="CT610" s="4"/>
      <c r="CU610" s="4"/>
      <c r="CV610" s="4"/>
      <c r="CW610" s="4"/>
      <c r="CX610" s="4"/>
      <c r="CY610" s="71">
        <v>1</v>
      </c>
      <c r="CZ610" s="4"/>
      <c r="DA610" s="71"/>
      <c r="DB610" s="57">
        <f t="shared" si="320"/>
        <v>1</v>
      </c>
      <c r="DC610" s="4"/>
      <c r="DD610" s="4"/>
      <c r="DE610" s="4"/>
      <c r="DF610" s="4"/>
      <c r="DG610" s="4"/>
      <c r="DH610" s="4"/>
      <c r="DI610" s="4"/>
      <c r="DJ610" s="4"/>
      <c r="DK610" s="4"/>
      <c r="DL610" s="57">
        <f t="shared" si="321"/>
        <v>0</v>
      </c>
      <c r="DM610" s="4"/>
      <c r="DN610" s="4"/>
      <c r="DO610" s="4"/>
      <c r="DP610" s="4"/>
      <c r="DQ610" s="4"/>
      <c r="DR610" s="4"/>
      <c r="DS610" s="4"/>
      <c r="DT610" s="4"/>
      <c r="DU610" s="4"/>
      <c r="DV610" s="57">
        <f t="shared" si="322"/>
        <v>0</v>
      </c>
      <c r="DW610" s="71">
        <f t="shared" ref="DW610:ED610" si="650">SUM(BY610,CI610,CS610,DC610,DM610)</f>
        <v>0</v>
      </c>
      <c r="DX610" s="71">
        <f t="shared" si="650"/>
        <v>0</v>
      </c>
      <c r="DY610" s="71">
        <f t="shared" si="650"/>
        <v>0</v>
      </c>
      <c r="DZ610" s="71">
        <f t="shared" si="650"/>
        <v>0</v>
      </c>
      <c r="EA610" s="71">
        <f t="shared" si="650"/>
        <v>0</v>
      </c>
      <c r="EB610" s="71">
        <f t="shared" si="650"/>
        <v>0</v>
      </c>
      <c r="EC610" s="71">
        <f t="shared" si="650"/>
        <v>2</v>
      </c>
      <c r="ED610" s="71">
        <f t="shared" si="650"/>
        <v>0</v>
      </c>
      <c r="EE610" s="71">
        <f t="shared" si="13"/>
        <v>2</v>
      </c>
      <c r="EF610" s="71">
        <f t="shared" si="14"/>
        <v>1</v>
      </c>
    </row>
    <row r="611" spans="1:136" ht="15.75" customHeight="1">
      <c r="A611" s="147">
        <v>2014</v>
      </c>
      <c r="B611" s="135" t="s">
        <v>4877</v>
      </c>
      <c r="C611" s="147" t="s">
        <v>1727</v>
      </c>
      <c r="D611" s="147" t="s">
        <v>1728</v>
      </c>
      <c r="E611" s="147" t="s">
        <v>1729</v>
      </c>
      <c r="F611" s="150" t="s">
        <v>1730</v>
      </c>
      <c r="G611" s="4"/>
      <c r="H611" s="4"/>
      <c r="I611" s="4"/>
      <c r="J611" s="4"/>
      <c r="K611" s="4"/>
      <c r="L611" s="4"/>
      <c r="M611" s="4"/>
      <c r="N611" s="4"/>
      <c r="O611" s="4"/>
      <c r="P611" s="4"/>
      <c r="Q611" s="4"/>
      <c r="R611" s="4"/>
      <c r="S611" s="4"/>
      <c r="T611" s="59" t="str">
        <f t="shared" si="0"/>
        <v/>
      </c>
      <c r="U611" s="4"/>
      <c r="V611" s="4"/>
      <c r="W611" s="4"/>
      <c r="X611" s="4"/>
      <c r="Y611" s="4"/>
      <c r="Z611" s="4"/>
      <c r="AA611" s="4"/>
      <c r="AB611" s="4"/>
      <c r="AC611" s="4"/>
      <c r="AD611" s="4"/>
      <c r="AE611" s="4"/>
      <c r="AF611" s="4"/>
      <c r="AG611" s="58" t="str">
        <f t="shared" si="1"/>
        <v/>
      </c>
      <c r="AH611" s="71">
        <v>1</v>
      </c>
      <c r="AI611" s="4"/>
      <c r="AJ611" s="4"/>
      <c r="AK611" s="91" t="str">
        <f t="shared" si="90"/>
        <v/>
      </c>
      <c r="AL611" s="4"/>
      <c r="AM611" s="4"/>
      <c r="AN611" s="4"/>
      <c r="AO611" s="4"/>
      <c r="AP611" s="4"/>
      <c r="AQ611" s="4"/>
      <c r="AR611" s="58">
        <f t="shared" si="3"/>
        <v>1</v>
      </c>
      <c r="AS611" s="71">
        <v>1</v>
      </c>
      <c r="AT611" s="71">
        <v>1</v>
      </c>
      <c r="AU611" s="71">
        <v>1</v>
      </c>
      <c r="AV611" s="71">
        <v>1</v>
      </c>
      <c r="AW611" s="71">
        <v>1</v>
      </c>
      <c r="AX611" s="58">
        <f t="shared" si="4"/>
        <v>5</v>
      </c>
      <c r="AY611" s="4"/>
      <c r="AZ611" s="71">
        <v>1</v>
      </c>
      <c r="BA611" s="4"/>
      <c r="BB611" s="4"/>
      <c r="BC611" s="71">
        <v>1</v>
      </c>
      <c r="BD611" s="58">
        <f t="shared" si="5"/>
        <v>2</v>
      </c>
      <c r="BE611" s="71">
        <v>1</v>
      </c>
      <c r="BF611" s="4"/>
      <c r="BG611" s="4"/>
      <c r="BH611" s="4"/>
      <c r="BI611" s="4"/>
      <c r="BJ611" s="4"/>
      <c r="BK611" s="4"/>
      <c r="BL611" s="4"/>
      <c r="BM611" s="4"/>
      <c r="BN611" s="72">
        <v>1</v>
      </c>
      <c r="BO611" s="4"/>
      <c r="BP611" s="71"/>
      <c r="BQ611" s="4"/>
      <c r="BR611" s="4"/>
      <c r="BS611" s="4"/>
      <c r="BT611" s="4"/>
      <c r="BU611" s="4"/>
      <c r="BV611" s="71">
        <v>1</v>
      </c>
      <c r="BW611" s="4"/>
      <c r="BX611" s="71">
        <f t="shared" si="637"/>
        <v>1</v>
      </c>
      <c r="BY611" s="4"/>
      <c r="BZ611" s="4"/>
      <c r="CA611" s="4"/>
      <c r="CB611" s="4"/>
      <c r="CC611" s="4"/>
      <c r="CD611" s="4"/>
      <c r="CE611" s="72">
        <v>1</v>
      </c>
      <c r="CF611" s="4"/>
      <c r="CG611" s="4"/>
      <c r="CH611" s="57">
        <f t="shared" si="94"/>
        <v>1</v>
      </c>
      <c r="CI611" s="4"/>
      <c r="CJ611" s="4"/>
      <c r="CK611" s="4"/>
      <c r="CL611" s="4"/>
      <c r="CM611" s="4"/>
      <c r="CN611" s="4"/>
      <c r="CO611" s="72">
        <v>1</v>
      </c>
      <c r="CP611" s="4"/>
      <c r="CQ611" s="4"/>
      <c r="CR611" s="57">
        <f t="shared" si="589"/>
        <v>1</v>
      </c>
      <c r="CS611" s="4"/>
      <c r="CT611" s="4"/>
      <c r="CU611" s="4"/>
      <c r="CV611" s="4"/>
      <c r="CW611" s="4"/>
      <c r="CX611" s="4"/>
      <c r="CY611" s="72">
        <v>1</v>
      </c>
      <c r="CZ611" s="4"/>
      <c r="DA611" s="4"/>
      <c r="DB611" s="57">
        <f t="shared" si="320"/>
        <v>1</v>
      </c>
      <c r="DC611" s="4"/>
      <c r="DD611" s="4"/>
      <c r="DE611" s="4"/>
      <c r="DF611" s="4"/>
      <c r="DG611" s="4"/>
      <c r="DH611" s="4"/>
      <c r="DI611" s="72">
        <v>1</v>
      </c>
      <c r="DJ611" s="4"/>
      <c r="DK611" s="4"/>
      <c r="DL611" s="57">
        <f t="shared" si="321"/>
        <v>1</v>
      </c>
      <c r="DM611" s="4"/>
      <c r="DN611" s="4"/>
      <c r="DO611" s="4"/>
      <c r="DP611" s="4"/>
      <c r="DQ611" s="4"/>
      <c r="DR611" s="4"/>
      <c r="DS611" s="72">
        <v>1</v>
      </c>
      <c r="DT611" s="4"/>
      <c r="DU611" s="4"/>
      <c r="DV611" s="57">
        <f t="shared" si="322"/>
        <v>1</v>
      </c>
      <c r="DW611" s="71">
        <f t="shared" ref="DW611:ED611" si="651">SUM(BY611,CI611,CS611,DC611,DM611)</f>
        <v>0</v>
      </c>
      <c r="DX611" s="71">
        <f t="shared" si="651"/>
        <v>0</v>
      </c>
      <c r="DY611" s="71">
        <f t="shared" si="651"/>
        <v>0</v>
      </c>
      <c r="DZ611" s="71">
        <f t="shared" si="651"/>
        <v>0</v>
      </c>
      <c r="EA611" s="71">
        <f t="shared" si="651"/>
        <v>0</v>
      </c>
      <c r="EB611" s="71">
        <f t="shared" si="651"/>
        <v>0</v>
      </c>
      <c r="EC611" s="71">
        <f t="shared" si="651"/>
        <v>5</v>
      </c>
      <c r="ED611" s="71">
        <f t="shared" si="651"/>
        <v>0</v>
      </c>
      <c r="EE611" s="71">
        <f t="shared" si="13"/>
        <v>5</v>
      </c>
      <c r="EF611" s="71">
        <f t="shared" si="14"/>
        <v>1</v>
      </c>
    </row>
    <row r="612" spans="1:136" ht="15.75" customHeight="1">
      <c r="A612" s="147">
        <v>2014</v>
      </c>
      <c r="B612" s="135" t="s">
        <v>4878</v>
      </c>
      <c r="C612" s="147" t="s">
        <v>1731</v>
      </c>
      <c r="D612" s="147" t="s">
        <v>419</v>
      </c>
      <c r="E612" s="147" t="s">
        <v>1732</v>
      </c>
      <c r="F612" s="161" t="s">
        <v>1733</v>
      </c>
      <c r="G612" s="4"/>
      <c r="H612" s="4"/>
      <c r="I612" s="4"/>
      <c r="J612" s="4"/>
      <c r="K612" s="4"/>
      <c r="L612" s="4"/>
      <c r="M612" s="4"/>
      <c r="N612" s="71">
        <v>1</v>
      </c>
      <c r="O612" s="4"/>
      <c r="P612" s="4"/>
      <c r="Q612" s="4"/>
      <c r="R612" s="4"/>
      <c r="S612" s="4"/>
      <c r="T612" s="59" t="str">
        <f t="shared" si="0"/>
        <v/>
      </c>
      <c r="U612" s="4"/>
      <c r="V612" s="4"/>
      <c r="W612" s="4"/>
      <c r="X612" s="4"/>
      <c r="Y612" s="4"/>
      <c r="Z612" s="4"/>
      <c r="AA612" s="4"/>
      <c r="AB612" s="4"/>
      <c r="AC612" s="4"/>
      <c r="AD612" s="4"/>
      <c r="AE612" s="4"/>
      <c r="AF612" s="4"/>
      <c r="AG612" s="58">
        <f t="shared" si="1"/>
        <v>1</v>
      </c>
      <c r="AH612" s="4"/>
      <c r="AI612" s="4"/>
      <c r="AJ612" s="4"/>
      <c r="AK612" s="91" t="str">
        <f t="shared" si="90"/>
        <v/>
      </c>
      <c r="AL612" s="4"/>
      <c r="AM612" s="4"/>
      <c r="AN612" s="4"/>
      <c r="AO612" s="4"/>
      <c r="AP612" s="4"/>
      <c r="AQ612" s="4"/>
      <c r="AR612" s="58" t="str">
        <f t="shared" si="3"/>
        <v/>
      </c>
      <c r="AS612" s="4"/>
      <c r="AT612" s="71">
        <v>1</v>
      </c>
      <c r="AU612" s="4"/>
      <c r="AV612" s="4"/>
      <c r="AW612" s="4"/>
      <c r="AX612" s="58">
        <f t="shared" si="4"/>
        <v>1</v>
      </c>
      <c r="AY612" s="71">
        <v>1</v>
      </c>
      <c r="AZ612" s="4"/>
      <c r="BA612" s="4"/>
      <c r="BB612" s="4"/>
      <c r="BC612" s="4"/>
      <c r="BD612" s="58">
        <f t="shared" si="5"/>
        <v>1</v>
      </c>
      <c r="BE612" s="4"/>
      <c r="BF612" s="4"/>
      <c r="BG612" s="4"/>
      <c r="BH612" s="4"/>
      <c r="BI612" s="4"/>
      <c r="BJ612" s="4"/>
      <c r="BK612" s="4"/>
      <c r="BL612" s="4"/>
      <c r="BM612" s="4"/>
      <c r="BN612" s="4"/>
      <c r="BO612" s="4"/>
      <c r="BP612" s="71"/>
      <c r="BQ612" s="4"/>
      <c r="BR612" s="4"/>
      <c r="BS612" s="4"/>
      <c r="BT612" s="4"/>
      <c r="BU612" s="4"/>
      <c r="BV612" s="71">
        <v>1</v>
      </c>
      <c r="BW612" s="4"/>
      <c r="BX612" s="71">
        <f t="shared" si="637"/>
        <v>1</v>
      </c>
      <c r="BY612" s="4"/>
      <c r="BZ612" s="4"/>
      <c r="CA612" s="4"/>
      <c r="CB612" s="4"/>
      <c r="CC612" s="4"/>
      <c r="CD612" s="4"/>
      <c r="CE612" s="4"/>
      <c r="CF612" s="4"/>
      <c r="CG612" s="4"/>
      <c r="CH612" s="57">
        <f t="shared" si="94"/>
        <v>0</v>
      </c>
      <c r="CI612" s="4"/>
      <c r="CJ612" s="4"/>
      <c r="CK612" s="4"/>
      <c r="CL612" s="4"/>
      <c r="CM612" s="4"/>
      <c r="CN612" s="4"/>
      <c r="CO612" s="71">
        <v>1</v>
      </c>
      <c r="CP612" s="4"/>
      <c r="CQ612" s="71"/>
      <c r="CR612" s="57">
        <f t="shared" si="589"/>
        <v>1</v>
      </c>
      <c r="CS612" s="4"/>
      <c r="CT612" s="4"/>
      <c r="CU612" s="4"/>
      <c r="CV612" s="4"/>
      <c r="CW612" s="4"/>
      <c r="CX612" s="4"/>
      <c r="CY612" s="4"/>
      <c r="CZ612" s="4"/>
      <c r="DA612" s="4"/>
      <c r="DB612" s="57">
        <f t="shared" si="320"/>
        <v>0</v>
      </c>
      <c r="DC612" s="4"/>
      <c r="DD612" s="4"/>
      <c r="DE612" s="4"/>
      <c r="DF612" s="4"/>
      <c r="DG612" s="4"/>
      <c r="DH612" s="4"/>
      <c r="DI612" s="4"/>
      <c r="DJ612" s="4"/>
      <c r="DK612" s="4"/>
      <c r="DL612" s="57">
        <f t="shared" si="321"/>
        <v>0</v>
      </c>
      <c r="DM612" s="4"/>
      <c r="DN612" s="4"/>
      <c r="DO612" s="4"/>
      <c r="DP612" s="4"/>
      <c r="DQ612" s="4"/>
      <c r="DR612" s="4"/>
      <c r="DS612" s="4"/>
      <c r="DT612" s="4"/>
      <c r="DU612" s="4"/>
      <c r="DV612" s="57">
        <f t="shared" si="322"/>
        <v>0</v>
      </c>
      <c r="DW612" s="71">
        <f t="shared" ref="DW612:ED612" si="652">SUM(BY612,CI612,CS612,DC612,DM612)</f>
        <v>0</v>
      </c>
      <c r="DX612" s="71">
        <f t="shared" si="652"/>
        <v>0</v>
      </c>
      <c r="DY612" s="71">
        <f t="shared" si="652"/>
        <v>0</v>
      </c>
      <c r="DZ612" s="71">
        <f t="shared" si="652"/>
        <v>0</v>
      </c>
      <c r="EA612" s="71">
        <f t="shared" si="652"/>
        <v>0</v>
      </c>
      <c r="EB612" s="71">
        <f t="shared" si="652"/>
        <v>0</v>
      </c>
      <c r="EC612" s="71">
        <f t="shared" si="652"/>
        <v>1</v>
      </c>
      <c r="ED612" s="71">
        <f t="shared" si="652"/>
        <v>0</v>
      </c>
      <c r="EE612" s="71">
        <f t="shared" si="13"/>
        <v>1</v>
      </c>
      <c r="EF612" s="71">
        <f t="shared" si="14"/>
        <v>1</v>
      </c>
    </row>
    <row r="613" spans="1:136" ht="15.75" customHeight="1">
      <c r="A613" s="147">
        <v>2013</v>
      </c>
      <c r="B613" s="135" t="s">
        <v>4879</v>
      </c>
      <c r="C613" s="147" t="s">
        <v>1734</v>
      </c>
      <c r="D613" s="147" t="s">
        <v>1735</v>
      </c>
      <c r="E613" s="147" t="s">
        <v>1736</v>
      </c>
      <c r="F613" s="161" t="s">
        <v>1737</v>
      </c>
      <c r="G613" s="4"/>
      <c r="H613" s="4"/>
      <c r="I613" s="4"/>
      <c r="J613" s="4"/>
      <c r="K613" s="4"/>
      <c r="L613" s="4"/>
      <c r="M613" s="4"/>
      <c r="N613" s="4"/>
      <c r="O613" s="4"/>
      <c r="P613" s="4"/>
      <c r="Q613" s="4"/>
      <c r="R613" s="71">
        <v>1</v>
      </c>
      <c r="S613" s="4"/>
      <c r="T613" s="59" t="str">
        <f t="shared" si="0"/>
        <v/>
      </c>
      <c r="U613" s="4"/>
      <c r="V613" s="4"/>
      <c r="W613" s="4"/>
      <c r="X613" s="4"/>
      <c r="Y613" s="4"/>
      <c r="Z613" s="4"/>
      <c r="AA613" s="4"/>
      <c r="AB613" s="4"/>
      <c r="AC613" s="4"/>
      <c r="AD613" s="4"/>
      <c r="AE613" s="4"/>
      <c r="AF613" s="4"/>
      <c r="AG613" s="58">
        <f t="shared" si="1"/>
        <v>1</v>
      </c>
      <c r="AH613" s="4"/>
      <c r="AI613" s="4"/>
      <c r="AJ613" s="4"/>
      <c r="AK613" s="91" t="str">
        <f t="shared" si="90"/>
        <v/>
      </c>
      <c r="AL613" s="4"/>
      <c r="AM613" s="4"/>
      <c r="AN613" s="4"/>
      <c r="AO613" s="4"/>
      <c r="AP613" s="4"/>
      <c r="AQ613" s="4"/>
      <c r="AR613" s="58" t="str">
        <f t="shared" si="3"/>
        <v/>
      </c>
      <c r="AS613" s="4"/>
      <c r="AT613" s="71">
        <v>1</v>
      </c>
      <c r="AU613" s="71">
        <v>1</v>
      </c>
      <c r="AV613" s="4"/>
      <c r="AW613" s="4"/>
      <c r="AX613" s="58">
        <f t="shared" si="4"/>
        <v>2</v>
      </c>
      <c r="AY613" s="4"/>
      <c r="AZ613" s="71">
        <v>1</v>
      </c>
      <c r="BA613" s="4"/>
      <c r="BB613" s="4"/>
      <c r="BC613" s="71">
        <v>1</v>
      </c>
      <c r="BD613" s="58">
        <f t="shared" si="5"/>
        <v>2</v>
      </c>
      <c r="BE613" s="4"/>
      <c r="BF613" s="4"/>
      <c r="BG613" s="4"/>
      <c r="BH613" s="4"/>
      <c r="BI613" s="4"/>
      <c r="BJ613" s="4"/>
      <c r="BK613" s="4"/>
      <c r="BL613" s="4"/>
      <c r="BM613" s="71"/>
      <c r="BN613" s="72">
        <v>1</v>
      </c>
      <c r="BO613" s="4"/>
      <c r="BP613" s="71"/>
      <c r="BQ613" s="4"/>
      <c r="BR613" s="4"/>
      <c r="BS613" s="4"/>
      <c r="BT613" s="4"/>
      <c r="BU613" s="4"/>
      <c r="BV613" s="71">
        <v>1</v>
      </c>
      <c r="BW613" s="4"/>
      <c r="BX613" s="71">
        <f t="shared" si="637"/>
        <v>1</v>
      </c>
      <c r="BY613" s="4"/>
      <c r="BZ613" s="4"/>
      <c r="CA613" s="4"/>
      <c r="CB613" s="4"/>
      <c r="CC613" s="4"/>
      <c r="CD613" s="4"/>
      <c r="CE613" s="4"/>
      <c r="CF613" s="4"/>
      <c r="CG613" s="4"/>
      <c r="CH613" s="57">
        <f t="shared" si="94"/>
        <v>0</v>
      </c>
      <c r="CI613" s="4"/>
      <c r="CJ613" s="4"/>
      <c r="CK613" s="4"/>
      <c r="CL613" s="4"/>
      <c r="CM613" s="4"/>
      <c r="CN613" s="4"/>
      <c r="CO613" s="71">
        <v>1</v>
      </c>
      <c r="CP613" s="4"/>
      <c r="CQ613" s="71"/>
      <c r="CR613" s="57">
        <f t="shared" si="589"/>
        <v>1</v>
      </c>
      <c r="CS613" s="4"/>
      <c r="CT613" s="4"/>
      <c r="CU613" s="4"/>
      <c r="CV613" s="4"/>
      <c r="CW613" s="4"/>
      <c r="CX613" s="4"/>
      <c r="CY613" s="71">
        <v>1</v>
      </c>
      <c r="CZ613" s="4"/>
      <c r="DA613" s="71"/>
      <c r="DB613" s="57">
        <f t="shared" si="320"/>
        <v>1</v>
      </c>
      <c r="DC613" s="4"/>
      <c r="DD613" s="4"/>
      <c r="DE613" s="4"/>
      <c r="DF613" s="4"/>
      <c r="DG613" s="4"/>
      <c r="DH613" s="4"/>
      <c r="DI613" s="4"/>
      <c r="DJ613" s="4"/>
      <c r="DK613" s="4"/>
      <c r="DL613" s="57">
        <f t="shared" si="321"/>
        <v>0</v>
      </c>
      <c r="DM613" s="4"/>
      <c r="DN613" s="4"/>
      <c r="DO613" s="4"/>
      <c r="DP613" s="4"/>
      <c r="DQ613" s="4"/>
      <c r="DR613" s="4"/>
      <c r="DS613" s="4"/>
      <c r="DT613" s="4"/>
      <c r="DU613" s="4"/>
      <c r="DV613" s="57">
        <f t="shared" si="322"/>
        <v>0</v>
      </c>
      <c r="DW613" s="71">
        <f t="shared" ref="DW613:ED613" si="653">SUM(BY613,CI613,CS613,DC613,DM613)</f>
        <v>0</v>
      </c>
      <c r="DX613" s="71">
        <f t="shared" si="653"/>
        <v>0</v>
      </c>
      <c r="DY613" s="71">
        <f t="shared" si="653"/>
        <v>0</v>
      </c>
      <c r="DZ613" s="71">
        <f t="shared" si="653"/>
        <v>0</v>
      </c>
      <c r="EA613" s="71">
        <f t="shared" si="653"/>
        <v>0</v>
      </c>
      <c r="EB613" s="71">
        <f t="shared" si="653"/>
        <v>0</v>
      </c>
      <c r="EC613" s="71">
        <f t="shared" si="653"/>
        <v>2</v>
      </c>
      <c r="ED613" s="71">
        <f t="shared" si="653"/>
        <v>0</v>
      </c>
      <c r="EE613" s="71">
        <f t="shared" si="13"/>
        <v>2</v>
      </c>
      <c r="EF613" s="71">
        <f t="shared" si="14"/>
        <v>1</v>
      </c>
    </row>
    <row r="614" spans="1:136" ht="15.75" customHeight="1">
      <c r="A614" s="147">
        <v>2014</v>
      </c>
      <c r="B614" s="135" t="s">
        <v>4880</v>
      </c>
      <c r="C614" s="147" t="s">
        <v>1738</v>
      </c>
      <c r="D614" s="147" t="s">
        <v>1220</v>
      </c>
      <c r="E614" s="147" t="s">
        <v>1739</v>
      </c>
      <c r="F614" s="161" t="s">
        <v>1740</v>
      </c>
      <c r="G614" s="4"/>
      <c r="H614" s="71"/>
      <c r="I614" s="72">
        <v>2</v>
      </c>
      <c r="J614" s="72">
        <v>2</v>
      </c>
      <c r="K614" s="72">
        <v>2</v>
      </c>
      <c r="L614" s="4"/>
      <c r="M614" s="72">
        <v>1</v>
      </c>
      <c r="N614" s="4"/>
      <c r="O614" s="4"/>
      <c r="P614" s="4"/>
      <c r="Q614" s="4"/>
      <c r="R614" s="4"/>
      <c r="S614" s="4"/>
      <c r="T614" s="59" t="str">
        <f t="shared" si="0"/>
        <v/>
      </c>
      <c r="U614" s="4"/>
      <c r="V614" s="4"/>
      <c r="W614" s="4"/>
      <c r="X614" s="4"/>
      <c r="Y614" s="4"/>
      <c r="Z614" s="4"/>
      <c r="AA614" s="4"/>
      <c r="AB614" s="4"/>
      <c r="AC614" s="4"/>
      <c r="AD614" s="4"/>
      <c r="AE614" s="4"/>
      <c r="AF614" s="4"/>
      <c r="AG614" s="58">
        <f t="shared" si="1"/>
        <v>1</v>
      </c>
      <c r="AH614" s="4"/>
      <c r="AI614" s="4"/>
      <c r="AJ614" s="4"/>
      <c r="AK614" s="91" t="str">
        <f t="shared" si="90"/>
        <v/>
      </c>
      <c r="AL614" s="4"/>
      <c r="AM614" s="4"/>
      <c r="AN614" s="4"/>
      <c r="AO614" s="4"/>
      <c r="AP614" s="4"/>
      <c r="AQ614" s="4"/>
      <c r="AR614" s="58" t="str">
        <f t="shared" si="3"/>
        <v/>
      </c>
      <c r="AS614" s="71">
        <v>1</v>
      </c>
      <c r="AT614" s="71">
        <v>1</v>
      </c>
      <c r="AU614" s="71">
        <v>1</v>
      </c>
      <c r="AV614" s="71">
        <v>1</v>
      </c>
      <c r="AW614" s="71">
        <v>1</v>
      </c>
      <c r="AX614" s="58">
        <f t="shared" si="4"/>
        <v>5</v>
      </c>
      <c r="AY614" s="4"/>
      <c r="AZ614" s="71">
        <v>1</v>
      </c>
      <c r="BA614" s="4"/>
      <c r="BB614" s="4"/>
      <c r="BC614" s="71">
        <v>1</v>
      </c>
      <c r="BD614" s="58">
        <f t="shared" si="5"/>
        <v>2</v>
      </c>
      <c r="BE614" s="4"/>
      <c r="BF614" s="4"/>
      <c r="BG614" s="4"/>
      <c r="BH614" s="4"/>
      <c r="BI614" s="4"/>
      <c r="BJ614" s="4"/>
      <c r="BK614" s="4"/>
      <c r="BL614" s="4"/>
      <c r="BM614" s="4"/>
      <c r="BN614" s="4"/>
      <c r="BO614" s="4"/>
      <c r="BP614" s="71"/>
      <c r="BQ614" s="4"/>
      <c r="BR614" s="4"/>
      <c r="BS614" s="71">
        <v>1</v>
      </c>
      <c r="BT614" s="4"/>
      <c r="BU614" s="4"/>
      <c r="BV614" s="4"/>
      <c r="BW614" s="4"/>
      <c r="BX614" s="71">
        <f t="shared" si="637"/>
        <v>1</v>
      </c>
      <c r="BY614" s="4"/>
      <c r="BZ614" s="71">
        <v>1</v>
      </c>
      <c r="CA614" s="4"/>
      <c r="CB614" s="4"/>
      <c r="CC614" s="4"/>
      <c r="CD614" s="4"/>
      <c r="CE614" s="4"/>
      <c r="CF614" s="4"/>
      <c r="CG614" s="71"/>
      <c r="CH614" s="57">
        <f t="shared" si="94"/>
        <v>1</v>
      </c>
      <c r="CI614" s="4"/>
      <c r="CJ614" s="71">
        <v>1</v>
      </c>
      <c r="CK614" s="4"/>
      <c r="CL614" s="4"/>
      <c r="CM614" s="4"/>
      <c r="CN614" s="4"/>
      <c r="CO614" s="4"/>
      <c r="CP614" s="4"/>
      <c r="CQ614" s="71"/>
      <c r="CR614" s="57">
        <f t="shared" si="589"/>
        <v>1</v>
      </c>
      <c r="CS614" s="4"/>
      <c r="CT614" s="71">
        <v>1</v>
      </c>
      <c r="CU614" s="4"/>
      <c r="CV614" s="4"/>
      <c r="CW614" s="4"/>
      <c r="CX614" s="4"/>
      <c r="CY614" s="4"/>
      <c r="CZ614" s="4"/>
      <c r="DA614" s="71"/>
      <c r="DB614" s="57">
        <f t="shared" si="320"/>
        <v>1</v>
      </c>
      <c r="DC614" s="4"/>
      <c r="DD614" s="71">
        <v>1</v>
      </c>
      <c r="DE614" s="4"/>
      <c r="DF614" s="4"/>
      <c r="DG614" s="4"/>
      <c r="DH614" s="4"/>
      <c r="DI614" s="4"/>
      <c r="DJ614" s="4"/>
      <c r="DK614" s="71"/>
      <c r="DL614" s="57">
        <f t="shared" si="321"/>
        <v>1</v>
      </c>
      <c r="DM614" s="4"/>
      <c r="DN614" s="71">
        <v>1</v>
      </c>
      <c r="DO614" s="4"/>
      <c r="DP614" s="4"/>
      <c r="DQ614" s="4"/>
      <c r="DR614" s="4"/>
      <c r="DS614" s="4"/>
      <c r="DT614" s="4"/>
      <c r="DU614" s="71"/>
      <c r="DV614" s="57">
        <f t="shared" si="322"/>
        <v>1</v>
      </c>
      <c r="DW614" s="71">
        <f t="shared" ref="DW614:ED614" si="654">SUM(BY614,CI614,CS614,DC614,DM614)</f>
        <v>0</v>
      </c>
      <c r="DX614" s="71">
        <f t="shared" si="654"/>
        <v>5</v>
      </c>
      <c r="DY614" s="71">
        <f t="shared" si="654"/>
        <v>0</v>
      </c>
      <c r="DZ614" s="71">
        <f t="shared" si="654"/>
        <v>0</v>
      </c>
      <c r="EA614" s="71">
        <f t="shared" si="654"/>
        <v>0</v>
      </c>
      <c r="EB614" s="71">
        <f t="shared" si="654"/>
        <v>0</v>
      </c>
      <c r="EC614" s="71">
        <f t="shared" si="654"/>
        <v>0</v>
      </c>
      <c r="ED614" s="71">
        <f t="shared" si="654"/>
        <v>0</v>
      </c>
      <c r="EE614" s="71">
        <f t="shared" si="13"/>
        <v>5</v>
      </c>
      <c r="EF614" s="71">
        <f t="shared" si="14"/>
        <v>1</v>
      </c>
    </row>
    <row r="615" spans="1:136" ht="15.75" customHeight="1">
      <c r="A615" s="147">
        <v>2014</v>
      </c>
      <c r="B615" s="135" t="s">
        <v>4881</v>
      </c>
      <c r="C615" s="147" t="s">
        <v>1741</v>
      </c>
      <c r="D615" s="147" t="s">
        <v>1742</v>
      </c>
      <c r="E615" s="147" t="s">
        <v>1743</v>
      </c>
      <c r="F615" s="161" t="s">
        <v>1744</v>
      </c>
      <c r="G615" s="4"/>
      <c r="H615" s="4"/>
      <c r="I615" s="4"/>
      <c r="J615" s="4"/>
      <c r="K615" s="71">
        <v>1</v>
      </c>
      <c r="L615" s="4"/>
      <c r="M615" s="4"/>
      <c r="N615" s="4"/>
      <c r="O615" s="4"/>
      <c r="P615" s="4"/>
      <c r="Q615" s="4"/>
      <c r="R615" s="4"/>
      <c r="S615" s="4"/>
      <c r="T615" s="59" t="str">
        <f t="shared" si="0"/>
        <v/>
      </c>
      <c r="U615" s="4"/>
      <c r="V615" s="4"/>
      <c r="W615" s="4"/>
      <c r="X615" s="4"/>
      <c r="Y615" s="4"/>
      <c r="Z615" s="4"/>
      <c r="AA615" s="4"/>
      <c r="AB615" s="4"/>
      <c r="AC615" s="4"/>
      <c r="AD615" s="4"/>
      <c r="AE615" s="4"/>
      <c r="AF615" s="4"/>
      <c r="AG615" s="58">
        <f t="shared" si="1"/>
        <v>1</v>
      </c>
      <c r="AH615" s="4"/>
      <c r="AI615" s="4"/>
      <c r="AJ615" s="4"/>
      <c r="AK615" s="91" t="str">
        <f t="shared" si="90"/>
        <v/>
      </c>
      <c r="AL615" s="4"/>
      <c r="AM615" s="4"/>
      <c r="AN615" s="4"/>
      <c r="AO615" s="4"/>
      <c r="AP615" s="4"/>
      <c r="AQ615" s="4"/>
      <c r="AR615" s="58" t="str">
        <f t="shared" si="3"/>
        <v/>
      </c>
      <c r="AS615" s="4"/>
      <c r="AT615" s="71">
        <v>1</v>
      </c>
      <c r="AU615" s="4"/>
      <c r="AV615" s="4"/>
      <c r="AW615" s="4"/>
      <c r="AX615" s="58">
        <f t="shared" si="4"/>
        <v>1</v>
      </c>
      <c r="AY615" s="71">
        <v>1</v>
      </c>
      <c r="AZ615" s="4"/>
      <c r="BA615" s="4"/>
      <c r="BB615" s="4"/>
      <c r="BC615" s="4"/>
      <c r="BD615" s="58">
        <f t="shared" si="5"/>
        <v>1</v>
      </c>
      <c r="BE615" s="71"/>
      <c r="BF615" s="4"/>
      <c r="BG615" s="4"/>
      <c r="BH615" s="4"/>
      <c r="BI615" s="4"/>
      <c r="BJ615" s="4"/>
      <c r="BK615" s="4"/>
      <c r="BL615" s="4"/>
      <c r="BM615" s="4"/>
      <c r="BN615" s="72">
        <v>1</v>
      </c>
      <c r="BO615" s="4"/>
      <c r="BP615" s="71"/>
      <c r="BQ615" s="4"/>
      <c r="BR615" s="4"/>
      <c r="BS615" s="4"/>
      <c r="BT615" s="4"/>
      <c r="BU615" s="4"/>
      <c r="BV615" s="4"/>
      <c r="BW615" s="4"/>
      <c r="BX615" s="4" t="str">
        <f t="shared" si="637"/>
        <v/>
      </c>
      <c r="BY615" s="4"/>
      <c r="BZ615" s="4"/>
      <c r="CA615" s="4"/>
      <c r="CB615" s="4"/>
      <c r="CC615" s="4"/>
      <c r="CD615" s="4"/>
      <c r="CE615" s="4"/>
      <c r="CF615" s="4"/>
      <c r="CG615" s="4"/>
      <c r="CH615" s="57">
        <f t="shared" si="94"/>
        <v>0</v>
      </c>
      <c r="CI615" s="4"/>
      <c r="CJ615" s="4"/>
      <c r="CK615" s="4"/>
      <c r="CL615" s="4"/>
      <c r="CM615" s="4"/>
      <c r="CN615" s="4"/>
      <c r="CO615" s="4"/>
      <c r="CP615" s="4"/>
      <c r="CQ615" s="4"/>
      <c r="CR615" s="57">
        <f t="shared" si="589"/>
        <v>0</v>
      </c>
      <c r="CS615" s="4"/>
      <c r="CT615" s="4"/>
      <c r="CU615" s="4"/>
      <c r="CV615" s="4"/>
      <c r="CW615" s="4"/>
      <c r="CX615" s="4"/>
      <c r="CY615" s="4"/>
      <c r="CZ615" s="4"/>
      <c r="DA615" s="4"/>
      <c r="DB615" s="57">
        <f t="shared" si="320"/>
        <v>0</v>
      </c>
      <c r="DC615" s="4"/>
      <c r="DD615" s="4"/>
      <c r="DE615" s="4"/>
      <c r="DF615" s="4"/>
      <c r="DG615" s="4"/>
      <c r="DH615" s="4"/>
      <c r="DI615" s="4"/>
      <c r="DJ615" s="4"/>
      <c r="DK615" s="4"/>
      <c r="DL615" s="57">
        <f t="shared" si="321"/>
        <v>0</v>
      </c>
      <c r="DM615" s="4"/>
      <c r="DN615" s="4"/>
      <c r="DO615" s="4"/>
      <c r="DP615" s="4"/>
      <c r="DQ615" s="4"/>
      <c r="DR615" s="4"/>
      <c r="DS615" s="4"/>
      <c r="DT615" s="4"/>
      <c r="DU615" s="4"/>
      <c r="DV615" s="57">
        <f t="shared" si="322"/>
        <v>0</v>
      </c>
      <c r="DW615" s="71">
        <f t="shared" ref="DW615:ED615" si="655">SUM(BY615,CI615,CS615,DC615,DM615)</f>
        <v>0</v>
      </c>
      <c r="DX615" s="71">
        <f t="shared" si="655"/>
        <v>0</v>
      </c>
      <c r="DY615" s="71">
        <f t="shared" si="655"/>
        <v>0</v>
      </c>
      <c r="DZ615" s="71">
        <f t="shared" si="655"/>
        <v>0</v>
      </c>
      <c r="EA615" s="71">
        <f t="shared" si="655"/>
        <v>0</v>
      </c>
      <c r="EB615" s="71">
        <f t="shared" si="655"/>
        <v>0</v>
      </c>
      <c r="EC615" s="71">
        <f t="shared" si="655"/>
        <v>0</v>
      </c>
      <c r="ED615" s="71">
        <f t="shared" si="655"/>
        <v>0</v>
      </c>
      <c r="EE615" s="71">
        <f t="shared" si="13"/>
        <v>0</v>
      </c>
      <c r="EF615" s="71">
        <f t="shared" si="14"/>
        <v>0</v>
      </c>
    </row>
    <row r="616" spans="1:136" ht="15.75" customHeight="1">
      <c r="A616" s="147">
        <v>2014</v>
      </c>
      <c r="B616" s="135" t="s">
        <v>4882</v>
      </c>
      <c r="C616" s="147" t="s">
        <v>1745</v>
      </c>
      <c r="D616" s="147" t="s">
        <v>1214</v>
      </c>
      <c r="E616" s="147" t="s">
        <v>1746</v>
      </c>
      <c r="F616" s="150" t="s">
        <v>1747</v>
      </c>
      <c r="G616" s="4"/>
      <c r="H616" s="4"/>
      <c r="I616" s="4"/>
      <c r="J616" s="4"/>
      <c r="K616" s="4"/>
      <c r="L616" s="4"/>
      <c r="M616" s="4"/>
      <c r="N616" s="4"/>
      <c r="O616" s="71"/>
      <c r="P616" s="4"/>
      <c r="Q616" s="72"/>
      <c r="R616" s="72">
        <v>1</v>
      </c>
      <c r="S616" s="4"/>
      <c r="T616" s="59" t="str">
        <f t="shared" si="0"/>
        <v/>
      </c>
      <c r="U616" s="4"/>
      <c r="V616" s="4"/>
      <c r="W616" s="4"/>
      <c r="X616" s="4"/>
      <c r="Y616" s="4"/>
      <c r="Z616" s="4"/>
      <c r="AA616" s="4"/>
      <c r="AB616" s="4"/>
      <c r="AC616" s="4"/>
      <c r="AD616" s="4"/>
      <c r="AE616" s="4"/>
      <c r="AF616" s="4"/>
      <c r="AG616" s="58">
        <f t="shared" si="1"/>
        <v>1</v>
      </c>
      <c r="AH616" s="4"/>
      <c r="AI616" s="71"/>
      <c r="AJ616" s="4"/>
      <c r="AK616" s="4" t="str">
        <f t="shared" si="90"/>
        <v/>
      </c>
      <c r="AL616" s="72"/>
      <c r="AM616" s="4"/>
      <c r="AN616" s="4"/>
      <c r="AO616" s="4"/>
      <c r="AP616" s="4"/>
      <c r="AQ616" s="4"/>
      <c r="AR616" s="58" t="str">
        <f t="shared" si="3"/>
        <v/>
      </c>
      <c r="AS616" s="4"/>
      <c r="AT616" s="71">
        <v>1</v>
      </c>
      <c r="AU616" s="4"/>
      <c r="AV616" s="4"/>
      <c r="AW616" s="4"/>
      <c r="AX616" s="58">
        <f t="shared" si="4"/>
        <v>1</v>
      </c>
      <c r="AY616" s="4"/>
      <c r="AZ616" s="71">
        <v>1</v>
      </c>
      <c r="BA616" s="4"/>
      <c r="BB616" s="4"/>
      <c r="BC616" s="4"/>
      <c r="BD616" s="58">
        <f t="shared" si="5"/>
        <v>1</v>
      </c>
      <c r="BE616" s="4"/>
      <c r="BF616" s="4"/>
      <c r="BG616" s="4"/>
      <c r="BH616" s="4"/>
      <c r="BI616" s="4"/>
      <c r="BJ616" s="4"/>
      <c r="BK616" s="4"/>
      <c r="BL616" s="4"/>
      <c r="BM616" s="4"/>
      <c r="BN616" s="4"/>
      <c r="BO616" s="4"/>
      <c r="BP616" s="4"/>
      <c r="BQ616" s="4"/>
      <c r="BR616" s="4"/>
      <c r="BS616" s="71">
        <v>1</v>
      </c>
      <c r="BT616" s="71">
        <v>1</v>
      </c>
      <c r="BU616" s="71">
        <v>1</v>
      </c>
      <c r="BV616" s="71">
        <v>1</v>
      </c>
      <c r="BW616" s="4"/>
      <c r="BX616" s="71">
        <f t="shared" si="637"/>
        <v>1</v>
      </c>
      <c r="BY616" s="4"/>
      <c r="BZ616" s="4"/>
      <c r="CA616" s="4"/>
      <c r="CB616" s="4"/>
      <c r="CC616" s="4"/>
      <c r="CD616" s="4"/>
      <c r="CE616" s="4"/>
      <c r="CF616" s="4"/>
      <c r="CG616" s="4"/>
      <c r="CH616" s="57">
        <f t="shared" si="94"/>
        <v>0</v>
      </c>
      <c r="CI616" s="4"/>
      <c r="CJ616" s="72">
        <v>1</v>
      </c>
      <c r="CK616" s="4"/>
      <c r="CL616" s="72">
        <v>1</v>
      </c>
      <c r="CM616" s="72">
        <v>1</v>
      </c>
      <c r="CN616" s="4"/>
      <c r="CO616" s="72">
        <v>1</v>
      </c>
      <c r="CP616" s="4"/>
      <c r="CQ616" s="4"/>
      <c r="CR616" s="57">
        <f t="shared" si="589"/>
        <v>4</v>
      </c>
      <c r="CS616" s="4"/>
      <c r="CT616" s="4"/>
      <c r="CU616" s="4"/>
      <c r="CV616" s="4"/>
      <c r="CW616" s="4"/>
      <c r="CX616" s="4"/>
      <c r="CY616" s="4"/>
      <c r="CZ616" s="4"/>
      <c r="DA616" s="4"/>
      <c r="DB616" s="57">
        <f t="shared" si="320"/>
        <v>0</v>
      </c>
      <c r="DC616" s="4"/>
      <c r="DD616" s="4"/>
      <c r="DE616" s="4"/>
      <c r="DF616" s="4"/>
      <c r="DG616" s="4"/>
      <c r="DH616" s="4"/>
      <c r="DI616" s="4"/>
      <c r="DJ616" s="4"/>
      <c r="DK616" s="4"/>
      <c r="DL616" s="57">
        <f t="shared" si="321"/>
        <v>0</v>
      </c>
      <c r="DM616" s="4"/>
      <c r="DN616" s="4"/>
      <c r="DO616" s="4"/>
      <c r="DP616" s="4"/>
      <c r="DQ616" s="4"/>
      <c r="DR616" s="4"/>
      <c r="DS616" s="4"/>
      <c r="DT616" s="4"/>
      <c r="DU616" s="4"/>
      <c r="DV616" s="57">
        <f t="shared" si="322"/>
        <v>0</v>
      </c>
      <c r="DW616" s="71">
        <f t="shared" ref="DW616:ED616" si="656">SUM(BY616,CI616,CS616,DC616,DM616)</f>
        <v>0</v>
      </c>
      <c r="DX616" s="71">
        <f t="shared" si="656"/>
        <v>1</v>
      </c>
      <c r="DY616" s="71">
        <f t="shared" si="656"/>
        <v>0</v>
      </c>
      <c r="DZ616" s="71">
        <f t="shared" si="656"/>
        <v>1</v>
      </c>
      <c r="EA616" s="71">
        <f t="shared" si="656"/>
        <v>1</v>
      </c>
      <c r="EB616" s="71">
        <f t="shared" si="656"/>
        <v>0</v>
      </c>
      <c r="EC616" s="71">
        <f t="shared" si="656"/>
        <v>1</v>
      </c>
      <c r="ED616" s="71">
        <f t="shared" si="656"/>
        <v>0</v>
      </c>
      <c r="EE616" s="71">
        <f t="shared" si="13"/>
        <v>4</v>
      </c>
      <c r="EF616" s="71">
        <f t="shared" si="14"/>
        <v>1</v>
      </c>
    </row>
    <row r="617" spans="1:136" ht="15.75" customHeight="1">
      <c r="A617" s="147">
        <v>2014</v>
      </c>
      <c r="B617" s="135" t="s">
        <v>4883</v>
      </c>
      <c r="C617" s="147" t="s">
        <v>1748</v>
      </c>
      <c r="D617" s="147" t="s">
        <v>229</v>
      </c>
      <c r="E617" s="147" t="s">
        <v>1749</v>
      </c>
      <c r="F617" s="161" t="s">
        <v>1750</v>
      </c>
      <c r="G617" s="4"/>
      <c r="H617" s="4"/>
      <c r="I617" s="4"/>
      <c r="J617" s="4"/>
      <c r="K617" s="4"/>
      <c r="L617" s="4"/>
      <c r="M617" s="4"/>
      <c r="N617" s="4"/>
      <c r="O617" s="4"/>
      <c r="P617" s="4">
        <v>1</v>
      </c>
      <c r="Q617" s="4"/>
      <c r="R617" s="4"/>
      <c r="S617" s="4"/>
      <c r="T617" s="59" t="str">
        <f t="shared" si="0"/>
        <v/>
      </c>
      <c r="U617" s="4"/>
      <c r="V617" s="4"/>
      <c r="W617" s="4"/>
      <c r="X617" s="4"/>
      <c r="Y617" s="4"/>
      <c r="Z617" s="4"/>
      <c r="AA617" s="4"/>
      <c r="AB617" s="4"/>
      <c r="AC617" s="4"/>
      <c r="AD617" s="4"/>
      <c r="AE617" s="4"/>
      <c r="AF617" s="4"/>
      <c r="AG617" s="58">
        <f t="shared" si="1"/>
        <v>1</v>
      </c>
      <c r="AH617" s="4"/>
      <c r="AI617" s="4"/>
      <c r="AJ617" s="4"/>
      <c r="AK617" s="91" t="str">
        <f t="shared" si="90"/>
        <v/>
      </c>
      <c r="AL617" s="4"/>
      <c r="AM617" s="4"/>
      <c r="AN617" s="4"/>
      <c r="AO617" s="4"/>
      <c r="AP617" s="4"/>
      <c r="AQ617" s="4"/>
      <c r="AR617" s="58" t="str">
        <f t="shared" si="3"/>
        <v/>
      </c>
      <c r="AS617" s="4"/>
      <c r="AT617" s="71">
        <v>1</v>
      </c>
      <c r="AU617" s="4"/>
      <c r="AV617" s="4"/>
      <c r="AW617" s="4"/>
      <c r="AX617" s="58">
        <f t="shared" si="4"/>
        <v>1</v>
      </c>
      <c r="AY617" s="71">
        <v>1</v>
      </c>
      <c r="AZ617" s="4"/>
      <c r="BA617" s="4"/>
      <c r="BB617" s="4"/>
      <c r="BC617" s="71">
        <v>1</v>
      </c>
      <c r="BD617" s="58">
        <f t="shared" si="5"/>
        <v>2</v>
      </c>
      <c r="BE617" s="4"/>
      <c r="BF617" s="4"/>
      <c r="BG617" s="4"/>
      <c r="BH617" s="4"/>
      <c r="BI617" s="4"/>
      <c r="BJ617" s="4"/>
      <c r="BK617" s="4"/>
      <c r="BL617" s="4"/>
      <c r="BM617" s="4"/>
      <c r="BN617" s="4"/>
      <c r="BO617" s="4"/>
      <c r="BP617" s="4"/>
      <c r="BQ617" s="4"/>
      <c r="BR617" s="4"/>
      <c r="BS617" s="4"/>
      <c r="BT617" s="4"/>
      <c r="BU617" s="4"/>
      <c r="BV617" s="4"/>
      <c r="BW617" s="4"/>
      <c r="BX617" s="4" t="str">
        <f t="shared" si="637"/>
        <v/>
      </c>
      <c r="BY617" s="4"/>
      <c r="BZ617" s="4"/>
      <c r="CA617" s="4"/>
      <c r="CB617" s="4"/>
      <c r="CC617" s="4"/>
      <c r="CD617" s="4"/>
      <c r="CE617" s="4"/>
      <c r="CF617" s="4"/>
      <c r="CG617" s="4"/>
      <c r="CH617" s="57">
        <f t="shared" si="94"/>
        <v>0</v>
      </c>
      <c r="CI617" s="4"/>
      <c r="CJ617" s="4"/>
      <c r="CK617" s="4"/>
      <c r="CL617" s="4"/>
      <c r="CM617" s="4"/>
      <c r="CN617" s="4"/>
      <c r="CO617" s="4"/>
      <c r="CP617" s="4"/>
      <c r="CQ617" s="4"/>
      <c r="CR617" s="57">
        <f t="shared" si="589"/>
        <v>0</v>
      </c>
      <c r="CS617" s="4"/>
      <c r="CT617" s="4"/>
      <c r="CU617" s="4"/>
      <c r="CV617" s="4"/>
      <c r="CW617" s="4"/>
      <c r="CX617" s="4"/>
      <c r="CY617" s="4"/>
      <c r="CZ617" s="4"/>
      <c r="DA617" s="4"/>
      <c r="DB617" s="57">
        <f t="shared" si="320"/>
        <v>0</v>
      </c>
      <c r="DC617" s="4"/>
      <c r="DD617" s="4"/>
      <c r="DE617" s="4"/>
      <c r="DF617" s="4"/>
      <c r="DG617" s="4"/>
      <c r="DH617" s="4"/>
      <c r="DI617" s="4"/>
      <c r="DJ617" s="4"/>
      <c r="DK617" s="4"/>
      <c r="DL617" s="57">
        <f t="shared" si="321"/>
        <v>0</v>
      </c>
      <c r="DM617" s="4"/>
      <c r="DN617" s="4"/>
      <c r="DO617" s="4"/>
      <c r="DP617" s="4"/>
      <c r="DQ617" s="4"/>
      <c r="DR617" s="4"/>
      <c r="DS617" s="4"/>
      <c r="DT617" s="4"/>
      <c r="DU617" s="4"/>
      <c r="DV617" s="57">
        <f t="shared" si="322"/>
        <v>0</v>
      </c>
      <c r="DW617" s="71">
        <f t="shared" ref="DW617:ED617" si="657">SUM(BY617,CI617,CS617,DC617,DM617)</f>
        <v>0</v>
      </c>
      <c r="DX617" s="71">
        <f t="shared" si="657"/>
        <v>0</v>
      </c>
      <c r="DY617" s="71">
        <f t="shared" si="657"/>
        <v>0</v>
      </c>
      <c r="DZ617" s="71">
        <f t="shared" si="657"/>
        <v>0</v>
      </c>
      <c r="EA617" s="71">
        <f t="shared" si="657"/>
        <v>0</v>
      </c>
      <c r="EB617" s="71">
        <f t="shared" si="657"/>
        <v>0</v>
      </c>
      <c r="EC617" s="71">
        <f t="shared" si="657"/>
        <v>0</v>
      </c>
      <c r="ED617" s="71">
        <f t="shared" si="657"/>
        <v>0</v>
      </c>
      <c r="EE617" s="71">
        <f t="shared" si="13"/>
        <v>0</v>
      </c>
      <c r="EF617" s="71">
        <f t="shared" si="14"/>
        <v>0</v>
      </c>
    </row>
    <row r="618" spans="1:136" ht="15.75" customHeight="1">
      <c r="A618" s="147">
        <v>2015</v>
      </c>
      <c r="B618" s="135" t="s">
        <v>4884</v>
      </c>
      <c r="C618" s="147" t="s">
        <v>1751</v>
      </c>
      <c r="D618" s="147" t="s">
        <v>41</v>
      </c>
      <c r="E618" s="147" t="s">
        <v>1752</v>
      </c>
      <c r="F618" s="161" t="s">
        <v>1753</v>
      </c>
      <c r="G618" s="4"/>
      <c r="H618" s="4"/>
      <c r="I618" s="4"/>
      <c r="J618" s="4"/>
      <c r="K618" s="4"/>
      <c r="L618" s="4"/>
      <c r="M618" s="4"/>
      <c r="N618" s="4"/>
      <c r="O618" s="4"/>
      <c r="P618" s="4">
        <v>1</v>
      </c>
      <c r="Q618" s="4"/>
      <c r="R618" s="4"/>
      <c r="S618" s="4"/>
      <c r="T618" s="59" t="str">
        <f t="shared" si="0"/>
        <v/>
      </c>
      <c r="U618" s="4"/>
      <c r="V618" s="4"/>
      <c r="W618" s="4"/>
      <c r="X618" s="4"/>
      <c r="Y618" s="4"/>
      <c r="Z618" s="4"/>
      <c r="AA618" s="4"/>
      <c r="AB618" s="4"/>
      <c r="AC618" s="4"/>
      <c r="AD618" s="4"/>
      <c r="AE618" s="4"/>
      <c r="AF618" s="4"/>
      <c r="AG618" s="58">
        <f t="shared" si="1"/>
        <v>1</v>
      </c>
      <c r="AH618" s="4"/>
      <c r="AI618" s="4"/>
      <c r="AJ618" s="4"/>
      <c r="AK618" s="91" t="str">
        <f t="shared" si="90"/>
        <v/>
      </c>
      <c r="AL618" s="4"/>
      <c r="AM618" s="4"/>
      <c r="AN618" s="4"/>
      <c r="AO618" s="4"/>
      <c r="AP618" s="4"/>
      <c r="AQ618" s="4"/>
      <c r="AR618" s="58" t="str">
        <f t="shared" si="3"/>
        <v/>
      </c>
      <c r="AS618" s="4"/>
      <c r="AT618" s="71">
        <v>1</v>
      </c>
      <c r="AU618" s="4"/>
      <c r="AV618" s="4"/>
      <c r="AW618" s="4"/>
      <c r="AX618" s="58">
        <f t="shared" si="4"/>
        <v>1</v>
      </c>
      <c r="AY618" s="4"/>
      <c r="AZ618" s="4"/>
      <c r="BA618" s="4"/>
      <c r="BB618" s="4"/>
      <c r="BC618" s="71">
        <v>1</v>
      </c>
      <c r="BD618" s="58">
        <f t="shared" si="5"/>
        <v>1</v>
      </c>
      <c r="BE618" s="71"/>
      <c r="BF618" s="4"/>
      <c r="BG618" s="4"/>
      <c r="BH618" s="4"/>
      <c r="BI618" s="4"/>
      <c r="BJ618" s="4"/>
      <c r="BK618" s="4"/>
      <c r="BL618" s="4"/>
      <c r="BM618" s="71"/>
      <c r="BN618" s="4"/>
      <c r="BO618" s="4"/>
      <c r="BP618" s="4"/>
      <c r="BQ618" s="4"/>
      <c r="BR618" s="4"/>
      <c r="BS618" s="4"/>
      <c r="BT618" s="4"/>
      <c r="BU618" s="4"/>
      <c r="BV618" s="4"/>
      <c r="BW618" s="4"/>
      <c r="BX618" s="4" t="str">
        <f t="shared" si="637"/>
        <v/>
      </c>
      <c r="BY618" s="4"/>
      <c r="BZ618" s="4"/>
      <c r="CA618" s="4"/>
      <c r="CB618" s="4"/>
      <c r="CC618" s="4"/>
      <c r="CD618" s="4"/>
      <c r="CE618" s="4"/>
      <c r="CF618" s="4"/>
      <c r="CG618" s="4"/>
      <c r="CH618" s="57">
        <f t="shared" si="94"/>
        <v>0</v>
      </c>
      <c r="CI618" s="4"/>
      <c r="CJ618" s="4"/>
      <c r="CK618" s="4"/>
      <c r="CL618" s="4"/>
      <c r="CM618" s="4"/>
      <c r="CN618" s="4"/>
      <c r="CO618" s="4"/>
      <c r="CP618" s="4"/>
      <c r="CQ618" s="4"/>
      <c r="CR618" s="57">
        <f t="shared" si="589"/>
        <v>0</v>
      </c>
      <c r="CS618" s="4"/>
      <c r="CT618" s="4"/>
      <c r="CU618" s="4"/>
      <c r="CV618" s="4"/>
      <c r="CW618" s="4"/>
      <c r="CX618" s="4"/>
      <c r="CY618" s="4"/>
      <c r="CZ618" s="4"/>
      <c r="DA618" s="4"/>
      <c r="DB618" s="57">
        <f t="shared" si="320"/>
        <v>0</v>
      </c>
      <c r="DC618" s="4"/>
      <c r="DD618" s="4"/>
      <c r="DE618" s="4"/>
      <c r="DF618" s="4"/>
      <c r="DG618" s="4"/>
      <c r="DH618" s="4"/>
      <c r="DI618" s="4"/>
      <c r="DJ618" s="4"/>
      <c r="DK618" s="4"/>
      <c r="DL618" s="57">
        <f t="shared" si="321"/>
        <v>0</v>
      </c>
      <c r="DM618" s="4"/>
      <c r="DN618" s="4"/>
      <c r="DO618" s="4"/>
      <c r="DP618" s="4"/>
      <c r="DQ618" s="4"/>
      <c r="DR618" s="4"/>
      <c r="DS618" s="4"/>
      <c r="DT618" s="4"/>
      <c r="DU618" s="4"/>
      <c r="DV618" s="57">
        <f t="shared" si="322"/>
        <v>0</v>
      </c>
      <c r="DW618" s="71">
        <f t="shared" ref="DW618:ED618" si="658">SUM(BY618,CI618,CS618,DC618,DM618)</f>
        <v>0</v>
      </c>
      <c r="DX618" s="71">
        <f t="shared" si="658"/>
        <v>0</v>
      </c>
      <c r="DY618" s="71">
        <f t="shared" si="658"/>
        <v>0</v>
      </c>
      <c r="DZ618" s="71">
        <f t="shared" si="658"/>
        <v>0</v>
      </c>
      <c r="EA618" s="71">
        <f t="shared" si="658"/>
        <v>0</v>
      </c>
      <c r="EB618" s="71">
        <f t="shared" si="658"/>
        <v>0</v>
      </c>
      <c r="EC618" s="71">
        <f t="shared" si="658"/>
        <v>0</v>
      </c>
      <c r="ED618" s="71">
        <f t="shared" si="658"/>
        <v>0</v>
      </c>
      <c r="EE618" s="71">
        <f t="shared" si="13"/>
        <v>0</v>
      </c>
      <c r="EF618" s="71">
        <f t="shared" si="14"/>
        <v>0</v>
      </c>
    </row>
    <row r="619" spans="1:136" ht="15.75" customHeight="1">
      <c r="A619" s="147">
        <v>2013</v>
      </c>
      <c r="B619" s="135" t="s">
        <v>4885</v>
      </c>
      <c r="C619" s="147" t="s">
        <v>1754</v>
      </c>
      <c r="D619" s="147" t="s">
        <v>719</v>
      </c>
      <c r="E619" s="147" t="s">
        <v>1755</v>
      </c>
      <c r="F619" s="150" t="s">
        <v>1756</v>
      </c>
      <c r="G619" s="4"/>
      <c r="H619" s="4"/>
      <c r="I619" s="4"/>
      <c r="J619" s="4"/>
      <c r="K619" s="4"/>
      <c r="L619" s="4"/>
      <c r="M619" s="4"/>
      <c r="N619" s="4"/>
      <c r="O619" s="4"/>
      <c r="P619" s="4"/>
      <c r="Q619" s="4"/>
      <c r="R619" s="4"/>
      <c r="S619" s="4"/>
      <c r="T619" s="59" t="str">
        <f t="shared" si="0"/>
        <v/>
      </c>
      <c r="U619" s="4"/>
      <c r="V619" s="4"/>
      <c r="W619" s="4"/>
      <c r="X619" s="4"/>
      <c r="Y619" s="4"/>
      <c r="Z619" s="4"/>
      <c r="AA619" s="4"/>
      <c r="AB619" s="4"/>
      <c r="AC619" s="4"/>
      <c r="AD619" s="4"/>
      <c r="AE619" s="4"/>
      <c r="AF619" s="4"/>
      <c r="AG619" s="58" t="str">
        <f t="shared" si="1"/>
        <v/>
      </c>
      <c r="AH619" s="4"/>
      <c r="AI619" s="71">
        <v>1</v>
      </c>
      <c r="AJ619" s="4"/>
      <c r="AK619" s="91" t="str">
        <f t="shared" si="90"/>
        <v/>
      </c>
      <c r="AL619" s="4"/>
      <c r="AM619" s="4"/>
      <c r="AN619" s="4"/>
      <c r="AO619" s="4"/>
      <c r="AP619" s="4"/>
      <c r="AQ619" s="4"/>
      <c r="AR619" s="58">
        <f t="shared" si="3"/>
        <v>1</v>
      </c>
      <c r="AS619" s="71">
        <v>1</v>
      </c>
      <c r="AT619" s="71">
        <v>1</v>
      </c>
      <c r="AU619" s="71">
        <v>1</v>
      </c>
      <c r="AV619" s="4"/>
      <c r="AW619" s="4"/>
      <c r="AX619" s="58">
        <f t="shared" si="4"/>
        <v>3</v>
      </c>
      <c r="AY619" s="4"/>
      <c r="AZ619" s="71">
        <v>1</v>
      </c>
      <c r="BA619" s="4"/>
      <c r="BB619" s="4"/>
      <c r="BC619" s="4"/>
      <c r="BD619" s="58">
        <f t="shared" si="5"/>
        <v>1</v>
      </c>
      <c r="BE619" s="4"/>
      <c r="BF619" s="4"/>
      <c r="BG619" s="4"/>
      <c r="BH619" s="4"/>
      <c r="BI619" s="4"/>
      <c r="BJ619" s="4"/>
      <c r="BK619" s="4"/>
      <c r="BL619" s="4"/>
      <c r="BM619" s="4"/>
      <c r="BN619" s="4"/>
      <c r="BO619" s="4"/>
      <c r="BP619" s="4"/>
      <c r="BQ619" s="4"/>
      <c r="BR619" s="4"/>
      <c r="BS619" s="4"/>
      <c r="BT619" s="4"/>
      <c r="BU619" s="4"/>
      <c r="BV619" s="4"/>
      <c r="BW619" s="4"/>
      <c r="BX619" s="4" t="str">
        <f t="shared" si="637"/>
        <v/>
      </c>
      <c r="BY619" s="4"/>
      <c r="BZ619" s="4"/>
      <c r="CA619" s="4"/>
      <c r="CB619" s="4"/>
      <c r="CC619" s="4"/>
      <c r="CD619" s="4"/>
      <c r="CE619" s="4"/>
      <c r="CF619" s="4"/>
      <c r="CG619" s="4"/>
      <c r="CH619" s="57">
        <f t="shared" si="94"/>
        <v>0</v>
      </c>
      <c r="CI619" s="4"/>
      <c r="CJ619" s="4"/>
      <c r="CK619" s="4"/>
      <c r="CL619" s="4"/>
      <c r="CM619" s="4"/>
      <c r="CN619" s="4"/>
      <c r="CO619" s="4"/>
      <c r="CP619" s="4"/>
      <c r="CQ619" s="4"/>
      <c r="CR619" s="57">
        <f t="shared" si="589"/>
        <v>0</v>
      </c>
      <c r="CS619" s="4"/>
      <c r="CT619" s="4"/>
      <c r="CU619" s="4"/>
      <c r="CV619" s="4"/>
      <c r="CW619" s="4"/>
      <c r="CX619" s="4"/>
      <c r="CY619" s="4"/>
      <c r="CZ619" s="4"/>
      <c r="DA619" s="4"/>
      <c r="DB619" s="57">
        <f t="shared" si="320"/>
        <v>0</v>
      </c>
      <c r="DC619" s="4"/>
      <c r="DD619" s="4"/>
      <c r="DE619" s="4"/>
      <c r="DF619" s="4"/>
      <c r="DG619" s="4"/>
      <c r="DH619" s="4"/>
      <c r="DI619" s="4"/>
      <c r="DJ619" s="4"/>
      <c r="DK619" s="4"/>
      <c r="DL619" s="57">
        <f t="shared" si="321"/>
        <v>0</v>
      </c>
      <c r="DM619" s="4"/>
      <c r="DN619" s="4"/>
      <c r="DO619" s="4"/>
      <c r="DP619" s="4"/>
      <c r="DQ619" s="4"/>
      <c r="DR619" s="4"/>
      <c r="DS619" s="4"/>
      <c r="DT619" s="4"/>
      <c r="DU619" s="4"/>
      <c r="DV619" s="57">
        <f t="shared" si="322"/>
        <v>0</v>
      </c>
      <c r="DW619" s="71">
        <f t="shared" ref="DW619:ED619" si="659">SUM(BY619,CI619,CS619,DC619,DM619)</f>
        <v>0</v>
      </c>
      <c r="DX619" s="71">
        <f t="shared" si="659"/>
        <v>0</v>
      </c>
      <c r="DY619" s="71">
        <f t="shared" si="659"/>
        <v>0</v>
      </c>
      <c r="DZ619" s="71">
        <f t="shared" si="659"/>
        <v>0</v>
      </c>
      <c r="EA619" s="71">
        <f t="shared" si="659"/>
        <v>0</v>
      </c>
      <c r="EB619" s="71">
        <f t="shared" si="659"/>
        <v>0</v>
      </c>
      <c r="EC619" s="71">
        <f t="shared" si="659"/>
        <v>0</v>
      </c>
      <c r="ED619" s="71">
        <f t="shared" si="659"/>
        <v>0</v>
      </c>
      <c r="EE619" s="71">
        <f t="shared" si="13"/>
        <v>0</v>
      </c>
      <c r="EF619" s="71">
        <f t="shared" si="14"/>
        <v>0</v>
      </c>
    </row>
    <row r="620" spans="1:136" ht="15.75" customHeight="1">
      <c r="A620" s="147">
        <v>2014</v>
      </c>
      <c r="B620" s="135" t="s">
        <v>4886</v>
      </c>
      <c r="C620" s="147" t="s">
        <v>1757</v>
      </c>
      <c r="D620" s="147" t="s">
        <v>1758</v>
      </c>
      <c r="E620" s="147" t="s">
        <v>1759</v>
      </c>
      <c r="F620" s="150" t="s">
        <v>1760</v>
      </c>
      <c r="G620" s="4"/>
      <c r="H620" s="4"/>
      <c r="I620" s="4"/>
      <c r="J620" s="4"/>
      <c r="K620" s="4"/>
      <c r="L620" s="4"/>
      <c r="M620" s="4"/>
      <c r="N620" s="4"/>
      <c r="O620" s="4"/>
      <c r="P620" s="4"/>
      <c r="Q620" s="4">
        <v>1</v>
      </c>
      <c r="R620" s="4"/>
      <c r="S620" s="4"/>
      <c r="T620" s="59" t="str">
        <f t="shared" si="0"/>
        <v/>
      </c>
      <c r="U620" s="4"/>
      <c r="V620" s="4"/>
      <c r="W620" s="4"/>
      <c r="X620" s="4"/>
      <c r="Y620" s="4"/>
      <c r="Z620" s="4"/>
      <c r="AA620" s="4"/>
      <c r="AB620" s="4"/>
      <c r="AC620" s="4"/>
      <c r="AD620" s="4"/>
      <c r="AE620" s="4"/>
      <c r="AF620" s="4"/>
      <c r="AG620" s="58">
        <f t="shared" si="1"/>
        <v>1</v>
      </c>
      <c r="AH620" s="4"/>
      <c r="AI620" s="4"/>
      <c r="AJ620" s="4"/>
      <c r="AK620" s="91" t="str">
        <f t="shared" si="90"/>
        <v/>
      </c>
      <c r="AL620" s="4"/>
      <c r="AM620" s="4"/>
      <c r="AN620" s="4"/>
      <c r="AO620" s="4"/>
      <c r="AP620" s="4"/>
      <c r="AQ620" s="4"/>
      <c r="AR620" s="58" t="str">
        <f t="shared" si="3"/>
        <v/>
      </c>
      <c r="AS620" s="4"/>
      <c r="AT620" s="71">
        <v>1</v>
      </c>
      <c r="AU620" s="4"/>
      <c r="AV620" s="4"/>
      <c r="AW620" s="4"/>
      <c r="AX620" s="58">
        <f t="shared" si="4"/>
        <v>1</v>
      </c>
      <c r="AY620" s="71">
        <v>1</v>
      </c>
      <c r="AZ620" s="4"/>
      <c r="BA620" s="4"/>
      <c r="BB620" s="4"/>
      <c r="BC620" s="4"/>
      <c r="BD620" s="58">
        <f t="shared" si="5"/>
        <v>1</v>
      </c>
      <c r="BE620" s="4"/>
      <c r="BF620" s="4"/>
      <c r="BG620" s="71"/>
      <c r="BH620" s="4"/>
      <c r="BI620" s="4"/>
      <c r="BJ620" s="4"/>
      <c r="BK620" s="4"/>
      <c r="BL620" s="4"/>
      <c r="BM620" s="71"/>
      <c r="BN620" s="4"/>
      <c r="BO620" s="4"/>
      <c r="BP620" s="4"/>
      <c r="BQ620" s="4"/>
      <c r="BR620" s="4"/>
      <c r="BS620" s="4"/>
      <c r="BT620" s="4"/>
      <c r="BU620" s="4"/>
      <c r="BV620" s="4"/>
      <c r="BW620" s="4"/>
      <c r="BX620" s="4" t="str">
        <f t="shared" si="637"/>
        <v/>
      </c>
      <c r="BY620" s="4"/>
      <c r="BZ620" s="4"/>
      <c r="CA620" s="4"/>
      <c r="CB620" s="4"/>
      <c r="CC620" s="4"/>
      <c r="CD620" s="4"/>
      <c r="CE620" s="4"/>
      <c r="CF620" s="4"/>
      <c r="CG620" s="4"/>
      <c r="CH620" s="57">
        <f t="shared" si="94"/>
        <v>0</v>
      </c>
      <c r="CI620" s="4"/>
      <c r="CJ620" s="4"/>
      <c r="CK620" s="4"/>
      <c r="CL620" s="4"/>
      <c r="CM620" s="4"/>
      <c r="CN620" s="4"/>
      <c r="CO620" s="4"/>
      <c r="CP620" s="4"/>
      <c r="CQ620" s="4"/>
      <c r="CR620" s="57">
        <f t="shared" si="589"/>
        <v>0</v>
      </c>
      <c r="CS620" s="4"/>
      <c r="CT620" s="4"/>
      <c r="CU620" s="4"/>
      <c r="CV620" s="4"/>
      <c r="CW620" s="4"/>
      <c r="CX620" s="4"/>
      <c r="CY620" s="4"/>
      <c r="CZ620" s="4"/>
      <c r="DA620" s="4"/>
      <c r="DB620" s="57">
        <f t="shared" si="320"/>
        <v>0</v>
      </c>
      <c r="DC620" s="4"/>
      <c r="DD620" s="4"/>
      <c r="DE620" s="4"/>
      <c r="DF620" s="4"/>
      <c r="DG620" s="4"/>
      <c r="DH620" s="4"/>
      <c r="DI620" s="4"/>
      <c r="DJ620" s="4"/>
      <c r="DK620" s="4"/>
      <c r="DL620" s="57">
        <f t="shared" si="321"/>
        <v>0</v>
      </c>
      <c r="DM620" s="4"/>
      <c r="DN620" s="4"/>
      <c r="DO620" s="4"/>
      <c r="DP620" s="4"/>
      <c r="DQ620" s="4"/>
      <c r="DR620" s="4"/>
      <c r="DS620" s="4"/>
      <c r="DT620" s="4"/>
      <c r="DU620" s="4"/>
      <c r="DV620" s="57">
        <f t="shared" si="322"/>
        <v>0</v>
      </c>
      <c r="DW620" s="71">
        <f t="shared" ref="DW620:ED620" si="660">SUM(BY620,CI620,CS620,DC620,DM620)</f>
        <v>0</v>
      </c>
      <c r="DX620" s="71">
        <f t="shared" si="660"/>
        <v>0</v>
      </c>
      <c r="DY620" s="71">
        <f t="shared" si="660"/>
        <v>0</v>
      </c>
      <c r="DZ620" s="71">
        <f t="shared" si="660"/>
        <v>0</v>
      </c>
      <c r="EA620" s="71">
        <f t="shared" si="660"/>
        <v>0</v>
      </c>
      <c r="EB620" s="71">
        <f t="shared" si="660"/>
        <v>0</v>
      </c>
      <c r="EC620" s="71">
        <f t="shared" si="660"/>
        <v>0</v>
      </c>
      <c r="ED620" s="71">
        <f t="shared" si="660"/>
        <v>0</v>
      </c>
      <c r="EE620" s="71">
        <f t="shared" si="13"/>
        <v>0</v>
      </c>
      <c r="EF620" s="71">
        <f t="shared" si="14"/>
        <v>0</v>
      </c>
    </row>
    <row r="621" spans="1:136" ht="15.75" customHeight="1">
      <c r="A621" s="147">
        <v>2014</v>
      </c>
      <c r="B621" s="135" t="s">
        <v>4887</v>
      </c>
      <c r="C621" s="147" t="s">
        <v>1761</v>
      </c>
      <c r="D621" s="147" t="s">
        <v>1762</v>
      </c>
      <c r="E621" s="147" t="s">
        <v>1763</v>
      </c>
      <c r="F621" s="161" t="s">
        <v>1764</v>
      </c>
      <c r="G621" s="4"/>
      <c r="H621" s="4"/>
      <c r="I621" s="4"/>
      <c r="J621" s="4"/>
      <c r="K621" s="4"/>
      <c r="L621" s="4"/>
      <c r="M621" s="4"/>
      <c r="N621" s="71">
        <v>1</v>
      </c>
      <c r="O621" s="4"/>
      <c r="P621" s="4"/>
      <c r="Q621" s="4"/>
      <c r="R621" s="4"/>
      <c r="S621" s="4"/>
      <c r="T621" s="59" t="str">
        <f t="shared" si="0"/>
        <v/>
      </c>
      <c r="U621" s="4"/>
      <c r="V621" s="4"/>
      <c r="W621" s="4"/>
      <c r="X621" s="4"/>
      <c r="Y621" s="4"/>
      <c r="Z621" s="4"/>
      <c r="AA621" s="4"/>
      <c r="AB621" s="4"/>
      <c r="AC621" s="4"/>
      <c r="AD621" s="4"/>
      <c r="AE621" s="4"/>
      <c r="AF621" s="4"/>
      <c r="AG621" s="58">
        <f t="shared" si="1"/>
        <v>1</v>
      </c>
      <c r="AH621" s="4"/>
      <c r="AI621" s="4"/>
      <c r="AJ621" s="4"/>
      <c r="AK621" s="91" t="str">
        <f t="shared" si="90"/>
        <v/>
      </c>
      <c r="AL621" s="4"/>
      <c r="AM621" s="4"/>
      <c r="AN621" s="4"/>
      <c r="AO621" s="4"/>
      <c r="AP621" s="4"/>
      <c r="AQ621" s="4"/>
      <c r="AR621" s="58" t="str">
        <f t="shared" si="3"/>
        <v/>
      </c>
      <c r="AS621" s="71">
        <v>1</v>
      </c>
      <c r="AT621" s="71">
        <v>1</v>
      </c>
      <c r="AU621" s="71">
        <v>1</v>
      </c>
      <c r="AV621" s="71">
        <v>1</v>
      </c>
      <c r="AW621" s="71">
        <v>1</v>
      </c>
      <c r="AX621" s="58">
        <f t="shared" si="4"/>
        <v>5</v>
      </c>
      <c r="AY621" s="4"/>
      <c r="AZ621" s="4"/>
      <c r="BA621" s="4"/>
      <c r="BB621" s="4"/>
      <c r="BC621" s="71">
        <v>1</v>
      </c>
      <c r="BD621" s="58">
        <f t="shared" si="5"/>
        <v>1</v>
      </c>
      <c r="BE621" s="4"/>
      <c r="BF621" s="4"/>
      <c r="BG621" s="4"/>
      <c r="BH621" s="4"/>
      <c r="BI621" s="4"/>
      <c r="BJ621" s="4"/>
      <c r="BK621" s="4"/>
      <c r="BL621" s="4"/>
      <c r="BM621" s="4"/>
      <c r="BN621" s="4"/>
      <c r="BO621" s="4"/>
      <c r="BP621" s="4"/>
      <c r="BQ621" s="4"/>
      <c r="BR621" s="4"/>
      <c r="BS621" s="4"/>
      <c r="BT621" s="4"/>
      <c r="BU621" s="4"/>
      <c r="BV621" s="4"/>
      <c r="BW621" s="4"/>
      <c r="BX621" s="4" t="str">
        <f t="shared" si="637"/>
        <v/>
      </c>
      <c r="BY621" s="4"/>
      <c r="BZ621" s="4"/>
      <c r="CA621" s="4"/>
      <c r="CB621" s="4"/>
      <c r="CC621" s="4"/>
      <c r="CD621" s="4"/>
      <c r="CE621" s="4"/>
      <c r="CF621" s="4"/>
      <c r="CG621" s="4"/>
      <c r="CH621" s="57">
        <f t="shared" si="94"/>
        <v>0</v>
      </c>
      <c r="CI621" s="4"/>
      <c r="CJ621" s="4"/>
      <c r="CK621" s="4"/>
      <c r="CL621" s="4"/>
      <c r="CM621" s="4"/>
      <c r="CN621" s="4"/>
      <c r="CO621" s="4"/>
      <c r="CP621" s="4"/>
      <c r="CQ621" s="4"/>
      <c r="CR621" s="57">
        <f t="shared" si="589"/>
        <v>0</v>
      </c>
      <c r="CS621" s="4"/>
      <c r="CT621" s="4"/>
      <c r="CU621" s="4"/>
      <c r="CV621" s="4"/>
      <c r="CW621" s="4"/>
      <c r="CX621" s="4"/>
      <c r="CY621" s="4"/>
      <c r="CZ621" s="4"/>
      <c r="DA621" s="4"/>
      <c r="DB621" s="57">
        <f t="shared" si="320"/>
        <v>0</v>
      </c>
      <c r="DC621" s="4"/>
      <c r="DD621" s="4"/>
      <c r="DE621" s="4"/>
      <c r="DF621" s="4"/>
      <c r="DG621" s="4"/>
      <c r="DH621" s="4"/>
      <c r="DI621" s="4"/>
      <c r="DJ621" s="4"/>
      <c r="DK621" s="4"/>
      <c r="DL621" s="57">
        <f t="shared" si="321"/>
        <v>0</v>
      </c>
      <c r="DM621" s="4"/>
      <c r="DN621" s="4"/>
      <c r="DO621" s="4"/>
      <c r="DP621" s="4"/>
      <c r="DQ621" s="4"/>
      <c r="DR621" s="4"/>
      <c r="DS621" s="4"/>
      <c r="DT621" s="4"/>
      <c r="DU621" s="4"/>
      <c r="DV621" s="57">
        <f t="shared" si="322"/>
        <v>0</v>
      </c>
      <c r="DW621" s="71">
        <f t="shared" ref="DW621:ED621" si="661">SUM(BY621,CI621,CS621,DC621,DM621)</f>
        <v>0</v>
      </c>
      <c r="DX621" s="71">
        <f t="shared" si="661"/>
        <v>0</v>
      </c>
      <c r="DY621" s="71">
        <f t="shared" si="661"/>
        <v>0</v>
      </c>
      <c r="DZ621" s="71">
        <f t="shared" si="661"/>
        <v>0</v>
      </c>
      <c r="EA621" s="71">
        <f t="shared" si="661"/>
        <v>0</v>
      </c>
      <c r="EB621" s="71">
        <f t="shared" si="661"/>
        <v>0</v>
      </c>
      <c r="EC621" s="71">
        <f t="shared" si="661"/>
        <v>0</v>
      </c>
      <c r="ED621" s="71">
        <f t="shared" si="661"/>
        <v>0</v>
      </c>
      <c r="EE621" s="71">
        <f t="shared" si="13"/>
        <v>0</v>
      </c>
      <c r="EF621" s="71">
        <f t="shared" si="14"/>
        <v>0</v>
      </c>
    </row>
    <row r="622" spans="1:136" ht="15.75" customHeight="1">
      <c r="A622" s="147">
        <v>2014</v>
      </c>
      <c r="B622" s="135" t="s">
        <v>4888</v>
      </c>
      <c r="C622" s="147" t="s">
        <v>1765</v>
      </c>
      <c r="D622" s="147"/>
      <c r="E622" s="147" t="s">
        <v>1766</v>
      </c>
      <c r="F622" s="161" t="s">
        <v>1767</v>
      </c>
      <c r="G622" s="4"/>
      <c r="H622" s="4"/>
      <c r="I622" s="4"/>
      <c r="J622" s="4"/>
      <c r="K622" s="4"/>
      <c r="L622" s="4"/>
      <c r="M622" s="4"/>
      <c r="N622" s="4"/>
      <c r="O622" s="4"/>
      <c r="P622" s="4"/>
      <c r="Q622" s="4"/>
      <c r="R622" s="71">
        <v>1</v>
      </c>
      <c r="S622" s="4"/>
      <c r="T622" s="59" t="str">
        <f t="shared" si="0"/>
        <v/>
      </c>
      <c r="U622" s="4"/>
      <c r="V622" s="4"/>
      <c r="W622" s="4"/>
      <c r="X622" s="4"/>
      <c r="Y622" s="4"/>
      <c r="Z622" s="4"/>
      <c r="AA622" s="4"/>
      <c r="AB622" s="4"/>
      <c r="AC622" s="4"/>
      <c r="AD622" s="4"/>
      <c r="AE622" s="4"/>
      <c r="AF622" s="4"/>
      <c r="AG622" s="58">
        <f t="shared" si="1"/>
        <v>1</v>
      </c>
      <c r="AH622" s="4"/>
      <c r="AI622" s="4"/>
      <c r="AJ622" s="4"/>
      <c r="AK622" s="91" t="str">
        <f t="shared" si="90"/>
        <v/>
      </c>
      <c r="AL622" s="4"/>
      <c r="AM622" s="4"/>
      <c r="AN622" s="4"/>
      <c r="AO622" s="4"/>
      <c r="AP622" s="4"/>
      <c r="AQ622" s="4"/>
      <c r="AR622" s="58" t="str">
        <f t="shared" si="3"/>
        <v/>
      </c>
      <c r="AS622" s="4"/>
      <c r="AT622" s="71">
        <v>1</v>
      </c>
      <c r="AU622" s="4"/>
      <c r="AV622" s="4"/>
      <c r="AW622" s="4"/>
      <c r="AX622" s="58">
        <f t="shared" si="4"/>
        <v>1</v>
      </c>
      <c r="AY622" s="4"/>
      <c r="AZ622" s="71">
        <v>1</v>
      </c>
      <c r="BA622" s="4"/>
      <c r="BB622" s="4"/>
      <c r="BC622" s="71">
        <v>1</v>
      </c>
      <c r="BD622" s="58">
        <f t="shared" si="5"/>
        <v>2</v>
      </c>
      <c r="BE622" s="4"/>
      <c r="BF622" s="4"/>
      <c r="BG622" s="4"/>
      <c r="BH622" s="4"/>
      <c r="BI622" s="4"/>
      <c r="BJ622" s="4"/>
      <c r="BK622" s="71"/>
      <c r="BL622" s="71"/>
      <c r="BM622" s="4"/>
      <c r="BN622" s="4"/>
      <c r="BO622" s="71">
        <v>1</v>
      </c>
      <c r="BP622" s="4"/>
      <c r="BQ622" s="4"/>
      <c r="BR622" s="4"/>
      <c r="BS622" s="71">
        <v>1</v>
      </c>
      <c r="BT622" s="4"/>
      <c r="BU622" s="71">
        <v>1</v>
      </c>
      <c r="BV622" s="71">
        <v>1</v>
      </c>
      <c r="BW622" s="4"/>
      <c r="BX622" s="71">
        <f t="shared" si="637"/>
        <v>1</v>
      </c>
      <c r="BY622" s="4"/>
      <c r="BZ622" s="4"/>
      <c r="CA622" s="4"/>
      <c r="CB622" s="4"/>
      <c r="CC622" s="4"/>
      <c r="CD622" s="4"/>
      <c r="CE622" s="4"/>
      <c r="CF622" s="4"/>
      <c r="CG622" s="4"/>
      <c r="CH622" s="57">
        <f t="shared" si="94"/>
        <v>0</v>
      </c>
      <c r="CI622" s="4"/>
      <c r="CJ622" s="71">
        <v>1</v>
      </c>
      <c r="CK622" s="4"/>
      <c r="CL622" s="4"/>
      <c r="CM622" s="71">
        <v>1</v>
      </c>
      <c r="CN622" s="4"/>
      <c r="CO622" s="71">
        <v>1</v>
      </c>
      <c r="CP622" s="4"/>
      <c r="CQ622" s="71"/>
      <c r="CR622" s="57">
        <f t="shared" si="589"/>
        <v>3</v>
      </c>
      <c r="CS622" s="4"/>
      <c r="CT622" s="4"/>
      <c r="CU622" s="4"/>
      <c r="CV622" s="4"/>
      <c r="CW622" s="4"/>
      <c r="CX622" s="4"/>
      <c r="CY622" s="4"/>
      <c r="CZ622" s="4"/>
      <c r="DA622" s="4"/>
      <c r="DB622" s="57">
        <f t="shared" si="320"/>
        <v>0</v>
      </c>
      <c r="DC622" s="4"/>
      <c r="DD622" s="4"/>
      <c r="DE622" s="4"/>
      <c r="DF622" s="4"/>
      <c r="DG622" s="4"/>
      <c r="DH622" s="4"/>
      <c r="DI622" s="4"/>
      <c r="DJ622" s="4"/>
      <c r="DK622" s="4"/>
      <c r="DL622" s="57">
        <f t="shared" si="321"/>
        <v>0</v>
      </c>
      <c r="DM622" s="4"/>
      <c r="DN622" s="4"/>
      <c r="DO622" s="4"/>
      <c r="DP622" s="4"/>
      <c r="DQ622" s="4"/>
      <c r="DR622" s="4"/>
      <c r="DS622" s="4"/>
      <c r="DT622" s="4"/>
      <c r="DU622" s="4"/>
      <c r="DV622" s="57">
        <f t="shared" si="322"/>
        <v>0</v>
      </c>
      <c r="DW622" s="71">
        <f t="shared" ref="DW622:ED622" si="662">SUM(BY622,CI622,CS622,DC622,DM622)</f>
        <v>0</v>
      </c>
      <c r="DX622" s="71">
        <f t="shared" si="662"/>
        <v>1</v>
      </c>
      <c r="DY622" s="71">
        <f t="shared" si="662"/>
        <v>0</v>
      </c>
      <c r="DZ622" s="71">
        <f t="shared" si="662"/>
        <v>0</v>
      </c>
      <c r="EA622" s="71">
        <f t="shared" si="662"/>
        <v>1</v>
      </c>
      <c r="EB622" s="71">
        <f t="shared" si="662"/>
        <v>0</v>
      </c>
      <c r="EC622" s="71">
        <f t="shared" si="662"/>
        <v>1</v>
      </c>
      <c r="ED622" s="71">
        <f t="shared" si="662"/>
        <v>0</v>
      </c>
      <c r="EE622" s="71">
        <f t="shared" si="13"/>
        <v>3</v>
      </c>
      <c r="EF622" s="71">
        <f t="shared" si="14"/>
        <v>1</v>
      </c>
    </row>
    <row r="623" spans="1:136" ht="15.75" customHeight="1">
      <c r="A623" s="147">
        <v>2014</v>
      </c>
      <c r="B623" s="135" t="s">
        <v>4889</v>
      </c>
      <c r="C623" s="147" t="s">
        <v>1768</v>
      </c>
      <c r="D623" s="147" t="s">
        <v>1769</v>
      </c>
      <c r="E623" s="147" t="s">
        <v>1770</v>
      </c>
      <c r="F623" s="150" t="s">
        <v>1771</v>
      </c>
      <c r="G623" s="4"/>
      <c r="H623" s="4"/>
      <c r="I623" s="4"/>
      <c r="J623" s="4"/>
      <c r="K623" s="4"/>
      <c r="L623" s="4"/>
      <c r="M623" s="4"/>
      <c r="N623" s="4"/>
      <c r="O623" s="4"/>
      <c r="P623" s="72">
        <v>1</v>
      </c>
      <c r="Q623" s="4"/>
      <c r="R623" s="4"/>
      <c r="S623" s="4"/>
      <c r="T623" s="59" t="str">
        <f t="shared" si="0"/>
        <v/>
      </c>
      <c r="U623" s="4"/>
      <c r="V623" s="4"/>
      <c r="W623" s="4"/>
      <c r="X623" s="4"/>
      <c r="Y623" s="4"/>
      <c r="Z623" s="4"/>
      <c r="AA623" s="4"/>
      <c r="AB623" s="4"/>
      <c r="AC623" s="4"/>
      <c r="AD623" s="4"/>
      <c r="AE623" s="4"/>
      <c r="AF623" s="4"/>
      <c r="AG623" s="58">
        <f t="shared" si="1"/>
        <v>1</v>
      </c>
      <c r="AH623" s="71"/>
      <c r="AI623" s="4"/>
      <c r="AJ623" s="4"/>
      <c r="AK623" s="91" t="str">
        <f t="shared" si="90"/>
        <v/>
      </c>
      <c r="AL623" s="4"/>
      <c r="AM623" s="4"/>
      <c r="AN623" s="4"/>
      <c r="AO623" s="4"/>
      <c r="AP623" s="4"/>
      <c r="AQ623" s="4"/>
      <c r="AR623" s="58" t="str">
        <f t="shared" si="3"/>
        <v/>
      </c>
      <c r="AS623" s="71">
        <v>1</v>
      </c>
      <c r="AT623" s="71">
        <v>1</v>
      </c>
      <c r="AU623" s="71">
        <v>1</v>
      </c>
      <c r="AV623" s="71">
        <v>1</v>
      </c>
      <c r="AW623" s="71">
        <v>1</v>
      </c>
      <c r="AX623" s="58">
        <f t="shared" si="4"/>
        <v>5</v>
      </c>
      <c r="AY623" s="4"/>
      <c r="AZ623" s="4"/>
      <c r="BA623" s="4"/>
      <c r="BB623" s="4"/>
      <c r="BC623" s="71">
        <v>1</v>
      </c>
      <c r="BD623" s="58">
        <f t="shared" si="5"/>
        <v>1</v>
      </c>
      <c r="BE623" s="71"/>
      <c r="BF623" s="4"/>
      <c r="BG623" s="4"/>
      <c r="BH623" s="4"/>
      <c r="BI623" s="4"/>
      <c r="BJ623" s="4"/>
      <c r="BK623" s="4"/>
      <c r="BL623" s="4"/>
      <c r="BM623" s="4"/>
      <c r="BN623" s="4"/>
      <c r="BO623" s="4"/>
      <c r="BP623" s="4"/>
      <c r="BQ623" s="4"/>
      <c r="BR623" s="4"/>
      <c r="BS623" s="71">
        <v>1</v>
      </c>
      <c r="BT623" s="71">
        <v>1</v>
      </c>
      <c r="BU623" s="71">
        <v>1</v>
      </c>
      <c r="BV623" s="71">
        <v>1</v>
      </c>
      <c r="BW623" s="4"/>
      <c r="BX623" s="71">
        <f t="shared" si="637"/>
        <v>1</v>
      </c>
      <c r="BY623" s="4"/>
      <c r="BZ623" s="4"/>
      <c r="CA623" s="4"/>
      <c r="CB623" s="4"/>
      <c r="CC623" s="4"/>
      <c r="CD623" s="4"/>
      <c r="CE623" s="4"/>
      <c r="CF623" s="4"/>
      <c r="CG623" s="4"/>
      <c r="CH623" s="57">
        <f t="shared" si="94"/>
        <v>0</v>
      </c>
      <c r="CI623" s="4"/>
      <c r="CJ623" s="4"/>
      <c r="CK623" s="4"/>
      <c r="CL623" s="4"/>
      <c r="CM623" s="4"/>
      <c r="CN623" s="4"/>
      <c r="CO623" s="4"/>
      <c r="CP623" s="4"/>
      <c r="CQ623" s="4"/>
      <c r="CR623" s="57">
        <f t="shared" si="589"/>
        <v>0</v>
      </c>
      <c r="CS623" s="4"/>
      <c r="CT623" s="4"/>
      <c r="CU623" s="4"/>
      <c r="CV623" s="4"/>
      <c r="CW623" s="4"/>
      <c r="CX623" s="4"/>
      <c r="CY623" s="4"/>
      <c r="CZ623" s="4"/>
      <c r="DA623" s="4"/>
      <c r="DB623" s="57">
        <f t="shared" si="320"/>
        <v>0</v>
      </c>
      <c r="DC623" s="4"/>
      <c r="DD623" s="4"/>
      <c r="DE623" s="4"/>
      <c r="DF623" s="4"/>
      <c r="DG623" s="4"/>
      <c r="DH623" s="4"/>
      <c r="DI623" s="4"/>
      <c r="DJ623" s="4"/>
      <c r="DK623" s="4"/>
      <c r="DL623" s="57">
        <f t="shared" si="321"/>
        <v>0</v>
      </c>
      <c r="DM623" s="4"/>
      <c r="DN623" s="4"/>
      <c r="DO623" s="4"/>
      <c r="DP623" s="4"/>
      <c r="DQ623" s="4"/>
      <c r="DR623" s="4"/>
      <c r="DS623" s="4"/>
      <c r="DT623" s="4"/>
      <c r="DU623" s="4"/>
      <c r="DV623" s="57">
        <f t="shared" si="322"/>
        <v>0</v>
      </c>
      <c r="DW623" s="71">
        <f t="shared" ref="DW623:ED623" si="663">SUM(BY623,CI623,CS623,DC623,DM623)</f>
        <v>0</v>
      </c>
      <c r="DX623" s="71">
        <f t="shared" si="663"/>
        <v>0</v>
      </c>
      <c r="DY623" s="71">
        <f t="shared" si="663"/>
        <v>0</v>
      </c>
      <c r="DZ623" s="71">
        <f t="shared" si="663"/>
        <v>0</v>
      </c>
      <c r="EA623" s="71">
        <f t="shared" si="663"/>
        <v>0</v>
      </c>
      <c r="EB623" s="71">
        <f t="shared" si="663"/>
        <v>0</v>
      </c>
      <c r="EC623" s="71">
        <f t="shared" si="663"/>
        <v>0</v>
      </c>
      <c r="ED623" s="71">
        <f t="shared" si="663"/>
        <v>0</v>
      </c>
      <c r="EE623" s="71">
        <f t="shared" si="13"/>
        <v>0</v>
      </c>
      <c r="EF623" s="71">
        <f t="shared" si="14"/>
        <v>0</v>
      </c>
    </row>
    <row r="624" spans="1:136" ht="15.75" customHeight="1">
      <c r="A624" s="147">
        <v>2014</v>
      </c>
      <c r="B624" s="135" t="s">
        <v>4890</v>
      </c>
      <c r="C624" s="147" t="s">
        <v>1772</v>
      </c>
      <c r="D624" s="147" t="s">
        <v>1773</v>
      </c>
      <c r="E624" s="147" t="s">
        <v>1774</v>
      </c>
      <c r="F624" s="161" t="s">
        <v>1775</v>
      </c>
      <c r="G624" s="4"/>
      <c r="H624" s="4"/>
      <c r="I624" s="4"/>
      <c r="J624" s="4"/>
      <c r="K624" s="4"/>
      <c r="L624" s="4"/>
      <c r="M624" s="4"/>
      <c r="N624" s="4"/>
      <c r="O624" s="4"/>
      <c r="P624" s="4"/>
      <c r="Q624" s="4"/>
      <c r="R624" s="4"/>
      <c r="S624" s="4"/>
      <c r="T624" s="59">
        <f t="shared" si="0"/>
        <v>1</v>
      </c>
      <c r="U624" s="71">
        <v>1</v>
      </c>
      <c r="V624" s="4"/>
      <c r="W624" s="4"/>
      <c r="X624" s="4"/>
      <c r="Y624" s="4"/>
      <c r="Z624" s="4"/>
      <c r="AA624" s="4"/>
      <c r="AB624" s="4"/>
      <c r="AC624" s="4"/>
      <c r="AD624" s="4"/>
      <c r="AE624" s="4"/>
      <c r="AF624" s="4"/>
      <c r="AG624" s="58">
        <f t="shared" si="1"/>
        <v>1</v>
      </c>
      <c r="AH624" s="4"/>
      <c r="AI624" s="4"/>
      <c r="AJ624" s="4"/>
      <c r="AK624" s="91" t="str">
        <f t="shared" si="90"/>
        <v/>
      </c>
      <c r="AL624" s="4"/>
      <c r="AM624" s="4"/>
      <c r="AN624" s="4"/>
      <c r="AO624" s="4"/>
      <c r="AP624" s="4"/>
      <c r="AQ624" s="4"/>
      <c r="AR624" s="58" t="str">
        <f t="shared" si="3"/>
        <v/>
      </c>
      <c r="AS624" s="71">
        <v>1</v>
      </c>
      <c r="AT624" s="71">
        <v>1</v>
      </c>
      <c r="AU624" s="4"/>
      <c r="AV624" s="4"/>
      <c r="AW624" s="4"/>
      <c r="AX624" s="58">
        <f t="shared" si="4"/>
        <v>2</v>
      </c>
      <c r="AY624" s="4"/>
      <c r="AZ624" s="71">
        <v>1</v>
      </c>
      <c r="BA624" s="71">
        <v>1</v>
      </c>
      <c r="BB624" s="4"/>
      <c r="BC624" s="4"/>
      <c r="BD624" s="58">
        <f t="shared" si="5"/>
        <v>2</v>
      </c>
      <c r="BE624" s="4"/>
      <c r="BF624" s="4"/>
      <c r="BG624" s="4"/>
      <c r="BH624" s="4"/>
      <c r="BI624" s="4"/>
      <c r="BJ624" s="4"/>
      <c r="BK624" s="4"/>
      <c r="BL624" s="4"/>
      <c r="BM624" s="4"/>
      <c r="BN624" s="4"/>
      <c r="BO624" s="4"/>
      <c r="BP624" s="4"/>
      <c r="BQ624" s="4"/>
      <c r="BR624" s="4"/>
      <c r="BS624" s="4"/>
      <c r="BT624" s="4"/>
      <c r="BU624" s="4"/>
      <c r="BV624" s="4"/>
      <c r="BW624" s="4"/>
      <c r="BX624" s="4" t="str">
        <f t="shared" si="637"/>
        <v/>
      </c>
      <c r="BY624" s="4"/>
      <c r="BZ624" s="4"/>
      <c r="CA624" s="4"/>
      <c r="CB624" s="4"/>
      <c r="CC624" s="4"/>
      <c r="CD624" s="4"/>
      <c r="CE624" s="4"/>
      <c r="CF624" s="4"/>
      <c r="CG624" s="4"/>
      <c r="CH624" s="57">
        <f t="shared" si="94"/>
        <v>0</v>
      </c>
      <c r="CI624" s="4"/>
      <c r="CJ624" s="4"/>
      <c r="CK624" s="4"/>
      <c r="CL624" s="4"/>
      <c r="CM624" s="4"/>
      <c r="CN624" s="4"/>
      <c r="CO624" s="4"/>
      <c r="CP624" s="4"/>
      <c r="CQ624" s="4"/>
      <c r="CR624" s="57">
        <f t="shared" si="589"/>
        <v>0</v>
      </c>
      <c r="CS624" s="4"/>
      <c r="CT624" s="4"/>
      <c r="CU624" s="4"/>
      <c r="CV624" s="4"/>
      <c r="CW624" s="4"/>
      <c r="CX624" s="4"/>
      <c r="CY624" s="4"/>
      <c r="CZ624" s="4"/>
      <c r="DA624" s="4"/>
      <c r="DB624" s="57">
        <f t="shared" si="320"/>
        <v>0</v>
      </c>
      <c r="DC624" s="4"/>
      <c r="DD624" s="4"/>
      <c r="DE624" s="4"/>
      <c r="DF624" s="4"/>
      <c r="DG624" s="4"/>
      <c r="DH624" s="4"/>
      <c r="DI624" s="4"/>
      <c r="DJ624" s="4"/>
      <c r="DK624" s="4"/>
      <c r="DL624" s="57">
        <f t="shared" si="321"/>
        <v>0</v>
      </c>
      <c r="DM624" s="4"/>
      <c r="DN624" s="4"/>
      <c r="DO624" s="4"/>
      <c r="DP624" s="4"/>
      <c r="DQ624" s="4"/>
      <c r="DR624" s="4"/>
      <c r="DS624" s="4"/>
      <c r="DT624" s="4"/>
      <c r="DU624" s="4"/>
      <c r="DV624" s="57">
        <f t="shared" si="322"/>
        <v>0</v>
      </c>
      <c r="DW624" s="71">
        <f t="shared" ref="DW624:ED624" si="664">SUM(BY624,CI624,CS624,DC624,DM624)</f>
        <v>0</v>
      </c>
      <c r="DX624" s="71">
        <f t="shared" si="664"/>
        <v>0</v>
      </c>
      <c r="DY624" s="71">
        <f t="shared" si="664"/>
        <v>0</v>
      </c>
      <c r="DZ624" s="71">
        <f t="shared" si="664"/>
        <v>0</v>
      </c>
      <c r="EA624" s="71">
        <f t="shared" si="664"/>
        <v>0</v>
      </c>
      <c r="EB624" s="71">
        <f t="shared" si="664"/>
        <v>0</v>
      </c>
      <c r="EC624" s="71">
        <f t="shared" si="664"/>
        <v>0</v>
      </c>
      <c r="ED624" s="71">
        <f t="shared" si="664"/>
        <v>0</v>
      </c>
      <c r="EE624" s="71">
        <f t="shared" si="13"/>
        <v>0</v>
      </c>
      <c r="EF624" s="71">
        <f t="shared" si="14"/>
        <v>0</v>
      </c>
    </row>
    <row r="625" spans="1:136" ht="15.75" customHeight="1">
      <c r="A625" s="147">
        <v>2015</v>
      </c>
      <c r="B625" s="135" t="s">
        <v>4891</v>
      </c>
      <c r="C625" s="147" t="s">
        <v>1776</v>
      </c>
      <c r="D625" s="147" t="s">
        <v>1777</v>
      </c>
      <c r="E625" s="147" t="s">
        <v>1778</v>
      </c>
      <c r="F625" s="161" t="s">
        <v>1779</v>
      </c>
      <c r="G625" s="4"/>
      <c r="H625" s="4"/>
      <c r="I625" s="4"/>
      <c r="J625" s="4"/>
      <c r="K625" s="4"/>
      <c r="L625" s="4"/>
      <c r="M625" s="4"/>
      <c r="N625" s="4"/>
      <c r="O625" s="4"/>
      <c r="P625" s="4"/>
      <c r="Q625" s="4"/>
      <c r="R625" s="4"/>
      <c r="S625" s="4"/>
      <c r="T625" s="59">
        <f t="shared" si="0"/>
        <v>1</v>
      </c>
      <c r="U625" s="4"/>
      <c r="V625" s="4"/>
      <c r="W625" s="4"/>
      <c r="X625" s="4"/>
      <c r="Y625" s="4"/>
      <c r="Z625" s="4"/>
      <c r="AA625" s="71">
        <v>1</v>
      </c>
      <c r="AB625" s="4"/>
      <c r="AC625" s="4"/>
      <c r="AD625" s="4"/>
      <c r="AE625" s="4"/>
      <c r="AF625" s="4"/>
      <c r="AG625" s="58">
        <f t="shared" si="1"/>
        <v>1</v>
      </c>
      <c r="AH625" s="4"/>
      <c r="AI625" s="4"/>
      <c r="AJ625" s="4"/>
      <c r="AK625" s="91" t="str">
        <f t="shared" si="90"/>
        <v/>
      </c>
      <c r="AL625" s="4"/>
      <c r="AM625" s="4"/>
      <c r="AN625" s="4"/>
      <c r="AO625" s="4"/>
      <c r="AP625" s="4"/>
      <c r="AQ625" s="4"/>
      <c r="AR625" s="58" t="str">
        <f t="shared" si="3"/>
        <v/>
      </c>
      <c r="AS625" s="71">
        <v>1</v>
      </c>
      <c r="AT625" s="71">
        <v>1</v>
      </c>
      <c r="AU625" s="71">
        <v>1</v>
      </c>
      <c r="AV625" s="71">
        <v>1</v>
      </c>
      <c r="AW625" s="71">
        <v>1</v>
      </c>
      <c r="AX625" s="58">
        <f t="shared" si="4"/>
        <v>5</v>
      </c>
      <c r="AY625" s="4"/>
      <c r="AZ625" s="71">
        <v>1</v>
      </c>
      <c r="BA625" s="4"/>
      <c r="BB625" s="4"/>
      <c r="BC625" s="71">
        <v>1</v>
      </c>
      <c r="BD625" s="58">
        <f t="shared" si="5"/>
        <v>2</v>
      </c>
      <c r="BE625" s="71"/>
      <c r="BF625" s="4"/>
      <c r="BG625" s="4"/>
      <c r="BH625" s="4"/>
      <c r="BI625" s="4"/>
      <c r="BJ625" s="4"/>
      <c r="BK625" s="4"/>
      <c r="BL625" s="4"/>
      <c r="BM625" s="72">
        <v>1</v>
      </c>
      <c r="BN625" s="4"/>
      <c r="BO625" s="4"/>
      <c r="BP625" s="4"/>
      <c r="BQ625" s="4"/>
      <c r="BR625" s="4"/>
      <c r="BS625" s="4"/>
      <c r="BT625" s="4"/>
      <c r="BU625" s="4"/>
      <c r="BV625" s="4"/>
      <c r="BW625" s="4"/>
      <c r="BX625" s="4" t="str">
        <f t="shared" si="637"/>
        <v/>
      </c>
      <c r="BY625" s="4"/>
      <c r="BZ625" s="4"/>
      <c r="CA625" s="4"/>
      <c r="CB625" s="4"/>
      <c r="CC625" s="4"/>
      <c r="CD625" s="4"/>
      <c r="CE625" s="4"/>
      <c r="CF625" s="4"/>
      <c r="CG625" s="4"/>
      <c r="CH625" s="57">
        <f t="shared" si="94"/>
        <v>0</v>
      </c>
      <c r="CI625" s="4"/>
      <c r="CJ625" s="4"/>
      <c r="CK625" s="4"/>
      <c r="CL625" s="4"/>
      <c r="CM625" s="4"/>
      <c r="CN625" s="4"/>
      <c r="CO625" s="4"/>
      <c r="CP625" s="4"/>
      <c r="CQ625" s="4"/>
      <c r="CR625" s="57">
        <f t="shared" si="589"/>
        <v>0</v>
      </c>
      <c r="CS625" s="4"/>
      <c r="CT625" s="4"/>
      <c r="CU625" s="4"/>
      <c r="CV625" s="4"/>
      <c r="CW625" s="4"/>
      <c r="CX625" s="4"/>
      <c r="CY625" s="4"/>
      <c r="CZ625" s="4"/>
      <c r="DA625" s="4"/>
      <c r="DB625" s="57">
        <f t="shared" si="320"/>
        <v>0</v>
      </c>
      <c r="DC625" s="4"/>
      <c r="DD625" s="4"/>
      <c r="DE625" s="4"/>
      <c r="DF625" s="4"/>
      <c r="DG625" s="4"/>
      <c r="DH625" s="4"/>
      <c r="DI625" s="4"/>
      <c r="DJ625" s="4"/>
      <c r="DK625" s="4"/>
      <c r="DL625" s="57">
        <f t="shared" si="321"/>
        <v>0</v>
      </c>
      <c r="DM625" s="4"/>
      <c r="DN625" s="4"/>
      <c r="DO625" s="4"/>
      <c r="DP625" s="4"/>
      <c r="DQ625" s="4"/>
      <c r="DR625" s="4"/>
      <c r="DS625" s="4"/>
      <c r="DT625" s="4"/>
      <c r="DU625" s="4"/>
      <c r="DV625" s="57">
        <f t="shared" si="322"/>
        <v>0</v>
      </c>
      <c r="DW625" s="71">
        <f t="shared" ref="DW625:ED625" si="665">SUM(BY625,CI625,CS625,DC625,DM625)</f>
        <v>0</v>
      </c>
      <c r="DX625" s="71">
        <f t="shared" si="665"/>
        <v>0</v>
      </c>
      <c r="DY625" s="71">
        <f t="shared" si="665"/>
        <v>0</v>
      </c>
      <c r="DZ625" s="71">
        <f t="shared" si="665"/>
        <v>0</v>
      </c>
      <c r="EA625" s="71">
        <f t="shared" si="665"/>
        <v>0</v>
      </c>
      <c r="EB625" s="71">
        <f t="shared" si="665"/>
        <v>0</v>
      </c>
      <c r="EC625" s="71">
        <f t="shared" si="665"/>
        <v>0</v>
      </c>
      <c r="ED625" s="71">
        <f t="shared" si="665"/>
        <v>0</v>
      </c>
      <c r="EE625" s="71">
        <f t="shared" si="13"/>
        <v>0</v>
      </c>
      <c r="EF625" s="71">
        <f t="shared" si="14"/>
        <v>0</v>
      </c>
    </row>
    <row r="626" spans="1:136" ht="15.75" customHeight="1">
      <c r="A626" s="147">
        <v>2015</v>
      </c>
      <c r="B626" s="135" t="s">
        <v>4892</v>
      </c>
      <c r="C626" s="147" t="s">
        <v>1780</v>
      </c>
      <c r="D626" s="147" t="s">
        <v>876</v>
      </c>
      <c r="E626" s="147" t="s">
        <v>1781</v>
      </c>
      <c r="F626" s="161" t="s">
        <v>1782</v>
      </c>
      <c r="G626" s="4"/>
      <c r="H626" s="4"/>
      <c r="I626" s="4"/>
      <c r="J626" s="4"/>
      <c r="K626" s="4"/>
      <c r="L626" s="4"/>
      <c r="M626" s="4"/>
      <c r="N626" s="4"/>
      <c r="O626" s="4"/>
      <c r="P626" s="4"/>
      <c r="Q626" s="4"/>
      <c r="R626" s="4"/>
      <c r="S626" s="4"/>
      <c r="T626" s="59" t="str">
        <f t="shared" si="0"/>
        <v/>
      </c>
      <c r="U626" s="4"/>
      <c r="V626" s="4"/>
      <c r="W626" s="4"/>
      <c r="X626" s="4"/>
      <c r="Y626" s="4"/>
      <c r="Z626" s="4"/>
      <c r="AA626" s="4"/>
      <c r="AB626" s="4"/>
      <c r="AC626" s="4"/>
      <c r="AD626" s="4"/>
      <c r="AE626" s="4"/>
      <c r="AF626" s="4"/>
      <c r="AG626" s="58" t="str">
        <f t="shared" si="1"/>
        <v/>
      </c>
      <c r="AH626" s="4"/>
      <c r="AI626" s="4"/>
      <c r="AJ626" s="71">
        <v>1</v>
      </c>
      <c r="AK626" s="96" t="str">
        <f t="shared" si="90"/>
        <v/>
      </c>
      <c r="AL626" s="4"/>
      <c r="AM626" s="4"/>
      <c r="AN626" s="4"/>
      <c r="AO626" s="4"/>
      <c r="AP626" s="4"/>
      <c r="AQ626" s="4"/>
      <c r="AR626" s="58">
        <f t="shared" si="3"/>
        <v>1</v>
      </c>
      <c r="AS626" s="71">
        <v>1</v>
      </c>
      <c r="AT626" s="71">
        <v>1</v>
      </c>
      <c r="AU626" s="71">
        <v>1</v>
      </c>
      <c r="AV626" s="4"/>
      <c r="AW626" s="4"/>
      <c r="AX626" s="58">
        <f t="shared" si="4"/>
        <v>3</v>
      </c>
      <c r="AY626" s="71">
        <v>1</v>
      </c>
      <c r="AZ626" s="71">
        <v>1</v>
      </c>
      <c r="BA626" s="4"/>
      <c r="BB626" s="4"/>
      <c r="BC626" s="71">
        <v>1</v>
      </c>
      <c r="BD626" s="58">
        <f t="shared" si="5"/>
        <v>3</v>
      </c>
      <c r="BE626" s="71"/>
      <c r="BF626" s="4"/>
      <c r="BG626" s="4"/>
      <c r="BH626" s="4"/>
      <c r="BI626" s="4"/>
      <c r="BJ626" s="4"/>
      <c r="BK626" s="4"/>
      <c r="BL626" s="4"/>
      <c r="BM626" s="93">
        <v>1</v>
      </c>
      <c r="BN626" s="72">
        <v>1</v>
      </c>
      <c r="BO626" s="4"/>
      <c r="BP626" s="72"/>
      <c r="BQ626" s="72"/>
      <c r="BR626" s="4"/>
      <c r="BS626" s="4"/>
      <c r="BT626" s="4"/>
      <c r="BU626" s="4"/>
      <c r="BV626" s="4"/>
      <c r="BW626" s="4"/>
      <c r="BX626" s="4" t="str">
        <f t="shared" si="637"/>
        <v/>
      </c>
      <c r="BY626" s="4"/>
      <c r="BZ626" s="4"/>
      <c r="CA626" s="4"/>
      <c r="CB626" s="4"/>
      <c r="CC626" s="4"/>
      <c r="CD626" s="4"/>
      <c r="CE626" s="4"/>
      <c r="CF626" s="4"/>
      <c r="CG626" s="4"/>
      <c r="CH626" s="57">
        <f t="shared" si="94"/>
        <v>0</v>
      </c>
      <c r="CI626" s="4"/>
      <c r="CJ626" s="4"/>
      <c r="CK626" s="4"/>
      <c r="CL626" s="4"/>
      <c r="CM626" s="4"/>
      <c r="CN626" s="4"/>
      <c r="CO626" s="4"/>
      <c r="CP626" s="4"/>
      <c r="CQ626" s="4"/>
      <c r="CR626" s="57">
        <f t="shared" si="589"/>
        <v>0</v>
      </c>
      <c r="CS626" s="4"/>
      <c r="CT626" s="4"/>
      <c r="CU626" s="4"/>
      <c r="CV626" s="4"/>
      <c r="CW626" s="4"/>
      <c r="CX626" s="4"/>
      <c r="CY626" s="4"/>
      <c r="CZ626" s="4"/>
      <c r="DA626" s="4"/>
      <c r="DB626" s="57">
        <f t="shared" si="320"/>
        <v>0</v>
      </c>
      <c r="DC626" s="4"/>
      <c r="DD626" s="4"/>
      <c r="DE626" s="4"/>
      <c r="DF626" s="4"/>
      <c r="DG626" s="4"/>
      <c r="DH626" s="4"/>
      <c r="DI626" s="4"/>
      <c r="DJ626" s="4"/>
      <c r="DK626" s="4"/>
      <c r="DL626" s="57">
        <f t="shared" si="321"/>
        <v>0</v>
      </c>
      <c r="DM626" s="4"/>
      <c r="DN626" s="4"/>
      <c r="DO626" s="4"/>
      <c r="DP626" s="4"/>
      <c r="DQ626" s="4"/>
      <c r="DR626" s="4"/>
      <c r="DS626" s="4"/>
      <c r="DT626" s="4"/>
      <c r="DU626" s="4"/>
      <c r="DV626" s="57">
        <f t="shared" si="322"/>
        <v>0</v>
      </c>
      <c r="DW626" s="71">
        <f t="shared" ref="DW626:ED626" si="666">SUM(BY626,CI626,CS626,DC626,DM626)</f>
        <v>0</v>
      </c>
      <c r="DX626" s="71">
        <f t="shared" si="666"/>
        <v>0</v>
      </c>
      <c r="DY626" s="71">
        <f t="shared" si="666"/>
        <v>0</v>
      </c>
      <c r="DZ626" s="71">
        <f t="shared" si="666"/>
        <v>0</v>
      </c>
      <c r="EA626" s="71">
        <f t="shared" si="666"/>
        <v>0</v>
      </c>
      <c r="EB626" s="71">
        <f t="shared" si="666"/>
        <v>0</v>
      </c>
      <c r="EC626" s="71">
        <f t="shared" si="666"/>
        <v>0</v>
      </c>
      <c r="ED626" s="71">
        <f t="shared" si="666"/>
        <v>0</v>
      </c>
      <c r="EE626" s="71">
        <f t="shared" si="13"/>
        <v>0</v>
      </c>
      <c r="EF626" s="71">
        <f t="shared" si="14"/>
        <v>0</v>
      </c>
    </row>
    <row r="627" spans="1:136" ht="15.75" customHeight="1">
      <c r="A627" s="147">
        <v>2015</v>
      </c>
      <c r="B627" s="135" t="s">
        <v>4893</v>
      </c>
      <c r="C627" s="147" t="s">
        <v>1783</v>
      </c>
      <c r="D627" s="147" t="s">
        <v>1784</v>
      </c>
      <c r="E627" s="147" t="s">
        <v>1785</v>
      </c>
      <c r="F627" s="161" t="s">
        <v>1786</v>
      </c>
      <c r="G627" s="4"/>
      <c r="H627" s="4"/>
      <c r="I627" s="4"/>
      <c r="J627" s="4"/>
      <c r="K627" s="4"/>
      <c r="L627" s="4"/>
      <c r="M627" s="4"/>
      <c r="N627" s="4"/>
      <c r="O627" s="4"/>
      <c r="P627" s="4">
        <v>1</v>
      </c>
      <c r="Q627" s="4"/>
      <c r="R627" s="4"/>
      <c r="S627" s="4"/>
      <c r="T627" s="59" t="str">
        <f t="shared" si="0"/>
        <v/>
      </c>
      <c r="U627" s="4"/>
      <c r="V627" s="4"/>
      <c r="W627" s="4"/>
      <c r="X627" s="4"/>
      <c r="Y627" s="4"/>
      <c r="Z627" s="4"/>
      <c r="AA627" s="4"/>
      <c r="AB627" s="4"/>
      <c r="AC627" s="4"/>
      <c r="AD627" s="4"/>
      <c r="AE627" s="4"/>
      <c r="AF627" s="4"/>
      <c r="AG627" s="58">
        <f t="shared" si="1"/>
        <v>1</v>
      </c>
      <c r="AH627" s="4"/>
      <c r="AI627" s="4"/>
      <c r="AJ627" s="4"/>
      <c r="AK627" s="91" t="str">
        <f t="shared" si="90"/>
        <v/>
      </c>
      <c r="AL627" s="4"/>
      <c r="AM627" s="4"/>
      <c r="AN627" s="4"/>
      <c r="AO627" s="4"/>
      <c r="AP627" s="4"/>
      <c r="AQ627" s="4"/>
      <c r="AR627" s="58" t="str">
        <f t="shared" si="3"/>
        <v/>
      </c>
      <c r="AS627" s="4"/>
      <c r="AT627" s="71">
        <v>1</v>
      </c>
      <c r="AU627" s="71">
        <v>1</v>
      </c>
      <c r="AV627" s="4"/>
      <c r="AW627" s="4"/>
      <c r="AX627" s="58">
        <f t="shared" si="4"/>
        <v>2</v>
      </c>
      <c r="AY627" s="4"/>
      <c r="AZ627" s="71">
        <v>1</v>
      </c>
      <c r="BA627" s="4"/>
      <c r="BB627" s="71">
        <v>1</v>
      </c>
      <c r="BC627" s="71">
        <v>1</v>
      </c>
      <c r="BD627" s="58">
        <f t="shared" si="5"/>
        <v>3</v>
      </c>
      <c r="BE627" s="4"/>
      <c r="BF627" s="4"/>
      <c r="BG627" s="4"/>
      <c r="BH627" s="4"/>
      <c r="BI627" s="4"/>
      <c r="BJ627" s="4"/>
      <c r="BK627" s="71"/>
      <c r="BL627" s="71"/>
      <c r="BM627" s="4"/>
      <c r="BN627" s="4"/>
      <c r="BO627" s="4"/>
      <c r="BP627" s="4"/>
      <c r="BQ627" s="4"/>
      <c r="BR627" s="4"/>
      <c r="BS627" s="4"/>
      <c r="BT627" s="71">
        <v>1</v>
      </c>
      <c r="BU627" s="4"/>
      <c r="BV627" s="71">
        <v>1</v>
      </c>
      <c r="BW627" s="4"/>
      <c r="BX627" s="71">
        <f t="shared" si="637"/>
        <v>1</v>
      </c>
      <c r="BY627" s="4"/>
      <c r="BZ627" s="4"/>
      <c r="CA627" s="4"/>
      <c r="CB627" s="4"/>
      <c r="CC627" s="4"/>
      <c r="CD627" s="4"/>
      <c r="CE627" s="4"/>
      <c r="CF627" s="4"/>
      <c r="CG627" s="4"/>
      <c r="CH627" s="57">
        <f t="shared" si="94"/>
        <v>0</v>
      </c>
      <c r="CI627" s="4"/>
      <c r="CJ627" s="4"/>
      <c r="CK627" s="4"/>
      <c r="CL627" s="71">
        <v>1</v>
      </c>
      <c r="CM627" s="4"/>
      <c r="CN627" s="4"/>
      <c r="CO627" s="71">
        <v>1</v>
      </c>
      <c r="CP627" s="4"/>
      <c r="CQ627" s="71"/>
      <c r="CR627" s="57">
        <f t="shared" si="589"/>
        <v>2</v>
      </c>
      <c r="CS627" s="4"/>
      <c r="CT627" s="4"/>
      <c r="CU627" s="4"/>
      <c r="CV627" s="4"/>
      <c r="CW627" s="4"/>
      <c r="CX627" s="4"/>
      <c r="CY627" s="71">
        <v>1</v>
      </c>
      <c r="CZ627" s="4"/>
      <c r="DA627" s="71"/>
      <c r="DB627" s="57">
        <f t="shared" si="320"/>
        <v>1</v>
      </c>
      <c r="DC627" s="4"/>
      <c r="DD627" s="4"/>
      <c r="DE627" s="4"/>
      <c r="DF627" s="4"/>
      <c r="DG627" s="4"/>
      <c r="DH627" s="4"/>
      <c r="DI627" s="4"/>
      <c r="DJ627" s="4"/>
      <c r="DK627" s="4"/>
      <c r="DL627" s="57">
        <f t="shared" si="321"/>
        <v>0</v>
      </c>
      <c r="DM627" s="4"/>
      <c r="DN627" s="4"/>
      <c r="DO627" s="4"/>
      <c r="DP627" s="4"/>
      <c r="DQ627" s="4"/>
      <c r="DR627" s="4"/>
      <c r="DS627" s="4"/>
      <c r="DT627" s="4"/>
      <c r="DU627" s="4"/>
      <c r="DV627" s="57">
        <f t="shared" si="322"/>
        <v>0</v>
      </c>
      <c r="DW627" s="71">
        <f t="shared" ref="DW627:ED627" si="667">SUM(BY627,CI627,CS627,DC627,DM627)</f>
        <v>0</v>
      </c>
      <c r="DX627" s="71">
        <f t="shared" si="667"/>
        <v>0</v>
      </c>
      <c r="DY627" s="71">
        <f t="shared" si="667"/>
        <v>0</v>
      </c>
      <c r="DZ627" s="71">
        <f t="shared" si="667"/>
        <v>1</v>
      </c>
      <c r="EA627" s="71">
        <f t="shared" si="667"/>
        <v>0</v>
      </c>
      <c r="EB627" s="71">
        <f t="shared" si="667"/>
        <v>0</v>
      </c>
      <c r="EC627" s="71">
        <f t="shared" si="667"/>
        <v>2</v>
      </c>
      <c r="ED627" s="71">
        <f t="shared" si="667"/>
        <v>0</v>
      </c>
      <c r="EE627" s="71">
        <f t="shared" si="13"/>
        <v>3</v>
      </c>
      <c r="EF627" s="71">
        <f t="shared" si="14"/>
        <v>1</v>
      </c>
    </row>
    <row r="628" spans="1:136" ht="15.75" customHeight="1">
      <c r="A628" s="147">
        <v>2015</v>
      </c>
      <c r="B628" s="135" t="s">
        <v>4894</v>
      </c>
      <c r="C628" s="147" t="s">
        <v>1787</v>
      </c>
      <c r="D628" s="147" t="s">
        <v>1788</v>
      </c>
      <c r="E628" s="147" t="s">
        <v>1789</v>
      </c>
      <c r="F628" s="161" t="s">
        <v>1790</v>
      </c>
      <c r="G628" s="4"/>
      <c r="H628" s="4"/>
      <c r="I628" s="4"/>
      <c r="J628" s="4"/>
      <c r="K628" s="71">
        <v>1</v>
      </c>
      <c r="L628" s="4"/>
      <c r="M628" s="4"/>
      <c r="N628" s="4"/>
      <c r="O628" s="4"/>
      <c r="P628" s="4"/>
      <c r="Q628" s="4"/>
      <c r="R628" s="4"/>
      <c r="S628" s="4"/>
      <c r="T628" s="59" t="str">
        <f t="shared" si="0"/>
        <v/>
      </c>
      <c r="U628" s="4"/>
      <c r="V628" s="4"/>
      <c r="W628" s="4"/>
      <c r="X628" s="4"/>
      <c r="Y628" s="4"/>
      <c r="Z628" s="4"/>
      <c r="AA628" s="4"/>
      <c r="AB628" s="4"/>
      <c r="AC628" s="4"/>
      <c r="AD628" s="4"/>
      <c r="AE628" s="4"/>
      <c r="AF628" s="4"/>
      <c r="AG628" s="58">
        <f t="shared" si="1"/>
        <v>1</v>
      </c>
      <c r="AH628" s="4"/>
      <c r="AI628" s="4"/>
      <c r="AJ628" s="4"/>
      <c r="AK628" s="91" t="str">
        <f t="shared" si="90"/>
        <v/>
      </c>
      <c r="AL628" s="4"/>
      <c r="AM628" s="4"/>
      <c r="AN628" s="4"/>
      <c r="AO628" s="4"/>
      <c r="AP628" s="4"/>
      <c r="AQ628" s="4"/>
      <c r="AR628" s="58" t="str">
        <f t="shared" si="3"/>
        <v/>
      </c>
      <c r="AS628" s="4"/>
      <c r="AT628" s="71">
        <v>1</v>
      </c>
      <c r="AU628" s="71">
        <v>1</v>
      </c>
      <c r="AV628" s="4"/>
      <c r="AW628" s="4"/>
      <c r="AX628" s="58">
        <f t="shared" si="4"/>
        <v>2</v>
      </c>
      <c r="AY628" s="71">
        <v>1</v>
      </c>
      <c r="AZ628" s="71">
        <v>1</v>
      </c>
      <c r="BA628" s="4"/>
      <c r="BB628" s="4"/>
      <c r="BC628" s="71">
        <v>1</v>
      </c>
      <c r="BD628" s="58">
        <f t="shared" si="5"/>
        <v>3</v>
      </c>
      <c r="BE628" s="4"/>
      <c r="BF628" s="4"/>
      <c r="BG628" s="4"/>
      <c r="BH628" s="4"/>
      <c r="BI628" s="4"/>
      <c r="BJ628" s="4"/>
      <c r="BK628" s="4"/>
      <c r="BL628" s="4"/>
      <c r="BM628" s="4"/>
      <c r="BN628" s="72">
        <v>1</v>
      </c>
      <c r="BO628" s="4"/>
      <c r="BP628" s="71"/>
      <c r="BQ628" s="4"/>
      <c r="BR628" s="4"/>
      <c r="BS628" s="4"/>
      <c r="BT628" s="4"/>
      <c r="BU628" s="4"/>
      <c r="BV628" s="4"/>
      <c r="BW628" s="4"/>
      <c r="BX628" s="4" t="str">
        <f t="shared" si="637"/>
        <v/>
      </c>
      <c r="BY628" s="4"/>
      <c r="BZ628" s="4"/>
      <c r="CA628" s="4"/>
      <c r="CB628" s="4"/>
      <c r="CC628" s="4"/>
      <c r="CD628" s="4"/>
      <c r="CE628" s="4"/>
      <c r="CF628" s="4"/>
      <c r="CG628" s="4"/>
      <c r="CH628" s="57">
        <f t="shared" si="94"/>
        <v>0</v>
      </c>
      <c r="CI628" s="4"/>
      <c r="CJ628" s="4"/>
      <c r="CK628" s="4"/>
      <c r="CL628" s="4"/>
      <c r="CM628" s="4"/>
      <c r="CN628" s="4"/>
      <c r="CO628" s="4"/>
      <c r="CP628" s="4"/>
      <c r="CQ628" s="4"/>
      <c r="CR628" s="57">
        <f t="shared" si="589"/>
        <v>0</v>
      </c>
      <c r="CS628" s="4"/>
      <c r="CT628" s="4"/>
      <c r="CU628" s="4"/>
      <c r="CV628" s="4"/>
      <c r="CW628" s="4"/>
      <c r="CX628" s="4"/>
      <c r="CY628" s="4"/>
      <c r="CZ628" s="4"/>
      <c r="DA628" s="4"/>
      <c r="DB628" s="57">
        <f t="shared" si="320"/>
        <v>0</v>
      </c>
      <c r="DC628" s="4"/>
      <c r="DD628" s="4"/>
      <c r="DE628" s="4"/>
      <c r="DF628" s="4"/>
      <c r="DG628" s="4"/>
      <c r="DH628" s="4"/>
      <c r="DI628" s="4"/>
      <c r="DJ628" s="4"/>
      <c r="DK628" s="4"/>
      <c r="DL628" s="57">
        <f t="shared" si="321"/>
        <v>0</v>
      </c>
      <c r="DM628" s="4"/>
      <c r="DN628" s="4"/>
      <c r="DO628" s="4"/>
      <c r="DP628" s="4"/>
      <c r="DQ628" s="4"/>
      <c r="DR628" s="4"/>
      <c r="DS628" s="4"/>
      <c r="DT628" s="4"/>
      <c r="DU628" s="4"/>
      <c r="DV628" s="57">
        <f t="shared" si="322"/>
        <v>0</v>
      </c>
      <c r="DW628" s="71">
        <f t="shared" ref="DW628:ED628" si="668">SUM(BY628,CI628,CS628,DC628,DM628)</f>
        <v>0</v>
      </c>
      <c r="DX628" s="71">
        <f t="shared" si="668"/>
        <v>0</v>
      </c>
      <c r="DY628" s="71">
        <f t="shared" si="668"/>
        <v>0</v>
      </c>
      <c r="DZ628" s="71">
        <f t="shared" si="668"/>
        <v>0</v>
      </c>
      <c r="EA628" s="71">
        <f t="shared" si="668"/>
        <v>0</v>
      </c>
      <c r="EB628" s="71">
        <f t="shared" si="668"/>
        <v>0</v>
      </c>
      <c r="EC628" s="71">
        <f t="shared" si="668"/>
        <v>0</v>
      </c>
      <c r="ED628" s="71">
        <f t="shared" si="668"/>
        <v>0</v>
      </c>
      <c r="EE628" s="71">
        <f t="shared" si="13"/>
        <v>0</v>
      </c>
      <c r="EF628" s="71">
        <f t="shared" si="14"/>
        <v>0</v>
      </c>
    </row>
    <row r="629" spans="1:136" ht="15.75" customHeight="1">
      <c r="A629" s="147">
        <v>2015</v>
      </c>
      <c r="B629" s="135" t="s">
        <v>4895</v>
      </c>
      <c r="C629" s="147" t="s">
        <v>1791</v>
      </c>
      <c r="D629" s="147" t="s">
        <v>1792</v>
      </c>
      <c r="E629" s="147" t="s">
        <v>1793</v>
      </c>
      <c r="F629" s="161" t="s">
        <v>1794</v>
      </c>
      <c r="G629" s="4"/>
      <c r="H629" s="4"/>
      <c r="I629" s="4"/>
      <c r="J629" s="4"/>
      <c r="K629" s="4"/>
      <c r="L629" s="4"/>
      <c r="M629" s="4"/>
      <c r="N629" s="4"/>
      <c r="O629" s="4"/>
      <c r="P629" s="4"/>
      <c r="Q629" s="4">
        <v>1</v>
      </c>
      <c r="R629" s="4"/>
      <c r="S629" s="4"/>
      <c r="T629" s="59" t="str">
        <f t="shared" si="0"/>
        <v/>
      </c>
      <c r="U629" s="4"/>
      <c r="V629" s="4"/>
      <c r="W629" s="4"/>
      <c r="X629" s="4"/>
      <c r="Y629" s="4"/>
      <c r="Z629" s="4"/>
      <c r="AA629" s="4"/>
      <c r="AB629" s="4"/>
      <c r="AC629" s="4"/>
      <c r="AD629" s="4"/>
      <c r="AE629" s="4"/>
      <c r="AF629" s="4"/>
      <c r="AG629" s="58">
        <f t="shared" si="1"/>
        <v>1</v>
      </c>
      <c r="AH629" s="4"/>
      <c r="AI629" s="4"/>
      <c r="AJ629" s="4"/>
      <c r="AK629" s="91" t="str">
        <f t="shared" si="90"/>
        <v/>
      </c>
      <c r="AL629" s="4"/>
      <c r="AM629" s="4"/>
      <c r="AN629" s="4"/>
      <c r="AO629" s="4"/>
      <c r="AP629" s="4"/>
      <c r="AQ629" s="4"/>
      <c r="AR629" s="58" t="str">
        <f t="shared" si="3"/>
        <v/>
      </c>
      <c r="AS629" s="4"/>
      <c r="AT629" s="4"/>
      <c r="AU629" s="4"/>
      <c r="AV629" s="71">
        <v>1</v>
      </c>
      <c r="AW629" s="4"/>
      <c r="AX629" s="58">
        <f t="shared" si="4"/>
        <v>1</v>
      </c>
      <c r="AY629" s="4"/>
      <c r="AZ629" s="71">
        <v>1</v>
      </c>
      <c r="BA629" s="4"/>
      <c r="BB629" s="4"/>
      <c r="BC629" s="4"/>
      <c r="BD629" s="58">
        <f t="shared" si="5"/>
        <v>1</v>
      </c>
      <c r="BE629" s="4"/>
      <c r="BF629" s="4"/>
      <c r="BG629" s="4"/>
      <c r="BH629" s="4"/>
      <c r="BI629" s="4"/>
      <c r="BJ629" s="4"/>
      <c r="BK629" s="4"/>
      <c r="BL629" s="4"/>
      <c r="BM629" s="4"/>
      <c r="BN629" s="4"/>
      <c r="BO629" s="4"/>
      <c r="BP629" s="4"/>
      <c r="BQ629" s="4"/>
      <c r="BR629" s="4"/>
      <c r="BS629" s="4"/>
      <c r="BT629" s="71">
        <v>1</v>
      </c>
      <c r="BU629" s="4"/>
      <c r="BV629" s="71">
        <v>1</v>
      </c>
      <c r="BW629" s="4"/>
      <c r="BX629" s="71">
        <f t="shared" si="637"/>
        <v>1</v>
      </c>
      <c r="BY629" s="4"/>
      <c r="BZ629" s="4"/>
      <c r="CA629" s="4"/>
      <c r="CB629" s="4"/>
      <c r="CC629" s="4"/>
      <c r="CD629" s="4"/>
      <c r="CE629" s="4"/>
      <c r="CF629" s="4"/>
      <c r="CG629" s="4"/>
      <c r="CH629" s="57">
        <f t="shared" si="94"/>
        <v>0</v>
      </c>
      <c r="CI629" s="4"/>
      <c r="CJ629" s="4"/>
      <c r="CK629" s="4"/>
      <c r="CL629" s="4"/>
      <c r="CM629" s="4"/>
      <c r="CN629" s="4"/>
      <c r="CO629" s="4"/>
      <c r="CP629" s="4"/>
      <c r="CQ629" s="4"/>
      <c r="CR629" s="57">
        <f t="shared" si="589"/>
        <v>0</v>
      </c>
      <c r="CS629" s="4"/>
      <c r="CT629" s="4"/>
      <c r="CU629" s="4"/>
      <c r="CV629" s="4"/>
      <c r="CW629" s="4"/>
      <c r="CX629" s="4"/>
      <c r="CY629" s="4"/>
      <c r="CZ629" s="4"/>
      <c r="DA629" s="4"/>
      <c r="DB629" s="57">
        <f t="shared" si="320"/>
        <v>0</v>
      </c>
      <c r="DC629" s="4"/>
      <c r="DD629" s="4"/>
      <c r="DE629" s="4"/>
      <c r="DF629" s="71">
        <v>1</v>
      </c>
      <c r="DG629" s="4"/>
      <c r="DH629" s="4"/>
      <c r="DI629" s="71">
        <v>1</v>
      </c>
      <c r="DJ629" s="4"/>
      <c r="DK629" s="71"/>
      <c r="DL629" s="57">
        <f t="shared" si="321"/>
        <v>2</v>
      </c>
      <c r="DM629" s="4"/>
      <c r="DN629" s="4"/>
      <c r="DO629" s="4"/>
      <c r="DP629" s="4"/>
      <c r="DQ629" s="4"/>
      <c r="DR629" s="4"/>
      <c r="DS629" s="4"/>
      <c r="DT629" s="4"/>
      <c r="DU629" s="4"/>
      <c r="DV629" s="57">
        <f t="shared" si="322"/>
        <v>0</v>
      </c>
      <c r="DW629" s="71">
        <f t="shared" ref="DW629:ED629" si="669">SUM(BY629,CI629,CS629,DC629,DM629)</f>
        <v>0</v>
      </c>
      <c r="DX629" s="71">
        <f t="shared" si="669"/>
        <v>0</v>
      </c>
      <c r="DY629" s="71">
        <f t="shared" si="669"/>
        <v>0</v>
      </c>
      <c r="DZ629" s="71">
        <f t="shared" si="669"/>
        <v>1</v>
      </c>
      <c r="EA629" s="71">
        <f t="shared" si="669"/>
        <v>0</v>
      </c>
      <c r="EB629" s="71">
        <f t="shared" si="669"/>
        <v>0</v>
      </c>
      <c r="EC629" s="71">
        <f t="shared" si="669"/>
        <v>1</v>
      </c>
      <c r="ED629" s="71">
        <f t="shared" si="669"/>
        <v>0</v>
      </c>
      <c r="EE629" s="71">
        <f t="shared" si="13"/>
        <v>2</v>
      </c>
      <c r="EF629" s="71">
        <f t="shared" si="14"/>
        <v>1</v>
      </c>
    </row>
    <row r="630" spans="1:136" ht="15.75" customHeight="1">
      <c r="A630" s="147">
        <v>2015</v>
      </c>
      <c r="B630" s="135" t="s">
        <v>4896</v>
      </c>
      <c r="C630" s="147" t="s">
        <v>1795</v>
      </c>
      <c r="D630" s="147" t="s">
        <v>1402</v>
      </c>
      <c r="E630" s="147" t="s">
        <v>1796</v>
      </c>
      <c r="F630" s="161" t="s">
        <v>1797</v>
      </c>
      <c r="G630" s="4"/>
      <c r="H630" s="4"/>
      <c r="I630" s="4"/>
      <c r="J630" s="4"/>
      <c r="K630" s="4"/>
      <c r="L630" s="4"/>
      <c r="M630" s="4"/>
      <c r="N630" s="71">
        <v>1</v>
      </c>
      <c r="O630" s="4"/>
      <c r="P630" s="4"/>
      <c r="Q630" s="4"/>
      <c r="R630" s="4"/>
      <c r="S630" s="4"/>
      <c r="T630" s="59" t="str">
        <f t="shared" si="0"/>
        <v/>
      </c>
      <c r="U630" s="4"/>
      <c r="V630" s="4"/>
      <c r="W630" s="4"/>
      <c r="X630" s="4"/>
      <c r="Y630" s="4"/>
      <c r="Z630" s="4"/>
      <c r="AA630" s="4"/>
      <c r="AB630" s="4"/>
      <c r="AC630" s="4"/>
      <c r="AD630" s="4"/>
      <c r="AE630" s="4"/>
      <c r="AF630" s="4"/>
      <c r="AG630" s="58">
        <f t="shared" si="1"/>
        <v>1</v>
      </c>
      <c r="AH630" s="4"/>
      <c r="AI630" s="4"/>
      <c r="AJ630" s="4"/>
      <c r="AK630" s="91" t="str">
        <f t="shared" si="90"/>
        <v/>
      </c>
      <c r="AL630" s="4"/>
      <c r="AM630" s="4"/>
      <c r="AN630" s="4"/>
      <c r="AO630" s="4"/>
      <c r="AP630" s="4"/>
      <c r="AQ630" s="4"/>
      <c r="AR630" s="58" t="str">
        <f t="shared" si="3"/>
        <v/>
      </c>
      <c r="AS630" s="71">
        <v>1</v>
      </c>
      <c r="AT630" s="71">
        <v>1</v>
      </c>
      <c r="AU630" s="4"/>
      <c r="AV630" s="4"/>
      <c r="AW630" s="4"/>
      <c r="AX630" s="58">
        <f t="shared" si="4"/>
        <v>2</v>
      </c>
      <c r="AY630" s="4"/>
      <c r="AZ630" s="71">
        <v>1</v>
      </c>
      <c r="BA630" s="4"/>
      <c r="BB630" s="71">
        <v>1</v>
      </c>
      <c r="BC630" s="71">
        <v>1</v>
      </c>
      <c r="BD630" s="58">
        <f t="shared" si="5"/>
        <v>3</v>
      </c>
      <c r="BE630" s="4"/>
      <c r="BF630" s="4"/>
      <c r="BG630" s="4"/>
      <c r="BH630" s="4"/>
      <c r="BI630" s="4"/>
      <c r="BJ630" s="4"/>
      <c r="BK630" s="4"/>
      <c r="BL630" s="4"/>
      <c r="BM630" s="71"/>
      <c r="BN630" s="4"/>
      <c r="BO630" s="4"/>
      <c r="BP630" s="4"/>
      <c r="BQ630" s="4"/>
      <c r="BR630" s="4"/>
      <c r="BS630" s="4"/>
      <c r="BT630" s="4"/>
      <c r="BU630" s="4"/>
      <c r="BV630" s="4"/>
      <c r="BW630" s="4"/>
      <c r="BX630" s="4" t="str">
        <f t="shared" si="637"/>
        <v/>
      </c>
      <c r="BY630" s="4"/>
      <c r="BZ630" s="4"/>
      <c r="CA630" s="4"/>
      <c r="CB630" s="4"/>
      <c r="CC630" s="4"/>
      <c r="CD630" s="4"/>
      <c r="CE630" s="4"/>
      <c r="CF630" s="4"/>
      <c r="CG630" s="4"/>
      <c r="CH630" s="57">
        <f t="shared" si="94"/>
        <v>0</v>
      </c>
      <c r="CI630" s="4"/>
      <c r="CJ630" s="4"/>
      <c r="CK630" s="4"/>
      <c r="CL630" s="4"/>
      <c r="CM630" s="4"/>
      <c r="CN630" s="4"/>
      <c r="CO630" s="4"/>
      <c r="CP630" s="4"/>
      <c r="CQ630" s="4"/>
      <c r="CR630" s="57">
        <f t="shared" si="589"/>
        <v>0</v>
      </c>
      <c r="CS630" s="4"/>
      <c r="CT630" s="4"/>
      <c r="CU630" s="4"/>
      <c r="CV630" s="4"/>
      <c r="CW630" s="4"/>
      <c r="CX630" s="4"/>
      <c r="CY630" s="4"/>
      <c r="CZ630" s="4"/>
      <c r="DA630" s="4"/>
      <c r="DB630" s="57">
        <f t="shared" si="320"/>
        <v>0</v>
      </c>
      <c r="DC630" s="4"/>
      <c r="DD630" s="4"/>
      <c r="DE630" s="4"/>
      <c r="DF630" s="4"/>
      <c r="DG630" s="4"/>
      <c r="DH630" s="4"/>
      <c r="DI630" s="4"/>
      <c r="DJ630" s="4"/>
      <c r="DK630" s="4"/>
      <c r="DL630" s="57">
        <f t="shared" si="321"/>
        <v>0</v>
      </c>
      <c r="DM630" s="4"/>
      <c r="DN630" s="4"/>
      <c r="DO630" s="4"/>
      <c r="DP630" s="4"/>
      <c r="DQ630" s="4"/>
      <c r="DR630" s="4"/>
      <c r="DS630" s="4"/>
      <c r="DT630" s="4"/>
      <c r="DU630" s="4"/>
      <c r="DV630" s="57">
        <f t="shared" si="322"/>
        <v>0</v>
      </c>
      <c r="DW630" s="71">
        <f t="shared" ref="DW630:ED630" si="670">SUM(BY630,CI630,CS630,DC630,DM630)</f>
        <v>0</v>
      </c>
      <c r="DX630" s="71">
        <f t="shared" si="670"/>
        <v>0</v>
      </c>
      <c r="DY630" s="71">
        <f t="shared" si="670"/>
        <v>0</v>
      </c>
      <c r="DZ630" s="71">
        <f t="shared" si="670"/>
        <v>0</v>
      </c>
      <c r="EA630" s="71">
        <f t="shared" si="670"/>
        <v>0</v>
      </c>
      <c r="EB630" s="71">
        <f t="shared" si="670"/>
        <v>0</v>
      </c>
      <c r="EC630" s="71">
        <f t="shared" si="670"/>
        <v>0</v>
      </c>
      <c r="ED630" s="71">
        <f t="shared" si="670"/>
        <v>0</v>
      </c>
      <c r="EE630" s="71">
        <f t="shared" si="13"/>
        <v>0</v>
      </c>
      <c r="EF630" s="71">
        <f t="shared" si="14"/>
        <v>0</v>
      </c>
    </row>
    <row r="631" spans="1:136" ht="15.75" customHeight="1">
      <c r="A631" s="147">
        <v>2014</v>
      </c>
      <c r="B631" s="135" t="s">
        <v>4897</v>
      </c>
      <c r="C631" s="147" t="s">
        <v>1798</v>
      </c>
      <c r="D631" s="147" t="s">
        <v>1799</v>
      </c>
      <c r="E631" s="147" t="s">
        <v>1800</v>
      </c>
      <c r="F631" s="161" t="s">
        <v>1801</v>
      </c>
      <c r="G631" s="4"/>
      <c r="H631" s="4"/>
      <c r="I631" s="4"/>
      <c r="J631" s="4"/>
      <c r="K631" s="4"/>
      <c r="L631" s="4"/>
      <c r="M631" s="4"/>
      <c r="N631" s="4"/>
      <c r="O631" s="4"/>
      <c r="P631" s="4"/>
      <c r="Q631" s="4"/>
      <c r="R631" s="4"/>
      <c r="S631" s="4"/>
      <c r="T631" s="59" t="str">
        <f t="shared" si="0"/>
        <v/>
      </c>
      <c r="U631" s="4"/>
      <c r="V631" s="4"/>
      <c r="W631" s="4"/>
      <c r="X631" s="4"/>
      <c r="Y631" s="4"/>
      <c r="Z631" s="4"/>
      <c r="AA631" s="4"/>
      <c r="AB631" s="4"/>
      <c r="AC631" s="4"/>
      <c r="AD631" s="4"/>
      <c r="AE631" s="4"/>
      <c r="AF631" s="71"/>
      <c r="AG631" s="58" t="str">
        <f t="shared" si="1"/>
        <v/>
      </c>
      <c r="AH631" s="72">
        <v>1</v>
      </c>
      <c r="AI631" s="4"/>
      <c r="AJ631" s="4"/>
      <c r="AK631" s="91" t="str">
        <f t="shared" si="90"/>
        <v/>
      </c>
      <c r="AL631" s="4"/>
      <c r="AM631" s="4"/>
      <c r="AN631" s="4"/>
      <c r="AO631" s="4"/>
      <c r="AP631" s="4"/>
      <c r="AQ631" s="4"/>
      <c r="AR631" s="58">
        <f t="shared" si="3"/>
        <v>1</v>
      </c>
      <c r="AS631" s="4"/>
      <c r="AT631" s="71">
        <v>1</v>
      </c>
      <c r="AU631" s="4"/>
      <c r="AV631" s="4"/>
      <c r="AW631" s="4"/>
      <c r="AX631" s="58">
        <f t="shared" si="4"/>
        <v>1</v>
      </c>
      <c r="AY631" s="4"/>
      <c r="AZ631" s="71">
        <v>1</v>
      </c>
      <c r="BA631" s="4"/>
      <c r="BB631" s="4"/>
      <c r="BC631" s="71">
        <v>1</v>
      </c>
      <c r="BD631" s="58">
        <f t="shared" si="5"/>
        <v>2</v>
      </c>
      <c r="BE631" s="72">
        <v>1</v>
      </c>
      <c r="BF631" s="4"/>
      <c r="BG631" s="71"/>
      <c r="BH631" s="71"/>
      <c r="BI631" s="4"/>
      <c r="BJ631" s="71"/>
      <c r="BK631" s="4"/>
      <c r="BL631" s="4"/>
      <c r="BM631" s="4"/>
      <c r="BN631" s="4"/>
      <c r="BO631" s="4"/>
      <c r="BP631" s="4"/>
      <c r="BQ631" s="4"/>
      <c r="BR631" s="71">
        <v>1</v>
      </c>
      <c r="BS631" s="4"/>
      <c r="BT631" s="4"/>
      <c r="BU631" s="4"/>
      <c r="BV631" s="4"/>
      <c r="BW631" s="4"/>
      <c r="BX631" s="4" t="str">
        <f t="shared" si="637"/>
        <v/>
      </c>
      <c r="BY631" s="4"/>
      <c r="BZ631" s="4"/>
      <c r="CA631" s="4"/>
      <c r="CB631" s="4"/>
      <c r="CC631" s="4"/>
      <c r="CD631" s="4"/>
      <c r="CE631" s="4"/>
      <c r="CF631" s="4"/>
      <c r="CG631" s="4"/>
      <c r="CH631" s="57">
        <f t="shared" si="94"/>
        <v>0</v>
      </c>
      <c r="CI631" s="4"/>
      <c r="CJ631" s="4"/>
      <c r="CK631" s="4"/>
      <c r="CL631" s="4"/>
      <c r="CM631" s="4"/>
      <c r="CN631" s="4"/>
      <c r="CO631" s="4"/>
      <c r="CP631" s="4"/>
      <c r="CQ631" s="4"/>
      <c r="CR631" s="57">
        <f t="shared" si="589"/>
        <v>0</v>
      </c>
      <c r="CS631" s="4"/>
      <c r="CT631" s="4"/>
      <c r="CU631" s="4"/>
      <c r="CV631" s="4"/>
      <c r="CW631" s="4"/>
      <c r="CX631" s="4"/>
      <c r="CY631" s="4"/>
      <c r="CZ631" s="4"/>
      <c r="DA631" s="4"/>
      <c r="DB631" s="57">
        <f t="shared" si="320"/>
        <v>0</v>
      </c>
      <c r="DC631" s="4"/>
      <c r="DD631" s="4"/>
      <c r="DE631" s="4"/>
      <c r="DF631" s="4"/>
      <c r="DG631" s="4"/>
      <c r="DH631" s="4"/>
      <c r="DI631" s="4"/>
      <c r="DJ631" s="4"/>
      <c r="DK631" s="4"/>
      <c r="DL631" s="57">
        <f t="shared" si="321"/>
        <v>0</v>
      </c>
      <c r="DM631" s="4"/>
      <c r="DN631" s="4"/>
      <c r="DO631" s="4"/>
      <c r="DP631" s="4"/>
      <c r="DQ631" s="4"/>
      <c r="DR631" s="4"/>
      <c r="DS631" s="4"/>
      <c r="DT631" s="4"/>
      <c r="DU631" s="4"/>
      <c r="DV631" s="57">
        <f t="shared" si="322"/>
        <v>0</v>
      </c>
      <c r="DW631" s="71">
        <f t="shared" ref="DW631:ED631" si="671">SUM(BY631,CI631,CS631,DC631,DM631)</f>
        <v>0</v>
      </c>
      <c r="DX631" s="71">
        <f t="shared" si="671"/>
        <v>0</v>
      </c>
      <c r="DY631" s="71">
        <f t="shared" si="671"/>
        <v>0</v>
      </c>
      <c r="DZ631" s="71">
        <f t="shared" si="671"/>
        <v>0</v>
      </c>
      <c r="EA631" s="71">
        <f t="shared" si="671"/>
        <v>0</v>
      </c>
      <c r="EB631" s="71">
        <f t="shared" si="671"/>
        <v>0</v>
      </c>
      <c r="EC631" s="71">
        <f t="shared" si="671"/>
        <v>0</v>
      </c>
      <c r="ED631" s="71">
        <f t="shared" si="671"/>
        <v>0</v>
      </c>
      <c r="EE631" s="71">
        <f t="shared" si="13"/>
        <v>0</v>
      </c>
      <c r="EF631" s="71">
        <f t="shared" si="14"/>
        <v>0</v>
      </c>
    </row>
    <row r="632" spans="1:136" ht="15.75" customHeight="1">
      <c r="A632" s="147">
        <v>2015</v>
      </c>
      <c r="B632" s="135" t="s">
        <v>4898</v>
      </c>
      <c r="C632" s="147" t="s">
        <v>1802</v>
      </c>
      <c r="D632" s="147" t="s">
        <v>1803</v>
      </c>
      <c r="E632" s="147" t="s">
        <v>1804</v>
      </c>
      <c r="F632" s="150" t="s">
        <v>1805</v>
      </c>
      <c r="G632" s="4"/>
      <c r="H632" s="71"/>
      <c r="I632" s="4"/>
      <c r="J632" s="4"/>
      <c r="K632" s="4"/>
      <c r="L632" s="4"/>
      <c r="M632" s="4"/>
      <c r="N632" s="4"/>
      <c r="O632" s="4"/>
      <c r="P632" s="4"/>
      <c r="Q632" s="4"/>
      <c r="R632" s="4"/>
      <c r="S632" s="4"/>
      <c r="T632" s="59">
        <f t="shared" si="0"/>
        <v>1</v>
      </c>
      <c r="U632" s="71">
        <v>1</v>
      </c>
      <c r="V632" s="4"/>
      <c r="W632" s="4"/>
      <c r="X632" s="4"/>
      <c r="Y632" s="4"/>
      <c r="Z632" s="4"/>
      <c r="AA632" s="4"/>
      <c r="AB632" s="4"/>
      <c r="AC632" s="4"/>
      <c r="AD632" s="4"/>
      <c r="AE632" s="4"/>
      <c r="AF632" s="4"/>
      <c r="AG632" s="58">
        <f t="shared" si="1"/>
        <v>1</v>
      </c>
      <c r="AH632" s="4"/>
      <c r="AI632" s="4"/>
      <c r="AJ632" s="4"/>
      <c r="AK632" s="91" t="str">
        <f t="shared" si="90"/>
        <v/>
      </c>
      <c r="AL632" s="4"/>
      <c r="AM632" s="4"/>
      <c r="AN632" s="4"/>
      <c r="AO632" s="4"/>
      <c r="AP632" s="4"/>
      <c r="AQ632" s="4"/>
      <c r="AR632" s="58" t="str">
        <f t="shared" si="3"/>
        <v/>
      </c>
      <c r="AS632" s="71">
        <v>1</v>
      </c>
      <c r="AT632" s="71">
        <v>1</v>
      </c>
      <c r="AU632" s="71">
        <v>1</v>
      </c>
      <c r="AV632" s="71">
        <v>1</v>
      </c>
      <c r="AW632" s="71">
        <v>1</v>
      </c>
      <c r="AX632" s="58">
        <f t="shared" si="4"/>
        <v>5</v>
      </c>
      <c r="AY632" s="4"/>
      <c r="AZ632" s="71">
        <v>1</v>
      </c>
      <c r="BA632" s="71">
        <v>1</v>
      </c>
      <c r="BB632" s="4"/>
      <c r="BC632" s="4"/>
      <c r="BD632" s="58">
        <f t="shared" si="5"/>
        <v>2</v>
      </c>
      <c r="BE632" s="4"/>
      <c r="BF632" s="4"/>
      <c r="BG632" s="4"/>
      <c r="BH632" s="4"/>
      <c r="BI632" s="4"/>
      <c r="BJ632" s="4"/>
      <c r="BK632" s="4"/>
      <c r="BL632" s="4"/>
      <c r="BM632" s="4"/>
      <c r="BN632" s="4"/>
      <c r="BO632" s="4"/>
      <c r="BP632" s="4"/>
      <c r="BQ632" s="4"/>
      <c r="BR632" s="4"/>
      <c r="BS632" s="4"/>
      <c r="BT632" s="4"/>
      <c r="BU632" s="4"/>
      <c r="BV632" s="4"/>
      <c r="BW632" s="4"/>
      <c r="BX632" s="4" t="str">
        <f t="shared" si="637"/>
        <v/>
      </c>
      <c r="BY632" s="4"/>
      <c r="BZ632" s="4"/>
      <c r="CA632" s="4"/>
      <c r="CB632" s="4"/>
      <c r="CC632" s="4"/>
      <c r="CD632" s="4"/>
      <c r="CE632" s="4"/>
      <c r="CF632" s="4"/>
      <c r="CG632" s="4"/>
      <c r="CH632" s="57">
        <f t="shared" si="94"/>
        <v>0</v>
      </c>
      <c r="CI632" s="4"/>
      <c r="CJ632" s="4"/>
      <c r="CK632" s="4"/>
      <c r="CL632" s="4"/>
      <c r="CM632" s="4"/>
      <c r="CN632" s="4"/>
      <c r="CO632" s="4"/>
      <c r="CP632" s="4"/>
      <c r="CQ632" s="4"/>
      <c r="CR632" s="57">
        <f t="shared" si="589"/>
        <v>0</v>
      </c>
      <c r="CS632" s="4"/>
      <c r="CT632" s="4"/>
      <c r="CU632" s="4"/>
      <c r="CV632" s="4"/>
      <c r="CW632" s="4"/>
      <c r="CX632" s="4"/>
      <c r="CY632" s="4"/>
      <c r="CZ632" s="4"/>
      <c r="DA632" s="4"/>
      <c r="DB632" s="57">
        <f t="shared" si="320"/>
        <v>0</v>
      </c>
      <c r="DC632" s="4"/>
      <c r="DD632" s="4"/>
      <c r="DE632" s="4"/>
      <c r="DF632" s="4"/>
      <c r="DG632" s="4"/>
      <c r="DH632" s="4"/>
      <c r="DI632" s="4"/>
      <c r="DJ632" s="4"/>
      <c r="DK632" s="4"/>
      <c r="DL632" s="57">
        <f t="shared" si="321"/>
        <v>0</v>
      </c>
      <c r="DM632" s="4"/>
      <c r="DN632" s="4"/>
      <c r="DO632" s="4"/>
      <c r="DP632" s="4"/>
      <c r="DQ632" s="4"/>
      <c r="DR632" s="4"/>
      <c r="DS632" s="4"/>
      <c r="DT632" s="4"/>
      <c r="DU632" s="4"/>
      <c r="DV632" s="57">
        <f t="shared" si="322"/>
        <v>0</v>
      </c>
      <c r="DW632" s="71">
        <f t="shared" ref="DW632:ED632" si="672">SUM(BY632,CI632,CS632,DC632,DM632)</f>
        <v>0</v>
      </c>
      <c r="DX632" s="71">
        <f t="shared" si="672"/>
        <v>0</v>
      </c>
      <c r="DY632" s="71">
        <f t="shared" si="672"/>
        <v>0</v>
      </c>
      <c r="DZ632" s="71">
        <f t="shared" si="672"/>
        <v>0</v>
      </c>
      <c r="EA632" s="71">
        <f t="shared" si="672"/>
        <v>0</v>
      </c>
      <c r="EB632" s="71">
        <f t="shared" si="672"/>
        <v>0</v>
      </c>
      <c r="EC632" s="71">
        <f t="shared" si="672"/>
        <v>0</v>
      </c>
      <c r="ED632" s="71">
        <f t="shared" si="672"/>
        <v>0</v>
      </c>
      <c r="EE632" s="71">
        <f t="shared" si="13"/>
        <v>0</v>
      </c>
      <c r="EF632" s="71">
        <f t="shared" si="14"/>
        <v>0</v>
      </c>
    </row>
    <row r="633" spans="1:136" ht="15.75" customHeight="1">
      <c r="A633" s="147">
        <v>2015</v>
      </c>
      <c r="B633" s="135" t="s">
        <v>4899</v>
      </c>
      <c r="C633" s="147" t="s">
        <v>1806</v>
      </c>
      <c r="D633" s="147" t="s">
        <v>1807</v>
      </c>
      <c r="E633" s="147" t="s">
        <v>1808</v>
      </c>
      <c r="F633" s="161" t="s">
        <v>1809</v>
      </c>
      <c r="G633" s="4"/>
      <c r="H633" s="4"/>
      <c r="I633" s="4"/>
      <c r="J633" s="4"/>
      <c r="K633" s="4"/>
      <c r="L633" s="4"/>
      <c r="M633" s="4"/>
      <c r="N633" s="4"/>
      <c r="O633" s="4"/>
      <c r="P633" s="4"/>
      <c r="Q633" s="4">
        <v>1</v>
      </c>
      <c r="R633" s="4"/>
      <c r="S633" s="4"/>
      <c r="T633" s="59" t="str">
        <f t="shared" si="0"/>
        <v/>
      </c>
      <c r="U633" s="4"/>
      <c r="V633" s="4"/>
      <c r="W633" s="4"/>
      <c r="X633" s="4"/>
      <c r="Y633" s="4"/>
      <c r="Z633" s="4"/>
      <c r="AA633" s="4"/>
      <c r="AB633" s="4"/>
      <c r="AC633" s="4"/>
      <c r="AD633" s="4"/>
      <c r="AE633" s="4"/>
      <c r="AF633" s="4"/>
      <c r="AG633" s="58">
        <f t="shared" si="1"/>
        <v>1</v>
      </c>
      <c r="AH633" s="4"/>
      <c r="AI633" s="4"/>
      <c r="AJ633" s="4"/>
      <c r="AK633" s="91" t="str">
        <f t="shared" si="90"/>
        <v/>
      </c>
      <c r="AL633" s="4"/>
      <c r="AM633" s="4"/>
      <c r="AN633" s="4"/>
      <c r="AO633" s="4"/>
      <c r="AP633" s="4"/>
      <c r="AQ633" s="4"/>
      <c r="AR633" s="58" t="str">
        <f t="shared" si="3"/>
        <v/>
      </c>
      <c r="AS633" s="4"/>
      <c r="AT633" s="71">
        <v>1</v>
      </c>
      <c r="AU633" s="4"/>
      <c r="AV633" s="4"/>
      <c r="AW633" s="4"/>
      <c r="AX633" s="58">
        <f t="shared" si="4"/>
        <v>1</v>
      </c>
      <c r="AY633" s="4"/>
      <c r="AZ633" s="71">
        <v>1</v>
      </c>
      <c r="BA633" s="4"/>
      <c r="BB633" s="4"/>
      <c r="BC633" s="71">
        <v>1</v>
      </c>
      <c r="BD633" s="58">
        <f t="shared" si="5"/>
        <v>2</v>
      </c>
      <c r="BE633" s="71"/>
      <c r="BF633" s="71"/>
      <c r="BG633" s="4"/>
      <c r="BH633" s="4"/>
      <c r="BI633" s="4"/>
      <c r="BJ633" s="4"/>
      <c r="BK633" s="4"/>
      <c r="BL633" s="4"/>
      <c r="BM633" s="4"/>
      <c r="BN633" s="4"/>
      <c r="BO633" s="4"/>
      <c r="BP633" s="4"/>
      <c r="BQ633" s="4"/>
      <c r="BR633" s="4"/>
      <c r="BS633" s="4"/>
      <c r="BT633" s="4"/>
      <c r="BU633" s="4"/>
      <c r="BV633" s="71">
        <v>1</v>
      </c>
      <c r="BW633" s="4"/>
      <c r="BX633" s="71">
        <f t="shared" si="637"/>
        <v>1</v>
      </c>
      <c r="BY633" s="4"/>
      <c r="BZ633" s="4"/>
      <c r="CA633" s="4"/>
      <c r="CB633" s="4"/>
      <c r="CC633" s="4"/>
      <c r="CD633" s="4"/>
      <c r="CE633" s="4"/>
      <c r="CF633" s="4"/>
      <c r="CG633" s="4"/>
      <c r="CH633" s="57">
        <f t="shared" si="94"/>
        <v>0</v>
      </c>
      <c r="CI633" s="4"/>
      <c r="CJ633" s="4"/>
      <c r="CK633" s="4"/>
      <c r="CL633" s="4"/>
      <c r="CM633" s="4"/>
      <c r="CN633" s="4"/>
      <c r="CO633" s="71">
        <v>1</v>
      </c>
      <c r="CP633" s="4"/>
      <c r="CQ633" s="71"/>
      <c r="CR633" s="57">
        <f t="shared" si="589"/>
        <v>1</v>
      </c>
      <c r="CS633" s="4"/>
      <c r="CT633" s="4"/>
      <c r="CU633" s="4"/>
      <c r="CV633" s="4"/>
      <c r="CW633" s="4"/>
      <c r="CX633" s="4"/>
      <c r="CY633" s="4"/>
      <c r="CZ633" s="4"/>
      <c r="DA633" s="4"/>
      <c r="DB633" s="57">
        <f t="shared" si="320"/>
        <v>0</v>
      </c>
      <c r="DC633" s="4"/>
      <c r="DD633" s="4"/>
      <c r="DE633" s="4"/>
      <c r="DF633" s="4"/>
      <c r="DG633" s="4"/>
      <c r="DH633" s="4"/>
      <c r="DI633" s="4"/>
      <c r="DJ633" s="4"/>
      <c r="DK633" s="4"/>
      <c r="DL633" s="57">
        <f t="shared" si="321"/>
        <v>0</v>
      </c>
      <c r="DM633" s="4"/>
      <c r="DN633" s="4"/>
      <c r="DO633" s="4"/>
      <c r="DP633" s="4"/>
      <c r="DQ633" s="4"/>
      <c r="DR633" s="4"/>
      <c r="DS633" s="4"/>
      <c r="DT633" s="4"/>
      <c r="DU633" s="4"/>
      <c r="DV633" s="57">
        <f t="shared" si="322"/>
        <v>0</v>
      </c>
      <c r="DW633" s="71">
        <f t="shared" ref="DW633:ED633" si="673">SUM(BY633,CI633,CS633,DC633,DM633)</f>
        <v>0</v>
      </c>
      <c r="DX633" s="71">
        <f t="shared" si="673"/>
        <v>0</v>
      </c>
      <c r="DY633" s="71">
        <f t="shared" si="673"/>
        <v>0</v>
      </c>
      <c r="DZ633" s="71">
        <f t="shared" si="673"/>
        <v>0</v>
      </c>
      <c r="EA633" s="71">
        <f t="shared" si="673"/>
        <v>0</v>
      </c>
      <c r="EB633" s="71">
        <f t="shared" si="673"/>
        <v>0</v>
      </c>
      <c r="EC633" s="71">
        <f t="shared" si="673"/>
        <v>1</v>
      </c>
      <c r="ED633" s="71">
        <f t="shared" si="673"/>
        <v>0</v>
      </c>
      <c r="EE633" s="71">
        <f t="shared" si="13"/>
        <v>1</v>
      </c>
      <c r="EF633" s="71">
        <f t="shared" si="14"/>
        <v>1</v>
      </c>
    </row>
    <row r="634" spans="1:136" ht="15.75" customHeight="1">
      <c r="A634" s="147">
        <v>2015</v>
      </c>
      <c r="B634" s="135" t="s">
        <v>4900</v>
      </c>
      <c r="C634" s="147" t="s">
        <v>1810</v>
      </c>
      <c r="D634" s="147" t="s">
        <v>1811</v>
      </c>
      <c r="E634" s="147" t="s">
        <v>1812</v>
      </c>
      <c r="F634" s="161" t="s">
        <v>1813</v>
      </c>
      <c r="G634" s="4"/>
      <c r="H634" s="4"/>
      <c r="I634" s="4"/>
      <c r="J634" s="4"/>
      <c r="K634" s="4"/>
      <c r="L634" s="4"/>
      <c r="M634" s="4"/>
      <c r="N634" s="4"/>
      <c r="O634" s="4"/>
      <c r="P634" s="4"/>
      <c r="Q634" s="4"/>
      <c r="R634" s="4"/>
      <c r="S634" s="71">
        <v>1</v>
      </c>
      <c r="T634" s="59" t="str">
        <f t="shared" si="0"/>
        <v/>
      </c>
      <c r="U634" s="4"/>
      <c r="V634" s="4"/>
      <c r="W634" s="4"/>
      <c r="X634" s="4"/>
      <c r="Y634" s="4"/>
      <c r="Z634" s="4"/>
      <c r="AA634" s="4"/>
      <c r="AB634" s="4"/>
      <c r="AC634" s="4"/>
      <c r="AD634" s="4"/>
      <c r="AE634" s="4"/>
      <c r="AF634" s="4"/>
      <c r="AG634" s="58">
        <f t="shared" si="1"/>
        <v>1</v>
      </c>
      <c r="AH634" s="4"/>
      <c r="AI634" s="4"/>
      <c r="AJ634" s="4"/>
      <c r="AK634" s="91" t="str">
        <f t="shared" si="90"/>
        <v/>
      </c>
      <c r="AL634" s="4"/>
      <c r="AM634" s="4"/>
      <c r="AN634" s="4"/>
      <c r="AO634" s="4"/>
      <c r="AP634" s="4"/>
      <c r="AQ634" s="4"/>
      <c r="AR634" s="58" t="str">
        <f t="shared" si="3"/>
        <v/>
      </c>
      <c r="AS634" s="71">
        <v>1</v>
      </c>
      <c r="AT634" s="71">
        <v>1</v>
      </c>
      <c r="AU634" s="71">
        <v>1</v>
      </c>
      <c r="AV634" s="71">
        <v>1</v>
      </c>
      <c r="AW634" s="71">
        <v>1</v>
      </c>
      <c r="AX634" s="58">
        <f t="shared" si="4"/>
        <v>5</v>
      </c>
      <c r="AY634" s="71">
        <v>1</v>
      </c>
      <c r="AZ634" s="4"/>
      <c r="BA634" s="4"/>
      <c r="BB634" s="4"/>
      <c r="BC634" s="4"/>
      <c r="BD634" s="58">
        <f t="shared" si="5"/>
        <v>1</v>
      </c>
      <c r="BE634" s="71"/>
      <c r="BF634" s="4"/>
      <c r="BG634" s="4"/>
      <c r="BH634" s="4"/>
      <c r="BI634" s="4"/>
      <c r="BJ634" s="4"/>
      <c r="BK634" s="4"/>
      <c r="BL634" s="4"/>
      <c r="BM634" s="71"/>
      <c r="BN634" s="4"/>
      <c r="BO634" s="4"/>
      <c r="BP634" s="4"/>
      <c r="BQ634" s="4"/>
      <c r="BR634" s="4"/>
      <c r="BS634" s="4"/>
      <c r="BT634" s="4"/>
      <c r="BU634" s="4"/>
      <c r="BV634" s="4"/>
      <c r="BW634" s="4"/>
      <c r="BX634" s="4" t="str">
        <f t="shared" si="637"/>
        <v/>
      </c>
      <c r="BY634" s="4"/>
      <c r="BZ634" s="4"/>
      <c r="CA634" s="4"/>
      <c r="CB634" s="4"/>
      <c r="CC634" s="4"/>
      <c r="CD634" s="4"/>
      <c r="CE634" s="4"/>
      <c r="CF634" s="4"/>
      <c r="CG634" s="4"/>
      <c r="CH634" s="57">
        <f t="shared" si="94"/>
        <v>0</v>
      </c>
      <c r="CI634" s="4"/>
      <c r="CJ634" s="4"/>
      <c r="CK634" s="4"/>
      <c r="CL634" s="4"/>
      <c r="CM634" s="4"/>
      <c r="CN634" s="4"/>
      <c r="CO634" s="4"/>
      <c r="CP634" s="4"/>
      <c r="CQ634" s="4"/>
      <c r="CR634" s="57">
        <f t="shared" si="589"/>
        <v>0</v>
      </c>
      <c r="CS634" s="4"/>
      <c r="CT634" s="4"/>
      <c r="CU634" s="4"/>
      <c r="CV634" s="4"/>
      <c r="CW634" s="4"/>
      <c r="CX634" s="4"/>
      <c r="CY634" s="4"/>
      <c r="CZ634" s="4"/>
      <c r="DA634" s="4"/>
      <c r="DB634" s="57">
        <f t="shared" si="320"/>
        <v>0</v>
      </c>
      <c r="DC634" s="4"/>
      <c r="DD634" s="4"/>
      <c r="DE634" s="4"/>
      <c r="DF634" s="4"/>
      <c r="DG634" s="4"/>
      <c r="DH634" s="4"/>
      <c r="DI634" s="4"/>
      <c r="DJ634" s="4"/>
      <c r="DK634" s="4"/>
      <c r="DL634" s="57">
        <f t="shared" si="321"/>
        <v>0</v>
      </c>
      <c r="DM634" s="4"/>
      <c r="DN634" s="4"/>
      <c r="DO634" s="4"/>
      <c r="DP634" s="4"/>
      <c r="DQ634" s="4"/>
      <c r="DR634" s="4"/>
      <c r="DS634" s="4"/>
      <c r="DT634" s="4"/>
      <c r="DU634" s="4"/>
      <c r="DV634" s="57">
        <f t="shared" si="322"/>
        <v>0</v>
      </c>
      <c r="DW634" s="71">
        <f t="shared" ref="DW634:ED634" si="674">SUM(BY634,CI634,CS634,DC634,DM634)</f>
        <v>0</v>
      </c>
      <c r="DX634" s="71">
        <f t="shared" si="674"/>
        <v>0</v>
      </c>
      <c r="DY634" s="71">
        <f t="shared" si="674"/>
        <v>0</v>
      </c>
      <c r="DZ634" s="71">
        <f t="shared" si="674"/>
        <v>0</v>
      </c>
      <c r="EA634" s="71">
        <f t="shared" si="674"/>
        <v>0</v>
      </c>
      <c r="EB634" s="71">
        <f t="shared" si="674"/>
        <v>0</v>
      </c>
      <c r="EC634" s="71">
        <f t="shared" si="674"/>
        <v>0</v>
      </c>
      <c r="ED634" s="71">
        <f t="shared" si="674"/>
        <v>0</v>
      </c>
      <c r="EE634" s="71">
        <f t="shared" si="13"/>
        <v>0</v>
      </c>
      <c r="EF634" s="71">
        <f t="shared" si="14"/>
        <v>0</v>
      </c>
    </row>
    <row r="635" spans="1:136" ht="15.75" customHeight="1">
      <c r="A635" s="147">
        <v>2015</v>
      </c>
      <c r="B635" s="135" t="s">
        <v>4901</v>
      </c>
      <c r="C635" s="147" t="s">
        <v>1814</v>
      </c>
      <c r="D635" s="147" t="s">
        <v>1803</v>
      </c>
      <c r="E635" s="147" t="s">
        <v>1815</v>
      </c>
      <c r="F635" s="150" t="s">
        <v>1816</v>
      </c>
      <c r="G635" s="4"/>
      <c r="H635" s="4"/>
      <c r="I635" s="4"/>
      <c r="J635" s="4"/>
      <c r="K635" s="4"/>
      <c r="L635" s="4"/>
      <c r="M635" s="4"/>
      <c r="N635" s="4"/>
      <c r="O635" s="4"/>
      <c r="P635" s="4"/>
      <c r="Q635" s="4"/>
      <c r="R635" s="4"/>
      <c r="S635" s="4"/>
      <c r="T635" s="59">
        <f t="shared" si="0"/>
        <v>1</v>
      </c>
      <c r="U635" s="71">
        <v>1</v>
      </c>
      <c r="V635" s="4"/>
      <c r="W635" s="4"/>
      <c r="X635" s="4"/>
      <c r="Y635" s="4"/>
      <c r="Z635" s="4"/>
      <c r="AA635" s="4"/>
      <c r="AB635" s="4"/>
      <c r="AC635" s="4"/>
      <c r="AD635" s="4"/>
      <c r="AE635" s="4"/>
      <c r="AF635" s="4"/>
      <c r="AG635" s="58">
        <f t="shared" si="1"/>
        <v>1</v>
      </c>
      <c r="AH635" s="4"/>
      <c r="AI635" s="4"/>
      <c r="AJ635" s="4"/>
      <c r="AK635" s="91" t="str">
        <f t="shared" si="90"/>
        <v/>
      </c>
      <c r="AL635" s="4"/>
      <c r="AM635" s="4"/>
      <c r="AN635" s="4"/>
      <c r="AO635" s="4"/>
      <c r="AP635" s="4"/>
      <c r="AQ635" s="4"/>
      <c r="AR635" s="58" t="str">
        <f t="shared" si="3"/>
        <v/>
      </c>
      <c r="AS635" s="71">
        <v>1</v>
      </c>
      <c r="AT635" s="71">
        <v>1</v>
      </c>
      <c r="AU635" s="71">
        <v>1</v>
      </c>
      <c r="AV635" s="71">
        <v>1</v>
      </c>
      <c r="AW635" s="71">
        <v>1</v>
      </c>
      <c r="AX635" s="58">
        <f t="shared" si="4"/>
        <v>5</v>
      </c>
      <c r="AY635" s="71">
        <v>1</v>
      </c>
      <c r="AZ635" s="71">
        <v>1</v>
      </c>
      <c r="BA635" s="71">
        <v>1</v>
      </c>
      <c r="BB635" s="4"/>
      <c r="BC635" s="71">
        <v>1</v>
      </c>
      <c r="BD635" s="58">
        <f t="shared" si="5"/>
        <v>4</v>
      </c>
      <c r="BE635" s="71"/>
      <c r="BF635" s="71">
        <v>1</v>
      </c>
      <c r="BG635" s="4"/>
      <c r="BH635" s="4"/>
      <c r="BI635" s="4"/>
      <c r="BJ635" s="4"/>
      <c r="BK635" s="4"/>
      <c r="BL635" s="4"/>
      <c r="BM635" s="4"/>
      <c r="BN635" s="4"/>
      <c r="BO635" s="4"/>
      <c r="BP635" s="4"/>
      <c r="BQ635" s="4"/>
      <c r="BR635" s="4"/>
      <c r="BS635" s="4"/>
      <c r="BT635" s="4"/>
      <c r="BU635" s="4"/>
      <c r="BV635" s="4"/>
      <c r="BW635" s="4"/>
      <c r="BX635" s="4" t="str">
        <f t="shared" si="637"/>
        <v/>
      </c>
      <c r="BY635" s="4"/>
      <c r="BZ635" s="4"/>
      <c r="CA635" s="4"/>
      <c r="CB635" s="4"/>
      <c r="CC635" s="4"/>
      <c r="CD635" s="4"/>
      <c r="CE635" s="4"/>
      <c r="CF635" s="4"/>
      <c r="CG635" s="4"/>
      <c r="CH635" s="57">
        <f t="shared" si="94"/>
        <v>0</v>
      </c>
      <c r="CI635" s="4"/>
      <c r="CJ635" s="4"/>
      <c r="CK635" s="4"/>
      <c r="CL635" s="4"/>
      <c r="CM635" s="4"/>
      <c r="CN635" s="4"/>
      <c r="CO635" s="4"/>
      <c r="CP635" s="4"/>
      <c r="CQ635" s="4"/>
      <c r="CR635" s="57">
        <f t="shared" si="589"/>
        <v>0</v>
      </c>
      <c r="CS635" s="4"/>
      <c r="CT635" s="4"/>
      <c r="CU635" s="4"/>
      <c r="CV635" s="4"/>
      <c r="CW635" s="4"/>
      <c r="CX635" s="4"/>
      <c r="CY635" s="4"/>
      <c r="CZ635" s="4"/>
      <c r="DA635" s="4"/>
      <c r="DB635" s="57">
        <f t="shared" si="320"/>
        <v>0</v>
      </c>
      <c r="DC635" s="4"/>
      <c r="DD635" s="4"/>
      <c r="DE635" s="4"/>
      <c r="DF635" s="4"/>
      <c r="DG635" s="4"/>
      <c r="DH635" s="4"/>
      <c r="DI635" s="4"/>
      <c r="DJ635" s="4"/>
      <c r="DK635" s="4"/>
      <c r="DL635" s="57">
        <f t="shared" si="321"/>
        <v>0</v>
      </c>
      <c r="DM635" s="4"/>
      <c r="DN635" s="4"/>
      <c r="DO635" s="4"/>
      <c r="DP635" s="4"/>
      <c r="DQ635" s="4"/>
      <c r="DR635" s="4"/>
      <c r="DS635" s="4"/>
      <c r="DT635" s="4"/>
      <c r="DU635" s="4"/>
      <c r="DV635" s="57">
        <f t="shared" si="322"/>
        <v>0</v>
      </c>
      <c r="DW635" s="71">
        <f t="shared" ref="DW635:ED635" si="675">SUM(BY635,CI635,CS635,DC635,DM635)</f>
        <v>0</v>
      </c>
      <c r="DX635" s="71">
        <f t="shared" si="675"/>
        <v>0</v>
      </c>
      <c r="DY635" s="71">
        <f t="shared" si="675"/>
        <v>0</v>
      </c>
      <c r="DZ635" s="71">
        <f t="shared" si="675"/>
        <v>0</v>
      </c>
      <c r="EA635" s="71">
        <f t="shared" si="675"/>
        <v>0</v>
      </c>
      <c r="EB635" s="71">
        <f t="shared" si="675"/>
        <v>0</v>
      </c>
      <c r="EC635" s="71">
        <f t="shared" si="675"/>
        <v>0</v>
      </c>
      <c r="ED635" s="71">
        <f t="shared" si="675"/>
        <v>0</v>
      </c>
      <c r="EE635" s="71">
        <f t="shared" si="13"/>
        <v>0</v>
      </c>
      <c r="EF635" s="71">
        <f t="shared" si="14"/>
        <v>0</v>
      </c>
    </row>
    <row r="636" spans="1:136" ht="15.75" customHeight="1">
      <c r="A636" s="147">
        <v>2015</v>
      </c>
      <c r="B636" s="135" t="s">
        <v>4902</v>
      </c>
      <c r="C636" s="147" t="s">
        <v>1817</v>
      </c>
      <c r="D636" s="147" t="s">
        <v>1818</v>
      </c>
      <c r="E636" s="147" t="s">
        <v>1819</v>
      </c>
      <c r="F636" s="161" t="s">
        <v>1820</v>
      </c>
      <c r="G636" s="4"/>
      <c r="H636" s="4"/>
      <c r="I636" s="4"/>
      <c r="J636" s="4"/>
      <c r="K636" s="4"/>
      <c r="L636" s="4"/>
      <c r="M636" s="4"/>
      <c r="N636" s="4"/>
      <c r="O636" s="4"/>
      <c r="P636" s="4"/>
      <c r="Q636" s="4"/>
      <c r="R636" s="4"/>
      <c r="S636" s="4"/>
      <c r="T636" s="59">
        <f t="shared" si="0"/>
        <v>1</v>
      </c>
      <c r="U636" s="4"/>
      <c r="V636" s="4"/>
      <c r="W636" s="4"/>
      <c r="X636" s="4"/>
      <c r="Y636" s="4"/>
      <c r="Z636" s="4"/>
      <c r="AA636" s="4"/>
      <c r="AB636" s="71">
        <v>1</v>
      </c>
      <c r="AC636" s="4"/>
      <c r="AD636" s="4"/>
      <c r="AE636" s="4"/>
      <c r="AF636" s="4"/>
      <c r="AG636" s="58">
        <f t="shared" si="1"/>
        <v>1</v>
      </c>
      <c r="AH636" s="4"/>
      <c r="AI636" s="4"/>
      <c r="AJ636" s="4"/>
      <c r="AK636" s="91" t="str">
        <f t="shared" si="90"/>
        <v/>
      </c>
      <c r="AL636" s="4"/>
      <c r="AM636" s="4"/>
      <c r="AN636" s="4"/>
      <c r="AO636" s="4"/>
      <c r="AP636" s="4"/>
      <c r="AQ636" s="4"/>
      <c r="AR636" s="58" t="str">
        <f t="shared" si="3"/>
        <v/>
      </c>
      <c r="AS636" s="71">
        <v>1</v>
      </c>
      <c r="AT636" s="4"/>
      <c r="AU636" s="4"/>
      <c r="AV636" s="4"/>
      <c r="AW636" s="71">
        <v>1</v>
      </c>
      <c r="AX636" s="58">
        <f t="shared" si="4"/>
        <v>2</v>
      </c>
      <c r="AY636" s="4"/>
      <c r="AZ636" s="71">
        <v>1</v>
      </c>
      <c r="BA636" s="4"/>
      <c r="BB636" s="71">
        <v>1</v>
      </c>
      <c r="BC636" s="4"/>
      <c r="BD636" s="58">
        <f t="shared" si="5"/>
        <v>2</v>
      </c>
      <c r="BE636" s="4"/>
      <c r="BF636" s="71"/>
      <c r="BG636" s="4"/>
      <c r="BH636" s="4"/>
      <c r="BI636" s="4"/>
      <c r="BJ636" s="4"/>
      <c r="BK636" s="4"/>
      <c r="BL636" s="4"/>
      <c r="BM636" s="4"/>
      <c r="BN636" s="72"/>
      <c r="BO636" s="4"/>
      <c r="BP636" s="71"/>
      <c r="BQ636" s="4"/>
      <c r="BR636" s="4"/>
      <c r="BS636" s="71">
        <v>1</v>
      </c>
      <c r="BT636" s="4"/>
      <c r="BU636" s="4"/>
      <c r="BV636" s="71">
        <v>1</v>
      </c>
      <c r="BW636" s="4"/>
      <c r="BX636" s="71">
        <f t="shared" si="637"/>
        <v>1</v>
      </c>
      <c r="BY636" s="4"/>
      <c r="BZ636" s="71">
        <v>1</v>
      </c>
      <c r="CA636" s="4"/>
      <c r="CB636" s="4"/>
      <c r="CC636" s="4"/>
      <c r="CD636" s="4"/>
      <c r="CE636" s="4"/>
      <c r="CF636" s="4"/>
      <c r="CG636" s="71"/>
      <c r="CH636" s="57">
        <f t="shared" si="94"/>
        <v>1</v>
      </c>
      <c r="CI636" s="4"/>
      <c r="CJ636" s="4"/>
      <c r="CK636" s="4"/>
      <c r="CL636" s="4"/>
      <c r="CM636" s="4"/>
      <c r="CN636" s="4"/>
      <c r="CO636" s="4"/>
      <c r="CP636" s="4"/>
      <c r="CQ636" s="4"/>
      <c r="CR636" s="57">
        <f t="shared" si="589"/>
        <v>0</v>
      </c>
      <c r="CS636" s="4"/>
      <c r="CT636" s="4"/>
      <c r="CU636" s="4"/>
      <c r="CV636" s="4"/>
      <c r="CW636" s="4"/>
      <c r="CX636" s="4"/>
      <c r="CY636" s="4"/>
      <c r="CZ636" s="4"/>
      <c r="DA636" s="4"/>
      <c r="DB636" s="57">
        <f t="shared" si="320"/>
        <v>0</v>
      </c>
      <c r="DC636" s="4"/>
      <c r="DD636" s="4"/>
      <c r="DE636" s="4"/>
      <c r="DF636" s="4"/>
      <c r="DG636" s="4"/>
      <c r="DH636" s="4"/>
      <c r="DI636" s="4"/>
      <c r="DJ636" s="4"/>
      <c r="DK636" s="4"/>
      <c r="DL636" s="57">
        <f t="shared" si="321"/>
        <v>0</v>
      </c>
      <c r="DM636" s="4"/>
      <c r="DN636" s="4"/>
      <c r="DO636" s="4"/>
      <c r="DP636" s="4"/>
      <c r="DQ636" s="4"/>
      <c r="DR636" s="4"/>
      <c r="DS636" s="71">
        <v>1</v>
      </c>
      <c r="DT636" s="4"/>
      <c r="DU636" s="71"/>
      <c r="DV636" s="57">
        <f t="shared" si="322"/>
        <v>1</v>
      </c>
      <c r="DW636" s="71">
        <f t="shared" ref="DW636:ED636" si="676">SUM(BY636,CI636,CS636,DC636,DM636)</f>
        <v>0</v>
      </c>
      <c r="DX636" s="71">
        <f t="shared" si="676"/>
        <v>1</v>
      </c>
      <c r="DY636" s="71">
        <f t="shared" si="676"/>
        <v>0</v>
      </c>
      <c r="DZ636" s="71">
        <f t="shared" si="676"/>
        <v>0</v>
      </c>
      <c r="EA636" s="71">
        <f t="shared" si="676"/>
        <v>0</v>
      </c>
      <c r="EB636" s="71">
        <f t="shared" si="676"/>
        <v>0</v>
      </c>
      <c r="EC636" s="71">
        <f t="shared" si="676"/>
        <v>1</v>
      </c>
      <c r="ED636" s="71">
        <f t="shared" si="676"/>
        <v>0</v>
      </c>
      <c r="EE636" s="71">
        <f t="shared" si="13"/>
        <v>2</v>
      </c>
      <c r="EF636" s="71">
        <f t="shared" si="14"/>
        <v>1</v>
      </c>
    </row>
    <row r="637" spans="1:136" ht="15.75" customHeight="1">
      <c r="A637" s="147">
        <v>2015</v>
      </c>
      <c r="B637" s="135" t="s">
        <v>4903</v>
      </c>
      <c r="C637" s="147" t="s">
        <v>1821</v>
      </c>
      <c r="D637" s="147" t="s">
        <v>1822</v>
      </c>
      <c r="E637" s="147" t="s">
        <v>1823</v>
      </c>
      <c r="F637" s="161" t="s">
        <v>1824</v>
      </c>
      <c r="G637" s="4"/>
      <c r="H637" s="4"/>
      <c r="I637" s="4"/>
      <c r="J637" s="4"/>
      <c r="K637" s="4"/>
      <c r="L637" s="4"/>
      <c r="M637" s="4"/>
      <c r="N637" s="4"/>
      <c r="O637" s="4"/>
      <c r="P637" s="4"/>
      <c r="Q637" s="4"/>
      <c r="R637" s="4"/>
      <c r="S637" s="4"/>
      <c r="T637" s="59">
        <f t="shared" si="0"/>
        <v>1</v>
      </c>
      <c r="U637" s="4"/>
      <c r="V637" s="4"/>
      <c r="W637" s="4"/>
      <c r="X637" s="4"/>
      <c r="Y637" s="4"/>
      <c r="Z637" s="4"/>
      <c r="AA637" s="4"/>
      <c r="AB637" s="4"/>
      <c r="AC637" s="4"/>
      <c r="AD637" s="72">
        <v>1</v>
      </c>
      <c r="AE637" s="4"/>
      <c r="AF637" s="4"/>
      <c r="AG637" s="58">
        <f t="shared" si="1"/>
        <v>1</v>
      </c>
      <c r="AH637" s="4"/>
      <c r="AI637" s="4"/>
      <c r="AJ637" s="4"/>
      <c r="AK637" s="91" t="str">
        <f t="shared" si="90"/>
        <v/>
      </c>
      <c r="AL637" s="4"/>
      <c r="AM637" s="4"/>
      <c r="AN637" s="4"/>
      <c r="AO637" s="4"/>
      <c r="AP637" s="4"/>
      <c r="AQ637" s="4"/>
      <c r="AR637" s="58" t="str">
        <f t="shared" si="3"/>
        <v/>
      </c>
      <c r="AS637" s="71">
        <v>1</v>
      </c>
      <c r="AT637" s="4"/>
      <c r="AU637" s="71">
        <v>1</v>
      </c>
      <c r="AV637" s="4"/>
      <c r="AW637" s="4"/>
      <c r="AX637" s="58">
        <f t="shared" si="4"/>
        <v>2</v>
      </c>
      <c r="AY637" s="71">
        <v>1</v>
      </c>
      <c r="AZ637" s="71">
        <v>1</v>
      </c>
      <c r="BA637" s="71">
        <v>1</v>
      </c>
      <c r="BB637" s="4"/>
      <c r="BC637" s="71">
        <v>1</v>
      </c>
      <c r="BD637" s="58">
        <f t="shared" si="5"/>
        <v>4</v>
      </c>
      <c r="BE637" s="4"/>
      <c r="BF637" s="4"/>
      <c r="BG637" s="4"/>
      <c r="BH637" s="4"/>
      <c r="BI637" s="4"/>
      <c r="BJ637" s="4"/>
      <c r="BK637" s="4"/>
      <c r="BL637" s="4"/>
      <c r="BM637" s="4"/>
      <c r="BN637" s="4"/>
      <c r="BO637" s="4"/>
      <c r="BP637" s="4"/>
      <c r="BQ637" s="4"/>
      <c r="BR637" s="4"/>
      <c r="BS637" s="4"/>
      <c r="BT637" s="71">
        <v>1</v>
      </c>
      <c r="BU637" s="4"/>
      <c r="BV637" s="71">
        <v>1</v>
      </c>
      <c r="BW637" s="4"/>
      <c r="BX637" s="71">
        <f t="shared" si="637"/>
        <v>1</v>
      </c>
      <c r="BY637" s="4"/>
      <c r="BZ637" s="4"/>
      <c r="CA637" s="4"/>
      <c r="CB637" s="71">
        <v>1</v>
      </c>
      <c r="CC637" s="4"/>
      <c r="CD637" s="4"/>
      <c r="CE637" s="4"/>
      <c r="CF637" s="4"/>
      <c r="CG637" s="71"/>
      <c r="CH637" s="57">
        <f t="shared" si="94"/>
        <v>1</v>
      </c>
      <c r="CI637" s="4"/>
      <c r="CJ637" s="4"/>
      <c r="CK637" s="4"/>
      <c r="CL637" s="4"/>
      <c r="CM637" s="4"/>
      <c r="CN637" s="4"/>
      <c r="CO637" s="4"/>
      <c r="CP637" s="4"/>
      <c r="CQ637" s="4"/>
      <c r="CR637" s="57">
        <f t="shared" si="589"/>
        <v>0</v>
      </c>
      <c r="CS637" s="4"/>
      <c r="CT637" s="4"/>
      <c r="CU637" s="4"/>
      <c r="CV637" s="4"/>
      <c r="CW637" s="4"/>
      <c r="CX637" s="4"/>
      <c r="CY637" s="71">
        <v>1</v>
      </c>
      <c r="CZ637" s="4"/>
      <c r="DA637" s="71"/>
      <c r="DB637" s="57">
        <f t="shared" si="320"/>
        <v>1</v>
      </c>
      <c r="DC637" s="4"/>
      <c r="DD637" s="4"/>
      <c r="DE637" s="4"/>
      <c r="DF637" s="4"/>
      <c r="DG637" s="4"/>
      <c r="DH637" s="4"/>
      <c r="DI637" s="4"/>
      <c r="DJ637" s="4"/>
      <c r="DK637" s="4"/>
      <c r="DL637" s="57">
        <f t="shared" si="321"/>
        <v>0</v>
      </c>
      <c r="DM637" s="4"/>
      <c r="DN637" s="4"/>
      <c r="DO637" s="4"/>
      <c r="DP637" s="4"/>
      <c r="DQ637" s="4"/>
      <c r="DR637" s="4"/>
      <c r="DS637" s="4"/>
      <c r="DT637" s="4"/>
      <c r="DU637" s="4"/>
      <c r="DV637" s="57">
        <f t="shared" si="322"/>
        <v>0</v>
      </c>
      <c r="DW637" s="71">
        <f t="shared" ref="DW637:ED637" si="677">SUM(BY637,CI637,CS637,DC637,DM637)</f>
        <v>0</v>
      </c>
      <c r="DX637" s="71">
        <f t="shared" si="677"/>
        <v>0</v>
      </c>
      <c r="DY637" s="71">
        <f t="shared" si="677"/>
        <v>0</v>
      </c>
      <c r="DZ637" s="71">
        <f t="shared" si="677"/>
        <v>1</v>
      </c>
      <c r="EA637" s="71">
        <f t="shared" si="677"/>
        <v>0</v>
      </c>
      <c r="EB637" s="71">
        <f t="shared" si="677"/>
        <v>0</v>
      </c>
      <c r="EC637" s="71">
        <f t="shared" si="677"/>
        <v>1</v>
      </c>
      <c r="ED637" s="71">
        <f t="shared" si="677"/>
        <v>0</v>
      </c>
      <c r="EE637" s="71">
        <f t="shared" si="13"/>
        <v>2</v>
      </c>
      <c r="EF637" s="71">
        <f t="shared" si="14"/>
        <v>1</v>
      </c>
    </row>
    <row r="638" spans="1:136" ht="15.75" customHeight="1">
      <c r="A638" s="147">
        <v>2017</v>
      </c>
      <c r="B638" s="135" t="s">
        <v>4904</v>
      </c>
      <c r="C638" s="147" t="s">
        <v>1825</v>
      </c>
      <c r="D638" s="147" t="s">
        <v>129</v>
      </c>
      <c r="E638" s="147" t="s">
        <v>1826</v>
      </c>
      <c r="F638" s="161" t="s">
        <v>1827</v>
      </c>
      <c r="G638" s="4"/>
      <c r="H638" s="4"/>
      <c r="I638" s="4"/>
      <c r="J638" s="4"/>
      <c r="K638" s="4"/>
      <c r="L638" s="71">
        <v>1</v>
      </c>
      <c r="M638" s="71"/>
      <c r="N638" s="71">
        <v>2</v>
      </c>
      <c r="O638" s="71">
        <v>2</v>
      </c>
      <c r="P638" s="4"/>
      <c r="Q638" s="4"/>
      <c r="R638" s="4"/>
      <c r="S638" s="4"/>
      <c r="T638" s="59" t="str">
        <f t="shared" si="0"/>
        <v/>
      </c>
      <c r="U638" s="4"/>
      <c r="V638" s="4"/>
      <c r="W638" s="4"/>
      <c r="X638" s="4"/>
      <c r="Y638" s="4"/>
      <c r="Z638" s="4"/>
      <c r="AA638" s="4"/>
      <c r="AB638" s="4"/>
      <c r="AC638" s="4"/>
      <c r="AD638" s="4"/>
      <c r="AE638" s="4"/>
      <c r="AF638" s="4"/>
      <c r="AG638" s="58">
        <f t="shared" si="1"/>
        <v>1</v>
      </c>
      <c r="AH638" s="4"/>
      <c r="AI638" s="4"/>
      <c r="AJ638" s="4"/>
      <c r="AK638" s="91" t="str">
        <f t="shared" si="90"/>
        <v/>
      </c>
      <c r="AL638" s="4"/>
      <c r="AM638" s="4"/>
      <c r="AN638" s="4"/>
      <c r="AO638" s="4"/>
      <c r="AP638" s="4"/>
      <c r="AQ638" s="4"/>
      <c r="AR638" s="58" t="str">
        <f t="shared" si="3"/>
        <v/>
      </c>
      <c r="AS638" s="4"/>
      <c r="AT638" s="71">
        <v>1</v>
      </c>
      <c r="AU638" s="4"/>
      <c r="AV638" s="4"/>
      <c r="AW638" s="4"/>
      <c r="AX638" s="58">
        <f t="shared" si="4"/>
        <v>1</v>
      </c>
      <c r="AY638" s="71">
        <v>1</v>
      </c>
      <c r="AZ638" s="4"/>
      <c r="BA638" s="4"/>
      <c r="BB638" s="4"/>
      <c r="BC638" s="4"/>
      <c r="BD638" s="58">
        <f t="shared" si="5"/>
        <v>1</v>
      </c>
      <c r="BE638" s="4"/>
      <c r="BF638" s="4"/>
      <c r="BG638" s="4"/>
      <c r="BH638" s="4"/>
      <c r="BI638" s="4"/>
      <c r="BJ638" s="4"/>
      <c r="BK638" s="4"/>
      <c r="BL638" s="4"/>
      <c r="BM638" s="71"/>
      <c r="BN638" s="4"/>
      <c r="BO638" s="4"/>
      <c r="BP638" s="72">
        <v>1</v>
      </c>
      <c r="BQ638" s="4"/>
      <c r="BR638" s="4"/>
      <c r="BS638" s="4"/>
      <c r="BT638" s="4"/>
      <c r="BU638" s="4"/>
      <c r="BV638" s="4"/>
      <c r="BW638" s="4"/>
      <c r="BX638" s="4" t="str">
        <f t="shared" si="637"/>
        <v/>
      </c>
      <c r="BY638" s="4"/>
      <c r="BZ638" s="4"/>
      <c r="CA638" s="4"/>
      <c r="CB638" s="4"/>
      <c r="CC638" s="4"/>
      <c r="CD638" s="4"/>
      <c r="CE638" s="4"/>
      <c r="CF638" s="4"/>
      <c r="CG638" s="4"/>
      <c r="CH638" s="57">
        <f t="shared" si="94"/>
        <v>0</v>
      </c>
      <c r="CI638" s="4"/>
      <c r="CJ638" s="4"/>
      <c r="CK638" s="4"/>
      <c r="CL638" s="4"/>
      <c r="CM638" s="4"/>
      <c r="CN638" s="4"/>
      <c r="CO638" s="4"/>
      <c r="CP638" s="4"/>
      <c r="CQ638" s="4"/>
      <c r="CR638" s="57">
        <f t="shared" si="589"/>
        <v>0</v>
      </c>
      <c r="CS638" s="4"/>
      <c r="CT638" s="4"/>
      <c r="CU638" s="4"/>
      <c r="CV638" s="4"/>
      <c r="CW638" s="4"/>
      <c r="CX638" s="4"/>
      <c r="CY638" s="4"/>
      <c r="CZ638" s="4"/>
      <c r="DA638" s="4"/>
      <c r="DB638" s="57">
        <f t="shared" si="320"/>
        <v>0</v>
      </c>
      <c r="DC638" s="4"/>
      <c r="DD638" s="4"/>
      <c r="DE638" s="4"/>
      <c r="DF638" s="4"/>
      <c r="DG638" s="4"/>
      <c r="DH638" s="4"/>
      <c r="DI638" s="4"/>
      <c r="DJ638" s="4"/>
      <c r="DK638" s="4"/>
      <c r="DL638" s="57">
        <f t="shared" si="321"/>
        <v>0</v>
      </c>
      <c r="DM638" s="4"/>
      <c r="DN638" s="4"/>
      <c r="DO638" s="4"/>
      <c r="DP638" s="4"/>
      <c r="DQ638" s="4"/>
      <c r="DR638" s="4"/>
      <c r="DS638" s="4"/>
      <c r="DT638" s="4"/>
      <c r="DU638" s="4"/>
      <c r="DV638" s="57">
        <f t="shared" si="322"/>
        <v>0</v>
      </c>
      <c r="DW638" s="71">
        <f t="shared" ref="DW638:ED638" si="678">SUM(BY638,CI638,CS638,DC638,DM638)</f>
        <v>0</v>
      </c>
      <c r="DX638" s="71">
        <f t="shared" si="678"/>
        <v>0</v>
      </c>
      <c r="DY638" s="71">
        <f t="shared" si="678"/>
        <v>0</v>
      </c>
      <c r="DZ638" s="71">
        <f t="shared" si="678"/>
        <v>0</v>
      </c>
      <c r="EA638" s="71">
        <f t="shared" si="678"/>
        <v>0</v>
      </c>
      <c r="EB638" s="71">
        <f t="shared" si="678"/>
        <v>0</v>
      </c>
      <c r="EC638" s="71">
        <f t="shared" si="678"/>
        <v>0</v>
      </c>
      <c r="ED638" s="71">
        <f t="shared" si="678"/>
        <v>0</v>
      </c>
      <c r="EE638" s="71">
        <f t="shared" si="13"/>
        <v>0</v>
      </c>
      <c r="EF638" s="71">
        <f t="shared" si="14"/>
        <v>0</v>
      </c>
    </row>
    <row r="639" spans="1:136" ht="15.75" customHeight="1">
      <c r="A639" s="147">
        <v>2015</v>
      </c>
      <c r="B639" s="135" t="s">
        <v>4905</v>
      </c>
      <c r="C639" s="147" t="s">
        <v>1828</v>
      </c>
      <c r="D639" s="147" t="s">
        <v>1811</v>
      </c>
      <c r="E639" s="147" t="s">
        <v>1829</v>
      </c>
      <c r="F639" s="161" t="s">
        <v>1830</v>
      </c>
      <c r="G639" s="4"/>
      <c r="H639" s="4"/>
      <c r="I639" s="4"/>
      <c r="J639" s="4"/>
      <c r="K639" s="4"/>
      <c r="L639" s="4"/>
      <c r="M639" s="4"/>
      <c r="N639" s="4"/>
      <c r="O639" s="72">
        <v>1</v>
      </c>
      <c r="P639" s="4"/>
      <c r="Q639" s="4"/>
      <c r="R639" s="4"/>
      <c r="S639" s="71"/>
      <c r="T639" s="59" t="str">
        <f t="shared" si="0"/>
        <v/>
      </c>
      <c r="U639" s="4"/>
      <c r="V639" s="4"/>
      <c r="W639" s="4"/>
      <c r="X639" s="4"/>
      <c r="Y639" s="4"/>
      <c r="Z639" s="4"/>
      <c r="AA639" s="4"/>
      <c r="AB639" s="4"/>
      <c r="AC639" s="4"/>
      <c r="AD639" s="4"/>
      <c r="AE639" s="4"/>
      <c r="AF639" s="4"/>
      <c r="AG639" s="58">
        <f t="shared" si="1"/>
        <v>1</v>
      </c>
      <c r="AH639" s="71"/>
      <c r="AI639" s="4"/>
      <c r="AJ639" s="4"/>
      <c r="AK639" s="4" t="str">
        <f t="shared" si="90"/>
        <v/>
      </c>
      <c r="AL639" s="4"/>
      <c r="AM639" s="4"/>
      <c r="AN639" s="4"/>
      <c r="AO639" s="4"/>
      <c r="AP639" s="4"/>
      <c r="AQ639" s="4"/>
      <c r="AR639" s="58" t="str">
        <f t="shared" si="3"/>
        <v/>
      </c>
      <c r="AS639" s="71">
        <v>1</v>
      </c>
      <c r="AT639" s="71">
        <v>1</v>
      </c>
      <c r="AU639" s="71">
        <v>1</v>
      </c>
      <c r="AV639" s="71">
        <v>1</v>
      </c>
      <c r="AW639" s="71">
        <v>1</v>
      </c>
      <c r="AX639" s="58">
        <f t="shared" si="4"/>
        <v>5</v>
      </c>
      <c r="AY639" s="71">
        <v>1</v>
      </c>
      <c r="AZ639" s="4"/>
      <c r="BA639" s="4"/>
      <c r="BB639" s="4"/>
      <c r="BC639" s="4"/>
      <c r="BD639" s="58">
        <f t="shared" si="5"/>
        <v>1</v>
      </c>
      <c r="BE639" s="93">
        <v>1</v>
      </c>
      <c r="BF639" s="72"/>
      <c r="BG639" s="4"/>
      <c r="BH639" s="4"/>
      <c r="BI639" s="4"/>
      <c r="BJ639" s="4"/>
      <c r="BK639" s="4"/>
      <c r="BL639" s="4"/>
      <c r="BM639" s="4"/>
      <c r="BN639" s="4"/>
      <c r="BO639" s="4"/>
      <c r="BP639" s="4"/>
      <c r="BQ639" s="4"/>
      <c r="BR639" s="4"/>
      <c r="BS639" s="4"/>
      <c r="BT639" s="4"/>
      <c r="BU639" s="4"/>
      <c r="BV639" s="4"/>
      <c r="BW639" s="4"/>
      <c r="BX639" s="4" t="str">
        <f t="shared" si="637"/>
        <v/>
      </c>
      <c r="BY639" s="4"/>
      <c r="BZ639" s="4"/>
      <c r="CA639" s="4"/>
      <c r="CB639" s="4"/>
      <c r="CC639" s="4"/>
      <c r="CD639" s="4"/>
      <c r="CE639" s="4"/>
      <c r="CF639" s="4"/>
      <c r="CG639" s="4"/>
      <c r="CH639" s="57">
        <f t="shared" si="94"/>
        <v>0</v>
      </c>
      <c r="CI639" s="4"/>
      <c r="CJ639" s="4"/>
      <c r="CK639" s="4"/>
      <c r="CL639" s="4"/>
      <c r="CM639" s="4"/>
      <c r="CN639" s="4"/>
      <c r="CO639" s="4"/>
      <c r="CP639" s="4"/>
      <c r="CQ639" s="4"/>
      <c r="CR639" s="57">
        <f t="shared" si="589"/>
        <v>0</v>
      </c>
      <c r="CS639" s="4"/>
      <c r="CT639" s="4"/>
      <c r="CU639" s="4"/>
      <c r="CV639" s="4"/>
      <c r="CW639" s="4"/>
      <c r="CX639" s="4"/>
      <c r="CY639" s="4"/>
      <c r="CZ639" s="4"/>
      <c r="DA639" s="4"/>
      <c r="DB639" s="57">
        <f t="shared" si="320"/>
        <v>0</v>
      </c>
      <c r="DC639" s="4"/>
      <c r="DD639" s="4"/>
      <c r="DE639" s="4"/>
      <c r="DF639" s="4"/>
      <c r="DG639" s="4"/>
      <c r="DH639" s="4"/>
      <c r="DI639" s="4"/>
      <c r="DJ639" s="4"/>
      <c r="DK639" s="4"/>
      <c r="DL639" s="57">
        <f t="shared" si="321"/>
        <v>0</v>
      </c>
      <c r="DM639" s="4"/>
      <c r="DN639" s="4"/>
      <c r="DO639" s="4"/>
      <c r="DP639" s="4"/>
      <c r="DQ639" s="4"/>
      <c r="DR639" s="4"/>
      <c r="DS639" s="4"/>
      <c r="DT639" s="4"/>
      <c r="DU639" s="4"/>
      <c r="DV639" s="57">
        <f t="shared" si="322"/>
        <v>0</v>
      </c>
      <c r="DW639" s="71">
        <f t="shared" ref="DW639:ED639" si="679">SUM(BY639,CI639,CS639,DC639,DM639)</f>
        <v>0</v>
      </c>
      <c r="DX639" s="71">
        <f t="shared" si="679"/>
        <v>0</v>
      </c>
      <c r="DY639" s="71">
        <f t="shared" si="679"/>
        <v>0</v>
      </c>
      <c r="DZ639" s="71">
        <f t="shared" si="679"/>
        <v>0</v>
      </c>
      <c r="EA639" s="71">
        <f t="shared" si="679"/>
        <v>0</v>
      </c>
      <c r="EB639" s="71">
        <f t="shared" si="679"/>
        <v>0</v>
      </c>
      <c r="EC639" s="71">
        <f t="shared" si="679"/>
        <v>0</v>
      </c>
      <c r="ED639" s="71">
        <f t="shared" si="679"/>
        <v>0</v>
      </c>
      <c r="EE639" s="71">
        <f t="shared" si="13"/>
        <v>0</v>
      </c>
      <c r="EF639" s="71">
        <f t="shared" si="14"/>
        <v>0</v>
      </c>
    </row>
    <row r="640" spans="1:136" ht="15.75" customHeight="1">
      <c r="A640" s="147">
        <v>2015</v>
      </c>
      <c r="B640" s="135" t="s">
        <v>4906</v>
      </c>
      <c r="C640" s="147" t="s">
        <v>1831</v>
      </c>
      <c r="D640" s="147" t="s">
        <v>1832</v>
      </c>
      <c r="E640" s="147" t="s">
        <v>1833</v>
      </c>
      <c r="F640" s="150" t="s">
        <v>1834</v>
      </c>
      <c r="G640" s="4"/>
      <c r="H640" s="4"/>
      <c r="I640" s="72">
        <v>1</v>
      </c>
      <c r="J640" s="4"/>
      <c r="K640" s="4"/>
      <c r="L640" s="4"/>
      <c r="M640" s="4"/>
      <c r="N640" s="4"/>
      <c r="O640" s="4"/>
      <c r="P640" s="4"/>
      <c r="Q640" s="4"/>
      <c r="R640" s="4"/>
      <c r="S640" s="4"/>
      <c r="T640" s="59" t="str">
        <f t="shared" si="0"/>
        <v/>
      </c>
      <c r="U640" s="4"/>
      <c r="V640" s="4"/>
      <c r="W640" s="4"/>
      <c r="X640" s="4"/>
      <c r="Y640" s="4"/>
      <c r="Z640" s="4"/>
      <c r="AA640" s="4"/>
      <c r="AB640" s="4"/>
      <c r="AC640" s="4"/>
      <c r="AD640" s="4"/>
      <c r="AE640" s="4"/>
      <c r="AF640" s="71"/>
      <c r="AG640" s="58">
        <f t="shared" si="1"/>
        <v>1</v>
      </c>
      <c r="AH640" s="4"/>
      <c r="AI640" s="4"/>
      <c r="AJ640" s="4"/>
      <c r="AK640" s="91" t="str">
        <f t="shared" si="90"/>
        <v/>
      </c>
      <c r="AL640" s="4"/>
      <c r="AM640" s="4"/>
      <c r="AN640" s="4"/>
      <c r="AO640" s="4"/>
      <c r="AP640" s="4"/>
      <c r="AQ640" s="4"/>
      <c r="AR640" s="58" t="str">
        <f t="shared" si="3"/>
        <v/>
      </c>
      <c r="AS640" s="71">
        <v>1</v>
      </c>
      <c r="AT640" s="71">
        <v>1</v>
      </c>
      <c r="AU640" s="71">
        <v>1</v>
      </c>
      <c r="AV640" s="71">
        <v>1</v>
      </c>
      <c r="AW640" s="71">
        <v>1</v>
      </c>
      <c r="AX640" s="58">
        <f t="shared" si="4"/>
        <v>5</v>
      </c>
      <c r="AY640" s="71">
        <v>1</v>
      </c>
      <c r="AZ640" s="4"/>
      <c r="BA640" s="4"/>
      <c r="BB640" s="4"/>
      <c r="BC640" s="4"/>
      <c r="BD640" s="58">
        <f t="shared" si="5"/>
        <v>1</v>
      </c>
      <c r="BE640" s="4"/>
      <c r="BF640" s="4"/>
      <c r="BG640" s="4"/>
      <c r="BH640" s="4"/>
      <c r="BI640" s="4"/>
      <c r="BJ640" s="4"/>
      <c r="BK640" s="4"/>
      <c r="BL640" s="4"/>
      <c r="BM640" s="4"/>
      <c r="BN640" s="4"/>
      <c r="BO640" s="4"/>
      <c r="BP640" s="4"/>
      <c r="BQ640" s="4"/>
      <c r="BR640" s="4"/>
      <c r="BS640" s="4"/>
      <c r="BT640" s="4"/>
      <c r="BU640" s="4"/>
      <c r="BV640" s="4"/>
      <c r="BW640" s="4"/>
      <c r="BX640" s="4" t="str">
        <f t="shared" si="637"/>
        <v/>
      </c>
      <c r="BY640" s="4"/>
      <c r="BZ640" s="4"/>
      <c r="CA640" s="4"/>
      <c r="CB640" s="4"/>
      <c r="CC640" s="4"/>
      <c r="CD640" s="4"/>
      <c r="CE640" s="4"/>
      <c r="CF640" s="4"/>
      <c r="CG640" s="4"/>
      <c r="CH640" s="57">
        <f t="shared" si="94"/>
        <v>0</v>
      </c>
      <c r="CI640" s="4"/>
      <c r="CJ640" s="4"/>
      <c r="CK640" s="4"/>
      <c r="CL640" s="4"/>
      <c r="CM640" s="4"/>
      <c r="CN640" s="4"/>
      <c r="CO640" s="4"/>
      <c r="CP640" s="4"/>
      <c r="CQ640" s="4"/>
      <c r="CR640" s="57">
        <f t="shared" si="589"/>
        <v>0</v>
      </c>
      <c r="CS640" s="4"/>
      <c r="CT640" s="4"/>
      <c r="CU640" s="4"/>
      <c r="CV640" s="4"/>
      <c r="CW640" s="4"/>
      <c r="CX640" s="4"/>
      <c r="CY640" s="4"/>
      <c r="CZ640" s="4"/>
      <c r="DA640" s="4"/>
      <c r="DB640" s="57">
        <f t="shared" si="320"/>
        <v>0</v>
      </c>
      <c r="DC640" s="4"/>
      <c r="DD640" s="4"/>
      <c r="DE640" s="4"/>
      <c r="DF640" s="4"/>
      <c r="DG640" s="4"/>
      <c r="DH640" s="4"/>
      <c r="DI640" s="4"/>
      <c r="DJ640" s="4"/>
      <c r="DK640" s="4"/>
      <c r="DL640" s="57">
        <f t="shared" si="321"/>
        <v>0</v>
      </c>
      <c r="DM640" s="4"/>
      <c r="DN640" s="4"/>
      <c r="DO640" s="4"/>
      <c r="DP640" s="4"/>
      <c r="DQ640" s="4"/>
      <c r="DR640" s="4"/>
      <c r="DS640" s="4"/>
      <c r="DT640" s="4"/>
      <c r="DU640" s="4"/>
      <c r="DV640" s="57">
        <f t="shared" si="322"/>
        <v>0</v>
      </c>
      <c r="DW640" s="71">
        <f t="shared" ref="DW640:ED640" si="680">SUM(BY640,CI640,CS640,DC640,DM640)</f>
        <v>0</v>
      </c>
      <c r="DX640" s="71">
        <f t="shared" si="680"/>
        <v>0</v>
      </c>
      <c r="DY640" s="71">
        <f t="shared" si="680"/>
        <v>0</v>
      </c>
      <c r="DZ640" s="71">
        <f t="shared" si="680"/>
        <v>0</v>
      </c>
      <c r="EA640" s="71">
        <f t="shared" si="680"/>
        <v>0</v>
      </c>
      <c r="EB640" s="71">
        <f t="shared" si="680"/>
        <v>0</v>
      </c>
      <c r="EC640" s="71">
        <f t="shared" si="680"/>
        <v>0</v>
      </c>
      <c r="ED640" s="71">
        <f t="shared" si="680"/>
        <v>0</v>
      </c>
      <c r="EE640" s="71">
        <f t="shared" si="13"/>
        <v>0</v>
      </c>
      <c r="EF640" s="71">
        <f t="shared" si="14"/>
        <v>0</v>
      </c>
    </row>
    <row r="641" spans="1:136" ht="15.75" customHeight="1">
      <c r="A641" s="147">
        <v>2015</v>
      </c>
      <c r="B641" s="135" t="s">
        <v>4907</v>
      </c>
      <c r="C641" s="147" t="s">
        <v>1835</v>
      </c>
      <c r="D641" s="147" t="s">
        <v>1561</v>
      </c>
      <c r="E641" s="147" t="s">
        <v>1836</v>
      </c>
      <c r="F641" s="161" t="s">
        <v>1837</v>
      </c>
      <c r="G641" s="4"/>
      <c r="H641" s="4"/>
      <c r="I641" s="4"/>
      <c r="J641" s="4"/>
      <c r="K641" s="4"/>
      <c r="L641" s="4"/>
      <c r="M641" s="4"/>
      <c r="N641" s="71">
        <v>1</v>
      </c>
      <c r="O641" s="4"/>
      <c r="P641" s="4"/>
      <c r="Q641" s="4"/>
      <c r="R641" s="4"/>
      <c r="S641" s="4"/>
      <c r="T641" s="59" t="str">
        <f t="shared" si="0"/>
        <v/>
      </c>
      <c r="U641" s="4"/>
      <c r="V641" s="4"/>
      <c r="W641" s="4"/>
      <c r="X641" s="4"/>
      <c r="Y641" s="4"/>
      <c r="Z641" s="4"/>
      <c r="AA641" s="4"/>
      <c r="AB641" s="4"/>
      <c r="AC641" s="4"/>
      <c r="AD641" s="4"/>
      <c r="AE641" s="4"/>
      <c r="AF641" s="4"/>
      <c r="AG641" s="58">
        <f t="shared" si="1"/>
        <v>1</v>
      </c>
      <c r="AH641" s="4"/>
      <c r="AI641" s="4"/>
      <c r="AJ641" s="4"/>
      <c r="AK641" s="91" t="str">
        <f t="shared" si="90"/>
        <v/>
      </c>
      <c r="AL641" s="4"/>
      <c r="AM641" s="4"/>
      <c r="AN641" s="4"/>
      <c r="AO641" s="4"/>
      <c r="AP641" s="4"/>
      <c r="AQ641" s="4"/>
      <c r="AR641" s="58" t="str">
        <f t="shared" si="3"/>
        <v/>
      </c>
      <c r="AS641" s="4"/>
      <c r="AT641" s="71">
        <v>1</v>
      </c>
      <c r="AU641" s="4"/>
      <c r="AV641" s="4"/>
      <c r="AW641" s="4"/>
      <c r="AX641" s="58">
        <f t="shared" si="4"/>
        <v>1</v>
      </c>
      <c r="AY641" s="71">
        <v>1</v>
      </c>
      <c r="AZ641" s="4"/>
      <c r="BA641" s="4"/>
      <c r="BB641" s="4"/>
      <c r="BC641" s="4"/>
      <c r="BD641" s="58">
        <f t="shared" si="5"/>
        <v>1</v>
      </c>
      <c r="BE641" s="4"/>
      <c r="BF641" s="4"/>
      <c r="BG641" s="4"/>
      <c r="BH641" s="4"/>
      <c r="BI641" s="4"/>
      <c r="BJ641" s="4"/>
      <c r="BK641" s="4"/>
      <c r="BL641" s="4"/>
      <c r="BM641" s="71"/>
      <c r="BN641" s="72">
        <v>1</v>
      </c>
      <c r="BO641" s="4"/>
      <c r="BP641" s="4"/>
      <c r="BQ641" s="4"/>
      <c r="BR641" s="4"/>
      <c r="BS641" s="4"/>
      <c r="BT641" s="4"/>
      <c r="BU641" s="4"/>
      <c r="BV641" s="4"/>
      <c r="BW641" s="4"/>
      <c r="BX641" s="4" t="str">
        <f t="shared" si="637"/>
        <v/>
      </c>
      <c r="BY641" s="4"/>
      <c r="BZ641" s="4"/>
      <c r="CA641" s="4"/>
      <c r="CB641" s="4"/>
      <c r="CC641" s="4"/>
      <c r="CD641" s="4"/>
      <c r="CE641" s="4"/>
      <c r="CF641" s="4"/>
      <c r="CG641" s="4"/>
      <c r="CH641" s="57">
        <f t="shared" si="94"/>
        <v>0</v>
      </c>
      <c r="CI641" s="4"/>
      <c r="CJ641" s="4"/>
      <c r="CK641" s="4"/>
      <c r="CL641" s="4"/>
      <c r="CM641" s="4"/>
      <c r="CN641" s="4"/>
      <c r="CO641" s="4"/>
      <c r="CP641" s="4"/>
      <c r="CQ641" s="4"/>
      <c r="CR641" s="57">
        <f t="shared" si="589"/>
        <v>0</v>
      </c>
      <c r="CS641" s="4"/>
      <c r="CT641" s="4"/>
      <c r="CU641" s="4"/>
      <c r="CV641" s="4"/>
      <c r="CW641" s="4"/>
      <c r="CX641" s="4"/>
      <c r="CY641" s="4"/>
      <c r="CZ641" s="4"/>
      <c r="DA641" s="4"/>
      <c r="DB641" s="57">
        <f t="shared" si="320"/>
        <v>0</v>
      </c>
      <c r="DC641" s="4"/>
      <c r="DD641" s="4"/>
      <c r="DE641" s="4"/>
      <c r="DF641" s="4"/>
      <c r="DG641" s="4"/>
      <c r="DH641" s="4"/>
      <c r="DI641" s="4"/>
      <c r="DJ641" s="4"/>
      <c r="DK641" s="4"/>
      <c r="DL641" s="57">
        <f t="shared" si="321"/>
        <v>0</v>
      </c>
      <c r="DM641" s="4"/>
      <c r="DN641" s="4"/>
      <c r="DO641" s="4"/>
      <c r="DP641" s="4"/>
      <c r="DQ641" s="4"/>
      <c r="DR641" s="4"/>
      <c r="DS641" s="4"/>
      <c r="DT641" s="4"/>
      <c r="DU641" s="4"/>
      <c r="DV641" s="57">
        <f t="shared" si="322"/>
        <v>0</v>
      </c>
      <c r="DW641" s="71">
        <f t="shared" ref="DW641:ED641" si="681">SUM(BY641,CI641,CS641,DC641,DM641)</f>
        <v>0</v>
      </c>
      <c r="DX641" s="71">
        <f t="shared" si="681"/>
        <v>0</v>
      </c>
      <c r="DY641" s="71">
        <f t="shared" si="681"/>
        <v>0</v>
      </c>
      <c r="DZ641" s="71">
        <f t="shared" si="681"/>
        <v>0</v>
      </c>
      <c r="EA641" s="71">
        <f t="shared" si="681"/>
        <v>0</v>
      </c>
      <c r="EB641" s="71">
        <f t="shared" si="681"/>
        <v>0</v>
      </c>
      <c r="EC641" s="71">
        <f t="shared" si="681"/>
        <v>0</v>
      </c>
      <c r="ED641" s="71">
        <f t="shared" si="681"/>
        <v>0</v>
      </c>
      <c r="EE641" s="71">
        <f t="shared" si="13"/>
        <v>0</v>
      </c>
      <c r="EF641" s="71">
        <f t="shared" si="14"/>
        <v>0</v>
      </c>
    </row>
    <row r="642" spans="1:136" ht="15.75" customHeight="1">
      <c r="A642" s="147">
        <v>2015</v>
      </c>
      <c r="B642" s="135" t="s">
        <v>4908</v>
      </c>
      <c r="C642" s="147" t="s">
        <v>1838</v>
      </c>
      <c r="D642" s="147" t="s">
        <v>1839</v>
      </c>
      <c r="E642" s="147" t="s">
        <v>1840</v>
      </c>
      <c r="F642" s="161" t="s">
        <v>1841</v>
      </c>
      <c r="G642" s="4"/>
      <c r="H642" s="4"/>
      <c r="I642" s="4"/>
      <c r="J642" s="71">
        <v>1</v>
      </c>
      <c r="K642" s="4"/>
      <c r="L642" s="4"/>
      <c r="M642" s="4"/>
      <c r="N642" s="4"/>
      <c r="O642" s="4"/>
      <c r="P642" s="4"/>
      <c r="Q642" s="4"/>
      <c r="R642" s="4"/>
      <c r="S642" s="4"/>
      <c r="T642" s="59" t="str">
        <f t="shared" si="0"/>
        <v/>
      </c>
      <c r="U642" s="4"/>
      <c r="V642" s="4"/>
      <c r="W642" s="4"/>
      <c r="X642" s="4"/>
      <c r="Y642" s="4"/>
      <c r="Z642" s="4"/>
      <c r="AA642" s="4"/>
      <c r="AB642" s="4"/>
      <c r="AC642" s="4"/>
      <c r="AD642" s="4"/>
      <c r="AE642" s="4"/>
      <c r="AF642" s="4"/>
      <c r="AG642" s="58">
        <f t="shared" si="1"/>
        <v>1</v>
      </c>
      <c r="AH642" s="4"/>
      <c r="AI642" s="4"/>
      <c r="AJ642" s="4"/>
      <c r="AK642" s="91" t="str">
        <f t="shared" si="90"/>
        <v/>
      </c>
      <c r="AL642" s="4"/>
      <c r="AM642" s="4"/>
      <c r="AN642" s="4"/>
      <c r="AO642" s="4"/>
      <c r="AP642" s="4"/>
      <c r="AQ642" s="4"/>
      <c r="AR642" s="58" t="str">
        <f t="shared" si="3"/>
        <v/>
      </c>
      <c r="AS642" s="71">
        <v>1</v>
      </c>
      <c r="AT642" s="71">
        <v>1</v>
      </c>
      <c r="AU642" s="71">
        <v>1</v>
      </c>
      <c r="AV642" s="71">
        <v>1</v>
      </c>
      <c r="AW642" s="71">
        <v>1</v>
      </c>
      <c r="AX642" s="58">
        <f t="shared" si="4"/>
        <v>5</v>
      </c>
      <c r="AY642" s="4"/>
      <c r="AZ642" s="71">
        <v>1</v>
      </c>
      <c r="BA642" s="4"/>
      <c r="BB642" s="71">
        <v>1</v>
      </c>
      <c r="BC642" s="71">
        <v>1</v>
      </c>
      <c r="BD642" s="58">
        <f t="shared" si="5"/>
        <v>3</v>
      </c>
      <c r="BE642" s="71"/>
      <c r="BF642" s="4"/>
      <c r="BG642" s="4"/>
      <c r="BH642" s="4"/>
      <c r="BI642" s="4"/>
      <c r="BJ642" s="4"/>
      <c r="BK642" s="4"/>
      <c r="BL642" s="4"/>
      <c r="BM642" s="4"/>
      <c r="BN642" s="4"/>
      <c r="BO642" s="4"/>
      <c r="BP642" s="4"/>
      <c r="BQ642" s="4"/>
      <c r="BR642" s="4"/>
      <c r="BS642" s="4"/>
      <c r="BT642" s="4"/>
      <c r="BU642" s="4"/>
      <c r="BV642" s="4"/>
      <c r="BW642" s="4"/>
      <c r="BX642" s="4" t="str">
        <f t="shared" si="637"/>
        <v/>
      </c>
      <c r="BY642" s="4"/>
      <c r="BZ642" s="4"/>
      <c r="CA642" s="4"/>
      <c r="CB642" s="4"/>
      <c r="CC642" s="4"/>
      <c r="CD642" s="4"/>
      <c r="CE642" s="4"/>
      <c r="CF642" s="4"/>
      <c r="CG642" s="4"/>
      <c r="CH642" s="57">
        <f t="shared" si="94"/>
        <v>0</v>
      </c>
      <c r="CI642" s="4"/>
      <c r="CJ642" s="4"/>
      <c r="CK642" s="4"/>
      <c r="CL642" s="4"/>
      <c r="CM642" s="4"/>
      <c r="CN642" s="4"/>
      <c r="CO642" s="4"/>
      <c r="CP642" s="4"/>
      <c r="CQ642" s="4"/>
      <c r="CR642" s="57">
        <f t="shared" si="589"/>
        <v>0</v>
      </c>
      <c r="CS642" s="4"/>
      <c r="CT642" s="4"/>
      <c r="CU642" s="4"/>
      <c r="CV642" s="4"/>
      <c r="CW642" s="4"/>
      <c r="CX642" s="4"/>
      <c r="CY642" s="4"/>
      <c r="CZ642" s="4"/>
      <c r="DA642" s="4"/>
      <c r="DB642" s="57">
        <f t="shared" si="320"/>
        <v>0</v>
      </c>
      <c r="DC642" s="4"/>
      <c r="DD642" s="4"/>
      <c r="DE642" s="4"/>
      <c r="DF642" s="4"/>
      <c r="DG642" s="4"/>
      <c r="DH642" s="4"/>
      <c r="DI642" s="4"/>
      <c r="DJ642" s="4"/>
      <c r="DK642" s="4"/>
      <c r="DL642" s="57">
        <f t="shared" si="321"/>
        <v>0</v>
      </c>
      <c r="DM642" s="4"/>
      <c r="DN642" s="4"/>
      <c r="DO642" s="4"/>
      <c r="DP642" s="4"/>
      <c r="DQ642" s="4"/>
      <c r="DR642" s="4"/>
      <c r="DS642" s="4"/>
      <c r="DT642" s="4"/>
      <c r="DU642" s="4"/>
      <c r="DV642" s="57">
        <f t="shared" si="322"/>
        <v>0</v>
      </c>
      <c r="DW642" s="71">
        <f t="shared" ref="DW642:ED642" si="682">SUM(BY642,CI642,CS642,DC642,DM642)</f>
        <v>0</v>
      </c>
      <c r="DX642" s="71">
        <f t="shared" si="682"/>
        <v>0</v>
      </c>
      <c r="DY642" s="71">
        <f t="shared" si="682"/>
        <v>0</v>
      </c>
      <c r="DZ642" s="71">
        <f t="shared" si="682"/>
        <v>0</v>
      </c>
      <c r="EA642" s="71">
        <f t="shared" si="682"/>
        <v>0</v>
      </c>
      <c r="EB642" s="71">
        <f t="shared" si="682"/>
        <v>0</v>
      </c>
      <c r="EC642" s="71">
        <f t="shared" si="682"/>
        <v>0</v>
      </c>
      <c r="ED642" s="71">
        <f t="shared" si="682"/>
        <v>0</v>
      </c>
      <c r="EE642" s="71">
        <f t="shared" si="13"/>
        <v>0</v>
      </c>
      <c r="EF642" s="71">
        <f t="shared" si="14"/>
        <v>0</v>
      </c>
    </row>
    <row r="643" spans="1:136" ht="15.75" customHeight="1">
      <c r="A643" s="147">
        <v>2015</v>
      </c>
      <c r="B643" s="135" t="s">
        <v>4909</v>
      </c>
      <c r="C643" s="147" t="s">
        <v>1842</v>
      </c>
      <c r="D643" s="147" t="s">
        <v>1843</v>
      </c>
      <c r="E643" s="147" t="s">
        <v>1844</v>
      </c>
      <c r="F643" s="161" t="s">
        <v>1845</v>
      </c>
      <c r="G643" s="4"/>
      <c r="H643" s="4"/>
      <c r="I643" s="4"/>
      <c r="J643" s="4"/>
      <c r="K643" s="4"/>
      <c r="L643" s="4"/>
      <c r="M643" s="4"/>
      <c r="N643" s="4"/>
      <c r="O643" s="4"/>
      <c r="P643" s="4"/>
      <c r="Q643" s="4"/>
      <c r="R643" s="4"/>
      <c r="S643" s="4"/>
      <c r="T643" s="59">
        <f t="shared" si="0"/>
        <v>1</v>
      </c>
      <c r="U643" s="4"/>
      <c r="V643" s="4"/>
      <c r="W643" s="4"/>
      <c r="X643" s="4">
        <v>1</v>
      </c>
      <c r="Y643" s="4"/>
      <c r="Z643" s="4"/>
      <c r="AA643" s="4"/>
      <c r="AB643" s="4"/>
      <c r="AC643" s="4"/>
      <c r="AD643" s="4"/>
      <c r="AE643" s="4"/>
      <c r="AF643" s="4"/>
      <c r="AG643" s="58">
        <f t="shared" si="1"/>
        <v>1</v>
      </c>
      <c r="AH643" s="4"/>
      <c r="AI643" s="4"/>
      <c r="AJ643" s="4"/>
      <c r="AK643" s="91" t="str">
        <f t="shared" si="90"/>
        <v/>
      </c>
      <c r="AL643" s="4"/>
      <c r="AM643" s="4"/>
      <c r="AN643" s="4"/>
      <c r="AO643" s="4"/>
      <c r="AP643" s="4"/>
      <c r="AQ643" s="4"/>
      <c r="AR643" s="58" t="str">
        <f t="shared" si="3"/>
        <v/>
      </c>
      <c r="AS643" s="4"/>
      <c r="AT643" s="4"/>
      <c r="AU643" s="4"/>
      <c r="AV643" s="71">
        <v>1</v>
      </c>
      <c r="AW643" s="4"/>
      <c r="AX643" s="58">
        <f t="shared" si="4"/>
        <v>1</v>
      </c>
      <c r="AY643" s="71">
        <v>1</v>
      </c>
      <c r="AZ643" s="4"/>
      <c r="BA643" s="4"/>
      <c r="BB643" s="4"/>
      <c r="BC643" s="71">
        <v>1</v>
      </c>
      <c r="BD643" s="58">
        <f t="shared" si="5"/>
        <v>2</v>
      </c>
      <c r="BE643" s="4"/>
      <c r="BF643" s="4"/>
      <c r="BG643" s="4"/>
      <c r="BH643" s="4"/>
      <c r="BI643" s="4"/>
      <c r="BJ643" s="4"/>
      <c r="BK643" s="4"/>
      <c r="BL643" s="4"/>
      <c r="BM643" s="4"/>
      <c r="BN643" s="4"/>
      <c r="BO643" s="4"/>
      <c r="BP643" s="4"/>
      <c r="BQ643" s="4"/>
      <c r="BR643" s="4"/>
      <c r="BS643" s="71">
        <v>1</v>
      </c>
      <c r="BT643" s="4"/>
      <c r="BU643" s="4"/>
      <c r="BV643" s="4"/>
      <c r="BW643" s="4"/>
      <c r="BX643" s="71">
        <f t="shared" si="637"/>
        <v>1</v>
      </c>
      <c r="BY643" s="4"/>
      <c r="BZ643" s="4"/>
      <c r="CA643" s="4"/>
      <c r="CB643" s="4"/>
      <c r="CC643" s="4"/>
      <c r="CD643" s="4"/>
      <c r="CE643" s="4"/>
      <c r="CF643" s="4"/>
      <c r="CG643" s="4"/>
      <c r="CH643" s="57">
        <f t="shared" si="94"/>
        <v>0</v>
      </c>
      <c r="CI643" s="4"/>
      <c r="CJ643" s="4"/>
      <c r="CK643" s="4"/>
      <c r="CL643" s="4"/>
      <c r="CM643" s="4"/>
      <c r="CN643" s="4"/>
      <c r="CO643" s="4"/>
      <c r="CP643" s="4"/>
      <c r="CQ643" s="4"/>
      <c r="CR643" s="57">
        <f t="shared" si="589"/>
        <v>0</v>
      </c>
      <c r="CS643" s="4"/>
      <c r="CT643" s="4"/>
      <c r="CU643" s="4"/>
      <c r="CV643" s="4"/>
      <c r="CW643" s="4"/>
      <c r="CX643" s="4"/>
      <c r="CY643" s="4"/>
      <c r="CZ643" s="4"/>
      <c r="DA643" s="4"/>
      <c r="DB643" s="57">
        <f t="shared" si="320"/>
        <v>0</v>
      </c>
      <c r="DC643" s="4"/>
      <c r="DD643" s="71">
        <v>1</v>
      </c>
      <c r="DE643" s="4"/>
      <c r="DF643" s="4"/>
      <c r="DG643" s="4"/>
      <c r="DH643" s="4"/>
      <c r="DI643" s="4"/>
      <c r="DJ643" s="4"/>
      <c r="DK643" s="71"/>
      <c r="DL643" s="57">
        <f t="shared" si="321"/>
        <v>1</v>
      </c>
      <c r="DM643" s="4"/>
      <c r="DN643" s="4"/>
      <c r="DO643" s="4"/>
      <c r="DP643" s="4"/>
      <c r="DQ643" s="4"/>
      <c r="DR643" s="4"/>
      <c r="DS643" s="4"/>
      <c r="DT643" s="4"/>
      <c r="DU643" s="4"/>
      <c r="DV643" s="57">
        <f t="shared" si="322"/>
        <v>0</v>
      </c>
      <c r="DW643" s="71">
        <f t="shared" ref="DW643:ED643" si="683">SUM(BY643,CI643,CS643,DC643,DM643)</f>
        <v>0</v>
      </c>
      <c r="DX643" s="71">
        <f t="shared" si="683"/>
        <v>1</v>
      </c>
      <c r="DY643" s="71">
        <f t="shared" si="683"/>
        <v>0</v>
      </c>
      <c r="DZ643" s="71">
        <f t="shared" si="683"/>
        <v>0</v>
      </c>
      <c r="EA643" s="71">
        <f t="shared" si="683"/>
        <v>0</v>
      </c>
      <c r="EB643" s="71">
        <f t="shared" si="683"/>
        <v>0</v>
      </c>
      <c r="EC643" s="71">
        <f t="shared" si="683"/>
        <v>0</v>
      </c>
      <c r="ED643" s="71">
        <f t="shared" si="683"/>
        <v>0</v>
      </c>
      <c r="EE643" s="71">
        <f t="shared" si="13"/>
        <v>1</v>
      </c>
      <c r="EF643" s="71">
        <f t="shared" si="14"/>
        <v>1</v>
      </c>
    </row>
    <row r="644" spans="1:136" ht="15.75" customHeight="1">
      <c r="A644" s="147">
        <v>2015</v>
      </c>
      <c r="B644" s="135" t="s">
        <v>4910</v>
      </c>
      <c r="C644" s="147" t="s">
        <v>1846</v>
      </c>
      <c r="D644" s="147" t="s">
        <v>1847</v>
      </c>
      <c r="E644" s="147" t="s">
        <v>1848</v>
      </c>
      <c r="F644" s="150" t="s">
        <v>1849</v>
      </c>
      <c r="G644" s="4"/>
      <c r="H644" s="4"/>
      <c r="I644" s="71">
        <v>1</v>
      </c>
      <c r="J644" s="4"/>
      <c r="K644" s="4"/>
      <c r="L644" s="4"/>
      <c r="M644" s="4"/>
      <c r="N644" s="4"/>
      <c r="O644" s="4"/>
      <c r="P644" s="4"/>
      <c r="Q644" s="4"/>
      <c r="R644" s="4"/>
      <c r="S644" s="4"/>
      <c r="T644" s="59" t="str">
        <f t="shared" si="0"/>
        <v/>
      </c>
      <c r="U644" s="4"/>
      <c r="V644" s="4"/>
      <c r="W644" s="4"/>
      <c r="X644" s="4"/>
      <c r="Y644" s="4"/>
      <c r="Z644" s="4"/>
      <c r="AA644" s="4"/>
      <c r="AB644" s="4"/>
      <c r="AC644" s="4"/>
      <c r="AD644" s="4"/>
      <c r="AE644" s="4"/>
      <c r="AF644" s="4"/>
      <c r="AG644" s="58">
        <f t="shared" si="1"/>
        <v>1</v>
      </c>
      <c r="AH644" s="4"/>
      <c r="AI644" s="4"/>
      <c r="AJ644" s="4"/>
      <c r="AK644" s="91" t="str">
        <f t="shared" si="90"/>
        <v/>
      </c>
      <c r="AL644" s="4"/>
      <c r="AM644" s="4"/>
      <c r="AN644" s="4"/>
      <c r="AO644" s="4"/>
      <c r="AP644" s="4"/>
      <c r="AQ644" s="4"/>
      <c r="AR644" s="58" t="str">
        <f t="shared" si="3"/>
        <v/>
      </c>
      <c r="AS644" s="4"/>
      <c r="AT644" s="4"/>
      <c r="AU644" s="4"/>
      <c r="AV644" s="71">
        <v>1</v>
      </c>
      <c r="AW644" s="4"/>
      <c r="AX644" s="58">
        <f t="shared" si="4"/>
        <v>1</v>
      </c>
      <c r="AY644" s="71">
        <v>1</v>
      </c>
      <c r="AZ644" s="4"/>
      <c r="BA644" s="4"/>
      <c r="BB644" s="4"/>
      <c r="BC644" s="71">
        <v>1</v>
      </c>
      <c r="BD644" s="58">
        <f t="shared" si="5"/>
        <v>2</v>
      </c>
      <c r="BE644" s="4"/>
      <c r="BF644" s="4"/>
      <c r="BG644" s="4"/>
      <c r="BH644" s="4"/>
      <c r="BI644" s="4"/>
      <c r="BJ644" s="4"/>
      <c r="BK644" s="4"/>
      <c r="BL644" s="4"/>
      <c r="BM644" s="4"/>
      <c r="BN644" s="4"/>
      <c r="BO644" s="4"/>
      <c r="BP644" s="4"/>
      <c r="BQ644" s="4"/>
      <c r="BR644" s="4"/>
      <c r="BS644" s="71">
        <v>1</v>
      </c>
      <c r="BT644" s="4"/>
      <c r="BU644" s="4"/>
      <c r="BV644" s="4"/>
      <c r="BW644" s="4"/>
      <c r="BX644" s="71">
        <f t="shared" si="637"/>
        <v>1</v>
      </c>
      <c r="BY644" s="4"/>
      <c r="BZ644" s="4"/>
      <c r="CA644" s="4"/>
      <c r="CB644" s="4"/>
      <c r="CC644" s="4"/>
      <c r="CD644" s="4"/>
      <c r="CE644" s="4"/>
      <c r="CF644" s="4"/>
      <c r="CG644" s="4"/>
      <c r="CH644" s="57">
        <f t="shared" si="94"/>
        <v>0</v>
      </c>
      <c r="CI644" s="4"/>
      <c r="CJ644" s="4"/>
      <c r="CK644" s="4"/>
      <c r="CL644" s="4"/>
      <c r="CM644" s="4"/>
      <c r="CN644" s="4"/>
      <c r="CO644" s="4"/>
      <c r="CP644" s="4"/>
      <c r="CQ644" s="4"/>
      <c r="CR644" s="57">
        <f t="shared" si="589"/>
        <v>0</v>
      </c>
      <c r="CS644" s="4"/>
      <c r="CT644" s="4"/>
      <c r="CU644" s="4"/>
      <c r="CV644" s="4"/>
      <c r="CW644" s="4"/>
      <c r="CX644" s="4"/>
      <c r="CY644" s="4"/>
      <c r="CZ644" s="4"/>
      <c r="DA644" s="4"/>
      <c r="DB644" s="57">
        <f t="shared" si="320"/>
        <v>0</v>
      </c>
      <c r="DC644" s="4"/>
      <c r="DD644" s="72">
        <v>1</v>
      </c>
      <c r="DE644" s="4"/>
      <c r="DF644" s="4"/>
      <c r="DG644" s="4"/>
      <c r="DH644" s="4"/>
      <c r="DI644" s="4"/>
      <c r="DJ644" s="4"/>
      <c r="DK644" s="4"/>
      <c r="DL644" s="57">
        <f t="shared" si="321"/>
        <v>1</v>
      </c>
      <c r="DM644" s="4"/>
      <c r="DN644" s="4"/>
      <c r="DO644" s="4"/>
      <c r="DP644" s="4"/>
      <c r="DQ644" s="4"/>
      <c r="DR644" s="4"/>
      <c r="DS644" s="4"/>
      <c r="DT644" s="4"/>
      <c r="DU644" s="4"/>
      <c r="DV644" s="57">
        <f t="shared" si="322"/>
        <v>0</v>
      </c>
      <c r="DW644" s="71">
        <f t="shared" ref="DW644:ED644" si="684">SUM(BY644,CI644,CS644,DC644,DM644)</f>
        <v>0</v>
      </c>
      <c r="DX644" s="71">
        <f t="shared" si="684"/>
        <v>1</v>
      </c>
      <c r="DY644" s="71">
        <f t="shared" si="684"/>
        <v>0</v>
      </c>
      <c r="DZ644" s="71">
        <f t="shared" si="684"/>
        <v>0</v>
      </c>
      <c r="EA644" s="71">
        <f t="shared" si="684"/>
        <v>0</v>
      </c>
      <c r="EB644" s="71">
        <f t="shared" si="684"/>
        <v>0</v>
      </c>
      <c r="EC644" s="71">
        <f t="shared" si="684"/>
        <v>0</v>
      </c>
      <c r="ED644" s="71">
        <f t="shared" si="684"/>
        <v>0</v>
      </c>
      <c r="EE644" s="71">
        <f t="shared" si="13"/>
        <v>1</v>
      </c>
      <c r="EF644" s="71">
        <f t="shared" si="14"/>
        <v>1</v>
      </c>
    </row>
    <row r="645" spans="1:136" ht="15.75" customHeight="1">
      <c r="A645" s="147">
        <v>2015</v>
      </c>
      <c r="B645" s="135" t="s">
        <v>4911</v>
      </c>
      <c r="C645" s="147" t="s">
        <v>1850</v>
      </c>
      <c r="D645" s="147" t="s">
        <v>858</v>
      </c>
      <c r="E645" s="147" t="s">
        <v>1851</v>
      </c>
      <c r="F645" s="161" t="s">
        <v>1852</v>
      </c>
      <c r="G645" s="4"/>
      <c r="H645" s="4"/>
      <c r="I645" s="4"/>
      <c r="J645" s="72">
        <v>1</v>
      </c>
      <c r="K645" s="4"/>
      <c r="L645" s="4"/>
      <c r="M645" s="4"/>
      <c r="N645" s="4"/>
      <c r="O645" s="4"/>
      <c r="P645" s="4"/>
      <c r="Q645" s="4"/>
      <c r="R645" s="71"/>
      <c r="S645" s="4"/>
      <c r="T645" s="59" t="str">
        <f t="shared" si="0"/>
        <v/>
      </c>
      <c r="U645" s="4"/>
      <c r="V645" s="4"/>
      <c r="W645" s="4"/>
      <c r="X645" s="4"/>
      <c r="Y645" s="4"/>
      <c r="Z645" s="4"/>
      <c r="AA645" s="4"/>
      <c r="AB645" s="4"/>
      <c r="AC645" s="4"/>
      <c r="AD645" s="4"/>
      <c r="AE645" s="4"/>
      <c r="AF645" s="4"/>
      <c r="AG645" s="58">
        <f t="shared" si="1"/>
        <v>1</v>
      </c>
      <c r="AH645" s="4"/>
      <c r="AI645" s="4"/>
      <c r="AJ645" s="4"/>
      <c r="AK645" s="91" t="str">
        <f t="shared" si="90"/>
        <v/>
      </c>
      <c r="AL645" s="4"/>
      <c r="AM645" s="4"/>
      <c r="AN645" s="4"/>
      <c r="AO645" s="4"/>
      <c r="AP645" s="4"/>
      <c r="AQ645" s="4"/>
      <c r="AR645" s="58" t="str">
        <f t="shared" si="3"/>
        <v/>
      </c>
      <c r="AS645" s="71">
        <v>1</v>
      </c>
      <c r="AT645" s="71">
        <v>1</v>
      </c>
      <c r="AU645" s="71">
        <v>1</v>
      </c>
      <c r="AV645" s="4"/>
      <c r="AW645" s="4"/>
      <c r="AX645" s="58">
        <f t="shared" si="4"/>
        <v>3</v>
      </c>
      <c r="AY645" s="4"/>
      <c r="AZ645" s="71">
        <v>1</v>
      </c>
      <c r="BA645" s="4"/>
      <c r="BB645" s="4"/>
      <c r="BC645" s="71">
        <v>1</v>
      </c>
      <c r="BD645" s="58">
        <f t="shared" si="5"/>
        <v>2</v>
      </c>
      <c r="BE645" s="4"/>
      <c r="BF645" s="4"/>
      <c r="BG645" s="4"/>
      <c r="BH645" s="4"/>
      <c r="BI645" s="4"/>
      <c r="BJ645" s="4"/>
      <c r="BK645" s="4"/>
      <c r="BL645" s="4"/>
      <c r="BM645" s="71"/>
      <c r="BN645" s="72"/>
      <c r="BO645" s="72"/>
      <c r="BP645" s="71"/>
      <c r="BQ645" s="4"/>
      <c r="BR645" s="71">
        <v>1</v>
      </c>
      <c r="BS645" s="71">
        <v>1</v>
      </c>
      <c r="BT645" s="71">
        <v>1</v>
      </c>
      <c r="BU645" s="4"/>
      <c r="BV645" s="4"/>
      <c r="BW645" s="4"/>
      <c r="BX645" s="71">
        <f t="shared" si="637"/>
        <v>1</v>
      </c>
      <c r="BY645" s="4"/>
      <c r="BZ645" s="71">
        <v>1</v>
      </c>
      <c r="CA645" s="4"/>
      <c r="CB645" s="71">
        <v>1</v>
      </c>
      <c r="CC645" s="4"/>
      <c r="CD645" s="4"/>
      <c r="CE645" s="4"/>
      <c r="CF645" s="4"/>
      <c r="CG645" s="71"/>
      <c r="CH645" s="57">
        <f t="shared" si="94"/>
        <v>2</v>
      </c>
      <c r="CI645" s="4"/>
      <c r="CJ645" s="71">
        <v>1</v>
      </c>
      <c r="CK645" s="4"/>
      <c r="CL645" s="71">
        <v>1</v>
      </c>
      <c r="CM645" s="4"/>
      <c r="CN645" s="4"/>
      <c r="CO645" s="4"/>
      <c r="CP645" s="4"/>
      <c r="CQ645" s="71"/>
      <c r="CR645" s="57">
        <f t="shared" si="589"/>
        <v>2</v>
      </c>
      <c r="CS645" s="4"/>
      <c r="CT645" s="71">
        <v>1</v>
      </c>
      <c r="CU645" s="4"/>
      <c r="CV645" s="71">
        <v>1</v>
      </c>
      <c r="CW645" s="4"/>
      <c r="CX645" s="4"/>
      <c r="CY645" s="4"/>
      <c r="CZ645" s="4"/>
      <c r="DA645" s="71"/>
      <c r="DB645" s="57">
        <f t="shared" si="320"/>
        <v>2</v>
      </c>
      <c r="DC645" s="4"/>
      <c r="DD645" s="4"/>
      <c r="DE645" s="4"/>
      <c r="DF645" s="4"/>
      <c r="DG645" s="4"/>
      <c r="DH645" s="4"/>
      <c r="DI645" s="4"/>
      <c r="DJ645" s="4"/>
      <c r="DK645" s="4"/>
      <c r="DL645" s="57">
        <f t="shared" si="321"/>
        <v>0</v>
      </c>
      <c r="DM645" s="4"/>
      <c r="DN645" s="4"/>
      <c r="DO645" s="4"/>
      <c r="DP645" s="4"/>
      <c r="DQ645" s="4"/>
      <c r="DR645" s="4"/>
      <c r="DS645" s="4"/>
      <c r="DT645" s="4"/>
      <c r="DU645" s="4"/>
      <c r="DV645" s="57">
        <f t="shared" si="322"/>
        <v>0</v>
      </c>
      <c r="DW645" s="71">
        <f t="shared" ref="DW645:ED645" si="685">SUM(BY645,CI645,CS645,DC645,DM645)</f>
        <v>0</v>
      </c>
      <c r="DX645" s="71">
        <f t="shared" si="685"/>
        <v>3</v>
      </c>
      <c r="DY645" s="71">
        <f t="shared" si="685"/>
        <v>0</v>
      </c>
      <c r="DZ645" s="71">
        <f t="shared" si="685"/>
        <v>3</v>
      </c>
      <c r="EA645" s="71">
        <f t="shared" si="685"/>
        <v>0</v>
      </c>
      <c r="EB645" s="71">
        <f t="shared" si="685"/>
        <v>0</v>
      </c>
      <c r="EC645" s="71">
        <f t="shared" si="685"/>
        <v>0</v>
      </c>
      <c r="ED645" s="71">
        <f t="shared" si="685"/>
        <v>0</v>
      </c>
      <c r="EE645" s="71">
        <f t="shared" si="13"/>
        <v>6</v>
      </c>
      <c r="EF645" s="71">
        <f t="shared" si="14"/>
        <v>1</v>
      </c>
    </row>
    <row r="646" spans="1:136" ht="15.75" customHeight="1">
      <c r="A646" s="147">
        <v>2016</v>
      </c>
      <c r="B646" s="135" t="s">
        <v>4912</v>
      </c>
      <c r="C646" s="147" t="s">
        <v>1853</v>
      </c>
      <c r="D646" s="147" t="s">
        <v>1854</v>
      </c>
      <c r="E646" s="147" t="s">
        <v>1855</v>
      </c>
      <c r="F646" s="161" t="s">
        <v>1856</v>
      </c>
      <c r="G646" s="4"/>
      <c r="H646" s="4"/>
      <c r="I646" s="4"/>
      <c r="J646" s="4"/>
      <c r="K646" s="4"/>
      <c r="L646" s="4"/>
      <c r="M646" s="4"/>
      <c r="N646" s="71">
        <v>1</v>
      </c>
      <c r="O646" s="4"/>
      <c r="P646" s="4"/>
      <c r="Q646" s="4"/>
      <c r="R646" s="4"/>
      <c r="S646" s="4"/>
      <c r="T646" s="59" t="str">
        <f t="shared" si="0"/>
        <v/>
      </c>
      <c r="U646" s="4"/>
      <c r="V646" s="4"/>
      <c r="W646" s="4"/>
      <c r="X646" s="4"/>
      <c r="Y646" s="4"/>
      <c r="Z646" s="4"/>
      <c r="AA646" s="4"/>
      <c r="AB646" s="4"/>
      <c r="AC646" s="4"/>
      <c r="AD646" s="4"/>
      <c r="AE646" s="4"/>
      <c r="AF646" s="4"/>
      <c r="AG646" s="58">
        <f t="shared" si="1"/>
        <v>1</v>
      </c>
      <c r="AH646" s="4"/>
      <c r="AI646" s="4"/>
      <c r="AJ646" s="4"/>
      <c r="AK646" s="91" t="str">
        <f t="shared" si="90"/>
        <v/>
      </c>
      <c r="AL646" s="4"/>
      <c r="AM646" s="4"/>
      <c r="AN646" s="4"/>
      <c r="AO646" s="4"/>
      <c r="AP646" s="4"/>
      <c r="AQ646" s="4"/>
      <c r="AR646" s="58" t="str">
        <f t="shared" si="3"/>
        <v/>
      </c>
      <c r="AS646" s="71">
        <v>1</v>
      </c>
      <c r="AT646" s="71">
        <v>1</v>
      </c>
      <c r="AU646" s="71">
        <v>1</v>
      </c>
      <c r="AV646" s="71">
        <v>1</v>
      </c>
      <c r="AW646" s="4"/>
      <c r="AX646" s="58">
        <f t="shared" si="4"/>
        <v>4</v>
      </c>
      <c r="AY646" s="71">
        <v>1</v>
      </c>
      <c r="AZ646" s="71">
        <v>1</v>
      </c>
      <c r="BA646" s="4"/>
      <c r="BB646" s="4"/>
      <c r="BC646" s="71">
        <v>1</v>
      </c>
      <c r="BD646" s="58">
        <f t="shared" si="5"/>
        <v>3</v>
      </c>
      <c r="BE646" s="71"/>
      <c r="BF646" s="4"/>
      <c r="BG646" s="4"/>
      <c r="BH646" s="4"/>
      <c r="BI646" s="4"/>
      <c r="BJ646" s="4"/>
      <c r="BK646" s="4"/>
      <c r="BL646" s="4"/>
      <c r="BM646" s="4"/>
      <c r="BN646" s="4"/>
      <c r="BO646" s="4"/>
      <c r="BP646" s="4"/>
      <c r="BQ646" s="4"/>
      <c r="BR646" s="4"/>
      <c r="BS646" s="4"/>
      <c r="BT646" s="71">
        <v>1</v>
      </c>
      <c r="BU646" s="4"/>
      <c r="BV646" s="71">
        <v>1</v>
      </c>
      <c r="BW646" s="4"/>
      <c r="BX646" s="71">
        <f t="shared" si="637"/>
        <v>1</v>
      </c>
      <c r="BY646" s="4"/>
      <c r="BZ646" s="4"/>
      <c r="CA646" s="4"/>
      <c r="CB646" s="71">
        <v>1</v>
      </c>
      <c r="CC646" s="4"/>
      <c r="CD646" s="4"/>
      <c r="CE646" s="71">
        <v>1</v>
      </c>
      <c r="CF646" s="4"/>
      <c r="CG646" s="71"/>
      <c r="CH646" s="57">
        <f t="shared" si="94"/>
        <v>2</v>
      </c>
      <c r="CI646" s="4"/>
      <c r="CJ646" s="4"/>
      <c r="CK646" s="4"/>
      <c r="CL646" s="71">
        <v>1</v>
      </c>
      <c r="CM646" s="4"/>
      <c r="CN646" s="4"/>
      <c r="CO646" s="71">
        <v>1</v>
      </c>
      <c r="CP646" s="4"/>
      <c r="CQ646" s="71"/>
      <c r="CR646" s="57">
        <f t="shared" si="589"/>
        <v>2</v>
      </c>
      <c r="CS646" s="4"/>
      <c r="CT646" s="4"/>
      <c r="CU646" s="4"/>
      <c r="CV646" s="71">
        <v>1</v>
      </c>
      <c r="CW646" s="4"/>
      <c r="CX646" s="4"/>
      <c r="CY646" s="71">
        <v>1</v>
      </c>
      <c r="CZ646" s="4"/>
      <c r="DA646" s="71"/>
      <c r="DB646" s="57">
        <f t="shared" si="320"/>
        <v>2</v>
      </c>
      <c r="DC646" s="4"/>
      <c r="DD646" s="4"/>
      <c r="DE646" s="4"/>
      <c r="DF646" s="71">
        <v>1</v>
      </c>
      <c r="DG646" s="4"/>
      <c r="DH646" s="4"/>
      <c r="DI646" s="71">
        <v>1</v>
      </c>
      <c r="DJ646" s="4"/>
      <c r="DK646" s="71"/>
      <c r="DL646" s="57">
        <f t="shared" si="321"/>
        <v>2</v>
      </c>
      <c r="DM646" s="4"/>
      <c r="DN646" s="4"/>
      <c r="DO646" s="4"/>
      <c r="DP646" s="4"/>
      <c r="DQ646" s="4"/>
      <c r="DR646" s="4"/>
      <c r="DS646" s="4"/>
      <c r="DT646" s="4"/>
      <c r="DU646" s="4"/>
      <c r="DV646" s="57">
        <f t="shared" si="322"/>
        <v>0</v>
      </c>
      <c r="DW646" s="71">
        <f t="shared" ref="DW646:ED646" si="686">SUM(BY646,CI646,CS646,DC646,DM646)</f>
        <v>0</v>
      </c>
      <c r="DX646" s="71">
        <f t="shared" si="686"/>
        <v>0</v>
      </c>
      <c r="DY646" s="71">
        <f t="shared" si="686"/>
        <v>0</v>
      </c>
      <c r="DZ646" s="71">
        <f t="shared" si="686"/>
        <v>4</v>
      </c>
      <c r="EA646" s="71">
        <f t="shared" si="686"/>
        <v>0</v>
      </c>
      <c r="EB646" s="71">
        <f t="shared" si="686"/>
        <v>0</v>
      </c>
      <c r="EC646" s="71">
        <f t="shared" si="686"/>
        <v>4</v>
      </c>
      <c r="ED646" s="71">
        <f t="shared" si="686"/>
        <v>0</v>
      </c>
      <c r="EE646" s="71">
        <f t="shared" si="13"/>
        <v>8</v>
      </c>
      <c r="EF646" s="71">
        <f t="shared" si="14"/>
        <v>1</v>
      </c>
    </row>
    <row r="647" spans="1:136" ht="15.75" customHeight="1">
      <c r="A647" s="147">
        <v>2015</v>
      </c>
      <c r="B647" s="135" t="s">
        <v>4913</v>
      </c>
      <c r="C647" s="147" t="s">
        <v>1857</v>
      </c>
      <c r="D647" s="147" t="s">
        <v>1858</v>
      </c>
      <c r="E647" s="147" t="s">
        <v>1859</v>
      </c>
      <c r="F647" s="150" t="s">
        <v>1860</v>
      </c>
      <c r="G647" s="4"/>
      <c r="H647" s="71"/>
      <c r="I647" s="72">
        <v>1</v>
      </c>
      <c r="J647" s="4"/>
      <c r="K647" s="4"/>
      <c r="L647" s="4"/>
      <c r="M647" s="4"/>
      <c r="N647" s="4"/>
      <c r="O647" s="4"/>
      <c r="P647" s="4"/>
      <c r="Q647" s="4"/>
      <c r="R647" s="4"/>
      <c r="S647" s="4"/>
      <c r="T647" s="59" t="str">
        <f t="shared" si="0"/>
        <v/>
      </c>
      <c r="U647" s="4"/>
      <c r="V647" s="4"/>
      <c r="W647" s="4"/>
      <c r="X647" s="4"/>
      <c r="Y647" s="4"/>
      <c r="Z647" s="4"/>
      <c r="AA647" s="4"/>
      <c r="AB647" s="4"/>
      <c r="AC647" s="4"/>
      <c r="AD647" s="4"/>
      <c r="AE647" s="4"/>
      <c r="AF647" s="4"/>
      <c r="AG647" s="58">
        <f t="shared" si="1"/>
        <v>1</v>
      </c>
      <c r="AH647" s="4"/>
      <c r="AI647" s="4"/>
      <c r="AJ647" s="4"/>
      <c r="AK647" s="91" t="str">
        <f t="shared" si="90"/>
        <v/>
      </c>
      <c r="AL647" s="4"/>
      <c r="AM647" s="4"/>
      <c r="AN647" s="4"/>
      <c r="AO647" s="4"/>
      <c r="AP647" s="4"/>
      <c r="AQ647" s="4"/>
      <c r="AR647" s="58" t="str">
        <f t="shared" si="3"/>
        <v/>
      </c>
      <c r="AS647" s="4"/>
      <c r="AT647" s="71">
        <v>1</v>
      </c>
      <c r="AU647" s="4"/>
      <c r="AV647" s="4"/>
      <c r="AW647" s="4"/>
      <c r="AX647" s="58">
        <f t="shared" si="4"/>
        <v>1</v>
      </c>
      <c r="AY647" s="72">
        <v>1</v>
      </c>
      <c r="AZ647" s="72">
        <v>1</v>
      </c>
      <c r="BA647" s="4"/>
      <c r="BB647" s="4"/>
      <c r="BC647" s="71">
        <v>1</v>
      </c>
      <c r="BD647" s="58">
        <f t="shared" si="5"/>
        <v>3</v>
      </c>
      <c r="BE647" s="4"/>
      <c r="BF647" s="4"/>
      <c r="BG647" s="4"/>
      <c r="BH647" s="4"/>
      <c r="BI647" s="4"/>
      <c r="BJ647" s="4"/>
      <c r="BK647" s="4"/>
      <c r="BL647" s="4"/>
      <c r="BM647" s="4"/>
      <c r="BN647" s="4"/>
      <c r="BO647" s="71"/>
      <c r="BP647" s="4"/>
      <c r="BQ647" s="71"/>
      <c r="BR647" s="4"/>
      <c r="BS647" s="71">
        <v>1</v>
      </c>
      <c r="BT647" s="71">
        <v>1</v>
      </c>
      <c r="BU647" s="71">
        <v>1</v>
      </c>
      <c r="BV647" s="71">
        <v>1</v>
      </c>
      <c r="BW647" s="4"/>
      <c r="BX647" s="71">
        <f t="shared" si="637"/>
        <v>1</v>
      </c>
      <c r="BY647" s="4"/>
      <c r="BZ647" s="4"/>
      <c r="CA647" s="4"/>
      <c r="CB647" s="4"/>
      <c r="CC647" s="4"/>
      <c r="CD647" s="4"/>
      <c r="CE647" s="4"/>
      <c r="CF647" s="4"/>
      <c r="CG647" s="4"/>
      <c r="CH647" s="57">
        <f t="shared" si="94"/>
        <v>0</v>
      </c>
      <c r="CI647" s="4"/>
      <c r="CJ647" s="4"/>
      <c r="CK647" s="4"/>
      <c r="CL647" s="4"/>
      <c r="CM647" s="4"/>
      <c r="CN647" s="4"/>
      <c r="CO647" s="4"/>
      <c r="CP647" s="4"/>
      <c r="CQ647" s="4"/>
      <c r="CR647" s="57">
        <f t="shared" si="589"/>
        <v>0</v>
      </c>
      <c r="CS647" s="4"/>
      <c r="CT647" s="4"/>
      <c r="CU647" s="4"/>
      <c r="CV647" s="4"/>
      <c r="CW647" s="4"/>
      <c r="CX647" s="4"/>
      <c r="CY647" s="4"/>
      <c r="CZ647" s="4"/>
      <c r="DA647" s="4"/>
      <c r="DB647" s="57">
        <f t="shared" si="320"/>
        <v>0</v>
      </c>
      <c r="DC647" s="4"/>
      <c r="DD647" s="4"/>
      <c r="DE647" s="4"/>
      <c r="DF647" s="4"/>
      <c r="DG647" s="4"/>
      <c r="DH647" s="4"/>
      <c r="DI647" s="4"/>
      <c r="DJ647" s="4"/>
      <c r="DK647" s="4"/>
      <c r="DL647" s="57">
        <f t="shared" si="321"/>
        <v>0</v>
      </c>
      <c r="DM647" s="4"/>
      <c r="DN647" s="4"/>
      <c r="DO647" s="4"/>
      <c r="DP647" s="4"/>
      <c r="DQ647" s="4"/>
      <c r="DR647" s="4"/>
      <c r="DS647" s="4"/>
      <c r="DT647" s="4"/>
      <c r="DU647" s="4"/>
      <c r="DV647" s="57">
        <f t="shared" si="322"/>
        <v>0</v>
      </c>
      <c r="DW647" s="71">
        <f t="shared" ref="DW647:ED647" si="687">SUM(BY647,CI647,CS647,DC647,DM647)</f>
        <v>0</v>
      </c>
      <c r="DX647" s="71">
        <f t="shared" si="687"/>
        <v>0</v>
      </c>
      <c r="DY647" s="71">
        <f t="shared" si="687"/>
        <v>0</v>
      </c>
      <c r="DZ647" s="71">
        <f t="shared" si="687"/>
        <v>0</v>
      </c>
      <c r="EA647" s="71">
        <f t="shared" si="687"/>
        <v>0</v>
      </c>
      <c r="EB647" s="71">
        <f t="shared" si="687"/>
        <v>0</v>
      </c>
      <c r="EC647" s="71">
        <f t="shared" si="687"/>
        <v>0</v>
      </c>
      <c r="ED647" s="71">
        <f t="shared" si="687"/>
        <v>0</v>
      </c>
      <c r="EE647" s="71">
        <f t="shared" si="13"/>
        <v>0</v>
      </c>
      <c r="EF647" s="71">
        <f t="shared" si="14"/>
        <v>0</v>
      </c>
    </row>
    <row r="648" spans="1:136" ht="15.75" customHeight="1">
      <c r="A648" s="147">
        <v>2015</v>
      </c>
      <c r="B648" s="135" t="s">
        <v>4914</v>
      </c>
      <c r="C648" s="147" t="s">
        <v>1861</v>
      </c>
      <c r="D648" s="147" t="s">
        <v>1862</v>
      </c>
      <c r="E648" s="147" t="s">
        <v>1863</v>
      </c>
      <c r="F648" s="161" t="s">
        <v>1864</v>
      </c>
      <c r="G648" s="4"/>
      <c r="H648" s="71">
        <v>1</v>
      </c>
      <c r="I648" s="4"/>
      <c r="J648" s="4"/>
      <c r="K648" s="4"/>
      <c r="L648" s="4"/>
      <c r="M648" s="4"/>
      <c r="N648" s="4"/>
      <c r="O648" s="4"/>
      <c r="P648" s="4"/>
      <c r="Q648" s="4"/>
      <c r="R648" s="4"/>
      <c r="S648" s="4"/>
      <c r="T648" s="59" t="str">
        <f t="shared" si="0"/>
        <v/>
      </c>
      <c r="U648" s="4"/>
      <c r="V648" s="4"/>
      <c r="W648" s="4"/>
      <c r="X648" s="4"/>
      <c r="Y648" s="4"/>
      <c r="Z648" s="4"/>
      <c r="AA648" s="4"/>
      <c r="AB648" s="4"/>
      <c r="AC648" s="4"/>
      <c r="AD648" s="4"/>
      <c r="AE648" s="4"/>
      <c r="AF648" s="4"/>
      <c r="AG648" s="58" t="str">
        <f t="shared" si="1"/>
        <v/>
      </c>
      <c r="AH648" s="4"/>
      <c r="AI648" s="4"/>
      <c r="AJ648" s="4"/>
      <c r="AK648" s="91" t="str">
        <f t="shared" si="90"/>
        <v/>
      </c>
      <c r="AL648" s="4"/>
      <c r="AM648" s="4"/>
      <c r="AN648" s="4"/>
      <c r="AO648" s="4"/>
      <c r="AP648" s="4"/>
      <c r="AQ648" s="4"/>
      <c r="AR648" s="58" t="str">
        <f t="shared" si="3"/>
        <v/>
      </c>
      <c r="AS648" s="71">
        <v>1</v>
      </c>
      <c r="AT648" s="71">
        <v>1</v>
      </c>
      <c r="AU648" s="71">
        <v>1</v>
      </c>
      <c r="AV648" s="71">
        <v>1</v>
      </c>
      <c r="AW648" s="71">
        <v>1</v>
      </c>
      <c r="AX648" s="58">
        <f t="shared" si="4"/>
        <v>5</v>
      </c>
      <c r="AY648" s="71">
        <v>1</v>
      </c>
      <c r="AZ648" s="71">
        <v>1</v>
      </c>
      <c r="BA648" s="4"/>
      <c r="BB648" s="4"/>
      <c r="BC648" s="71">
        <v>1</v>
      </c>
      <c r="BD648" s="58">
        <f t="shared" si="5"/>
        <v>3</v>
      </c>
      <c r="BE648" s="4"/>
      <c r="BF648" s="4"/>
      <c r="BG648" s="4"/>
      <c r="BH648" s="4"/>
      <c r="BI648" s="4"/>
      <c r="BJ648" s="4"/>
      <c r="BK648" s="4"/>
      <c r="BL648" s="4"/>
      <c r="BM648" s="4"/>
      <c r="BN648" s="4"/>
      <c r="BO648" s="4"/>
      <c r="BP648" s="4"/>
      <c r="BQ648" s="4"/>
      <c r="BR648" s="4"/>
      <c r="BS648" s="4"/>
      <c r="BT648" s="71">
        <v>1</v>
      </c>
      <c r="BU648" s="71">
        <v>1</v>
      </c>
      <c r="BV648" s="71">
        <v>1</v>
      </c>
      <c r="BW648" s="4"/>
      <c r="BX648" s="71">
        <f t="shared" si="637"/>
        <v>1</v>
      </c>
      <c r="BY648" s="4"/>
      <c r="BZ648" s="4"/>
      <c r="CA648" s="4"/>
      <c r="CB648" s="71">
        <v>1</v>
      </c>
      <c r="CC648" s="4"/>
      <c r="CD648" s="4"/>
      <c r="CE648" s="4"/>
      <c r="CF648" s="4"/>
      <c r="CG648" s="71"/>
      <c r="CH648" s="57">
        <f t="shared" si="94"/>
        <v>1</v>
      </c>
      <c r="CI648" s="4"/>
      <c r="CJ648" s="4"/>
      <c r="CK648" s="4"/>
      <c r="CL648" s="4"/>
      <c r="CM648" s="71">
        <v>1</v>
      </c>
      <c r="CN648" s="4"/>
      <c r="CO648" s="4"/>
      <c r="CP648" s="4"/>
      <c r="CQ648" s="71"/>
      <c r="CR648" s="57">
        <f t="shared" si="589"/>
        <v>1</v>
      </c>
      <c r="CS648" s="4"/>
      <c r="CT648" s="4"/>
      <c r="CU648" s="4"/>
      <c r="CV648" s="4"/>
      <c r="CW648" s="4"/>
      <c r="CX648" s="4"/>
      <c r="CY648" s="71">
        <v>1</v>
      </c>
      <c r="CZ648" s="4"/>
      <c r="DA648" s="71"/>
      <c r="DB648" s="57">
        <f t="shared" si="320"/>
        <v>1</v>
      </c>
      <c r="DC648" s="4"/>
      <c r="DD648" s="4"/>
      <c r="DE648" s="4"/>
      <c r="DF648" s="4"/>
      <c r="DG648" s="4"/>
      <c r="DH648" s="4"/>
      <c r="DI648" s="4"/>
      <c r="DJ648" s="4"/>
      <c r="DK648" s="4"/>
      <c r="DL648" s="57">
        <f t="shared" si="321"/>
        <v>0</v>
      </c>
      <c r="DM648" s="4"/>
      <c r="DN648" s="4"/>
      <c r="DO648" s="4"/>
      <c r="DP648" s="4"/>
      <c r="DQ648" s="4"/>
      <c r="DR648" s="4"/>
      <c r="DS648" s="71">
        <v>1</v>
      </c>
      <c r="DT648" s="4"/>
      <c r="DU648" s="71"/>
      <c r="DV648" s="57">
        <f t="shared" si="322"/>
        <v>1</v>
      </c>
      <c r="DW648" s="71">
        <f t="shared" ref="DW648:ED648" si="688">SUM(BY648,CI648,CS648,DC648,DM648)</f>
        <v>0</v>
      </c>
      <c r="DX648" s="71">
        <f t="shared" si="688"/>
        <v>0</v>
      </c>
      <c r="DY648" s="71">
        <f t="shared" si="688"/>
        <v>0</v>
      </c>
      <c r="DZ648" s="71">
        <f t="shared" si="688"/>
        <v>1</v>
      </c>
      <c r="EA648" s="71">
        <f t="shared" si="688"/>
        <v>1</v>
      </c>
      <c r="EB648" s="71">
        <f t="shared" si="688"/>
        <v>0</v>
      </c>
      <c r="EC648" s="71">
        <f t="shared" si="688"/>
        <v>2</v>
      </c>
      <c r="ED648" s="71">
        <f t="shared" si="688"/>
        <v>0</v>
      </c>
      <c r="EE648" s="71">
        <f t="shared" si="13"/>
        <v>4</v>
      </c>
      <c r="EF648" s="71">
        <f t="shared" si="14"/>
        <v>1</v>
      </c>
    </row>
    <row r="649" spans="1:136" ht="15.75" customHeight="1">
      <c r="A649" s="147">
        <v>2015</v>
      </c>
      <c r="B649" s="135" t="s">
        <v>4915</v>
      </c>
      <c r="C649" s="147" t="s">
        <v>1865</v>
      </c>
      <c r="D649" s="147"/>
      <c r="E649" s="147" t="s">
        <v>1866</v>
      </c>
      <c r="F649" s="161" t="s">
        <v>1867</v>
      </c>
      <c r="G649" s="4"/>
      <c r="H649" s="4"/>
      <c r="I649" s="4"/>
      <c r="J649" s="4"/>
      <c r="K649" s="4"/>
      <c r="L649" s="4"/>
      <c r="M649" s="4"/>
      <c r="N649" s="4"/>
      <c r="O649" s="4"/>
      <c r="P649" s="4"/>
      <c r="Q649" s="4"/>
      <c r="R649" s="4"/>
      <c r="S649" s="4"/>
      <c r="T649" s="59" t="str">
        <f t="shared" si="0"/>
        <v/>
      </c>
      <c r="U649" s="4"/>
      <c r="V649" s="4"/>
      <c r="W649" s="4"/>
      <c r="X649" s="4"/>
      <c r="Y649" s="4"/>
      <c r="Z649" s="4"/>
      <c r="AA649" s="4"/>
      <c r="AB649" s="4"/>
      <c r="AC649" s="4"/>
      <c r="AD649" s="4"/>
      <c r="AE649" s="4"/>
      <c r="AF649" s="4"/>
      <c r="AG649" s="58" t="str">
        <f t="shared" si="1"/>
        <v/>
      </c>
      <c r="AH649" s="4"/>
      <c r="AI649" s="4"/>
      <c r="AJ649" s="71">
        <v>1</v>
      </c>
      <c r="AK649" s="96" t="str">
        <f t="shared" si="90"/>
        <v/>
      </c>
      <c r="AL649" s="4"/>
      <c r="AM649" s="4"/>
      <c r="AN649" s="4"/>
      <c r="AO649" s="4"/>
      <c r="AP649" s="4"/>
      <c r="AQ649" s="4"/>
      <c r="AR649" s="58">
        <f t="shared" si="3"/>
        <v>1</v>
      </c>
      <c r="AS649" s="4"/>
      <c r="AT649" s="71">
        <v>1</v>
      </c>
      <c r="AU649" s="4"/>
      <c r="AV649" s="4"/>
      <c r="AW649" s="4"/>
      <c r="AX649" s="58">
        <f t="shared" si="4"/>
        <v>1</v>
      </c>
      <c r="AY649" s="4"/>
      <c r="AZ649" s="71">
        <v>1</v>
      </c>
      <c r="BA649" s="4"/>
      <c r="BB649" s="4"/>
      <c r="BC649" s="71">
        <v>1</v>
      </c>
      <c r="BD649" s="58">
        <f t="shared" si="5"/>
        <v>2</v>
      </c>
      <c r="BE649" s="4"/>
      <c r="BF649" s="4"/>
      <c r="BG649" s="4"/>
      <c r="BH649" s="4"/>
      <c r="BI649" s="4"/>
      <c r="BJ649" s="4"/>
      <c r="BK649" s="4"/>
      <c r="BL649" s="4"/>
      <c r="BM649" s="4"/>
      <c r="BN649" s="4"/>
      <c r="BO649" s="4"/>
      <c r="BP649" s="4"/>
      <c r="BQ649" s="4"/>
      <c r="BR649" s="4"/>
      <c r="BS649" s="4"/>
      <c r="BT649" s="4"/>
      <c r="BU649" s="4"/>
      <c r="BV649" s="71">
        <v>1</v>
      </c>
      <c r="BW649" s="4"/>
      <c r="BX649" s="71">
        <f t="shared" si="637"/>
        <v>1</v>
      </c>
      <c r="BY649" s="4"/>
      <c r="BZ649" s="4"/>
      <c r="CA649" s="4"/>
      <c r="CB649" s="4"/>
      <c r="CC649" s="4"/>
      <c r="CD649" s="4"/>
      <c r="CE649" s="4"/>
      <c r="CF649" s="4"/>
      <c r="CG649" s="4"/>
      <c r="CH649" s="57">
        <f t="shared" si="94"/>
        <v>0</v>
      </c>
      <c r="CI649" s="4"/>
      <c r="CJ649" s="4"/>
      <c r="CK649" s="4"/>
      <c r="CL649" s="4"/>
      <c r="CM649" s="4"/>
      <c r="CN649" s="4"/>
      <c r="CO649" s="71">
        <v>1</v>
      </c>
      <c r="CP649" s="4"/>
      <c r="CQ649" s="71"/>
      <c r="CR649" s="57">
        <f t="shared" si="589"/>
        <v>1</v>
      </c>
      <c r="CS649" s="4"/>
      <c r="CT649" s="4"/>
      <c r="CU649" s="4"/>
      <c r="CV649" s="4"/>
      <c r="CW649" s="4"/>
      <c r="CX649" s="4"/>
      <c r="CY649" s="4"/>
      <c r="CZ649" s="4"/>
      <c r="DA649" s="4"/>
      <c r="DB649" s="57">
        <f t="shared" si="320"/>
        <v>0</v>
      </c>
      <c r="DC649" s="4"/>
      <c r="DD649" s="4"/>
      <c r="DE649" s="4"/>
      <c r="DF649" s="4"/>
      <c r="DG649" s="4"/>
      <c r="DH649" s="4"/>
      <c r="DI649" s="4"/>
      <c r="DJ649" s="4"/>
      <c r="DK649" s="4"/>
      <c r="DL649" s="57">
        <f t="shared" si="321"/>
        <v>0</v>
      </c>
      <c r="DM649" s="4"/>
      <c r="DN649" s="4"/>
      <c r="DO649" s="4"/>
      <c r="DP649" s="4"/>
      <c r="DQ649" s="4"/>
      <c r="DR649" s="4"/>
      <c r="DS649" s="4"/>
      <c r="DT649" s="4"/>
      <c r="DU649" s="4"/>
      <c r="DV649" s="57">
        <f t="shared" si="322"/>
        <v>0</v>
      </c>
      <c r="DW649" s="71">
        <f t="shared" ref="DW649:ED649" si="689">SUM(BY649,CI649,CS649,DC649,DM649)</f>
        <v>0</v>
      </c>
      <c r="DX649" s="71">
        <f t="shared" si="689"/>
        <v>0</v>
      </c>
      <c r="DY649" s="71">
        <f t="shared" si="689"/>
        <v>0</v>
      </c>
      <c r="DZ649" s="71">
        <f t="shared" si="689"/>
        <v>0</v>
      </c>
      <c r="EA649" s="71">
        <f t="shared" si="689"/>
        <v>0</v>
      </c>
      <c r="EB649" s="71">
        <f t="shared" si="689"/>
        <v>0</v>
      </c>
      <c r="EC649" s="71">
        <f t="shared" si="689"/>
        <v>1</v>
      </c>
      <c r="ED649" s="71">
        <f t="shared" si="689"/>
        <v>0</v>
      </c>
      <c r="EE649" s="71">
        <f t="shared" si="13"/>
        <v>1</v>
      </c>
      <c r="EF649" s="71">
        <f t="shared" si="14"/>
        <v>1</v>
      </c>
    </row>
    <row r="650" spans="1:136" ht="15.75" customHeight="1">
      <c r="A650" s="147">
        <v>2015</v>
      </c>
      <c r="B650" s="135" t="s">
        <v>4916</v>
      </c>
      <c r="C650" s="147" t="s">
        <v>1868</v>
      </c>
      <c r="D650" s="147" t="s">
        <v>1811</v>
      </c>
      <c r="E650" s="147" t="s">
        <v>1869</v>
      </c>
      <c r="F650" s="161" t="s">
        <v>1870</v>
      </c>
      <c r="G650" s="4"/>
      <c r="H650" s="4"/>
      <c r="I650" s="4"/>
      <c r="J650" s="4"/>
      <c r="K650" s="4"/>
      <c r="L650" s="4"/>
      <c r="M650" s="4"/>
      <c r="N650" s="4"/>
      <c r="O650" s="4"/>
      <c r="P650" s="4"/>
      <c r="Q650" s="4"/>
      <c r="R650" s="4"/>
      <c r="S650" s="71">
        <v>1</v>
      </c>
      <c r="T650" s="59" t="str">
        <f t="shared" si="0"/>
        <v/>
      </c>
      <c r="U650" s="4"/>
      <c r="V650" s="4"/>
      <c r="W650" s="4"/>
      <c r="X650" s="4"/>
      <c r="Y650" s="4"/>
      <c r="Z650" s="4"/>
      <c r="AA650" s="4"/>
      <c r="AB650" s="4"/>
      <c r="AC650" s="4"/>
      <c r="AD650" s="4"/>
      <c r="AE650" s="4"/>
      <c r="AF650" s="4"/>
      <c r="AG650" s="58">
        <f t="shared" si="1"/>
        <v>1</v>
      </c>
      <c r="AH650" s="4"/>
      <c r="AI650" s="4"/>
      <c r="AJ650" s="4"/>
      <c r="AK650" s="91" t="str">
        <f t="shared" si="90"/>
        <v/>
      </c>
      <c r="AL650" s="4"/>
      <c r="AM650" s="4"/>
      <c r="AN650" s="4"/>
      <c r="AO650" s="4"/>
      <c r="AP650" s="4"/>
      <c r="AQ650" s="4"/>
      <c r="AR650" s="58" t="str">
        <f t="shared" si="3"/>
        <v/>
      </c>
      <c r="AS650" s="71">
        <v>1</v>
      </c>
      <c r="AT650" s="71">
        <v>1</v>
      </c>
      <c r="AU650" s="71">
        <v>1</v>
      </c>
      <c r="AV650" s="71">
        <v>1</v>
      </c>
      <c r="AW650" s="71">
        <v>1</v>
      </c>
      <c r="AX650" s="58">
        <f t="shared" si="4"/>
        <v>5</v>
      </c>
      <c r="AY650" s="71">
        <v>1</v>
      </c>
      <c r="AZ650" s="71">
        <v>1</v>
      </c>
      <c r="BA650" s="4"/>
      <c r="BB650" s="4"/>
      <c r="BC650" s="4"/>
      <c r="BD650" s="58">
        <f t="shared" si="5"/>
        <v>2</v>
      </c>
      <c r="BE650" s="71"/>
      <c r="BF650" s="4"/>
      <c r="BG650" s="4"/>
      <c r="BH650" s="4"/>
      <c r="BI650" s="4"/>
      <c r="BJ650" s="4"/>
      <c r="BK650" s="4"/>
      <c r="BL650" s="4"/>
      <c r="BM650" s="4"/>
      <c r="BN650" s="4"/>
      <c r="BO650" s="4"/>
      <c r="BP650" s="4"/>
      <c r="BQ650" s="4"/>
      <c r="BR650" s="4"/>
      <c r="BS650" s="4"/>
      <c r="BT650" s="4"/>
      <c r="BU650" s="4"/>
      <c r="BV650" s="4"/>
      <c r="BW650" s="4"/>
      <c r="BX650" s="4" t="str">
        <f t="shared" si="637"/>
        <v/>
      </c>
      <c r="BY650" s="4"/>
      <c r="BZ650" s="4"/>
      <c r="CA650" s="4"/>
      <c r="CB650" s="4"/>
      <c r="CC650" s="4"/>
      <c r="CD650" s="4"/>
      <c r="CE650" s="4"/>
      <c r="CF650" s="4"/>
      <c r="CG650" s="4"/>
      <c r="CH650" s="57">
        <f t="shared" si="94"/>
        <v>0</v>
      </c>
      <c r="CI650" s="4"/>
      <c r="CJ650" s="4"/>
      <c r="CK650" s="4"/>
      <c r="CL650" s="4"/>
      <c r="CM650" s="4"/>
      <c r="CN650" s="4"/>
      <c r="CO650" s="4"/>
      <c r="CP650" s="4"/>
      <c r="CQ650" s="4"/>
      <c r="CR650" s="57">
        <f t="shared" si="589"/>
        <v>0</v>
      </c>
      <c r="CS650" s="4"/>
      <c r="CT650" s="4"/>
      <c r="CU650" s="4"/>
      <c r="CV650" s="4"/>
      <c r="CW650" s="4"/>
      <c r="CX650" s="4"/>
      <c r="CY650" s="4"/>
      <c r="CZ650" s="4"/>
      <c r="DA650" s="4"/>
      <c r="DB650" s="57">
        <f t="shared" si="320"/>
        <v>0</v>
      </c>
      <c r="DC650" s="4"/>
      <c r="DD650" s="4"/>
      <c r="DE650" s="4"/>
      <c r="DF650" s="4"/>
      <c r="DG650" s="4"/>
      <c r="DH650" s="4"/>
      <c r="DI650" s="4"/>
      <c r="DJ650" s="4"/>
      <c r="DK650" s="4"/>
      <c r="DL650" s="57">
        <f t="shared" si="321"/>
        <v>0</v>
      </c>
      <c r="DM650" s="4"/>
      <c r="DN650" s="4"/>
      <c r="DO650" s="4"/>
      <c r="DP650" s="4"/>
      <c r="DQ650" s="4"/>
      <c r="DR650" s="4"/>
      <c r="DS650" s="4"/>
      <c r="DT650" s="4"/>
      <c r="DU650" s="4"/>
      <c r="DV650" s="57">
        <f t="shared" si="322"/>
        <v>0</v>
      </c>
      <c r="DW650" s="71">
        <f t="shared" ref="DW650:ED650" si="690">SUM(BY650,CI650,CS650,DC650,DM650)</f>
        <v>0</v>
      </c>
      <c r="DX650" s="71">
        <f t="shared" si="690"/>
        <v>0</v>
      </c>
      <c r="DY650" s="71">
        <f t="shared" si="690"/>
        <v>0</v>
      </c>
      <c r="DZ650" s="71">
        <f t="shared" si="690"/>
        <v>0</v>
      </c>
      <c r="EA650" s="71">
        <f t="shared" si="690"/>
        <v>0</v>
      </c>
      <c r="EB650" s="71">
        <f t="shared" si="690"/>
        <v>0</v>
      </c>
      <c r="EC650" s="71">
        <f t="shared" si="690"/>
        <v>0</v>
      </c>
      <c r="ED650" s="71">
        <f t="shared" si="690"/>
        <v>0</v>
      </c>
      <c r="EE650" s="71">
        <f t="shared" si="13"/>
        <v>0</v>
      </c>
      <c r="EF650" s="71">
        <f t="shared" si="14"/>
        <v>0</v>
      </c>
    </row>
    <row r="651" spans="1:136" ht="15.75" customHeight="1">
      <c r="A651" s="147">
        <v>2015</v>
      </c>
      <c r="B651" s="135" t="s">
        <v>4917</v>
      </c>
      <c r="C651" s="147" t="s">
        <v>1871</v>
      </c>
      <c r="D651" s="147" t="s">
        <v>129</v>
      </c>
      <c r="E651" s="147" t="s">
        <v>1872</v>
      </c>
      <c r="F651" s="161" t="s">
        <v>1873</v>
      </c>
      <c r="G651" s="4"/>
      <c r="H651" s="4"/>
      <c r="I651" s="4"/>
      <c r="J651" s="4"/>
      <c r="K651" s="4"/>
      <c r="L651" s="4"/>
      <c r="M651" s="4"/>
      <c r="N651" s="71">
        <v>1</v>
      </c>
      <c r="O651" s="4"/>
      <c r="P651" s="4"/>
      <c r="Q651" s="4"/>
      <c r="R651" s="4"/>
      <c r="S651" s="4"/>
      <c r="T651" s="59" t="str">
        <f t="shared" si="0"/>
        <v/>
      </c>
      <c r="U651" s="4"/>
      <c r="V651" s="4"/>
      <c r="W651" s="4"/>
      <c r="X651" s="4"/>
      <c r="Y651" s="4"/>
      <c r="Z651" s="4"/>
      <c r="AA651" s="4"/>
      <c r="AB651" s="4"/>
      <c r="AC651" s="4"/>
      <c r="AD651" s="4"/>
      <c r="AE651" s="4"/>
      <c r="AF651" s="4"/>
      <c r="AG651" s="58">
        <f t="shared" si="1"/>
        <v>1</v>
      </c>
      <c r="AH651" s="4"/>
      <c r="AI651" s="4"/>
      <c r="AJ651" s="4"/>
      <c r="AK651" s="91" t="str">
        <f t="shared" si="90"/>
        <v/>
      </c>
      <c r="AL651" s="4"/>
      <c r="AM651" s="4"/>
      <c r="AN651" s="4"/>
      <c r="AO651" s="4"/>
      <c r="AP651" s="4"/>
      <c r="AQ651" s="4"/>
      <c r="AR651" s="58" t="str">
        <f t="shared" si="3"/>
        <v/>
      </c>
      <c r="AS651" s="4"/>
      <c r="AT651" s="71">
        <v>1</v>
      </c>
      <c r="AU651" s="4"/>
      <c r="AV651" s="4"/>
      <c r="AW651" s="4"/>
      <c r="AX651" s="58">
        <f t="shared" si="4"/>
        <v>1</v>
      </c>
      <c r="AY651" s="4"/>
      <c r="AZ651" s="71">
        <v>1</v>
      </c>
      <c r="BA651" s="4"/>
      <c r="BB651" s="4"/>
      <c r="BC651" s="71">
        <v>1</v>
      </c>
      <c r="BD651" s="58">
        <f t="shared" si="5"/>
        <v>2</v>
      </c>
      <c r="BE651" s="71">
        <v>1</v>
      </c>
      <c r="BF651" s="4"/>
      <c r="BG651" s="4"/>
      <c r="BH651" s="4"/>
      <c r="BI651" s="4"/>
      <c r="BJ651" s="4"/>
      <c r="BK651" s="4"/>
      <c r="BL651" s="4"/>
      <c r="BM651" s="4"/>
      <c r="BN651" s="72">
        <v>1</v>
      </c>
      <c r="BO651" s="4"/>
      <c r="BP651" s="71"/>
      <c r="BQ651" s="4"/>
      <c r="BR651" s="4"/>
      <c r="BS651" s="4"/>
      <c r="BT651" s="4"/>
      <c r="BU651" s="4"/>
      <c r="BV651" s="4"/>
      <c r="BW651" s="4"/>
      <c r="BX651" s="4" t="str">
        <f t="shared" si="637"/>
        <v/>
      </c>
      <c r="BY651" s="4"/>
      <c r="BZ651" s="4"/>
      <c r="CA651" s="4"/>
      <c r="CB651" s="4"/>
      <c r="CC651" s="4"/>
      <c r="CD651" s="4"/>
      <c r="CE651" s="4"/>
      <c r="CF651" s="4"/>
      <c r="CG651" s="4"/>
      <c r="CH651" s="57">
        <f t="shared" si="94"/>
        <v>0</v>
      </c>
      <c r="CI651" s="4"/>
      <c r="CJ651" s="4"/>
      <c r="CK651" s="4"/>
      <c r="CL651" s="4"/>
      <c r="CM651" s="4"/>
      <c r="CN651" s="4"/>
      <c r="CO651" s="4"/>
      <c r="CP651" s="4"/>
      <c r="CQ651" s="4"/>
      <c r="CR651" s="57">
        <f t="shared" si="589"/>
        <v>0</v>
      </c>
      <c r="CS651" s="4"/>
      <c r="CT651" s="4"/>
      <c r="CU651" s="4"/>
      <c r="CV651" s="4"/>
      <c r="CW651" s="4"/>
      <c r="CX651" s="4"/>
      <c r="CY651" s="4"/>
      <c r="CZ651" s="4"/>
      <c r="DA651" s="4"/>
      <c r="DB651" s="57">
        <f t="shared" si="320"/>
        <v>0</v>
      </c>
      <c r="DC651" s="4"/>
      <c r="DD651" s="4"/>
      <c r="DE651" s="4"/>
      <c r="DF651" s="4"/>
      <c r="DG651" s="4"/>
      <c r="DH651" s="4"/>
      <c r="DI651" s="4"/>
      <c r="DJ651" s="4"/>
      <c r="DK651" s="4"/>
      <c r="DL651" s="57">
        <f t="shared" si="321"/>
        <v>0</v>
      </c>
      <c r="DM651" s="4"/>
      <c r="DN651" s="4"/>
      <c r="DO651" s="4"/>
      <c r="DP651" s="4"/>
      <c r="DQ651" s="4"/>
      <c r="DR651" s="4"/>
      <c r="DS651" s="4"/>
      <c r="DT651" s="4"/>
      <c r="DU651" s="4"/>
      <c r="DV651" s="57">
        <f t="shared" si="322"/>
        <v>0</v>
      </c>
      <c r="DW651" s="71">
        <f t="shared" ref="DW651:ED651" si="691">SUM(BY651,CI651,CS651,DC651,DM651)</f>
        <v>0</v>
      </c>
      <c r="DX651" s="71">
        <f t="shared" si="691"/>
        <v>0</v>
      </c>
      <c r="DY651" s="71">
        <f t="shared" si="691"/>
        <v>0</v>
      </c>
      <c r="DZ651" s="71">
        <f t="shared" si="691"/>
        <v>0</v>
      </c>
      <c r="EA651" s="71">
        <f t="shared" si="691"/>
        <v>0</v>
      </c>
      <c r="EB651" s="71">
        <f t="shared" si="691"/>
        <v>0</v>
      </c>
      <c r="EC651" s="71">
        <f t="shared" si="691"/>
        <v>0</v>
      </c>
      <c r="ED651" s="71">
        <f t="shared" si="691"/>
        <v>0</v>
      </c>
      <c r="EE651" s="71">
        <f t="shared" si="13"/>
        <v>0</v>
      </c>
      <c r="EF651" s="71">
        <f t="shared" si="14"/>
        <v>0</v>
      </c>
    </row>
    <row r="652" spans="1:136" ht="15.75" customHeight="1">
      <c r="A652" s="147">
        <v>2015</v>
      </c>
      <c r="B652" s="135" t="s">
        <v>4918</v>
      </c>
      <c r="C652" s="147" t="s">
        <v>1874</v>
      </c>
      <c r="D652" s="147" t="s">
        <v>365</v>
      </c>
      <c r="E652" s="147" t="s">
        <v>1875</v>
      </c>
      <c r="F652" s="161" t="s">
        <v>1876</v>
      </c>
      <c r="G652" s="4"/>
      <c r="H652" s="4"/>
      <c r="I652" s="4"/>
      <c r="J652" s="4"/>
      <c r="K652" s="4"/>
      <c r="L652" s="4"/>
      <c r="M652" s="4"/>
      <c r="N652" s="4"/>
      <c r="O652" s="4"/>
      <c r="P652" s="4"/>
      <c r="Q652" s="4"/>
      <c r="R652" s="4"/>
      <c r="S652" s="4"/>
      <c r="T652" s="59">
        <f t="shared" si="0"/>
        <v>1</v>
      </c>
      <c r="U652" s="4"/>
      <c r="V652" s="71">
        <v>1</v>
      </c>
      <c r="W652" s="4"/>
      <c r="X652" s="4"/>
      <c r="Y652" s="4"/>
      <c r="Z652" s="4"/>
      <c r="AA652" s="4"/>
      <c r="AB652" s="4"/>
      <c r="AC652" s="4"/>
      <c r="AD652" s="4"/>
      <c r="AE652" s="4"/>
      <c r="AF652" s="4"/>
      <c r="AG652" s="58">
        <f t="shared" si="1"/>
        <v>1</v>
      </c>
      <c r="AH652" s="4"/>
      <c r="AI652" s="4"/>
      <c r="AJ652" s="4"/>
      <c r="AK652" s="91" t="str">
        <f t="shared" si="90"/>
        <v/>
      </c>
      <c r="AL652" s="4"/>
      <c r="AM652" s="4"/>
      <c r="AN652" s="4"/>
      <c r="AO652" s="4"/>
      <c r="AP652" s="4"/>
      <c r="AQ652" s="4"/>
      <c r="AR652" s="58" t="str">
        <f t="shared" si="3"/>
        <v/>
      </c>
      <c r="AS652" s="4"/>
      <c r="AT652" s="4"/>
      <c r="AU652" s="4"/>
      <c r="AV652" s="71">
        <v>1</v>
      </c>
      <c r="AW652" s="71">
        <v>1</v>
      </c>
      <c r="AX652" s="58">
        <f t="shared" si="4"/>
        <v>2</v>
      </c>
      <c r="AY652" s="4"/>
      <c r="AZ652" s="71">
        <v>1</v>
      </c>
      <c r="BA652" s="4"/>
      <c r="BB652" s="4"/>
      <c r="BC652" s="71">
        <v>1</v>
      </c>
      <c r="BD652" s="58">
        <f t="shared" si="5"/>
        <v>2</v>
      </c>
      <c r="BE652" s="4"/>
      <c r="BF652" s="4"/>
      <c r="BG652" s="4"/>
      <c r="BH652" s="4"/>
      <c r="BI652" s="4"/>
      <c r="BJ652" s="4"/>
      <c r="BK652" s="4"/>
      <c r="BL652" s="4"/>
      <c r="BM652" s="4"/>
      <c r="BN652" s="4"/>
      <c r="BO652" s="4"/>
      <c r="BP652" s="4"/>
      <c r="BQ652" s="4"/>
      <c r="BR652" s="4"/>
      <c r="BS652" s="4"/>
      <c r="BT652" s="4"/>
      <c r="BU652" s="4"/>
      <c r="BV652" s="71">
        <v>1</v>
      </c>
      <c r="BW652" s="4"/>
      <c r="BX652" s="71">
        <f t="shared" si="637"/>
        <v>1</v>
      </c>
      <c r="BY652" s="4"/>
      <c r="BZ652" s="4"/>
      <c r="CA652" s="4"/>
      <c r="CB652" s="4"/>
      <c r="CC652" s="4"/>
      <c r="CD652" s="4"/>
      <c r="CE652" s="4"/>
      <c r="CF652" s="4"/>
      <c r="CG652" s="4"/>
      <c r="CH652" s="57">
        <f t="shared" si="94"/>
        <v>0</v>
      </c>
      <c r="CI652" s="4"/>
      <c r="CJ652" s="4"/>
      <c r="CK652" s="4"/>
      <c r="CL652" s="4"/>
      <c r="CM652" s="4"/>
      <c r="CN652" s="4"/>
      <c r="CO652" s="4"/>
      <c r="CP652" s="4"/>
      <c r="CQ652" s="4"/>
      <c r="CR652" s="57">
        <f t="shared" si="589"/>
        <v>0</v>
      </c>
      <c r="CS652" s="4"/>
      <c r="CT652" s="4"/>
      <c r="CU652" s="4"/>
      <c r="CV652" s="4"/>
      <c r="CW652" s="4"/>
      <c r="CX652" s="4"/>
      <c r="CY652" s="4"/>
      <c r="CZ652" s="4"/>
      <c r="DA652" s="4"/>
      <c r="DB652" s="57">
        <f t="shared" si="320"/>
        <v>0</v>
      </c>
      <c r="DC652" s="4"/>
      <c r="DD652" s="4"/>
      <c r="DE652" s="4"/>
      <c r="DF652" s="4"/>
      <c r="DG652" s="4"/>
      <c r="DH652" s="4"/>
      <c r="DI652" s="71">
        <v>1</v>
      </c>
      <c r="DJ652" s="4"/>
      <c r="DK652" s="71"/>
      <c r="DL652" s="57">
        <f t="shared" si="321"/>
        <v>1</v>
      </c>
      <c r="DM652" s="4"/>
      <c r="DN652" s="4"/>
      <c r="DO652" s="4"/>
      <c r="DP652" s="4"/>
      <c r="DQ652" s="4"/>
      <c r="DR652" s="4"/>
      <c r="DS652" s="71">
        <v>1</v>
      </c>
      <c r="DT652" s="4"/>
      <c r="DU652" s="71"/>
      <c r="DV652" s="57">
        <f t="shared" si="322"/>
        <v>1</v>
      </c>
      <c r="DW652" s="71">
        <f t="shared" ref="DW652:ED652" si="692">SUM(BY652,CI652,CS652,DC652,DM652)</f>
        <v>0</v>
      </c>
      <c r="DX652" s="71">
        <f t="shared" si="692"/>
        <v>0</v>
      </c>
      <c r="DY652" s="71">
        <f t="shared" si="692"/>
        <v>0</v>
      </c>
      <c r="DZ652" s="71">
        <f t="shared" si="692"/>
        <v>0</v>
      </c>
      <c r="EA652" s="71">
        <f t="shared" si="692"/>
        <v>0</v>
      </c>
      <c r="EB652" s="71">
        <f t="shared" si="692"/>
        <v>0</v>
      </c>
      <c r="EC652" s="71">
        <f t="shared" si="692"/>
        <v>2</v>
      </c>
      <c r="ED652" s="71">
        <f t="shared" si="692"/>
        <v>0</v>
      </c>
      <c r="EE652" s="71">
        <f t="shared" si="13"/>
        <v>2</v>
      </c>
      <c r="EF652" s="71">
        <f t="shared" si="14"/>
        <v>1</v>
      </c>
    </row>
    <row r="653" spans="1:136" ht="15.75" customHeight="1">
      <c r="A653" s="147">
        <v>2015</v>
      </c>
      <c r="B653" s="135" t="s">
        <v>4919</v>
      </c>
      <c r="C653" s="147" t="s">
        <v>1877</v>
      </c>
      <c r="D653" s="147" t="s">
        <v>1878</v>
      </c>
      <c r="E653" s="147" t="s">
        <v>1879</v>
      </c>
      <c r="F653" s="161" t="s">
        <v>1880</v>
      </c>
      <c r="G653" s="4"/>
      <c r="H653" s="4"/>
      <c r="I653" s="4"/>
      <c r="J653" s="4"/>
      <c r="K653" s="4"/>
      <c r="L653" s="4"/>
      <c r="M653" s="4"/>
      <c r="N653" s="4"/>
      <c r="O653" s="4"/>
      <c r="P653" s="4"/>
      <c r="Q653" s="4"/>
      <c r="R653" s="71">
        <v>1</v>
      </c>
      <c r="S653" s="4"/>
      <c r="T653" s="59" t="str">
        <f t="shared" si="0"/>
        <v/>
      </c>
      <c r="U653" s="4"/>
      <c r="V653" s="4"/>
      <c r="W653" s="4"/>
      <c r="X653" s="4"/>
      <c r="Y653" s="4"/>
      <c r="Z653" s="4"/>
      <c r="AA653" s="4"/>
      <c r="AB653" s="4"/>
      <c r="AC653" s="4"/>
      <c r="AD653" s="4"/>
      <c r="AE653" s="4"/>
      <c r="AF653" s="4"/>
      <c r="AG653" s="58">
        <f t="shared" si="1"/>
        <v>1</v>
      </c>
      <c r="AH653" s="4"/>
      <c r="AI653" s="4"/>
      <c r="AJ653" s="4"/>
      <c r="AK653" s="91" t="str">
        <f t="shared" si="90"/>
        <v/>
      </c>
      <c r="AL653" s="4"/>
      <c r="AM653" s="4"/>
      <c r="AN653" s="4"/>
      <c r="AO653" s="4"/>
      <c r="AP653" s="4"/>
      <c r="AQ653" s="4"/>
      <c r="AR653" s="58" t="str">
        <f t="shared" si="3"/>
        <v/>
      </c>
      <c r="AS653" s="71">
        <v>1</v>
      </c>
      <c r="AT653" s="71">
        <v>1</v>
      </c>
      <c r="AU653" s="4"/>
      <c r="AV653" s="4"/>
      <c r="AW653" s="71">
        <v>1</v>
      </c>
      <c r="AX653" s="58">
        <f t="shared" si="4"/>
        <v>3</v>
      </c>
      <c r="AY653" s="4"/>
      <c r="AZ653" s="71">
        <v>1</v>
      </c>
      <c r="BA653" s="71">
        <v>1</v>
      </c>
      <c r="BB653" s="71">
        <v>1</v>
      </c>
      <c r="BC653" s="71">
        <v>1</v>
      </c>
      <c r="BD653" s="58">
        <f t="shared" si="5"/>
        <v>4</v>
      </c>
      <c r="BE653" s="4"/>
      <c r="BF653" s="4"/>
      <c r="BG653" s="4"/>
      <c r="BH653" s="4"/>
      <c r="BI653" s="4"/>
      <c r="BJ653" s="4"/>
      <c r="BK653" s="4"/>
      <c r="BL653" s="4"/>
      <c r="BM653" s="4"/>
      <c r="BN653" s="4"/>
      <c r="BO653" s="4"/>
      <c r="BP653" s="4"/>
      <c r="BQ653" s="4"/>
      <c r="BR653" s="71">
        <v>1</v>
      </c>
      <c r="BS653" s="4"/>
      <c r="BT653" s="71">
        <v>1</v>
      </c>
      <c r="BU653" s="71">
        <v>1</v>
      </c>
      <c r="BV653" s="71">
        <v>1</v>
      </c>
      <c r="BW653" s="71">
        <v>1</v>
      </c>
      <c r="BX653" s="71">
        <f t="shared" si="637"/>
        <v>1</v>
      </c>
      <c r="BY653" s="4"/>
      <c r="BZ653" s="71">
        <v>1</v>
      </c>
      <c r="CA653" s="4"/>
      <c r="CB653" s="4"/>
      <c r="CC653" s="4"/>
      <c r="CD653" s="4"/>
      <c r="CE653" s="4"/>
      <c r="CF653" s="4"/>
      <c r="CG653" s="71"/>
      <c r="CH653" s="57">
        <f t="shared" si="94"/>
        <v>1</v>
      </c>
      <c r="CI653" s="4"/>
      <c r="CJ653" s="4"/>
      <c r="CK653" s="4"/>
      <c r="CL653" s="4"/>
      <c r="CM653" s="71">
        <v>1</v>
      </c>
      <c r="CN653" s="4"/>
      <c r="CO653" s="4"/>
      <c r="CP653" s="4"/>
      <c r="CQ653" s="71"/>
      <c r="CR653" s="57">
        <f t="shared" si="589"/>
        <v>1</v>
      </c>
      <c r="CS653" s="4"/>
      <c r="CT653" s="4"/>
      <c r="CU653" s="4"/>
      <c r="CV653" s="4"/>
      <c r="CW653" s="4"/>
      <c r="CX653" s="4"/>
      <c r="CY653" s="4"/>
      <c r="CZ653" s="4"/>
      <c r="DA653" s="4"/>
      <c r="DB653" s="57">
        <f t="shared" si="320"/>
        <v>0</v>
      </c>
      <c r="DC653" s="4"/>
      <c r="DD653" s="4"/>
      <c r="DE653" s="4"/>
      <c r="DF653" s="4"/>
      <c r="DG653" s="4"/>
      <c r="DH653" s="4"/>
      <c r="DI653" s="4"/>
      <c r="DJ653" s="4"/>
      <c r="DK653" s="4"/>
      <c r="DL653" s="57">
        <f t="shared" si="321"/>
        <v>0</v>
      </c>
      <c r="DM653" s="4"/>
      <c r="DN653" s="4"/>
      <c r="DO653" s="4"/>
      <c r="DP653" s="4"/>
      <c r="DQ653" s="4"/>
      <c r="DR653" s="4"/>
      <c r="DS653" s="71">
        <v>1</v>
      </c>
      <c r="DT653" s="4"/>
      <c r="DU653" s="71"/>
      <c r="DV653" s="57">
        <f t="shared" si="322"/>
        <v>1</v>
      </c>
      <c r="DW653" s="71">
        <f t="shared" ref="DW653:ED653" si="693">SUM(BY653,CI653,CS653,DC653,DM653)</f>
        <v>0</v>
      </c>
      <c r="DX653" s="71">
        <f t="shared" si="693"/>
        <v>1</v>
      </c>
      <c r="DY653" s="71">
        <f t="shared" si="693"/>
        <v>0</v>
      </c>
      <c r="DZ653" s="71">
        <f t="shared" si="693"/>
        <v>0</v>
      </c>
      <c r="EA653" s="71">
        <f t="shared" si="693"/>
        <v>1</v>
      </c>
      <c r="EB653" s="71">
        <f t="shared" si="693"/>
        <v>0</v>
      </c>
      <c r="EC653" s="71">
        <f t="shared" si="693"/>
        <v>1</v>
      </c>
      <c r="ED653" s="71">
        <f t="shared" si="693"/>
        <v>0</v>
      </c>
      <c r="EE653" s="71">
        <f t="shared" si="13"/>
        <v>3</v>
      </c>
      <c r="EF653" s="71">
        <f t="shared" si="14"/>
        <v>1</v>
      </c>
    </row>
    <row r="654" spans="1:136" ht="15.75" customHeight="1">
      <c r="A654" s="147">
        <v>2015</v>
      </c>
      <c r="B654" s="135" t="s">
        <v>4920</v>
      </c>
      <c r="C654" s="147" t="s">
        <v>1881</v>
      </c>
      <c r="D654" s="147" t="s">
        <v>1882</v>
      </c>
      <c r="E654" s="147" t="s">
        <v>1883</v>
      </c>
      <c r="F654" s="150" t="s">
        <v>1884</v>
      </c>
      <c r="G654" s="4"/>
      <c r="H654" s="4"/>
      <c r="I654" s="4"/>
      <c r="J654" s="4"/>
      <c r="K654" s="4"/>
      <c r="L654" s="4"/>
      <c r="M654" s="4"/>
      <c r="N654" s="4"/>
      <c r="O654" s="4"/>
      <c r="P654" s="4"/>
      <c r="Q654" s="4"/>
      <c r="R654" s="4"/>
      <c r="S654" s="4"/>
      <c r="T654" s="59">
        <f t="shared" si="0"/>
        <v>1</v>
      </c>
      <c r="U654" s="4"/>
      <c r="V654" s="4"/>
      <c r="W654" s="4"/>
      <c r="X654" s="4"/>
      <c r="Y654" s="71">
        <v>1</v>
      </c>
      <c r="Z654" s="4"/>
      <c r="AA654" s="4"/>
      <c r="AB654" s="4"/>
      <c r="AC654" s="4"/>
      <c r="AD654" s="4"/>
      <c r="AE654" s="4"/>
      <c r="AF654" s="4"/>
      <c r="AG654" s="58">
        <f t="shared" si="1"/>
        <v>1</v>
      </c>
      <c r="AH654" s="4"/>
      <c r="AI654" s="4"/>
      <c r="AJ654" s="4"/>
      <c r="AK654" s="91" t="str">
        <f t="shared" si="90"/>
        <v/>
      </c>
      <c r="AL654" s="4"/>
      <c r="AM654" s="4"/>
      <c r="AN654" s="4"/>
      <c r="AO654" s="4"/>
      <c r="AP654" s="4"/>
      <c r="AQ654" s="4"/>
      <c r="AR654" s="58" t="str">
        <f t="shared" si="3"/>
        <v/>
      </c>
      <c r="AS654" s="71">
        <v>1</v>
      </c>
      <c r="AT654" s="71">
        <v>1</v>
      </c>
      <c r="AU654" s="71">
        <v>1</v>
      </c>
      <c r="AV654" s="71">
        <v>1</v>
      </c>
      <c r="AW654" s="71">
        <v>1</v>
      </c>
      <c r="AX654" s="58">
        <f t="shared" si="4"/>
        <v>5</v>
      </c>
      <c r="AY654" s="4"/>
      <c r="AZ654" s="71">
        <v>1</v>
      </c>
      <c r="BA654" s="4"/>
      <c r="BB654" s="4"/>
      <c r="BC654" s="71">
        <v>1</v>
      </c>
      <c r="BD654" s="58">
        <f t="shared" si="5"/>
        <v>2</v>
      </c>
      <c r="BE654" s="4"/>
      <c r="BF654" s="4"/>
      <c r="BG654" s="4"/>
      <c r="BH654" s="4"/>
      <c r="BI654" s="4"/>
      <c r="BJ654" s="4"/>
      <c r="BK654" s="4"/>
      <c r="BL654" s="4"/>
      <c r="BM654" s="4"/>
      <c r="BN654" s="4"/>
      <c r="BO654" s="4"/>
      <c r="BP654" s="4"/>
      <c r="BQ654" s="4"/>
      <c r="BR654" s="4"/>
      <c r="BS654" s="71">
        <v>1</v>
      </c>
      <c r="BT654" s="71">
        <v>1</v>
      </c>
      <c r="BU654" s="4"/>
      <c r="BV654" s="71">
        <v>1</v>
      </c>
      <c r="BW654" s="4"/>
      <c r="BX654" s="71">
        <f t="shared" si="637"/>
        <v>1</v>
      </c>
      <c r="BY654" s="4"/>
      <c r="BZ654" s="71">
        <v>1</v>
      </c>
      <c r="CA654" s="4"/>
      <c r="CB654" s="71">
        <v>1</v>
      </c>
      <c r="CC654" s="4"/>
      <c r="CD654" s="4"/>
      <c r="CE654" s="71">
        <v>1</v>
      </c>
      <c r="CF654" s="4"/>
      <c r="CG654" s="71"/>
      <c r="CH654" s="57">
        <f t="shared" si="94"/>
        <v>3</v>
      </c>
      <c r="CI654" s="4"/>
      <c r="CJ654" s="71">
        <v>1</v>
      </c>
      <c r="CK654" s="4"/>
      <c r="CL654" s="71">
        <v>1</v>
      </c>
      <c r="CM654" s="4"/>
      <c r="CN654" s="4"/>
      <c r="CO654" s="71">
        <v>1</v>
      </c>
      <c r="CP654" s="4"/>
      <c r="CQ654" s="71"/>
      <c r="CR654" s="57">
        <f t="shared" si="589"/>
        <v>3</v>
      </c>
      <c r="CS654" s="4"/>
      <c r="CT654" s="71">
        <v>1</v>
      </c>
      <c r="CU654" s="4"/>
      <c r="CV654" s="71">
        <v>1</v>
      </c>
      <c r="CW654" s="4"/>
      <c r="CX654" s="4"/>
      <c r="CY654" s="71">
        <v>1</v>
      </c>
      <c r="CZ654" s="4"/>
      <c r="DA654" s="71"/>
      <c r="DB654" s="57">
        <f t="shared" si="320"/>
        <v>3</v>
      </c>
      <c r="DC654" s="4"/>
      <c r="DD654" s="71">
        <v>1</v>
      </c>
      <c r="DE654" s="4"/>
      <c r="DF654" s="71">
        <v>1</v>
      </c>
      <c r="DG654" s="4"/>
      <c r="DH654" s="4"/>
      <c r="DI654" s="71">
        <v>1</v>
      </c>
      <c r="DJ654" s="4"/>
      <c r="DK654" s="71"/>
      <c r="DL654" s="57">
        <f t="shared" si="321"/>
        <v>3</v>
      </c>
      <c r="DM654" s="4"/>
      <c r="DN654" s="71">
        <v>1</v>
      </c>
      <c r="DO654" s="4"/>
      <c r="DP654" s="71">
        <v>1</v>
      </c>
      <c r="DQ654" s="4"/>
      <c r="DR654" s="4"/>
      <c r="DS654" s="71">
        <v>1</v>
      </c>
      <c r="DT654" s="4"/>
      <c r="DU654" s="71"/>
      <c r="DV654" s="57">
        <f t="shared" si="322"/>
        <v>3</v>
      </c>
      <c r="DW654" s="71">
        <f t="shared" ref="DW654:ED654" si="694">SUM(BY654,CI654,CS654,DC654,DM654)</f>
        <v>0</v>
      </c>
      <c r="DX654" s="71">
        <f t="shared" si="694"/>
        <v>5</v>
      </c>
      <c r="DY654" s="71">
        <f t="shared" si="694"/>
        <v>0</v>
      </c>
      <c r="DZ654" s="71">
        <f t="shared" si="694"/>
        <v>5</v>
      </c>
      <c r="EA654" s="71">
        <f t="shared" si="694"/>
        <v>0</v>
      </c>
      <c r="EB654" s="71">
        <f t="shared" si="694"/>
        <v>0</v>
      </c>
      <c r="EC654" s="71">
        <f t="shared" si="694"/>
        <v>5</v>
      </c>
      <c r="ED654" s="71">
        <f t="shared" si="694"/>
        <v>0</v>
      </c>
      <c r="EE654" s="71">
        <f t="shared" si="13"/>
        <v>15</v>
      </c>
      <c r="EF654" s="71">
        <f t="shared" si="14"/>
        <v>1</v>
      </c>
    </row>
    <row r="655" spans="1:136" ht="15.75" customHeight="1">
      <c r="A655" s="147">
        <v>2015</v>
      </c>
      <c r="B655" s="135" t="s">
        <v>4921</v>
      </c>
      <c r="C655" s="147" t="s">
        <v>1885</v>
      </c>
      <c r="D655" s="147" t="s">
        <v>1886</v>
      </c>
      <c r="E655" s="147" t="s">
        <v>1887</v>
      </c>
      <c r="F655" s="161" t="s">
        <v>1888</v>
      </c>
      <c r="G655" s="4"/>
      <c r="H655" s="4"/>
      <c r="I655" s="4"/>
      <c r="J655" s="71">
        <v>1</v>
      </c>
      <c r="K655" s="4"/>
      <c r="L655" s="4"/>
      <c r="M655" s="4"/>
      <c r="N655" s="4"/>
      <c r="O655" s="4"/>
      <c r="P655" s="4"/>
      <c r="Q655" s="4"/>
      <c r="R655" s="4"/>
      <c r="S655" s="4"/>
      <c r="T655" s="59" t="str">
        <f t="shared" si="0"/>
        <v/>
      </c>
      <c r="U655" s="4"/>
      <c r="V655" s="4"/>
      <c r="W655" s="4"/>
      <c r="X655" s="4"/>
      <c r="Y655" s="4"/>
      <c r="Z655" s="4"/>
      <c r="AA655" s="4"/>
      <c r="AB655" s="4"/>
      <c r="AC655" s="4"/>
      <c r="AD655" s="4"/>
      <c r="AE655" s="4"/>
      <c r="AF655" s="4"/>
      <c r="AG655" s="58">
        <f t="shared" si="1"/>
        <v>1</v>
      </c>
      <c r="AH655" s="4"/>
      <c r="AI655" s="4"/>
      <c r="AJ655" s="4"/>
      <c r="AK655" s="91" t="str">
        <f t="shared" si="90"/>
        <v/>
      </c>
      <c r="AL655" s="4"/>
      <c r="AM655" s="4"/>
      <c r="AN655" s="4"/>
      <c r="AO655" s="4"/>
      <c r="AP655" s="4"/>
      <c r="AQ655" s="4"/>
      <c r="AR655" s="58" t="str">
        <f t="shared" si="3"/>
        <v/>
      </c>
      <c r="AS655" s="4"/>
      <c r="AT655" s="4"/>
      <c r="AU655" s="4"/>
      <c r="AV655" s="4"/>
      <c r="AW655" s="71">
        <v>1</v>
      </c>
      <c r="AX655" s="58">
        <f t="shared" si="4"/>
        <v>1</v>
      </c>
      <c r="AY655" s="4"/>
      <c r="AZ655" s="4"/>
      <c r="BA655" s="4"/>
      <c r="BB655" s="4"/>
      <c r="BC655" s="71">
        <v>1</v>
      </c>
      <c r="BD655" s="58">
        <f t="shared" si="5"/>
        <v>1</v>
      </c>
      <c r="BE655" s="4"/>
      <c r="BF655" s="4"/>
      <c r="BG655" s="4"/>
      <c r="BH655" s="4"/>
      <c r="BI655" s="4"/>
      <c r="BJ655" s="4"/>
      <c r="BK655" s="4"/>
      <c r="BL655" s="4"/>
      <c r="BM655" s="4"/>
      <c r="BN655" s="4"/>
      <c r="BO655" s="71"/>
      <c r="BP655" s="4"/>
      <c r="BQ655" s="4"/>
      <c r="BR655" s="4"/>
      <c r="BS655" s="4"/>
      <c r="BT655" s="4"/>
      <c r="BU655" s="4"/>
      <c r="BV655" s="4"/>
      <c r="BW655" s="4"/>
      <c r="BX655" s="4" t="str">
        <f t="shared" si="637"/>
        <v/>
      </c>
      <c r="BY655" s="4"/>
      <c r="BZ655" s="4"/>
      <c r="CA655" s="4"/>
      <c r="CB655" s="4"/>
      <c r="CC655" s="4"/>
      <c r="CD655" s="4"/>
      <c r="CE655" s="4"/>
      <c r="CF655" s="4"/>
      <c r="CG655" s="4"/>
      <c r="CH655" s="57">
        <f t="shared" si="94"/>
        <v>0</v>
      </c>
      <c r="CI655" s="4"/>
      <c r="CJ655" s="4"/>
      <c r="CK655" s="4"/>
      <c r="CL655" s="4"/>
      <c r="CM655" s="4"/>
      <c r="CN655" s="4"/>
      <c r="CO655" s="4"/>
      <c r="CP655" s="4"/>
      <c r="CQ655" s="4"/>
      <c r="CR655" s="57">
        <f t="shared" si="589"/>
        <v>0</v>
      </c>
      <c r="CS655" s="4"/>
      <c r="CT655" s="4"/>
      <c r="CU655" s="4"/>
      <c r="CV655" s="4"/>
      <c r="CW655" s="4"/>
      <c r="CX655" s="4"/>
      <c r="CY655" s="4"/>
      <c r="CZ655" s="4"/>
      <c r="DA655" s="4"/>
      <c r="DB655" s="57">
        <f t="shared" si="320"/>
        <v>0</v>
      </c>
      <c r="DC655" s="4"/>
      <c r="DD655" s="4"/>
      <c r="DE655" s="4"/>
      <c r="DF655" s="4"/>
      <c r="DG655" s="4"/>
      <c r="DH655" s="4"/>
      <c r="DI655" s="4"/>
      <c r="DJ655" s="4"/>
      <c r="DK655" s="4"/>
      <c r="DL655" s="57">
        <f t="shared" si="321"/>
        <v>0</v>
      </c>
      <c r="DM655" s="4"/>
      <c r="DN655" s="4"/>
      <c r="DO655" s="4"/>
      <c r="DP655" s="4"/>
      <c r="DQ655" s="4"/>
      <c r="DR655" s="4"/>
      <c r="DS655" s="4"/>
      <c r="DT655" s="4"/>
      <c r="DU655" s="4"/>
      <c r="DV655" s="57">
        <f t="shared" si="322"/>
        <v>0</v>
      </c>
      <c r="DW655" s="71">
        <f t="shared" ref="DW655:ED655" si="695">SUM(BY655,CI655,CS655,DC655,DM655)</f>
        <v>0</v>
      </c>
      <c r="DX655" s="71">
        <f t="shared" si="695"/>
        <v>0</v>
      </c>
      <c r="DY655" s="71">
        <f t="shared" si="695"/>
        <v>0</v>
      </c>
      <c r="DZ655" s="71">
        <f t="shared" si="695"/>
        <v>0</v>
      </c>
      <c r="EA655" s="71">
        <f t="shared" si="695"/>
        <v>0</v>
      </c>
      <c r="EB655" s="71">
        <f t="shared" si="695"/>
        <v>0</v>
      </c>
      <c r="EC655" s="71">
        <f t="shared" si="695"/>
        <v>0</v>
      </c>
      <c r="ED655" s="71">
        <f t="shared" si="695"/>
        <v>0</v>
      </c>
      <c r="EE655" s="71">
        <f t="shared" si="13"/>
        <v>0</v>
      </c>
      <c r="EF655" s="71">
        <f t="shared" si="14"/>
        <v>0</v>
      </c>
    </row>
    <row r="656" spans="1:136" ht="15.75" customHeight="1">
      <c r="A656" s="147">
        <v>2015</v>
      </c>
      <c r="B656" s="135" t="s">
        <v>4922</v>
      </c>
      <c r="C656" s="147" t="s">
        <v>1889</v>
      </c>
      <c r="D656" s="147" t="s">
        <v>1890</v>
      </c>
      <c r="E656" s="147" t="s">
        <v>1891</v>
      </c>
      <c r="F656" s="161" t="s">
        <v>1892</v>
      </c>
      <c r="G656" s="4"/>
      <c r="H656" s="4"/>
      <c r="I656" s="4"/>
      <c r="J656" s="4"/>
      <c r="K656" s="4"/>
      <c r="L656" s="4"/>
      <c r="M656" s="4"/>
      <c r="N656" s="4"/>
      <c r="O656" s="4"/>
      <c r="P656" s="4"/>
      <c r="Q656" s="4"/>
      <c r="R656" s="4"/>
      <c r="S656" s="4"/>
      <c r="T656" s="59">
        <f t="shared" si="0"/>
        <v>1</v>
      </c>
      <c r="U656" s="4"/>
      <c r="V656" s="4"/>
      <c r="W656" s="4"/>
      <c r="X656" s="4">
        <v>1</v>
      </c>
      <c r="Y656" s="4"/>
      <c r="Z656" s="4"/>
      <c r="AA656" s="4"/>
      <c r="AB656" s="4"/>
      <c r="AC656" s="4"/>
      <c r="AD656" s="4"/>
      <c r="AE656" s="4"/>
      <c r="AF656" s="4"/>
      <c r="AG656" s="58">
        <f t="shared" si="1"/>
        <v>1</v>
      </c>
      <c r="AH656" s="4"/>
      <c r="AI656" s="4"/>
      <c r="AJ656" s="4"/>
      <c r="AK656" s="91" t="str">
        <f t="shared" si="90"/>
        <v/>
      </c>
      <c r="AL656" s="4"/>
      <c r="AM656" s="4"/>
      <c r="AN656" s="4"/>
      <c r="AO656" s="4"/>
      <c r="AP656" s="4"/>
      <c r="AQ656" s="4"/>
      <c r="AR656" s="58" t="str">
        <f t="shared" si="3"/>
        <v/>
      </c>
      <c r="AS656" s="4"/>
      <c r="AT656" s="71">
        <v>1</v>
      </c>
      <c r="AU656" s="71">
        <v>1</v>
      </c>
      <c r="AV656" s="4"/>
      <c r="AW656" s="4"/>
      <c r="AX656" s="58">
        <f t="shared" si="4"/>
        <v>2</v>
      </c>
      <c r="AY656" s="4"/>
      <c r="AZ656" s="71">
        <v>1</v>
      </c>
      <c r="BA656" s="4"/>
      <c r="BB656" s="4"/>
      <c r="BC656" s="71">
        <v>1</v>
      </c>
      <c r="BD656" s="58">
        <f t="shared" si="5"/>
        <v>2</v>
      </c>
      <c r="BE656" s="4"/>
      <c r="BF656" s="4"/>
      <c r="BG656" s="4"/>
      <c r="BH656" s="4"/>
      <c r="BI656" s="4"/>
      <c r="BJ656" s="4"/>
      <c r="BK656" s="4"/>
      <c r="BL656" s="4"/>
      <c r="BM656" s="71"/>
      <c r="BN656" s="72">
        <v>1</v>
      </c>
      <c r="BO656" s="4"/>
      <c r="BP656" s="71"/>
      <c r="BQ656" s="4"/>
      <c r="BR656" s="4"/>
      <c r="BS656" s="4"/>
      <c r="BT656" s="4"/>
      <c r="BU656" s="4"/>
      <c r="BV656" s="71">
        <v>1</v>
      </c>
      <c r="BW656" s="4"/>
      <c r="BX656" s="71">
        <f t="shared" si="637"/>
        <v>1</v>
      </c>
      <c r="BY656" s="4"/>
      <c r="BZ656" s="4"/>
      <c r="CA656" s="4"/>
      <c r="CB656" s="4"/>
      <c r="CC656" s="4"/>
      <c r="CD656" s="4"/>
      <c r="CE656" s="4"/>
      <c r="CF656" s="4"/>
      <c r="CG656" s="4"/>
      <c r="CH656" s="57">
        <f t="shared" si="94"/>
        <v>0</v>
      </c>
      <c r="CI656" s="4"/>
      <c r="CJ656" s="4"/>
      <c r="CK656" s="4"/>
      <c r="CL656" s="4"/>
      <c r="CM656" s="4"/>
      <c r="CN656" s="4"/>
      <c r="CO656" s="71">
        <v>1</v>
      </c>
      <c r="CP656" s="4"/>
      <c r="CQ656" s="71"/>
      <c r="CR656" s="57">
        <f t="shared" si="589"/>
        <v>1</v>
      </c>
      <c r="CS656" s="4"/>
      <c r="CT656" s="4"/>
      <c r="CU656" s="4"/>
      <c r="CV656" s="4"/>
      <c r="CW656" s="4"/>
      <c r="CX656" s="4"/>
      <c r="CY656" s="4"/>
      <c r="CZ656" s="4"/>
      <c r="DA656" s="4"/>
      <c r="DB656" s="57">
        <f t="shared" si="320"/>
        <v>0</v>
      </c>
      <c r="DC656" s="4"/>
      <c r="DD656" s="4"/>
      <c r="DE656" s="4"/>
      <c r="DF656" s="4"/>
      <c r="DG656" s="4"/>
      <c r="DH656" s="4"/>
      <c r="DI656" s="4"/>
      <c r="DJ656" s="4"/>
      <c r="DK656" s="4"/>
      <c r="DL656" s="57">
        <f t="shared" si="321"/>
        <v>0</v>
      </c>
      <c r="DM656" s="4"/>
      <c r="DN656" s="4"/>
      <c r="DO656" s="4"/>
      <c r="DP656" s="4"/>
      <c r="DQ656" s="4"/>
      <c r="DR656" s="4"/>
      <c r="DS656" s="4"/>
      <c r="DT656" s="4"/>
      <c r="DU656" s="4"/>
      <c r="DV656" s="57">
        <f t="shared" si="322"/>
        <v>0</v>
      </c>
      <c r="DW656" s="71">
        <f t="shared" ref="DW656:ED656" si="696">SUM(BY656,CI656,CS656,DC656,DM656)</f>
        <v>0</v>
      </c>
      <c r="DX656" s="71">
        <f t="shared" si="696"/>
        <v>0</v>
      </c>
      <c r="DY656" s="71">
        <f t="shared" si="696"/>
        <v>0</v>
      </c>
      <c r="DZ656" s="71">
        <f t="shared" si="696"/>
        <v>0</v>
      </c>
      <c r="EA656" s="71">
        <f t="shared" si="696"/>
        <v>0</v>
      </c>
      <c r="EB656" s="71">
        <f t="shared" si="696"/>
        <v>0</v>
      </c>
      <c r="EC656" s="71">
        <f t="shared" si="696"/>
        <v>1</v>
      </c>
      <c r="ED656" s="71">
        <f t="shared" si="696"/>
        <v>0</v>
      </c>
      <c r="EE656" s="71">
        <f t="shared" si="13"/>
        <v>1</v>
      </c>
      <c r="EF656" s="71">
        <f t="shared" si="14"/>
        <v>1</v>
      </c>
    </row>
    <row r="657" spans="1:136" ht="15.75" customHeight="1">
      <c r="A657" s="147">
        <v>2015</v>
      </c>
      <c r="B657" s="135" t="s">
        <v>4923</v>
      </c>
      <c r="C657" s="147" t="s">
        <v>1893</v>
      </c>
      <c r="D657" s="147" t="s">
        <v>1894</v>
      </c>
      <c r="E657" s="147" t="s">
        <v>1895</v>
      </c>
      <c r="F657" s="150" t="s">
        <v>1896</v>
      </c>
      <c r="G657" s="4"/>
      <c r="H657" s="4"/>
      <c r="I657" s="4"/>
      <c r="J657" s="4"/>
      <c r="K657" s="4"/>
      <c r="L657" s="4"/>
      <c r="M657" s="4"/>
      <c r="N657" s="4"/>
      <c r="O657" s="71">
        <v>1</v>
      </c>
      <c r="P657" s="4"/>
      <c r="Q657" s="4"/>
      <c r="R657" s="4"/>
      <c r="S657" s="4"/>
      <c r="T657" s="59" t="str">
        <f t="shared" si="0"/>
        <v/>
      </c>
      <c r="U657" s="4"/>
      <c r="V657" s="4"/>
      <c r="W657" s="4"/>
      <c r="X657" s="4"/>
      <c r="Y657" s="4"/>
      <c r="Z657" s="4"/>
      <c r="AA657" s="4"/>
      <c r="AB657" s="4"/>
      <c r="AC657" s="4"/>
      <c r="AD657" s="4"/>
      <c r="AE657" s="4"/>
      <c r="AF657" s="4"/>
      <c r="AG657" s="58">
        <f t="shared" si="1"/>
        <v>1</v>
      </c>
      <c r="AH657" s="4"/>
      <c r="AI657" s="4"/>
      <c r="AJ657" s="4"/>
      <c r="AK657" s="91" t="str">
        <f t="shared" si="90"/>
        <v/>
      </c>
      <c r="AL657" s="4"/>
      <c r="AM657" s="4"/>
      <c r="AN657" s="4"/>
      <c r="AO657" s="4"/>
      <c r="AP657" s="4"/>
      <c r="AQ657" s="4"/>
      <c r="AR657" s="58" t="str">
        <f t="shared" si="3"/>
        <v/>
      </c>
      <c r="AS657" s="4"/>
      <c r="AT657" s="71">
        <v>1</v>
      </c>
      <c r="AU657" s="4"/>
      <c r="AV657" s="4"/>
      <c r="AW657" s="4"/>
      <c r="AX657" s="58">
        <f t="shared" si="4"/>
        <v>1</v>
      </c>
      <c r="AY657" s="4"/>
      <c r="AZ657" s="71">
        <v>1</v>
      </c>
      <c r="BA657" s="4"/>
      <c r="BB657" s="4"/>
      <c r="BC657" s="71">
        <v>1</v>
      </c>
      <c r="BD657" s="58">
        <f t="shared" si="5"/>
        <v>2</v>
      </c>
      <c r="BE657" s="71"/>
      <c r="BF657" s="4"/>
      <c r="BG657" s="4"/>
      <c r="BH657" s="4"/>
      <c r="BI657" s="4"/>
      <c r="BJ657" s="4"/>
      <c r="BK657" s="4"/>
      <c r="BL657" s="4"/>
      <c r="BM657" s="4"/>
      <c r="BN657" s="72">
        <v>1</v>
      </c>
      <c r="BO657" s="4"/>
      <c r="BP657" s="71"/>
      <c r="BQ657" s="4"/>
      <c r="BR657" s="4"/>
      <c r="BS657" s="4"/>
      <c r="BT657" s="4"/>
      <c r="BU657" s="4"/>
      <c r="BV657" s="71">
        <v>1</v>
      </c>
      <c r="BW657" s="4"/>
      <c r="BX657" s="71">
        <f t="shared" si="637"/>
        <v>1</v>
      </c>
      <c r="BY657" s="4"/>
      <c r="BZ657" s="4"/>
      <c r="CA657" s="4"/>
      <c r="CB657" s="4"/>
      <c r="CC657" s="4"/>
      <c r="CD657" s="4"/>
      <c r="CE657" s="4"/>
      <c r="CF657" s="4"/>
      <c r="CG657" s="4"/>
      <c r="CH657" s="57">
        <f t="shared" si="94"/>
        <v>0</v>
      </c>
      <c r="CI657" s="4"/>
      <c r="CJ657" s="4"/>
      <c r="CK657" s="4"/>
      <c r="CL657" s="4"/>
      <c r="CM657" s="4"/>
      <c r="CN657" s="4"/>
      <c r="CO657" s="71">
        <v>1</v>
      </c>
      <c r="CP657" s="4"/>
      <c r="CQ657" s="71"/>
      <c r="CR657" s="57">
        <f t="shared" si="589"/>
        <v>1</v>
      </c>
      <c r="CS657" s="4"/>
      <c r="CT657" s="4"/>
      <c r="CU657" s="4"/>
      <c r="CV657" s="4"/>
      <c r="CW657" s="4"/>
      <c r="CX657" s="4"/>
      <c r="CY657" s="4"/>
      <c r="CZ657" s="4"/>
      <c r="DA657" s="4"/>
      <c r="DB657" s="57">
        <f t="shared" si="320"/>
        <v>0</v>
      </c>
      <c r="DC657" s="4"/>
      <c r="DD657" s="4"/>
      <c r="DE657" s="4"/>
      <c r="DF657" s="4"/>
      <c r="DG657" s="4"/>
      <c r="DH657" s="4"/>
      <c r="DI657" s="4"/>
      <c r="DJ657" s="4"/>
      <c r="DK657" s="4"/>
      <c r="DL657" s="57">
        <f t="shared" si="321"/>
        <v>0</v>
      </c>
      <c r="DM657" s="4"/>
      <c r="DN657" s="4"/>
      <c r="DO657" s="4"/>
      <c r="DP657" s="4"/>
      <c r="DQ657" s="4"/>
      <c r="DR657" s="4"/>
      <c r="DS657" s="4"/>
      <c r="DT657" s="4"/>
      <c r="DU657" s="4"/>
      <c r="DV657" s="57">
        <f t="shared" si="322"/>
        <v>0</v>
      </c>
      <c r="DW657" s="71">
        <f t="shared" ref="DW657:ED657" si="697">SUM(BY657,CI657,CS657,DC657,DM657)</f>
        <v>0</v>
      </c>
      <c r="DX657" s="71">
        <f t="shared" si="697"/>
        <v>0</v>
      </c>
      <c r="DY657" s="71">
        <f t="shared" si="697"/>
        <v>0</v>
      </c>
      <c r="DZ657" s="71">
        <f t="shared" si="697"/>
        <v>0</v>
      </c>
      <c r="EA657" s="71">
        <f t="shared" si="697"/>
        <v>0</v>
      </c>
      <c r="EB657" s="71">
        <f t="shared" si="697"/>
        <v>0</v>
      </c>
      <c r="EC657" s="71">
        <f t="shared" si="697"/>
        <v>1</v>
      </c>
      <c r="ED657" s="71">
        <f t="shared" si="697"/>
        <v>0</v>
      </c>
      <c r="EE657" s="71">
        <f t="shared" si="13"/>
        <v>1</v>
      </c>
      <c r="EF657" s="71">
        <f t="shared" si="14"/>
        <v>1</v>
      </c>
    </row>
    <row r="658" spans="1:136" ht="15.75" customHeight="1">
      <c r="A658" s="147">
        <v>2015</v>
      </c>
      <c r="B658" s="135" t="s">
        <v>4924</v>
      </c>
      <c r="C658" s="147" t="s">
        <v>1897</v>
      </c>
      <c r="D658" s="147" t="s">
        <v>1898</v>
      </c>
      <c r="E658" s="147" t="s">
        <v>1899</v>
      </c>
      <c r="F658" s="150" t="s">
        <v>1900</v>
      </c>
      <c r="G658" s="4"/>
      <c r="H658" s="71">
        <v>1</v>
      </c>
      <c r="I658" s="4"/>
      <c r="J658" s="71"/>
      <c r="K658" s="4"/>
      <c r="L658" s="4"/>
      <c r="M658" s="4"/>
      <c r="N658" s="4"/>
      <c r="O658" s="4"/>
      <c r="P658" s="4"/>
      <c r="Q658" s="4"/>
      <c r="R658" s="4"/>
      <c r="S658" s="4"/>
      <c r="T658" s="59" t="str">
        <f t="shared" si="0"/>
        <v/>
      </c>
      <c r="U658" s="4"/>
      <c r="V658" s="4"/>
      <c r="W658" s="4"/>
      <c r="X658" s="4"/>
      <c r="Y658" s="4"/>
      <c r="Z658" s="4"/>
      <c r="AA658" s="4"/>
      <c r="AB658" s="4"/>
      <c r="AC658" s="4"/>
      <c r="AD658" s="4"/>
      <c r="AE658" s="4"/>
      <c r="AF658" s="4"/>
      <c r="AG658" s="58" t="str">
        <f t="shared" si="1"/>
        <v/>
      </c>
      <c r="AH658" s="4"/>
      <c r="AI658" s="4"/>
      <c r="AJ658" s="4"/>
      <c r="AK658" s="91" t="str">
        <f t="shared" si="90"/>
        <v/>
      </c>
      <c r="AL658" s="4"/>
      <c r="AM658" s="4"/>
      <c r="AN658" s="4"/>
      <c r="AO658" s="4"/>
      <c r="AP658" s="4"/>
      <c r="AQ658" s="4"/>
      <c r="AR658" s="58" t="str">
        <f t="shared" si="3"/>
        <v/>
      </c>
      <c r="AS658" s="71">
        <v>1</v>
      </c>
      <c r="AT658" s="71">
        <v>1</v>
      </c>
      <c r="AU658" s="71">
        <v>1</v>
      </c>
      <c r="AV658" s="71">
        <v>1</v>
      </c>
      <c r="AW658" s="71">
        <v>1</v>
      </c>
      <c r="AX658" s="58">
        <f t="shared" si="4"/>
        <v>5</v>
      </c>
      <c r="AY658" s="71">
        <v>1</v>
      </c>
      <c r="AZ658" s="71">
        <v>1</v>
      </c>
      <c r="BA658" s="71">
        <v>1</v>
      </c>
      <c r="BB658" s="4"/>
      <c r="BC658" s="71">
        <v>1</v>
      </c>
      <c r="BD658" s="58">
        <f t="shared" si="5"/>
        <v>4</v>
      </c>
      <c r="BE658" s="4"/>
      <c r="BF658" s="4"/>
      <c r="BG658" s="4"/>
      <c r="BH658" s="4"/>
      <c r="BI658" s="4"/>
      <c r="BJ658" s="4"/>
      <c r="BK658" s="4"/>
      <c r="BL658" s="4"/>
      <c r="BM658" s="4"/>
      <c r="BN658" s="4"/>
      <c r="BO658" s="4"/>
      <c r="BP658" s="4"/>
      <c r="BQ658" s="4"/>
      <c r="BR658" s="4"/>
      <c r="BS658" s="4"/>
      <c r="BT658" s="4"/>
      <c r="BU658" s="4"/>
      <c r="BV658" s="4"/>
      <c r="BW658" s="4"/>
      <c r="BX658" s="4" t="str">
        <f t="shared" si="637"/>
        <v/>
      </c>
      <c r="BY658" s="4"/>
      <c r="BZ658" s="4"/>
      <c r="CA658" s="4"/>
      <c r="CB658" s="4"/>
      <c r="CC658" s="4"/>
      <c r="CD658" s="4"/>
      <c r="CE658" s="4"/>
      <c r="CF658" s="4"/>
      <c r="CG658" s="4"/>
      <c r="CH658" s="57">
        <f t="shared" si="94"/>
        <v>0</v>
      </c>
      <c r="CI658" s="4"/>
      <c r="CJ658" s="4"/>
      <c r="CK658" s="4"/>
      <c r="CL658" s="4"/>
      <c r="CM658" s="4"/>
      <c r="CN658" s="4"/>
      <c r="CO658" s="4"/>
      <c r="CP658" s="4"/>
      <c r="CQ658" s="4"/>
      <c r="CR658" s="57">
        <f t="shared" si="589"/>
        <v>0</v>
      </c>
      <c r="CS658" s="4"/>
      <c r="CT658" s="4"/>
      <c r="CU658" s="4"/>
      <c r="CV658" s="4"/>
      <c r="CW658" s="4"/>
      <c r="CX658" s="4"/>
      <c r="CY658" s="4"/>
      <c r="CZ658" s="4"/>
      <c r="DA658" s="4"/>
      <c r="DB658" s="57">
        <f t="shared" si="320"/>
        <v>0</v>
      </c>
      <c r="DC658" s="4"/>
      <c r="DD658" s="4"/>
      <c r="DE658" s="4"/>
      <c r="DF658" s="4"/>
      <c r="DG658" s="4"/>
      <c r="DH658" s="4"/>
      <c r="DI658" s="4"/>
      <c r="DJ658" s="4"/>
      <c r="DK658" s="4"/>
      <c r="DL658" s="57">
        <f t="shared" si="321"/>
        <v>0</v>
      </c>
      <c r="DM658" s="4"/>
      <c r="DN658" s="4"/>
      <c r="DO658" s="4"/>
      <c r="DP658" s="4"/>
      <c r="DQ658" s="4"/>
      <c r="DR658" s="4"/>
      <c r="DS658" s="4"/>
      <c r="DT658" s="4"/>
      <c r="DU658" s="4"/>
      <c r="DV658" s="57">
        <f t="shared" si="322"/>
        <v>0</v>
      </c>
      <c r="DW658" s="71">
        <f t="shared" ref="DW658:ED658" si="698">SUM(BY658,CI658,CS658,DC658,DM658)</f>
        <v>0</v>
      </c>
      <c r="DX658" s="71">
        <f t="shared" si="698"/>
        <v>0</v>
      </c>
      <c r="DY658" s="71">
        <f t="shared" si="698"/>
        <v>0</v>
      </c>
      <c r="DZ658" s="71">
        <f t="shared" si="698"/>
        <v>0</v>
      </c>
      <c r="EA658" s="71">
        <f t="shared" si="698"/>
        <v>0</v>
      </c>
      <c r="EB658" s="71">
        <f t="shared" si="698"/>
        <v>0</v>
      </c>
      <c r="EC658" s="71">
        <f t="shared" si="698"/>
        <v>0</v>
      </c>
      <c r="ED658" s="71">
        <f t="shared" si="698"/>
        <v>0</v>
      </c>
      <c r="EE658" s="71">
        <f t="shared" si="13"/>
        <v>0</v>
      </c>
      <c r="EF658" s="71">
        <f t="shared" si="14"/>
        <v>0</v>
      </c>
    </row>
    <row r="659" spans="1:136" ht="15.75" customHeight="1">
      <c r="A659" s="147">
        <v>2015</v>
      </c>
      <c r="B659" s="135" t="s">
        <v>4925</v>
      </c>
      <c r="C659" s="147" t="s">
        <v>1901</v>
      </c>
      <c r="D659" s="147" t="s">
        <v>1902</v>
      </c>
      <c r="E659" s="147" t="s">
        <v>1903</v>
      </c>
      <c r="F659" s="161" t="s">
        <v>1904</v>
      </c>
      <c r="G659" s="4"/>
      <c r="H659" s="4"/>
      <c r="I659" s="4"/>
      <c r="J659" s="4"/>
      <c r="K659" s="4"/>
      <c r="L659" s="4"/>
      <c r="M659" s="4"/>
      <c r="N659" s="4"/>
      <c r="O659" s="4"/>
      <c r="P659" s="4"/>
      <c r="Q659" s="4"/>
      <c r="R659" s="4"/>
      <c r="S659" s="4"/>
      <c r="T659" s="59">
        <f t="shared" si="0"/>
        <v>1</v>
      </c>
      <c r="U659" s="4"/>
      <c r="V659" s="4"/>
      <c r="W659" s="4"/>
      <c r="X659" s="72">
        <v>1</v>
      </c>
      <c r="Y659" s="4"/>
      <c r="Z659" s="4"/>
      <c r="AA659" s="4"/>
      <c r="AB659" s="4"/>
      <c r="AC659" s="4"/>
      <c r="AD659" s="4"/>
      <c r="AE659" s="4"/>
      <c r="AF659" s="4"/>
      <c r="AG659" s="58">
        <f t="shared" si="1"/>
        <v>1</v>
      </c>
      <c r="AH659" s="4"/>
      <c r="AI659" s="4"/>
      <c r="AJ659" s="4"/>
      <c r="AK659" s="91" t="str">
        <f t="shared" si="90"/>
        <v/>
      </c>
      <c r="AL659" s="4"/>
      <c r="AM659" s="4"/>
      <c r="AN659" s="4"/>
      <c r="AO659" s="4"/>
      <c r="AP659" s="4"/>
      <c r="AQ659" s="4"/>
      <c r="AR659" s="58" t="str">
        <f t="shared" si="3"/>
        <v/>
      </c>
      <c r="AS659" s="4"/>
      <c r="AT659" s="72">
        <v>1</v>
      </c>
      <c r="AU659" s="4"/>
      <c r="AV659" s="4"/>
      <c r="AW659" s="4"/>
      <c r="AX659" s="58">
        <f t="shared" si="4"/>
        <v>1</v>
      </c>
      <c r="AY659" s="72">
        <v>1</v>
      </c>
      <c r="AZ659" s="72">
        <v>1</v>
      </c>
      <c r="BA659" s="4"/>
      <c r="BB659" s="4"/>
      <c r="BC659" s="72">
        <v>1</v>
      </c>
      <c r="BD659" s="58">
        <f t="shared" si="5"/>
        <v>3</v>
      </c>
      <c r="BE659" s="4"/>
      <c r="BF659" s="4"/>
      <c r="BG659" s="4"/>
      <c r="BH659" s="4"/>
      <c r="BI659" s="4"/>
      <c r="BJ659" s="4"/>
      <c r="BK659" s="4"/>
      <c r="BL659" s="4"/>
      <c r="BM659" s="4"/>
      <c r="BN659" s="4"/>
      <c r="BO659" s="4"/>
      <c r="BP659" s="4"/>
      <c r="BQ659" s="4"/>
      <c r="BR659" s="4"/>
      <c r="BS659" s="4"/>
      <c r="BT659" s="4"/>
      <c r="BU659" s="4"/>
      <c r="BV659" s="4"/>
      <c r="BW659" s="4"/>
      <c r="BX659" s="4" t="str">
        <f t="shared" si="637"/>
        <v/>
      </c>
      <c r="BY659" s="4"/>
      <c r="BZ659" s="4"/>
      <c r="CA659" s="4"/>
      <c r="CB659" s="4"/>
      <c r="CC659" s="4"/>
      <c r="CD659" s="4"/>
      <c r="CE659" s="4"/>
      <c r="CF659" s="4"/>
      <c r="CG659" s="4"/>
      <c r="CH659" s="57">
        <f t="shared" si="94"/>
        <v>0</v>
      </c>
      <c r="CI659" s="4"/>
      <c r="CJ659" s="4"/>
      <c r="CK659" s="4"/>
      <c r="CL659" s="4"/>
      <c r="CM659" s="4"/>
      <c r="CN659" s="4"/>
      <c r="CO659" s="4"/>
      <c r="CP659" s="4"/>
      <c r="CQ659" s="4"/>
      <c r="CR659" s="57">
        <f t="shared" si="589"/>
        <v>0</v>
      </c>
      <c r="CS659" s="4"/>
      <c r="CT659" s="4"/>
      <c r="CU659" s="4"/>
      <c r="CV659" s="4"/>
      <c r="CW659" s="4"/>
      <c r="CX659" s="4"/>
      <c r="CY659" s="4"/>
      <c r="CZ659" s="4"/>
      <c r="DA659" s="4"/>
      <c r="DB659" s="57">
        <f t="shared" si="320"/>
        <v>0</v>
      </c>
      <c r="DC659" s="4"/>
      <c r="DD659" s="4"/>
      <c r="DE659" s="4"/>
      <c r="DF659" s="4"/>
      <c r="DG659" s="4"/>
      <c r="DH659" s="4"/>
      <c r="DI659" s="4"/>
      <c r="DJ659" s="4"/>
      <c r="DK659" s="4"/>
      <c r="DL659" s="57">
        <f t="shared" si="321"/>
        <v>0</v>
      </c>
      <c r="DM659" s="4"/>
      <c r="DN659" s="4"/>
      <c r="DO659" s="4"/>
      <c r="DP659" s="4"/>
      <c r="DQ659" s="4"/>
      <c r="DR659" s="4"/>
      <c r="DS659" s="4"/>
      <c r="DT659" s="4"/>
      <c r="DU659" s="4"/>
      <c r="DV659" s="57">
        <f t="shared" si="322"/>
        <v>0</v>
      </c>
      <c r="DW659" s="71">
        <f t="shared" ref="DW659:ED659" si="699">SUM(BY659,CI659,CS659,DC659,DM659)</f>
        <v>0</v>
      </c>
      <c r="DX659" s="71">
        <f t="shared" si="699"/>
        <v>0</v>
      </c>
      <c r="DY659" s="71">
        <f t="shared" si="699"/>
        <v>0</v>
      </c>
      <c r="DZ659" s="71">
        <f t="shared" si="699"/>
        <v>0</v>
      </c>
      <c r="EA659" s="71">
        <f t="shared" si="699"/>
        <v>0</v>
      </c>
      <c r="EB659" s="71">
        <f t="shared" si="699"/>
        <v>0</v>
      </c>
      <c r="EC659" s="71">
        <f t="shared" si="699"/>
        <v>0</v>
      </c>
      <c r="ED659" s="71">
        <f t="shared" si="699"/>
        <v>0</v>
      </c>
      <c r="EE659" s="71">
        <f t="shared" si="13"/>
        <v>0</v>
      </c>
      <c r="EF659" s="71">
        <f t="shared" si="14"/>
        <v>0</v>
      </c>
    </row>
    <row r="660" spans="1:136" ht="15.75" customHeight="1">
      <c r="A660" s="147">
        <v>2015</v>
      </c>
      <c r="B660" s="135" t="s">
        <v>4926</v>
      </c>
      <c r="C660" s="147" t="s">
        <v>1905</v>
      </c>
      <c r="D660" s="147" t="s">
        <v>1906</v>
      </c>
      <c r="E660" s="147" t="s">
        <v>1907</v>
      </c>
      <c r="F660" s="161" t="s">
        <v>1908</v>
      </c>
      <c r="G660" s="4"/>
      <c r="H660" s="4"/>
      <c r="I660" s="4"/>
      <c r="J660" s="4"/>
      <c r="K660" s="4"/>
      <c r="L660" s="4"/>
      <c r="M660" s="4"/>
      <c r="N660" s="4"/>
      <c r="O660" s="4"/>
      <c r="P660" s="4"/>
      <c r="Q660" s="4"/>
      <c r="R660" s="71">
        <v>1</v>
      </c>
      <c r="S660" s="4"/>
      <c r="T660" s="59" t="str">
        <f t="shared" si="0"/>
        <v/>
      </c>
      <c r="U660" s="4"/>
      <c r="V660" s="4"/>
      <c r="W660" s="4"/>
      <c r="X660" s="4"/>
      <c r="Y660" s="4"/>
      <c r="Z660" s="4"/>
      <c r="AA660" s="4"/>
      <c r="AB660" s="4"/>
      <c r="AC660" s="4"/>
      <c r="AD660" s="4"/>
      <c r="AE660" s="4"/>
      <c r="AF660" s="4"/>
      <c r="AG660" s="58">
        <f t="shared" si="1"/>
        <v>1</v>
      </c>
      <c r="AH660" s="4"/>
      <c r="AI660" s="4"/>
      <c r="AJ660" s="4"/>
      <c r="AK660" s="91" t="str">
        <f t="shared" si="90"/>
        <v/>
      </c>
      <c r="AL660" s="4"/>
      <c r="AM660" s="4"/>
      <c r="AN660" s="4"/>
      <c r="AO660" s="4"/>
      <c r="AP660" s="4"/>
      <c r="AQ660" s="4"/>
      <c r="AR660" s="58" t="str">
        <f t="shared" si="3"/>
        <v/>
      </c>
      <c r="AS660" s="71">
        <v>1</v>
      </c>
      <c r="AT660" s="4"/>
      <c r="AU660" s="4"/>
      <c r="AV660" s="4"/>
      <c r="AW660" s="71">
        <v>1</v>
      </c>
      <c r="AX660" s="58">
        <f t="shared" si="4"/>
        <v>2</v>
      </c>
      <c r="AY660" s="4"/>
      <c r="AZ660" s="4"/>
      <c r="BA660" s="4"/>
      <c r="BB660" s="4"/>
      <c r="BC660" s="71">
        <v>1</v>
      </c>
      <c r="BD660" s="58">
        <f t="shared" si="5"/>
        <v>1</v>
      </c>
      <c r="BE660" s="4"/>
      <c r="BF660" s="4"/>
      <c r="BG660" s="4"/>
      <c r="BH660" s="4"/>
      <c r="BI660" s="4"/>
      <c r="BJ660" s="4"/>
      <c r="BK660" s="4"/>
      <c r="BL660" s="4"/>
      <c r="BM660" s="4"/>
      <c r="BN660" s="4"/>
      <c r="BO660" s="4"/>
      <c r="BP660" s="4"/>
      <c r="BQ660" s="4"/>
      <c r="BR660" s="4"/>
      <c r="BS660" s="4"/>
      <c r="BT660" s="71">
        <v>1</v>
      </c>
      <c r="BU660" s="4"/>
      <c r="BV660" s="71">
        <v>1</v>
      </c>
      <c r="BW660" s="4"/>
      <c r="BX660" s="71">
        <f t="shared" si="637"/>
        <v>1</v>
      </c>
      <c r="BY660" s="4"/>
      <c r="BZ660" s="4"/>
      <c r="CA660" s="4"/>
      <c r="CB660" s="71">
        <v>1</v>
      </c>
      <c r="CC660" s="4"/>
      <c r="CD660" s="4"/>
      <c r="CE660" s="4"/>
      <c r="CF660" s="4"/>
      <c r="CG660" s="71"/>
      <c r="CH660" s="57">
        <f t="shared" si="94"/>
        <v>1</v>
      </c>
      <c r="CI660" s="4"/>
      <c r="CJ660" s="4"/>
      <c r="CK660" s="4"/>
      <c r="CL660" s="4"/>
      <c r="CM660" s="4"/>
      <c r="CN660" s="4"/>
      <c r="CO660" s="4"/>
      <c r="CP660" s="4"/>
      <c r="CQ660" s="4"/>
      <c r="CR660" s="57">
        <f t="shared" si="589"/>
        <v>0</v>
      </c>
      <c r="CS660" s="4"/>
      <c r="CT660" s="4"/>
      <c r="CU660" s="4"/>
      <c r="CV660" s="4"/>
      <c r="CW660" s="4"/>
      <c r="CX660" s="4"/>
      <c r="CY660" s="4"/>
      <c r="CZ660" s="4"/>
      <c r="DA660" s="4"/>
      <c r="DB660" s="57">
        <f t="shared" si="320"/>
        <v>0</v>
      </c>
      <c r="DC660" s="4"/>
      <c r="DD660" s="4"/>
      <c r="DE660" s="4"/>
      <c r="DF660" s="4"/>
      <c r="DG660" s="4"/>
      <c r="DH660" s="4"/>
      <c r="DI660" s="4"/>
      <c r="DJ660" s="4"/>
      <c r="DK660" s="4"/>
      <c r="DL660" s="57">
        <f t="shared" si="321"/>
        <v>0</v>
      </c>
      <c r="DM660" s="4"/>
      <c r="DN660" s="4"/>
      <c r="DO660" s="4"/>
      <c r="DP660" s="4"/>
      <c r="DQ660" s="4"/>
      <c r="DR660" s="4"/>
      <c r="DS660" s="71">
        <v>1</v>
      </c>
      <c r="DT660" s="4"/>
      <c r="DU660" s="71"/>
      <c r="DV660" s="57">
        <f t="shared" si="322"/>
        <v>1</v>
      </c>
      <c r="DW660" s="71">
        <f t="shared" ref="DW660:ED660" si="700">SUM(BY660,CI660,CS660,DC660,DM660)</f>
        <v>0</v>
      </c>
      <c r="DX660" s="71">
        <f t="shared" si="700"/>
        <v>0</v>
      </c>
      <c r="DY660" s="71">
        <f t="shared" si="700"/>
        <v>0</v>
      </c>
      <c r="DZ660" s="71">
        <f t="shared" si="700"/>
        <v>1</v>
      </c>
      <c r="EA660" s="71">
        <f t="shared" si="700"/>
        <v>0</v>
      </c>
      <c r="EB660" s="71">
        <f t="shared" si="700"/>
        <v>0</v>
      </c>
      <c r="EC660" s="71">
        <f t="shared" si="700"/>
        <v>1</v>
      </c>
      <c r="ED660" s="71">
        <f t="shared" si="700"/>
        <v>0</v>
      </c>
      <c r="EE660" s="71">
        <f t="shared" si="13"/>
        <v>2</v>
      </c>
      <c r="EF660" s="71">
        <f t="shared" si="14"/>
        <v>1</v>
      </c>
    </row>
    <row r="661" spans="1:136" ht="15.75" customHeight="1">
      <c r="A661" s="147">
        <v>2015</v>
      </c>
      <c r="B661" s="135" t="s">
        <v>4927</v>
      </c>
      <c r="C661" s="147" t="s">
        <v>1909</v>
      </c>
      <c r="D661" s="147" t="s">
        <v>1910</v>
      </c>
      <c r="E661" s="147" t="s">
        <v>182</v>
      </c>
      <c r="F661" s="161" t="s">
        <v>1911</v>
      </c>
      <c r="G661" s="4"/>
      <c r="H661" s="4"/>
      <c r="I661" s="4"/>
      <c r="J661" s="4"/>
      <c r="K661" s="4"/>
      <c r="L661" s="4"/>
      <c r="M661" s="4"/>
      <c r="N661" s="71">
        <v>1</v>
      </c>
      <c r="O661" s="4"/>
      <c r="P661" s="4"/>
      <c r="Q661" s="4"/>
      <c r="R661" s="4"/>
      <c r="S661" s="4"/>
      <c r="T661" s="59" t="str">
        <f t="shared" si="0"/>
        <v/>
      </c>
      <c r="U661" s="4"/>
      <c r="V661" s="4"/>
      <c r="W661" s="4"/>
      <c r="X661" s="4"/>
      <c r="Y661" s="4"/>
      <c r="Z661" s="4"/>
      <c r="AA661" s="4"/>
      <c r="AB661" s="4"/>
      <c r="AC661" s="4"/>
      <c r="AD661" s="4"/>
      <c r="AE661" s="4"/>
      <c r="AF661" s="4"/>
      <c r="AG661" s="58">
        <f t="shared" si="1"/>
        <v>1</v>
      </c>
      <c r="AH661" s="4"/>
      <c r="AI661" s="4"/>
      <c r="AJ661" s="4"/>
      <c r="AK661" s="91" t="str">
        <f t="shared" si="90"/>
        <v/>
      </c>
      <c r="AL661" s="4"/>
      <c r="AM661" s="4"/>
      <c r="AN661" s="4"/>
      <c r="AO661" s="4"/>
      <c r="AP661" s="4"/>
      <c r="AQ661" s="4"/>
      <c r="AR661" s="58" t="str">
        <f t="shared" si="3"/>
        <v/>
      </c>
      <c r="AS661" s="4"/>
      <c r="AT661" s="4"/>
      <c r="AU661" s="4"/>
      <c r="AV661" s="71">
        <v>1</v>
      </c>
      <c r="AW661" s="71">
        <v>1</v>
      </c>
      <c r="AX661" s="58">
        <f t="shared" si="4"/>
        <v>2</v>
      </c>
      <c r="AY661" s="4"/>
      <c r="AZ661" s="71">
        <v>1</v>
      </c>
      <c r="BA661" s="4"/>
      <c r="BB661" s="4"/>
      <c r="BC661" s="71">
        <v>1</v>
      </c>
      <c r="BD661" s="58">
        <f t="shared" si="5"/>
        <v>2</v>
      </c>
      <c r="BE661" s="4"/>
      <c r="BF661" s="4"/>
      <c r="BG661" s="4"/>
      <c r="BH661" s="4"/>
      <c r="BI661" s="4"/>
      <c r="BJ661" s="4"/>
      <c r="BK661" s="4"/>
      <c r="BL661" s="4"/>
      <c r="BM661" s="4"/>
      <c r="BN661" s="4"/>
      <c r="BO661" s="4"/>
      <c r="BP661" s="71"/>
      <c r="BQ661" s="4"/>
      <c r="BR661" s="4"/>
      <c r="BS661" s="4"/>
      <c r="BT661" s="4"/>
      <c r="BU661" s="4"/>
      <c r="BV661" s="71">
        <v>1</v>
      </c>
      <c r="BW661" s="4"/>
      <c r="BX661" s="71">
        <f t="shared" si="637"/>
        <v>1</v>
      </c>
      <c r="BY661" s="4"/>
      <c r="BZ661" s="4"/>
      <c r="CA661" s="4"/>
      <c r="CB661" s="4"/>
      <c r="CC661" s="4"/>
      <c r="CD661" s="4"/>
      <c r="CE661" s="4"/>
      <c r="CF661" s="4"/>
      <c r="CG661" s="4"/>
      <c r="CH661" s="57">
        <f t="shared" si="94"/>
        <v>0</v>
      </c>
      <c r="CI661" s="4"/>
      <c r="CJ661" s="4"/>
      <c r="CK661" s="4"/>
      <c r="CL661" s="4"/>
      <c r="CM661" s="4"/>
      <c r="CN661" s="4"/>
      <c r="CO661" s="4"/>
      <c r="CP661" s="4"/>
      <c r="CQ661" s="4"/>
      <c r="CR661" s="57">
        <f t="shared" si="589"/>
        <v>0</v>
      </c>
      <c r="CS661" s="4"/>
      <c r="CT661" s="4"/>
      <c r="CU661" s="4"/>
      <c r="CV661" s="4"/>
      <c r="CW661" s="4"/>
      <c r="CX661" s="4"/>
      <c r="CY661" s="4"/>
      <c r="CZ661" s="4"/>
      <c r="DA661" s="4"/>
      <c r="DB661" s="57">
        <f t="shared" si="320"/>
        <v>0</v>
      </c>
      <c r="DC661" s="4"/>
      <c r="DD661" s="4"/>
      <c r="DE661" s="4"/>
      <c r="DF661" s="4"/>
      <c r="DG661" s="4"/>
      <c r="DH661" s="4"/>
      <c r="DI661" s="71">
        <v>1</v>
      </c>
      <c r="DJ661" s="4"/>
      <c r="DK661" s="71"/>
      <c r="DL661" s="57">
        <f t="shared" si="321"/>
        <v>1</v>
      </c>
      <c r="DM661" s="4"/>
      <c r="DN661" s="4"/>
      <c r="DO661" s="4"/>
      <c r="DP661" s="4"/>
      <c r="DQ661" s="4"/>
      <c r="DR661" s="4"/>
      <c r="DS661" s="71">
        <v>1</v>
      </c>
      <c r="DT661" s="4"/>
      <c r="DU661" s="71"/>
      <c r="DV661" s="57">
        <f t="shared" si="322"/>
        <v>1</v>
      </c>
      <c r="DW661" s="71">
        <f t="shared" ref="DW661:ED661" si="701">SUM(BY661,CI661,CS661,DC661,DM661)</f>
        <v>0</v>
      </c>
      <c r="DX661" s="71">
        <f t="shared" si="701"/>
        <v>0</v>
      </c>
      <c r="DY661" s="71">
        <f t="shared" si="701"/>
        <v>0</v>
      </c>
      <c r="DZ661" s="71">
        <f t="shared" si="701"/>
        <v>0</v>
      </c>
      <c r="EA661" s="71">
        <f t="shared" si="701"/>
        <v>0</v>
      </c>
      <c r="EB661" s="71">
        <f t="shared" si="701"/>
        <v>0</v>
      </c>
      <c r="EC661" s="71">
        <f t="shared" si="701"/>
        <v>2</v>
      </c>
      <c r="ED661" s="71">
        <f t="shared" si="701"/>
        <v>0</v>
      </c>
      <c r="EE661" s="71">
        <f t="shared" si="13"/>
        <v>2</v>
      </c>
      <c r="EF661" s="71">
        <f t="shared" si="14"/>
        <v>1</v>
      </c>
    </row>
    <row r="662" spans="1:136" ht="15.75" customHeight="1">
      <c r="A662" s="147">
        <v>2015</v>
      </c>
      <c r="B662" s="135" t="s">
        <v>4928</v>
      </c>
      <c r="C662" s="147" t="s">
        <v>1912</v>
      </c>
      <c r="D662" s="147" t="s">
        <v>1913</v>
      </c>
      <c r="E662" s="147" t="s">
        <v>1914</v>
      </c>
      <c r="F662" s="161" t="s">
        <v>1915</v>
      </c>
      <c r="G662" s="4"/>
      <c r="H662" s="4"/>
      <c r="I662" s="4"/>
      <c r="J662" s="4"/>
      <c r="K662" s="4"/>
      <c r="L662" s="4"/>
      <c r="M662" s="4"/>
      <c r="N662" s="4"/>
      <c r="O662" s="4"/>
      <c r="P662" s="4"/>
      <c r="Q662" s="4">
        <v>1</v>
      </c>
      <c r="R662" s="4"/>
      <c r="S662" s="4"/>
      <c r="T662" s="59" t="str">
        <f t="shared" si="0"/>
        <v/>
      </c>
      <c r="U662" s="4"/>
      <c r="V662" s="4"/>
      <c r="W662" s="4"/>
      <c r="X662" s="4"/>
      <c r="Y662" s="4"/>
      <c r="Z662" s="4"/>
      <c r="AA662" s="4"/>
      <c r="AB662" s="4"/>
      <c r="AC662" s="4"/>
      <c r="AD662" s="4"/>
      <c r="AE662" s="4"/>
      <c r="AF662" s="4"/>
      <c r="AG662" s="58">
        <f t="shared" si="1"/>
        <v>1</v>
      </c>
      <c r="AH662" s="4"/>
      <c r="AI662" s="4"/>
      <c r="AJ662" s="4"/>
      <c r="AK662" s="91" t="str">
        <f t="shared" si="90"/>
        <v/>
      </c>
      <c r="AL662" s="4"/>
      <c r="AM662" s="4"/>
      <c r="AN662" s="4"/>
      <c r="AO662" s="4"/>
      <c r="AP662" s="4"/>
      <c r="AQ662" s="4"/>
      <c r="AR662" s="58" t="str">
        <f t="shared" si="3"/>
        <v/>
      </c>
      <c r="AS662" s="71">
        <v>1</v>
      </c>
      <c r="AT662" s="71">
        <v>1</v>
      </c>
      <c r="AU662" s="71">
        <v>1</v>
      </c>
      <c r="AV662" s="4"/>
      <c r="AW662" s="4"/>
      <c r="AX662" s="58">
        <f t="shared" si="4"/>
        <v>3</v>
      </c>
      <c r="AY662" s="4"/>
      <c r="AZ662" s="71">
        <v>1</v>
      </c>
      <c r="BA662" s="4"/>
      <c r="BB662" s="4"/>
      <c r="BC662" s="4"/>
      <c r="BD662" s="58">
        <f t="shared" si="5"/>
        <v>1</v>
      </c>
      <c r="BE662" s="4"/>
      <c r="BF662" s="4"/>
      <c r="BG662" s="4"/>
      <c r="BH662" s="4"/>
      <c r="BI662" s="4"/>
      <c r="BJ662" s="4"/>
      <c r="BK662" s="4"/>
      <c r="BL662" s="4"/>
      <c r="BM662" s="4"/>
      <c r="BN662" s="4"/>
      <c r="BO662" s="4"/>
      <c r="BP662" s="4"/>
      <c r="BQ662" s="4"/>
      <c r="BR662" s="4"/>
      <c r="BS662" s="71">
        <v>1</v>
      </c>
      <c r="BT662" s="4"/>
      <c r="BU662" s="4"/>
      <c r="BV662" s="71">
        <v>1</v>
      </c>
      <c r="BW662" s="4"/>
      <c r="BX662" s="71">
        <f t="shared" si="637"/>
        <v>1</v>
      </c>
      <c r="BY662" s="4"/>
      <c r="BZ662" s="71">
        <v>1</v>
      </c>
      <c r="CA662" s="4"/>
      <c r="CB662" s="4"/>
      <c r="CC662" s="4"/>
      <c r="CD662" s="4"/>
      <c r="CE662" s="71">
        <v>1</v>
      </c>
      <c r="CF662" s="4"/>
      <c r="CG662" s="71"/>
      <c r="CH662" s="57">
        <f t="shared" si="94"/>
        <v>2</v>
      </c>
      <c r="CI662" s="4"/>
      <c r="CJ662" s="71">
        <v>1</v>
      </c>
      <c r="CK662" s="4"/>
      <c r="CL662" s="4"/>
      <c r="CM662" s="4"/>
      <c r="CN662" s="4"/>
      <c r="CO662" s="71">
        <v>1</v>
      </c>
      <c r="CP662" s="4"/>
      <c r="CQ662" s="71"/>
      <c r="CR662" s="57">
        <f t="shared" si="589"/>
        <v>2</v>
      </c>
      <c r="CS662" s="4"/>
      <c r="CT662" s="71">
        <v>1</v>
      </c>
      <c r="CU662" s="4"/>
      <c r="CV662" s="4"/>
      <c r="CW662" s="4"/>
      <c r="CX662" s="4"/>
      <c r="CY662" s="71">
        <v>1</v>
      </c>
      <c r="CZ662" s="4"/>
      <c r="DA662" s="71"/>
      <c r="DB662" s="57">
        <f t="shared" si="320"/>
        <v>2</v>
      </c>
      <c r="DC662" s="4"/>
      <c r="DD662" s="4"/>
      <c r="DE662" s="4"/>
      <c r="DF662" s="4"/>
      <c r="DG662" s="4"/>
      <c r="DH662" s="4"/>
      <c r="DI662" s="4"/>
      <c r="DJ662" s="4"/>
      <c r="DK662" s="4"/>
      <c r="DL662" s="57">
        <f t="shared" si="321"/>
        <v>0</v>
      </c>
      <c r="DM662" s="4"/>
      <c r="DN662" s="4"/>
      <c r="DO662" s="4"/>
      <c r="DP662" s="4"/>
      <c r="DQ662" s="4"/>
      <c r="DR662" s="4"/>
      <c r="DS662" s="4"/>
      <c r="DT662" s="4"/>
      <c r="DU662" s="4"/>
      <c r="DV662" s="57">
        <f t="shared" si="322"/>
        <v>0</v>
      </c>
      <c r="DW662" s="71">
        <f t="shared" ref="DW662:ED662" si="702">SUM(BY662,CI662,CS662,DC662,DM662)</f>
        <v>0</v>
      </c>
      <c r="DX662" s="71">
        <f t="shared" si="702"/>
        <v>3</v>
      </c>
      <c r="DY662" s="71">
        <f t="shared" si="702"/>
        <v>0</v>
      </c>
      <c r="DZ662" s="71">
        <f t="shared" si="702"/>
        <v>0</v>
      </c>
      <c r="EA662" s="71">
        <f t="shared" si="702"/>
        <v>0</v>
      </c>
      <c r="EB662" s="71">
        <f t="shared" si="702"/>
        <v>0</v>
      </c>
      <c r="EC662" s="71">
        <f t="shared" si="702"/>
        <v>3</v>
      </c>
      <c r="ED662" s="71">
        <f t="shared" si="702"/>
        <v>0</v>
      </c>
      <c r="EE662" s="71">
        <f t="shared" si="13"/>
        <v>6</v>
      </c>
      <c r="EF662" s="71">
        <f t="shared" si="14"/>
        <v>1</v>
      </c>
    </row>
    <row r="663" spans="1:136" ht="15.75" customHeight="1">
      <c r="A663" s="147">
        <v>2014</v>
      </c>
      <c r="B663" s="135" t="s">
        <v>4929</v>
      </c>
      <c r="C663" s="147" t="s">
        <v>1916</v>
      </c>
      <c r="D663" s="147" t="s">
        <v>1917</v>
      </c>
      <c r="E663" s="147" t="s">
        <v>1918</v>
      </c>
      <c r="F663" s="161" t="s">
        <v>1919</v>
      </c>
      <c r="G663" s="4"/>
      <c r="H663" s="4"/>
      <c r="I663" s="4"/>
      <c r="J663" s="4"/>
      <c r="K663" s="4"/>
      <c r="L663" s="4"/>
      <c r="M663" s="4"/>
      <c r="N663" s="71">
        <v>1</v>
      </c>
      <c r="O663" s="4"/>
      <c r="P663" s="4"/>
      <c r="Q663" s="4"/>
      <c r="R663" s="4"/>
      <c r="S663" s="4"/>
      <c r="T663" s="59" t="str">
        <f t="shared" si="0"/>
        <v/>
      </c>
      <c r="U663" s="4"/>
      <c r="V663" s="4"/>
      <c r="W663" s="4"/>
      <c r="X663" s="4"/>
      <c r="Y663" s="4"/>
      <c r="Z663" s="4"/>
      <c r="AA663" s="4"/>
      <c r="AB663" s="4"/>
      <c r="AC663" s="4"/>
      <c r="AD663" s="4"/>
      <c r="AE663" s="4"/>
      <c r="AF663" s="4"/>
      <c r="AG663" s="58">
        <f t="shared" si="1"/>
        <v>1</v>
      </c>
      <c r="AH663" s="4"/>
      <c r="AI663" s="4"/>
      <c r="AJ663" s="4"/>
      <c r="AK663" s="91" t="str">
        <f t="shared" si="90"/>
        <v/>
      </c>
      <c r="AL663" s="4"/>
      <c r="AM663" s="4"/>
      <c r="AN663" s="4"/>
      <c r="AO663" s="4"/>
      <c r="AP663" s="4"/>
      <c r="AQ663" s="4"/>
      <c r="AR663" s="58" t="str">
        <f t="shared" si="3"/>
        <v/>
      </c>
      <c r="AS663" s="4"/>
      <c r="AT663" s="71">
        <v>1</v>
      </c>
      <c r="AU663" s="4"/>
      <c r="AV663" s="4"/>
      <c r="AW663" s="4"/>
      <c r="AX663" s="58">
        <f t="shared" si="4"/>
        <v>1</v>
      </c>
      <c r="AY663" s="4"/>
      <c r="AZ663" s="71">
        <v>1</v>
      </c>
      <c r="BA663" s="4"/>
      <c r="BB663" s="4"/>
      <c r="BC663" s="71">
        <v>1</v>
      </c>
      <c r="BD663" s="58">
        <f t="shared" si="5"/>
        <v>2</v>
      </c>
      <c r="BE663" s="4"/>
      <c r="BF663" s="4"/>
      <c r="BG663" s="4"/>
      <c r="BH663" s="4"/>
      <c r="BI663" s="4"/>
      <c r="BJ663" s="4"/>
      <c r="BK663" s="4"/>
      <c r="BL663" s="4"/>
      <c r="BM663" s="4"/>
      <c r="BN663" s="4"/>
      <c r="BO663" s="4"/>
      <c r="BP663" s="4"/>
      <c r="BQ663" s="4"/>
      <c r="BR663" s="4"/>
      <c r="BS663" s="4"/>
      <c r="BT663" s="4"/>
      <c r="BU663" s="4"/>
      <c r="BV663" s="71">
        <v>1</v>
      </c>
      <c r="BW663" s="4"/>
      <c r="BX663" s="71">
        <f t="shared" si="637"/>
        <v>1</v>
      </c>
      <c r="BY663" s="4"/>
      <c r="BZ663" s="4"/>
      <c r="CA663" s="4"/>
      <c r="CB663" s="4"/>
      <c r="CC663" s="4"/>
      <c r="CD663" s="4"/>
      <c r="CE663" s="4"/>
      <c r="CF663" s="4"/>
      <c r="CG663" s="4"/>
      <c r="CH663" s="57">
        <f t="shared" si="94"/>
        <v>0</v>
      </c>
      <c r="CI663" s="4"/>
      <c r="CJ663" s="4"/>
      <c r="CK663" s="4"/>
      <c r="CL663" s="4"/>
      <c r="CM663" s="4"/>
      <c r="CN663" s="4"/>
      <c r="CO663" s="71">
        <v>1</v>
      </c>
      <c r="CP663" s="4"/>
      <c r="CQ663" s="71"/>
      <c r="CR663" s="57">
        <f t="shared" si="589"/>
        <v>1</v>
      </c>
      <c r="CS663" s="4"/>
      <c r="CT663" s="4"/>
      <c r="CU663" s="4"/>
      <c r="CV663" s="4"/>
      <c r="CW663" s="4"/>
      <c r="CX663" s="4"/>
      <c r="CY663" s="4"/>
      <c r="CZ663" s="4"/>
      <c r="DA663" s="4"/>
      <c r="DB663" s="57">
        <f t="shared" si="320"/>
        <v>0</v>
      </c>
      <c r="DC663" s="4"/>
      <c r="DD663" s="4"/>
      <c r="DE663" s="4"/>
      <c r="DF663" s="4"/>
      <c r="DG663" s="4"/>
      <c r="DH663" s="4"/>
      <c r="DI663" s="4"/>
      <c r="DJ663" s="4"/>
      <c r="DK663" s="4"/>
      <c r="DL663" s="57">
        <f t="shared" si="321"/>
        <v>0</v>
      </c>
      <c r="DM663" s="4"/>
      <c r="DN663" s="4"/>
      <c r="DO663" s="4"/>
      <c r="DP663" s="4"/>
      <c r="DQ663" s="4"/>
      <c r="DR663" s="4"/>
      <c r="DS663" s="4"/>
      <c r="DT663" s="4"/>
      <c r="DU663" s="4"/>
      <c r="DV663" s="57">
        <f t="shared" si="322"/>
        <v>0</v>
      </c>
      <c r="DW663" s="71">
        <f t="shared" ref="DW663:ED663" si="703">SUM(BY663,CI663,CS663,DC663,DM663)</f>
        <v>0</v>
      </c>
      <c r="DX663" s="71">
        <f t="shared" si="703"/>
        <v>0</v>
      </c>
      <c r="DY663" s="71">
        <f t="shared" si="703"/>
        <v>0</v>
      </c>
      <c r="DZ663" s="71">
        <f t="shared" si="703"/>
        <v>0</v>
      </c>
      <c r="EA663" s="71">
        <f t="shared" si="703"/>
        <v>0</v>
      </c>
      <c r="EB663" s="71">
        <f t="shared" si="703"/>
        <v>0</v>
      </c>
      <c r="EC663" s="71">
        <f t="shared" si="703"/>
        <v>1</v>
      </c>
      <c r="ED663" s="71">
        <f t="shared" si="703"/>
        <v>0</v>
      </c>
      <c r="EE663" s="71">
        <f t="shared" si="13"/>
        <v>1</v>
      </c>
      <c r="EF663" s="71">
        <f t="shared" si="14"/>
        <v>1</v>
      </c>
    </row>
    <row r="664" spans="1:136" ht="15.75" customHeight="1">
      <c r="A664" s="147">
        <v>2015</v>
      </c>
      <c r="B664" s="135" t="s">
        <v>4930</v>
      </c>
      <c r="C664" s="147" t="s">
        <v>1920</v>
      </c>
      <c r="D664" s="147" t="s">
        <v>1921</v>
      </c>
      <c r="E664" s="147" t="s">
        <v>1922</v>
      </c>
      <c r="F664" s="161" t="s">
        <v>1923</v>
      </c>
      <c r="G664" s="4"/>
      <c r="H664" s="4"/>
      <c r="I664" s="71">
        <v>1</v>
      </c>
      <c r="J664" s="4"/>
      <c r="K664" s="4"/>
      <c r="L664" s="4"/>
      <c r="M664" s="4"/>
      <c r="N664" s="4"/>
      <c r="O664" s="4"/>
      <c r="P664" s="4"/>
      <c r="Q664" s="4"/>
      <c r="R664" s="4"/>
      <c r="S664" s="4"/>
      <c r="T664" s="59" t="str">
        <f t="shared" si="0"/>
        <v/>
      </c>
      <c r="U664" s="4"/>
      <c r="V664" s="4"/>
      <c r="W664" s="4"/>
      <c r="X664" s="4"/>
      <c r="Y664" s="4"/>
      <c r="Z664" s="4"/>
      <c r="AA664" s="4"/>
      <c r="AB664" s="4"/>
      <c r="AC664" s="4"/>
      <c r="AD664" s="4"/>
      <c r="AE664" s="4"/>
      <c r="AF664" s="4"/>
      <c r="AG664" s="58">
        <f t="shared" si="1"/>
        <v>1</v>
      </c>
      <c r="AH664" s="4"/>
      <c r="AI664" s="4"/>
      <c r="AJ664" s="4"/>
      <c r="AK664" s="91" t="str">
        <f t="shared" si="90"/>
        <v/>
      </c>
      <c r="AL664" s="4"/>
      <c r="AM664" s="4"/>
      <c r="AN664" s="4"/>
      <c r="AO664" s="4"/>
      <c r="AP664" s="4"/>
      <c r="AQ664" s="4"/>
      <c r="AR664" s="58" t="str">
        <f t="shared" si="3"/>
        <v/>
      </c>
      <c r="AS664" s="4"/>
      <c r="AT664" s="71">
        <v>1</v>
      </c>
      <c r="AU664" s="4"/>
      <c r="AV664" s="4"/>
      <c r="AW664" s="4"/>
      <c r="AX664" s="58">
        <f t="shared" si="4"/>
        <v>1</v>
      </c>
      <c r="AY664" s="4"/>
      <c r="AZ664" s="71">
        <v>1</v>
      </c>
      <c r="BA664" s="4"/>
      <c r="BB664" s="4"/>
      <c r="BC664" s="71">
        <v>1</v>
      </c>
      <c r="BD664" s="58">
        <f t="shared" si="5"/>
        <v>2</v>
      </c>
      <c r="BE664" s="4"/>
      <c r="BF664" s="4"/>
      <c r="BG664" s="4"/>
      <c r="BH664" s="4"/>
      <c r="BI664" s="4"/>
      <c r="BJ664" s="4"/>
      <c r="BK664" s="4"/>
      <c r="BL664" s="4"/>
      <c r="BM664" s="4"/>
      <c r="BN664" s="4"/>
      <c r="BO664" s="4"/>
      <c r="BP664" s="4"/>
      <c r="BQ664" s="4"/>
      <c r="BR664" s="4"/>
      <c r="BS664" s="4"/>
      <c r="BT664" s="4"/>
      <c r="BU664" s="4"/>
      <c r="BV664" s="4"/>
      <c r="BW664" s="4"/>
      <c r="BX664" s="4" t="str">
        <f t="shared" si="637"/>
        <v/>
      </c>
      <c r="BY664" s="4"/>
      <c r="BZ664" s="4"/>
      <c r="CA664" s="4"/>
      <c r="CB664" s="4"/>
      <c r="CC664" s="4"/>
      <c r="CD664" s="4"/>
      <c r="CE664" s="4"/>
      <c r="CF664" s="4"/>
      <c r="CG664" s="4"/>
      <c r="CH664" s="57">
        <f t="shared" si="94"/>
        <v>0</v>
      </c>
      <c r="CI664" s="4"/>
      <c r="CJ664" s="4"/>
      <c r="CK664" s="4"/>
      <c r="CL664" s="4"/>
      <c r="CM664" s="4"/>
      <c r="CN664" s="4"/>
      <c r="CO664" s="4"/>
      <c r="CP664" s="4"/>
      <c r="CQ664" s="4"/>
      <c r="CR664" s="57">
        <f t="shared" si="589"/>
        <v>0</v>
      </c>
      <c r="CS664" s="4"/>
      <c r="CT664" s="4"/>
      <c r="CU664" s="4"/>
      <c r="CV664" s="4"/>
      <c r="CW664" s="4"/>
      <c r="CX664" s="4"/>
      <c r="CY664" s="4"/>
      <c r="CZ664" s="4"/>
      <c r="DA664" s="4"/>
      <c r="DB664" s="57">
        <f t="shared" si="320"/>
        <v>0</v>
      </c>
      <c r="DC664" s="4"/>
      <c r="DD664" s="4"/>
      <c r="DE664" s="4"/>
      <c r="DF664" s="4"/>
      <c r="DG664" s="4"/>
      <c r="DH664" s="4"/>
      <c r="DI664" s="4"/>
      <c r="DJ664" s="4"/>
      <c r="DK664" s="4"/>
      <c r="DL664" s="57">
        <f t="shared" si="321"/>
        <v>0</v>
      </c>
      <c r="DM664" s="4"/>
      <c r="DN664" s="4"/>
      <c r="DO664" s="4"/>
      <c r="DP664" s="4"/>
      <c r="DQ664" s="4"/>
      <c r="DR664" s="4"/>
      <c r="DS664" s="4"/>
      <c r="DT664" s="4"/>
      <c r="DU664" s="4"/>
      <c r="DV664" s="57">
        <f t="shared" si="322"/>
        <v>0</v>
      </c>
      <c r="DW664" s="71">
        <f t="shared" ref="DW664:ED664" si="704">SUM(BY664,CI664,CS664,DC664,DM664)</f>
        <v>0</v>
      </c>
      <c r="DX664" s="71">
        <f t="shared" si="704"/>
        <v>0</v>
      </c>
      <c r="DY664" s="71">
        <f t="shared" si="704"/>
        <v>0</v>
      </c>
      <c r="DZ664" s="71">
        <f t="shared" si="704"/>
        <v>0</v>
      </c>
      <c r="EA664" s="71">
        <f t="shared" si="704"/>
        <v>0</v>
      </c>
      <c r="EB664" s="71">
        <f t="shared" si="704"/>
        <v>0</v>
      </c>
      <c r="EC664" s="71">
        <f t="shared" si="704"/>
        <v>0</v>
      </c>
      <c r="ED664" s="71">
        <f t="shared" si="704"/>
        <v>0</v>
      </c>
      <c r="EE664" s="71">
        <f t="shared" si="13"/>
        <v>0</v>
      </c>
      <c r="EF664" s="71">
        <f t="shared" si="14"/>
        <v>0</v>
      </c>
    </row>
    <row r="665" spans="1:136" ht="15.75" customHeight="1">
      <c r="A665" s="147">
        <v>2015</v>
      </c>
      <c r="B665" s="135" t="s">
        <v>4931</v>
      </c>
      <c r="C665" s="147" t="s">
        <v>1924</v>
      </c>
      <c r="D665" s="147" t="s">
        <v>1925</v>
      </c>
      <c r="E665" s="147" t="s">
        <v>1926</v>
      </c>
      <c r="F665" s="161" t="s">
        <v>1927</v>
      </c>
      <c r="G665" s="4"/>
      <c r="H665" s="4"/>
      <c r="I665" s="71">
        <v>1</v>
      </c>
      <c r="J665" s="4"/>
      <c r="K665" s="4"/>
      <c r="L665" s="4"/>
      <c r="M665" s="4"/>
      <c r="N665" s="4"/>
      <c r="O665" s="4"/>
      <c r="P665" s="4"/>
      <c r="Q665" s="4"/>
      <c r="R665" s="4"/>
      <c r="S665" s="4"/>
      <c r="T665" s="59" t="str">
        <f t="shared" si="0"/>
        <v/>
      </c>
      <c r="U665" s="4"/>
      <c r="V665" s="4"/>
      <c r="W665" s="4"/>
      <c r="X665" s="4"/>
      <c r="Y665" s="4"/>
      <c r="Z665" s="4"/>
      <c r="AA665" s="4"/>
      <c r="AB665" s="4"/>
      <c r="AC665" s="4"/>
      <c r="AD665" s="4"/>
      <c r="AE665" s="4"/>
      <c r="AF665" s="4"/>
      <c r="AG665" s="58">
        <f t="shared" si="1"/>
        <v>1</v>
      </c>
      <c r="AH665" s="4"/>
      <c r="AI665" s="4"/>
      <c r="AJ665" s="4"/>
      <c r="AK665" s="91" t="str">
        <f t="shared" si="90"/>
        <v/>
      </c>
      <c r="AL665" s="4"/>
      <c r="AM665" s="4"/>
      <c r="AN665" s="4"/>
      <c r="AO665" s="4"/>
      <c r="AP665" s="4"/>
      <c r="AQ665" s="4"/>
      <c r="AR665" s="58" t="str">
        <f t="shared" si="3"/>
        <v/>
      </c>
      <c r="AS665" s="71">
        <v>1</v>
      </c>
      <c r="AT665" s="71">
        <v>1</v>
      </c>
      <c r="AU665" s="71">
        <v>1</v>
      </c>
      <c r="AV665" s="4"/>
      <c r="AW665" s="4"/>
      <c r="AX665" s="58">
        <f t="shared" si="4"/>
        <v>3</v>
      </c>
      <c r="AY665" s="4"/>
      <c r="AZ665" s="71">
        <v>1</v>
      </c>
      <c r="BA665" s="4"/>
      <c r="BB665" s="4"/>
      <c r="BC665" s="4"/>
      <c r="BD665" s="58">
        <f t="shared" si="5"/>
        <v>1</v>
      </c>
      <c r="BE665" s="4"/>
      <c r="BF665" s="4"/>
      <c r="BG665" s="4"/>
      <c r="BH665" s="4"/>
      <c r="BI665" s="4"/>
      <c r="BJ665" s="4"/>
      <c r="BK665" s="4"/>
      <c r="BL665" s="4"/>
      <c r="BM665" s="4"/>
      <c r="BN665" s="4"/>
      <c r="BO665" s="4"/>
      <c r="BP665" s="4"/>
      <c r="BQ665" s="4"/>
      <c r="BR665" s="4"/>
      <c r="BS665" s="71">
        <v>1</v>
      </c>
      <c r="BT665" s="4"/>
      <c r="BU665" s="4"/>
      <c r="BV665" s="71">
        <v>1</v>
      </c>
      <c r="BW665" s="4"/>
      <c r="BX665" s="71">
        <f t="shared" si="637"/>
        <v>1</v>
      </c>
      <c r="BY665" s="4"/>
      <c r="BZ665" s="71">
        <v>1</v>
      </c>
      <c r="CA665" s="4"/>
      <c r="CB665" s="4"/>
      <c r="CC665" s="4"/>
      <c r="CD665" s="4"/>
      <c r="CE665" s="71">
        <v>1</v>
      </c>
      <c r="CF665" s="4"/>
      <c r="CG665" s="71"/>
      <c r="CH665" s="57">
        <f t="shared" si="94"/>
        <v>2</v>
      </c>
      <c r="CI665" s="4"/>
      <c r="CJ665" s="71">
        <v>1</v>
      </c>
      <c r="CK665" s="4"/>
      <c r="CL665" s="4"/>
      <c r="CM665" s="4"/>
      <c r="CN665" s="4"/>
      <c r="CO665" s="71">
        <v>1</v>
      </c>
      <c r="CP665" s="4"/>
      <c r="CQ665" s="71"/>
      <c r="CR665" s="57">
        <f t="shared" si="589"/>
        <v>2</v>
      </c>
      <c r="CS665" s="4"/>
      <c r="CT665" s="71">
        <v>1</v>
      </c>
      <c r="CU665" s="4"/>
      <c r="CV665" s="4"/>
      <c r="CW665" s="4"/>
      <c r="CX665" s="4"/>
      <c r="CY665" s="71">
        <v>1</v>
      </c>
      <c r="CZ665" s="4"/>
      <c r="DA665" s="71"/>
      <c r="DB665" s="57">
        <f t="shared" si="320"/>
        <v>2</v>
      </c>
      <c r="DC665" s="4"/>
      <c r="DD665" s="4"/>
      <c r="DE665" s="4"/>
      <c r="DF665" s="4"/>
      <c r="DG665" s="4"/>
      <c r="DH665" s="4"/>
      <c r="DI665" s="4"/>
      <c r="DJ665" s="4"/>
      <c r="DK665" s="4"/>
      <c r="DL665" s="57">
        <f t="shared" si="321"/>
        <v>0</v>
      </c>
      <c r="DM665" s="4"/>
      <c r="DN665" s="4"/>
      <c r="DO665" s="4"/>
      <c r="DP665" s="4"/>
      <c r="DQ665" s="4"/>
      <c r="DR665" s="4"/>
      <c r="DS665" s="4"/>
      <c r="DT665" s="4"/>
      <c r="DU665" s="4"/>
      <c r="DV665" s="57">
        <f t="shared" si="322"/>
        <v>0</v>
      </c>
      <c r="DW665" s="71">
        <f t="shared" ref="DW665:ED665" si="705">SUM(BY665,CI665,CS665,DC665,DM665)</f>
        <v>0</v>
      </c>
      <c r="DX665" s="71">
        <f t="shared" si="705"/>
        <v>3</v>
      </c>
      <c r="DY665" s="71">
        <f t="shared" si="705"/>
        <v>0</v>
      </c>
      <c r="DZ665" s="71">
        <f t="shared" si="705"/>
        <v>0</v>
      </c>
      <c r="EA665" s="71">
        <f t="shared" si="705"/>
        <v>0</v>
      </c>
      <c r="EB665" s="71">
        <f t="shared" si="705"/>
        <v>0</v>
      </c>
      <c r="EC665" s="71">
        <f t="shared" si="705"/>
        <v>3</v>
      </c>
      <c r="ED665" s="71">
        <f t="shared" si="705"/>
        <v>0</v>
      </c>
      <c r="EE665" s="71">
        <f t="shared" si="13"/>
        <v>6</v>
      </c>
      <c r="EF665" s="71">
        <f t="shared" si="14"/>
        <v>1</v>
      </c>
    </row>
    <row r="666" spans="1:136" ht="15.75" customHeight="1">
      <c r="A666" s="147">
        <v>2016</v>
      </c>
      <c r="B666" s="135" t="s">
        <v>4932</v>
      </c>
      <c r="C666" s="147" t="s">
        <v>1928</v>
      </c>
      <c r="D666" s="147" t="s">
        <v>1929</v>
      </c>
      <c r="E666" s="147" t="s">
        <v>1930</v>
      </c>
      <c r="F666" s="161" t="s">
        <v>1931</v>
      </c>
      <c r="G666" s="4"/>
      <c r="H666" s="4"/>
      <c r="I666" s="4"/>
      <c r="J666" s="4"/>
      <c r="K666" s="4"/>
      <c r="L666" s="72"/>
      <c r="M666" s="72"/>
      <c r="N666" s="4"/>
      <c r="O666" s="4"/>
      <c r="P666" s="72"/>
      <c r="Q666" s="4"/>
      <c r="R666" s="93">
        <v>1</v>
      </c>
      <c r="S666" s="4"/>
      <c r="T666" s="59" t="str">
        <f t="shared" si="0"/>
        <v/>
      </c>
      <c r="U666" s="4"/>
      <c r="V666" s="4"/>
      <c r="W666" s="4"/>
      <c r="X666" s="4"/>
      <c r="Y666" s="4"/>
      <c r="Z666" s="4"/>
      <c r="AA666" s="4"/>
      <c r="AB666" s="4"/>
      <c r="AC666" s="4"/>
      <c r="AD666" s="4"/>
      <c r="AE666" s="4"/>
      <c r="AF666" s="4"/>
      <c r="AG666" s="58">
        <f t="shared" si="1"/>
        <v>1</v>
      </c>
      <c r="AH666" s="4"/>
      <c r="AI666" s="4"/>
      <c r="AJ666" s="71"/>
      <c r="AK666" s="96" t="str">
        <f t="shared" si="90"/>
        <v/>
      </c>
      <c r="AL666" s="4"/>
      <c r="AM666" s="4"/>
      <c r="AN666" s="4"/>
      <c r="AO666" s="4"/>
      <c r="AP666" s="4"/>
      <c r="AQ666" s="4"/>
      <c r="AR666" s="58" t="str">
        <f t="shared" si="3"/>
        <v/>
      </c>
      <c r="AS666" s="4"/>
      <c r="AT666" s="71">
        <v>1</v>
      </c>
      <c r="AU666" s="71">
        <v>1</v>
      </c>
      <c r="AV666" s="4"/>
      <c r="AW666" s="71">
        <v>1</v>
      </c>
      <c r="AX666" s="58">
        <f t="shared" si="4"/>
        <v>3</v>
      </c>
      <c r="AY666" s="71">
        <v>1</v>
      </c>
      <c r="AZ666" s="71">
        <v>1</v>
      </c>
      <c r="BA666" s="4"/>
      <c r="BB666" s="4"/>
      <c r="BC666" s="71">
        <v>1</v>
      </c>
      <c r="BD666" s="58">
        <f t="shared" si="5"/>
        <v>3</v>
      </c>
      <c r="BE666" s="71">
        <v>1</v>
      </c>
      <c r="BF666" s="4"/>
      <c r="BG666" s="4"/>
      <c r="BH666" s="4"/>
      <c r="BI666" s="4"/>
      <c r="BJ666" s="4"/>
      <c r="BK666" s="4"/>
      <c r="BL666" s="4"/>
      <c r="BM666" s="4"/>
      <c r="BN666" s="4"/>
      <c r="BO666" s="71"/>
      <c r="BP666" s="4"/>
      <c r="BQ666" s="4"/>
      <c r="BR666" s="4"/>
      <c r="BS666" s="4"/>
      <c r="BT666" s="71">
        <v>1</v>
      </c>
      <c r="BU666" s="4"/>
      <c r="BV666" s="71">
        <v>1</v>
      </c>
      <c r="BW666" s="4"/>
      <c r="BX666" s="71">
        <f t="shared" si="637"/>
        <v>1</v>
      </c>
      <c r="BY666" s="4"/>
      <c r="BZ666" s="4"/>
      <c r="CA666" s="4"/>
      <c r="CB666" s="4"/>
      <c r="CC666" s="4"/>
      <c r="CD666" s="4"/>
      <c r="CE666" s="4"/>
      <c r="CF666" s="4"/>
      <c r="CG666" s="4"/>
      <c r="CH666" s="57">
        <f t="shared" si="94"/>
        <v>0</v>
      </c>
      <c r="CI666" s="4"/>
      <c r="CJ666" s="4"/>
      <c r="CK666" s="4"/>
      <c r="CL666" s="71">
        <v>1</v>
      </c>
      <c r="CM666" s="4"/>
      <c r="CN666" s="4"/>
      <c r="CO666" s="71">
        <v>1</v>
      </c>
      <c r="CP666" s="4"/>
      <c r="CQ666" s="71"/>
      <c r="CR666" s="57">
        <f t="shared" si="589"/>
        <v>2</v>
      </c>
      <c r="CS666" s="4"/>
      <c r="CT666" s="4"/>
      <c r="CU666" s="4"/>
      <c r="CV666" s="71">
        <v>1</v>
      </c>
      <c r="CW666" s="4"/>
      <c r="CX666" s="4"/>
      <c r="CY666" s="71">
        <v>1</v>
      </c>
      <c r="CZ666" s="4"/>
      <c r="DA666" s="71"/>
      <c r="DB666" s="57">
        <f t="shared" si="320"/>
        <v>2</v>
      </c>
      <c r="DC666" s="4"/>
      <c r="DD666" s="4"/>
      <c r="DE666" s="4"/>
      <c r="DF666" s="4"/>
      <c r="DG666" s="4"/>
      <c r="DH666" s="4"/>
      <c r="DI666" s="4"/>
      <c r="DJ666" s="4"/>
      <c r="DK666" s="4"/>
      <c r="DL666" s="57">
        <f t="shared" si="321"/>
        <v>0</v>
      </c>
      <c r="DM666" s="4"/>
      <c r="DN666" s="4"/>
      <c r="DO666" s="4"/>
      <c r="DP666" s="71">
        <v>1</v>
      </c>
      <c r="DQ666" s="4"/>
      <c r="DR666" s="4"/>
      <c r="DS666" s="71">
        <v>1</v>
      </c>
      <c r="DT666" s="4"/>
      <c r="DU666" s="71"/>
      <c r="DV666" s="57">
        <f t="shared" si="322"/>
        <v>2</v>
      </c>
      <c r="DW666" s="71">
        <f t="shared" ref="DW666:ED666" si="706">SUM(BY666,CI666,CS666,DC666,DM666)</f>
        <v>0</v>
      </c>
      <c r="DX666" s="71">
        <f t="shared" si="706"/>
        <v>0</v>
      </c>
      <c r="DY666" s="71">
        <f t="shared" si="706"/>
        <v>0</v>
      </c>
      <c r="DZ666" s="71">
        <f t="shared" si="706"/>
        <v>3</v>
      </c>
      <c r="EA666" s="71">
        <f t="shared" si="706"/>
        <v>0</v>
      </c>
      <c r="EB666" s="71">
        <f t="shared" si="706"/>
        <v>0</v>
      </c>
      <c r="EC666" s="71">
        <f t="shared" si="706"/>
        <v>3</v>
      </c>
      <c r="ED666" s="71">
        <f t="shared" si="706"/>
        <v>0</v>
      </c>
      <c r="EE666" s="71">
        <f t="shared" si="13"/>
        <v>6</v>
      </c>
      <c r="EF666" s="71">
        <f t="shared" si="14"/>
        <v>1</v>
      </c>
    </row>
    <row r="667" spans="1:136" ht="15.75" customHeight="1">
      <c r="A667" s="147">
        <v>2016</v>
      </c>
      <c r="B667" s="135" t="s">
        <v>4933</v>
      </c>
      <c r="C667" s="147" t="s">
        <v>1932</v>
      </c>
      <c r="D667" s="147" t="s">
        <v>529</v>
      </c>
      <c r="E667" s="147" t="s">
        <v>1933</v>
      </c>
      <c r="F667" s="161" t="s">
        <v>1934</v>
      </c>
      <c r="G667" s="4"/>
      <c r="H667" s="4"/>
      <c r="I667" s="4"/>
      <c r="J667" s="4"/>
      <c r="K667" s="4"/>
      <c r="L667" s="4"/>
      <c r="M667" s="4"/>
      <c r="N667" s="4"/>
      <c r="O667" s="4"/>
      <c r="P667" s="4"/>
      <c r="Q667" s="4">
        <v>1</v>
      </c>
      <c r="R667" s="4"/>
      <c r="S667" s="4"/>
      <c r="T667" s="59" t="str">
        <f t="shared" si="0"/>
        <v/>
      </c>
      <c r="U667" s="4"/>
      <c r="V667" s="4"/>
      <c r="W667" s="4"/>
      <c r="X667" s="4"/>
      <c r="Y667" s="4"/>
      <c r="Z667" s="4"/>
      <c r="AA667" s="4"/>
      <c r="AB667" s="4"/>
      <c r="AC667" s="4"/>
      <c r="AD667" s="4"/>
      <c r="AE667" s="4"/>
      <c r="AF667" s="4"/>
      <c r="AG667" s="58">
        <f t="shared" si="1"/>
        <v>1</v>
      </c>
      <c r="AH667" s="4"/>
      <c r="AI667" s="4"/>
      <c r="AJ667" s="4"/>
      <c r="AK667" s="91" t="str">
        <f t="shared" si="90"/>
        <v/>
      </c>
      <c r="AL667" s="4"/>
      <c r="AM667" s="4"/>
      <c r="AN667" s="4"/>
      <c r="AO667" s="4"/>
      <c r="AP667" s="4"/>
      <c r="AQ667" s="4"/>
      <c r="AR667" s="58" t="str">
        <f t="shared" si="3"/>
        <v/>
      </c>
      <c r="AS667" s="71">
        <v>1</v>
      </c>
      <c r="AT667" s="4"/>
      <c r="AU667" s="71">
        <v>1</v>
      </c>
      <c r="AV667" s="4"/>
      <c r="AW667" s="4"/>
      <c r="AX667" s="58">
        <f t="shared" si="4"/>
        <v>2</v>
      </c>
      <c r="AY667" s="4"/>
      <c r="AZ667" s="71">
        <v>1</v>
      </c>
      <c r="BA667" s="4"/>
      <c r="BB667" s="71">
        <v>1</v>
      </c>
      <c r="BC667" s="4"/>
      <c r="BD667" s="58">
        <f t="shared" si="5"/>
        <v>2</v>
      </c>
      <c r="BE667" s="71"/>
      <c r="BF667" s="4"/>
      <c r="BG667" s="71"/>
      <c r="BH667" s="4"/>
      <c r="BI667" s="4"/>
      <c r="BJ667" s="4"/>
      <c r="BK667" s="4"/>
      <c r="BL667" s="4"/>
      <c r="BM667" s="4"/>
      <c r="BN667" s="4"/>
      <c r="BO667" s="4"/>
      <c r="BP667" s="4"/>
      <c r="BQ667" s="4"/>
      <c r="BR667" s="4"/>
      <c r="BS667" s="4"/>
      <c r="BT667" s="4"/>
      <c r="BU667" s="4"/>
      <c r="BV667" s="4"/>
      <c r="BW667" s="4"/>
      <c r="BX667" s="4" t="str">
        <f t="shared" si="637"/>
        <v/>
      </c>
      <c r="BY667" s="4"/>
      <c r="BZ667" s="4"/>
      <c r="CA667" s="4"/>
      <c r="CB667" s="4"/>
      <c r="CC667" s="4"/>
      <c r="CD667" s="4"/>
      <c r="CE667" s="4"/>
      <c r="CF667" s="4"/>
      <c r="CG667" s="4"/>
      <c r="CH667" s="57">
        <f t="shared" si="94"/>
        <v>0</v>
      </c>
      <c r="CI667" s="4"/>
      <c r="CJ667" s="4"/>
      <c r="CK667" s="4"/>
      <c r="CL667" s="4"/>
      <c r="CM667" s="4"/>
      <c r="CN667" s="4"/>
      <c r="CO667" s="4"/>
      <c r="CP667" s="4"/>
      <c r="CQ667" s="4"/>
      <c r="CR667" s="57">
        <f t="shared" si="589"/>
        <v>0</v>
      </c>
      <c r="CS667" s="4"/>
      <c r="CT667" s="4"/>
      <c r="CU667" s="4"/>
      <c r="CV667" s="4"/>
      <c r="CW667" s="4"/>
      <c r="CX667" s="4"/>
      <c r="CY667" s="4"/>
      <c r="CZ667" s="4"/>
      <c r="DA667" s="4"/>
      <c r="DB667" s="57">
        <f t="shared" si="320"/>
        <v>0</v>
      </c>
      <c r="DC667" s="4"/>
      <c r="DD667" s="4"/>
      <c r="DE667" s="4"/>
      <c r="DF667" s="4"/>
      <c r="DG667" s="4"/>
      <c r="DH667" s="4"/>
      <c r="DI667" s="4"/>
      <c r="DJ667" s="4"/>
      <c r="DK667" s="4"/>
      <c r="DL667" s="57">
        <f t="shared" si="321"/>
        <v>0</v>
      </c>
      <c r="DM667" s="4"/>
      <c r="DN667" s="4"/>
      <c r="DO667" s="4"/>
      <c r="DP667" s="4"/>
      <c r="DQ667" s="4"/>
      <c r="DR667" s="4"/>
      <c r="DS667" s="4"/>
      <c r="DT667" s="4"/>
      <c r="DU667" s="4"/>
      <c r="DV667" s="57">
        <f t="shared" si="322"/>
        <v>0</v>
      </c>
      <c r="DW667" s="71">
        <f t="shared" ref="DW667:ED667" si="707">SUM(BY667,CI667,CS667,DC667,DM667)</f>
        <v>0</v>
      </c>
      <c r="DX667" s="71">
        <f t="shared" si="707"/>
        <v>0</v>
      </c>
      <c r="DY667" s="71">
        <f t="shared" si="707"/>
        <v>0</v>
      </c>
      <c r="DZ667" s="71">
        <f t="shared" si="707"/>
        <v>0</v>
      </c>
      <c r="EA667" s="71">
        <f t="shared" si="707"/>
        <v>0</v>
      </c>
      <c r="EB667" s="71">
        <f t="shared" si="707"/>
        <v>0</v>
      </c>
      <c r="EC667" s="71">
        <f t="shared" si="707"/>
        <v>0</v>
      </c>
      <c r="ED667" s="71">
        <f t="shared" si="707"/>
        <v>0</v>
      </c>
      <c r="EE667" s="71">
        <f t="shared" si="13"/>
        <v>0</v>
      </c>
      <c r="EF667" s="71">
        <f t="shared" si="14"/>
        <v>0</v>
      </c>
    </row>
    <row r="668" spans="1:136" ht="15.75" customHeight="1">
      <c r="A668" s="147">
        <v>2016</v>
      </c>
      <c r="B668" s="135" t="s">
        <v>4934</v>
      </c>
      <c r="C668" s="147" t="s">
        <v>1935</v>
      </c>
      <c r="D668" s="147" t="s">
        <v>1936</v>
      </c>
      <c r="E668" s="147" t="s">
        <v>1937</v>
      </c>
      <c r="F668" s="161" t="s">
        <v>1938</v>
      </c>
      <c r="G668" s="4"/>
      <c r="H668" s="4"/>
      <c r="I668" s="4"/>
      <c r="J668" s="4"/>
      <c r="K668" s="4"/>
      <c r="L668" s="4"/>
      <c r="M668" s="4"/>
      <c r="N668" s="4"/>
      <c r="O668" s="4"/>
      <c r="P668" s="4"/>
      <c r="Q668" s="4"/>
      <c r="R668" s="4"/>
      <c r="S668" s="4"/>
      <c r="T668" s="59" t="str">
        <f t="shared" si="0"/>
        <v/>
      </c>
      <c r="U668" s="4"/>
      <c r="V668" s="4"/>
      <c r="W668" s="4"/>
      <c r="X668" s="4"/>
      <c r="Y668" s="4"/>
      <c r="Z668" s="4"/>
      <c r="AA668" s="4"/>
      <c r="AB668" s="4"/>
      <c r="AC668" s="4"/>
      <c r="AD668" s="4"/>
      <c r="AE668" s="4"/>
      <c r="AF668" s="4"/>
      <c r="AG668" s="58" t="str">
        <f t="shared" si="1"/>
        <v/>
      </c>
      <c r="AH668" s="4"/>
      <c r="AI668" s="4"/>
      <c r="AJ668" s="71">
        <v>1</v>
      </c>
      <c r="AK668" s="96" t="str">
        <f t="shared" si="90"/>
        <v/>
      </c>
      <c r="AL668" s="4"/>
      <c r="AM668" s="4"/>
      <c r="AN668" s="4"/>
      <c r="AO668" s="4"/>
      <c r="AP668" s="4"/>
      <c r="AQ668" s="4"/>
      <c r="AR668" s="58">
        <f t="shared" si="3"/>
        <v>1</v>
      </c>
      <c r="AS668" s="4"/>
      <c r="AT668" s="71">
        <v>1</v>
      </c>
      <c r="AU668" s="4"/>
      <c r="AV668" s="71">
        <v>1</v>
      </c>
      <c r="AW668" s="71">
        <v>1</v>
      </c>
      <c r="AX668" s="58">
        <f t="shared" si="4"/>
        <v>3</v>
      </c>
      <c r="AY668" s="4"/>
      <c r="AZ668" s="4"/>
      <c r="BA668" s="4"/>
      <c r="BB668" s="4"/>
      <c r="BC668" s="71">
        <v>1</v>
      </c>
      <c r="BD668" s="58">
        <f t="shared" si="5"/>
        <v>1</v>
      </c>
      <c r="BE668" s="4"/>
      <c r="BF668" s="4"/>
      <c r="BG668" s="4"/>
      <c r="BH668" s="4"/>
      <c r="BI668" s="4"/>
      <c r="BJ668" s="4"/>
      <c r="BK668" s="4"/>
      <c r="BL668" s="4"/>
      <c r="BM668" s="4"/>
      <c r="BN668" s="4"/>
      <c r="BO668" s="4"/>
      <c r="BP668" s="4"/>
      <c r="BQ668" s="4"/>
      <c r="BR668" s="4"/>
      <c r="BS668" s="4"/>
      <c r="BT668" s="4"/>
      <c r="BU668" s="4"/>
      <c r="BV668" s="4"/>
      <c r="BW668" s="4"/>
      <c r="BX668" s="4" t="str">
        <f t="shared" si="637"/>
        <v/>
      </c>
      <c r="BY668" s="4"/>
      <c r="BZ668" s="4"/>
      <c r="CA668" s="4"/>
      <c r="CB668" s="4"/>
      <c r="CC668" s="4"/>
      <c r="CD668" s="4"/>
      <c r="CE668" s="4"/>
      <c r="CF668" s="4"/>
      <c r="CG668" s="4"/>
      <c r="CH668" s="57">
        <f t="shared" si="94"/>
        <v>0</v>
      </c>
      <c r="CI668" s="4"/>
      <c r="CJ668" s="4"/>
      <c r="CK668" s="4"/>
      <c r="CL668" s="4"/>
      <c r="CM668" s="4"/>
      <c r="CN668" s="4"/>
      <c r="CO668" s="4"/>
      <c r="CP668" s="4"/>
      <c r="CQ668" s="4"/>
      <c r="CR668" s="57">
        <f t="shared" si="589"/>
        <v>0</v>
      </c>
      <c r="CS668" s="4"/>
      <c r="CT668" s="4"/>
      <c r="CU668" s="4"/>
      <c r="CV668" s="4"/>
      <c r="CW668" s="4"/>
      <c r="CX668" s="4"/>
      <c r="CY668" s="4"/>
      <c r="CZ668" s="4"/>
      <c r="DA668" s="4"/>
      <c r="DB668" s="57">
        <f t="shared" si="320"/>
        <v>0</v>
      </c>
      <c r="DC668" s="4"/>
      <c r="DD668" s="4"/>
      <c r="DE668" s="4"/>
      <c r="DF668" s="4"/>
      <c r="DG668" s="4"/>
      <c r="DH668" s="4"/>
      <c r="DI668" s="4"/>
      <c r="DJ668" s="4"/>
      <c r="DK668" s="4"/>
      <c r="DL668" s="57">
        <f t="shared" si="321"/>
        <v>0</v>
      </c>
      <c r="DM668" s="4"/>
      <c r="DN668" s="4"/>
      <c r="DO668" s="4"/>
      <c r="DP668" s="4"/>
      <c r="DQ668" s="4"/>
      <c r="DR668" s="4"/>
      <c r="DS668" s="4"/>
      <c r="DT668" s="4"/>
      <c r="DU668" s="4"/>
      <c r="DV668" s="57">
        <f t="shared" si="322"/>
        <v>0</v>
      </c>
      <c r="DW668" s="71">
        <f t="shared" ref="DW668:ED668" si="708">SUM(BY668,CI668,CS668,DC668,DM668)</f>
        <v>0</v>
      </c>
      <c r="DX668" s="71">
        <f t="shared" si="708"/>
        <v>0</v>
      </c>
      <c r="DY668" s="71">
        <f t="shared" si="708"/>
        <v>0</v>
      </c>
      <c r="DZ668" s="71">
        <f t="shared" si="708"/>
        <v>0</v>
      </c>
      <c r="EA668" s="71">
        <f t="shared" si="708"/>
        <v>0</v>
      </c>
      <c r="EB668" s="71">
        <f t="shared" si="708"/>
        <v>0</v>
      </c>
      <c r="EC668" s="71">
        <f t="shared" si="708"/>
        <v>0</v>
      </c>
      <c r="ED668" s="71">
        <f t="shared" si="708"/>
        <v>0</v>
      </c>
      <c r="EE668" s="71">
        <f t="shared" si="13"/>
        <v>0</v>
      </c>
      <c r="EF668" s="71">
        <f t="shared" si="14"/>
        <v>0</v>
      </c>
    </row>
    <row r="669" spans="1:136" ht="15.75" customHeight="1">
      <c r="A669" s="147">
        <v>2016</v>
      </c>
      <c r="B669" s="135" t="s">
        <v>4935</v>
      </c>
      <c r="C669" s="147" t="s">
        <v>1939</v>
      </c>
      <c r="D669" s="147" t="s">
        <v>1940</v>
      </c>
      <c r="E669" s="147" t="s">
        <v>1941</v>
      </c>
      <c r="F669" s="161" t="s">
        <v>1942</v>
      </c>
      <c r="G669" s="4"/>
      <c r="H669" s="4"/>
      <c r="I669" s="4"/>
      <c r="J669" s="4"/>
      <c r="K669" s="4"/>
      <c r="L669" s="4"/>
      <c r="M669" s="4"/>
      <c r="N669" s="71">
        <v>1</v>
      </c>
      <c r="O669" s="4"/>
      <c r="P669" s="4"/>
      <c r="Q669" s="4"/>
      <c r="R669" s="4"/>
      <c r="S669" s="4"/>
      <c r="T669" s="59" t="str">
        <f t="shared" si="0"/>
        <v/>
      </c>
      <c r="U669" s="4"/>
      <c r="V669" s="4"/>
      <c r="W669" s="4"/>
      <c r="X669" s="4"/>
      <c r="Y669" s="4"/>
      <c r="Z669" s="4"/>
      <c r="AA669" s="4"/>
      <c r="AB669" s="4"/>
      <c r="AC669" s="4"/>
      <c r="AD669" s="4"/>
      <c r="AE669" s="4"/>
      <c r="AF669" s="4"/>
      <c r="AG669" s="58">
        <f t="shared" si="1"/>
        <v>1</v>
      </c>
      <c r="AH669" s="4"/>
      <c r="AI669" s="4"/>
      <c r="AJ669" s="4"/>
      <c r="AK669" s="91" t="str">
        <f t="shared" si="90"/>
        <v/>
      </c>
      <c r="AL669" s="4"/>
      <c r="AM669" s="4"/>
      <c r="AN669" s="4"/>
      <c r="AO669" s="4"/>
      <c r="AP669" s="4"/>
      <c r="AQ669" s="4"/>
      <c r="AR669" s="58" t="str">
        <f t="shared" si="3"/>
        <v/>
      </c>
      <c r="AS669" s="71">
        <v>1</v>
      </c>
      <c r="AT669" s="4"/>
      <c r="AU669" s="71">
        <v>1</v>
      </c>
      <c r="AV669" s="4"/>
      <c r="AW669" s="4"/>
      <c r="AX669" s="58">
        <f t="shared" si="4"/>
        <v>2</v>
      </c>
      <c r="AY669" s="4"/>
      <c r="AZ669" s="71">
        <v>1</v>
      </c>
      <c r="BA669" s="4"/>
      <c r="BB669" s="4"/>
      <c r="BC669" s="71">
        <v>1</v>
      </c>
      <c r="BD669" s="58">
        <f t="shared" si="5"/>
        <v>2</v>
      </c>
      <c r="BE669" s="4"/>
      <c r="BF669" s="4"/>
      <c r="BG669" s="4"/>
      <c r="BH669" s="4"/>
      <c r="BI669" s="4"/>
      <c r="BJ669" s="4"/>
      <c r="BK669" s="4"/>
      <c r="BL669" s="4"/>
      <c r="BM669" s="4"/>
      <c r="BN669" s="4"/>
      <c r="BO669" s="4"/>
      <c r="BP669" s="4"/>
      <c r="BQ669" s="4"/>
      <c r="BR669" s="4"/>
      <c r="BS669" s="4"/>
      <c r="BT669" s="71">
        <v>1</v>
      </c>
      <c r="BU669" s="4"/>
      <c r="BV669" s="71">
        <v>1</v>
      </c>
      <c r="BW669" s="4"/>
      <c r="BX669" s="71">
        <f t="shared" si="637"/>
        <v>1</v>
      </c>
      <c r="BY669" s="4"/>
      <c r="BZ669" s="4"/>
      <c r="CA669" s="4"/>
      <c r="CB669" s="71">
        <v>1</v>
      </c>
      <c r="CC669" s="4"/>
      <c r="CD669" s="4"/>
      <c r="CE669" s="4"/>
      <c r="CF669" s="71"/>
      <c r="CG669" s="4"/>
      <c r="CH669" s="57">
        <f t="shared" si="94"/>
        <v>1</v>
      </c>
      <c r="CI669" s="4"/>
      <c r="CJ669" s="4"/>
      <c r="CK669" s="4"/>
      <c r="CL669" s="4"/>
      <c r="CM669" s="4"/>
      <c r="CN669" s="4"/>
      <c r="CO669" s="4"/>
      <c r="CP669" s="4"/>
      <c r="CQ669" s="4"/>
      <c r="CR669" s="57">
        <f t="shared" si="589"/>
        <v>0</v>
      </c>
      <c r="CS669" s="4"/>
      <c r="CT669" s="4"/>
      <c r="CU669" s="4"/>
      <c r="CV669" s="4"/>
      <c r="CW669" s="4"/>
      <c r="CX669" s="4"/>
      <c r="CY669" s="71">
        <v>1</v>
      </c>
      <c r="CZ669" s="4"/>
      <c r="DA669" s="71"/>
      <c r="DB669" s="57">
        <f t="shared" si="320"/>
        <v>1</v>
      </c>
      <c r="DC669" s="4"/>
      <c r="DD669" s="4"/>
      <c r="DE669" s="4"/>
      <c r="DF669" s="4"/>
      <c r="DG669" s="4"/>
      <c r="DH669" s="4"/>
      <c r="DI669" s="4"/>
      <c r="DJ669" s="4"/>
      <c r="DK669" s="4"/>
      <c r="DL669" s="57">
        <f t="shared" si="321"/>
        <v>0</v>
      </c>
      <c r="DM669" s="4"/>
      <c r="DN669" s="4"/>
      <c r="DO669" s="4"/>
      <c r="DP669" s="4"/>
      <c r="DQ669" s="4"/>
      <c r="DR669" s="4"/>
      <c r="DS669" s="4"/>
      <c r="DT669" s="4"/>
      <c r="DU669" s="4"/>
      <c r="DV669" s="57">
        <f t="shared" si="322"/>
        <v>0</v>
      </c>
      <c r="DW669" s="71">
        <f t="shared" ref="DW669:ED669" si="709">SUM(BY669,CI669,CS669,DC669,DM669)</f>
        <v>0</v>
      </c>
      <c r="DX669" s="71">
        <f t="shared" si="709"/>
        <v>0</v>
      </c>
      <c r="DY669" s="71">
        <f t="shared" si="709"/>
        <v>0</v>
      </c>
      <c r="DZ669" s="71">
        <f t="shared" si="709"/>
        <v>1</v>
      </c>
      <c r="EA669" s="71">
        <f t="shared" si="709"/>
        <v>0</v>
      </c>
      <c r="EB669" s="71">
        <f t="shared" si="709"/>
        <v>0</v>
      </c>
      <c r="EC669" s="71">
        <f t="shared" si="709"/>
        <v>1</v>
      </c>
      <c r="ED669" s="71">
        <f t="shared" si="709"/>
        <v>0</v>
      </c>
      <c r="EE669" s="71">
        <f t="shared" si="13"/>
        <v>2</v>
      </c>
      <c r="EF669" s="71">
        <f t="shared" si="14"/>
        <v>1</v>
      </c>
    </row>
    <row r="670" spans="1:136" ht="15.75" customHeight="1">
      <c r="A670" s="147">
        <v>2016</v>
      </c>
      <c r="B670" s="135" t="s">
        <v>4936</v>
      </c>
      <c r="C670" s="147" t="s">
        <v>1943</v>
      </c>
      <c r="D670" s="147" t="s">
        <v>220</v>
      </c>
      <c r="E670" s="147" t="s">
        <v>1944</v>
      </c>
      <c r="F670" s="150" t="s">
        <v>1945</v>
      </c>
      <c r="G670" s="4"/>
      <c r="H670" s="4"/>
      <c r="I670" s="4"/>
      <c r="J670" s="4"/>
      <c r="K670" s="4"/>
      <c r="L670" s="4"/>
      <c r="M670" s="4"/>
      <c r="N670" s="4"/>
      <c r="O670" s="4"/>
      <c r="P670" s="4">
        <v>1</v>
      </c>
      <c r="Q670" s="4"/>
      <c r="R670" s="4"/>
      <c r="S670" s="4"/>
      <c r="T670" s="59" t="str">
        <f t="shared" si="0"/>
        <v/>
      </c>
      <c r="U670" s="4"/>
      <c r="V670" s="4"/>
      <c r="W670" s="4"/>
      <c r="X670" s="4"/>
      <c r="Y670" s="4"/>
      <c r="Z670" s="4"/>
      <c r="AA670" s="4"/>
      <c r="AB670" s="4"/>
      <c r="AC670" s="4"/>
      <c r="AD670" s="4"/>
      <c r="AE670" s="4"/>
      <c r="AF670" s="4"/>
      <c r="AG670" s="58">
        <f t="shared" si="1"/>
        <v>1</v>
      </c>
      <c r="AH670" s="4"/>
      <c r="AI670" s="4"/>
      <c r="AJ670" s="4"/>
      <c r="AK670" s="91" t="str">
        <f t="shared" si="90"/>
        <v/>
      </c>
      <c r="AL670" s="4"/>
      <c r="AM670" s="4"/>
      <c r="AN670" s="4"/>
      <c r="AO670" s="4"/>
      <c r="AP670" s="4"/>
      <c r="AQ670" s="4"/>
      <c r="AR670" s="58" t="str">
        <f t="shared" si="3"/>
        <v/>
      </c>
      <c r="AS670" s="71">
        <v>1</v>
      </c>
      <c r="AT670" s="4"/>
      <c r="AU670" s="71">
        <v>1</v>
      </c>
      <c r="AV670" s="4"/>
      <c r="AW670" s="71">
        <v>1</v>
      </c>
      <c r="AX670" s="58">
        <f t="shared" si="4"/>
        <v>3</v>
      </c>
      <c r="AY670" s="4"/>
      <c r="AZ670" s="71">
        <v>1</v>
      </c>
      <c r="BA670" s="4"/>
      <c r="BB670" s="71">
        <v>1</v>
      </c>
      <c r="BC670" s="71">
        <v>1</v>
      </c>
      <c r="BD670" s="58">
        <f t="shared" si="5"/>
        <v>3</v>
      </c>
      <c r="BE670" s="4"/>
      <c r="BF670" s="4"/>
      <c r="BG670" s="4"/>
      <c r="BH670" s="4"/>
      <c r="BI670" s="4"/>
      <c r="BJ670" s="4"/>
      <c r="BK670" s="4"/>
      <c r="BL670" s="4"/>
      <c r="BM670" s="4"/>
      <c r="BN670" s="4"/>
      <c r="BO670" s="4"/>
      <c r="BP670" s="71">
        <v>1</v>
      </c>
      <c r="BQ670" s="4"/>
      <c r="BR670" s="4"/>
      <c r="BS670" s="71">
        <v>1</v>
      </c>
      <c r="BT670" s="4"/>
      <c r="BU670" s="71">
        <v>1</v>
      </c>
      <c r="BV670" s="71">
        <v>1</v>
      </c>
      <c r="BW670" s="4"/>
      <c r="BX670" s="71">
        <f t="shared" si="637"/>
        <v>1</v>
      </c>
      <c r="BY670" s="4"/>
      <c r="BZ670" s="71">
        <v>1</v>
      </c>
      <c r="CA670" s="4"/>
      <c r="CB670" s="4"/>
      <c r="CC670" s="4"/>
      <c r="CD670" s="4"/>
      <c r="CE670" s="4"/>
      <c r="CF670" s="4"/>
      <c r="CG670" s="71"/>
      <c r="CH670" s="57">
        <f t="shared" si="94"/>
        <v>1</v>
      </c>
      <c r="CI670" s="4"/>
      <c r="CJ670" s="4"/>
      <c r="CK670" s="4"/>
      <c r="CL670" s="4"/>
      <c r="CM670" s="4"/>
      <c r="CN670" s="4"/>
      <c r="CO670" s="4"/>
      <c r="CP670" s="4"/>
      <c r="CQ670" s="4"/>
      <c r="CR670" s="57">
        <f t="shared" si="589"/>
        <v>0</v>
      </c>
      <c r="CS670" s="4"/>
      <c r="CT670" s="4"/>
      <c r="CU670" s="4"/>
      <c r="CV670" s="4"/>
      <c r="CW670" s="71">
        <v>1</v>
      </c>
      <c r="CX670" s="4"/>
      <c r="CY670" s="4"/>
      <c r="CZ670" s="4"/>
      <c r="DA670" s="71"/>
      <c r="DB670" s="57">
        <f t="shared" si="320"/>
        <v>1</v>
      </c>
      <c r="DC670" s="4"/>
      <c r="DD670" s="4"/>
      <c r="DE670" s="4"/>
      <c r="DF670" s="4"/>
      <c r="DG670" s="4"/>
      <c r="DH670" s="4"/>
      <c r="DI670" s="4"/>
      <c r="DJ670" s="4"/>
      <c r="DK670" s="4"/>
      <c r="DL670" s="57">
        <f t="shared" si="321"/>
        <v>0</v>
      </c>
      <c r="DM670" s="4"/>
      <c r="DN670" s="4"/>
      <c r="DO670" s="4"/>
      <c r="DP670" s="4"/>
      <c r="DQ670" s="4"/>
      <c r="DR670" s="4"/>
      <c r="DS670" s="71">
        <v>1</v>
      </c>
      <c r="DT670" s="4"/>
      <c r="DU670" s="71"/>
      <c r="DV670" s="57">
        <f t="shared" si="322"/>
        <v>1</v>
      </c>
      <c r="DW670" s="71">
        <f t="shared" ref="DW670:ED670" si="710">SUM(BY670,CI670,CS670,DC670,DM670)</f>
        <v>0</v>
      </c>
      <c r="DX670" s="71">
        <f t="shared" si="710"/>
        <v>1</v>
      </c>
      <c r="DY670" s="71">
        <f t="shared" si="710"/>
        <v>0</v>
      </c>
      <c r="DZ670" s="71">
        <f t="shared" si="710"/>
        <v>0</v>
      </c>
      <c r="EA670" s="71">
        <f t="shared" si="710"/>
        <v>1</v>
      </c>
      <c r="EB670" s="71">
        <f t="shared" si="710"/>
        <v>0</v>
      </c>
      <c r="EC670" s="71">
        <f t="shared" si="710"/>
        <v>1</v>
      </c>
      <c r="ED670" s="71">
        <f t="shared" si="710"/>
        <v>0</v>
      </c>
      <c r="EE670" s="71">
        <f t="shared" si="13"/>
        <v>3</v>
      </c>
      <c r="EF670" s="71">
        <f t="shared" si="14"/>
        <v>1</v>
      </c>
    </row>
    <row r="671" spans="1:136" ht="15.75" customHeight="1">
      <c r="A671" s="147">
        <v>2016</v>
      </c>
      <c r="B671" s="135" t="s">
        <v>4937</v>
      </c>
      <c r="C671" s="147" t="s">
        <v>1946</v>
      </c>
      <c r="D671" s="147" t="s">
        <v>565</v>
      </c>
      <c r="E671" s="147" t="s">
        <v>1947</v>
      </c>
      <c r="F671" s="161" t="s">
        <v>1948</v>
      </c>
      <c r="G671" s="4"/>
      <c r="H671" s="72"/>
      <c r="I671" s="93">
        <v>1</v>
      </c>
      <c r="J671" s="4"/>
      <c r="K671" s="4"/>
      <c r="L671" s="4"/>
      <c r="M671" s="4"/>
      <c r="N671" s="4"/>
      <c r="O671" s="4"/>
      <c r="P671" s="4"/>
      <c r="Q671" s="4"/>
      <c r="R671" s="4"/>
      <c r="S671" s="4"/>
      <c r="T671" s="59" t="str">
        <f t="shared" si="0"/>
        <v/>
      </c>
      <c r="U671" s="4"/>
      <c r="V671" s="4"/>
      <c r="W671" s="4"/>
      <c r="X671" s="4"/>
      <c r="Y671" s="4"/>
      <c r="Z671" s="4"/>
      <c r="AA671" s="4"/>
      <c r="AB671" s="4"/>
      <c r="AC671" s="4"/>
      <c r="AD671" s="4"/>
      <c r="AE671" s="4"/>
      <c r="AF671" s="4"/>
      <c r="AG671" s="58">
        <f t="shared" si="1"/>
        <v>1</v>
      </c>
      <c r="AH671" s="4"/>
      <c r="AI671" s="4"/>
      <c r="AJ671" s="4"/>
      <c r="AK671" s="91" t="str">
        <f t="shared" si="90"/>
        <v/>
      </c>
      <c r="AL671" s="4"/>
      <c r="AM671" s="4"/>
      <c r="AN671" s="4"/>
      <c r="AO671" s="4"/>
      <c r="AP671" s="4"/>
      <c r="AQ671" s="4"/>
      <c r="AR671" s="58" t="str">
        <f t="shared" si="3"/>
        <v/>
      </c>
      <c r="AS671" s="4"/>
      <c r="AT671" s="4"/>
      <c r="AU671" s="4"/>
      <c r="AV671" s="4"/>
      <c r="AW671" s="71">
        <v>1</v>
      </c>
      <c r="AX671" s="58">
        <f t="shared" si="4"/>
        <v>1</v>
      </c>
      <c r="AY671" s="4"/>
      <c r="AZ671" s="4"/>
      <c r="BA671" s="4"/>
      <c r="BB671" s="4"/>
      <c r="BC671" s="4"/>
      <c r="BD671" s="58">
        <f t="shared" si="5"/>
        <v>0</v>
      </c>
      <c r="BE671" s="4"/>
      <c r="BF671" s="4"/>
      <c r="BG671" s="4"/>
      <c r="BH671" s="4"/>
      <c r="BI671" s="4"/>
      <c r="BJ671" s="4"/>
      <c r="BK671" s="4"/>
      <c r="BL671" s="4"/>
      <c r="BM671" s="4"/>
      <c r="BN671" s="4"/>
      <c r="BO671" s="4"/>
      <c r="BP671" s="4"/>
      <c r="BQ671" s="71">
        <v>1</v>
      </c>
      <c r="BR671" s="4"/>
      <c r="BS671" s="71">
        <v>1</v>
      </c>
      <c r="BT671" s="4"/>
      <c r="BU671" s="4"/>
      <c r="BV671" s="71">
        <v>1</v>
      </c>
      <c r="BW671" s="71">
        <v>1</v>
      </c>
      <c r="BX671" s="71">
        <f t="shared" si="637"/>
        <v>1</v>
      </c>
      <c r="BY671" s="4"/>
      <c r="BZ671" s="4"/>
      <c r="CA671" s="4"/>
      <c r="CB671" s="4"/>
      <c r="CC671" s="4"/>
      <c r="CD671" s="4"/>
      <c r="CE671" s="4"/>
      <c r="CF671" s="4"/>
      <c r="CG671" s="4"/>
      <c r="CH671" s="57">
        <f t="shared" si="94"/>
        <v>0</v>
      </c>
      <c r="CI671" s="4"/>
      <c r="CJ671" s="4"/>
      <c r="CK671" s="4"/>
      <c r="CL671" s="4"/>
      <c r="CM671" s="4"/>
      <c r="CN671" s="4"/>
      <c r="CO671" s="4"/>
      <c r="CP671" s="4"/>
      <c r="CQ671" s="4"/>
      <c r="CR671" s="57">
        <f t="shared" si="589"/>
        <v>0</v>
      </c>
      <c r="CS671" s="4"/>
      <c r="CT671" s="4"/>
      <c r="CU671" s="4"/>
      <c r="CV671" s="4"/>
      <c r="CW671" s="4"/>
      <c r="CX671" s="4"/>
      <c r="CY671" s="4"/>
      <c r="CZ671" s="4"/>
      <c r="DA671" s="4"/>
      <c r="DB671" s="57">
        <f t="shared" si="320"/>
        <v>0</v>
      </c>
      <c r="DC671" s="4"/>
      <c r="DD671" s="4"/>
      <c r="DE671" s="4"/>
      <c r="DF671" s="4"/>
      <c r="DG671" s="4"/>
      <c r="DH671" s="4"/>
      <c r="DI671" s="4"/>
      <c r="DJ671" s="4"/>
      <c r="DK671" s="4"/>
      <c r="DL671" s="57">
        <f t="shared" si="321"/>
        <v>0</v>
      </c>
      <c r="DM671" s="4"/>
      <c r="DN671" s="71">
        <v>1</v>
      </c>
      <c r="DO671" s="71">
        <v>1</v>
      </c>
      <c r="DP671" s="4"/>
      <c r="DQ671" s="4"/>
      <c r="DR671" s="4"/>
      <c r="DS671" s="4"/>
      <c r="DT671" s="4"/>
      <c r="DU671" s="71"/>
      <c r="DV671" s="57">
        <f t="shared" si="322"/>
        <v>2</v>
      </c>
      <c r="DW671" s="71">
        <f t="shared" ref="DW671:ED671" si="711">SUM(BY671,CI671,CS671,DC671,DM671)</f>
        <v>0</v>
      </c>
      <c r="DX671" s="71">
        <f t="shared" si="711"/>
        <v>1</v>
      </c>
      <c r="DY671" s="71">
        <f t="shared" si="711"/>
        <v>1</v>
      </c>
      <c r="DZ671" s="71">
        <f t="shared" si="711"/>
        <v>0</v>
      </c>
      <c r="EA671" s="71">
        <f t="shared" si="711"/>
        <v>0</v>
      </c>
      <c r="EB671" s="71">
        <f t="shared" si="711"/>
        <v>0</v>
      </c>
      <c r="EC671" s="71">
        <f t="shared" si="711"/>
        <v>0</v>
      </c>
      <c r="ED671" s="71">
        <f t="shared" si="711"/>
        <v>0</v>
      </c>
      <c r="EE671" s="71">
        <f t="shared" si="13"/>
        <v>2</v>
      </c>
      <c r="EF671" s="71">
        <f t="shared" si="14"/>
        <v>1</v>
      </c>
    </row>
    <row r="672" spans="1:136" ht="15.75" customHeight="1">
      <c r="A672" s="147">
        <v>2016</v>
      </c>
      <c r="B672" s="135" t="s">
        <v>4938</v>
      </c>
      <c r="C672" s="147" t="s">
        <v>1949</v>
      </c>
      <c r="D672" s="147" t="s">
        <v>1950</v>
      </c>
      <c r="E672" s="147" t="s">
        <v>1951</v>
      </c>
      <c r="F672" s="161" t="s">
        <v>1952</v>
      </c>
      <c r="G672" s="4"/>
      <c r="H672" s="4"/>
      <c r="I672" s="4"/>
      <c r="J672" s="4"/>
      <c r="K672" s="4"/>
      <c r="L672" s="4"/>
      <c r="M672" s="4"/>
      <c r="N672" s="4"/>
      <c r="O672" s="4"/>
      <c r="P672" s="4"/>
      <c r="Q672" s="4"/>
      <c r="R672" s="4"/>
      <c r="S672" s="4"/>
      <c r="T672" s="59" t="str">
        <f t="shared" si="0"/>
        <v/>
      </c>
      <c r="U672" s="4"/>
      <c r="V672" s="4"/>
      <c r="W672" s="4"/>
      <c r="X672" s="4"/>
      <c r="Y672" s="4"/>
      <c r="Z672" s="4"/>
      <c r="AA672" s="4"/>
      <c r="AB672" s="4"/>
      <c r="AC672" s="4"/>
      <c r="AD672" s="4"/>
      <c r="AE672" s="4"/>
      <c r="AF672" s="4"/>
      <c r="AG672" s="58" t="str">
        <f t="shared" si="1"/>
        <v/>
      </c>
      <c r="AH672" s="72"/>
      <c r="AI672" s="4"/>
      <c r="AJ672" s="4"/>
      <c r="AK672" s="96">
        <f t="shared" si="90"/>
        <v>1</v>
      </c>
      <c r="AL672" s="4"/>
      <c r="AM672" s="4"/>
      <c r="AN672" s="4"/>
      <c r="AO672" s="72">
        <v>1</v>
      </c>
      <c r="AP672" s="72"/>
      <c r="AQ672" s="4"/>
      <c r="AR672" s="58">
        <f t="shared" si="3"/>
        <v>1</v>
      </c>
      <c r="AS672" s="71">
        <v>1</v>
      </c>
      <c r="AT672" s="71">
        <v>1</v>
      </c>
      <c r="AU672" s="4"/>
      <c r="AV672" s="4"/>
      <c r="AW672" s="71">
        <v>1</v>
      </c>
      <c r="AX672" s="58">
        <f t="shared" si="4"/>
        <v>3</v>
      </c>
      <c r="AY672" s="71">
        <v>1</v>
      </c>
      <c r="AZ672" s="71">
        <v>1</v>
      </c>
      <c r="BA672" s="4"/>
      <c r="BB672" s="4"/>
      <c r="BC672" s="4"/>
      <c r="BD672" s="58">
        <f t="shared" si="5"/>
        <v>2</v>
      </c>
      <c r="BE672" s="71">
        <v>1</v>
      </c>
      <c r="BF672" s="4"/>
      <c r="BG672" s="4"/>
      <c r="BH672" s="4"/>
      <c r="BI672" s="4"/>
      <c r="BJ672" s="4"/>
      <c r="BK672" s="4"/>
      <c r="BL672" s="4"/>
      <c r="BM672" s="4"/>
      <c r="BN672" s="4"/>
      <c r="BO672" s="4"/>
      <c r="BP672" s="4"/>
      <c r="BQ672" s="4"/>
      <c r="BR672" s="4"/>
      <c r="BS672" s="71">
        <v>1</v>
      </c>
      <c r="BT672" s="71">
        <v>1</v>
      </c>
      <c r="BU672" s="4"/>
      <c r="BV672" s="71">
        <v>1</v>
      </c>
      <c r="BW672" s="4"/>
      <c r="BX672" s="71">
        <f t="shared" si="637"/>
        <v>1</v>
      </c>
      <c r="BY672" s="4"/>
      <c r="BZ672" s="4"/>
      <c r="CA672" s="4"/>
      <c r="CB672" s="71">
        <v>1</v>
      </c>
      <c r="CC672" s="4"/>
      <c r="CD672" s="4"/>
      <c r="CE672" s="4"/>
      <c r="CF672" s="4"/>
      <c r="CG672" s="71"/>
      <c r="CH672" s="57">
        <f t="shared" si="94"/>
        <v>1</v>
      </c>
      <c r="CI672" s="4"/>
      <c r="CJ672" s="4"/>
      <c r="CK672" s="4"/>
      <c r="CL672" s="71">
        <v>1</v>
      </c>
      <c r="CM672" s="4"/>
      <c r="CN672" s="4"/>
      <c r="CO672" s="71">
        <v>1</v>
      </c>
      <c r="CP672" s="4"/>
      <c r="CQ672" s="71"/>
      <c r="CR672" s="57">
        <f t="shared" si="589"/>
        <v>2</v>
      </c>
      <c r="CS672" s="4"/>
      <c r="CT672" s="4"/>
      <c r="CU672" s="4"/>
      <c r="CV672" s="71">
        <v>1</v>
      </c>
      <c r="CW672" s="4"/>
      <c r="CX672" s="4"/>
      <c r="CY672" s="71">
        <v>1</v>
      </c>
      <c r="CZ672" s="4"/>
      <c r="DA672" s="71"/>
      <c r="DB672" s="57">
        <f t="shared" si="320"/>
        <v>2</v>
      </c>
      <c r="DC672" s="4"/>
      <c r="DD672" s="4"/>
      <c r="DE672" s="4"/>
      <c r="DF672" s="4"/>
      <c r="DG672" s="4"/>
      <c r="DH672" s="4"/>
      <c r="DI672" s="4"/>
      <c r="DJ672" s="4"/>
      <c r="DK672" s="4"/>
      <c r="DL672" s="57">
        <f t="shared" si="321"/>
        <v>0</v>
      </c>
      <c r="DM672" s="4"/>
      <c r="DN672" s="4"/>
      <c r="DO672" s="4"/>
      <c r="DP672" s="4"/>
      <c r="DQ672" s="4"/>
      <c r="DR672" s="4"/>
      <c r="DS672" s="71">
        <v>1</v>
      </c>
      <c r="DT672" s="4"/>
      <c r="DU672" s="71"/>
      <c r="DV672" s="57">
        <f t="shared" si="322"/>
        <v>1</v>
      </c>
      <c r="DW672" s="71">
        <f t="shared" ref="DW672:ED672" si="712">SUM(BY672,CI672,CS672,DC672,DM672)</f>
        <v>0</v>
      </c>
      <c r="DX672" s="71">
        <f t="shared" si="712"/>
        <v>0</v>
      </c>
      <c r="DY672" s="71">
        <f t="shared" si="712"/>
        <v>0</v>
      </c>
      <c r="DZ672" s="71">
        <f t="shared" si="712"/>
        <v>3</v>
      </c>
      <c r="EA672" s="71">
        <f t="shared" si="712"/>
        <v>0</v>
      </c>
      <c r="EB672" s="71">
        <f t="shared" si="712"/>
        <v>0</v>
      </c>
      <c r="EC672" s="71">
        <f t="shared" si="712"/>
        <v>3</v>
      </c>
      <c r="ED672" s="71">
        <f t="shared" si="712"/>
        <v>0</v>
      </c>
      <c r="EE672" s="71">
        <f t="shared" si="13"/>
        <v>6</v>
      </c>
      <c r="EF672" s="71">
        <f t="shared" si="14"/>
        <v>1</v>
      </c>
    </row>
    <row r="673" spans="1:136" ht="15.75" customHeight="1">
      <c r="A673" s="147">
        <v>2016</v>
      </c>
      <c r="B673" s="135" t="s">
        <v>4939</v>
      </c>
      <c r="C673" s="147" t="s">
        <v>1953</v>
      </c>
      <c r="D673" s="147" t="s">
        <v>408</v>
      </c>
      <c r="E673" s="147" t="s">
        <v>1954</v>
      </c>
      <c r="F673" s="161" t="s">
        <v>1955</v>
      </c>
      <c r="G673" s="4"/>
      <c r="H673" s="4"/>
      <c r="I673" s="72">
        <v>1</v>
      </c>
      <c r="J673" s="4"/>
      <c r="K673" s="4"/>
      <c r="L673" s="72"/>
      <c r="M673" s="72"/>
      <c r="N673" s="4"/>
      <c r="O673" s="4"/>
      <c r="P673" s="4"/>
      <c r="Q673" s="4"/>
      <c r="R673" s="4"/>
      <c r="S673" s="4"/>
      <c r="T673" s="59" t="str">
        <f t="shared" si="0"/>
        <v/>
      </c>
      <c r="U673" s="4"/>
      <c r="V673" s="4"/>
      <c r="W673" s="4"/>
      <c r="X673" s="4"/>
      <c r="Y673" s="4"/>
      <c r="Z673" s="4"/>
      <c r="AA673" s="4"/>
      <c r="AB673" s="4"/>
      <c r="AC673" s="4"/>
      <c r="AD673" s="4"/>
      <c r="AE673" s="4"/>
      <c r="AF673" s="93"/>
      <c r="AG673" s="58">
        <f t="shared" si="1"/>
        <v>1</v>
      </c>
      <c r="AH673" s="4"/>
      <c r="AI673" s="4"/>
      <c r="AJ673" s="4"/>
      <c r="AK673" s="91" t="str">
        <f t="shared" si="90"/>
        <v/>
      </c>
      <c r="AL673" s="4"/>
      <c r="AM673" s="4"/>
      <c r="AN673" s="4"/>
      <c r="AO673" s="4"/>
      <c r="AP673" s="4"/>
      <c r="AQ673" s="4"/>
      <c r="AR673" s="58" t="str">
        <f t="shared" si="3"/>
        <v/>
      </c>
      <c r="AS673" s="4"/>
      <c r="AT673" s="71">
        <v>1</v>
      </c>
      <c r="AU673" s="4"/>
      <c r="AV673" s="4"/>
      <c r="AW673" s="71">
        <v>1</v>
      </c>
      <c r="AX673" s="58">
        <f t="shared" si="4"/>
        <v>2</v>
      </c>
      <c r="AY673" s="4"/>
      <c r="AZ673" s="71">
        <v>1</v>
      </c>
      <c r="BA673" s="4"/>
      <c r="BB673" s="4"/>
      <c r="BC673" s="71">
        <v>1</v>
      </c>
      <c r="BD673" s="58">
        <f t="shared" si="5"/>
        <v>2</v>
      </c>
      <c r="BE673" s="71">
        <v>1</v>
      </c>
      <c r="BF673" s="4"/>
      <c r="BG673" s="4"/>
      <c r="BH673" s="4"/>
      <c r="BI673" s="4"/>
      <c r="BJ673" s="4"/>
      <c r="BK673" s="4"/>
      <c r="BL673" s="4"/>
      <c r="BM673" s="4"/>
      <c r="BN673" s="4"/>
      <c r="BO673" s="4"/>
      <c r="BP673" s="4"/>
      <c r="BQ673" s="4"/>
      <c r="BR673" s="4"/>
      <c r="BS673" s="4"/>
      <c r="BT673" s="4"/>
      <c r="BU673" s="4"/>
      <c r="BV673" s="4"/>
      <c r="BW673" s="4"/>
      <c r="BX673" s="4" t="str">
        <f t="shared" si="637"/>
        <v/>
      </c>
      <c r="BY673" s="4"/>
      <c r="BZ673" s="4"/>
      <c r="CA673" s="4"/>
      <c r="CB673" s="4"/>
      <c r="CC673" s="4"/>
      <c r="CD673" s="4"/>
      <c r="CE673" s="4"/>
      <c r="CF673" s="4"/>
      <c r="CG673" s="4"/>
      <c r="CH673" s="57">
        <f t="shared" si="94"/>
        <v>0</v>
      </c>
      <c r="CI673" s="4"/>
      <c r="CJ673" s="4"/>
      <c r="CK673" s="4"/>
      <c r="CL673" s="4"/>
      <c r="CM673" s="4"/>
      <c r="CN673" s="4"/>
      <c r="CO673" s="4"/>
      <c r="CP673" s="4"/>
      <c r="CQ673" s="4"/>
      <c r="CR673" s="57">
        <f t="shared" si="589"/>
        <v>0</v>
      </c>
      <c r="CS673" s="4"/>
      <c r="CT673" s="4"/>
      <c r="CU673" s="4"/>
      <c r="CV673" s="4"/>
      <c r="CW673" s="4"/>
      <c r="CX673" s="4"/>
      <c r="CY673" s="4"/>
      <c r="CZ673" s="4"/>
      <c r="DA673" s="4"/>
      <c r="DB673" s="57">
        <f t="shared" si="320"/>
        <v>0</v>
      </c>
      <c r="DC673" s="4"/>
      <c r="DD673" s="4"/>
      <c r="DE673" s="4"/>
      <c r="DF673" s="4"/>
      <c r="DG673" s="4"/>
      <c r="DH673" s="4"/>
      <c r="DI673" s="4"/>
      <c r="DJ673" s="4"/>
      <c r="DK673" s="4"/>
      <c r="DL673" s="57">
        <f t="shared" si="321"/>
        <v>0</v>
      </c>
      <c r="DM673" s="4"/>
      <c r="DN673" s="4"/>
      <c r="DO673" s="4"/>
      <c r="DP673" s="4"/>
      <c r="DQ673" s="4"/>
      <c r="DR673" s="4"/>
      <c r="DS673" s="4"/>
      <c r="DT673" s="4"/>
      <c r="DU673" s="4"/>
      <c r="DV673" s="57">
        <f t="shared" si="322"/>
        <v>0</v>
      </c>
      <c r="DW673" s="71">
        <f t="shared" ref="DW673:ED673" si="713">SUM(BY673,CI673,CS673,DC673,DM673)</f>
        <v>0</v>
      </c>
      <c r="DX673" s="71">
        <f t="shared" si="713"/>
        <v>0</v>
      </c>
      <c r="DY673" s="71">
        <f t="shared" si="713"/>
        <v>0</v>
      </c>
      <c r="DZ673" s="71">
        <f t="shared" si="713"/>
        <v>0</v>
      </c>
      <c r="EA673" s="71">
        <f t="shared" si="713"/>
        <v>0</v>
      </c>
      <c r="EB673" s="71">
        <f t="shared" si="713"/>
        <v>0</v>
      </c>
      <c r="EC673" s="71">
        <f t="shared" si="713"/>
        <v>0</v>
      </c>
      <c r="ED673" s="71">
        <f t="shared" si="713"/>
        <v>0</v>
      </c>
      <c r="EE673" s="71">
        <f t="shared" si="13"/>
        <v>0</v>
      </c>
      <c r="EF673" s="71">
        <f t="shared" si="14"/>
        <v>0</v>
      </c>
    </row>
    <row r="674" spans="1:136" ht="15.75" customHeight="1">
      <c r="A674" s="147">
        <v>2015</v>
      </c>
      <c r="B674" s="135" t="s">
        <v>4940</v>
      </c>
      <c r="C674" s="147" t="s">
        <v>1956</v>
      </c>
      <c r="D674" s="147" t="s">
        <v>1299</v>
      </c>
      <c r="E674" s="147" t="s">
        <v>1903</v>
      </c>
      <c r="F674" s="161" t="s">
        <v>1957</v>
      </c>
      <c r="G674" s="4"/>
      <c r="H674" s="4"/>
      <c r="I674" s="72">
        <v>1</v>
      </c>
      <c r="J674" s="4"/>
      <c r="K674" s="4"/>
      <c r="L674" s="71"/>
      <c r="M674" s="71"/>
      <c r="N674" s="4"/>
      <c r="O674" s="4"/>
      <c r="P674" s="4"/>
      <c r="Q674" s="4"/>
      <c r="R674" s="4"/>
      <c r="S674" s="4"/>
      <c r="T674" s="59" t="str">
        <f t="shared" si="0"/>
        <v/>
      </c>
      <c r="U674" s="4"/>
      <c r="V674" s="4"/>
      <c r="W674" s="4"/>
      <c r="X674" s="4"/>
      <c r="Y674" s="4"/>
      <c r="Z674" s="4"/>
      <c r="AA674" s="4"/>
      <c r="AB674" s="4"/>
      <c r="AC674" s="4"/>
      <c r="AD674" s="4"/>
      <c r="AE674" s="4"/>
      <c r="AF674" s="4"/>
      <c r="AG674" s="58">
        <f t="shared" si="1"/>
        <v>1</v>
      </c>
      <c r="AH674" s="4"/>
      <c r="AI674" s="4"/>
      <c r="AJ674" s="4"/>
      <c r="AK674" s="91" t="str">
        <f t="shared" si="90"/>
        <v/>
      </c>
      <c r="AL674" s="4"/>
      <c r="AM674" s="4"/>
      <c r="AN674" s="4"/>
      <c r="AO674" s="4"/>
      <c r="AP674" s="4"/>
      <c r="AQ674" s="4"/>
      <c r="AR674" s="58" t="str">
        <f t="shared" si="3"/>
        <v/>
      </c>
      <c r="AS674" s="4"/>
      <c r="AT674" s="71">
        <v>1</v>
      </c>
      <c r="AU674" s="4"/>
      <c r="AV674" s="4"/>
      <c r="AW674" s="4"/>
      <c r="AX674" s="58">
        <f t="shared" si="4"/>
        <v>1</v>
      </c>
      <c r="AY674" s="71">
        <v>1</v>
      </c>
      <c r="AZ674" s="71">
        <v>1</v>
      </c>
      <c r="BA674" s="4"/>
      <c r="BB674" s="4"/>
      <c r="BC674" s="71">
        <v>1</v>
      </c>
      <c r="BD674" s="58">
        <f t="shared" si="5"/>
        <v>3</v>
      </c>
      <c r="BE674" s="4"/>
      <c r="BF674" s="4"/>
      <c r="BG674" s="4"/>
      <c r="BH674" s="4"/>
      <c r="BI674" s="4"/>
      <c r="BJ674" s="4"/>
      <c r="BK674" s="4"/>
      <c r="BL674" s="4"/>
      <c r="BM674" s="4"/>
      <c r="BN674" s="4"/>
      <c r="BO674" s="4"/>
      <c r="BP674" s="4"/>
      <c r="BQ674" s="4"/>
      <c r="BR674" s="4"/>
      <c r="BS674" s="4"/>
      <c r="BT674" s="4"/>
      <c r="BU674" s="4"/>
      <c r="BV674" s="4"/>
      <c r="BW674" s="4"/>
      <c r="BX674" s="4" t="str">
        <f t="shared" si="637"/>
        <v/>
      </c>
      <c r="BY674" s="4"/>
      <c r="BZ674" s="4"/>
      <c r="CA674" s="4"/>
      <c r="CB674" s="4"/>
      <c r="CC674" s="4"/>
      <c r="CD674" s="4"/>
      <c r="CE674" s="4"/>
      <c r="CF674" s="4"/>
      <c r="CG674" s="4"/>
      <c r="CH674" s="57">
        <f t="shared" si="94"/>
        <v>0</v>
      </c>
      <c r="CI674" s="4"/>
      <c r="CJ674" s="4"/>
      <c r="CK674" s="4"/>
      <c r="CL674" s="4"/>
      <c r="CM674" s="4"/>
      <c r="CN674" s="4"/>
      <c r="CO674" s="4"/>
      <c r="CP674" s="4"/>
      <c r="CQ674" s="4"/>
      <c r="CR674" s="57">
        <f t="shared" si="589"/>
        <v>0</v>
      </c>
      <c r="CS674" s="4"/>
      <c r="CT674" s="4"/>
      <c r="CU674" s="4"/>
      <c r="CV674" s="4"/>
      <c r="CW674" s="4"/>
      <c r="CX674" s="4"/>
      <c r="CY674" s="4"/>
      <c r="CZ674" s="4"/>
      <c r="DA674" s="4"/>
      <c r="DB674" s="57">
        <f t="shared" si="320"/>
        <v>0</v>
      </c>
      <c r="DC674" s="4"/>
      <c r="DD674" s="4"/>
      <c r="DE674" s="4"/>
      <c r="DF674" s="4"/>
      <c r="DG674" s="4"/>
      <c r="DH674" s="4"/>
      <c r="DI674" s="4"/>
      <c r="DJ674" s="4"/>
      <c r="DK674" s="4"/>
      <c r="DL674" s="57">
        <f t="shared" si="321"/>
        <v>0</v>
      </c>
      <c r="DM674" s="4"/>
      <c r="DN674" s="4"/>
      <c r="DO674" s="4"/>
      <c r="DP674" s="4"/>
      <c r="DQ674" s="4"/>
      <c r="DR674" s="4"/>
      <c r="DS674" s="4"/>
      <c r="DT674" s="4"/>
      <c r="DU674" s="4"/>
      <c r="DV674" s="57">
        <f t="shared" si="322"/>
        <v>0</v>
      </c>
      <c r="DW674" s="71">
        <f t="shared" ref="DW674:ED674" si="714">SUM(BY674,CI674,CS674,DC674,DM674)</f>
        <v>0</v>
      </c>
      <c r="DX674" s="71">
        <f t="shared" si="714"/>
        <v>0</v>
      </c>
      <c r="DY674" s="71">
        <f t="shared" si="714"/>
        <v>0</v>
      </c>
      <c r="DZ674" s="71">
        <f t="shared" si="714"/>
        <v>0</v>
      </c>
      <c r="EA674" s="71">
        <f t="shared" si="714"/>
        <v>0</v>
      </c>
      <c r="EB674" s="71">
        <f t="shared" si="714"/>
        <v>0</v>
      </c>
      <c r="EC674" s="71">
        <f t="shared" si="714"/>
        <v>0</v>
      </c>
      <c r="ED674" s="71">
        <f t="shared" si="714"/>
        <v>0</v>
      </c>
      <c r="EE674" s="71">
        <f t="shared" si="13"/>
        <v>0</v>
      </c>
      <c r="EF674" s="71">
        <f t="shared" si="14"/>
        <v>0</v>
      </c>
    </row>
    <row r="675" spans="1:136" ht="15.75" customHeight="1">
      <c r="A675" s="147">
        <v>2016</v>
      </c>
      <c r="B675" s="135" t="s">
        <v>4941</v>
      </c>
      <c r="C675" s="147" t="s">
        <v>1958</v>
      </c>
      <c r="D675" s="147" t="s">
        <v>719</v>
      </c>
      <c r="E675" s="147" t="s">
        <v>1959</v>
      </c>
      <c r="F675" s="150" t="s">
        <v>1960</v>
      </c>
      <c r="G675" s="4"/>
      <c r="H675" s="4"/>
      <c r="I675" s="4"/>
      <c r="J675" s="4"/>
      <c r="K675" s="4"/>
      <c r="L675" s="4"/>
      <c r="M675" s="4"/>
      <c r="N675" s="4"/>
      <c r="O675" s="4"/>
      <c r="P675" s="4"/>
      <c r="Q675" s="4"/>
      <c r="R675" s="4"/>
      <c r="S675" s="4"/>
      <c r="T675" s="59" t="str">
        <f t="shared" si="0"/>
        <v/>
      </c>
      <c r="U675" s="4"/>
      <c r="V675" s="4"/>
      <c r="W675" s="4"/>
      <c r="X675" s="4"/>
      <c r="Y675" s="4"/>
      <c r="Z675" s="4"/>
      <c r="AA675" s="4"/>
      <c r="AB675" s="4"/>
      <c r="AC675" s="4"/>
      <c r="AD675" s="4"/>
      <c r="AE675" s="4"/>
      <c r="AF675" s="4"/>
      <c r="AG675" s="58" t="str">
        <f t="shared" si="1"/>
        <v/>
      </c>
      <c r="AH675" s="4"/>
      <c r="AI675" s="4"/>
      <c r="AJ675" s="4"/>
      <c r="AK675" s="96">
        <f t="shared" si="90"/>
        <v>1</v>
      </c>
      <c r="AL675" s="4"/>
      <c r="AM675" s="4"/>
      <c r="AN675" s="4"/>
      <c r="AO675" s="4">
        <v>1</v>
      </c>
      <c r="AP675" s="4"/>
      <c r="AQ675" s="4"/>
      <c r="AR675" s="58">
        <f t="shared" si="3"/>
        <v>1</v>
      </c>
      <c r="AS675" s="71">
        <v>1</v>
      </c>
      <c r="AT675" s="71">
        <v>1</v>
      </c>
      <c r="AU675" s="71">
        <v>1</v>
      </c>
      <c r="AV675" s="4"/>
      <c r="AW675" s="4"/>
      <c r="AX675" s="58">
        <f t="shared" si="4"/>
        <v>3</v>
      </c>
      <c r="AY675" s="71">
        <v>1</v>
      </c>
      <c r="AZ675" s="71">
        <v>1</v>
      </c>
      <c r="BA675" s="71">
        <v>1</v>
      </c>
      <c r="BB675" s="71">
        <v>1</v>
      </c>
      <c r="BC675" s="71">
        <v>1</v>
      </c>
      <c r="BD675" s="58">
        <f t="shared" si="5"/>
        <v>5</v>
      </c>
      <c r="BE675" s="71"/>
      <c r="BF675" s="4"/>
      <c r="BG675" s="4"/>
      <c r="BH675" s="4"/>
      <c r="BI675" s="4"/>
      <c r="BJ675" s="4"/>
      <c r="BK675" s="72">
        <v>1</v>
      </c>
      <c r="BL675" s="72"/>
      <c r="BM675" s="4"/>
      <c r="BN675" s="4"/>
      <c r="BO675" s="71">
        <v>1</v>
      </c>
      <c r="BP675" s="4"/>
      <c r="BQ675" s="4"/>
      <c r="BR675" s="4"/>
      <c r="BS675" s="4"/>
      <c r="BT675" s="71">
        <v>1</v>
      </c>
      <c r="BU675" s="71">
        <v>1</v>
      </c>
      <c r="BV675" s="4"/>
      <c r="BW675" s="4"/>
      <c r="BX675" s="71">
        <f t="shared" si="637"/>
        <v>1</v>
      </c>
      <c r="BY675" s="4"/>
      <c r="BZ675" s="4"/>
      <c r="CA675" s="4"/>
      <c r="CB675" s="71">
        <v>1</v>
      </c>
      <c r="CC675" s="4"/>
      <c r="CD675" s="4"/>
      <c r="CE675" s="4"/>
      <c r="CF675" s="4"/>
      <c r="CG675" s="71"/>
      <c r="CH675" s="57">
        <f t="shared" si="94"/>
        <v>1</v>
      </c>
      <c r="CI675" s="4"/>
      <c r="CJ675" s="4"/>
      <c r="CK675" s="4"/>
      <c r="CL675" s="4"/>
      <c r="CM675" s="71">
        <v>1</v>
      </c>
      <c r="CN675" s="4"/>
      <c r="CO675" s="4"/>
      <c r="CP675" s="4"/>
      <c r="CQ675" s="71"/>
      <c r="CR675" s="57">
        <f t="shared" si="589"/>
        <v>1</v>
      </c>
      <c r="CS675" s="4"/>
      <c r="CT675" s="4"/>
      <c r="CU675" s="4"/>
      <c r="CV675" s="4"/>
      <c r="CW675" s="71">
        <v>1</v>
      </c>
      <c r="CX675" s="4"/>
      <c r="CY675" s="4"/>
      <c r="CZ675" s="4"/>
      <c r="DA675" s="71"/>
      <c r="DB675" s="57">
        <f t="shared" si="320"/>
        <v>1</v>
      </c>
      <c r="DC675" s="4"/>
      <c r="DD675" s="4"/>
      <c r="DE675" s="4"/>
      <c r="DF675" s="4"/>
      <c r="DG675" s="4"/>
      <c r="DH675" s="4"/>
      <c r="DI675" s="4"/>
      <c r="DJ675" s="4"/>
      <c r="DK675" s="4"/>
      <c r="DL675" s="57">
        <f t="shared" si="321"/>
        <v>0</v>
      </c>
      <c r="DM675" s="4"/>
      <c r="DN675" s="4"/>
      <c r="DO675" s="4"/>
      <c r="DP675" s="4"/>
      <c r="DQ675" s="4"/>
      <c r="DR675" s="4"/>
      <c r="DS675" s="4"/>
      <c r="DT675" s="4"/>
      <c r="DU675" s="4"/>
      <c r="DV675" s="57">
        <f t="shared" si="322"/>
        <v>0</v>
      </c>
      <c r="DW675" s="71">
        <f t="shared" ref="DW675:ED675" si="715">SUM(BY675,CI675,CS675,DC675,DM675)</f>
        <v>0</v>
      </c>
      <c r="DX675" s="71">
        <f t="shared" si="715"/>
        <v>0</v>
      </c>
      <c r="DY675" s="71">
        <f t="shared" si="715"/>
        <v>0</v>
      </c>
      <c r="DZ675" s="71">
        <f t="shared" si="715"/>
        <v>1</v>
      </c>
      <c r="EA675" s="71">
        <f t="shared" si="715"/>
        <v>2</v>
      </c>
      <c r="EB675" s="71">
        <f t="shared" si="715"/>
        <v>0</v>
      </c>
      <c r="EC675" s="71">
        <f t="shared" si="715"/>
        <v>0</v>
      </c>
      <c r="ED675" s="71">
        <f t="shared" si="715"/>
        <v>0</v>
      </c>
      <c r="EE675" s="71">
        <f t="shared" si="13"/>
        <v>3</v>
      </c>
      <c r="EF675" s="71">
        <f t="shared" si="14"/>
        <v>1</v>
      </c>
    </row>
    <row r="676" spans="1:136" ht="15.75" customHeight="1">
      <c r="A676" s="147">
        <v>2016</v>
      </c>
      <c r="B676" s="135" t="s">
        <v>4942</v>
      </c>
      <c r="C676" s="147" t="s">
        <v>1961</v>
      </c>
      <c r="D676" s="147" t="s">
        <v>668</v>
      </c>
      <c r="E676" s="147" t="s">
        <v>1962</v>
      </c>
      <c r="F676" s="161" t="s">
        <v>1963</v>
      </c>
      <c r="G676" s="4"/>
      <c r="H676" s="4"/>
      <c r="I676" s="4"/>
      <c r="J676" s="71">
        <v>1</v>
      </c>
      <c r="K676" s="4"/>
      <c r="L676" s="4"/>
      <c r="M676" s="4"/>
      <c r="N676" s="4"/>
      <c r="O676" s="4"/>
      <c r="P676" s="4"/>
      <c r="Q676" s="4"/>
      <c r="R676" s="4"/>
      <c r="S676" s="4"/>
      <c r="T676" s="59" t="str">
        <f t="shared" si="0"/>
        <v/>
      </c>
      <c r="U676" s="4"/>
      <c r="V676" s="4"/>
      <c r="W676" s="4"/>
      <c r="X676" s="4"/>
      <c r="Y676" s="4"/>
      <c r="Z676" s="4"/>
      <c r="AA676" s="4"/>
      <c r="AB676" s="4"/>
      <c r="AC676" s="4"/>
      <c r="AD676" s="4"/>
      <c r="AE676" s="4"/>
      <c r="AF676" s="4"/>
      <c r="AG676" s="58">
        <f t="shared" si="1"/>
        <v>1</v>
      </c>
      <c r="AH676" s="4"/>
      <c r="AI676" s="4"/>
      <c r="AJ676" s="4"/>
      <c r="AK676" s="91" t="str">
        <f t="shared" si="90"/>
        <v/>
      </c>
      <c r="AL676" s="4"/>
      <c r="AM676" s="4"/>
      <c r="AN676" s="4"/>
      <c r="AO676" s="4"/>
      <c r="AP676" s="4"/>
      <c r="AQ676" s="4"/>
      <c r="AR676" s="58" t="str">
        <f t="shared" si="3"/>
        <v/>
      </c>
      <c r="AS676" s="71">
        <v>1</v>
      </c>
      <c r="AT676" s="71">
        <v>1</v>
      </c>
      <c r="AU676" s="4"/>
      <c r="AV676" s="4"/>
      <c r="AW676" s="71">
        <v>1</v>
      </c>
      <c r="AX676" s="58">
        <f t="shared" si="4"/>
        <v>3</v>
      </c>
      <c r="AY676" s="71">
        <v>1</v>
      </c>
      <c r="AZ676" s="4"/>
      <c r="BA676" s="4"/>
      <c r="BB676" s="4"/>
      <c r="BC676" s="4"/>
      <c r="BD676" s="58">
        <f t="shared" si="5"/>
        <v>1</v>
      </c>
      <c r="BE676" s="4"/>
      <c r="BF676" s="4"/>
      <c r="BG676" s="4"/>
      <c r="BH676" s="4"/>
      <c r="BI676" s="4"/>
      <c r="BJ676" s="4"/>
      <c r="BK676" s="4"/>
      <c r="BL676" s="4"/>
      <c r="BM676" s="4"/>
      <c r="BN676" s="4"/>
      <c r="BO676" s="71">
        <v>1</v>
      </c>
      <c r="BP676" s="4"/>
      <c r="BQ676" s="4"/>
      <c r="BR676" s="4"/>
      <c r="BS676" s="4"/>
      <c r="BT676" s="4"/>
      <c r="BU676" s="4"/>
      <c r="BV676" s="4"/>
      <c r="BW676" s="4"/>
      <c r="BX676" s="4" t="str">
        <f t="shared" si="637"/>
        <v/>
      </c>
      <c r="BY676" s="4"/>
      <c r="BZ676" s="4"/>
      <c r="CA676" s="4"/>
      <c r="CB676" s="4"/>
      <c r="CC676" s="4"/>
      <c r="CD676" s="4"/>
      <c r="CE676" s="4"/>
      <c r="CF676" s="4"/>
      <c r="CG676" s="4"/>
      <c r="CH676" s="57">
        <f t="shared" si="94"/>
        <v>0</v>
      </c>
      <c r="CI676" s="4"/>
      <c r="CJ676" s="4"/>
      <c r="CK676" s="4"/>
      <c r="CL676" s="4"/>
      <c r="CM676" s="4"/>
      <c r="CN676" s="4"/>
      <c r="CO676" s="4"/>
      <c r="CP676" s="4"/>
      <c r="CQ676" s="4"/>
      <c r="CR676" s="57">
        <f t="shared" si="589"/>
        <v>0</v>
      </c>
      <c r="CS676" s="4"/>
      <c r="CT676" s="4"/>
      <c r="CU676" s="4"/>
      <c r="CV676" s="4"/>
      <c r="CW676" s="4"/>
      <c r="CX676" s="4"/>
      <c r="CY676" s="4"/>
      <c r="CZ676" s="4"/>
      <c r="DA676" s="4"/>
      <c r="DB676" s="57">
        <f t="shared" si="320"/>
        <v>0</v>
      </c>
      <c r="DC676" s="4"/>
      <c r="DD676" s="4"/>
      <c r="DE676" s="4"/>
      <c r="DF676" s="4"/>
      <c r="DG676" s="4"/>
      <c r="DH676" s="4"/>
      <c r="DI676" s="4"/>
      <c r="DJ676" s="4"/>
      <c r="DK676" s="4"/>
      <c r="DL676" s="57">
        <f t="shared" si="321"/>
        <v>0</v>
      </c>
      <c r="DM676" s="4"/>
      <c r="DN676" s="4"/>
      <c r="DO676" s="4"/>
      <c r="DP676" s="4"/>
      <c r="DQ676" s="4"/>
      <c r="DR676" s="4"/>
      <c r="DS676" s="4"/>
      <c r="DT676" s="4"/>
      <c r="DU676" s="4"/>
      <c r="DV676" s="57">
        <f t="shared" si="322"/>
        <v>0</v>
      </c>
      <c r="DW676" s="71">
        <f t="shared" ref="DW676:ED676" si="716">SUM(BY676,CI676,CS676,DC676,DM676)</f>
        <v>0</v>
      </c>
      <c r="DX676" s="71">
        <f t="shared" si="716"/>
        <v>0</v>
      </c>
      <c r="DY676" s="71">
        <f t="shared" si="716"/>
        <v>0</v>
      </c>
      <c r="DZ676" s="71">
        <f t="shared" si="716"/>
        <v>0</v>
      </c>
      <c r="EA676" s="71">
        <f t="shared" si="716"/>
        <v>0</v>
      </c>
      <c r="EB676" s="71">
        <f t="shared" si="716"/>
        <v>0</v>
      </c>
      <c r="EC676" s="71">
        <f t="shared" si="716"/>
        <v>0</v>
      </c>
      <c r="ED676" s="71">
        <f t="shared" si="716"/>
        <v>0</v>
      </c>
      <c r="EE676" s="71">
        <f t="shared" si="13"/>
        <v>0</v>
      </c>
      <c r="EF676" s="71">
        <f t="shared" si="14"/>
        <v>0</v>
      </c>
    </row>
    <row r="677" spans="1:136" ht="15.75" customHeight="1">
      <c r="A677" s="147">
        <v>2016</v>
      </c>
      <c r="B677" s="135" t="s">
        <v>4943</v>
      </c>
      <c r="C677" s="147" t="s">
        <v>1964</v>
      </c>
      <c r="D677" s="147" t="s">
        <v>1965</v>
      </c>
      <c r="E677" s="147" t="s">
        <v>1966</v>
      </c>
      <c r="F677" s="161" t="s">
        <v>1967</v>
      </c>
      <c r="G677" s="4"/>
      <c r="H677" s="4"/>
      <c r="I677" s="4"/>
      <c r="J677" s="4"/>
      <c r="K677" s="4"/>
      <c r="L677" s="4"/>
      <c r="M677" s="4"/>
      <c r="N677" s="4"/>
      <c r="O677" s="4"/>
      <c r="P677" s="4"/>
      <c r="Q677" s="4"/>
      <c r="R677" s="4"/>
      <c r="S677" s="4"/>
      <c r="T677" s="59" t="str">
        <f t="shared" si="0"/>
        <v/>
      </c>
      <c r="U677" s="4"/>
      <c r="V677" s="4"/>
      <c r="W677" s="4"/>
      <c r="X677" s="4"/>
      <c r="Y677" s="4"/>
      <c r="Z677" s="4"/>
      <c r="AA677" s="4"/>
      <c r="AB677" s="4"/>
      <c r="AC677" s="4"/>
      <c r="AD677" s="4"/>
      <c r="AE677" s="4"/>
      <c r="AF677" s="4"/>
      <c r="AG677" s="58" t="str">
        <f t="shared" si="1"/>
        <v/>
      </c>
      <c r="AH677" s="4"/>
      <c r="AI677" s="4"/>
      <c r="AJ677" s="71">
        <v>1</v>
      </c>
      <c r="AK677" s="96" t="str">
        <f t="shared" si="90"/>
        <v/>
      </c>
      <c r="AL677" s="4"/>
      <c r="AM677" s="4"/>
      <c r="AN677" s="4"/>
      <c r="AO677" s="4"/>
      <c r="AP677" s="4"/>
      <c r="AQ677" s="4"/>
      <c r="AR677" s="58">
        <f t="shared" si="3"/>
        <v>1</v>
      </c>
      <c r="AS677" s="71">
        <v>1</v>
      </c>
      <c r="AT677" s="71">
        <v>1</v>
      </c>
      <c r="AU677" s="71">
        <v>1</v>
      </c>
      <c r="AV677" s="4"/>
      <c r="AW677" s="4"/>
      <c r="AX677" s="58">
        <f t="shared" si="4"/>
        <v>3</v>
      </c>
      <c r="AY677" s="71">
        <v>1</v>
      </c>
      <c r="AZ677" s="4"/>
      <c r="BA677" s="4"/>
      <c r="BB677" s="4"/>
      <c r="BC677" s="71">
        <v>1</v>
      </c>
      <c r="BD677" s="58">
        <f t="shared" si="5"/>
        <v>2</v>
      </c>
      <c r="BE677" s="4"/>
      <c r="BF677" s="4"/>
      <c r="BG677" s="4"/>
      <c r="BH677" s="4"/>
      <c r="BI677" s="4"/>
      <c r="BJ677" s="4"/>
      <c r="BK677" s="4"/>
      <c r="BL677" s="4"/>
      <c r="BM677" s="4"/>
      <c r="BN677" s="4"/>
      <c r="BO677" s="4"/>
      <c r="BP677" s="4"/>
      <c r="BQ677" s="4"/>
      <c r="BR677" s="4"/>
      <c r="BS677" s="4"/>
      <c r="BT677" s="4"/>
      <c r="BU677" s="4"/>
      <c r="BV677" s="4"/>
      <c r="BW677" s="4"/>
      <c r="BX677" s="4" t="str">
        <f t="shared" si="637"/>
        <v/>
      </c>
      <c r="BY677" s="4"/>
      <c r="BZ677" s="4"/>
      <c r="CA677" s="4"/>
      <c r="CB677" s="4"/>
      <c r="CC677" s="4"/>
      <c r="CD677" s="4"/>
      <c r="CE677" s="4"/>
      <c r="CF677" s="4"/>
      <c r="CG677" s="4"/>
      <c r="CH677" s="57">
        <f t="shared" si="94"/>
        <v>0</v>
      </c>
      <c r="CI677" s="4"/>
      <c r="CJ677" s="4"/>
      <c r="CK677" s="4"/>
      <c r="CL677" s="4"/>
      <c r="CM677" s="4"/>
      <c r="CN677" s="4"/>
      <c r="CO677" s="4"/>
      <c r="CP677" s="4"/>
      <c r="CQ677" s="4"/>
      <c r="CR677" s="57">
        <f t="shared" si="589"/>
        <v>0</v>
      </c>
      <c r="CS677" s="4"/>
      <c r="CT677" s="4"/>
      <c r="CU677" s="4"/>
      <c r="CV677" s="4"/>
      <c r="CW677" s="4"/>
      <c r="CX677" s="4"/>
      <c r="CY677" s="4"/>
      <c r="CZ677" s="4"/>
      <c r="DA677" s="4"/>
      <c r="DB677" s="57">
        <f t="shared" si="320"/>
        <v>0</v>
      </c>
      <c r="DC677" s="4"/>
      <c r="DD677" s="4"/>
      <c r="DE677" s="4"/>
      <c r="DF677" s="4"/>
      <c r="DG677" s="4"/>
      <c r="DH677" s="4"/>
      <c r="DI677" s="4"/>
      <c r="DJ677" s="4"/>
      <c r="DK677" s="4"/>
      <c r="DL677" s="57">
        <f t="shared" si="321"/>
        <v>0</v>
      </c>
      <c r="DM677" s="4"/>
      <c r="DN677" s="4"/>
      <c r="DO677" s="4"/>
      <c r="DP677" s="4"/>
      <c r="DQ677" s="4"/>
      <c r="DR677" s="4"/>
      <c r="DS677" s="4"/>
      <c r="DT677" s="4"/>
      <c r="DU677" s="4"/>
      <c r="DV677" s="57">
        <f t="shared" si="322"/>
        <v>0</v>
      </c>
      <c r="DW677" s="71">
        <f t="shared" ref="DW677:ED677" si="717">SUM(BY677,CI677,CS677,DC677,DM677)</f>
        <v>0</v>
      </c>
      <c r="DX677" s="71">
        <f t="shared" si="717"/>
        <v>0</v>
      </c>
      <c r="DY677" s="71">
        <f t="shared" si="717"/>
        <v>0</v>
      </c>
      <c r="DZ677" s="71">
        <f t="shared" si="717"/>
        <v>0</v>
      </c>
      <c r="EA677" s="71">
        <f t="shared" si="717"/>
        <v>0</v>
      </c>
      <c r="EB677" s="71">
        <f t="shared" si="717"/>
        <v>0</v>
      </c>
      <c r="EC677" s="71">
        <f t="shared" si="717"/>
        <v>0</v>
      </c>
      <c r="ED677" s="71">
        <f t="shared" si="717"/>
        <v>0</v>
      </c>
      <c r="EE677" s="71">
        <f t="shared" si="13"/>
        <v>0</v>
      </c>
      <c r="EF677" s="71">
        <f t="shared" si="14"/>
        <v>0</v>
      </c>
    </row>
    <row r="678" spans="1:136" ht="15.75" customHeight="1">
      <c r="A678" s="147">
        <v>2016</v>
      </c>
      <c r="B678" s="135" t="s">
        <v>4944</v>
      </c>
      <c r="C678" s="147" t="s">
        <v>1968</v>
      </c>
      <c r="D678" s="147" t="s">
        <v>1969</v>
      </c>
      <c r="E678" s="147" t="s">
        <v>1970</v>
      </c>
      <c r="F678" s="161" t="s">
        <v>1971</v>
      </c>
      <c r="G678" s="4"/>
      <c r="H678" s="4"/>
      <c r="I678" s="4"/>
      <c r="J678" s="4"/>
      <c r="K678" s="71">
        <v>1</v>
      </c>
      <c r="L678" s="4"/>
      <c r="M678" s="4"/>
      <c r="N678" s="4"/>
      <c r="O678" s="4"/>
      <c r="P678" s="4"/>
      <c r="Q678" s="4"/>
      <c r="R678" s="4"/>
      <c r="S678" s="4"/>
      <c r="T678" s="59" t="str">
        <f t="shared" si="0"/>
        <v/>
      </c>
      <c r="U678" s="4"/>
      <c r="V678" s="4"/>
      <c r="W678" s="4"/>
      <c r="X678" s="4"/>
      <c r="Y678" s="4"/>
      <c r="Z678" s="4"/>
      <c r="AA678" s="4"/>
      <c r="AB678" s="4"/>
      <c r="AC678" s="4"/>
      <c r="AD678" s="4"/>
      <c r="AE678" s="4"/>
      <c r="AF678" s="4"/>
      <c r="AG678" s="58">
        <f t="shared" si="1"/>
        <v>1</v>
      </c>
      <c r="AH678" s="4"/>
      <c r="AI678" s="4"/>
      <c r="AJ678" s="4"/>
      <c r="AK678" s="91" t="str">
        <f t="shared" si="90"/>
        <v/>
      </c>
      <c r="AL678" s="4"/>
      <c r="AM678" s="4"/>
      <c r="AN678" s="4"/>
      <c r="AO678" s="4"/>
      <c r="AP678" s="4"/>
      <c r="AQ678" s="4"/>
      <c r="AR678" s="58" t="str">
        <f t="shared" si="3"/>
        <v/>
      </c>
      <c r="AS678" s="71">
        <v>1</v>
      </c>
      <c r="AT678" s="4"/>
      <c r="AU678" s="4"/>
      <c r="AV678" s="4"/>
      <c r="AW678" s="71">
        <v>1</v>
      </c>
      <c r="AX678" s="58">
        <f t="shared" si="4"/>
        <v>2</v>
      </c>
      <c r="AY678" s="71">
        <v>1</v>
      </c>
      <c r="AZ678" s="71">
        <v>1</v>
      </c>
      <c r="BA678" s="4"/>
      <c r="BB678" s="4"/>
      <c r="BC678" s="71">
        <v>1</v>
      </c>
      <c r="BD678" s="58">
        <f t="shared" si="5"/>
        <v>3</v>
      </c>
      <c r="BE678" s="4"/>
      <c r="BF678" s="4"/>
      <c r="BG678" s="4"/>
      <c r="BH678" s="4"/>
      <c r="BI678" s="4"/>
      <c r="BJ678" s="4"/>
      <c r="BK678" s="4"/>
      <c r="BL678" s="4"/>
      <c r="BM678" s="4"/>
      <c r="BN678" s="4"/>
      <c r="BO678" s="4"/>
      <c r="BP678" s="4"/>
      <c r="BQ678" s="4"/>
      <c r="BR678" s="4"/>
      <c r="BS678" s="71">
        <v>1</v>
      </c>
      <c r="BT678" s="4"/>
      <c r="BU678" s="4"/>
      <c r="BV678" s="71">
        <v>1</v>
      </c>
      <c r="BW678" s="4"/>
      <c r="BX678" s="71">
        <f t="shared" si="637"/>
        <v>1</v>
      </c>
      <c r="BY678" s="4"/>
      <c r="BZ678" s="71">
        <v>1</v>
      </c>
      <c r="CA678" s="4"/>
      <c r="CB678" s="4"/>
      <c r="CC678" s="4"/>
      <c r="CD678" s="4"/>
      <c r="CE678" s="4"/>
      <c r="CF678" s="4"/>
      <c r="CG678" s="71"/>
      <c r="CH678" s="57">
        <f t="shared" si="94"/>
        <v>1</v>
      </c>
      <c r="CI678" s="4"/>
      <c r="CJ678" s="4"/>
      <c r="CK678" s="4"/>
      <c r="CL678" s="4"/>
      <c r="CM678" s="4"/>
      <c r="CN678" s="4"/>
      <c r="CO678" s="4"/>
      <c r="CP678" s="4"/>
      <c r="CQ678" s="4"/>
      <c r="CR678" s="57">
        <f t="shared" si="589"/>
        <v>0</v>
      </c>
      <c r="CS678" s="4"/>
      <c r="CT678" s="4"/>
      <c r="CU678" s="4"/>
      <c r="CV678" s="4"/>
      <c r="CW678" s="4"/>
      <c r="CX678" s="4"/>
      <c r="CY678" s="4"/>
      <c r="CZ678" s="4"/>
      <c r="DA678" s="4"/>
      <c r="DB678" s="57">
        <f t="shared" si="320"/>
        <v>0</v>
      </c>
      <c r="DC678" s="4"/>
      <c r="DD678" s="4"/>
      <c r="DE678" s="4"/>
      <c r="DF678" s="4"/>
      <c r="DG678" s="4"/>
      <c r="DH678" s="4"/>
      <c r="DI678" s="4"/>
      <c r="DJ678" s="4"/>
      <c r="DK678" s="4"/>
      <c r="DL678" s="57">
        <f t="shared" si="321"/>
        <v>0</v>
      </c>
      <c r="DM678" s="4"/>
      <c r="DN678" s="4"/>
      <c r="DO678" s="4"/>
      <c r="DP678" s="4"/>
      <c r="DQ678" s="4"/>
      <c r="DR678" s="4"/>
      <c r="DS678" s="71">
        <v>1</v>
      </c>
      <c r="DT678" s="4"/>
      <c r="DU678" s="71"/>
      <c r="DV678" s="57">
        <f t="shared" si="322"/>
        <v>1</v>
      </c>
      <c r="DW678" s="71">
        <f t="shared" ref="DW678:ED678" si="718">SUM(BY678,CI678,CS678,DC678,DM678)</f>
        <v>0</v>
      </c>
      <c r="DX678" s="71">
        <f t="shared" si="718"/>
        <v>1</v>
      </c>
      <c r="DY678" s="71">
        <f t="shared" si="718"/>
        <v>0</v>
      </c>
      <c r="DZ678" s="71">
        <f t="shared" si="718"/>
        <v>0</v>
      </c>
      <c r="EA678" s="71">
        <f t="shared" si="718"/>
        <v>0</v>
      </c>
      <c r="EB678" s="71">
        <f t="shared" si="718"/>
        <v>0</v>
      </c>
      <c r="EC678" s="71">
        <f t="shared" si="718"/>
        <v>1</v>
      </c>
      <c r="ED678" s="71">
        <f t="shared" si="718"/>
        <v>0</v>
      </c>
      <c r="EE678" s="71">
        <f t="shared" si="13"/>
        <v>2</v>
      </c>
      <c r="EF678" s="71">
        <f t="shared" si="14"/>
        <v>1</v>
      </c>
    </row>
    <row r="679" spans="1:136" ht="15.75" customHeight="1">
      <c r="A679" s="147">
        <v>2016</v>
      </c>
      <c r="B679" s="135" t="s">
        <v>4945</v>
      </c>
      <c r="C679" s="147" t="s">
        <v>1972</v>
      </c>
      <c r="D679" s="147" t="s">
        <v>1420</v>
      </c>
      <c r="E679" s="147" t="s">
        <v>1973</v>
      </c>
      <c r="F679" s="161" t="s">
        <v>1974</v>
      </c>
      <c r="G679" s="4"/>
      <c r="H679" s="4"/>
      <c r="I679" s="4"/>
      <c r="J679" s="4"/>
      <c r="K679" s="4"/>
      <c r="L679" s="4"/>
      <c r="M679" s="4"/>
      <c r="N679" s="4"/>
      <c r="O679" s="71">
        <v>1</v>
      </c>
      <c r="P679" s="4"/>
      <c r="Q679" s="4"/>
      <c r="R679" s="4"/>
      <c r="S679" s="4"/>
      <c r="T679" s="59" t="str">
        <f t="shared" si="0"/>
        <v/>
      </c>
      <c r="U679" s="4"/>
      <c r="V679" s="4"/>
      <c r="W679" s="4"/>
      <c r="X679" s="4"/>
      <c r="Y679" s="4"/>
      <c r="Z679" s="4"/>
      <c r="AA679" s="4"/>
      <c r="AB679" s="4"/>
      <c r="AC679" s="4"/>
      <c r="AD679" s="4"/>
      <c r="AE679" s="4"/>
      <c r="AF679" s="4"/>
      <c r="AG679" s="58">
        <f t="shared" si="1"/>
        <v>1</v>
      </c>
      <c r="AH679" s="4"/>
      <c r="AI679" s="4"/>
      <c r="AJ679" s="4"/>
      <c r="AK679" s="91" t="str">
        <f t="shared" si="90"/>
        <v/>
      </c>
      <c r="AL679" s="4"/>
      <c r="AM679" s="4"/>
      <c r="AN679" s="4"/>
      <c r="AO679" s="4"/>
      <c r="AP679" s="4"/>
      <c r="AQ679" s="4"/>
      <c r="AR679" s="58" t="str">
        <f t="shared" si="3"/>
        <v/>
      </c>
      <c r="AS679" s="71">
        <v>1</v>
      </c>
      <c r="AT679" s="71">
        <v>1</v>
      </c>
      <c r="AU679" s="4"/>
      <c r="AV679" s="4"/>
      <c r="AW679" s="71">
        <v>1</v>
      </c>
      <c r="AX679" s="58">
        <f t="shared" si="4"/>
        <v>3</v>
      </c>
      <c r="AY679" s="4"/>
      <c r="AZ679" s="4"/>
      <c r="BA679" s="4"/>
      <c r="BB679" s="4"/>
      <c r="BC679" s="71">
        <v>1</v>
      </c>
      <c r="BD679" s="58">
        <f t="shared" si="5"/>
        <v>1</v>
      </c>
      <c r="BE679" s="71"/>
      <c r="BF679" s="4"/>
      <c r="BG679" s="4"/>
      <c r="BH679" s="4"/>
      <c r="BI679" s="4"/>
      <c r="BJ679" s="4"/>
      <c r="BK679" s="4"/>
      <c r="BL679" s="4"/>
      <c r="BM679" s="71">
        <v>1</v>
      </c>
      <c r="BN679" s="72">
        <v>1</v>
      </c>
      <c r="BO679" s="4"/>
      <c r="BP679" s="4"/>
      <c r="BQ679" s="4"/>
      <c r="BR679" s="4"/>
      <c r="BS679" s="4"/>
      <c r="BT679" s="4"/>
      <c r="BU679" s="4"/>
      <c r="BV679" s="4"/>
      <c r="BW679" s="4"/>
      <c r="BX679" s="4" t="str">
        <f t="shared" si="637"/>
        <v/>
      </c>
      <c r="BY679" s="4"/>
      <c r="BZ679" s="4"/>
      <c r="CA679" s="4"/>
      <c r="CB679" s="4"/>
      <c r="CC679" s="4"/>
      <c r="CD679" s="4"/>
      <c r="CE679" s="4"/>
      <c r="CF679" s="4"/>
      <c r="CG679" s="4"/>
      <c r="CH679" s="57">
        <f t="shared" si="94"/>
        <v>0</v>
      </c>
      <c r="CI679" s="4"/>
      <c r="CJ679" s="4"/>
      <c r="CK679" s="4"/>
      <c r="CL679" s="4"/>
      <c r="CM679" s="4"/>
      <c r="CN679" s="4"/>
      <c r="CO679" s="4"/>
      <c r="CP679" s="4"/>
      <c r="CQ679" s="4"/>
      <c r="CR679" s="57">
        <f t="shared" si="589"/>
        <v>0</v>
      </c>
      <c r="CS679" s="4"/>
      <c r="CT679" s="4"/>
      <c r="CU679" s="4"/>
      <c r="CV679" s="4"/>
      <c r="CW679" s="4"/>
      <c r="CX679" s="4"/>
      <c r="CY679" s="4"/>
      <c r="CZ679" s="4"/>
      <c r="DA679" s="4"/>
      <c r="DB679" s="57">
        <f t="shared" si="320"/>
        <v>0</v>
      </c>
      <c r="DC679" s="4"/>
      <c r="DD679" s="4"/>
      <c r="DE679" s="4"/>
      <c r="DF679" s="4"/>
      <c r="DG679" s="4"/>
      <c r="DH679" s="4"/>
      <c r="DI679" s="4"/>
      <c r="DJ679" s="4"/>
      <c r="DK679" s="4"/>
      <c r="DL679" s="57">
        <f t="shared" si="321"/>
        <v>0</v>
      </c>
      <c r="DM679" s="4"/>
      <c r="DN679" s="4"/>
      <c r="DO679" s="4"/>
      <c r="DP679" s="4"/>
      <c r="DQ679" s="4"/>
      <c r="DR679" s="4"/>
      <c r="DS679" s="4"/>
      <c r="DT679" s="4"/>
      <c r="DU679" s="4"/>
      <c r="DV679" s="57">
        <f t="shared" si="322"/>
        <v>0</v>
      </c>
      <c r="DW679" s="71">
        <f t="shared" ref="DW679:ED679" si="719">SUM(BY679,CI679,CS679,DC679,DM679)</f>
        <v>0</v>
      </c>
      <c r="DX679" s="71">
        <f t="shared" si="719"/>
        <v>0</v>
      </c>
      <c r="DY679" s="71">
        <f t="shared" si="719"/>
        <v>0</v>
      </c>
      <c r="DZ679" s="71">
        <f t="shared" si="719"/>
        <v>0</v>
      </c>
      <c r="EA679" s="71">
        <f t="shared" si="719"/>
        <v>0</v>
      </c>
      <c r="EB679" s="71">
        <f t="shared" si="719"/>
        <v>0</v>
      </c>
      <c r="EC679" s="71">
        <f t="shared" si="719"/>
        <v>0</v>
      </c>
      <c r="ED679" s="71">
        <f t="shared" si="719"/>
        <v>0</v>
      </c>
      <c r="EE679" s="71">
        <f t="shared" si="13"/>
        <v>0</v>
      </c>
      <c r="EF679" s="71">
        <f t="shared" si="14"/>
        <v>0</v>
      </c>
    </row>
    <row r="680" spans="1:136" ht="15.75" customHeight="1">
      <c r="A680" s="147">
        <v>2016</v>
      </c>
      <c r="B680" s="135" t="s">
        <v>4946</v>
      </c>
      <c r="C680" s="147" t="s">
        <v>1975</v>
      </c>
      <c r="D680" s="147" t="s">
        <v>1917</v>
      </c>
      <c r="E680" s="147" t="s">
        <v>1976</v>
      </c>
      <c r="F680" s="161" t="s">
        <v>1977</v>
      </c>
      <c r="G680" s="4"/>
      <c r="H680" s="4"/>
      <c r="I680" s="4"/>
      <c r="J680" s="4"/>
      <c r="K680" s="4"/>
      <c r="L680" s="4"/>
      <c r="M680" s="4"/>
      <c r="N680" s="71">
        <v>1</v>
      </c>
      <c r="O680" s="4"/>
      <c r="P680" s="4"/>
      <c r="Q680" s="4"/>
      <c r="R680" s="4"/>
      <c r="S680" s="4"/>
      <c r="T680" s="59" t="str">
        <f t="shared" si="0"/>
        <v/>
      </c>
      <c r="U680" s="4"/>
      <c r="V680" s="4"/>
      <c r="W680" s="4"/>
      <c r="X680" s="4"/>
      <c r="Y680" s="4"/>
      <c r="Z680" s="4"/>
      <c r="AA680" s="4"/>
      <c r="AB680" s="4"/>
      <c r="AC680" s="4"/>
      <c r="AD680" s="4"/>
      <c r="AE680" s="4"/>
      <c r="AF680" s="4"/>
      <c r="AG680" s="58">
        <f t="shared" si="1"/>
        <v>1</v>
      </c>
      <c r="AH680" s="4"/>
      <c r="AI680" s="4"/>
      <c r="AJ680" s="4"/>
      <c r="AK680" s="91" t="str">
        <f t="shared" si="90"/>
        <v/>
      </c>
      <c r="AL680" s="4"/>
      <c r="AM680" s="4"/>
      <c r="AN680" s="4"/>
      <c r="AO680" s="4"/>
      <c r="AP680" s="4"/>
      <c r="AQ680" s="4"/>
      <c r="AR680" s="58" t="str">
        <f t="shared" si="3"/>
        <v/>
      </c>
      <c r="AS680" s="4"/>
      <c r="AT680" s="71">
        <v>1</v>
      </c>
      <c r="AU680" s="4"/>
      <c r="AV680" s="4"/>
      <c r="AW680" s="4"/>
      <c r="AX680" s="58">
        <f t="shared" si="4"/>
        <v>1</v>
      </c>
      <c r="AY680" s="4"/>
      <c r="AZ680" s="71">
        <v>1</v>
      </c>
      <c r="BA680" s="4"/>
      <c r="BB680" s="4"/>
      <c r="BC680" s="71">
        <v>1</v>
      </c>
      <c r="BD680" s="58">
        <f t="shared" si="5"/>
        <v>2</v>
      </c>
      <c r="BE680" s="4"/>
      <c r="BF680" s="4"/>
      <c r="BG680" s="4"/>
      <c r="BH680" s="4"/>
      <c r="BI680" s="4"/>
      <c r="BJ680" s="4"/>
      <c r="BK680" s="4"/>
      <c r="BL680" s="4"/>
      <c r="BM680" s="4"/>
      <c r="BN680" s="4"/>
      <c r="BO680" s="4"/>
      <c r="BP680" s="4"/>
      <c r="BQ680" s="4"/>
      <c r="BR680" s="4"/>
      <c r="BS680" s="4"/>
      <c r="BT680" s="4"/>
      <c r="BU680" s="4"/>
      <c r="BV680" s="71">
        <v>1</v>
      </c>
      <c r="BW680" s="4"/>
      <c r="BX680" s="71">
        <f t="shared" si="637"/>
        <v>1</v>
      </c>
      <c r="BY680" s="4"/>
      <c r="BZ680" s="4"/>
      <c r="CA680" s="4"/>
      <c r="CB680" s="4"/>
      <c r="CC680" s="4"/>
      <c r="CD680" s="4"/>
      <c r="CE680" s="4"/>
      <c r="CF680" s="4"/>
      <c r="CG680" s="4"/>
      <c r="CH680" s="57">
        <f t="shared" si="94"/>
        <v>0</v>
      </c>
      <c r="CI680" s="4"/>
      <c r="CJ680" s="4"/>
      <c r="CK680" s="4"/>
      <c r="CL680" s="4"/>
      <c r="CM680" s="4"/>
      <c r="CN680" s="4"/>
      <c r="CO680" s="71">
        <v>1</v>
      </c>
      <c r="CP680" s="4"/>
      <c r="CQ680" s="71"/>
      <c r="CR680" s="57">
        <f t="shared" si="589"/>
        <v>1</v>
      </c>
      <c r="CS680" s="4"/>
      <c r="CT680" s="4"/>
      <c r="CU680" s="4"/>
      <c r="CV680" s="4"/>
      <c r="CW680" s="4"/>
      <c r="CX680" s="4"/>
      <c r="CY680" s="4"/>
      <c r="CZ680" s="4"/>
      <c r="DA680" s="4"/>
      <c r="DB680" s="57">
        <f t="shared" si="320"/>
        <v>0</v>
      </c>
      <c r="DC680" s="4"/>
      <c r="DD680" s="4"/>
      <c r="DE680" s="4"/>
      <c r="DF680" s="4"/>
      <c r="DG680" s="4"/>
      <c r="DH680" s="4"/>
      <c r="DI680" s="4"/>
      <c r="DJ680" s="4"/>
      <c r="DK680" s="4"/>
      <c r="DL680" s="57">
        <f t="shared" si="321"/>
        <v>0</v>
      </c>
      <c r="DM680" s="4"/>
      <c r="DN680" s="4"/>
      <c r="DO680" s="4"/>
      <c r="DP680" s="4"/>
      <c r="DQ680" s="4"/>
      <c r="DR680" s="4"/>
      <c r="DS680" s="4"/>
      <c r="DT680" s="4"/>
      <c r="DU680" s="4"/>
      <c r="DV680" s="57">
        <f t="shared" si="322"/>
        <v>0</v>
      </c>
      <c r="DW680" s="71">
        <f t="shared" ref="DW680:ED680" si="720">SUM(BY680,CI680,CS680,DC680,DM680)</f>
        <v>0</v>
      </c>
      <c r="DX680" s="71">
        <f t="shared" si="720"/>
        <v>0</v>
      </c>
      <c r="DY680" s="71">
        <f t="shared" si="720"/>
        <v>0</v>
      </c>
      <c r="DZ680" s="71">
        <f t="shared" si="720"/>
        <v>0</v>
      </c>
      <c r="EA680" s="71">
        <f t="shared" si="720"/>
        <v>0</v>
      </c>
      <c r="EB680" s="71">
        <f t="shared" si="720"/>
        <v>0</v>
      </c>
      <c r="EC680" s="71">
        <f t="shared" si="720"/>
        <v>1</v>
      </c>
      <c r="ED680" s="71">
        <f t="shared" si="720"/>
        <v>0</v>
      </c>
      <c r="EE680" s="71">
        <f t="shared" si="13"/>
        <v>1</v>
      </c>
      <c r="EF680" s="71">
        <f t="shared" si="14"/>
        <v>1</v>
      </c>
    </row>
    <row r="681" spans="1:136" ht="15.75" customHeight="1">
      <c r="A681" s="147">
        <v>2016</v>
      </c>
      <c r="B681" s="135" t="s">
        <v>4947</v>
      </c>
      <c r="C681" s="145" t="s">
        <v>1978</v>
      </c>
      <c r="D681" s="147" t="s">
        <v>925</v>
      </c>
      <c r="E681" s="147" t="s">
        <v>1979</v>
      </c>
      <c r="F681" s="161" t="s">
        <v>1980</v>
      </c>
      <c r="G681" s="4"/>
      <c r="H681" s="4"/>
      <c r="I681" s="4"/>
      <c r="J681" s="4"/>
      <c r="K681" s="4"/>
      <c r="L681" s="4"/>
      <c r="M681" s="4"/>
      <c r="N681" s="4"/>
      <c r="O681" s="71"/>
      <c r="P681" s="4"/>
      <c r="Q681" s="4"/>
      <c r="R681" s="4"/>
      <c r="S681" s="4"/>
      <c r="T681" s="59" t="str">
        <f t="shared" si="0"/>
        <v/>
      </c>
      <c r="U681" s="4"/>
      <c r="V681" s="4"/>
      <c r="W681" s="4"/>
      <c r="X681" s="4"/>
      <c r="Y681" s="4"/>
      <c r="Z681" s="4"/>
      <c r="AA681" s="4"/>
      <c r="AB681" s="4"/>
      <c r="AC681" s="4"/>
      <c r="AD681" s="4"/>
      <c r="AE681" s="4"/>
      <c r="AF681" s="4"/>
      <c r="AG681" s="58" t="str">
        <f t="shared" si="1"/>
        <v/>
      </c>
      <c r="AH681" s="4"/>
      <c r="AI681" s="4"/>
      <c r="AJ681" s="4"/>
      <c r="AK681" s="91">
        <f t="shared" si="90"/>
        <v>1</v>
      </c>
      <c r="AL681" s="4"/>
      <c r="AM681" s="4"/>
      <c r="AN681" s="4"/>
      <c r="AO681" s="4"/>
      <c r="AP681" s="72">
        <v>1</v>
      </c>
      <c r="AQ681" s="4"/>
      <c r="AR681" s="58">
        <f t="shared" si="3"/>
        <v>1</v>
      </c>
      <c r="AS681" s="71">
        <v>1</v>
      </c>
      <c r="AT681" s="71">
        <v>1</v>
      </c>
      <c r="AU681" s="71">
        <v>1</v>
      </c>
      <c r="AV681" s="4"/>
      <c r="AW681" s="4"/>
      <c r="AX681" s="58">
        <f t="shared" si="4"/>
        <v>3</v>
      </c>
      <c r="AY681" s="4"/>
      <c r="AZ681" s="71">
        <v>1</v>
      </c>
      <c r="BA681" s="4"/>
      <c r="BB681" s="4"/>
      <c r="BC681" s="4"/>
      <c r="BD681" s="58">
        <f t="shared" si="5"/>
        <v>1</v>
      </c>
      <c r="BE681" s="71">
        <v>1</v>
      </c>
      <c r="BF681" s="4"/>
      <c r="BG681" s="71">
        <v>1</v>
      </c>
      <c r="BH681" s="4"/>
      <c r="BI681" s="4"/>
      <c r="BJ681" s="4"/>
      <c r="BK681" s="4"/>
      <c r="BL681" s="4"/>
      <c r="BM681" s="4"/>
      <c r="BN681" s="4"/>
      <c r="BO681" s="4"/>
      <c r="BP681" s="71">
        <v>1</v>
      </c>
      <c r="BQ681" s="4"/>
      <c r="BR681" s="4"/>
      <c r="BS681" s="71">
        <v>1</v>
      </c>
      <c r="BT681" s="4"/>
      <c r="BU681" s="4"/>
      <c r="BV681" s="71">
        <v>1</v>
      </c>
      <c r="BW681" s="4"/>
      <c r="BX681" s="71">
        <f t="shared" si="637"/>
        <v>1</v>
      </c>
      <c r="BY681" s="4"/>
      <c r="BZ681" s="71">
        <v>1</v>
      </c>
      <c r="CA681" s="4"/>
      <c r="CB681" s="4"/>
      <c r="CC681" s="4"/>
      <c r="CD681" s="4"/>
      <c r="CE681" s="4"/>
      <c r="CF681" s="4"/>
      <c r="CG681" s="71"/>
      <c r="CH681" s="57">
        <f t="shared" si="94"/>
        <v>1</v>
      </c>
      <c r="CI681" s="4"/>
      <c r="CJ681" s="71">
        <v>1</v>
      </c>
      <c r="CK681" s="4"/>
      <c r="CL681" s="4"/>
      <c r="CM681" s="4"/>
      <c r="CN681" s="4"/>
      <c r="CO681" s="71">
        <v>1</v>
      </c>
      <c r="CP681" s="4"/>
      <c r="CQ681" s="71"/>
      <c r="CR681" s="57">
        <f t="shared" si="589"/>
        <v>2</v>
      </c>
      <c r="CS681" s="4"/>
      <c r="CT681" s="4"/>
      <c r="CU681" s="4"/>
      <c r="CV681" s="4"/>
      <c r="CW681" s="4"/>
      <c r="CX681" s="4"/>
      <c r="CY681" s="71">
        <v>1</v>
      </c>
      <c r="CZ681" s="4"/>
      <c r="DA681" s="71"/>
      <c r="DB681" s="57">
        <f t="shared" si="320"/>
        <v>1</v>
      </c>
      <c r="DC681" s="4"/>
      <c r="DD681" s="4"/>
      <c r="DE681" s="4"/>
      <c r="DF681" s="4"/>
      <c r="DG681" s="4"/>
      <c r="DH681" s="4"/>
      <c r="DI681" s="4"/>
      <c r="DJ681" s="4"/>
      <c r="DK681" s="4"/>
      <c r="DL681" s="57">
        <f t="shared" si="321"/>
        <v>0</v>
      </c>
      <c r="DM681" s="4"/>
      <c r="DN681" s="4"/>
      <c r="DO681" s="4"/>
      <c r="DP681" s="4"/>
      <c r="DQ681" s="4"/>
      <c r="DR681" s="4"/>
      <c r="DS681" s="4"/>
      <c r="DT681" s="4"/>
      <c r="DU681" s="4"/>
      <c r="DV681" s="57">
        <f t="shared" si="322"/>
        <v>0</v>
      </c>
      <c r="DW681" s="71">
        <f t="shared" ref="DW681:ED681" si="721">SUM(BY681,CI681,CS681,DC681,DM681)</f>
        <v>0</v>
      </c>
      <c r="DX681" s="71">
        <f t="shared" si="721"/>
        <v>2</v>
      </c>
      <c r="DY681" s="71">
        <f t="shared" si="721"/>
        <v>0</v>
      </c>
      <c r="DZ681" s="71">
        <f t="shared" si="721"/>
        <v>0</v>
      </c>
      <c r="EA681" s="71">
        <f t="shared" si="721"/>
        <v>0</v>
      </c>
      <c r="EB681" s="71">
        <f t="shared" si="721"/>
        <v>0</v>
      </c>
      <c r="EC681" s="71">
        <f t="shared" si="721"/>
        <v>2</v>
      </c>
      <c r="ED681" s="71">
        <f t="shared" si="721"/>
        <v>0</v>
      </c>
      <c r="EE681" s="71">
        <f t="shared" si="13"/>
        <v>4</v>
      </c>
      <c r="EF681" s="71">
        <f t="shared" si="14"/>
        <v>1</v>
      </c>
    </row>
    <row r="682" spans="1:136" ht="15.75" customHeight="1">
      <c r="A682" s="147">
        <v>2016</v>
      </c>
      <c r="B682" s="135" t="s">
        <v>4948</v>
      </c>
      <c r="C682" s="147" t="s">
        <v>1981</v>
      </c>
      <c r="D682" s="147" t="s">
        <v>1982</v>
      </c>
      <c r="E682" s="147" t="s">
        <v>1983</v>
      </c>
      <c r="F682" s="150" t="s">
        <v>1984</v>
      </c>
      <c r="G682" s="4"/>
      <c r="H682" s="4"/>
      <c r="I682" s="4"/>
      <c r="J682" s="4"/>
      <c r="K682" s="4"/>
      <c r="L682" s="4"/>
      <c r="M682" s="4"/>
      <c r="N682" s="4"/>
      <c r="O682" s="4"/>
      <c r="P682" s="4"/>
      <c r="Q682" s="4"/>
      <c r="R682" s="71"/>
      <c r="S682" s="4"/>
      <c r="T682" s="59" t="str">
        <f t="shared" si="0"/>
        <v/>
      </c>
      <c r="U682" s="4"/>
      <c r="V682" s="4"/>
      <c r="W682" s="4"/>
      <c r="X682" s="4"/>
      <c r="Y682" s="4"/>
      <c r="Z682" s="4"/>
      <c r="AA682" s="4"/>
      <c r="AB682" s="4"/>
      <c r="AC682" s="4"/>
      <c r="AD682" s="4"/>
      <c r="AE682" s="4"/>
      <c r="AF682" s="4"/>
      <c r="AG682" s="58" t="str">
        <f t="shared" si="1"/>
        <v/>
      </c>
      <c r="AH682" s="72">
        <v>1</v>
      </c>
      <c r="AI682" s="4"/>
      <c r="AJ682" s="4"/>
      <c r="AK682" s="91" t="str">
        <f t="shared" si="90"/>
        <v/>
      </c>
      <c r="AL682" s="4"/>
      <c r="AM682" s="4"/>
      <c r="AN682" s="4"/>
      <c r="AO682" s="4"/>
      <c r="AP682" s="4"/>
      <c r="AQ682" s="4"/>
      <c r="AR682" s="58">
        <f t="shared" si="3"/>
        <v>1</v>
      </c>
      <c r="AS682" s="4"/>
      <c r="AT682" s="71">
        <v>1</v>
      </c>
      <c r="AU682" s="4"/>
      <c r="AV682" s="4"/>
      <c r="AW682" s="4"/>
      <c r="AX682" s="58">
        <f t="shared" si="4"/>
        <v>1</v>
      </c>
      <c r="AY682" s="4"/>
      <c r="AZ682" s="71">
        <v>1</v>
      </c>
      <c r="BA682" s="4"/>
      <c r="BB682" s="4"/>
      <c r="BC682" s="71">
        <v>1</v>
      </c>
      <c r="BD682" s="58">
        <f t="shared" si="5"/>
        <v>2</v>
      </c>
      <c r="BE682" s="71"/>
      <c r="BF682" s="4"/>
      <c r="BG682" s="4"/>
      <c r="BH682" s="4"/>
      <c r="BI682" s="4"/>
      <c r="BJ682" s="4"/>
      <c r="BK682" s="4"/>
      <c r="BL682" s="4"/>
      <c r="BM682" s="4"/>
      <c r="BN682" s="4"/>
      <c r="BO682" s="4"/>
      <c r="BP682" s="4"/>
      <c r="BQ682" s="4"/>
      <c r="BR682" s="4"/>
      <c r="BS682" s="4"/>
      <c r="BT682" s="4"/>
      <c r="BU682" s="4"/>
      <c r="BV682" s="4"/>
      <c r="BW682" s="4"/>
      <c r="BX682" s="4" t="str">
        <f t="shared" si="637"/>
        <v/>
      </c>
      <c r="BY682" s="4"/>
      <c r="BZ682" s="4"/>
      <c r="CA682" s="4"/>
      <c r="CB682" s="4"/>
      <c r="CC682" s="4"/>
      <c r="CD682" s="4"/>
      <c r="CE682" s="4"/>
      <c r="CF682" s="4"/>
      <c r="CG682" s="4"/>
      <c r="CH682" s="57">
        <f t="shared" si="94"/>
        <v>0</v>
      </c>
      <c r="CI682" s="4"/>
      <c r="CJ682" s="4"/>
      <c r="CK682" s="4"/>
      <c r="CL682" s="4"/>
      <c r="CM682" s="4"/>
      <c r="CN682" s="4"/>
      <c r="CO682" s="4"/>
      <c r="CP682" s="4"/>
      <c r="CQ682" s="4"/>
      <c r="CR682" s="57">
        <f t="shared" si="589"/>
        <v>0</v>
      </c>
      <c r="CS682" s="4"/>
      <c r="CT682" s="4"/>
      <c r="CU682" s="4"/>
      <c r="CV682" s="4"/>
      <c r="CW682" s="4"/>
      <c r="CX682" s="4"/>
      <c r="CY682" s="4"/>
      <c r="CZ682" s="4"/>
      <c r="DA682" s="4"/>
      <c r="DB682" s="57">
        <f t="shared" si="320"/>
        <v>0</v>
      </c>
      <c r="DC682" s="4"/>
      <c r="DD682" s="4"/>
      <c r="DE682" s="4"/>
      <c r="DF682" s="4"/>
      <c r="DG682" s="4"/>
      <c r="DH682" s="4"/>
      <c r="DI682" s="4"/>
      <c r="DJ682" s="4"/>
      <c r="DK682" s="4"/>
      <c r="DL682" s="57">
        <f t="shared" si="321"/>
        <v>0</v>
      </c>
      <c r="DM682" s="4"/>
      <c r="DN682" s="4"/>
      <c r="DO682" s="4"/>
      <c r="DP682" s="4"/>
      <c r="DQ682" s="4"/>
      <c r="DR682" s="4"/>
      <c r="DS682" s="4"/>
      <c r="DT682" s="4"/>
      <c r="DU682" s="4"/>
      <c r="DV682" s="57">
        <f t="shared" si="322"/>
        <v>0</v>
      </c>
      <c r="DW682" s="71">
        <f t="shared" ref="DW682:ED682" si="722">SUM(BY682,CI682,CS682,DC682,DM682)</f>
        <v>0</v>
      </c>
      <c r="DX682" s="71">
        <f t="shared" si="722"/>
        <v>0</v>
      </c>
      <c r="DY682" s="71">
        <f t="shared" si="722"/>
        <v>0</v>
      </c>
      <c r="DZ682" s="71">
        <f t="shared" si="722"/>
        <v>0</v>
      </c>
      <c r="EA682" s="71">
        <f t="shared" si="722"/>
        <v>0</v>
      </c>
      <c r="EB682" s="71">
        <f t="shared" si="722"/>
        <v>0</v>
      </c>
      <c r="EC682" s="71">
        <f t="shared" si="722"/>
        <v>0</v>
      </c>
      <c r="ED682" s="71">
        <f t="shared" si="722"/>
        <v>0</v>
      </c>
      <c r="EE682" s="71">
        <f t="shared" si="13"/>
        <v>0</v>
      </c>
      <c r="EF682" s="71">
        <f t="shared" si="14"/>
        <v>0</v>
      </c>
    </row>
    <row r="683" spans="1:136" ht="15.75" customHeight="1">
      <c r="A683" s="147">
        <v>2016</v>
      </c>
      <c r="B683" s="135" t="s">
        <v>4949</v>
      </c>
      <c r="C683" s="147" t="s">
        <v>1985</v>
      </c>
      <c r="D683" s="147" t="s">
        <v>1049</v>
      </c>
      <c r="E683" s="147" t="s">
        <v>1986</v>
      </c>
      <c r="F683" s="161" t="s">
        <v>1987</v>
      </c>
      <c r="G683" s="71"/>
      <c r="H683" s="72">
        <v>1</v>
      </c>
      <c r="I683" s="4"/>
      <c r="J683" s="4"/>
      <c r="K683" s="4"/>
      <c r="L683" s="4"/>
      <c r="M683" s="4"/>
      <c r="N683" s="4"/>
      <c r="O683" s="4"/>
      <c r="P683" s="4"/>
      <c r="Q683" s="4"/>
      <c r="R683" s="4"/>
      <c r="S683" s="4"/>
      <c r="T683" s="59" t="str">
        <f t="shared" si="0"/>
        <v/>
      </c>
      <c r="U683" s="4"/>
      <c r="V683" s="4"/>
      <c r="W683" s="4"/>
      <c r="X683" s="4"/>
      <c r="Y683" s="4"/>
      <c r="Z683" s="4"/>
      <c r="AA683" s="4"/>
      <c r="AB683" s="4"/>
      <c r="AC683" s="4"/>
      <c r="AD683" s="4"/>
      <c r="AE683" s="4"/>
      <c r="AF683" s="4"/>
      <c r="AG683" s="58" t="str">
        <f t="shared" si="1"/>
        <v/>
      </c>
      <c r="AH683" s="4"/>
      <c r="AI683" s="4"/>
      <c r="AJ683" s="4"/>
      <c r="AK683" s="91" t="str">
        <f t="shared" si="90"/>
        <v/>
      </c>
      <c r="AL683" s="4"/>
      <c r="AM683" s="4"/>
      <c r="AN683" s="4"/>
      <c r="AO683" s="4"/>
      <c r="AP683" s="4"/>
      <c r="AQ683" s="4"/>
      <c r="AR683" s="58" t="str">
        <f t="shared" si="3"/>
        <v/>
      </c>
      <c r="AS683" s="71">
        <v>1</v>
      </c>
      <c r="AT683" s="71">
        <v>1</v>
      </c>
      <c r="AU683" s="71">
        <v>1</v>
      </c>
      <c r="AV683" s="71">
        <v>1</v>
      </c>
      <c r="AW683" s="71">
        <v>1</v>
      </c>
      <c r="AX683" s="58">
        <f t="shared" si="4"/>
        <v>5</v>
      </c>
      <c r="AY683" s="71">
        <v>1</v>
      </c>
      <c r="AZ683" s="4"/>
      <c r="BA683" s="4"/>
      <c r="BB683" s="4"/>
      <c r="BC683" s="4"/>
      <c r="BD683" s="58">
        <f t="shared" si="5"/>
        <v>1</v>
      </c>
      <c r="BE683" s="4"/>
      <c r="BF683" s="4"/>
      <c r="BG683" s="4"/>
      <c r="BH683" s="4"/>
      <c r="BI683" s="4"/>
      <c r="BJ683" s="4"/>
      <c r="BK683" s="4"/>
      <c r="BL683" s="4"/>
      <c r="BM683" s="4"/>
      <c r="BN683" s="4"/>
      <c r="BO683" s="4"/>
      <c r="BP683" s="4"/>
      <c r="BQ683" s="4"/>
      <c r="BR683" s="4"/>
      <c r="BS683" s="71">
        <v>1</v>
      </c>
      <c r="BT683" s="71">
        <v>1</v>
      </c>
      <c r="BU683" s="71">
        <v>1</v>
      </c>
      <c r="BV683" s="71">
        <v>1</v>
      </c>
      <c r="BW683" s="71">
        <v>1</v>
      </c>
      <c r="BX683" s="71">
        <f t="shared" si="637"/>
        <v>1</v>
      </c>
      <c r="BY683" s="71">
        <v>1</v>
      </c>
      <c r="BZ683" s="71">
        <v>1</v>
      </c>
      <c r="CA683" s="71">
        <v>1</v>
      </c>
      <c r="CB683" s="71">
        <v>1</v>
      </c>
      <c r="CC683" s="71">
        <v>1</v>
      </c>
      <c r="CD683" s="4"/>
      <c r="CE683" s="4"/>
      <c r="CF683" s="4"/>
      <c r="CG683" s="71"/>
      <c r="CH683" s="57">
        <f t="shared" si="94"/>
        <v>5</v>
      </c>
      <c r="CI683" s="71">
        <v>1</v>
      </c>
      <c r="CJ683" s="71">
        <v>1</v>
      </c>
      <c r="CK683" s="71">
        <v>1</v>
      </c>
      <c r="CL683" s="71">
        <v>1</v>
      </c>
      <c r="CM683" s="71">
        <v>1</v>
      </c>
      <c r="CN683" s="71">
        <v>1</v>
      </c>
      <c r="CO683" s="4"/>
      <c r="CP683" s="4"/>
      <c r="CQ683" s="71"/>
      <c r="CR683" s="57">
        <f t="shared" si="589"/>
        <v>6</v>
      </c>
      <c r="CS683" s="4"/>
      <c r="CT683" s="4"/>
      <c r="CU683" s="71">
        <v>1</v>
      </c>
      <c r="CV683" s="71">
        <v>1</v>
      </c>
      <c r="CW683" s="71">
        <v>1</v>
      </c>
      <c r="CX683" s="71">
        <v>1</v>
      </c>
      <c r="CY683" s="4"/>
      <c r="CZ683" s="4"/>
      <c r="DA683" s="71"/>
      <c r="DB683" s="57">
        <f t="shared" si="320"/>
        <v>4</v>
      </c>
      <c r="DC683" s="4"/>
      <c r="DD683" s="71">
        <v>1</v>
      </c>
      <c r="DE683" s="71">
        <v>1</v>
      </c>
      <c r="DF683" s="71">
        <v>1</v>
      </c>
      <c r="DG683" s="71">
        <v>1</v>
      </c>
      <c r="DH683" s="4"/>
      <c r="DI683" s="4"/>
      <c r="DJ683" s="4"/>
      <c r="DK683" s="71"/>
      <c r="DL683" s="57">
        <f t="shared" si="321"/>
        <v>4</v>
      </c>
      <c r="DM683" s="4"/>
      <c r="DN683" s="71">
        <v>1</v>
      </c>
      <c r="DO683" s="71">
        <v>1</v>
      </c>
      <c r="DP683" s="71">
        <v>1</v>
      </c>
      <c r="DQ683" s="71">
        <v>1</v>
      </c>
      <c r="DR683" s="71">
        <v>1</v>
      </c>
      <c r="DS683" s="71">
        <v>1</v>
      </c>
      <c r="DT683" s="4"/>
      <c r="DU683" s="71"/>
      <c r="DV683" s="57">
        <f t="shared" si="322"/>
        <v>6</v>
      </c>
      <c r="DW683" s="71">
        <f t="shared" ref="DW683:ED683" si="723">SUM(BY683,CI683,CS683,DC683,DM683)</f>
        <v>2</v>
      </c>
      <c r="DX683" s="71">
        <f t="shared" si="723"/>
        <v>4</v>
      </c>
      <c r="DY683" s="71">
        <f t="shared" si="723"/>
        <v>5</v>
      </c>
      <c r="DZ683" s="71">
        <f t="shared" si="723"/>
        <v>5</v>
      </c>
      <c r="EA683" s="71">
        <f t="shared" si="723"/>
        <v>5</v>
      </c>
      <c r="EB683" s="71">
        <f t="shared" si="723"/>
        <v>3</v>
      </c>
      <c r="EC683" s="71">
        <f t="shared" si="723"/>
        <v>1</v>
      </c>
      <c r="ED683" s="71">
        <f t="shared" si="723"/>
        <v>0</v>
      </c>
      <c r="EE683" s="71">
        <f t="shared" si="13"/>
        <v>25</v>
      </c>
      <c r="EF683" s="71">
        <f t="shared" si="14"/>
        <v>1</v>
      </c>
    </row>
    <row r="684" spans="1:136" ht="15.75" customHeight="1">
      <c r="A684" s="147">
        <v>2016</v>
      </c>
      <c r="B684" s="135" t="s">
        <v>4950</v>
      </c>
      <c r="C684" s="147" t="s">
        <v>1988</v>
      </c>
      <c r="D684" s="147" t="s">
        <v>1989</v>
      </c>
      <c r="E684" s="147" t="s">
        <v>1990</v>
      </c>
      <c r="F684" s="161" t="s">
        <v>1991</v>
      </c>
      <c r="G684" s="4"/>
      <c r="H684" s="4"/>
      <c r="I684" s="4"/>
      <c r="J684" s="4"/>
      <c r="K684" s="4"/>
      <c r="L684" s="4"/>
      <c r="M684" s="4"/>
      <c r="N684" s="4"/>
      <c r="O684" s="4"/>
      <c r="P684" s="4"/>
      <c r="Q684" s="4">
        <v>1</v>
      </c>
      <c r="R684" s="4"/>
      <c r="S684" s="4"/>
      <c r="T684" s="59" t="str">
        <f t="shared" si="0"/>
        <v/>
      </c>
      <c r="U684" s="4"/>
      <c r="V684" s="4"/>
      <c r="W684" s="4"/>
      <c r="X684" s="4"/>
      <c r="Y684" s="4"/>
      <c r="Z684" s="4"/>
      <c r="AA684" s="4"/>
      <c r="AB684" s="4"/>
      <c r="AC684" s="4"/>
      <c r="AD684" s="4"/>
      <c r="AE684" s="4"/>
      <c r="AF684" s="4"/>
      <c r="AG684" s="58">
        <f t="shared" si="1"/>
        <v>1</v>
      </c>
      <c r="AH684" s="4"/>
      <c r="AI684" s="4"/>
      <c r="AJ684" s="4"/>
      <c r="AK684" s="91" t="str">
        <f t="shared" si="90"/>
        <v/>
      </c>
      <c r="AL684" s="4"/>
      <c r="AM684" s="4"/>
      <c r="AN684" s="4"/>
      <c r="AO684" s="4"/>
      <c r="AP684" s="4"/>
      <c r="AQ684" s="4"/>
      <c r="AR684" s="58" t="str">
        <f t="shared" si="3"/>
        <v/>
      </c>
      <c r="AS684" s="71">
        <v>1</v>
      </c>
      <c r="AT684" s="71">
        <v>1</v>
      </c>
      <c r="AU684" s="71">
        <v>1</v>
      </c>
      <c r="AV684" s="4"/>
      <c r="AW684" s="4"/>
      <c r="AX684" s="58">
        <f t="shared" si="4"/>
        <v>3</v>
      </c>
      <c r="AY684" s="4"/>
      <c r="AZ684" s="71">
        <v>1</v>
      </c>
      <c r="BA684" s="4"/>
      <c r="BB684" s="4"/>
      <c r="BC684" s="71">
        <v>1</v>
      </c>
      <c r="BD684" s="58">
        <f t="shared" si="5"/>
        <v>2</v>
      </c>
      <c r="BE684" s="4"/>
      <c r="BF684" s="4"/>
      <c r="BG684" s="4"/>
      <c r="BH684" s="4"/>
      <c r="BI684" s="4"/>
      <c r="BJ684" s="4"/>
      <c r="BK684" s="4"/>
      <c r="BL684" s="4"/>
      <c r="BM684" s="4"/>
      <c r="BN684" s="4"/>
      <c r="BO684" s="4"/>
      <c r="BP684" s="4"/>
      <c r="BQ684" s="4"/>
      <c r="BR684" s="4"/>
      <c r="BS684" s="4"/>
      <c r="BT684" s="4"/>
      <c r="BU684" s="4"/>
      <c r="BV684" s="4"/>
      <c r="BW684" s="4"/>
      <c r="BX684" s="4" t="str">
        <f t="shared" si="637"/>
        <v/>
      </c>
      <c r="BY684" s="4"/>
      <c r="BZ684" s="4"/>
      <c r="CA684" s="4"/>
      <c r="CB684" s="4"/>
      <c r="CC684" s="4"/>
      <c r="CD684" s="4"/>
      <c r="CE684" s="4"/>
      <c r="CF684" s="4"/>
      <c r="CG684" s="4"/>
      <c r="CH684" s="57">
        <f t="shared" si="94"/>
        <v>0</v>
      </c>
      <c r="CI684" s="4"/>
      <c r="CJ684" s="4"/>
      <c r="CK684" s="4"/>
      <c r="CL684" s="4"/>
      <c r="CM684" s="4"/>
      <c r="CN684" s="4"/>
      <c r="CO684" s="4"/>
      <c r="CP684" s="4"/>
      <c r="CQ684" s="4"/>
      <c r="CR684" s="57">
        <f t="shared" si="589"/>
        <v>0</v>
      </c>
      <c r="CS684" s="4"/>
      <c r="CT684" s="4"/>
      <c r="CU684" s="4"/>
      <c r="CV684" s="4"/>
      <c r="CW684" s="4"/>
      <c r="CX684" s="4"/>
      <c r="CY684" s="4"/>
      <c r="CZ684" s="4"/>
      <c r="DA684" s="4"/>
      <c r="DB684" s="57">
        <f t="shared" si="320"/>
        <v>0</v>
      </c>
      <c r="DC684" s="4"/>
      <c r="DD684" s="4"/>
      <c r="DE684" s="4"/>
      <c r="DF684" s="4"/>
      <c r="DG684" s="4"/>
      <c r="DH684" s="4"/>
      <c r="DI684" s="4"/>
      <c r="DJ684" s="4"/>
      <c r="DK684" s="4"/>
      <c r="DL684" s="57">
        <f t="shared" si="321"/>
        <v>0</v>
      </c>
      <c r="DM684" s="4"/>
      <c r="DN684" s="4"/>
      <c r="DO684" s="4"/>
      <c r="DP684" s="4"/>
      <c r="DQ684" s="4"/>
      <c r="DR684" s="4"/>
      <c r="DS684" s="4"/>
      <c r="DT684" s="4"/>
      <c r="DU684" s="4"/>
      <c r="DV684" s="57">
        <f t="shared" si="322"/>
        <v>0</v>
      </c>
      <c r="DW684" s="71">
        <f t="shared" ref="DW684:ED684" si="724">SUM(BY684,CI684,CS684,DC684,DM684)</f>
        <v>0</v>
      </c>
      <c r="DX684" s="71">
        <f t="shared" si="724"/>
        <v>0</v>
      </c>
      <c r="DY684" s="71">
        <f t="shared" si="724"/>
        <v>0</v>
      </c>
      <c r="DZ684" s="71">
        <f t="shared" si="724"/>
        <v>0</v>
      </c>
      <c r="EA684" s="71">
        <f t="shared" si="724"/>
        <v>0</v>
      </c>
      <c r="EB684" s="71">
        <f t="shared" si="724"/>
        <v>0</v>
      </c>
      <c r="EC684" s="71">
        <f t="shared" si="724"/>
        <v>0</v>
      </c>
      <c r="ED684" s="71">
        <f t="shared" si="724"/>
        <v>0</v>
      </c>
      <c r="EE684" s="71">
        <f t="shared" si="13"/>
        <v>0</v>
      </c>
      <c r="EF684" s="71">
        <f t="shared" si="14"/>
        <v>0</v>
      </c>
    </row>
    <row r="685" spans="1:136" ht="15.75" customHeight="1">
      <c r="A685" s="147">
        <v>2016</v>
      </c>
      <c r="B685" s="135" t="s">
        <v>4951</v>
      </c>
      <c r="C685" s="147" t="s">
        <v>1992</v>
      </c>
      <c r="D685" s="147" t="s">
        <v>1993</v>
      </c>
      <c r="E685" s="147" t="s">
        <v>1994</v>
      </c>
      <c r="F685" s="161" t="s">
        <v>1995</v>
      </c>
      <c r="G685" s="4"/>
      <c r="H685" s="4"/>
      <c r="I685" s="4"/>
      <c r="J685" s="4"/>
      <c r="K685" s="4"/>
      <c r="L685" s="4"/>
      <c r="M685" s="4"/>
      <c r="N685" s="4"/>
      <c r="O685" s="72">
        <v>1</v>
      </c>
      <c r="P685" s="4"/>
      <c r="Q685" s="4"/>
      <c r="R685" s="4"/>
      <c r="S685" s="4"/>
      <c r="T685" s="59" t="str">
        <f t="shared" si="0"/>
        <v/>
      </c>
      <c r="U685" s="4"/>
      <c r="V685" s="4"/>
      <c r="W685" s="4"/>
      <c r="X685" s="4"/>
      <c r="Y685" s="4"/>
      <c r="Z685" s="4"/>
      <c r="AA685" s="4"/>
      <c r="AB685" s="4"/>
      <c r="AC685" s="4"/>
      <c r="AD685" s="4"/>
      <c r="AE685" s="4"/>
      <c r="AF685" s="71"/>
      <c r="AG685" s="58">
        <f t="shared" si="1"/>
        <v>1</v>
      </c>
      <c r="AH685" s="4"/>
      <c r="AI685" s="4"/>
      <c r="AJ685" s="4"/>
      <c r="AK685" s="91" t="str">
        <f t="shared" si="90"/>
        <v/>
      </c>
      <c r="AL685" s="4"/>
      <c r="AM685" s="4"/>
      <c r="AN685" s="4"/>
      <c r="AO685" s="4"/>
      <c r="AP685" s="4"/>
      <c r="AQ685" s="4"/>
      <c r="AR685" s="58" t="str">
        <f t="shared" si="3"/>
        <v/>
      </c>
      <c r="AS685" s="71">
        <v>1</v>
      </c>
      <c r="AT685" s="4"/>
      <c r="AU685" s="71">
        <v>1</v>
      </c>
      <c r="AV685" s="4"/>
      <c r="AW685" s="4"/>
      <c r="AX685" s="58">
        <f t="shared" si="4"/>
        <v>2</v>
      </c>
      <c r="AY685" s="71">
        <v>1</v>
      </c>
      <c r="AZ685" s="71">
        <v>1</v>
      </c>
      <c r="BA685" s="4"/>
      <c r="BB685" s="71">
        <v>1</v>
      </c>
      <c r="BC685" s="4"/>
      <c r="BD685" s="58">
        <f t="shared" si="5"/>
        <v>3</v>
      </c>
      <c r="BE685" s="4"/>
      <c r="BF685" s="4"/>
      <c r="BG685" s="4"/>
      <c r="BH685" s="4"/>
      <c r="BI685" s="4"/>
      <c r="BJ685" s="4"/>
      <c r="BK685" s="4"/>
      <c r="BL685" s="4"/>
      <c r="BM685" s="4"/>
      <c r="BN685" s="4"/>
      <c r="BO685" s="4"/>
      <c r="BP685" s="4"/>
      <c r="BQ685" s="4"/>
      <c r="BR685" s="4"/>
      <c r="BS685" s="71">
        <v>1</v>
      </c>
      <c r="BT685" s="71">
        <v>1</v>
      </c>
      <c r="BU685" s="4"/>
      <c r="BV685" s="71">
        <v>1</v>
      </c>
      <c r="BW685" s="4"/>
      <c r="BX685" s="71">
        <f t="shared" si="637"/>
        <v>1</v>
      </c>
      <c r="BY685" s="4"/>
      <c r="BZ685" s="71">
        <v>1</v>
      </c>
      <c r="CA685" s="4"/>
      <c r="CB685" s="71">
        <v>1</v>
      </c>
      <c r="CC685" s="4"/>
      <c r="CD685" s="4"/>
      <c r="CE685" s="71">
        <v>1</v>
      </c>
      <c r="CF685" s="4"/>
      <c r="CG685" s="71"/>
      <c r="CH685" s="57">
        <f t="shared" si="94"/>
        <v>3</v>
      </c>
      <c r="CI685" s="4"/>
      <c r="CJ685" s="4"/>
      <c r="CK685" s="4"/>
      <c r="CL685" s="4"/>
      <c r="CM685" s="4"/>
      <c r="CN685" s="4"/>
      <c r="CO685" s="4"/>
      <c r="CP685" s="4"/>
      <c r="CQ685" s="4"/>
      <c r="CR685" s="57">
        <f t="shared" si="589"/>
        <v>0</v>
      </c>
      <c r="CS685" s="4"/>
      <c r="CT685" s="71">
        <v>1</v>
      </c>
      <c r="CU685" s="4"/>
      <c r="CV685" s="71">
        <v>1</v>
      </c>
      <c r="CW685" s="4"/>
      <c r="CX685" s="4"/>
      <c r="CY685" s="71">
        <v>1</v>
      </c>
      <c r="CZ685" s="4"/>
      <c r="DA685" s="71"/>
      <c r="DB685" s="57">
        <f t="shared" si="320"/>
        <v>3</v>
      </c>
      <c r="DC685" s="4"/>
      <c r="DD685" s="4"/>
      <c r="DE685" s="4"/>
      <c r="DF685" s="4"/>
      <c r="DG685" s="4"/>
      <c r="DH685" s="4"/>
      <c r="DI685" s="4"/>
      <c r="DJ685" s="4"/>
      <c r="DK685" s="4"/>
      <c r="DL685" s="57">
        <f t="shared" si="321"/>
        <v>0</v>
      </c>
      <c r="DM685" s="4"/>
      <c r="DN685" s="4"/>
      <c r="DO685" s="4"/>
      <c r="DP685" s="4"/>
      <c r="DQ685" s="4"/>
      <c r="DR685" s="4"/>
      <c r="DS685" s="4"/>
      <c r="DT685" s="4"/>
      <c r="DU685" s="4"/>
      <c r="DV685" s="57">
        <f t="shared" si="322"/>
        <v>0</v>
      </c>
      <c r="DW685" s="71">
        <f t="shared" ref="DW685:ED685" si="725">SUM(BY685,CI685,CS685,DC685,DM685)</f>
        <v>0</v>
      </c>
      <c r="DX685" s="71">
        <f t="shared" si="725"/>
        <v>2</v>
      </c>
      <c r="DY685" s="71">
        <f t="shared" si="725"/>
        <v>0</v>
      </c>
      <c r="DZ685" s="71">
        <f t="shared" si="725"/>
        <v>2</v>
      </c>
      <c r="EA685" s="71">
        <f t="shared" si="725"/>
        <v>0</v>
      </c>
      <c r="EB685" s="71">
        <f t="shared" si="725"/>
        <v>0</v>
      </c>
      <c r="EC685" s="71">
        <f t="shared" si="725"/>
        <v>2</v>
      </c>
      <c r="ED685" s="71">
        <f t="shared" si="725"/>
        <v>0</v>
      </c>
      <c r="EE685" s="71">
        <f t="shared" si="13"/>
        <v>6</v>
      </c>
      <c r="EF685" s="71">
        <f t="shared" si="14"/>
        <v>1</v>
      </c>
    </row>
    <row r="686" spans="1:136" ht="15.75" customHeight="1">
      <c r="A686" s="147">
        <v>2016</v>
      </c>
      <c r="B686" s="135" t="s">
        <v>4952</v>
      </c>
      <c r="C686" s="147" t="s">
        <v>1996</v>
      </c>
      <c r="D686" s="147" t="s">
        <v>136</v>
      </c>
      <c r="E686" s="147" t="s">
        <v>1997</v>
      </c>
      <c r="F686" s="161" t="s">
        <v>1998</v>
      </c>
      <c r="G686" s="4"/>
      <c r="H686" s="71"/>
      <c r="I686" s="4"/>
      <c r="J686" s="4"/>
      <c r="K686" s="71">
        <v>1</v>
      </c>
      <c r="L686" s="4"/>
      <c r="M686" s="4"/>
      <c r="N686" s="4"/>
      <c r="O686" s="4"/>
      <c r="P686" s="4"/>
      <c r="Q686" s="4"/>
      <c r="R686" s="4"/>
      <c r="S686" s="4"/>
      <c r="T686" s="59" t="str">
        <f t="shared" si="0"/>
        <v/>
      </c>
      <c r="U686" s="4"/>
      <c r="V686" s="4"/>
      <c r="W686" s="4"/>
      <c r="X686" s="4"/>
      <c r="Y686" s="4"/>
      <c r="Z686" s="4"/>
      <c r="AA686" s="4"/>
      <c r="AB686" s="4"/>
      <c r="AC686" s="4"/>
      <c r="AD686" s="4"/>
      <c r="AE686" s="4"/>
      <c r="AF686" s="4"/>
      <c r="AG686" s="58">
        <f t="shared" si="1"/>
        <v>1</v>
      </c>
      <c r="AH686" s="4"/>
      <c r="AI686" s="4"/>
      <c r="AJ686" s="4"/>
      <c r="AK686" s="91" t="str">
        <f t="shared" si="90"/>
        <v/>
      </c>
      <c r="AL686" s="4"/>
      <c r="AM686" s="4"/>
      <c r="AN686" s="4"/>
      <c r="AO686" s="4"/>
      <c r="AP686" s="4"/>
      <c r="AQ686" s="4"/>
      <c r="AR686" s="58" t="str">
        <f t="shared" si="3"/>
        <v/>
      </c>
      <c r="AS686" s="71">
        <v>1</v>
      </c>
      <c r="AT686" s="71">
        <v>1</v>
      </c>
      <c r="AU686" s="71">
        <v>1</v>
      </c>
      <c r="AV686" s="71">
        <v>1</v>
      </c>
      <c r="AW686" s="71">
        <v>1</v>
      </c>
      <c r="AX686" s="58">
        <f t="shared" si="4"/>
        <v>5</v>
      </c>
      <c r="AY686" s="71">
        <v>1</v>
      </c>
      <c r="AZ686" s="71">
        <v>1</v>
      </c>
      <c r="BA686" s="4"/>
      <c r="BB686" s="4"/>
      <c r="BC686" s="71">
        <v>1</v>
      </c>
      <c r="BD686" s="58">
        <f t="shared" si="5"/>
        <v>3</v>
      </c>
      <c r="BE686" s="71"/>
      <c r="BF686" s="4"/>
      <c r="BG686" s="4"/>
      <c r="BH686" s="4"/>
      <c r="BI686" s="4"/>
      <c r="BJ686" s="4"/>
      <c r="BK686" s="4"/>
      <c r="BL686" s="4"/>
      <c r="BM686" s="4"/>
      <c r="BN686" s="4"/>
      <c r="BO686" s="4"/>
      <c r="BP686" s="71">
        <v>1</v>
      </c>
      <c r="BQ686" s="4"/>
      <c r="BR686" s="4"/>
      <c r="BS686" s="71">
        <v>1</v>
      </c>
      <c r="BT686" s="71">
        <v>1</v>
      </c>
      <c r="BU686" s="71">
        <v>1</v>
      </c>
      <c r="BV686" s="71">
        <v>1</v>
      </c>
      <c r="BW686" s="4"/>
      <c r="BX686" s="71">
        <f t="shared" si="637"/>
        <v>1</v>
      </c>
      <c r="BY686" s="4"/>
      <c r="BZ686" s="4"/>
      <c r="CA686" s="4"/>
      <c r="CB686" s="71">
        <v>1</v>
      </c>
      <c r="CC686" s="4"/>
      <c r="CD686" s="4"/>
      <c r="CE686" s="4"/>
      <c r="CF686" s="4"/>
      <c r="CG686" s="71"/>
      <c r="CH686" s="57">
        <f t="shared" si="94"/>
        <v>1</v>
      </c>
      <c r="CI686" s="4"/>
      <c r="CJ686" s="71">
        <v>1</v>
      </c>
      <c r="CK686" s="4"/>
      <c r="CL686" s="4"/>
      <c r="CM686" s="71">
        <v>1</v>
      </c>
      <c r="CN686" s="4"/>
      <c r="CO686" s="4"/>
      <c r="CP686" s="4"/>
      <c r="CQ686" s="71"/>
      <c r="CR686" s="57">
        <f t="shared" si="589"/>
        <v>2</v>
      </c>
      <c r="CS686" s="4"/>
      <c r="CT686" s="4"/>
      <c r="CU686" s="4"/>
      <c r="CV686" s="71">
        <v>1</v>
      </c>
      <c r="CW686" s="4"/>
      <c r="CX686" s="4"/>
      <c r="CY686" s="71">
        <v>1</v>
      </c>
      <c r="CZ686" s="4"/>
      <c r="DA686" s="71"/>
      <c r="DB686" s="57">
        <f t="shared" si="320"/>
        <v>2</v>
      </c>
      <c r="DC686" s="4"/>
      <c r="DD686" s="4"/>
      <c r="DE686" s="4"/>
      <c r="DF686" s="4"/>
      <c r="DG686" s="4"/>
      <c r="DH686" s="4"/>
      <c r="DI686" s="4"/>
      <c r="DJ686" s="4"/>
      <c r="DK686" s="4"/>
      <c r="DL686" s="57">
        <f t="shared" si="321"/>
        <v>0</v>
      </c>
      <c r="DM686" s="4"/>
      <c r="DN686" s="4"/>
      <c r="DO686" s="4"/>
      <c r="DP686" s="71">
        <v>1</v>
      </c>
      <c r="DQ686" s="4"/>
      <c r="DR686" s="4"/>
      <c r="DS686" s="71">
        <v>1</v>
      </c>
      <c r="DT686" s="4"/>
      <c r="DU686" s="71"/>
      <c r="DV686" s="57">
        <f t="shared" si="322"/>
        <v>2</v>
      </c>
      <c r="DW686" s="71">
        <f t="shared" ref="DW686:ED686" si="726">SUM(BY686,CI686,CS686,DC686,DM686)</f>
        <v>0</v>
      </c>
      <c r="DX686" s="71">
        <f t="shared" si="726"/>
        <v>1</v>
      </c>
      <c r="DY686" s="71">
        <f t="shared" si="726"/>
        <v>0</v>
      </c>
      <c r="DZ686" s="71">
        <f t="shared" si="726"/>
        <v>3</v>
      </c>
      <c r="EA686" s="71">
        <f t="shared" si="726"/>
        <v>1</v>
      </c>
      <c r="EB686" s="71">
        <f t="shared" si="726"/>
        <v>0</v>
      </c>
      <c r="EC686" s="71">
        <f t="shared" si="726"/>
        <v>2</v>
      </c>
      <c r="ED686" s="71">
        <f t="shared" si="726"/>
        <v>0</v>
      </c>
      <c r="EE686" s="71">
        <f t="shared" si="13"/>
        <v>7</v>
      </c>
      <c r="EF686" s="71">
        <f t="shared" si="14"/>
        <v>1</v>
      </c>
    </row>
    <row r="687" spans="1:136" ht="15.75" customHeight="1">
      <c r="A687" s="147">
        <v>2016</v>
      </c>
      <c r="B687" s="135" t="s">
        <v>4953</v>
      </c>
      <c r="C687" s="147" t="s">
        <v>1999</v>
      </c>
      <c r="D687" s="147" t="s">
        <v>2000</v>
      </c>
      <c r="E687" s="147" t="s">
        <v>2001</v>
      </c>
      <c r="F687" s="150" t="s">
        <v>2002</v>
      </c>
      <c r="G687" s="4"/>
      <c r="H687" s="4"/>
      <c r="I687" s="4"/>
      <c r="J687" s="71">
        <v>1</v>
      </c>
      <c r="K687" s="4"/>
      <c r="L687" s="4"/>
      <c r="M687" s="4"/>
      <c r="N687" s="4"/>
      <c r="O687" s="4"/>
      <c r="P687" s="4"/>
      <c r="Q687" s="4"/>
      <c r="R687" s="4"/>
      <c r="S687" s="4"/>
      <c r="T687" s="59" t="str">
        <f t="shared" si="0"/>
        <v/>
      </c>
      <c r="U687" s="4"/>
      <c r="V687" s="4"/>
      <c r="W687" s="4"/>
      <c r="X687" s="4"/>
      <c r="Y687" s="4"/>
      <c r="Z687" s="4"/>
      <c r="AA687" s="4"/>
      <c r="AB687" s="4"/>
      <c r="AC687" s="4"/>
      <c r="AD687" s="4"/>
      <c r="AE687" s="4"/>
      <c r="AF687" s="4"/>
      <c r="AG687" s="58">
        <f t="shared" si="1"/>
        <v>1</v>
      </c>
      <c r="AH687" s="4"/>
      <c r="AI687" s="4"/>
      <c r="AJ687" s="4"/>
      <c r="AK687" s="91" t="str">
        <f t="shared" si="90"/>
        <v/>
      </c>
      <c r="AL687" s="4"/>
      <c r="AM687" s="4"/>
      <c r="AN687" s="4"/>
      <c r="AO687" s="4"/>
      <c r="AP687" s="4"/>
      <c r="AQ687" s="4"/>
      <c r="AR687" s="58" t="str">
        <f t="shared" si="3"/>
        <v/>
      </c>
      <c r="AS687" s="4"/>
      <c r="AT687" s="71">
        <v>1</v>
      </c>
      <c r="AU687" s="4"/>
      <c r="AV687" s="4"/>
      <c r="AW687" s="4"/>
      <c r="AX687" s="58">
        <f t="shared" si="4"/>
        <v>1</v>
      </c>
      <c r="AY687" s="4"/>
      <c r="AZ687" s="71">
        <v>1</v>
      </c>
      <c r="BA687" s="4"/>
      <c r="BB687" s="71">
        <v>1</v>
      </c>
      <c r="BC687" s="71">
        <v>1</v>
      </c>
      <c r="BD687" s="58">
        <f t="shared" si="5"/>
        <v>3</v>
      </c>
      <c r="BE687" s="4"/>
      <c r="BF687" s="4"/>
      <c r="BG687" s="4"/>
      <c r="BH687" s="4"/>
      <c r="BI687" s="4"/>
      <c r="BJ687" s="71">
        <v>1</v>
      </c>
      <c r="BK687" s="4"/>
      <c r="BL687" s="4"/>
      <c r="BM687" s="4"/>
      <c r="BN687" s="4"/>
      <c r="BO687" s="4"/>
      <c r="BP687" s="4"/>
      <c r="BQ687" s="4"/>
      <c r="BR687" s="4"/>
      <c r="BS687" s="4"/>
      <c r="BT687" s="4"/>
      <c r="BU687" s="4"/>
      <c r="BV687" s="4"/>
      <c r="BW687" s="4"/>
      <c r="BX687" s="4" t="str">
        <f t="shared" si="637"/>
        <v/>
      </c>
      <c r="BY687" s="4"/>
      <c r="BZ687" s="4"/>
      <c r="CA687" s="4"/>
      <c r="CB687" s="4"/>
      <c r="CC687" s="4"/>
      <c r="CD687" s="4"/>
      <c r="CE687" s="4"/>
      <c r="CF687" s="4"/>
      <c r="CG687" s="4"/>
      <c r="CH687" s="57">
        <f t="shared" si="94"/>
        <v>0</v>
      </c>
      <c r="CI687" s="4"/>
      <c r="CJ687" s="4"/>
      <c r="CK687" s="4"/>
      <c r="CL687" s="4"/>
      <c r="CM687" s="4"/>
      <c r="CN687" s="4"/>
      <c r="CO687" s="4"/>
      <c r="CP687" s="4"/>
      <c r="CQ687" s="4"/>
      <c r="CR687" s="57">
        <f t="shared" si="589"/>
        <v>0</v>
      </c>
      <c r="CS687" s="4"/>
      <c r="CT687" s="4"/>
      <c r="CU687" s="4"/>
      <c r="CV687" s="4"/>
      <c r="CW687" s="4"/>
      <c r="CX687" s="4"/>
      <c r="CY687" s="4"/>
      <c r="CZ687" s="4"/>
      <c r="DA687" s="4"/>
      <c r="DB687" s="57">
        <f t="shared" si="320"/>
        <v>0</v>
      </c>
      <c r="DC687" s="4"/>
      <c r="DD687" s="4"/>
      <c r="DE687" s="4"/>
      <c r="DF687" s="4"/>
      <c r="DG687" s="4"/>
      <c r="DH687" s="4"/>
      <c r="DI687" s="4"/>
      <c r="DJ687" s="4"/>
      <c r="DK687" s="4"/>
      <c r="DL687" s="57">
        <f t="shared" si="321"/>
        <v>0</v>
      </c>
      <c r="DM687" s="4"/>
      <c r="DN687" s="4"/>
      <c r="DO687" s="4"/>
      <c r="DP687" s="4"/>
      <c r="DQ687" s="4"/>
      <c r="DR687" s="4"/>
      <c r="DS687" s="4"/>
      <c r="DT687" s="4"/>
      <c r="DU687" s="4"/>
      <c r="DV687" s="57">
        <f t="shared" si="322"/>
        <v>0</v>
      </c>
      <c r="DW687" s="71">
        <f t="shared" ref="DW687:ED687" si="727">SUM(BY687,CI687,CS687,DC687,DM687)</f>
        <v>0</v>
      </c>
      <c r="DX687" s="71">
        <f t="shared" si="727"/>
        <v>0</v>
      </c>
      <c r="DY687" s="71">
        <f t="shared" si="727"/>
        <v>0</v>
      </c>
      <c r="DZ687" s="71">
        <f t="shared" si="727"/>
        <v>0</v>
      </c>
      <c r="EA687" s="71">
        <f t="shared" si="727"/>
        <v>0</v>
      </c>
      <c r="EB687" s="71">
        <f t="shared" si="727"/>
        <v>0</v>
      </c>
      <c r="EC687" s="71">
        <f t="shared" si="727"/>
        <v>0</v>
      </c>
      <c r="ED687" s="71">
        <f t="shared" si="727"/>
        <v>0</v>
      </c>
      <c r="EE687" s="71">
        <f t="shared" si="13"/>
        <v>0</v>
      </c>
      <c r="EF687" s="71">
        <f t="shared" si="14"/>
        <v>0</v>
      </c>
    </row>
    <row r="688" spans="1:136" ht="15.75" customHeight="1">
      <c r="A688" s="147">
        <v>2016</v>
      </c>
      <c r="B688" s="135" t="s">
        <v>4954</v>
      </c>
      <c r="C688" s="147" t="s">
        <v>2003</v>
      </c>
      <c r="D688" s="147" t="s">
        <v>1982</v>
      </c>
      <c r="E688" s="147" t="s">
        <v>2004</v>
      </c>
      <c r="F688" s="161" t="s">
        <v>2005</v>
      </c>
      <c r="G688" s="4"/>
      <c r="H688" s="4"/>
      <c r="I688" s="4"/>
      <c r="J688" s="4"/>
      <c r="K688" s="4"/>
      <c r="L688" s="4"/>
      <c r="M688" s="4"/>
      <c r="N688" s="4"/>
      <c r="O688" s="4"/>
      <c r="P688" s="4"/>
      <c r="Q688" s="4"/>
      <c r="R688" s="71">
        <v>1</v>
      </c>
      <c r="S688" s="4"/>
      <c r="T688" s="59" t="str">
        <f t="shared" si="0"/>
        <v/>
      </c>
      <c r="U688" s="4"/>
      <c r="V688" s="4"/>
      <c r="W688" s="4"/>
      <c r="X688" s="4"/>
      <c r="Y688" s="4"/>
      <c r="Z688" s="4"/>
      <c r="AA688" s="4"/>
      <c r="AB688" s="4"/>
      <c r="AC688" s="4"/>
      <c r="AD688" s="4"/>
      <c r="AE688" s="4"/>
      <c r="AF688" s="4"/>
      <c r="AG688" s="58">
        <f t="shared" si="1"/>
        <v>1</v>
      </c>
      <c r="AH688" s="4"/>
      <c r="AI688" s="4"/>
      <c r="AJ688" s="4"/>
      <c r="AK688" s="91" t="str">
        <f t="shared" si="90"/>
        <v/>
      </c>
      <c r="AL688" s="4"/>
      <c r="AM688" s="4"/>
      <c r="AN688" s="4"/>
      <c r="AO688" s="4"/>
      <c r="AP688" s="4"/>
      <c r="AQ688" s="4"/>
      <c r="AR688" s="58" t="str">
        <f t="shared" si="3"/>
        <v/>
      </c>
      <c r="AS688" s="4"/>
      <c r="AT688" s="71">
        <v>1</v>
      </c>
      <c r="AU688" s="4"/>
      <c r="AV688" s="4"/>
      <c r="AW688" s="4"/>
      <c r="AX688" s="58">
        <f t="shared" si="4"/>
        <v>1</v>
      </c>
      <c r="AY688" s="4"/>
      <c r="AZ688" s="71">
        <v>1</v>
      </c>
      <c r="BA688" s="4"/>
      <c r="BB688" s="4"/>
      <c r="BC688" s="71">
        <v>1</v>
      </c>
      <c r="BD688" s="58">
        <f t="shared" si="5"/>
        <v>2</v>
      </c>
      <c r="BE688" s="71"/>
      <c r="BF688" s="4"/>
      <c r="BG688" s="4"/>
      <c r="BH688" s="4"/>
      <c r="BI688" s="4"/>
      <c r="BJ688" s="4"/>
      <c r="BK688" s="4"/>
      <c r="BL688" s="4"/>
      <c r="BM688" s="4"/>
      <c r="BN688" s="4"/>
      <c r="BO688" s="4"/>
      <c r="BP688" s="4"/>
      <c r="BQ688" s="4"/>
      <c r="BR688" s="4"/>
      <c r="BS688" s="4"/>
      <c r="BT688" s="4"/>
      <c r="BU688" s="4"/>
      <c r="BV688" s="4"/>
      <c r="BW688" s="4"/>
      <c r="BX688" s="4" t="str">
        <f t="shared" si="637"/>
        <v/>
      </c>
      <c r="BY688" s="4"/>
      <c r="BZ688" s="4"/>
      <c r="CA688" s="4"/>
      <c r="CB688" s="4"/>
      <c r="CC688" s="4"/>
      <c r="CD688" s="4"/>
      <c r="CE688" s="4"/>
      <c r="CF688" s="4"/>
      <c r="CG688" s="4"/>
      <c r="CH688" s="57">
        <f t="shared" si="94"/>
        <v>0</v>
      </c>
      <c r="CI688" s="4"/>
      <c r="CJ688" s="4"/>
      <c r="CK688" s="4"/>
      <c r="CL688" s="4"/>
      <c r="CM688" s="4"/>
      <c r="CN688" s="4"/>
      <c r="CO688" s="4"/>
      <c r="CP688" s="4"/>
      <c r="CQ688" s="4"/>
      <c r="CR688" s="57">
        <f t="shared" si="589"/>
        <v>0</v>
      </c>
      <c r="CS688" s="4"/>
      <c r="CT688" s="4"/>
      <c r="CU688" s="4"/>
      <c r="CV688" s="4"/>
      <c r="CW688" s="4"/>
      <c r="CX688" s="4"/>
      <c r="CY688" s="4"/>
      <c r="CZ688" s="4"/>
      <c r="DA688" s="4"/>
      <c r="DB688" s="57">
        <f t="shared" si="320"/>
        <v>0</v>
      </c>
      <c r="DC688" s="4"/>
      <c r="DD688" s="4"/>
      <c r="DE688" s="4"/>
      <c r="DF688" s="4"/>
      <c r="DG688" s="4"/>
      <c r="DH688" s="4"/>
      <c r="DI688" s="4"/>
      <c r="DJ688" s="4"/>
      <c r="DK688" s="4"/>
      <c r="DL688" s="57">
        <f t="shared" si="321"/>
        <v>0</v>
      </c>
      <c r="DM688" s="4"/>
      <c r="DN688" s="4"/>
      <c r="DO688" s="4"/>
      <c r="DP688" s="4"/>
      <c r="DQ688" s="4"/>
      <c r="DR688" s="4"/>
      <c r="DS688" s="4"/>
      <c r="DT688" s="4"/>
      <c r="DU688" s="4"/>
      <c r="DV688" s="57">
        <f t="shared" si="322"/>
        <v>0</v>
      </c>
      <c r="DW688" s="71">
        <f t="shared" ref="DW688:ED688" si="728">SUM(BY688,CI688,CS688,DC688,DM688)</f>
        <v>0</v>
      </c>
      <c r="DX688" s="71">
        <f t="shared" si="728"/>
        <v>0</v>
      </c>
      <c r="DY688" s="71">
        <f t="shared" si="728"/>
        <v>0</v>
      </c>
      <c r="DZ688" s="71">
        <f t="shared" si="728"/>
        <v>0</v>
      </c>
      <c r="EA688" s="71">
        <f t="shared" si="728"/>
        <v>0</v>
      </c>
      <c r="EB688" s="71">
        <f t="shared" si="728"/>
        <v>0</v>
      </c>
      <c r="EC688" s="71">
        <f t="shared" si="728"/>
        <v>0</v>
      </c>
      <c r="ED688" s="71">
        <f t="shared" si="728"/>
        <v>0</v>
      </c>
      <c r="EE688" s="71">
        <f t="shared" si="13"/>
        <v>0</v>
      </c>
      <c r="EF688" s="71">
        <f t="shared" si="14"/>
        <v>0</v>
      </c>
    </row>
    <row r="689" spans="1:136" ht="15.75" customHeight="1">
      <c r="A689" s="147">
        <v>2016</v>
      </c>
      <c r="B689" s="135" t="s">
        <v>4955</v>
      </c>
      <c r="C689" s="147" t="s">
        <v>2006</v>
      </c>
      <c r="D689" s="147" t="s">
        <v>209</v>
      </c>
      <c r="E689" s="147" t="s">
        <v>2007</v>
      </c>
      <c r="F689" s="161" t="s">
        <v>2008</v>
      </c>
      <c r="G689" s="4"/>
      <c r="H689" s="4"/>
      <c r="I689" s="4"/>
      <c r="J689" s="71">
        <v>1</v>
      </c>
      <c r="K689" s="4"/>
      <c r="L689" s="4"/>
      <c r="M689" s="4"/>
      <c r="N689" s="4"/>
      <c r="O689" s="4"/>
      <c r="P689" s="4"/>
      <c r="Q689" s="4"/>
      <c r="R689" s="4"/>
      <c r="S689" s="4"/>
      <c r="T689" s="59" t="str">
        <f t="shared" si="0"/>
        <v/>
      </c>
      <c r="U689" s="4"/>
      <c r="V689" s="4"/>
      <c r="W689" s="4"/>
      <c r="X689" s="4"/>
      <c r="Y689" s="4"/>
      <c r="Z689" s="4"/>
      <c r="AA689" s="4"/>
      <c r="AB689" s="4"/>
      <c r="AC689" s="4"/>
      <c r="AD689" s="4"/>
      <c r="AE689" s="4"/>
      <c r="AF689" s="4"/>
      <c r="AG689" s="58">
        <f t="shared" si="1"/>
        <v>1</v>
      </c>
      <c r="AH689" s="4"/>
      <c r="AI689" s="4"/>
      <c r="AJ689" s="4"/>
      <c r="AK689" s="91" t="str">
        <f t="shared" si="90"/>
        <v/>
      </c>
      <c r="AL689" s="4"/>
      <c r="AM689" s="4"/>
      <c r="AN689" s="4"/>
      <c r="AO689" s="4"/>
      <c r="AP689" s="4"/>
      <c r="AQ689" s="4"/>
      <c r="AR689" s="58" t="str">
        <f t="shared" si="3"/>
        <v/>
      </c>
      <c r="AS689" s="4"/>
      <c r="AT689" s="71">
        <v>1</v>
      </c>
      <c r="AU689" s="4"/>
      <c r="AV689" s="4"/>
      <c r="AW689" s="4"/>
      <c r="AX689" s="58">
        <f t="shared" si="4"/>
        <v>1</v>
      </c>
      <c r="AY689" s="4"/>
      <c r="AZ689" s="71">
        <v>1</v>
      </c>
      <c r="BA689" s="4"/>
      <c r="BB689" s="4"/>
      <c r="BC689" s="71">
        <v>1</v>
      </c>
      <c r="BD689" s="58">
        <f t="shared" si="5"/>
        <v>2</v>
      </c>
      <c r="BE689" s="4"/>
      <c r="BF689" s="4"/>
      <c r="BG689" s="4"/>
      <c r="BH689" s="4"/>
      <c r="BI689" s="4"/>
      <c r="BJ689" s="4"/>
      <c r="BK689" s="4"/>
      <c r="BL689" s="4"/>
      <c r="BM689" s="4"/>
      <c r="BN689" s="4"/>
      <c r="BO689" s="4"/>
      <c r="BP689" s="4"/>
      <c r="BQ689" s="4"/>
      <c r="BR689" s="4"/>
      <c r="BS689" s="4"/>
      <c r="BT689" s="4"/>
      <c r="BU689" s="4"/>
      <c r="BV689" s="4"/>
      <c r="BW689" s="4"/>
      <c r="BX689" s="4" t="str">
        <f t="shared" si="637"/>
        <v/>
      </c>
      <c r="BY689" s="4"/>
      <c r="BZ689" s="4"/>
      <c r="CA689" s="4"/>
      <c r="CB689" s="4"/>
      <c r="CC689" s="4"/>
      <c r="CD689" s="4"/>
      <c r="CE689" s="4"/>
      <c r="CF689" s="4"/>
      <c r="CG689" s="4"/>
      <c r="CH689" s="57">
        <f t="shared" si="94"/>
        <v>0</v>
      </c>
      <c r="CI689" s="4"/>
      <c r="CJ689" s="4"/>
      <c r="CK689" s="4"/>
      <c r="CL689" s="4"/>
      <c r="CM689" s="4"/>
      <c r="CN689" s="4"/>
      <c r="CO689" s="4"/>
      <c r="CP689" s="4"/>
      <c r="CQ689" s="4"/>
      <c r="CR689" s="57">
        <f t="shared" si="589"/>
        <v>0</v>
      </c>
      <c r="CS689" s="4"/>
      <c r="CT689" s="4"/>
      <c r="CU689" s="4"/>
      <c r="CV689" s="4"/>
      <c r="CW689" s="4"/>
      <c r="CX689" s="4"/>
      <c r="CY689" s="4"/>
      <c r="CZ689" s="4"/>
      <c r="DA689" s="4"/>
      <c r="DB689" s="57">
        <f t="shared" si="320"/>
        <v>0</v>
      </c>
      <c r="DC689" s="4"/>
      <c r="DD689" s="4"/>
      <c r="DE689" s="4"/>
      <c r="DF689" s="4"/>
      <c r="DG689" s="4"/>
      <c r="DH689" s="4"/>
      <c r="DI689" s="4"/>
      <c r="DJ689" s="4"/>
      <c r="DK689" s="4"/>
      <c r="DL689" s="57">
        <f t="shared" si="321"/>
        <v>0</v>
      </c>
      <c r="DM689" s="4"/>
      <c r="DN689" s="4"/>
      <c r="DO689" s="4"/>
      <c r="DP689" s="4"/>
      <c r="DQ689" s="4"/>
      <c r="DR689" s="4"/>
      <c r="DS689" s="4"/>
      <c r="DT689" s="4"/>
      <c r="DU689" s="4"/>
      <c r="DV689" s="57">
        <f t="shared" si="322"/>
        <v>0</v>
      </c>
      <c r="DW689" s="71">
        <f t="shared" ref="DW689:ED689" si="729">SUM(BY689,CI689,CS689,DC689,DM689)</f>
        <v>0</v>
      </c>
      <c r="DX689" s="71">
        <f t="shared" si="729"/>
        <v>0</v>
      </c>
      <c r="DY689" s="71">
        <f t="shared" si="729"/>
        <v>0</v>
      </c>
      <c r="DZ689" s="71">
        <f t="shared" si="729"/>
        <v>0</v>
      </c>
      <c r="EA689" s="71">
        <f t="shared" si="729"/>
        <v>0</v>
      </c>
      <c r="EB689" s="71">
        <f t="shared" si="729"/>
        <v>0</v>
      </c>
      <c r="EC689" s="71">
        <f t="shared" si="729"/>
        <v>0</v>
      </c>
      <c r="ED689" s="71">
        <f t="shared" si="729"/>
        <v>0</v>
      </c>
      <c r="EE689" s="71">
        <f t="shared" si="13"/>
        <v>0</v>
      </c>
      <c r="EF689" s="71">
        <f t="shared" si="14"/>
        <v>0</v>
      </c>
    </row>
    <row r="690" spans="1:136" ht="15.75" customHeight="1">
      <c r="A690" s="147">
        <v>2016</v>
      </c>
      <c r="B690" s="135" t="s">
        <v>4956</v>
      </c>
      <c r="C690" s="147" t="s">
        <v>2009</v>
      </c>
      <c r="D690" s="147" t="s">
        <v>1049</v>
      </c>
      <c r="E690" s="147" t="s">
        <v>2010</v>
      </c>
      <c r="F690" s="151" t="s">
        <v>2011</v>
      </c>
      <c r="G690" s="4"/>
      <c r="H690" s="72">
        <v>1</v>
      </c>
      <c r="I690" s="4"/>
      <c r="J690" s="4"/>
      <c r="K690" s="4"/>
      <c r="L690" s="4"/>
      <c r="M690" s="4"/>
      <c r="N690" s="4"/>
      <c r="O690" s="4"/>
      <c r="P690" s="4"/>
      <c r="Q690" s="4"/>
      <c r="R690" s="4"/>
      <c r="S690" s="4"/>
      <c r="T690" s="59" t="str">
        <f t="shared" si="0"/>
        <v/>
      </c>
      <c r="U690" s="4"/>
      <c r="V690" s="4"/>
      <c r="W690" s="4"/>
      <c r="X690" s="4"/>
      <c r="Y690" s="4"/>
      <c r="Z690" s="4"/>
      <c r="AA690" s="4"/>
      <c r="AB690" s="4"/>
      <c r="AC690" s="4"/>
      <c r="AD690" s="4"/>
      <c r="AE690" s="4"/>
      <c r="AF690" s="4"/>
      <c r="AG690" s="58" t="str">
        <f t="shared" si="1"/>
        <v/>
      </c>
      <c r="AH690" s="4"/>
      <c r="AI690" s="4"/>
      <c r="AJ690" s="4"/>
      <c r="AK690" s="91" t="str">
        <f t="shared" si="90"/>
        <v/>
      </c>
      <c r="AL690" s="4"/>
      <c r="AM690" s="4"/>
      <c r="AN690" s="4"/>
      <c r="AO690" s="4"/>
      <c r="AP690" s="4"/>
      <c r="AQ690" s="4"/>
      <c r="AR690" s="58" t="str">
        <f t="shared" si="3"/>
        <v/>
      </c>
      <c r="AS690" s="4"/>
      <c r="AT690" s="4"/>
      <c r="AU690" s="4"/>
      <c r="AV690" s="4"/>
      <c r="AW690" s="4"/>
      <c r="AX690" s="58">
        <f t="shared" si="4"/>
        <v>0</v>
      </c>
      <c r="AY690" s="4"/>
      <c r="AZ690" s="4"/>
      <c r="BA690" s="4"/>
      <c r="BB690" s="4"/>
      <c r="BC690" s="4"/>
      <c r="BD690" s="58">
        <f t="shared" si="5"/>
        <v>0</v>
      </c>
      <c r="BE690" s="4"/>
      <c r="BF690" s="4"/>
      <c r="BG690" s="4"/>
      <c r="BH690" s="4"/>
      <c r="BI690" s="4"/>
      <c r="BJ690" s="4"/>
      <c r="BK690" s="4"/>
      <c r="BL690" s="4"/>
      <c r="BM690" s="4"/>
      <c r="BN690" s="4"/>
      <c r="BO690" s="4"/>
      <c r="BP690" s="4"/>
      <c r="BQ690" s="4"/>
      <c r="BR690" s="4"/>
      <c r="BS690" s="4"/>
      <c r="BT690" s="4"/>
      <c r="BU690" s="4"/>
      <c r="BV690" s="4"/>
      <c r="BW690" s="4"/>
      <c r="BX690" s="4" t="str">
        <f t="shared" si="637"/>
        <v/>
      </c>
      <c r="BY690" s="4"/>
      <c r="BZ690" s="4"/>
      <c r="CA690" s="4"/>
      <c r="CB690" s="4"/>
      <c r="CC690" s="4"/>
      <c r="CD690" s="4"/>
      <c r="CE690" s="4"/>
      <c r="CF690" s="4"/>
      <c r="CG690" s="4"/>
      <c r="CH690" s="57">
        <f t="shared" si="94"/>
        <v>0</v>
      </c>
      <c r="CI690" s="4"/>
      <c r="CJ690" s="4"/>
      <c r="CK690" s="4"/>
      <c r="CL690" s="4"/>
      <c r="CM690" s="4"/>
      <c r="CN690" s="4"/>
      <c r="CO690" s="4"/>
      <c r="CP690" s="4"/>
      <c r="CQ690" s="4"/>
      <c r="CR690" s="57">
        <f t="shared" si="589"/>
        <v>0</v>
      </c>
      <c r="CS690" s="4"/>
      <c r="CT690" s="4"/>
      <c r="CU690" s="4"/>
      <c r="CV690" s="4"/>
      <c r="CW690" s="4"/>
      <c r="CX690" s="4"/>
      <c r="CY690" s="4"/>
      <c r="CZ690" s="4"/>
      <c r="DA690" s="4"/>
      <c r="DB690" s="57">
        <f t="shared" si="320"/>
        <v>0</v>
      </c>
      <c r="DC690" s="4"/>
      <c r="DD690" s="4"/>
      <c r="DE690" s="4"/>
      <c r="DF690" s="4"/>
      <c r="DG690" s="4"/>
      <c r="DH690" s="4"/>
      <c r="DI690" s="4"/>
      <c r="DJ690" s="4"/>
      <c r="DK690" s="4"/>
      <c r="DL690" s="57">
        <f t="shared" si="321"/>
        <v>0</v>
      </c>
      <c r="DM690" s="4"/>
      <c r="DN690" s="4"/>
      <c r="DO690" s="4"/>
      <c r="DP690" s="4"/>
      <c r="DQ690" s="4"/>
      <c r="DR690" s="4"/>
      <c r="DS690" s="4"/>
      <c r="DT690" s="4"/>
      <c r="DU690" s="4"/>
      <c r="DV690" s="57">
        <f t="shared" si="322"/>
        <v>0</v>
      </c>
      <c r="DW690" s="71">
        <f t="shared" ref="DW690:ED690" si="730">SUM(BY690,CI690,CS690,DC690,DM690)</f>
        <v>0</v>
      </c>
      <c r="DX690" s="71">
        <f t="shared" si="730"/>
        <v>0</v>
      </c>
      <c r="DY690" s="71">
        <f t="shared" si="730"/>
        <v>0</v>
      </c>
      <c r="DZ690" s="71">
        <f t="shared" si="730"/>
        <v>0</v>
      </c>
      <c r="EA690" s="71">
        <f t="shared" si="730"/>
        <v>0</v>
      </c>
      <c r="EB690" s="71">
        <f t="shared" si="730"/>
        <v>0</v>
      </c>
      <c r="EC690" s="71">
        <f t="shared" si="730"/>
        <v>0</v>
      </c>
      <c r="ED690" s="71">
        <f t="shared" si="730"/>
        <v>0</v>
      </c>
      <c r="EE690" s="71">
        <f t="shared" si="13"/>
        <v>0</v>
      </c>
      <c r="EF690" s="71">
        <f t="shared" si="14"/>
        <v>0</v>
      </c>
    </row>
    <row r="691" spans="1:136" ht="15.75" customHeight="1">
      <c r="A691" s="147">
        <v>2016</v>
      </c>
      <c r="B691" s="135" t="s">
        <v>4957</v>
      </c>
      <c r="C691" s="147" t="s">
        <v>2012</v>
      </c>
      <c r="D691" s="147" t="s">
        <v>129</v>
      </c>
      <c r="E691" s="147" t="s">
        <v>2013</v>
      </c>
      <c r="F691" s="161" t="s">
        <v>2014</v>
      </c>
      <c r="G691" s="4"/>
      <c r="H691" s="4"/>
      <c r="I691" s="4"/>
      <c r="J691" s="4"/>
      <c r="K691" s="4"/>
      <c r="L691" s="4"/>
      <c r="M691" s="4"/>
      <c r="N691" s="4"/>
      <c r="O691" s="71">
        <v>1</v>
      </c>
      <c r="P691" s="4"/>
      <c r="Q691" s="4"/>
      <c r="R691" s="4"/>
      <c r="S691" s="4"/>
      <c r="T691" s="59" t="str">
        <f t="shared" si="0"/>
        <v/>
      </c>
      <c r="U691" s="4"/>
      <c r="V691" s="4"/>
      <c r="W691" s="4"/>
      <c r="X691" s="4"/>
      <c r="Y691" s="4"/>
      <c r="Z691" s="4"/>
      <c r="AA691" s="4"/>
      <c r="AB691" s="4"/>
      <c r="AC691" s="4"/>
      <c r="AD691" s="4"/>
      <c r="AE691" s="4"/>
      <c r="AF691" s="4"/>
      <c r="AG691" s="58">
        <f t="shared" si="1"/>
        <v>1</v>
      </c>
      <c r="AH691" s="4"/>
      <c r="AI691" s="4"/>
      <c r="AJ691" s="4"/>
      <c r="AK691" s="4" t="str">
        <f t="shared" si="90"/>
        <v/>
      </c>
      <c r="AL691" s="4"/>
      <c r="AM691" s="4"/>
      <c r="AN691" s="4"/>
      <c r="AO691" s="4"/>
      <c r="AP691" s="4"/>
      <c r="AQ691" s="4"/>
      <c r="AR691" s="58" t="str">
        <f t="shared" si="3"/>
        <v/>
      </c>
      <c r="AS691" s="71">
        <v>1</v>
      </c>
      <c r="AT691" s="71">
        <v>1</v>
      </c>
      <c r="AU691" s="71">
        <v>1</v>
      </c>
      <c r="AV691" s="71">
        <v>1</v>
      </c>
      <c r="AW691" s="71">
        <v>1</v>
      </c>
      <c r="AX691" s="58">
        <f t="shared" si="4"/>
        <v>5</v>
      </c>
      <c r="AY691" s="72">
        <v>1</v>
      </c>
      <c r="AZ691" s="71">
        <v>1</v>
      </c>
      <c r="BA691" s="4"/>
      <c r="BB691" s="4"/>
      <c r="BC691" s="71">
        <v>1</v>
      </c>
      <c r="BD691" s="58">
        <f t="shared" si="5"/>
        <v>3</v>
      </c>
      <c r="BE691" s="71"/>
      <c r="BF691" s="4"/>
      <c r="BG691" s="4"/>
      <c r="BH691" s="4"/>
      <c r="BI691" s="4"/>
      <c r="BJ691" s="4"/>
      <c r="BK691" s="4"/>
      <c r="BL691" s="4"/>
      <c r="BM691" s="4"/>
      <c r="BN691" s="4"/>
      <c r="BO691" s="4"/>
      <c r="BP691" s="4"/>
      <c r="BQ691" s="4"/>
      <c r="BR691" s="4"/>
      <c r="BS691" s="4"/>
      <c r="BT691" s="4"/>
      <c r="BU691" s="4"/>
      <c r="BV691" s="4"/>
      <c r="BW691" s="4"/>
      <c r="BX691" s="4" t="str">
        <f t="shared" si="637"/>
        <v/>
      </c>
      <c r="BY691" s="4"/>
      <c r="BZ691" s="4"/>
      <c r="CA691" s="4"/>
      <c r="CB691" s="4"/>
      <c r="CC691" s="4"/>
      <c r="CD691" s="4"/>
      <c r="CE691" s="4"/>
      <c r="CF691" s="4"/>
      <c r="CG691" s="4"/>
      <c r="CH691" s="57">
        <f t="shared" si="94"/>
        <v>0</v>
      </c>
      <c r="CI691" s="4"/>
      <c r="CJ691" s="4"/>
      <c r="CK691" s="4"/>
      <c r="CL691" s="4"/>
      <c r="CM691" s="4"/>
      <c r="CN691" s="4"/>
      <c r="CO691" s="4"/>
      <c r="CP691" s="4"/>
      <c r="CQ691" s="4"/>
      <c r="CR691" s="57">
        <f t="shared" si="589"/>
        <v>0</v>
      </c>
      <c r="CS691" s="4"/>
      <c r="CT691" s="4"/>
      <c r="CU691" s="4"/>
      <c r="CV691" s="4"/>
      <c r="CW691" s="4"/>
      <c r="CX691" s="4"/>
      <c r="CY691" s="4"/>
      <c r="CZ691" s="4"/>
      <c r="DA691" s="4"/>
      <c r="DB691" s="57">
        <f t="shared" si="320"/>
        <v>0</v>
      </c>
      <c r="DC691" s="4"/>
      <c r="DD691" s="4"/>
      <c r="DE691" s="4"/>
      <c r="DF691" s="4"/>
      <c r="DG691" s="4"/>
      <c r="DH691" s="4"/>
      <c r="DI691" s="4"/>
      <c r="DJ691" s="4"/>
      <c r="DK691" s="4"/>
      <c r="DL691" s="57">
        <f t="shared" si="321"/>
        <v>0</v>
      </c>
      <c r="DM691" s="4"/>
      <c r="DN691" s="4"/>
      <c r="DO691" s="4"/>
      <c r="DP691" s="4"/>
      <c r="DQ691" s="4"/>
      <c r="DR691" s="4"/>
      <c r="DS691" s="4"/>
      <c r="DT691" s="4"/>
      <c r="DU691" s="4"/>
      <c r="DV691" s="57">
        <f t="shared" si="322"/>
        <v>0</v>
      </c>
      <c r="DW691" s="71">
        <f t="shared" ref="DW691:ED691" si="731">SUM(BY691,CI691,CS691,DC691,DM691)</f>
        <v>0</v>
      </c>
      <c r="DX691" s="71">
        <f t="shared" si="731"/>
        <v>0</v>
      </c>
      <c r="DY691" s="71">
        <f t="shared" si="731"/>
        <v>0</v>
      </c>
      <c r="DZ691" s="71">
        <f t="shared" si="731"/>
        <v>0</v>
      </c>
      <c r="EA691" s="71">
        <f t="shared" si="731"/>
        <v>0</v>
      </c>
      <c r="EB691" s="71">
        <f t="shared" si="731"/>
        <v>0</v>
      </c>
      <c r="EC691" s="71">
        <f t="shared" si="731"/>
        <v>0</v>
      </c>
      <c r="ED691" s="71">
        <f t="shared" si="731"/>
        <v>0</v>
      </c>
      <c r="EE691" s="71">
        <f t="shared" si="13"/>
        <v>0</v>
      </c>
      <c r="EF691" s="71">
        <f t="shared" si="14"/>
        <v>0</v>
      </c>
    </row>
    <row r="692" spans="1:136" ht="15.75" customHeight="1">
      <c r="A692" s="147">
        <v>2016</v>
      </c>
      <c r="B692" s="135" t="s">
        <v>4958</v>
      </c>
      <c r="C692" s="147" t="s">
        <v>2015</v>
      </c>
      <c r="D692" s="147" t="s">
        <v>578</v>
      </c>
      <c r="E692" s="147" t="s">
        <v>2016</v>
      </c>
      <c r="F692" s="161" t="s">
        <v>2017</v>
      </c>
      <c r="G692" s="4"/>
      <c r="H692" s="4"/>
      <c r="I692" s="4"/>
      <c r="J692" s="4"/>
      <c r="K692" s="4"/>
      <c r="L692" s="4"/>
      <c r="M692" s="4"/>
      <c r="N692" s="4"/>
      <c r="O692" s="4"/>
      <c r="P692" s="4"/>
      <c r="Q692" s="4"/>
      <c r="R692" s="4"/>
      <c r="S692" s="4"/>
      <c r="T692" s="59" t="str">
        <f t="shared" si="0"/>
        <v/>
      </c>
      <c r="U692" s="4"/>
      <c r="V692" s="4"/>
      <c r="W692" s="4"/>
      <c r="X692" s="4"/>
      <c r="Y692" s="4"/>
      <c r="Z692" s="4"/>
      <c r="AA692" s="4"/>
      <c r="AB692" s="4"/>
      <c r="AC692" s="4"/>
      <c r="AD692" s="4"/>
      <c r="AE692" s="4"/>
      <c r="AF692" s="4"/>
      <c r="AG692" s="58" t="str">
        <f t="shared" si="1"/>
        <v/>
      </c>
      <c r="AH692" s="71">
        <v>1</v>
      </c>
      <c r="AI692" s="4"/>
      <c r="AJ692" s="4"/>
      <c r="AK692" s="91" t="str">
        <f t="shared" si="90"/>
        <v/>
      </c>
      <c r="AL692" s="4"/>
      <c r="AM692" s="4"/>
      <c r="AN692" s="4"/>
      <c r="AO692" s="4"/>
      <c r="AP692" s="4"/>
      <c r="AQ692" s="4"/>
      <c r="AR692" s="58">
        <f t="shared" si="3"/>
        <v>1</v>
      </c>
      <c r="AS692" s="71">
        <v>1</v>
      </c>
      <c r="AT692" s="4"/>
      <c r="AU692" s="71">
        <v>1</v>
      </c>
      <c r="AV692" s="71">
        <v>1</v>
      </c>
      <c r="AW692" s="71">
        <v>1</v>
      </c>
      <c r="AX692" s="58">
        <f t="shared" si="4"/>
        <v>4</v>
      </c>
      <c r="AY692" s="71">
        <v>1</v>
      </c>
      <c r="AZ692" s="71">
        <v>1</v>
      </c>
      <c r="BA692" s="71">
        <v>1</v>
      </c>
      <c r="BB692" s="4"/>
      <c r="BC692" s="4"/>
      <c r="BD692" s="58">
        <f t="shared" si="5"/>
        <v>3</v>
      </c>
      <c r="BE692" s="71">
        <v>1</v>
      </c>
      <c r="BF692" s="4"/>
      <c r="BG692" s="4"/>
      <c r="BH692" s="4"/>
      <c r="BI692" s="4"/>
      <c r="BJ692" s="4"/>
      <c r="BK692" s="4"/>
      <c r="BL692" s="4"/>
      <c r="BM692" s="4"/>
      <c r="BN692" s="4"/>
      <c r="BO692" s="4"/>
      <c r="BP692" s="4"/>
      <c r="BQ692" s="4"/>
      <c r="BR692" s="4"/>
      <c r="BS692" s="4"/>
      <c r="BT692" s="71">
        <v>1</v>
      </c>
      <c r="BU692" s="4"/>
      <c r="BV692" s="71">
        <v>1</v>
      </c>
      <c r="BW692" s="4"/>
      <c r="BX692" s="71">
        <f t="shared" si="637"/>
        <v>1</v>
      </c>
      <c r="BY692" s="4"/>
      <c r="BZ692" s="4"/>
      <c r="CA692" s="4"/>
      <c r="CB692" s="71">
        <v>1</v>
      </c>
      <c r="CC692" s="4"/>
      <c r="CD692" s="4"/>
      <c r="CE692" s="4"/>
      <c r="CF692" s="4"/>
      <c r="CG692" s="71"/>
      <c r="CH692" s="57">
        <f t="shared" si="94"/>
        <v>1</v>
      </c>
      <c r="CI692" s="4"/>
      <c r="CJ692" s="4"/>
      <c r="CK692" s="4"/>
      <c r="CL692" s="4"/>
      <c r="CM692" s="4"/>
      <c r="CN692" s="4"/>
      <c r="CO692" s="4"/>
      <c r="CP692" s="4"/>
      <c r="CQ692" s="4"/>
      <c r="CR692" s="57">
        <f t="shared" si="589"/>
        <v>0</v>
      </c>
      <c r="CS692" s="4"/>
      <c r="CT692" s="4"/>
      <c r="CU692" s="4"/>
      <c r="CV692" s="71">
        <v>1</v>
      </c>
      <c r="CW692" s="4"/>
      <c r="CX692" s="4"/>
      <c r="CY692" s="71">
        <v>1</v>
      </c>
      <c r="CZ692" s="4"/>
      <c r="DA692" s="71"/>
      <c r="DB692" s="57">
        <f t="shared" si="320"/>
        <v>2</v>
      </c>
      <c r="DC692" s="4"/>
      <c r="DD692" s="4"/>
      <c r="DE692" s="4"/>
      <c r="DF692" s="71">
        <v>1</v>
      </c>
      <c r="DG692" s="4"/>
      <c r="DH692" s="4"/>
      <c r="DI692" s="4"/>
      <c r="DJ692" s="4"/>
      <c r="DK692" s="71"/>
      <c r="DL692" s="57">
        <f t="shared" si="321"/>
        <v>1</v>
      </c>
      <c r="DM692" s="4"/>
      <c r="DN692" s="4"/>
      <c r="DO692" s="4"/>
      <c r="DP692" s="4"/>
      <c r="DQ692" s="4"/>
      <c r="DR692" s="4"/>
      <c r="DS692" s="71">
        <v>1</v>
      </c>
      <c r="DT692" s="4"/>
      <c r="DU692" s="71"/>
      <c r="DV692" s="57">
        <f t="shared" si="322"/>
        <v>1</v>
      </c>
      <c r="DW692" s="71">
        <f t="shared" ref="DW692:ED692" si="732">SUM(BY692,CI692,CS692,DC692,DM692)</f>
        <v>0</v>
      </c>
      <c r="DX692" s="71">
        <f t="shared" si="732"/>
        <v>0</v>
      </c>
      <c r="DY692" s="71">
        <f t="shared" si="732"/>
        <v>0</v>
      </c>
      <c r="DZ692" s="71">
        <f t="shared" si="732"/>
        <v>3</v>
      </c>
      <c r="EA692" s="71">
        <f t="shared" si="732"/>
        <v>0</v>
      </c>
      <c r="EB692" s="71">
        <f t="shared" si="732"/>
        <v>0</v>
      </c>
      <c r="EC692" s="71">
        <f t="shared" si="732"/>
        <v>2</v>
      </c>
      <c r="ED692" s="71">
        <f t="shared" si="732"/>
        <v>0</v>
      </c>
      <c r="EE692" s="71">
        <f t="shared" si="13"/>
        <v>5</v>
      </c>
      <c r="EF692" s="71">
        <f t="shared" si="14"/>
        <v>1</v>
      </c>
    </row>
    <row r="693" spans="1:136" ht="15.75" customHeight="1">
      <c r="A693" s="147">
        <v>2016</v>
      </c>
      <c r="B693" s="135" t="s">
        <v>4959</v>
      </c>
      <c r="C693" s="147" t="s">
        <v>2018</v>
      </c>
      <c r="D693" s="147" t="s">
        <v>2019</v>
      </c>
      <c r="E693" s="147" t="s">
        <v>2020</v>
      </c>
      <c r="F693" s="161" t="s">
        <v>2021</v>
      </c>
      <c r="G693" s="4"/>
      <c r="H693" s="4"/>
      <c r="I693" s="4"/>
      <c r="J693" s="4"/>
      <c r="K693" s="4"/>
      <c r="L693" s="4"/>
      <c r="M693" s="4"/>
      <c r="N693" s="71">
        <v>1</v>
      </c>
      <c r="O693" s="4"/>
      <c r="P693" s="4"/>
      <c r="Q693" s="4"/>
      <c r="R693" s="4"/>
      <c r="S693" s="4"/>
      <c r="T693" s="59" t="str">
        <f t="shared" si="0"/>
        <v/>
      </c>
      <c r="U693" s="4"/>
      <c r="V693" s="4"/>
      <c r="W693" s="4"/>
      <c r="X693" s="4"/>
      <c r="Y693" s="4"/>
      <c r="Z693" s="4"/>
      <c r="AA693" s="4"/>
      <c r="AB693" s="4"/>
      <c r="AC693" s="4"/>
      <c r="AD693" s="4"/>
      <c r="AE693" s="4"/>
      <c r="AF693" s="4"/>
      <c r="AG693" s="58">
        <f t="shared" si="1"/>
        <v>1</v>
      </c>
      <c r="AH693" s="4"/>
      <c r="AI693" s="4"/>
      <c r="AJ693" s="4"/>
      <c r="AK693" s="91" t="str">
        <f t="shared" si="90"/>
        <v/>
      </c>
      <c r="AL693" s="4"/>
      <c r="AM693" s="4"/>
      <c r="AN693" s="4"/>
      <c r="AO693" s="4"/>
      <c r="AP693" s="4"/>
      <c r="AQ693" s="4"/>
      <c r="AR693" s="58" t="str">
        <f t="shared" si="3"/>
        <v/>
      </c>
      <c r="AS693" s="4"/>
      <c r="AT693" s="71">
        <v>1</v>
      </c>
      <c r="AU693" s="4"/>
      <c r="AV693" s="4"/>
      <c r="AW693" s="4"/>
      <c r="AX693" s="58">
        <f t="shared" si="4"/>
        <v>1</v>
      </c>
      <c r="AY693" s="4"/>
      <c r="AZ693" s="71">
        <v>1</v>
      </c>
      <c r="BA693" s="4"/>
      <c r="BB693" s="4"/>
      <c r="BC693" s="71">
        <v>1</v>
      </c>
      <c r="BD693" s="58">
        <f t="shared" si="5"/>
        <v>2</v>
      </c>
      <c r="BE693" s="4"/>
      <c r="BF693" s="4"/>
      <c r="BG693" s="4"/>
      <c r="BH693" s="4"/>
      <c r="BI693" s="4"/>
      <c r="BJ693" s="4"/>
      <c r="BK693" s="4"/>
      <c r="BL693" s="4"/>
      <c r="BM693" s="4"/>
      <c r="BN693" s="72">
        <v>1</v>
      </c>
      <c r="BO693" s="4"/>
      <c r="BP693" s="4"/>
      <c r="BQ693" s="4"/>
      <c r="BR693" s="4"/>
      <c r="BS693" s="4"/>
      <c r="BT693" s="4"/>
      <c r="BU693" s="4"/>
      <c r="BV693" s="4"/>
      <c r="BW693" s="4"/>
      <c r="BX693" s="4" t="str">
        <f t="shared" si="637"/>
        <v/>
      </c>
      <c r="BY693" s="4"/>
      <c r="BZ693" s="4"/>
      <c r="CA693" s="4"/>
      <c r="CB693" s="4"/>
      <c r="CC693" s="4"/>
      <c r="CD693" s="4"/>
      <c r="CE693" s="4"/>
      <c r="CF693" s="4"/>
      <c r="CG693" s="4"/>
      <c r="CH693" s="57">
        <f t="shared" si="94"/>
        <v>0</v>
      </c>
      <c r="CI693" s="4"/>
      <c r="CJ693" s="4"/>
      <c r="CK693" s="4"/>
      <c r="CL693" s="4"/>
      <c r="CM693" s="4"/>
      <c r="CN693" s="4"/>
      <c r="CO693" s="4"/>
      <c r="CP693" s="4"/>
      <c r="CQ693" s="4"/>
      <c r="CR693" s="57">
        <f t="shared" si="589"/>
        <v>0</v>
      </c>
      <c r="CS693" s="4"/>
      <c r="CT693" s="4"/>
      <c r="CU693" s="4"/>
      <c r="CV693" s="4"/>
      <c r="CW693" s="4"/>
      <c r="CX693" s="4"/>
      <c r="CY693" s="4"/>
      <c r="CZ693" s="4"/>
      <c r="DA693" s="4"/>
      <c r="DB693" s="57">
        <f t="shared" si="320"/>
        <v>0</v>
      </c>
      <c r="DC693" s="4"/>
      <c r="DD693" s="4"/>
      <c r="DE693" s="4"/>
      <c r="DF693" s="4"/>
      <c r="DG693" s="4"/>
      <c r="DH693" s="4"/>
      <c r="DI693" s="4"/>
      <c r="DJ693" s="4"/>
      <c r="DK693" s="4"/>
      <c r="DL693" s="57">
        <f t="shared" si="321"/>
        <v>0</v>
      </c>
      <c r="DM693" s="4"/>
      <c r="DN693" s="4"/>
      <c r="DO693" s="4"/>
      <c r="DP693" s="4"/>
      <c r="DQ693" s="4"/>
      <c r="DR693" s="4"/>
      <c r="DS693" s="4"/>
      <c r="DT693" s="4"/>
      <c r="DU693" s="4"/>
      <c r="DV693" s="57">
        <f t="shared" si="322"/>
        <v>0</v>
      </c>
      <c r="DW693" s="71">
        <f t="shared" ref="DW693:ED693" si="733">SUM(BY693,CI693,CS693,DC693,DM693)</f>
        <v>0</v>
      </c>
      <c r="DX693" s="71">
        <f t="shared" si="733"/>
        <v>0</v>
      </c>
      <c r="DY693" s="71">
        <f t="shared" si="733"/>
        <v>0</v>
      </c>
      <c r="DZ693" s="71">
        <f t="shared" si="733"/>
        <v>0</v>
      </c>
      <c r="EA693" s="71">
        <f t="shared" si="733"/>
        <v>0</v>
      </c>
      <c r="EB693" s="71">
        <f t="shared" si="733"/>
        <v>0</v>
      </c>
      <c r="EC693" s="71">
        <f t="shared" si="733"/>
        <v>0</v>
      </c>
      <c r="ED693" s="71">
        <f t="shared" si="733"/>
        <v>0</v>
      </c>
      <c r="EE693" s="71">
        <f t="shared" si="13"/>
        <v>0</v>
      </c>
      <c r="EF693" s="71">
        <f t="shared" si="14"/>
        <v>0</v>
      </c>
    </row>
    <row r="694" spans="1:136" ht="15.75" customHeight="1">
      <c r="A694" s="147">
        <v>2017</v>
      </c>
      <c r="B694" s="135" t="s">
        <v>4960</v>
      </c>
      <c r="C694" s="147" t="s">
        <v>2022</v>
      </c>
      <c r="D694" s="147" t="s">
        <v>2023</v>
      </c>
      <c r="E694" s="147" t="s">
        <v>2024</v>
      </c>
      <c r="F694" s="166" t="s">
        <v>2025</v>
      </c>
      <c r="G694" s="4"/>
      <c r="H694" s="4"/>
      <c r="I694" s="4"/>
      <c r="J694" s="4"/>
      <c r="K694" s="4"/>
      <c r="L694" s="4"/>
      <c r="M694" s="4"/>
      <c r="N694" s="4"/>
      <c r="O694" s="4"/>
      <c r="P694" s="4"/>
      <c r="Q694" s="4"/>
      <c r="R694" s="71">
        <v>1</v>
      </c>
      <c r="S694" s="4"/>
      <c r="T694" s="59" t="str">
        <f t="shared" si="0"/>
        <v/>
      </c>
      <c r="U694" s="4"/>
      <c r="V694" s="4"/>
      <c r="W694" s="4"/>
      <c r="X694" s="4"/>
      <c r="Y694" s="4"/>
      <c r="Z694" s="4"/>
      <c r="AA694" s="4"/>
      <c r="AB694" s="4"/>
      <c r="AC694" s="4"/>
      <c r="AD694" s="4"/>
      <c r="AE694" s="4"/>
      <c r="AF694" s="4"/>
      <c r="AG694" s="58">
        <f t="shared" si="1"/>
        <v>1</v>
      </c>
      <c r="AH694" s="4"/>
      <c r="AI694" s="4"/>
      <c r="AJ694" s="4"/>
      <c r="AK694" s="91" t="str">
        <f t="shared" si="90"/>
        <v/>
      </c>
      <c r="AL694" s="4"/>
      <c r="AM694" s="4"/>
      <c r="AN694" s="4"/>
      <c r="AO694" s="4"/>
      <c r="AP694" s="4"/>
      <c r="AQ694" s="4"/>
      <c r="AR694" s="58" t="str">
        <f t="shared" si="3"/>
        <v/>
      </c>
      <c r="AS694" s="4"/>
      <c r="AT694" s="71">
        <v>1</v>
      </c>
      <c r="AU694" s="4"/>
      <c r="AV694" s="4"/>
      <c r="AW694" s="4"/>
      <c r="AX694" s="58">
        <f t="shared" si="4"/>
        <v>1</v>
      </c>
      <c r="AY694" s="4"/>
      <c r="AZ694" s="71">
        <v>1</v>
      </c>
      <c r="BA694" s="4"/>
      <c r="BB694" s="4"/>
      <c r="BC694" s="71">
        <v>1</v>
      </c>
      <c r="BD694" s="58">
        <f t="shared" si="5"/>
        <v>2</v>
      </c>
      <c r="BE694" s="4"/>
      <c r="BF694" s="4"/>
      <c r="BG694" s="4"/>
      <c r="BH694" s="4"/>
      <c r="BI694" s="4"/>
      <c r="BJ694" s="4"/>
      <c r="BK694" s="4"/>
      <c r="BL694" s="4"/>
      <c r="BM694" s="93">
        <v>1</v>
      </c>
      <c r="BN694" s="72"/>
      <c r="BO694" s="4"/>
      <c r="BP694" s="4"/>
      <c r="BQ694" s="4"/>
      <c r="BR694" s="4"/>
      <c r="BS694" s="4"/>
      <c r="BT694" s="4"/>
      <c r="BU694" s="4"/>
      <c r="BV694" s="4"/>
      <c r="BW694" s="4"/>
      <c r="BX694" s="4" t="str">
        <f t="shared" si="637"/>
        <v/>
      </c>
      <c r="BY694" s="4"/>
      <c r="BZ694" s="4"/>
      <c r="CA694" s="4"/>
      <c r="CB694" s="4"/>
      <c r="CC694" s="4"/>
      <c r="CD694" s="4"/>
      <c r="CE694" s="4"/>
      <c r="CF694" s="4"/>
      <c r="CG694" s="4"/>
      <c r="CH694" s="57">
        <f t="shared" si="94"/>
        <v>0</v>
      </c>
      <c r="CI694" s="4"/>
      <c r="CJ694" s="4"/>
      <c r="CK694" s="4"/>
      <c r="CL694" s="4"/>
      <c r="CM694" s="4"/>
      <c r="CN694" s="4"/>
      <c r="CO694" s="4"/>
      <c r="CP694" s="4"/>
      <c r="CQ694" s="4"/>
      <c r="CR694" s="57">
        <f t="shared" si="589"/>
        <v>0</v>
      </c>
      <c r="CS694" s="4"/>
      <c r="CT694" s="4"/>
      <c r="CU694" s="4"/>
      <c r="CV694" s="4"/>
      <c r="CW694" s="4"/>
      <c r="CX694" s="4"/>
      <c r="CY694" s="4"/>
      <c r="CZ694" s="4"/>
      <c r="DA694" s="4"/>
      <c r="DB694" s="57">
        <f t="shared" si="320"/>
        <v>0</v>
      </c>
      <c r="DC694" s="4"/>
      <c r="DD694" s="4"/>
      <c r="DE694" s="4"/>
      <c r="DF694" s="4"/>
      <c r="DG694" s="4"/>
      <c r="DH694" s="4"/>
      <c r="DI694" s="4"/>
      <c r="DJ694" s="4"/>
      <c r="DK694" s="4"/>
      <c r="DL694" s="57">
        <f t="shared" si="321"/>
        <v>0</v>
      </c>
      <c r="DM694" s="4"/>
      <c r="DN694" s="4"/>
      <c r="DO694" s="4"/>
      <c r="DP694" s="4"/>
      <c r="DQ694" s="4"/>
      <c r="DR694" s="4"/>
      <c r="DS694" s="4"/>
      <c r="DT694" s="4"/>
      <c r="DU694" s="4"/>
      <c r="DV694" s="57">
        <f t="shared" si="322"/>
        <v>0</v>
      </c>
      <c r="DW694" s="71">
        <f t="shared" ref="DW694:ED694" si="734">SUM(BY694,CI694,CS694,DC694,DM694)</f>
        <v>0</v>
      </c>
      <c r="DX694" s="71">
        <f t="shared" si="734"/>
        <v>0</v>
      </c>
      <c r="DY694" s="71">
        <f t="shared" si="734"/>
        <v>0</v>
      </c>
      <c r="DZ694" s="71">
        <f t="shared" si="734"/>
        <v>0</v>
      </c>
      <c r="EA694" s="71">
        <f t="shared" si="734"/>
        <v>0</v>
      </c>
      <c r="EB694" s="71">
        <f t="shared" si="734"/>
        <v>0</v>
      </c>
      <c r="EC694" s="71">
        <f t="shared" si="734"/>
        <v>0</v>
      </c>
      <c r="ED694" s="71">
        <f t="shared" si="734"/>
        <v>0</v>
      </c>
      <c r="EE694" s="71">
        <f t="shared" si="13"/>
        <v>0</v>
      </c>
      <c r="EF694" s="71">
        <f t="shared" si="14"/>
        <v>0</v>
      </c>
    </row>
    <row r="695" spans="1:136" ht="15.75" customHeight="1">
      <c r="A695" s="147">
        <v>2016</v>
      </c>
      <c r="B695" s="135" t="s">
        <v>4961</v>
      </c>
      <c r="C695" s="147" t="s">
        <v>2026</v>
      </c>
      <c r="D695" s="147" t="s">
        <v>2027</v>
      </c>
      <c r="E695" s="147" t="s">
        <v>2028</v>
      </c>
      <c r="F695" s="150" t="s">
        <v>2029</v>
      </c>
      <c r="G695" s="4"/>
      <c r="H695" s="4"/>
      <c r="I695" s="4"/>
      <c r="J695" s="4"/>
      <c r="K695" s="4"/>
      <c r="L695" s="4"/>
      <c r="M695" s="4"/>
      <c r="N695" s="4"/>
      <c r="O695" s="71">
        <v>1</v>
      </c>
      <c r="P695" s="4"/>
      <c r="Q695" s="4"/>
      <c r="R695" s="4"/>
      <c r="S695" s="4"/>
      <c r="T695" s="59" t="str">
        <f t="shared" si="0"/>
        <v/>
      </c>
      <c r="U695" s="4"/>
      <c r="V695" s="4"/>
      <c r="W695" s="4"/>
      <c r="X695" s="4"/>
      <c r="Y695" s="4"/>
      <c r="Z695" s="4"/>
      <c r="AA695" s="4"/>
      <c r="AB695" s="4"/>
      <c r="AC695" s="4"/>
      <c r="AD695" s="4"/>
      <c r="AE695" s="4"/>
      <c r="AF695" s="4"/>
      <c r="AG695" s="58">
        <f t="shared" si="1"/>
        <v>1</v>
      </c>
      <c r="AH695" s="4"/>
      <c r="AI695" s="4"/>
      <c r="AJ695" s="4"/>
      <c r="AK695" s="91" t="str">
        <f t="shared" si="90"/>
        <v/>
      </c>
      <c r="AL695" s="4"/>
      <c r="AM695" s="4"/>
      <c r="AN695" s="4"/>
      <c r="AO695" s="4"/>
      <c r="AP695" s="4"/>
      <c r="AQ695" s="4"/>
      <c r="AR695" s="58" t="str">
        <f t="shared" si="3"/>
        <v/>
      </c>
      <c r="AS695" s="71">
        <v>1</v>
      </c>
      <c r="AT695" s="71">
        <v>1</v>
      </c>
      <c r="AU695" s="71">
        <v>1</v>
      </c>
      <c r="AV695" s="4"/>
      <c r="AW695" s="71">
        <v>1</v>
      </c>
      <c r="AX695" s="58">
        <f t="shared" si="4"/>
        <v>4</v>
      </c>
      <c r="AY695" s="4"/>
      <c r="AZ695" s="71">
        <v>1</v>
      </c>
      <c r="BA695" s="4"/>
      <c r="BB695" s="4"/>
      <c r="BC695" s="4"/>
      <c r="BD695" s="58">
        <f t="shared" si="5"/>
        <v>1</v>
      </c>
      <c r="BE695" s="4"/>
      <c r="BF695" s="4"/>
      <c r="BG695" s="4"/>
      <c r="BH695" s="4"/>
      <c r="BI695" s="4"/>
      <c r="BJ695" s="4"/>
      <c r="BK695" s="4"/>
      <c r="BL695" s="4"/>
      <c r="BM695" s="4"/>
      <c r="BN695" s="4"/>
      <c r="BO695" s="4"/>
      <c r="BP695" s="4"/>
      <c r="BQ695" s="4"/>
      <c r="BR695" s="4"/>
      <c r="BS695" s="4"/>
      <c r="BT695" s="4"/>
      <c r="BU695" s="4"/>
      <c r="BV695" s="4"/>
      <c r="BW695" s="4"/>
      <c r="BX695" s="4" t="str">
        <f t="shared" si="637"/>
        <v/>
      </c>
      <c r="BY695" s="4"/>
      <c r="BZ695" s="4"/>
      <c r="CA695" s="4"/>
      <c r="CB695" s="4"/>
      <c r="CC695" s="4"/>
      <c r="CD695" s="4"/>
      <c r="CE695" s="4"/>
      <c r="CF695" s="4"/>
      <c r="CG695" s="4"/>
      <c r="CH695" s="57">
        <f t="shared" si="94"/>
        <v>0</v>
      </c>
      <c r="CI695" s="4"/>
      <c r="CJ695" s="4"/>
      <c r="CK695" s="4"/>
      <c r="CL695" s="4"/>
      <c r="CM695" s="4"/>
      <c r="CN695" s="4"/>
      <c r="CO695" s="4"/>
      <c r="CP695" s="4"/>
      <c r="CQ695" s="4"/>
      <c r="CR695" s="57">
        <f t="shared" si="589"/>
        <v>0</v>
      </c>
      <c r="CS695" s="4"/>
      <c r="CT695" s="4"/>
      <c r="CU695" s="4"/>
      <c r="CV695" s="4"/>
      <c r="CW695" s="4"/>
      <c r="CX695" s="4"/>
      <c r="CY695" s="4"/>
      <c r="CZ695" s="4"/>
      <c r="DA695" s="4"/>
      <c r="DB695" s="57">
        <f t="shared" si="320"/>
        <v>0</v>
      </c>
      <c r="DC695" s="4"/>
      <c r="DD695" s="4"/>
      <c r="DE695" s="4"/>
      <c r="DF695" s="4"/>
      <c r="DG695" s="4"/>
      <c r="DH695" s="4"/>
      <c r="DI695" s="4"/>
      <c r="DJ695" s="4"/>
      <c r="DK695" s="4"/>
      <c r="DL695" s="57">
        <f t="shared" si="321"/>
        <v>0</v>
      </c>
      <c r="DM695" s="4"/>
      <c r="DN695" s="4"/>
      <c r="DO695" s="4"/>
      <c r="DP695" s="4"/>
      <c r="DQ695" s="4"/>
      <c r="DR695" s="4"/>
      <c r="DS695" s="4"/>
      <c r="DT695" s="4"/>
      <c r="DU695" s="4"/>
      <c r="DV695" s="57">
        <f t="shared" si="322"/>
        <v>0</v>
      </c>
      <c r="DW695" s="71">
        <f t="shared" ref="DW695:ED695" si="735">SUM(BY695,CI695,CS695,DC695,DM695)</f>
        <v>0</v>
      </c>
      <c r="DX695" s="71">
        <f t="shared" si="735"/>
        <v>0</v>
      </c>
      <c r="DY695" s="71">
        <f t="shared" si="735"/>
        <v>0</v>
      </c>
      <c r="DZ695" s="71">
        <f t="shared" si="735"/>
        <v>0</v>
      </c>
      <c r="EA695" s="71">
        <f t="shared" si="735"/>
        <v>0</v>
      </c>
      <c r="EB695" s="71">
        <f t="shared" si="735"/>
        <v>0</v>
      </c>
      <c r="EC695" s="71">
        <f t="shared" si="735"/>
        <v>0</v>
      </c>
      <c r="ED695" s="71">
        <f t="shared" si="735"/>
        <v>0</v>
      </c>
      <c r="EE695" s="71">
        <f t="shared" si="13"/>
        <v>0</v>
      </c>
      <c r="EF695" s="71">
        <f t="shared" si="14"/>
        <v>0</v>
      </c>
    </row>
    <row r="696" spans="1:136" ht="15.75" customHeight="1">
      <c r="A696" s="147">
        <v>2016</v>
      </c>
      <c r="B696" s="135" t="s">
        <v>4962</v>
      </c>
      <c r="C696" s="147" t="s">
        <v>2030</v>
      </c>
      <c r="D696" s="147" t="s">
        <v>136</v>
      </c>
      <c r="E696" s="147" t="s">
        <v>2031</v>
      </c>
      <c r="F696" s="161" t="s">
        <v>2032</v>
      </c>
      <c r="G696" s="4"/>
      <c r="H696" s="4"/>
      <c r="I696" s="4"/>
      <c r="J696" s="4"/>
      <c r="K696" s="71">
        <v>1</v>
      </c>
      <c r="L696" s="4"/>
      <c r="M696" s="4"/>
      <c r="N696" s="4"/>
      <c r="O696" s="4"/>
      <c r="P696" s="4"/>
      <c r="Q696" s="4"/>
      <c r="R696" s="4"/>
      <c r="S696" s="4"/>
      <c r="T696" s="59" t="str">
        <f t="shared" si="0"/>
        <v/>
      </c>
      <c r="U696" s="4"/>
      <c r="V696" s="4"/>
      <c r="W696" s="4"/>
      <c r="X696" s="4"/>
      <c r="Y696" s="4"/>
      <c r="Z696" s="4"/>
      <c r="AA696" s="4"/>
      <c r="AB696" s="4"/>
      <c r="AC696" s="4"/>
      <c r="AD696" s="4"/>
      <c r="AE696" s="4"/>
      <c r="AF696" s="4"/>
      <c r="AG696" s="58">
        <f t="shared" si="1"/>
        <v>1</v>
      </c>
      <c r="AH696" s="4"/>
      <c r="AI696" s="4"/>
      <c r="AJ696" s="4"/>
      <c r="AK696" s="91" t="str">
        <f t="shared" si="90"/>
        <v/>
      </c>
      <c r="AL696" s="4"/>
      <c r="AM696" s="4"/>
      <c r="AN696" s="4"/>
      <c r="AO696" s="4"/>
      <c r="AP696" s="4"/>
      <c r="AQ696" s="4"/>
      <c r="AR696" s="58" t="str">
        <f t="shared" si="3"/>
        <v/>
      </c>
      <c r="AS696" s="71">
        <v>1</v>
      </c>
      <c r="AT696" s="4"/>
      <c r="AU696" s="4"/>
      <c r="AV696" s="4"/>
      <c r="AW696" s="71">
        <v>1</v>
      </c>
      <c r="AX696" s="58">
        <f t="shared" si="4"/>
        <v>2</v>
      </c>
      <c r="AY696" s="71">
        <v>1</v>
      </c>
      <c r="AZ696" s="4"/>
      <c r="BA696" s="4"/>
      <c r="BB696" s="4"/>
      <c r="BC696" s="4"/>
      <c r="BD696" s="58">
        <f t="shared" si="5"/>
        <v>1</v>
      </c>
      <c r="BE696" s="4"/>
      <c r="BF696" s="4"/>
      <c r="BG696" s="4"/>
      <c r="BH696" s="71"/>
      <c r="BI696" s="4"/>
      <c r="BJ696" s="4"/>
      <c r="BK696" s="4"/>
      <c r="BL696" s="4"/>
      <c r="BM696" s="4"/>
      <c r="BN696" s="72">
        <v>1</v>
      </c>
      <c r="BO696" s="4"/>
      <c r="BP696" s="71"/>
      <c r="BQ696" s="4"/>
      <c r="BR696" s="4"/>
      <c r="BS696" s="71">
        <v>1</v>
      </c>
      <c r="BT696" s="4"/>
      <c r="BU696" s="4"/>
      <c r="BV696" s="71">
        <v>1</v>
      </c>
      <c r="BW696" s="4"/>
      <c r="BX696" s="71">
        <f t="shared" si="637"/>
        <v>1</v>
      </c>
      <c r="BY696" s="4"/>
      <c r="BZ696" s="71">
        <v>1</v>
      </c>
      <c r="CA696" s="4"/>
      <c r="CB696" s="4"/>
      <c r="CC696" s="4"/>
      <c r="CD696" s="4"/>
      <c r="CE696" s="4"/>
      <c r="CF696" s="4"/>
      <c r="CG696" s="71"/>
      <c r="CH696" s="57">
        <f t="shared" si="94"/>
        <v>1</v>
      </c>
      <c r="CI696" s="4"/>
      <c r="CJ696" s="4"/>
      <c r="CK696" s="4"/>
      <c r="CL696" s="4"/>
      <c r="CM696" s="4"/>
      <c r="CN696" s="4"/>
      <c r="CO696" s="4"/>
      <c r="CP696" s="4"/>
      <c r="CQ696" s="4"/>
      <c r="CR696" s="57">
        <f t="shared" si="589"/>
        <v>0</v>
      </c>
      <c r="CS696" s="4"/>
      <c r="CT696" s="4"/>
      <c r="CU696" s="4"/>
      <c r="CV696" s="4"/>
      <c r="CW696" s="4"/>
      <c r="CX696" s="4"/>
      <c r="CY696" s="4"/>
      <c r="CZ696" s="4"/>
      <c r="DA696" s="4"/>
      <c r="DB696" s="57">
        <f t="shared" si="320"/>
        <v>0</v>
      </c>
      <c r="DC696" s="4"/>
      <c r="DD696" s="4"/>
      <c r="DE696" s="4"/>
      <c r="DF696" s="4"/>
      <c r="DG696" s="4"/>
      <c r="DH696" s="4"/>
      <c r="DI696" s="4"/>
      <c r="DJ696" s="4"/>
      <c r="DK696" s="4"/>
      <c r="DL696" s="57">
        <f t="shared" si="321"/>
        <v>0</v>
      </c>
      <c r="DM696" s="4"/>
      <c r="DN696" s="4"/>
      <c r="DO696" s="4"/>
      <c r="DP696" s="4"/>
      <c r="DQ696" s="4"/>
      <c r="DR696" s="4"/>
      <c r="DS696" s="71">
        <v>1</v>
      </c>
      <c r="DT696" s="4"/>
      <c r="DU696" s="71"/>
      <c r="DV696" s="57">
        <f t="shared" si="322"/>
        <v>1</v>
      </c>
      <c r="DW696" s="71">
        <f t="shared" ref="DW696:ED696" si="736">SUM(BY696,CI696,CS696,DC696,DM696)</f>
        <v>0</v>
      </c>
      <c r="DX696" s="71">
        <f t="shared" si="736"/>
        <v>1</v>
      </c>
      <c r="DY696" s="71">
        <f t="shared" si="736"/>
        <v>0</v>
      </c>
      <c r="DZ696" s="71">
        <f t="shared" si="736"/>
        <v>0</v>
      </c>
      <c r="EA696" s="71">
        <f t="shared" si="736"/>
        <v>0</v>
      </c>
      <c r="EB696" s="71">
        <f t="shared" si="736"/>
        <v>0</v>
      </c>
      <c r="EC696" s="71">
        <f t="shared" si="736"/>
        <v>1</v>
      </c>
      <c r="ED696" s="71">
        <f t="shared" si="736"/>
        <v>0</v>
      </c>
      <c r="EE696" s="71">
        <f t="shared" si="13"/>
        <v>2</v>
      </c>
      <c r="EF696" s="71">
        <f t="shared" si="14"/>
        <v>1</v>
      </c>
    </row>
    <row r="697" spans="1:136" ht="15.75" customHeight="1">
      <c r="A697" s="147">
        <v>2016</v>
      </c>
      <c r="B697" s="135" t="s">
        <v>4963</v>
      </c>
      <c r="C697" s="147" t="s">
        <v>2033</v>
      </c>
      <c r="D697" s="147" t="s">
        <v>2034</v>
      </c>
      <c r="E697" s="147" t="s">
        <v>2035</v>
      </c>
      <c r="F697" s="161" t="s">
        <v>2036</v>
      </c>
      <c r="G697" s="4"/>
      <c r="H697" s="4"/>
      <c r="I697" s="4"/>
      <c r="J697" s="4"/>
      <c r="K697" s="4"/>
      <c r="L697" s="4"/>
      <c r="M697" s="4"/>
      <c r="N697" s="4"/>
      <c r="O697" s="71">
        <v>1</v>
      </c>
      <c r="P697" s="4"/>
      <c r="Q697" s="4"/>
      <c r="R697" s="4"/>
      <c r="S697" s="4"/>
      <c r="T697" s="59" t="str">
        <f t="shared" si="0"/>
        <v/>
      </c>
      <c r="U697" s="4"/>
      <c r="V697" s="4"/>
      <c r="W697" s="4"/>
      <c r="X697" s="4"/>
      <c r="Y697" s="4"/>
      <c r="Z697" s="4"/>
      <c r="AA697" s="4"/>
      <c r="AB697" s="4"/>
      <c r="AC697" s="4"/>
      <c r="AD697" s="4"/>
      <c r="AE697" s="4"/>
      <c r="AF697" s="4"/>
      <c r="AG697" s="58">
        <f t="shared" si="1"/>
        <v>1</v>
      </c>
      <c r="AH697" s="4"/>
      <c r="AI697" s="4"/>
      <c r="AJ697" s="4"/>
      <c r="AK697" s="91" t="str">
        <f t="shared" si="90"/>
        <v/>
      </c>
      <c r="AL697" s="4"/>
      <c r="AM697" s="4"/>
      <c r="AN697" s="4"/>
      <c r="AO697" s="4"/>
      <c r="AP697" s="4"/>
      <c r="AQ697" s="4"/>
      <c r="AR697" s="58" t="str">
        <f t="shared" si="3"/>
        <v/>
      </c>
      <c r="AS697" s="71">
        <v>1</v>
      </c>
      <c r="AT697" s="71">
        <v>1</v>
      </c>
      <c r="AU697" s="71">
        <v>1</v>
      </c>
      <c r="AV697" s="4"/>
      <c r="AW697" s="4"/>
      <c r="AX697" s="58">
        <f t="shared" si="4"/>
        <v>3</v>
      </c>
      <c r="AY697" s="4"/>
      <c r="AZ697" s="71">
        <v>1</v>
      </c>
      <c r="BA697" s="4"/>
      <c r="BB697" s="4"/>
      <c r="BC697" s="71">
        <v>1</v>
      </c>
      <c r="BD697" s="58">
        <f t="shared" si="5"/>
        <v>2</v>
      </c>
      <c r="BE697" s="4"/>
      <c r="BF697" s="4"/>
      <c r="BG697" s="4"/>
      <c r="BH697" s="4"/>
      <c r="BI697" s="4"/>
      <c r="BJ697" s="4"/>
      <c r="BK697" s="4"/>
      <c r="BL697" s="4"/>
      <c r="BM697" s="4"/>
      <c r="BN697" s="4"/>
      <c r="BO697" s="4"/>
      <c r="BP697" s="4"/>
      <c r="BQ697" s="4"/>
      <c r="BR697" s="4"/>
      <c r="BS697" s="4"/>
      <c r="BT697" s="4"/>
      <c r="BU697" s="4"/>
      <c r="BV697" s="4"/>
      <c r="BW697" s="4"/>
      <c r="BX697" s="4" t="str">
        <f t="shared" si="637"/>
        <v/>
      </c>
      <c r="BY697" s="4"/>
      <c r="BZ697" s="4"/>
      <c r="CA697" s="4"/>
      <c r="CB697" s="4"/>
      <c r="CC697" s="4"/>
      <c r="CD697" s="4"/>
      <c r="CE697" s="4"/>
      <c r="CF697" s="4"/>
      <c r="CG697" s="4"/>
      <c r="CH697" s="57">
        <f t="shared" si="94"/>
        <v>0</v>
      </c>
      <c r="CI697" s="4"/>
      <c r="CJ697" s="4"/>
      <c r="CK697" s="4"/>
      <c r="CL697" s="4"/>
      <c r="CM697" s="4"/>
      <c r="CN697" s="4"/>
      <c r="CO697" s="4"/>
      <c r="CP697" s="4"/>
      <c r="CQ697" s="4"/>
      <c r="CR697" s="57">
        <f t="shared" si="589"/>
        <v>0</v>
      </c>
      <c r="CS697" s="4"/>
      <c r="CT697" s="4"/>
      <c r="CU697" s="4"/>
      <c r="CV697" s="4"/>
      <c r="CW697" s="4"/>
      <c r="CX697" s="4"/>
      <c r="CY697" s="4"/>
      <c r="CZ697" s="4"/>
      <c r="DA697" s="4"/>
      <c r="DB697" s="57">
        <f t="shared" si="320"/>
        <v>0</v>
      </c>
      <c r="DC697" s="4"/>
      <c r="DD697" s="4"/>
      <c r="DE697" s="4"/>
      <c r="DF697" s="4"/>
      <c r="DG697" s="4"/>
      <c r="DH697" s="4"/>
      <c r="DI697" s="4"/>
      <c r="DJ697" s="4"/>
      <c r="DK697" s="4"/>
      <c r="DL697" s="57">
        <f t="shared" si="321"/>
        <v>0</v>
      </c>
      <c r="DM697" s="4"/>
      <c r="DN697" s="4"/>
      <c r="DO697" s="4"/>
      <c r="DP697" s="4"/>
      <c r="DQ697" s="4"/>
      <c r="DR697" s="4"/>
      <c r="DS697" s="4"/>
      <c r="DT697" s="4"/>
      <c r="DU697" s="4"/>
      <c r="DV697" s="57">
        <f t="shared" si="322"/>
        <v>0</v>
      </c>
      <c r="DW697" s="71">
        <f t="shared" ref="DW697:ED697" si="737">SUM(BY697,CI697,CS697,DC697,DM697)</f>
        <v>0</v>
      </c>
      <c r="DX697" s="71">
        <f t="shared" si="737"/>
        <v>0</v>
      </c>
      <c r="DY697" s="71">
        <f t="shared" si="737"/>
        <v>0</v>
      </c>
      <c r="DZ697" s="71">
        <f t="shared" si="737"/>
        <v>0</v>
      </c>
      <c r="EA697" s="71">
        <f t="shared" si="737"/>
        <v>0</v>
      </c>
      <c r="EB697" s="71">
        <f t="shared" si="737"/>
        <v>0</v>
      </c>
      <c r="EC697" s="71">
        <f t="shared" si="737"/>
        <v>0</v>
      </c>
      <c r="ED697" s="71">
        <f t="shared" si="737"/>
        <v>0</v>
      </c>
      <c r="EE697" s="71">
        <f t="shared" si="13"/>
        <v>0</v>
      </c>
      <c r="EF697" s="71">
        <f t="shared" si="14"/>
        <v>0</v>
      </c>
    </row>
    <row r="698" spans="1:136" ht="15.75" customHeight="1">
      <c r="A698" s="147">
        <v>2018</v>
      </c>
      <c r="B698" s="135" t="s">
        <v>4964</v>
      </c>
      <c r="C698" s="147" t="s">
        <v>2037</v>
      </c>
      <c r="D698" s="147" t="s">
        <v>2038</v>
      </c>
      <c r="E698" s="147" t="s">
        <v>2039</v>
      </c>
      <c r="F698" s="161" t="s">
        <v>2040</v>
      </c>
      <c r="G698" s="4"/>
      <c r="H698" s="4"/>
      <c r="I698" s="4"/>
      <c r="J698" s="4"/>
      <c r="K698" s="4"/>
      <c r="L698" s="4"/>
      <c r="M698" s="4"/>
      <c r="N698" s="4"/>
      <c r="O698" s="4"/>
      <c r="P698" s="4">
        <v>1</v>
      </c>
      <c r="Q698" s="4"/>
      <c r="R698" s="4"/>
      <c r="S698" s="4"/>
      <c r="T698" s="59" t="str">
        <f t="shared" si="0"/>
        <v/>
      </c>
      <c r="U698" s="4"/>
      <c r="V698" s="4"/>
      <c r="W698" s="4"/>
      <c r="X698" s="4"/>
      <c r="Y698" s="4"/>
      <c r="Z698" s="4"/>
      <c r="AA698" s="4"/>
      <c r="AB698" s="4"/>
      <c r="AC698" s="4"/>
      <c r="AD698" s="4"/>
      <c r="AE698" s="4"/>
      <c r="AF698" s="4"/>
      <c r="AG698" s="58">
        <f t="shared" si="1"/>
        <v>1</v>
      </c>
      <c r="AH698" s="4"/>
      <c r="AI698" s="4"/>
      <c r="AJ698" s="4"/>
      <c r="AK698" s="91" t="str">
        <f t="shared" si="90"/>
        <v/>
      </c>
      <c r="AL698" s="4"/>
      <c r="AM698" s="4"/>
      <c r="AN698" s="4"/>
      <c r="AO698" s="4"/>
      <c r="AP698" s="4"/>
      <c r="AQ698" s="4"/>
      <c r="AR698" s="58" t="str">
        <f t="shared" si="3"/>
        <v/>
      </c>
      <c r="AS698" s="71">
        <v>1</v>
      </c>
      <c r="AT698" s="4"/>
      <c r="AU698" s="4"/>
      <c r="AV698" s="4"/>
      <c r="AW698" s="71">
        <v>1</v>
      </c>
      <c r="AX698" s="58">
        <f t="shared" si="4"/>
        <v>2</v>
      </c>
      <c r="AY698" s="4"/>
      <c r="AZ698" s="71">
        <v>1</v>
      </c>
      <c r="BA698" s="4"/>
      <c r="BB698" s="4"/>
      <c r="BC698" s="71">
        <v>1</v>
      </c>
      <c r="BD698" s="58">
        <f t="shared" si="5"/>
        <v>2</v>
      </c>
      <c r="BE698" s="4"/>
      <c r="BF698" s="4"/>
      <c r="BG698" s="4"/>
      <c r="BH698" s="4"/>
      <c r="BI698" s="4"/>
      <c r="BJ698" s="4"/>
      <c r="BK698" s="4"/>
      <c r="BL698" s="4"/>
      <c r="BM698" s="4"/>
      <c r="BN698" s="4"/>
      <c r="BO698" s="4"/>
      <c r="BP698" s="4"/>
      <c r="BQ698" s="4"/>
      <c r="BR698" s="4"/>
      <c r="BS698" s="71">
        <v>1</v>
      </c>
      <c r="BT698" s="4"/>
      <c r="BU698" s="4"/>
      <c r="BV698" s="71">
        <v>1</v>
      </c>
      <c r="BW698" s="4"/>
      <c r="BX698" s="71">
        <f t="shared" si="637"/>
        <v>1</v>
      </c>
      <c r="BY698" s="4"/>
      <c r="BZ698" s="71">
        <v>1</v>
      </c>
      <c r="CA698" s="4"/>
      <c r="CB698" s="4"/>
      <c r="CC698" s="4"/>
      <c r="CD698" s="4"/>
      <c r="CE698" s="4"/>
      <c r="CF698" s="4"/>
      <c r="CG698" s="71"/>
      <c r="CH698" s="57">
        <f t="shared" si="94"/>
        <v>1</v>
      </c>
      <c r="CI698" s="4"/>
      <c r="CJ698" s="4"/>
      <c r="CK698" s="4"/>
      <c r="CL698" s="4"/>
      <c r="CM698" s="4"/>
      <c r="CN698" s="4"/>
      <c r="CO698" s="4"/>
      <c r="CP698" s="4"/>
      <c r="CQ698" s="4"/>
      <c r="CR698" s="57">
        <f t="shared" si="589"/>
        <v>0</v>
      </c>
      <c r="CS698" s="4"/>
      <c r="CT698" s="4"/>
      <c r="CU698" s="4"/>
      <c r="CV698" s="4"/>
      <c r="CW698" s="4"/>
      <c r="CX698" s="4"/>
      <c r="CY698" s="4"/>
      <c r="CZ698" s="4"/>
      <c r="DA698" s="4"/>
      <c r="DB698" s="57">
        <f t="shared" si="320"/>
        <v>0</v>
      </c>
      <c r="DC698" s="4"/>
      <c r="DD698" s="4"/>
      <c r="DE698" s="4"/>
      <c r="DF698" s="4"/>
      <c r="DG698" s="4"/>
      <c r="DH698" s="4"/>
      <c r="DI698" s="4"/>
      <c r="DJ698" s="4"/>
      <c r="DK698" s="4"/>
      <c r="DL698" s="57">
        <f t="shared" si="321"/>
        <v>0</v>
      </c>
      <c r="DM698" s="4"/>
      <c r="DN698" s="4"/>
      <c r="DO698" s="4"/>
      <c r="DP698" s="4"/>
      <c r="DQ698" s="4"/>
      <c r="DR698" s="4"/>
      <c r="DS698" s="71">
        <v>1</v>
      </c>
      <c r="DT698" s="4"/>
      <c r="DU698" s="71"/>
      <c r="DV698" s="57">
        <f t="shared" si="322"/>
        <v>1</v>
      </c>
      <c r="DW698" s="71">
        <f t="shared" ref="DW698:ED698" si="738">SUM(BY698,CI698,CS698,DC698,DM698)</f>
        <v>0</v>
      </c>
      <c r="DX698" s="71">
        <f t="shared" si="738"/>
        <v>1</v>
      </c>
      <c r="DY698" s="71">
        <f t="shared" si="738"/>
        <v>0</v>
      </c>
      <c r="DZ698" s="71">
        <f t="shared" si="738"/>
        <v>0</v>
      </c>
      <c r="EA698" s="71">
        <f t="shared" si="738"/>
        <v>0</v>
      </c>
      <c r="EB698" s="71">
        <f t="shared" si="738"/>
        <v>0</v>
      </c>
      <c r="EC698" s="71">
        <f t="shared" si="738"/>
        <v>1</v>
      </c>
      <c r="ED698" s="71">
        <f t="shared" si="738"/>
        <v>0</v>
      </c>
      <c r="EE698" s="71">
        <f t="shared" si="13"/>
        <v>2</v>
      </c>
      <c r="EF698" s="71">
        <f t="shared" si="14"/>
        <v>1</v>
      </c>
    </row>
    <row r="699" spans="1:136" ht="15.75" customHeight="1">
      <c r="A699" s="147">
        <v>2016</v>
      </c>
      <c r="B699" s="135" t="s">
        <v>4965</v>
      </c>
      <c r="C699" s="147" t="s">
        <v>2041</v>
      </c>
      <c r="D699" s="147" t="s">
        <v>492</v>
      </c>
      <c r="E699" s="147" t="s">
        <v>2042</v>
      </c>
      <c r="F699" s="161" t="s">
        <v>2043</v>
      </c>
      <c r="G699" s="4"/>
      <c r="H699" s="4"/>
      <c r="I699" s="4"/>
      <c r="J699" s="4"/>
      <c r="K699" s="4"/>
      <c r="L699" s="4"/>
      <c r="M699" s="4"/>
      <c r="N699" s="4"/>
      <c r="O699" s="4"/>
      <c r="P699" s="4"/>
      <c r="Q699" s="4"/>
      <c r="R699" s="4"/>
      <c r="S699" s="4"/>
      <c r="T699" s="59" t="str">
        <f t="shared" si="0"/>
        <v/>
      </c>
      <c r="U699" s="4"/>
      <c r="V699" s="4"/>
      <c r="W699" s="4"/>
      <c r="X699" s="4"/>
      <c r="Y699" s="4"/>
      <c r="Z699" s="4"/>
      <c r="AA699" s="4"/>
      <c r="AB699" s="4"/>
      <c r="AC699" s="4"/>
      <c r="AD699" s="4"/>
      <c r="AE699" s="4"/>
      <c r="AF699" s="4"/>
      <c r="AG699" s="58" t="str">
        <f t="shared" si="1"/>
        <v/>
      </c>
      <c r="AH699" s="4"/>
      <c r="AI699" s="4"/>
      <c r="AJ699" s="4"/>
      <c r="AK699" s="96">
        <f t="shared" si="90"/>
        <v>1</v>
      </c>
      <c r="AL699" s="4"/>
      <c r="AM699" s="71">
        <v>1</v>
      </c>
      <c r="AN699" s="4"/>
      <c r="AO699" s="4"/>
      <c r="AP699" s="4"/>
      <c r="AQ699" s="4"/>
      <c r="AR699" s="58">
        <f t="shared" si="3"/>
        <v>1</v>
      </c>
      <c r="AS699" s="4"/>
      <c r="AT699" s="71">
        <v>1</v>
      </c>
      <c r="AU699" s="4"/>
      <c r="AV699" s="4"/>
      <c r="AW699" s="4"/>
      <c r="AX699" s="58">
        <f t="shared" si="4"/>
        <v>1</v>
      </c>
      <c r="AY699" s="4"/>
      <c r="AZ699" s="71">
        <v>1</v>
      </c>
      <c r="BA699" s="4"/>
      <c r="BB699" s="4"/>
      <c r="BC699" s="4"/>
      <c r="BD699" s="58">
        <f t="shared" si="5"/>
        <v>1</v>
      </c>
      <c r="BE699" s="4"/>
      <c r="BF699" s="4"/>
      <c r="BG699" s="4"/>
      <c r="BH699" s="4"/>
      <c r="BI699" s="4"/>
      <c r="BJ699" s="4"/>
      <c r="BK699" s="4"/>
      <c r="BL699" s="4"/>
      <c r="BM699" s="4"/>
      <c r="BN699" s="4"/>
      <c r="BO699" s="4"/>
      <c r="BP699" s="4"/>
      <c r="BQ699" s="4"/>
      <c r="BR699" s="4"/>
      <c r="BS699" s="4"/>
      <c r="BT699" s="4"/>
      <c r="BU699" s="4"/>
      <c r="BV699" s="4"/>
      <c r="BW699" s="4"/>
      <c r="BX699" s="4" t="str">
        <f t="shared" si="637"/>
        <v/>
      </c>
      <c r="BY699" s="4"/>
      <c r="BZ699" s="4"/>
      <c r="CA699" s="4"/>
      <c r="CB699" s="4"/>
      <c r="CC699" s="4"/>
      <c r="CD699" s="4"/>
      <c r="CE699" s="4"/>
      <c r="CF699" s="4"/>
      <c r="CG699" s="4"/>
      <c r="CH699" s="57">
        <f t="shared" si="94"/>
        <v>0</v>
      </c>
      <c r="CI699" s="4"/>
      <c r="CJ699" s="4"/>
      <c r="CK699" s="4"/>
      <c r="CL699" s="4"/>
      <c r="CM699" s="4"/>
      <c r="CN699" s="4"/>
      <c r="CO699" s="4"/>
      <c r="CP699" s="4"/>
      <c r="CQ699" s="4"/>
      <c r="CR699" s="57">
        <f t="shared" si="589"/>
        <v>0</v>
      </c>
      <c r="CS699" s="4"/>
      <c r="CT699" s="4"/>
      <c r="CU699" s="4"/>
      <c r="CV699" s="4"/>
      <c r="CW699" s="4"/>
      <c r="CX699" s="4"/>
      <c r="CY699" s="4"/>
      <c r="CZ699" s="4"/>
      <c r="DA699" s="4"/>
      <c r="DB699" s="57">
        <f t="shared" si="320"/>
        <v>0</v>
      </c>
      <c r="DC699" s="4"/>
      <c r="DD699" s="4"/>
      <c r="DE699" s="4"/>
      <c r="DF699" s="4"/>
      <c r="DG699" s="4"/>
      <c r="DH699" s="4"/>
      <c r="DI699" s="4"/>
      <c r="DJ699" s="4"/>
      <c r="DK699" s="4"/>
      <c r="DL699" s="57">
        <f t="shared" si="321"/>
        <v>0</v>
      </c>
      <c r="DM699" s="4"/>
      <c r="DN699" s="4"/>
      <c r="DO699" s="4"/>
      <c r="DP699" s="4"/>
      <c r="DQ699" s="4"/>
      <c r="DR699" s="4"/>
      <c r="DS699" s="4"/>
      <c r="DT699" s="4"/>
      <c r="DU699" s="4"/>
      <c r="DV699" s="57">
        <f t="shared" si="322"/>
        <v>0</v>
      </c>
      <c r="DW699" s="71">
        <f t="shared" ref="DW699:ED699" si="739">SUM(BY699,CI699,CS699,DC699,DM699)</f>
        <v>0</v>
      </c>
      <c r="DX699" s="71">
        <f t="shared" si="739"/>
        <v>0</v>
      </c>
      <c r="DY699" s="71">
        <f t="shared" si="739"/>
        <v>0</v>
      </c>
      <c r="DZ699" s="71">
        <f t="shared" si="739"/>
        <v>0</v>
      </c>
      <c r="EA699" s="71">
        <f t="shared" si="739"/>
        <v>0</v>
      </c>
      <c r="EB699" s="71">
        <f t="shared" si="739"/>
        <v>0</v>
      </c>
      <c r="EC699" s="71">
        <f t="shared" si="739"/>
        <v>0</v>
      </c>
      <c r="ED699" s="71">
        <f t="shared" si="739"/>
        <v>0</v>
      </c>
      <c r="EE699" s="71">
        <f t="shared" si="13"/>
        <v>0</v>
      </c>
      <c r="EF699" s="71">
        <f t="shared" si="14"/>
        <v>0</v>
      </c>
    </row>
    <row r="700" spans="1:136" ht="15.75" customHeight="1">
      <c r="A700" s="147">
        <v>2016</v>
      </c>
      <c r="B700" s="135" t="s">
        <v>4966</v>
      </c>
      <c r="C700" s="147" t="s">
        <v>2044</v>
      </c>
      <c r="D700" s="147" t="s">
        <v>2045</v>
      </c>
      <c r="E700" s="147" t="s">
        <v>2046</v>
      </c>
      <c r="F700" s="161" t="s">
        <v>2047</v>
      </c>
      <c r="G700" s="4"/>
      <c r="H700" s="4"/>
      <c r="I700" s="4"/>
      <c r="J700" s="4"/>
      <c r="K700" s="4"/>
      <c r="L700" s="4"/>
      <c r="M700" s="4"/>
      <c r="N700" s="4"/>
      <c r="O700" s="4"/>
      <c r="P700" s="4"/>
      <c r="Q700" s="4"/>
      <c r="R700" s="4"/>
      <c r="S700" s="4"/>
      <c r="T700" s="59">
        <f t="shared" si="0"/>
        <v>1</v>
      </c>
      <c r="U700" s="4"/>
      <c r="V700" s="4"/>
      <c r="W700" s="4"/>
      <c r="X700" s="4"/>
      <c r="Y700" s="4"/>
      <c r="Z700" s="4"/>
      <c r="AA700" s="4"/>
      <c r="AB700" s="71">
        <v>1</v>
      </c>
      <c r="AC700" s="4"/>
      <c r="AD700" s="4"/>
      <c r="AE700" s="4"/>
      <c r="AF700" s="4"/>
      <c r="AG700" s="58">
        <f t="shared" si="1"/>
        <v>1</v>
      </c>
      <c r="AH700" s="4"/>
      <c r="AI700" s="4"/>
      <c r="AJ700" s="4"/>
      <c r="AK700" s="91" t="str">
        <f t="shared" si="90"/>
        <v/>
      </c>
      <c r="AL700" s="4"/>
      <c r="AM700" s="4"/>
      <c r="AN700" s="4"/>
      <c r="AO700" s="4"/>
      <c r="AP700" s="4"/>
      <c r="AQ700" s="4"/>
      <c r="AR700" s="58" t="str">
        <f t="shared" si="3"/>
        <v/>
      </c>
      <c r="AS700" s="71">
        <v>1</v>
      </c>
      <c r="AT700" s="4"/>
      <c r="AU700" s="71">
        <v>1</v>
      </c>
      <c r="AV700" s="4"/>
      <c r="AW700" s="4"/>
      <c r="AX700" s="58">
        <f t="shared" si="4"/>
        <v>2</v>
      </c>
      <c r="AY700" s="4"/>
      <c r="AZ700" s="71">
        <v>1</v>
      </c>
      <c r="BA700" s="4"/>
      <c r="BB700" s="4"/>
      <c r="BC700" s="4"/>
      <c r="BD700" s="58">
        <f t="shared" si="5"/>
        <v>1</v>
      </c>
      <c r="BE700" s="4"/>
      <c r="BF700" s="4"/>
      <c r="BG700" s="4"/>
      <c r="BH700" s="4"/>
      <c r="BI700" s="4"/>
      <c r="BJ700" s="4"/>
      <c r="BK700" s="4"/>
      <c r="BL700" s="4"/>
      <c r="BM700" s="4"/>
      <c r="BN700" s="4"/>
      <c r="BO700" s="4"/>
      <c r="BP700" s="4"/>
      <c r="BQ700" s="4"/>
      <c r="BR700" s="4"/>
      <c r="BS700" s="71">
        <v>1</v>
      </c>
      <c r="BT700" s="71">
        <v>1</v>
      </c>
      <c r="BU700" s="4"/>
      <c r="BV700" s="71">
        <v>1</v>
      </c>
      <c r="BW700" s="4"/>
      <c r="BX700" s="71">
        <f t="shared" si="637"/>
        <v>1</v>
      </c>
      <c r="BY700" s="4"/>
      <c r="BZ700" s="71">
        <v>1</v>
      </c>
      <c r="CA700" s="4"/>
      <c r="CB700" s="71">
        <v>1</v>
      </c>
      <c r="CC700" s="4"/>
      <c r="CD700" s="4"/>
      <c r="CE700" s="4"/>
      <c r="CF700" s="4"/>
      <c r="CG700" s="71"/>
      <c r="CH700" s="57">
        <f t="shared" si="94"/>
        <v>2</v>
      </c>
      <c r="CI700" s="4"/>
      <c r="CJ700" s="4"/>
      <c r="CK700" s="4"/>
      <c r="CL700" s="4"/>
      <c r="CM700" s="4"/>
      <c r="CN700" s="4"/>
      <c r="CO700" s="4"/>
      <c r="CP700" s="4"/>
      <c r="CQ700" s="4"/>
      <c r="CR700" s="57">
        <f t="shared" si="589"/>
        <v>0</v>
      </c>
      <c r="CS700" s="4"/>
      <c r="CT700" s="4"/>
      <c r="CU700" s="4"/>
      <c r="CV700" s="4"/>
      <c r="CW700" s="4"/>
      <c r="CX700" s="4"/>
      <c r="CY700" s="4"/>
      <c r="CZ700" s="4"/>
      <c r="DA700" s="4"/>
      <c r="DB700" s="57">
        <f t="shared" si="320"/>
        <v>0</v>
      </c>
      <c r="DC700" s="4"/>
      <c r="DD700" s="4"/>
      <c r="DE700" s="4"/>
      <c r="DF700" s="4"/>
      <c r="DG700" s="4"/>
      <c r="DH700" s="4"/>
      <c r="DI700" s="4"/>
      <c r="DJ700" s="4"/>
      <c r="DK700" s="4"/>
      <c r="DL700" s="57">
        <f t="shared" si="321"/>
        <v>0</v>
      </c>
      <c r="DM700" s="4"/>
      <c r="DN700" s="4"/>
      <c r="DO700" s="4"/>
      <c r="DP700" s="4"/>
      <c r="DQ700" s="4"/>
      <c r="DR700" s="4"/>
      <c r="DS700" s="71">
        <v>1</v>
      </c>
      <c r="DT700" s="4"/>
      <c r="DU700" s="71"/>
      <c r="DV700" s="57">
        <f t="shared" si="322"/>
        <v>1</v>
      </c>
      <c r="DW700" s="71">
        <v>0</v>
      </c>
      <c r="DX700" s="71">
        <f t="shared" ref="DX700:ED700" si="740">SUM(BZ700,CJ700,CT700,DD700,DN700)</f>
        <v>1</v>
      </c>
      <c r="DY700" s="71">
        <f t="shared" si="740"/>
        <v>0</v>
      </c>
      <c r="DZ700" s="71">
        <f t="shared" si="740"/>
        <v>1</v>
      </c>
      <c r="EA700" s="71">
        <f t="shared" si="740"/>
        <v>0</v>
      </c>
      <c r="EB700" s="71">
        <f t="shared" si="740"/>
        <v>0</v>
      </c>
      <c r="EC700" s="71">
        <f t="shared" si="740"/>
        <v>1</v>
      </c>
      <c r="ED700" s="71">
        <f t="shared" si="740"/>
        <v>0</v>
      </c>
      <c r="EE700" s="71">
        <f t="shared" si="13"/>
        <v>3</v>
      </c>
      <c r="EF700" s="71">
        <f t="shared" si="14"/>
        <v>1</v>
      </c>
    </row>
    <row r="701" spans="1:136" ht="15.75" customHeight="1">
      <c r="A701" s="147">
        <v>2016</v>
      </c>
      <c r="B701" s="135" t="s">
        <v>4967</v>
      </c>
      <c r="C701" s="147" t="s">
        <v>2048</v>
      </c>
      <c r="D701" s="147" t="s">
        <v>1214</v>
      </c>
      <c r="E701" s="147" t="s">
        <v>2049</v>
      </c>
      <c r="F701" s="150" t="s">
        <v>2050</v>
      </c>
      <c r="G701" s="4"/>
      <c r="H701" s="4"/>
      <c r="I701" s="4"/>
      <c r="J701" s="4"/>
      <c r="K701" s="71">
        <v>1</v>
      </c>
      <c r="L701" s="4"/>
      <c r="M701" s="4"/>
      <c r="N701" s="4"/>
      <c r="O701" s="4"/>
      <c r="P701" s="4"/>
      <c r="Q701" s="4"/>
      <c r="R701" s="4"/>
      <c r="S701" s="4"/>
      <c r="T701" s="59" t="str">
        <f t="shared" si="0"/>
        <v/>
      </c>
      <c r="U701" s="4"/>
      <c r="V701" s="4"/>
      <c r="W701" s="4"/>
      <c r="X701" s="4"/>
      <c r="Y701" s="4"/>
      <c r="Z701" s="4"/>
      <c r="AA701" s="4"/>
      <c r="AB701" s="4"/>
      <c r="AC701" s="4"/>
      <c r="AD701" s="4"/>
      <c r="AE701" s="4"/>
      <c r="AF701" s="4"/>
      <c r="AG701" s="58">
        <f t="shared" si="1"/>
        <v>1</v>
      </c>
      <c r="AH701" s="4"/>
      <c r="AI701" s="4"/>
      <c r="AJ701" s="4"/>
      <c r="AK701" s="91" t="str">
        <f t="shared" si="90"/>
        <v/>
      </c>
      <c r="AL701" s="4"/>
      <c r="AM701" s="4"/>
      <c r="AN701" s="4"/>
      <c r="AO701" s="4"/>
      <c r="AP701" s="4"/>
      <c r="AQ701" s="4"/>
      <c r="AR701" s="58" t="str">
        <f t="shared" si="3"/>
        <v/>
      </c>
      <c r="AS701" s="71">
        <v>1</v>
      </c>
      <c r="AT701" s="71">
        <v>1</v>
      </c>
      <c r="AU701" s="71">
        <v>1</v>
      </c>
      <c r="AV701" s="71">
        <v>1</v>
      </c>
      <c r="AW701" s="71">
        <v>1</v>
      </c>
      <c r="AX701" s="58">
        <f t="shared" si="4"/>
        <v>5</v>
      </c>
      <c r="AY701" s="71">
        <v>1</v>
      </c>
      <c r="AZ701" s="4"/>
      <c r="BA701" s="4"/>
      <c r="BB701" s="4"/>
      <c r="BC701" s="4"/>
      <c r="BD701" s="58">
        <f t="shared" si="5"/>
        <v>1</v>
      </c>
      <c r="BE701" s="4"/>
      <c r="BF701" s="4"/>
      <c r="BG701" s="4"/>
      <c r="BH701" s="4"/>
      <c r="BI701" s="4"/>
      <c r="BJ701" s="4"/>
      <c r="BK701" s="4"/>
      <c r="BL701" s="4"/>
      <c r="BM701" s="4"/>
      <c r="BN701" s="4"/>
      <c r="BO701" s="4"/>
      <c r="BP701" s="4"/>
      <c r="BQ701" s="4"/>
      <c r="BR701" s="4"/>
      <c r="BS701" s="71">
        <v>1</v>
      </c>
      <c r="BT701" s="71">
        <v>1</v>
      </c>
      <c r="BU701" s="71">
        <v>1</v>
      </c>
      <c r="BV701" s="71">
        <v>1</v>
      </c>
      <c r="BW701" s="4"/>
      <c r="BX701" s="71">
        <f t="shared" si="637"/>
        <v>1</v>
      </c>
      <c r="BY701" s="4"/>
      <c r="BZ701" s="71">
        <v>1</v>
      </c>
      <c r="CA701" s="4"/>
      <c r="CB701" s="71">
        <v>1</v>
      </c>
      <c r="CC701" s="71">
        <v>1</v>
      </c>
      <c r="CD701" s="4"/>
      <c r="CE701" s="4"/>
      <c r="CF701" s="4"/>
      <c r="CG701" s="71"/>
      <c r="CH701" s="57">
        <f t="shared" si="94"/>
        <v>3</v>
      </c>
      <c r="CI701" s="4"/>
      <c r="CJ701" s="4"/>
      <c r="CK701" s="4"/>
      <c r="CL701" s="71">
        <v>1</v>
      </c>
      <c r="CM701" s="71">
        <v>1</v>
      </c>
      <c r="CN701" s="4"/>
      <c r="CO701" s="71">
        <v>1</v>
      </c>
      <c r="CP701" s="4"/>
      <c r="CQ701" s="71"/>
      <c r="CR701" s="57">
        <f t="shared" si="589"/>
        <v>3</v>
      </c>
      <c r="CS701" s="4"/>
      <c r="CT701" s="4"/>
      <c r="CU701" s="4"/>
      <c r="CV701" s="71">
        <v>1</v>
      </c>
      <c r="CW701" s="71">
        <v>1</v>
      </c>
      <c r="CX701" s="4"/>
      <c r="CY701" s="71">
        <v>1</v>
      </c>
      <c r="CZ701" s="4"/>
      <c r="DA701" s="71"/>
      <c r="DB701" s="57">
        <f t="shared" si="320"/>
        <v>3</v>
      </c>
      <c r="DC701" s="4"/>
      <c r="DD701" s="4"/>
      <c r="DE701" s="4"/>
      <c r="DF701" s="71">
        <v>1</v>
      </c>
      <c r="DG701" s="71">
        <v>1</v>
      </c>
      <c r="DH701" s="4"/>
      <c r="DI701" s="71">
        <v>1</v>
      </c>
      <c r="DJ701" s="4"/>
      <c r="DK701" s="71"/>
      <c r="DL701" s="57">
        <f t="shared" si="321"/>
        <v>3</v>
      </c>
      <c r="DM701" s="4"/>
      <c r="DN701" s="4"/>
      <c r="DO701" s="4"/>
      <c r="DP701" s="71">
        <v>1</v>
      </c>
      <c r="DQ701" s="71">
        <v>1</v>
      </c>
      <c r="DR701" s="4"/>
      <c r="DS701" s="71">
        <v>1</v>
      </c>
      <c r="DT701" s="4"/>
      <c r="DU701" s="71"/>
      <c r="DV701" s="57">
        <f t="shared" si="322"/>
        <v>3</v>
      </c>
      <c r="DW701" s="71">
        <f t="shared" ref="DW701:ED701" si="741">SUM(BY701,CI701,CS701,DC701,DM701)</f>
        <v>0</v>
      </c>
      <c r="DX701" s="71">
        <f t="shared" si="741"/>
        <v>1</v>
      </c>
      <c r="DY701" s="71">
        <f t="shared" si="741"/>
        <v>0</v>
      </c>
      <c r="DZ701" s="71">
        <f t="shared" si="741"/>
        <v>5</v>
      </c>
      <c r="EA701" s="71">
        <f t="shared" si="741"/>
        <v>5</v>
      </c>
      <c r="EB701" s="71">
        <f t="shared" si="741"/>
        <v>0</v>
      </c>
      <c r="EC701" s="71">
        <f t="shared" si="741"/>
        <v>4</v>
      </c>
      <c r="ED701" s="71">
        <f t="shared" si="741"/>
        <v>0</v>
      </c>
      <c r="EE701" s="71">
        <f t="shared" si="13"/>
        <v>15</v>
      </c>
      <c r="EF701" s="71">
        <f t="shared" si="14"/>
        <v>1</v>
      </c>
    </row>
    <row r="702" spans="1:136" ht="15.75" customHeight="1">
      <c r="A702" s="147">
        <v>2016</v>
      </c>
      <c r="B702" s="135" t="s">
        <v>4968</v>
      </c>
      <c r="C702" s="147" t="s">
        <v>2051</v>
      </c>
      <c r="D702" s="147" t="s">
        <v>2052</v>
      </c>
      <c r="E702" s="147" t="s">
        <v>2053</v>
      </c>
      <c r="F702" s="161" t="s">
        <v>2054</v>
      </c>
      <c r="G702" s="4"/>
      <c r="H702" s="4"/>
      <c r="I702" s="4"/>
      <c r="J702" s="4"/>
      <c r="K702" s="4"/>
      <c r="L702" s="4"/>
      <c r="M702" s="4"/>
      <c r="N702" s="4"/>
      <c r="O702" s="4"/>
      <c r="P702" s="4"/>
      <c r="Q702" s="4"/>
      <c r="R702" s="4"/>
      <c r="S702" s="4"/>
      <c r="T702" s="59">
        <f t="shared" si="0"/>
        <v>1</v>
      </c>
      <c r="U702" s="71">
        <v>1</v>
      </c>
      <c r="V702" s="4"/>
      <c r="W702" s="4"/>
      <c r="X702" s="4"/>
      <c r="Y702" s="4"/>
      <c r="Z702" s="4"/>
      <c r="AA702" s="4"/>
      <c r="AB702" s="4"/>
      <c r="AC702" s="4"/>
      <c r="AD702" s="4"/>
      <c r="AE702" s="4"/>
      <c r="AF702" s="4"/>
      <c r="AG702" s="58">
        <f t="shared" si="1"/>
        <v>1</v>
      </c>
      <c r="AH702" s="4"/>
      <c r="AI702" s="4"/>
      <c r="AJ702" s="4"/>
      <c r="AK702" s="91" t="str">
        <f t="shared" si="90"/>
        <v/>
      </c>
      <c r="AL702" s="4"/>
      <c r="AM702" s="4"/>
      <c r="AN702" s="4"/>
      <c r="AO702" s="4"/>
      <c r="AP702" s="4"/>
      <c r="AQ702" s="4"/>
      <c r="AR702" s="58" t="str">
        <f t="shared" si="3"/>
        <v/>
      </c>
      <c r="AS702" s="4"/>
      <c r="AT702" s="71">
        <v>1</v>
      </c>
      <c r="AU702" s="4"/>
      <c r="AV702" s="4"/>
      <c r="AW702" s="4"/>
      <c r="AX702" s="58">
        <f t="shared" si="4"/>
        <v>1</v>
      </c>
      <c r="AY702" s="4"/>
      <c r="AZ702" s="71">
        <v>1</v>
      </c>
      <c r="BA702" s="71">
        <v>1</v>
      </c>
      <c r="BB702" s="4"/>
      <c r="BC702" s="4"/>
      <c r="BD702" s="58">
        <f t="shared" si="5"/>
        <v>2</v>
      </c>
      <c r="BE702" s="4"/>
      <c r="BF702" s="4"/>
      <c r="BG702" s="4"/>
      <c r="BH702" s="4"/>
      <c r="BI702" s="4"/>
      <c r="BJ702" s="4"/>
      <c r="BK702" s="4"/>
      <c r="BL702" s="4"/>
      <c r="BM702" s="4"/>
      <c r="BN702" s="4"/>
      <c r="BO702" s="4"/>
      <c r="BP702" s="4"/>
      <c r="BQ702" s="4"/>
      <c r="BR702" s="4"/>
      <c r="BS702" s="4"/>
      <c r="BT702" s="4"/>
      <c r="BU702" s="4"/>
      <c r="BV702" s="4"/>
      <c r="BW702" s="4"/>
      <c r="BX702" s="4" t="str">
        <f t="shared" si="637"/>
        <v/>
      </c>
      <c r="BY702" s="4"/>
      <c r="BZ702" s="4"/>
      <c r="CA702" s="4"/>
      <c r="CB702" s="4"/>
      <c r="CC702" s="4"/>
      <c r="CD702" s="4"/>
      <c r="CE702" s="4"/>
      <c r="CF702" s="4"/>
      <c r="CG702" s="4"/>
      <c r="CH702" s="57">
        <f t="shared" si="94"/>
        <v>0</v>
      </c>
      <c r="CI702" s="4"/>
      <c r="CJ702" s="4"/>
      <c r="CK702" s="4"/>
      <c r="CL702" s="4"/>
      <c r="CM702" s="4"/>
      <c r="CN702" s="4"/>
      <c r="CO702" s="4"/>
      <c r="CP702" s="4"/>
      <c r="CQ702" s="4"/>
      <c r="CR702" s="57">
        <f t="shared" si="589"/>
        <v>0</v>
      </c>
      <c r="CS702" s="4"/>
      <c r="CT702" s="4"/>
      <c r="CU702" s="4"/>
      <c r="CV702" s="4"/>
      <c r="CW702" s="4"/>
      <c r="CX702" s="4"/>
      <c r="CY702" s="4"/>
      <c r="CZ702" s="4"/>
      <c r="DA702" s="4"/>
      <c r="DB702" s="57">
        <f t="shared" si="320"/>
        <v>0</v>
      </c>
      <c r="DC702" s="4"/>
      <c r="DD702" s="4"/>
      <c r="DE702" s="4"/>
      <c r="DF702" s="4"/>
      <c r="DG702" s="4"/>
      <c r="DH702" s="4"/>
      <c r="DI702" s="4"/>
      <c r="DJ702" s="4"/>
      <c r="DK702" s="4"/>
      <c r="DL702" s="57">
        <f t="shared" si="321"/>
        <v>0</v>
      </c>
      <c r="DM702" s="4"/>
      <c r="DN702" s="4"/>
      <c r="DO702" s="4"/>
      <c r="DP702" s="4"/>
      <c r="DQ702" s="4"/>
      <c r="DR702" s="4"/>
      <c r="DS702" s="4"/>
      <c r="DT702" s="4"/>
      <c r="DU702" s="4"/>
      <c r="DV702" s="57">
        <f t="shared" si="322"/>
        <v>0</v>
      </c>
      <c r="DW702" s="71">
        <f t="shared" ref="DW702:ED702" si="742">SUM(BY702,CI702,CS702,DC702,DM702)</f>
        <v>0</v>
      </c>
      <c r="DX702" s="71">
        <f t="shared" si="742"/>
        <v>0</v>
      </c>
      <c r="DY702" s="71">
        <f t="shared" si="742"/>
        <v>0</v>
      </c>
      <c r="DZ702" s="71">
        <f t="shared" si="742"/>
        <v>0</v>
      </c>
      <c r="EA702" s="71">
        <f t="shared" si="742"/>
        <v>0</v>
      </c>
      <c r="EB702" s="71">
        <f t="shared" si="742"/>
        <v>0</v>
      </c>
      <c r="EC702" s="71">
        <f t="shared" si="742"/>
        <v>0</v>
      </c>
      <c r="ED702" s="71">
        <f t="shared" si="742"/>
        <v>0</v>
      </c>
      <c r="EE702" s="71">
        <f t="shared" si="13"/>
        <v>0</v>
      </c>
      <c r="EF702" s="71">
        <f t="shared" si="14"/>
        <v>0</v>
      </c>
    </row>
    <row r="703" spans="1:136" ht="15.75" customHeight="1">
      <c r="A703" s="147">
        <v>2015</v>
      </c>
      <c r="B703" s="135" t="s">
        <v>4969</v>
      </c>
      <c r="C703" s="147" t="s">
        <v>2055</v>
      </c>
      <c r="D703" s="147" t="s">
        <v>136</v>
      </c>
      <c r="E703" s="147" t="s">
        <v>2056</v>
      </c>
      <c r="F703" s="161" t="s">
        <v>2057</v>
      </c>
      <c r="G703" s="4"/>
      <c r="H703" s="4"/>
      <c r="I703" s="4"/>
      <c r="J703" s="4"/>
      <c r="K703" s="4"/>
      <c r="L703" s="4"/>
      <c r="M703" s="4"/>
      <c r="N703" s="4"/>
      <c r="O703" s="4"/>
      <c r="P703" s="4"/>
      <c r="Q703" s="4"/>
      <c r="R703" s="4"/>
      <c r="S703" s="4"/>
      <c r="T703" s="59" t="str">
        <f t="shared" si="0"/>
        <v/>
      </c>
      <c r="U703" s="4"/>
      <c r="V703" s="4"/>
      <c r="W703" s="4"/>
      <c r="X703" s="4"/>
      <c r="Y703" s="4"/>
      <c r="Z703" s="4"/>
      <c r="AA703" s="4"/>
      <c r="AB703" s="4"/>
      <c r="AC703" s="4"/>
      <c r="AD703" s="4"/>
      <c r="AE703" s="4"/>
      <c r="AF703" s="4"/>
      <c r="AG703" s="58" t="str">
        <f t="shared" si="1"/>
        <v/>
      </c>
      <c r="AH703" s="4"/>
      <c r="AI703" s="4"/>
      <c r="AJ703" s="4"/>
      <c r="AK703" s="96">
        <f t="shared" si="90"/>
        <v>1</v>
      </c>
      <c r="AL703" s="4"/>
      <c r="AM703" s="71">
        <v>1</v>
      </c>
      <c r="AN703" s="4"/>
      <c r="AO703" s="4"/>
      <c r="AP703" s="4"/>
      <c r="AQ703" s="4"/>
      <c r="AR703" s="58">
        <f t="shared" si="3"/>
        <v>1</v>
      </c>
      <c r="AS703" s="71">
        <v>1</v>
      </c>
      <c r="AT703" s="71">
        <v>1</v>
      </c>
      <c r="AU703" s="71">
        <v>1</v>
      </c>
      <c r="AV703" s="4"/>
      <c r="AW703" s="4"/>
      <c r="AX703" s="58">
        <f t="shared" si="4"/>
        <v>3</v>
      </c>
      <c r="AY703" s="71">
        <v>1</v>
      </c>
      <c r="AZ703" s="4"/>
      <c r="BA703" s="4"/>
      <c r="BB703" s="4"/>
      <c r="BC703" s="4"/>
      <c r="BD703" s="58">
        <f t="shared" si="5"/>
        <v>1</v>
      </c>
      <c r="BE703" s="4"/>
      <c r="BF703" s="4"/>
      <c r="BG703" s="4"/>
      <c r="BH703" s="71">
        <v>1</v>
      </c>
      <c r="BI703" s="4"/>
      <c r="BJ703" s="4"/>
      <c r="BK703" s="4"/>
      <c r="BL703" s="4"/>
      <c r="BM703" s="4"/>
      <c r="BN703" s="4"/>
      <c r="BO703" s="4"/>
      <c r="BP703" s="4"/>
      <c r="BQ703" s="4"/>
      <c r="BR703" s="4"/>
      <c r="BS703" s="4"/>
      <c r="BT703" s="4"/>
      <c r="BU703" s="4"/>
      <c r="BV703" s="4"/>
      <c r="BW703" s="4"/>
      <c r="BX703" s="4" t="str">
        <f t="shared" si="637"/>
        <v/>
      </c>
      <c r="BY703" s="4"/>
      <c r="BZ703" s="4"/>
      <c r="CA703" s="4"/>
      <c r="CB703" s="4"/>
      <c r="CC703" s="4"/>
      <c r="CD703" s="4"/>
      <c r="CE703" s="4"/>
      <c r="CF703" s="4"/>
      <c r="CG703" s="4"/>
      <c r="CH703" s="57">
        <f t="shared" si="94"/>
        <v>0</v>
      </c>
      <c r="CI703" s="4"/>
      <c r="CJ703" s="4"/>
      <c r="CK703" s="4"/>
      <c r="CL703" s="4"/>
      <c r="CM703" s="4"/>
      <c r="CN703" s="4"/>
      <c r="CO703" s="4"/>
      <c r="CP703" s="4"/>
      <c r="CQ703" s="4"/>
      <c r="CR703" s="57">
        <f t="shared" si="589"/>
        <v>0</v>
      </c>
      <c r="CS703" s="4"/>
      <c r="CT703" s="4"/>
      <c r="CU703" s="4"/>
      <c r="CV703" s="4"/>
      <c r="CW703" s="4"/>
      <c r="CX703" s="4"/>
      <c r="CY703" s="4"/>
      <c r="CZ703" s="4"/>
      <c r="DA703" s="4"/>
      <c r="DB703" s="57">
        <f t="shared" si="320"/>
        <v>0</v>
      </c>
      <c r="DC703" s="4"/>
      <c r="DD703" s="4"/>
      <c r="DE703" s="4"/>
      <c r="DF703" s="4"/>
      <c r="DG703" s="4"/>
      <c r="DH703" s="4"/>
      <c r="DI703" s="4"/>
      <c r="DJ703" s="4"/>
      <c r="DK703" s="4"/>
      <c r="DL703" s="57">
        <f t="shared" si="321"/>
        <v>0</v>
      </c>
      <c r="DM703" s="4"/>
      <c r="DN703" s="4"/>
      <c r="DO703" s="4"/>
      <c r="DP703" s="4"/>
      <c r="DQ703" s="4"/>
      <c r="DR703" s="4"/>
      <c r="DS703" s="4"/>
      <c r="DT703" s="4"/>
      <c r="DU703" s="4"/>
      <c r="DV703" s="57">
        <f t="shared" si="322"/>
        <v>0</v>
      </c>
      <c r="DW703" s="71">
        <f t="shared" ref="DW703:ED703" si="743">SUM(BY703,CI703,CS703,DC703,DM703)</f>
        <v>0</v>
      </c>
      <c r="DX703" s="71">
        <f t="shared" si="743"/>
        <v>0</v>
      </c>
      <c r="DY703" s="71">
        <f t="shared" si="743"/>
        <v>0</v>
      </c>
      <c r="DZ703" s="71">
        <f t="shared" si="743"/>
        <v>0</v>
      </c>
      <c r="EA703" s="71">
        <f t="shared" si="743"/>
        <v>0</v>
      </c>
      <c r="EB703" s="71">
        <f t="shared" si="743"/>
        <v>0</v>
      </c>
      <c r="EC703" s="71">
        <f t="shared" si="743"/>
        <v>0</v>
      </c>
      <c r="ED703" s="71">
        <f t="shared" si="743"/>
        <v>0</v>
      </c>
      <c r="EE703" s="71">
        <f t="shared" si="13"/>
        <v>0</v>
      </c>
      <c r="EF703" s="71">
        <f t="shared" si="14"/>
        <v>0</v>
      </c>
    </row>
    <row r="704" spans="1:136" ht="15.75" customHeight="1">
      <c r="A704" s="147">
        <v>2016</v>
      </c>
      <c r="B704" s="135" t="s">
        <v>4970</v>
      </c>
      <c r="C704" s="147" t="s">
        <v>2058</v>
      </c>
      <c r="D704" s="147" t="s">
        <v>1214</v>
      </c>
      <c r="E704" s="147" t="s">
        <v>2059</v>
      </c>
      <c r="F704" s="161" t="s">
        <v>2060</v>
      </c>
      <c r="G704" s="4"/>
      <c r="H704" s="4"/>
      <c r="I704" s="4"/>
      <c r="J704" s="4"/>
      <c r="K704" s="71">
        <v>1</v>
      </c>
      <c r="L704" s="4"/>
      <c r="M704" s="4"/>
      <c r="N704" s="4"/>
      <c r="O704" s="4"/>
      <c r="P704" s="4"/>
      <c r="Q704" s="4"/>
      <c r="R704" s="4"/>
      <c r="S704" s="4"/>
      <c r="T704" s="59" t="str">
        <f t="shared" si="0"/>
        <v/>
      </c>
      <c r="U704" s="4"/>
      <c r="V704" s="4"/>
      <c r="W704" s="4"/>
      <c r="X704" s="4"/>
      <c r="Y704" s="4"/>
      <c r="Z704" s="4"/>
      <c r="AA704" s="4"/>
      <c r="AB704" s="4"/>
      <c r="AC704" s="4"/>
      <c r="AD704" s="4"/>
      <c r="AE704" s="4"/>
      <c r="AF704" s="4"/>
      <c r="AG704" s="58">
        <f t="shared" si="1"/>
        <v>1</v>
      </c>
      <c r="AH704" s="4"/>
      <c r="AI704" s="4"/>
      <c r="AJ704" s="4"/>
      <c r="AK704" s="91" t="str">
        <f t="shared" si="90"/>
        <v/>
      </c>
      <c r="AL704" s="4"/>
      <c r="AM704" s="4"/>
      <c r="AN704" s="4"/>
      <c r="AO704" s="4"/>
      <c r="AP704" s="4"/>
      <c r="AQ704" s="4"/>
      <c r="AR704" s="58" t="str">
        <f t="shared" si="3"/>
        <v/>
      </c>
      <c r="AS704" s="4"/>
      <c r="AT704" s="71">
        <v>1</v>
      </c>
      <c r="AU704" s="4"/>
      <c r="AV704" s="4"/>
      <c r="AW704" s="4"/>
      <c r="AX704" s="58">
        <f t="shared" si="4"/>
        <v>1</v>
      </c>
      <c r="AY704" s="4"/>
      <c r="AZ704" s="71">
        <v>1</v>
      </c>
      <c r="BA704" s="4"/>
      <c r="BB704" s="4"/>
      <c r="BC704" s="71">
        <v>1</v>
      </c>
      <c r="BD704" s="58">
        <f t="shared" si="5"/>
        <v>2</v>
      </c>
      <c r="BE704" s="4"/>
      <c r="BF704" s="4"/>
      <c r="BG704" s="4"/>
      <c r="BH704" s="4"/>
      <c r="BI704" s="4"/>
      <c r="BJ704" s="4"/>
      <c r="BK704" s="4"/>
      <c r="BL704" s="4"/>
      <c r="BM704" s="4"/>
      <c r="BN704" s="4"/>
      <c r="BO704" s="4"/>
      <c r="BP704" s="4"/>
      <c r="BQ704" s="4"/>
      <c r="BR704" s="4"/>
      <c r="BS704" s="4"/>
      <c r="BT704" s="4"/>
      <c r="BU704" s="4"/>
      <c r="BV704" s="71">
        <v>1</v>
      </c>
      <c r="BW704" s="4"/>
      <c r="BX704" s="71">
        <f t="shared" si="637"/>
        <v>1</v>
      </c>
      <c r="BY704" s="4"/>
      <c r="BZ704" s="4"/>
      <c r="CA704" s="4"/>
      <c r="CB704" s="4"/>
      <c r="CC704" s="4"/>
      <c r="CD704" s="4"/>
      <c r="CE704" s="4"/>
      <c r="CF704" s="4"/>
      <c r="CG704" s="4"/>
      <c r="CH704" s="57">
        <f t="shared" si="94"/>
        <v>0</v>
      </c>
      <c r="CI704" s="4"/>
      <c r="CJ704" s="4"/>
      <c r="CK704" s="4"/>
      <c r="CL704" s="4"/>
      <c r="CM704" s="4"/>
      <c r="CN704" s="4"/>
      <c r="CO704" s="71">
        <v>1</v>
      </c>
      <c r="CP704" s="4"/>
      <c r="CQ704" s="71"/>
      <c r="CR704" s="57">
        <f t="shared" si="589"/>
        <v>1</v>
      </c>
      <c r="CS704" s="4"/>
      <c r="CT704" s="4"/>
      <c r="CU704" s="4"/>
      <c r="CV704" s="4"/>
      <c r="CW704" s="4"/>
      <c r="CX704" s="4"/>
      <c r="CY704" s="4"/>
      <c r="CZ704" s="4"/>
      <c r="DA704" s="4"/>
      <c r="DB704" s="57">
        <f t="shared" si="320"/>
        <v>0</v>
      </c>
      <c r="DC704" s="4"/>
      <c r="DD704" s="4"/>
      <c r="DE704" s="4"/>
      <c r="DF704" s="4"/>
      <c r="DG704" s="4"/>
      <c r="DH704" s="4"/>
      <c r="DI704" s="4"/>
      <c r="DJ704" s="4"/>
      <c r="DK704" s="4"/>
      <c r="DL704" s="57">
        <f t="shared" si="321"/>
        <v>0</v>
      </c>
      <c r="DM704" s="4"/>
      <c r="DN704" s="4"/>
      <c r="DO704" s="4"/>
      <c r="DP704" s="4"/>
      <c r="DQ704" s="4"/>
      <c r="DR704" s="4"/>
      <c r="DS704" s="4"/>
      <c r="DT704" s="4"/>
      <c r="DU704" s="4"/>
      <c r="DV704" s="57">
        <f t="shared" si="322"/>
        <v>0</v>
      </c>
      <c r="DW704" s="71">
        <f t="shared" ref="DW704:ED704" si="744">SUM(BY704,CI704,CS704,DC704,DM704)</f>
        <v>0</v>
      </c>
      <c r="DX704" s="71">
        <f t="shared" si="744"/>
        <v>0</v>
      </c>
      <c r="DY704" s="71">
        <f t="shared" si="744"/>
        <v>0</v>
      </c>
      <c r="DZ704" s="71">
        <f t="shared" si="744"/>
        <v>0</v>
      </c>
      <c r="EA704" s="71">
        <f t="shared" si="744"/>
        <v>0</v>
      </c>
      <c r="EB704" s="71">
        <f t="shared" si="744"/>
        <v>0</v>
      </c>
      <c r="EC704" s="71">
        <f t="shared" si="744"/>
        <v>1</v>
      </c>
      <c r="ED704" s="71">
        <f t="shared" si="744"/>
        <v>0</v>
      </c>
      <c r="EE704" s="71">
        <f t="shared" si="13"/>
        <v>1</v>
      </c>
      <c r="EF704" s="71">
        <f t="shared" si="14"/>
        <v>1</v>
      </c>
    </row>
    <row r="705" spans="1:136" ht="15.75" customHeight="1">
      <c r="A705" s="147">
        <v>2016</v>
      </c>
      <c r="B705" s="135" t="s">
        <v>4971</v>
      </c>
      <c r="C705" s="147" t="s">
        <v>2061</v>
      </c>
      <c r="D705" s="147" t="s">
        <v>719</v>
      </c>
      <c r="E705" s="147" t="s">
        <v>2062</v>
      </c>
      <c r="F705" s="150" t="s">
        <v>2063</v>
      </c>
      <c r="G705" s="4"/>
      <c r="H705" s="4"/>
      <c r="I705" s="4"/>
      <c r="J705" s="4"/>
      <c r="K705" s="4"/>
      <c r="L705" s="4"/>
      <c r="M705" s="4"/>
      <c r="N705" s="4"/>
      <c r="O705" s="4"/>
      <c r="P705" s="4"/>
      <c r="Q705" s="4"/>
      <c r="R705" s="4"/>
      <c r="S705" s="4"/>
      <c r="T705" s="59">
        <f t="shared" si="0"/>
        <v>1</v>
      </c>
      <c r="U705" s="71">
        <v>1</v>
      </c>
      <c r="V705" s="4"/>
      <c r="W705" s="4"/>
      <c r="X705" s="4"/>
      <c r="Y705" s="4"/>
      <c r="Z705" s="4"/>
      <c r="AA705" s="4"/>
      <c r="AB705" s="4"/>
      <c r="AC705" s="4"/>
      <c r="AD705" s="4"/>
      <c r="AE705" s="4"/>
      <c r="AF705" s="4"/>
      <c r="AG705" s="58">
        <f t="shared" si="1"/>
        <v>1</v>
      </c>
      <c r="AH705" s="4"/>
      <c r="AI705" s="4"/>
      <c r="AJ705" s="4"/>
      <c r="AK705" s="4" t="str">
        <f t="shared" si="90"/>
        <v/>
      </c>
      <c r="AL705" s="4"/>
      <c r="AM705" s="4"/>
      <c r="AN705" s="4"/>
      <c r="AO705" s="4"/>
      <c r="AP705" s="4"/>
      <c r="AQ705" s="4"/>
      <c r="AR705" s="58" t="str">
        <f t="shared" si="3"/>
        <v/>
      </c>
      <c r="AS705" s="4"/>
      <c r="AT705" s="71">
        <v>1</v>
      </c>
      <c r="AU705" s="4"/>
      <c r="AV705" s="4"/>
      <c r="AW705" s="4"/>
      <c r="AX705" s="58">
        <f t="shared" si="4"/>
        <v>1</v>
      </c>
      <c r="AY705" s="4"/>
      <c r="AZ705" s="71">
        <v>1</v>
      </c>
      <c r="BA705" s="4"/>
      <c r="BB705" s="4"/>
      <c r="BC705" s="4"/>
      <c r="BD705" s="58">
        <f t="shared" si="5"/>
        <v>1</v>
      </c>
      <c r="BE705" s="4"/>
      <c r="BF705" s="4"/>
      <c r="BG705" s="4"/>
      <c r="BH705" s="4"/>
      <c r="BI705" s="4"/>
      <c r="BJ705" s="4"/>
      <c r="BK705" s="4"/>
      <c r="BL705" s="4"/>
      <c r="BM705" s="4"/>
      <c r="BN705" s="4"/>
      <c r="BO705" s="4"/>
      <c r="BP705" s="4"/>
      <c r="BQ705" s="4"/>
      <c r="BR705" s="4"/>
      <c r="BS705" s="4"/>
      <c r="BT705" s="4"/>
      <c r="BU705" s="4"/>
      <c r="BV705" s="4"/>
      <c r="BW705" s="4"/>
      <c r="BX705" s="4" t="str">
        <f t="shared" si="637"/>
        <v/>
      </c>
      <c r="BY705" s="4"/>
      <c r="BZ705" s="4"/>
      <c r="CA705" s="4"/>
      <c r="CB705" s="4"/>
      <c r="CC705" s="4"/>
      <c r="CD705" s="4"/>
      <c r="CE705" s="4"/>
      <c r="CF705" s="4"/>
      <c r="CG705" s="4"/>
      <c r="CH705" s="57">
        <f t="shared" si="94"/>
        <v>0</v>
      </c>
      <c r="CI705" s="4"/>
      <c r="CJ705" s="4"/>
      <c r="CK705" s="4"/>
      <c r="CL705" s="4"/>
      <c r="CM705" s="4"/>
      <c r="CN705" s="4"/>
      <c r="CO705" s="4"/>
      <c r="CP705" s="4"/>
      <c r="CQ705" s="4"/>
      <c r="CR705" s="57">
        <f t="shared" si="589"/>
        <v>0</v>
      </c>
      <c r="CS705" s="4"/>
      <c r="CT705" s="4"/>
      <c r="CU705" s="4"/>
      <c r="CV705" s="4"/>
      <c r="CW705" s="4"/>
      <c r="CX705" s="4"/>
      <c r="CY705" s="4"/>
      <c r="CZ705" s="4"/>
      <c r="DA705" s="4"/>
      <c r="DB705" s="57">
        <f t="shared" si="320"/>
        <v>0</v>
      </c>
      <c r="DC705" s="4"/>
      <c r="DD705" s="4"/>
      <c r="DE705" s="4"/>
      <c r="DF705" s="4"/>
      <c r="DG705" s="4"/>
      <c r="DH705" s="4"/>
      <c r="DI705" s="4"/>
      <c r="DJ705" s="4"/>
      <c r="DK705" s="4"/>
      <c r="DL705" s="57">
        <f t="shared" si="321"/>
        <v>0</v>
      </c>
      <c r="DM705" s="4"/>
      <c r="DN705" s="4"/>
      <c r="DO705" s="4"/>
      <c r="DP705" s="4"/>
      <c r="DQ705" s="4"/>
      <c r="DR705" s="4"/>
      <c r="DS705" s="4"/>
      <c r="DT705" s="4"/>
      <c r="DU705" s="4"/>
      <c r="DV705" s="57">
        <f t="shared" si="322"/>
        <v>0</v>
      </c>
      <c r="DW705" s="71">
        <f t="shared" ref="DW705:ED705" si="745">SUM(BY705,CI705,CS705,DC705,DM705)</f>
        <v>0</v>
      </c>
      <c r="DX705" s="71">
        <f t="shared" si="745"/>
        <v>0</v>
      </c>
      <c r="DY705" s="71">
        <f t="shared" si="745"/>
        <v>0</v>
      </c>
      <c r="DZ705" s="71">
        <f t="shared" si="745"/>
        <v>0</v>
      </c>
      <c r="EA705" s="71">
        <f t="shared" si="745"/>
        <v>0</v>
      </c>
      <c r="EB705" s="71">
        <f t="shared" si="745"/>
        <v>0</v>
      </c>
      <c r="EC705" s="71">
        <f t="shared" si="745"/>
        <v>0</v>
      </c>
      <c r="ED705" s="71">
        <f t="shared" si="745"/>
        <v>0</v>
      </c>
      <c r="EE705" s="71">
        <f t="shared" si="13"/>
        <v>0</v>
      </c>
      <c r="EF705" s="71">
        <f t="shared" si="14"/>
        <v>0</v>
      </c>
    </row>
    <row r="706" spans="1:136" ht="15.75" customHeight="1">
      <c r="A706" s="147">
        <v>2016</v>
      </c>
      <c r="B706" s="135" t="s">
        <v>4972</v>
      </c>
      <c r="C706" s="147" t="s">
        <v>2064</v>
      </c>
      <c r="D706" s="147" t="s">
        <v>2065</v>
      </c>
      <c r="E706" s="147" t="s">
        <v>2066</v>
      </c>
      <c r="F706" s="161" t="s">
        <v>2067</v>
      </c>
      <c r="G706" s="4"/>
      <c r="H706" s="4"/>
      <c r="I706" s="4"/>
      <c r="J706" s="4"/>
      <c r="K706" s="4"/>
      <c r="L706" s="4"/>
      <c r="M706" s="4"/>
      <c r="N706" s="4"/>
      <c r="O706" s="4"/>
      <c r="P706" s="4"/>
      <c r="Q706" s="4"/>
      <c r="R706" s="71">
        <v>1</v>
      </c>
      <c r="S706" s="4"/>
      <c r="T706" s="59" t="str">
        <f t="shared" si="0"/>
        <v/>
      </c>
      <c r="U706" s="4"/>
      <c r="V706" s="4"/>
      <c r="W706" s="4"/>
      <c r="X706" s="4"/>
      <c r="Y706" s="4"/>
      <c r="Z706" s="4"/>
      <c r="AA706" s="4"/>
      <c r="AB706" s="4"/>
      <c r="AC706" s="4"/>
      <c r="AD706" s="4"/>
      <c r="AE706" s="4"/>
      <c r="AF706" s="4"/>
      <c r="AG706" s="58">
        <f t="shared" si="1"/>
        <v>1</v>
      </c>
      <c r="AH706" s="4"/>
      <c r="AI706" s="4"/>
      <c r="AJ706" s="4"/>
      <c r="AK706" s="91" t="str">
        <f t="shared" si="90"/>
        <v/>
      </c>
      <c r="AL706" s="4"/>
      <c r="AM706" s="4"/>
      <c r="AN706" s="4"/>
      <c r="AO706" s="4"/>
      <c r="AP706" s="4"/>
      <c r="AQ706" s="4"/>
      <c r="AR706" s="58" t="str">
        <f t="shared" si="3"/>
        <v/>
      </c>
      <c r="AS706" s="4"/>
      <c r="AT706" s="71">
        <v>1</v>
      </c>
      <c r="AU706" s="4"/>
      <c r="AV706" s="4"/>
      <c r="AW706" s="4"/>
      <c r="AX706" s="58">
        <f t="shared" si="4"/>
        <v>1</v>
      </c>
      <c r="AY706" s="4"/>
      <c r="AZ706" s="71">
        <v>1</v>
      </c>
      <c r="BA706" s="4"/>
      <c r="BB706" s="4"/>
      <c r="BC706" s="4"/>
      <c r="BD706" s="58">
        <f t="shared" si="5"/>
        <v>1</v>
      </c>
      <c r="BE706" s="4"/>
      <c r="BF706" s="4"/>
      <c r="BG706" s="4"/>
      <c r="BH706" s="4"/>
      <c r="BI706" s="4"/>
      <c r="BJ706" s="4"/>
      <c r="BK706" s="4"/>
      <c r="BL706" s="4"/>
      <c r="BM706" s="4"/>
      <c r="BN706" s="4"/>
      <c r="BO706" s="4"/>
      <c r="BP706" s="4"/>
      <c r="BQ706" s="4"/>
      <c r="BR706" s="4"/>
      <c r="BS706" s="4"/>
      <c r="BT706" s="4"/>
      <c r="BU706" s="4"/>
      <c r="BV706" s="4"/>
      <c r="BW706" s="4"/>
      <c r="BX706" s="4" t="str">
        <f t="shared" si="637"/>
        <v/>
      </c>
      <c r="BY706" s="4"/>
      <c r="BZ706" s="4"/>
      <c r="CA706" s="4"/>
      <c r="CB706" s="4"/>
      <c r="CC706" s="4"/>
      <c r="CD706" s="4"/>
      <c r="CE706" s="4"/>
      <c r="CF706" s="4"/>
      <c r="CG706" s="4"/>
      <c r="CH706" s="57">
        <f t="shared" si="94"/>
        <v>0</v>
      </c>
      <c r="CI706" s="4"/>
      <c r="CJ706" s="4"/>
      <c r="CK706" s="4"/>
      <c r="CL706" s="4"/>
      <c r="CM706" s="4"/>
      <c r="CN706" s="4"/>
      <c r="CO706" s="4"/>
      <c r="CP706" s="4"/>
      <c r="CQ706" s="4"/>
      <c r="CR706" s="57">
        <f t="shared" si="589"/>
        <v>0</v>
      </c>
      <c r="CS706" s="4"/>
      <c r="CT706" s="4"/>
      <c r="CU706" s="4"/>
      <c r="CV706" s="4"/>
      <c r="CW706" s="4"/>
      <c r="CX706" s="4"/>
      <c r="CY706" s="4"/>
      <c r="CZ706" s="4"/>
      <c r="DA706" s="4"/>
      <c r="DB706" s="57">
        <f t="shared" si="320"/>
        <v>0</v>
      </c>
      <c r="DC706" s="4"/>
      <c r="DD706" s="4"/>
      <c r="DE706" s="4"/>
      <c r="DF706" s="4"/>
      <c r="DG706" s="4"/>
      <c r="DH706" s="4"/>
      <c r="DI706" s="4"/>
      <c r="DJ706" s="4"/>
      <c r="DK706" s="4"/>
      <c r="DL706" s="57">
        <f t="shared" si="321"/>
        <v>0</v>
      </c>
      <c r="DM706" s="4"/>
      <c r="DN706" s="4"/>
      <c r="DO706" s="4"/>
      <c r="DP706" s="4"/>
      <c r="DQ706" s="4"/>
      <c r="DR706" s="4"/>
      <c r="DS706" s="4"/>
      <c r="DT706" s="4"/>
      <c r="DU706" s="4"/>
      <c r="DV706" s="57">
        <f t="shared" si="322"/>
        <v>0</v>
      </c>
      <c r="DW706" s="71">
        <f t="shared" ref="DW706:ED706" si="746">SUM(BY706,CI706,CS706,DC706,DM706)</f>
        <v>0</v>
      </c>
      <c r="DX706" s="71">
        <f t="shared" si="746"/>
        <v>0</v>
      </c>
      <c r="DY706" s="71">
        <f t="shared" si="746"/>
        <v>0</v>
      </c>
      <c r="DZ706" s="71">
        <f t="shared" si="746"/>
        <v>0</v>
      </c>
      <c r="EA706" s="71">
        <f t="shared" si="746"/>
        <v>0</v>
      </c>
      <c r="EB706" s="71">
        <f t="shared" si="746"/>
        <v>0</v>
      </c>
      <c r="EC706" s="71">
        <f t="shared" si="746"/>
        <v>0</v>
      </c>
      <c r="ED706" s="71">
        <f t="shared" si="746"/>
        <v>0</v>
      </c>
      <c r="EE706" s="71">
        <f t="shared" si="13"/>
        <v>0</v>
      </c>
      <c r="EF706" s="71">
        <f t="shared" si="14"/>
        <v>0</v>
      </c>
    </row>
    <row r="707" spans="1:136" ht="15.75" customHeight="1">
      <c r="A707" s="147">
        <v>2017</v>
      </c>
      <c r="B707" s="135" t="s">
        <v>4973</v>
      </c>
      <c r="C707" s="147" t="s">
        <v>2068</v>
      </c>
      <c r="D707" s="147" t="s">
        <v>2069</v>
      </c>
      <c r="E707" s="147" t="s">
        <v>2070</v>
      </c>
      <c r="F707" s="161" t="s">
        <v>2071</v>
      </c>
      <c r="G707" s="4"/>
      <c r="H707" s="4"/>
      <c r="I707" s="4"/>
      <c r="J707" s="4"/>
      <c r="K707" s="4"/>
      <c r="L707" s="4"/>
      <c r="M707" s="4"/>
      <c r="N707" s="4"/>
      <c r="O707" s="4"/>
      <c r="P707" s="4"/>
      <c r="Q707" s="4"/>
      <c r="R707" s="4"/>
      <c r="S707" s="4"/>
      <c r="T707" s="59" t="str">
        <f t="shared" si="0"/>
        <v/>
      </c>
      <c r="U707" s="4"/>
      <c r="V707" s="4"/>
      <c r="W707" s="4"/>
      <c r="X707" s="4"/>
      <c r="Y707" s="4"/>
      <c r="Z707" s="4"/>
      <c r="AA707" s="4"/>
      <c r="AB707" s="4"/>
      <c r="AC707" s="4"/>
      <c r="AD707" s="4"/>
      <c r="AE707" s="4"/>
      <c r="AF707" s="4"/>
      <c r="AG707" s="58" t="str">
        <f t="shared" si="1"/>
        <v/>
      </c>
      <c r="AH707" s="71">
        <v>1</v>
      </c>
      <c r="AI707" s="4"/>
      <c r="AJ707" s="4"/>
      <c r="AK707" s="91" t="str">
        <f t="shared" si="90"/>
        <v/>
      </c>
      <c r="AL707" s="4"/>
      <c r="AM707" s="4"/>
      <c r="AN707" s="4"/>
      <c r="AO707" s="4"/>
      <c r="AP707" s="4"/>
      <c r="AQ707" s="4"/>
      <c r="AR707" s="58">
        <f t="shared" si="3"/>
        <v>1</v>
      </c>
      <c r="AS707" s="71">
        <v>1</v>
      </c>
      <c r="AT707" s="71">
        <v>1</v>
      </c>
      <c r="AU707" s="4"/>
      <c r="AV707" s="4"/>
      <c r="AW707" s="4"/>
      <c r="AX707" s="58">
        <f t="shared" si="4"/>
        <v>2</v>
      </c>
      <c r="AY707" s="71">
        <v>1</v>
      </c>
      <c r="AZ707" s="71">
        <v>1</v>
      </c>
      <c r="BA707" s="4"/>
      <c r="BB707" s="4"/>
      <c r="BC707" s="71">
        <v>1</v>
      </c>
      <c r="BD707" s="58">
        <f t="shared" si="5"/>
        <v>3</v>
      </c>
      <c r="BE707" s="4"/>
      <c r="BF707" s="4"/>
      <c r="BG707" s="4"/>
      <c r="BH707" s="4"/>
      <c r="BI707" s="4"/>
      <c r="BJ707" s="4"/>
      <c r="BK707" s="4"/>
      <c r="BL707" s="4"/>
      <c r="BM707" s="4"/>
      <c r="BN707" s="4"/>
      <c r="BO707" s="4"/>
      <c r="BP707" s="4"/>
      <c r="BQ707" s="4"/>
      <c r="BR707" s="4"/>
      <c r="BS707" s="71">
        <v>1</v>
      </c>
      <c r="BT707" s="71">
        <v>1</v>
      </c>
      <c r="BU707" s="71">
        <v>1</v>
      </c>
      <c r="BV707" s="71">
        <v>1</v>
      </c>
      <c r="BW707" s="4"/>
      <c r="BX707" s="71">
        <f t="shared" si="637"/>
        <v>1</v>
      </c>
      <c r="BY707" s="4"/>
      <c r="BZ707" s="71">
        <v>1</v>
      </c>
      <c r="CA707" s="4"/>
      <c r="CB707" s="71">
        <v>1</v>
      </c>
      <c r="CC707" s="71">
        <v>1</v>
      </c>
      <c r="CD707" s="4"/>
      <c r="CE707" s="71">
        <v>1</v>
      </c>
      <c r="CF707" s="4"/>
      <c r="CG707" s="71"/>
      <c r="CH707" s="57">
        <f t="shared" si="94"/>
        <v>4</v>
      </c>
      <c r="CI707" s="4"/>
      <c r="CJ707" s="71">
        <v>1</v>
      </c>
      <c r="CK707" s="4"/>
      <c r="CL707" s="71">
        <v>1</v>
      </c>
      <c r="CM707" s="71">
        <v>1</v>
      </c>
      <c r="CN707" s="4"/>
      <c r="CO707" s="71">
        <v>1</v>
      </c>
      <c r="CP707" s="4"/>
      <c r="CQ707" s="71"/>
      <c r="CR707" s="57">
        <f t="shared" si="589"/>
        <v>4</v>
      </c>
      <c r="CS707" s="4"/>
      <c r="CT707" s="4"/>
      <c r="CU707" s="4"/>
      <c r="CV707" s="4"/>
      <c r="CW707" s="4"/>
      <c r="CX707" s="4"/>
      <c r="CY707" s="4"/>
      <c r="CZ707" s="4"/>
      <c r="DA707" s="4"/>
      <c r="DB707" s="57">
        <f t="shared" si="320"/>
        <v>0</v>
      </c>
      <c r="DC707" s="4"/>
      <c r="DD707" s="4"/>
      <c r="DE707" s="4"/>
      <c r="DF707" s="4"/>
      <c r="DG707" s="4"/>
      <c r="DH707" s="4"/>
      <c r="DI707" s="4"/>
      <c r="DJ707" s="4"/>
      <c r="DK707" s="4"/>
      <c r="DL707" s="57">
        <f t="shared" si="321"/>
        <v>0</v>
      </c>
      <c r="DM707" s="4"/>
      <c r="DN707" s="4"/>
      <c r="DO707" s="4"/>
      <c r="DP707" s="4"/>
      <c r="DQ707" s="4"/>
      <c r="DR707" s="4"/>
      <c r="DS707" s="4"/>
      <c r="DT707" s="4"/>
      <c r="DU707" s="4"/>
      <c r="DV707" s="57">
        <f t="shared" si="322"/>
        <v>0</v>
      </c>
      <c r="DW707" s="71">
        <f t="shared" ref="DW707:ED707" si="747">SUM(BY707,CI707,CS707,DC707,DM707)</f>
        <v>0</v>
      </c>
      <c r="DX707" s="71">
        <f t="shared" si="747"/>
        <v>2</v>
      </c>
      <c r="DY707" s="71">
        <f t="shared" si="747"/>
        <v>0</v>
      </c>
      <c r="DZ707" s="71">
        <f t="shared" si="747"/>
        <v>2</v>
      </c>
      <c r="EA707" s="71">
        <f t="shared" si="747"/>
        <v>2</v>
      </c>
      <c r="EB707" s="71">
        <f t="shared" si="747"/>
        <v>0</v>
      </c>
      <c r="EC707" s="71">
        <f t="shared" si="747"/>
        <v>2</v>
      </c>
      <c r="ED707" s="71">
        <f t="shared" si="747"/>
        <v>0</v>
      </c>
      <c r="EE707" s="71">
        <f t="shared" si="13"/>
        <v>8</v>
      </c>
      <c r="EF707" s="71">
        <f t="shared" si="14"/>
        <v>1</v>
      </c>
    </row>
    <row r="708" spans="1:136" ht="15.75" customHeight="1">
      <c r="A708" s="147">
        <v>2016</v>
      </c>
      <c r="B708" s="135" t="s">
        <v>4974</v>
      </c>
      <c r="C708" s="147" t="s">
        <v>2072</v>
      </c>
      <c r="D708" s="147" t="s">
        <v>2073</v>
      </c>
      <c r="E708" s="147" t="s">
        <v>2074</v>
      </c>
      <c r="F708" s="161" t="s">
        <v>2075</v>
      </c>
      <c r="G708" s="4"/>
      <c r="H708" s="4"/>
      <c r="I708" s="4"/>
      <c r="J708" s="71">
        <v>1</v>
      </c>
      <c r="K708" s="4"/>
      <c r="L708" s="4"/>
      <c r="M708" s="4"/>
      <c r="N708" s="4"/>
      <c r="O708" s="4"/>
      <c r="P708" s="4"/>
      <c r="Q708" s="4"/>
      <c r="R708" s="4"/>
      <c r="S708" s="4"/>
      <c r="T708" s="59" t="str">
        <f t="shared" si="0"/>
        <v/>
      </c>
      <c r="U708" s="4"/>
      <c r="V708" s="4"/>
      <c r="W708" s="4"/>
      <c r="X708" s="4"/>
      <c r="Y708" s="4"/>
      <c r="Z708" s="4"/>
      <c r="AA708" s="4"/>
      <c r="AB708" s="4"/>
      <c r="AC708" s="4"/>
      <c r="AD708" s="4"/>
      <c r="AE708" s="4"/>
      <c r="AF708" s="4"/>
      <c r="AG708" s="58">
        <f t="shared" si="1"/>
        <v>1</v>
      </c>
      <c r="AH708" s="4"/>
      <c r="AI708" s="4"/>
      <c r="AJ708" s="4"/>
      <c r="AK708" s="91" t="str">
        <f t="shared" si="90"/>
        <v/>
      </c>
      <c r="AL708" s="4"/>
      <c r="AM708" s="4"/>
      <c r="AN708" s="4"/>
      <c r="AO708" s="4"/>
      <c r="AP708" s="4"/>
      <c r="AQ708" s="4"/>
      <c r="AR708" s="58" t="str">
        <f t="shared" si="3"/>
        <v/>
      </c>
      <c r="AS708" s="4"/>
      <c r="AT708" s="4"/>
      <c r="AU708" s="4"/>
      <c r="AV708" s="4"/>
      <c r="AW708" s="71">
        <v>1</v>
      </c>
      <c r="AX708" s="58">
        <f t="shared" si="4"/>
        <v>1</v>
      </c>
      <c r="AY708" s="4"/>
      <c r="AZ708" s="71">
        <v>1</v>
      </c>
      <c r="BA708" s="4"/>
      <c r="BB708" s="4"/>
      <c r="BC708" s="71">
        <v>1</v>
      </c>
      <c r="BD708" s="58">
        <f t="shared" si="5"/>
        <v>2</v>
      </c>
      <c r="BE708" s="4"/>
      <c r="BF708" s="4"/>
      <c r="BG708" s="4"/>
      <c r="BH708" s="4"/>
      <c r="BI708" s="4"/>
      <c r="BJ708" s="4"/>
      <c r="BK708" s="4"/>
      <c r="BL708" s="4"/>
      <c r="BM708" s="4"/>
      <c r="BN708" s="4"/>
      <c r="BO708" s="4"/>
      <c r="BP708" s="4"/>
      <c r="BQ708" s="4"/>
      <c r="BR708" s="4"/>
      <c r="BS708" s="4"/>
      <c r="BT708" s="71">
        <v>1</v>
      </c>
      <c r="BU708" s="4"/>
      <c r="BV708" s="71">
        <v>1</v>
      </c>
      <c r="BW708" s="4"/>
      <c r="BX708" s="71">
        <f t="shared" si="637"/>
        <v>1</v>
      </c>
      <c r="BY708" s="4"/>
      <c r="BZ708" s="4"/>
      <c r="CA708" s="4"/>
      <c r="CB708" s="4"/>
      <c r="CC708" s="4"/>
      <c r="CD708" s="4"/>
      <c r="CE708" s="4"/>
      <c r="CF708" s="4"/>
      <c r="CG708" s="4"/>
      <c r="CH708" s="57">
        <f t="shared" si="94"/>
        <v>0</v>
      </c>
      <c r="CI708" s="4"/>
      <c r="CJ708" s="4"/>
      <c r="CK708" s="4"/>
      <c r="CL708" s="4"/>
      <c r="CM708" s="4"/>
      <c r="CN708" s="4"/>
      <c r="CO708" s="4"/>
      <c r="CP708" s="4"/>
      <c r="CQ708" s="4"/>
      <c r="CR708" s="57">
        <f t="shared" si="589"/>
        <v>0</v>
      </c>
      <c r="CS708" s="4"/>
      <c r="CT708" s="4"/>
      <c r="CU708" s="4"/>
      <c r="CV708" s="4"/>
      <c r="CW708" s="4"/>
      <c r="CX708" s="4"/>
      <c r="CY708" s="4"/>
      <c r="CZ708" s="4"/>
      <c r="DA708" s="4"/>
      <c r="DB708" s="57">
        <f t="shared" si="320"/>
        <v>0</v>
      </c>
      <c r="DC708" s="4"/>
      <c r="DD708" s="4"/>
      <c r="DE708" s="4"/>
      <c r="DF708" s="4"/>
      <c r="DG708" s="4"/>
      <c r="DH708" s="4"/>
      <c r="DI708" s="4"/>
      <c r="DJ708" s="4"/>
      <c r="DK708" s="4"/>
      <c r="DL708" s="57">
        <f t="shared" si="321"/>
        <v>0</v>
      </c>
      <c r="DM708" s="4"/>
      <c r="DN708" s="4"/>
      <c r="DO708" s="4"/>
      <c r="DP708" s="71">
        <v>1</v>
      </c>
      <c r="DQ708" s="4"/>
      <c r="DR708" s="4"/>
      <c r="DS708" s="71">
        <v>1</v>
      </c>
      <c r="DT708" s="4"/>
      <c r="DU708" s="4"/>
      <c r="DV708" s="57">
        <f t="shared" si="322"/>
        <v>2</v>
      </c>
      <c r="DW708" s="71">
        <f t="shared" ref="DW708:ED708" si="748">SUM(BY708,CI708,CS708,DC708,DM708)</f>
        <v>0</v>
      </c>
      <c r="DX708" s="71">
        <f t="shared" si="748"/>
        <v>0</v>
      </c>
      <c r="DY708" s="71">
        <f t="shared" si="748"/>
        <v>0</v>
      </c>
      <c r="DZ708" s="71">
        <f t="shared" si="748"/>
        <v>1</v>
      </c>
      <c r="EA708" s="71">
        <f t="shared" si="748"/>
        <v>0</v>
      </c>
      <c r="EB708" s="71">
        <f t="shared" si="748"/>
        <v>0</v>
      </c>
      <c r="EC708" s="71">
        <f t="shared" si="748"/>
        <v>1</v>
      </c>
      <c r="ED708" s="71">
        <f t="shared" si="748"/>
        <v>0</v>
      </c>
      <c r="EE708" s="71">
        <f t="shared" si="13"/>
        <v>2</v>
      </c>
      <c r="EF708" s="71">
        <f t="shared" si="14"/>
        <v>1</v>
      </c>
    </row>
    <row r="709" spans="1:136" ht="15.75" customHeight="1">
      <c r="A709" s="147">
        <v>2016</v>
      </c>
      <c r="B709" s="135" t="s">
        <v>4975</v>
      </c>
      <c r="C709" s="147" t="s">
        <v>2076</v>
      </c>
      <c r="D709" s="147" t="s">
        <v>2077</v>
      </c>
      <c r="E709" s="147" t="s">
        <v>2078</v>
      </c>
      <c r="F709" s="161" t="s">
        <v>2079</v>
      </c>
      <c r="G709" s="4"/>
      <c r="H709" s="4"/>
      <c r="I709" s="4"/>
      <c r="J709" s="4"/>
      <c r="K709" s="4"/>
      <c r="L709" s="4"/>
      <c r="M709" s="4"/>
      <c r="N709" s="71">
        <v>1</v>
      </c>
      <c r="O709" s="4"/>
      <c r="P709" s="4"/>
      <c r="Q709" s="4"/>
      <c r="R709" s="4"/>
      <c r="S709" s="4"/>
      <c r="T709" s="59" t="str">
        <f t="shared" si="0"/>
        <v/>
      </c>
      <c r="U709" s="4"/>
      <c r="V709" s="4"/>
      <c r="W709" s="4"/>
      <c r="X709" s="4"/>
      <c r="Y709" s="4"/>
      <c r="Z709" s="4"/>
      <c r="AA709" s="4"/>
      <c r="AB709" s="4"/>
      <c r="AC709" s="4"/>
      <c r="AD709" s="4"/>
      <c r="AE709" s="4"/>
      <c r="AF709" s="4"/>
      <c r="AG709" s="58">
        <f t="shared" si="1"/>
        <v>1</v>
      </c>
      <c r="AH709" s="4"/>
      <c r="AI709" s="4"/>
      <c r="AJ709" s="4"/>
      <c r="AK709" s="91" t="str">
        <f t="shared" si="90"/>
        <v/>
      </c>
      <c r="AL709" s="4"/>
      <c r="AM709" s="4"/>
      <c r="AN709" s="4"/>
      <c r="AO709" s="4"/>
      <c r="AP709" s="4"/>
      <c r="AQ709" s="4"/>
      <c r="AR709" s="58" t="str">
        <f t="shared" si="3"/>
        <v/>
      </c>
      <c r="AS709" s="4"/>
      <c r="AT709" s="71">
        <v>1</v>
      </c>
      <c r="AU709" s="4"/>
      <c r="AV709" s="4"/>
      <c r="AW709" s="4"/>
      <c r="AX709" s="58">
        <f t="shared" si="4"/>
        <v>1</v>
      </c>
      <c r="AY709" s="4"/>
      <c r="AZ709" s="71">
        <v>1</v>
      </c>
      <c r="BA709" s="4"/>
      <c r="BB709" s="4"/>
      <c r="BC709" s="71">
        <v>1</v>
      </c>
      <c r="BD709" s="58">
        <f t="shared" si="5"/>
        <v>2</v>
      </c>
      <c r="BE709" s="4"/>
      <c r="BF709" s="4"/>
      <c r="BG709" s="4"/>
      <c r="BH709" s="4"/>
      <c r="BI709" s="4"/>
      <c r="BJ709" s="4"/>
      <c r="BK709" s="4"/>
      <c r="BL709" s="4"/>
      <c r="BM709" s="4"/>
      <c r="BN709" s="4"/>
      <c r="BO709" s="4"/>
      <c r="BP709" s="4"/>
      <c r="BQ709" s="4"/>
      <c r="BR709" s="4"/>
      <c r="BS709" s="4"/>
      <c r="BT709" s="71">
        <v>1</v>
      </c>
      <c r="BU709" s="4"/>
      <c r="BV709" s="4"/>
      <c r="BW709" s="4"/>
      <c r="BX709" s="71">
        <f t="shared" si="637"/>
        <v>1</v>
      </c>
      <c r="BY709" s="4"/>
      <c r="BZ709" s="4"/>
      <c r="CA709" s="4"/>
      <c r="CB709" s="4"/>
      <c r="CC709" s="4"/>
      <c r="CD709" s="4"/>
      <c r="CE709" s="4"/>
      <c r="CF709" s="4"/>
      <c r="CG709" s="4"/>
      <c r="CH709" s="57">
        <f t="shared" si="94"/>
        <v>0</v>
      </c>
      <c r="CI709" s="4"/>
      <c r="CJ709" s="4"/>
      <c r="CK709" s="4"/>
      <c r="CL709" s="71">
        <v>1</v>
      </c>
      <c r="CM709" s="4"/>
      <c r="CN709" s="4"/>
      <c r="CO709" s="4"/>
      <c r="CP709" s="4"/>
      <c r="CQ709" s="71"/>
      <c r="CR709" s="57">
        <f t="shared" si="589"/>
        <v>1</v>
      </c>
      <c r="CS709" s="4"/>
      <c r="CT709" s="4"/>
      <c r="CU709" s="4"/>
      <c r="CV709" s="4"/>
      <c r="CW709" s="4"/>
      <c r="CX709" s="4"/>
      <c r="CY709" s="4"/>
      <c r="CZ709" s="4"/>
      <c r="DA709" s="4"/>
      <c r="DB709" s="57">
        <f t="shared" si="320"/>
        <v>0</v>
      </c>
      <c r="DC709" s="4"/>
      <c r="DD709" s="4"/>
      <c r="DE709" s="4"/>
      <c r="DF709" s="4"/>
      <c r="DG709" s="4"/>
      <c r="DH709" s="4"/>
      <c r="DI709" s="4"/>
      <c r="DJ709" s="4"/>
      <c r="DK709" s="4"/>
      <c r="DL709" s="57">
        <f t="shared" si="321"/>
        <v>0</v>
      </c>
      <c r="DM709" s="4"/>
      <c r="DN709" s="4"/>
      <c r="DO709" s="4"/>
      <c r="DP709" s="4"/>
      <c r="DQ709" s="4"/>
      <c r="DR709" s="4"/>
      <c r="DS709" s="4"/>
      <c r="DT709" s="4"/>
      <c r="DU709" s="4"/>
      <c r="DV709" s="57">
        <f t="shared" si="322"/>
        <v>0</v>
      </c>
      <c r="DW709" s="71">
        <f t="shared" ref="DW709:ED709" si="749">SUM(BY709,CI709,CS709,DC709,DM709)</f>
        <v>0</v>
      </c>
      <c r="DX709" s="71">
        <f t="shared" si="749"/>
        <v>0</v>
      </c>
      <c r="DY709" s="71">
        <f t="shared" si="749"/>
        <v>0</v>
      </c>
      <c r="DZ709" s="71">
        <f t="shared" si="749"/>
        <v>1</v>
      </c>
      <c r="EA709" s="71">
        <f t="shared" si="749"/>
        <v>0</v>
      </c>
      <c r="EB709" s="71">
        <f t="shared" si="749"/>
        <v>0</v>
      </c>
      <c r="EC709" s="71">
        <f t="shared" si="749"/>
        <v>0</v>
      </c>
      <c r="ED709" s="71">
        <f t="shared" si="749"/>
        <v>0</v>
      </c>
      <c r="EE709" s="71">
        <f t="shared" si="13"/>
        <v>1</v>
      </c>
      <c r="EF709" s="71">
        <f t="shared" si="14"/>
        <v>1</v>
      </c>
    </row>
    <row r="710" spans="1:136" ht="15.75" customHeight="1">
      <c r="A710" s="147">
        <v>2016</v>
      </c>
      <c r="B710" s="135" t="s">
        <v>4976</v>
      </c>
      <c r="C710" s="147" t="s">
        <v>2080</v>
      </c>
      <c r="D710" s="147" t="s">
        <v>310</v>
      </c>
      <c r="E710" s="147" t="s">
        <v>2081</v>
      </c>
      <c r="F710" s="161" t="s">
        <v>2082</v>
      </c>
      <c r="G710" s="4"/>
      <c r="H710" s="4"/>
      <c r="I710" s="4"/>
      <c r="J710" s="4"/>
      <c r="K710" s="4"/>
      <c r="L710" s="4"/>
      <c r="M710" s="4"/>
      <c r="N710" s="71">
        <v>1</v>
      </c>
      <c r="O710" s="4"/>
      <c r="P710" s="4"/>
      <c r="Q710" s="4"/>
      <c r="R710" s="4"/>
      <c r="S710" s="4"/>
      <c r="T710" s="59" t="str">
        <f t="shared" si="0"/>
        <v/>
      </c>
      <c r="U710" s="4"/>
      <c r="V710" s="4"/>
      <c r="W710" s="4"/>
      <c r="X710" s="4"/>
      <c r="Y710" s="4"/>
      <c r="Z710" s="4"/>
      <c r="AA710" s="4"/>
      <c r="AB710" s="4"/>
      <c r="AC710" s="4"/>
      <c r="AD710" s="4"/>
      <c r="AE710" s="4"/>
      <c r="AF710" s="4"/>
      <c r="AG710" s="58">
        <f t="shared" si="1"/>
        <v>1</v>
      </c>
      <c r="AH710" s="4"/>
      <c r="AI710" s="4"/>
      <c r="AJ710" s="4"/>
      <c r="AK710" s="91" t="str">
        <f t="shared" si="90"/>
        <v/>
      </c>
      <c r="AL710" s="4"/>
      <c r="AM710" s="4"/>
      <c r="AN710" s="4"/>
      <c r="AO710" s="4"/>
      <c r="AP710" s="4"/>
      <c r="AQ710" s="4"/>
      <c r="AR710" s="58" t="str">
        <f t="shared" si="3"/>
        <v/>
      </c>
      <c r="AS710" s="4"/>
      <c r="AT710" s="71">
        <v>1</v>
      </c>
      <c r="AU710" s="4"/>
      <c r="AV710" s="4"/>
      <c r="AW710" s="4"/>
      <c r="AX710" s="58">
        <f t="shared" si="4"/>
        <v>1</v>
      </c>
      <c r="AY710" s="4"/>
      <c r="AZ710" s="71">
        <v>1</v>
      </c>
      <c r="BA710" s="4"/>
      <c r="BB710" s="4"/>
      <c r="BC710" s="71">
        <v>1</v>
      </c>
      <c r="BD710" s="58">
        <f t="shared" si="5"/>
        <v>2</v>
      </c>
      <c r="BE710" s="4"/>
      <c r="BF710" s="4"/>
      <c r="BG710" s="4"/>
      <c r="BH710" s="4"/>
      <c r="BI710" s="4"/>
      <c r="BJ710" s="4"/>
      <c r="BK710" s="4"/>
      <c r="BL710" s="4"/>
      <c r="BM710" s="4"/>
      <c r="BN710" s="4"/>
      <c r="BO710" s="4"/>
      <c r="BP710" s="4"/>
      <c r="BQ710" s="4"/>
      <c r="BR710" s="4"/>
      <c r="BS710" s="4"/>
      <c r="BT710" s="4"/>
      <c r="BU710" s="71">
        <v>1</v>
      </c>
      <c r="BV710" s="71">
        <v>1</v>
      </c>
      <c r="BW710" s="4"/>
      <c r="BX710" s="71">
        <f t="shared" si="637"/>
        <v>1</v>
      </c>
      <c r="BY710" s="4"/>
      <c r="BZ710" s="4"/>
      <c r="CA710" s="4"/>
      <c r="CB710" s="4"/>
      <c r="CC710" s="4"/>
      <c r="CD710" s="4"/>
      <c r="CE710" s="4"/>
      <c r="CF710" s="4"/>
      <c r="CG710" s="4"/>
      <c r="CH710" s="57">
        <f t="shared" si="94"/>
        <v>0</v>
      </c>
      <c r="CI710" s="4"/>
      <c r="CJ710" s="4"/>
      <c r="CK710" s="4"/>
      <c r="CL710" s="4"/>
      <c r="CM710" s="71">
        <v>1</v>
      </c>
      <c r="CN710" s="4"/>
      <c r="CO710" s="71">
        <v>1</v>
      </c>
      <c r="CP710" s="4"/>
      <c r="CQ710" s="71"/>
      <c r="CR710" s="57">
        <f t="shared" si="589"/>
        <v>2</v>
      </c>
      <c r="CS710" s="4"/>
      <c r="CT710" s="4"/>
      <c r="CU710" s="4"/>
      <c r="CV710" s="4"/>
      <c r="CW710" s="4"/>
      <c r="CX710" s="4"/>
      <c r="CY710" s="4"/>
      <c r="CZ710" s="4"/>
      <c r="DA710" s="4"/>
      <c r="DB710" s="57">
        <f t="shared" si="320"/>
        <v>0</v>
      </c>
      <c r="DC710" s="4"/>
      <c r="DD710" s="4"/>
      <c r="DE710" s="4"/>
      <c r="DF710" s="4"/>
      <c r="DG710" s="4"/>
      <c r="DH710" s="4"/>
      <c r="DI710" s="4"/>
      <c r="DJ710" s="4"/>
      <c r="DK710" s="4"/>
      <c r="DL710" s="57">
        <f t="shared" si="321"/>
        <v>0</v>
      </c>
      <c r="DM710" s="4"/>
      <c r="DN710" s="4"/>
      <c r="DO710" s="4"/>
      <c r="DP710" s="4"/>
      <c r="DQ710" s="4"/>
      <c r="DR710" s="4"/>
      <c r="DS710" s="4"/>
      <c r="DT710" s="4"/>
      <c r="DU710" s="4"/>
      <c r="DV710" s="57">
        <f t="shared" si="322"/>
        <v>0</v>
      </c>
      <c r="DW710" s="71">
        <f t="shared" ref="DW710:ED710" si="750">SUM(BY710,CI710,CS710,DC710,DM710)</f>
        <v>0</v>
      </c>
      <c r="DX710" s="71">
        <f t="shared" si="750"/>
        <v>0</v>
      </c>
      <c r="DY710" s="71">
        <f t="shared" si="750"/>
        <v>0</v>
      </c>
      <c r="DZ710" s="71">
        <f t="shared" si="750"/>
        <v>0</v>
      </c>
      <c r="EA710" s="71">
        <f t="shared" si="750"/>
        <v>1</v>
      </c>
      <c r="EB710" s="71">
        <f t="shared" si="750"/>
        <v>0</v>
      </c>
      <c r="EC710" s="71">
        <f t="shared" si="750"/>
        <v>1</v>
      </c>
      <c r="ED710" s="71">
        <f t="shared" si="750"/>
        <v>0</v>
      </c>
      <c r="EE710" s="71">
        <f t="shared" si="13"/>
        <v>2</v>
      </c>
      <c r="EF710" s="71">
        <f t="shared" si="14"/>
        <v>1</v>
      </c>
    </row>
    <row r="711" spans="1:136" ht="15.75" customHeight="1">
      <c r="A711" s="147">
        <v>2016</v>
      </c>
      <c r="B711" s="135" t="s">
        <v>4977</v>
      </c>
      <c r="C711" s="147" t="s">
        <v>2083</v>
      </c>
      <c r="D711" s="147" t="s">
        <v>237</v>
      </c>
      <c r="E711" s="147" t="s">
        <v>2084</v>
      </c>
      <c r="F711" s="161" t="s">
        <v>2085</v>
      </c>
      <c r="G711" s="4"/>
      <c r="H711" s="4"/>
      <c r="I711" s="4"/>
      <c r="J711" s="4"/>
      <c r="K711" s="71">
        <v>1</v>
      </c>
      <c r="L711" s="4"/>
      <c r="M711" s="4"/>
      <c r="N711" s="4"/>
      <c r="O711" s="4"/>
      <c r="P711" s="4"/>
      <c r="Q711" s="4"/>
      <c r="R711" s="4"/>
      <c r="S711" s="4"/>
      <c r="T711" s="59" t="str">
        <f t="shared" si="0"/>
        <v/>
      </c>
      <c r="U711" s="4"/>
      <c r="V711" s="4"/>
      <c r="W711" s="4"/>
      <c r="X711" s="4"/>
      <c r="Y711" s="4"/>
      <c r="Z711" s="4"/>
      <c r="AA711" s="4"/>
      <c r="AB711" s="4"/>
      <c r="AC711" s="4"/>
      <c r="AD711" s="4"/>
      <c r="AE711" s="4"/>
      <c r="AF711" s="4"/>
      <c r="AG711" s="58">
        <f t="shared" si="1"/>
        <v>1</v>
      </c>
      <c r="AH711" s="4"/>
      <c r="AI711" s="4"/>
      <c r="AJ711" s="4"/>
      <c r="AK711" s="91" t="str">
        <f t="shared" si="90"/>
        <v/>
      </c>
      <c r="AL711" s="4"/>
      <c r="AM711" s="4"/>
      <c r="AN711" s="4"/>
      <c r="AO711" s="4"/>
      <c r="AP711" s="4"/>
      <c r="AQ711" s="4"/>
      <c r="AR711" s="58" t="str">
        <f t="shared" si="3"/>
        <v/>
      </c>
      <c r="AS711" s="4"/>
      <c r="AT711" s="95">
        <v>1</v>
      </c>
      <c r="AU711" s="4"/>
      <c r="AV711" s="4"/>
      <c r="AW711" s="4"/>
      <c r="AX711" s="58">
        <f t="shared" si="4"/>
        <v>1</v>
      </c>
      <c r="AY711" s="4"/>
      <c r="AZ711" s="95">
        <v>1</v>
      </c>
      <c r="BA711" s="4"/>
      <c r="BB711" s="4"/>
      <c r="BC711" s="95">
        <v>1</v>
      </c>
      <c r="BD711" s="58">
        <f t="shared" si="5"/>
        <v>2</v>
      </c>
      <c r="BE711" s="4"/>
      <c r="BF711" s="4"/>
      <c r="BG711" s="4"/>
      <c r="BH711" s="4"/>
      <c r="BI711" s="4"/>
      <c r="BJ711" s="4"/>
      <c r="BK711" s="4"/>
      <c r="BL711" s="4"/>
      <c r="BM711" s="4"/>
      <c r="BN711" s="4"/>
      <c r="BO711" s="4"/>
      <c r="BP711" s="95">
        <v>1</v>
      </c>
      <c r="BQ711" s="4"/>
      <c r="BR711" s="4"/>
      <c r="BS711" s="4"/>
      <c r="BT711" s="4"/>
      <c r="BU711" s="4"/>
      <c r="BV711" s="4"/>
      <c r="BW711" s="4"/>
      <c r="BX711" s="4" t="str">
        <f t="shared" si="637"/>
        <v/>
      </c>
      <c r="BY711" s="4"/>
      <c r="BZ711" s="4"/>
      <c r="CA711" s="4"/>
      <c r="CB711" s="4"/>
      <c r="CC711" s="4"/>
      <c r="CD711" s="4"/>
      <c r="CE711" s="4"/>
      <c r="CF711" s="4"/>
      <c r="CG711" s="4"/>
      <c r="CH711" s="57">
        <f t="shared" si="94"/>
        <v>0</v>
      </c>
      <c r="CI711" s="4"/>
      <c r="CJ711" s="4"/>
      <c r="CK711" s="4"/>
      <c r="CL711" s="4"/>
      <c r="CM711" s="4"/>
      <c r="CN711" s="4"/>
      <c r="CO711" s="4"/>
      <c r="CP711" s="4"/>
      <c r="CQ711" s="4"/>
      <c r="CR711" s="57">
        <f t="shared" si="589"/>
        <v>0</v>
      </c>
      <c r="CS711" s="4"/>
      <c r="CT711" s="4"/>
      <c r="CU711" s="4"/>
      <c r="CV711" s="4"/>
      <c r="CW711" s="4"/>
      <c r="CX711" s="4"/>
      <c r="CY711" s="4"/>
      <c r="CZ711" s="4"/>
      <c r="DA711" s="4"/>
      <c r="DB711" s="57">
        <f t="shared" si="320"/>
        <v>0</v>
      </c>
      <c r="DC711" s="4"/>
      <c r="DD711" s="4"/>
      <c r="DE711" s="4"/>
      <c r="DF711" s="4"/>
      <c r="DG711" s="4"/>
      <c r="DH711" s="4"/>
      <c r="DI711" s="4"/>
      <c r="DJ711" s="4"/>
      <c r="DK711" s="4"/>
      <c r="DL711" s="57">
        <f t="shared" si="321"/>
        <v>0</v>
      </c>
      <c r="DM711" s="4"/>
      <c r="DN711" s="4"/>
      <c r="DO711" s="4"/>
      <c r="DP711" s="4"/>
      <c r="DQ711" s="4"/>
      <c r="DR711" s="4"/>
      <c r="DS711" s="4"/>
      <c r="DT711" s="4"/>
      <c r="DU711" s="4"/>
      <c r="DV711" s="57">
        <f t="shared" si="322"/>
        <v>0</v>
      </c>
      <c r="DW711" s="71">
        <f t="shared" ref="DW711:ED711" si="751">SUM(BY711,CI711,CS711,DC711,DM711)</f>
        <v>0</v>
      </c>
      <c r="DX711" s="71">
        <f t="shared" si="751"/>
        <v>0</v>
      </c>
      <c r="DY711" s="71">
        <f t="shared" si="751"/>
        <v>0</v>
      </c>
      <c r="DZ711" s="71">
        <f t="shared" si="751"/>
        <v>0</v>
      </c>
      <c r="EA711" s="71">
        <f t="shared" si="751"/>
        <v>0</v>
      </c>
      <c r="EB711" s="71">
        <f t="shared" si="751"/>
        <v>0</v>
      </c>
      <c r="EC711" s="71">
        <f t="shared" si="751"/>
        <v>0</v>
      </c>
      <c r="ED711" s="71">
        <f t="shared" si="751"/>
        <v>0</v>
      </c>
      <c r="EE711" s="71">
        <f t="shared" si="13"/>
        <v>0</v>
      </c>
      <c r="EF711" s="71">
        <f t="shared" si="14"/>
        <v>0</v>
      </c>
    </row>
    <row r="712" spans="1:136" ht="15.75" customHeight="1">
      <c r="A712" s="147">
        <v>2014</v>
      </c>
      <c r="B712" s="135" t="s">
        <v>4978</v>
      </c>
      <c r="C712" s="145" t="s">
        <v>2086</v>
      </c>
      <c r="D712" s="147" t="s">
        <v>266</v>
      </c>
      <c r="E712" s="147" t="s">
        <v>2087</v>
      </c>
      <c r="F712" s="150" t="s">
        <v>2088</v>
      </c>
      <c r="G712" s="4"/>
      <c r="H712" s="4"/>
      <c r="I712" s="71">
        <v>1</v>
      </c>
      <c r="J712" s="4"/>
      <c r="K712" s="4"/>
      <c r="L712" s="4"/>
      <c r="M712" s="4"/>
      <c r="N712" s="4"/>
      <c r="O712" s="4"/>
      <c r="P712" s="4"/>
      <c r="Q712" s="4"/>
      <c r="R712" s="4"/>
      <c r="S712" s="4"/>
      <c r="T712" s="59" t="str">
        <f t="shared" si="0"/>
        <v/>
      </c>
      <c r="U712" s="4"/>
      <c r="V712" s="4"/>
      <c r="W712" s="4"/>
      <c r="X712" s="4"/>
      <c r="Y712" s="4"/>
      <c r="Z712" s="4"/>
      <c r="AA712" s="4"/>
      <c r="AB712" s="4"/>
      <c r="AC712" s="4"/>
      <c r="AD712" s="4"/>
      <c r="AE712" s="4"/>
      <c r="AF712" s="4"/>
      <c r="AG712" s="58">
        <f t="shared" si="1"/>
        <v>1</v>
      </c>
      <c r="AH712" s="4"/>
      <c r="AI712" s="4"/>
      <c r="AJ712" s="4"/>
      <c r="AK712" s="91" t="str">
        <f t="shared" si="90"/>
        <v/>
      </c>
      <c r="AL712" s="4"/>
      <c r="AM712" s="4"/>
      <c r="AN712" s="4"/>
      <c r="AO712" s="4"/>
      <c r="AP712" s="4"/>
      <c r="AQ712" s="4"/>
      <c r="AR712" s="58" t="str">
        <f t="shared" si="3"/>
        <v/>
      </c>
      <c r="AS712" s="95">
        <v>1</v>
      </c>
      <c r="AT712" s="95">
        <v>1</v>
      </c>
      <c r="AU712" s="95">
        <v>1</v>
      </c>
      <c r="AV712" s="4"/>
      <c r="AW712" s="4"/>
      <c r="AX712" s="58">
        <f t="shared" si="4"/>
        <v>3</v>
      </c>
      <c r="AY712" s="95">
        <v>1</v>
      </c>
      <c r="AZ712" s="95">
        <v>1</v>
      </c>
      <c r="BA712" s="4"/>
      <c r="BB712" s="4"/>
      <c r="BC712" s="95">
        <v>1</v>
      </c>
      <c r="BD712" s="58">
        <f t="shared" si="5"/>
        <v>3</v>
      </c>
      <c r="BE712" s="4"/>
      <c r="BF712" s="4"/>
      <c r="BG712" s="4"/>
      <c r="BH712" s="4"/>
      <c r="BI712" s="4"/>
      <c r="BJ712" s="4"/>
      <c r="BK712" s="4"/>
      <c r="BL712" s="4"/>
      <c r="BM712" s="4"/>
      <c r="BN712" s="4"/>
      <c r="BO712" s="4"/>
      <c r="BP712" s="4"/>
      <c r="BQ712" s="4"/>
      <c r="BR712" s="4"/>
      <c r="BS712" s="4"/>
      <c r="BT712" s="4"/>
      <c r="BU712" s="4"/>
      <c r="BV712" s="4"/>
      <c r="BW712" s="4"/>
      <c r="BX712" s="4" t="str">
        <f t="shared" si="637"/>
        <v/>
      </c>
      <c r="BY712" s="4"/>
      <c r="BZ712" s="4"/>
      <c r="CA712" s="4"/>
      <c r="CB712" s="4"/>
      <c r="CC712" s="4"/>
      <c r="CD712" s="4"/>
      <c r="CE712" s="4"/>
      <c r="CF712" s="4"/>
      <c r="CG712" s="4"/>
      <c r="CH712" s="57">
        <f t="shared" si="94"/>
        <v>0</v>
      </c>
      <c r="CI712" s="4"/>
      <c r="CJ712" s="4"/>
      <c r="CK712" s="4"/>
      <c r="CL712" s="4"/>
      <c r="CM712" s="4"/>
      <c r="CN712" s="4"/>
      <c r="CO712" s="4"/>
      <c r="CP712" s="4"/>
      <c r="CQ712" s="4"/>
      <c r="CR712" s="57">
        <f t="shared" si="589"/>
        <v>0</v>
      </c>
      <c r="CS712" s="4"/>
      <c r="CT712" s="4"/>
      <c r="CU712" s="4"/>
      <c r="CV712" s="4"/>
      <c r="CW712" s="4"/>
      <c r="CX712" s="4"/>
      <c r="CY712" s="4"/>
      <c r="CZ712" s="4"/>
      <c r="DA712" s="4"/>
      <c r="DB712" s="57">
        <f t="shared" si="320"/>
        <v>0</v>
      </c>
      <c r="DC712" s="4"/>
      <c r="DD712" s="4"/>
      <c r="DE712" s="4"/>
      <c r="DF712" s="4"/>
      <c r="DG712" s="4"/>
      <c r="DH712" s="4"/>
      <c r="DI712" s="4"/>
      <c r="DJ712" s="4"/>
      <c r="DK712" s="4"/>
      <c r="DL712" s="57">
        <f t="shared" si="321"/>
        <v>0</v>
      </c>
      <c r="DM712" s="4"/>
      <c r="DN712" s="4"/>
      <c r="DO712" s="4"/>
      <c r="DP712" s="4"/>
      <c r="DQ712" s="4"/>
      <c r="DR712" s="4"/>
      <c r="DS712" s="4"/>
      <c r="DT712" s="4"/>
      <c r="DU712" s="4"/>
      <c r="DV712" s="57">
        <f t="shared" si="322"/>
        <v>0</v>
      </c>
      <c r="DW712" s="71">
        <f t="shared" ref="DW712:ED712" si="752">SUM(BY712,CI712,CS712,DC712,DM712)</f>
        <v>0</v>
      </c>
      <c r="DX712" s="71">
        <f t="shared" si="752"/>
        <v>0</v>
      </c>
      <c r="DY712" s="71">
        <f t="shared" si="752"/>
        <v>0</v>
      </c>
      <c r="DZ712" s="71">
        <f t="shared" si="752"/>
        <v>0</v>
      </c>
      <c r="EA712" s="71">
        <f t="shared" si="752"/>
        <v>0</v>
      </c>
      <c r="EB712" s="71">
        <f t="shared" si="752"/>
        <v>0</v>
      </c>
      <c r="EC712" s="71">
        <f t="shared" si="752"/>
        <v>0</v>
      </c>
      <c r="ED712" s="71">
        <f t="shared" si="752"/>
        <v>0</v>
      </c>
      <c r="EE712" s="71">
        <f t="shared" si="13"/>
        <v>0</v>
      </c>
      <c r="EF712" s="71">
        <f t="shared" si="14"/>
        <v>0</v>
      </c>
    </row>
    <row r="713" spans="1:136" ht="15.75" customHeight="1">
      <c r="A713" s="147">
        <v>2013</v>
      </c>
      <c r="B713" s="135" t="s">
        <v>4979</v>
      </c>
      <c r="C713" s="145" t="s">
        <v>2089</v>
      </c>
      <c r="D713" s="147" t="s">
        <v>385</v>
      </c>
      <c r="E713" s="147" t="s">
        <v>2090</v>
      </c>
      <c r="F713" s="161" t="s">
        <v>2091</v>
      </c>
      <c r="G713" s="4"/>
      <c r="H713" s="71">
        <v>1</v>
      </c>
      <c r="I713" s="4"/>
      <c r="J713" s="4"/>
      <c r="K713" s="4"/>
      <c r="L713" s="4"/>
      <c r="M713" s="4"/>
      <c r="N713" s="4"/>
      <c r="O713" s="4"/>
      <c r="P713" s="4"/>
      <c r="Q713" s="4"/>
      <c r="R713" s="4"/>
      <c r="S713" s="4"/>
      <c r="T713" s="59" t="str">
        <f t="shared" si="0"/>
        <v/>
      </c>
      <c r="U713" s="4"/>
      <c r="V713" s="4"/>
      <c r="W713" s="4"/>
      <c r="X713" s="4"/>
      <c r="Y713" s="4"/>
      <c r="Z713" s="4"/>
      <c r="AA713" s="4"/>
      <c r="AB713" s="4"/>
      <c r="AC713" s="4"/>
      <c r="AD713" s="4"/>
      <c r="AE713" s="4"/>
      <c r="AF713" s="4"/>
      <c r="AG713" s="58" t="str">
        <f t="shared" si="1"/>
        <v/>
      </c>
      <c r="AH713" s="4"/>
      <c r="AI713" s="4"/>
      <c r="AJ713" s="4"/>
      <c r="AK713" s="91" t="str">
        <f t="shared" si="90"/>
        <v/>
      </c>
      <c r="AL713" s="4"/>
      <c r="AM713" s="4"/>
      <c r="AN713" s="4"/>
      <c r="AO713" s="4"/>
      <c r="AP713" s="4"/>
      <c r="AQ713" s="4"/>
      <c r="AR713" s="58" t="str">
        <f t="shared" si="3"/>
        <v/>
      </c>
      <c r="AS713" s="95">
        <v>1</v>
      </c>
      <c r="AT713" s="95">
        <v>1</v>
      </c>
      <c r="AU713" s="95">
        <v>1</v>
      </c>
      <c r="AV713" s="4"/>
      <c r="AW713" s="4"/>
      <c r="AX713" s="58">
        <f t="shared" si="4"/>
        <v>3</v>
      </c>
      <c r="AY713" s="95">
        <v>1</v>
      </c>
      <c r="AZ713" s="4"/>
      <c r="BA713" s="4"/>
      <c r="BB713" s="4"/>
      <c r="BC713" s="4"/>
      <c r="BD713" s="58">
        <f t="shared" si="5"/>
        <v>1</v>
      </c>
      <c r="BE713" s="4"/>
      <c r="BF713" s="4"/>
      <c r="BG713" s="4"/>
      <c r="BH713" s="4"/>
      <c r="BI713" s="4"/>
      <c r="BJ713" s="4"/>
      <c r="BK713" s="4"/>
      <c r="BL713" s="4"/>
      <c r="BM713" s="4"/>
      <c r="BN713" s="4"/>
      <c r="BO713" s="4"/>
      <c r="BP713" s="4"/>
      <c r="BQ713" s="4"/>
      <c r="BR713" s="95">
        <v>1</v>
      </c>
      <c r="BS713" s="95">
        <v>1</v>
      </c>
      <c r="BT713" s="95">
        <v>1</v>
      </c>
      <c r="BU713" s="95">
        <v>1</v>
      </c>
      <c r="BV713" s="95">
        <v>1</v>
      </c>
      <c r="BW713" s="72">
        <v>1</v>
      </c>
      <c r="BX713" s="71">
        <f t="shared" si="637"/>
        <v>1</v>
      </c>
      <c r="BY713" s="4"/>
      <c r="BZ713" s="95">
        <v>1</v>
      </c>
      <c r="CA713" s="4"/>
      <c r="CB713" s="95">
        <v>1</v>
      </c>
      <c r="CC713" s="95">
        <v>1</v>
      </c>
      <c r="CD713" s="4"/>
      <c r="CE713" s="4"/>
      <c r="CF713" s="95">
        <v>1</v>
      </c>
      <c r="CG713" s="99" t="s">
        <v>347</v>
      </c>
      <c r="CH713" s="57">
        <f>SUM(BY713:CG713)</f>
        <v>4</v>
      </c>
      <c r="CI713" s="4"/>
      <c r="CJ713" s="95">
        <v>1</v>
      </c>
      <c r="CK713" s="4"/>
      <c r="CL713" s="95">
        <v>1</v>
      </c>
      <c r="CM713" s="95">
        <v>1</v>
      </c>
      <c r="CN713" s="4"/>
      <c r="CO713" s="95">
        <v>1</v>
      </c>
      <c r="CP713" s="99">
        <v>1</v>
      </c>
      <c r="CQ713" s="99" t="s">
        <v>347</v>
      </c>
      <c r="CR713" s="57">
        <f>SUM(CI713:CQ713)</f>
        <v>5</v>
      </c>
      <c r="CS713" s="4"/>
      <c r="CT713" s="95">
        <v>1</v>
      </c>
      <c r="CU713" s="4"/>
      <c r="CV713" s="95">
        <v>1</v>
      </c>
      <c r="CW713" s="95">
        <v>1</v>
      </c>
      <c r="CX713" s="4"/>
      <c r="CY713" s="95">
        <v>1</v>
      </c>
      <c r="CZ713" s="95">
        <v>1</v>
      </c>
      <c r="DA713" s="99" t="s">
        <v>347</v>
      </c>
      <c r="DB713" s="57">
        <f>SUM(CS713:DA713)</f>
        <v>5</v>
      </c>
      <c r="DC713" s="4"/>
      <c r="DD713" s="4"/>
      <c r="DE713" s="4"/>
      <c r="DF713" s="4"/>
      <c r="DG713" s="4"/>
      <c r="DH713" s="4"/>
      <c r="DI713" s="4"/>
      <c r="DJ713" s="4"/>
      <c r="DK713" s="4"/>
      <c r="DL713" s="57">
        <f t="shared" si="321"/>
        <v>0</v>
      </c>
      <c r="DM713" s="4"/>
      <c r="DN713" s="4"/>
      <c r="DO713" s="4"/>
      <c r="DP713" s="4"/>
      <c r="DQ713" s="4"/>
      <c r="DR713" s="4"/>
      <c r="DS713" s="4"/>
      <c r="DT713" s="4"/>
      <c r="DU713" s="4"/>
      <c r="DV713" s="57">
        <f t="shared" si="322"/>
        <v>0</v>
      </c>
      <c r="DW713" s="71">
        <f t="shared" ref="DW713:ED713" si="753">SUM(BY713,CI713,CS713,DC713,DM713)</f>
        <v>0</v>
      </c>
      <c r="DX713" s="71">
        <f t="shared" si="753"/>
        <v>3</v>
      </c>
      <c r="DY713" s="71">
        <f t="shared" si="753"/>
        <v>0</v>
      </c>
      <c r="DZ713" s="71">
        <f t="shared" si="753"/>
        <v>3</v>
      </c>
      <c r="EA713" s="71">
        <f t="shared" si="753"/>
        <v>3</v>
      </c>
      <c r="EB713" s="71">
        <f t="shared" si="753"/>
        <v>0</v>
      </c>
      <c r="EC713" s="71">
        <f t="shared" si="753"/>
        <v>2</v>
      </c>
      <c r="ED713" s="71">
        <f t="shared" si="753"/>
        <v>3</v>
      </c>
      <c r="EE713" s="71">
        <f t="shared" si="13"/>
        <v>14</v>
      </c>
      <c r="EF713" s="71">
        <f t="shared" si="14"/>
        <v>1</v>
      </c>
    </row>
    <row r="714" spans="1:136" ht="15.75" customHeight="1">
      <c r="A714" s="147">
        <v>2013</v>
      </c>
      <c r="B714" s="135" t="s">
        <v>4980</v>
      </c>
      <c r="C714" s="145" t="s">
        <v>2092</v>
      </c>
      <c r="D714" s="147" t="s">
        <v>1561</v>
      </c>
      <c r="E714" s="147" t="s">
        <v>2093</v>
      </c>
      <c r="F714" s="161" t="s">
        <v>2094</v>
      </c>
      <c r="G714" s="4"/>
      <c r="H714" s="4"/>
      <c r="I714" s="4"/>
      <c r="J714" s="4"/>
      <c r="K714" s="71">
        <v>1</v>
      </c>
      <c r="L714" s="4"/>
      <c r="M714" s="4"/>
      <c r="N714" s="4"/>
      <c r="O714" s="4"/>
      <c r="P714" s="4"/>
      <c r="Q714" s="4"/>
      <c r="R714" s="4"/>
      <c r="S714" s="4"/>
      <c r="T714" s="59" t="str">
        <f t="shared" si="0"/>
        <v/>
      </c>
      <c r="U714" s="4"/>
      <c r="V714" s="4"/>
      <c r="W714" s="4"/>
      <c r="X714" s="4"/>
      <c r="Y714" s="4"/>
      <c r="Z714" s="4"/>
      <c r="AA714" s="4"/>
      <c r="AB714" s="4"/>
      <c r="AC714" s="4"/>
      <c r="AD714" s="4"/>
      <c r="AE714" s="4"/>
      <c r="AF714" s="4"/>
      <c r="AG714" s="58">
        <f t="shared" si="1"/>
        <v>1</v>
      </c>
      <c r="AH714" s="4"/>
      <c r="AI714" s="4"/>
      <c r="AJ714" s="4"/>
      <c r="AK714" s="91" t="str">
        <f t="shared" si="90"/>
        <v/>
      </c>
      <c r="AL714" s="4"/>
      <c r="AM714" s="4"/>
      <c r="AN714" s="4"/>
      <c r="AO714" s="4"/>
      <c r="AP714" s="4"/>
      <c r="AQ714" s="4"/>
      <c r="AR714" s="58" t="str">
        <f t="shared" si="3"/>
        <v/>
      </c>
      <c r="AS714" s="95"/>
      <c r="AT714" s="95">
        <v>1</v>
      </c>
      <c r="AU714" s="95">
        <v>1</v>
      </c>
      <c r="AV714" s="4"/>
      <c r="AW714" s="4"/>
      <c r="AX714" s="58">
        <f t="shared" si="4"/>
        <v>2</v>
      </c>
      <c r="AY714" s="4"/>
      <c r="AZ714" s="95">
        <v>1</v>
      </c>
      <c r="BA714" s="4"/>
      <c r="BB714" s="4"/>
      <c r="BC714" s="95">
        <v>1</v>
      </c>
      <c r="BD714" s="58">
        <f t="shared" si="5"/>
        <v>2</v>
      </c>
      <c r="BE714" s="4"/>
      <c r="BF714" s="4"/>
      <c r="BG714" s="4"/>
      <c r="BH714" s="4"/>
      <c r="BI714" s="4"/>
      <c r="BJ714" s="4"/>
      <c r="BK714" s="4"/>
      <c r="BL714" s="4"/>
      <c r="BM714" s="4"/>
      <c r="BN714" s="4"/>
      <c r="BO714" s="4"/>
      <c r="BP714" s="4"/>
      <c r="BQ714" s="4"/>
      <c r="BR714" s="4"/>
      <c r="BS714" s="4"/>
      <c r="BT714" s="4"/>
      <c r="BU714" s="4"/>
      <c r="BV714" s="95">
        <v>1</v>
      </c>
      <c r="BW714" s="4"/>
      <c r="BX714" s="71">
        <f t="shared" si="637"/>
        <v>1</v>
      </c>
      <c r="BY714" s="4"/>
      <c r="BZ714" s="4"/>
      <c r="CA714" s="4"/>
      <c r="CB714" s="4"/>
      <c r="CC714" s="4"/>
      <c r="CD714" s="4"/>
      <c r="CE714" s="4"/>
      <c r="CF714" s="4"/>
      <c r="CG714" s="4"/>
      <c r="CH714" s="57">
        <f t="shared" ref="CH714:CH801" si="754">SUM(BY714:CF714)</f>
        <v>0</v>
      </c>
      <c r="CI714" s="4"/>
      <c r="CJ714" s="4"/>
      <c r="CK714" s="4"/>
      <c r="CL714" s="4"/>
      <c r="CM714" s="4"/>
      <c r="CN714" s="4"/>
      <c r="CO714" s="95">
        <v>1</v>
      </c>
      <c r="CP714" s="4"/>
      <c r="CQ714" s="95"/>
      <c r="CR714" s="57">
        <f t="shared" ref="CR714:CR724" si="755">SUM(CI714:CP714)</f>
        <v>1</v>
      </c>
      <c r="CS714" s="4"/>
      <c r="CT714" s="4"/>
      <c r="CU714" s="4"/>
      <c r="CV714" s="4"/>
      <c r="CW714" s="4"/>
      <c r="CX714" s="4"/>
      <c r="CY714" s="95">
        <v>1</v>
      </c>
      <c r="CZ714" s="4"/>
      <c r="DA714" s="95"/>
      <c r="DB714" s="57">
        <f t="shared" ref="DB714:DB993" si="756">SUM(CS714:CZ714)</f>
        <v>1</v>
      </c>
      <c r="DC714" s="4"/>
      <c r="DD714" s="4"/>
      <c r="DE714" s="4"/>
      <c r="DF714" s="4"/>
      <c r="DG714" s="4"/>
      <c r="DH714" s="4"/>
      <c r="DI714" s="4"/>
      <c r="DJ714" s="4"/>
      <c r="DK714" s="4"/>
      <c r="DL714" s="57">
        <f t="shared" si="321"/>
        <v>0</v>
      </c>
      <c r="DM714" s="4"/>
      <c r="DN714" s="4"/>
      <c r="DO714" s="4"/>
      <c r="DP714" s="4"/>
      <c r="DQ714" s="4"/>
      <c r="DR714" s="4"/>
      <c r="DS714" s="4"/>
      <c r="DT714" s="4"/>
      <c r="DU714" s="4"/>
      <c r="DV714" s="57">
        <f t="shared" si="322"/>
        <v>0</v>
      </c>
      <c r="DW714" s="71">
        <f t="shared" ref="DW714:ED714" si="757">SUM(BY714,CI714,CS714,DC714,DM714)</f>
        <v>0</v>
      </c>
      <c r="DX714" s="71">
        <f t="shared" si="757"/>
        <v>0</v>
      </c>
      <c r="DY714" s="71">
        <f t="shared" si="757"/>
        <v>0</v>
      </c>
      <c r="DZ714" s="71">
        <f t="shared" si="757"/>
        <v>0</v>
      </c>
      <c r="EA714" s="71">
        <f t="shared" si="757"/>
        <v>0</v>
      </c>
      <c r="EB714" s="71">
        <f t="shared" si="757"/>
        <v>0</v>
      </c>
      <c r="EC714" s="71">
        <f t="shared" si="757"/>
        <v>2</v>
      </c>
      <c r="ED714" s="71">
        <f t="shared" si="757"/>
        <v>0</v>
      </c>
      <c r="EE714" s="71">
        <f t="shared" si="13"/>
        <v>2</v>
      </c>
      <c r="EF714" s="71">
        <f t="shared" si="14"/>
        <v>1</v>
      </c>
    </row>
    <row r="715" spans="1:136" ht="15.75" customHeight="1">
      <c r="A715" s="147">
        <v>2014</v>
      </c>
      <c r="B715" s="135" t="s">
        <v>4454</v>
      </c>
      <c r="C715" s="145" t="s">
        <v>2095</v>
      </c>
      <c r="D715" s="147" t="s">
        <v>2096</v>
      </c>
      <c r="E715" s="147" t="s">
        <v>2097</v>
      </c>
      <c r="F715" s="161" t="s">
        <v>2098</v>
      </c>
      <c r="G715" s="4"/>
      <c r="H715" s="4"/>
      <c r="I715" s="4"/>
      <c r="J715" s="4"/>
      <c r="K715" s="4"/>
      <c r="L715" s="4"/>
      <c r="M715" s="4"/>
      <c r="N715" s="4"/>
      <c r="O715" s="4"/>
      <c r="P715" s="4"/>
      <c r="Q715" s="4"/>
      <c r="R715" s="4"/>
      <c r="S715" s="4"/>
      <c r="T715" s="59">
        <f t="shared" si="0"/>
        <v>1</v>
      </c>
      <c r="U715" s="71">
        <v>1</v>
      </c>
      <c r="V715" s="4"/>
      <c r="W715" s="4"/>
      <c r="X715" s="4"/>
      <c r="Y715" s="4"/>
      <c r="Z715" s="4"/>
      <c r="AA715" s="4"/>
      <c r="AB715" s="4"/>
      <c r="AC715" s="4"/>
      <c r="AD715" s="4"/>
      <c r="AE715" s="4"/>
      <c r="AF715" s="4"/>
      <c r="AG715" s="58">
        <f t="shared" si="1"/>
        <v>1</v>
      </c>
      <c r="AH715" s="4"/>
      <c r="AI715" s="4"/>
      <c r="AJ715" s="4"/>
      <c r="AK715" s="91" t="str">
        <f t="shared" si="90"/>
        <v/>
      </c>
      <c r="AL715" s="4"/>
      <c r="AM715" s="4"/>
      <c r="AN715" s="4"/>
      <c r="AO715" s="4"/>
      <c r="AP715" s="4"/>
      <c r="AQ715" s="4"/>
      <c r="AR715" s="58" t="str">
        <f t="shared" si="3"/>
        <v/>
      </c>
      <c r="AS715" s="95">
        <v>1</v>
      </c>
      <c r="AT715" s="95">
        <v>1</v>
      </c>
      <c r="AU715" s="95">
        <v>1</v>
      </c>
      <c r="AV715" s="4"/>
      <c r="AW715" s="4"/>
      <c r="AX715" s="58">
        <f t="shared" si="4"/>
        <v>3</v>
      </c>
      <c r="AY715" s="4"/>
      <c r="AZ715" s="95">
        <v>1</v>
      </c>
      <c r="BA715" s="95">
        <v>1</v>
      </c>
      <c r="BB715" s="4"/>
      <c r="BC715" s="4"/>
      <c r="BD715" s="58">
        <f t="shared" si="5"/>
        <v>2</v>
      </c>
      <c r="BE715" s="4"/>
      <c r="BF715" s="4"/>
      <c r="BG715" s="4"/>
      <c r="BH715" s="4"/>
      <c r="BI715" s="4"/>
      <c r="BJ715" s="4"/>
      <c r="BK715" s="4"/>
      <c r="BL715" s="4"/>
      <c r="BM715" s="4"/>
      <c r="BN715" s="4"/>
      <c r="BO715" s="4"/>
      <c r="BP715" s="4"/>
      <c r="BQ715" s="4"/>
      <c r="BR715" s="4"/>
      <c r="BS715" s="4"/>
      <c r="BT715" s="4"/>
      <c r="BU715" s="4"/>
      <c r="BV715" s="4"/>
      <c r="BW715" s="4"/>
      <c r="BX715" s="4" t="str">
        <f t="shared" si="637"/>
        <v/>
      </c>
      <c r="BY715" s="4"/>
      <c r="BZ715" s="4"/>
      <c r="CA715" s="4"/>
      <c r="CB715" s="4"/>
      <c r="CC715" s="4"/>
      <c r="CD715" s="4"/>
      <c r="CE715" s="4"/>
      <c r="CF715" s="4"/>
      <c r="CG715" s="4"/>
      <c r="CH715" s="57">
        <f t="shared" si="754"/>
        <v>0</v>
      </c>
      <c r="CI715" s="4"/>
      <c r="CJ715" s="4"/>
      <c r="CK715" s="4"/>
      <c r="CL715" s="4"/>
      <c r="CM715" s="4"/>
      <c r="CN715" s="4"/>
      <c r="CO715" s="4"/>
      <c r="CP715" s="4"/>
      <c r="CQ715" s="4"/>
      <c r="CR715" s="57">
        <f t="shared" si="755"/>
        <v>0</v>
      </c>
      <c r="CS715" s="4"/>
      <c r="CT715" s="4"/>
      <c r="CU715" s="4"/>
      <c r="CV715" s="4"/>
      <c r="CW715" s="4"/>
      <c r="CX715" s="4"/>
      <c r="CY715" s="4"/>
      <c r="CZ715" s="4"/>
      <c r="DA715" s="4"/>
      <c r="DB715" s="57">
        <f t="shared" si="756"/>
        <v>0</v>
      </c>
      <c r="DC715" s="4"/>
      <c r="DD715" s="4"/>
      <c r="DE715" s="4"/>
      <c r="DF715" s="4"/>
      <c r="DG715" s="4"/>
      <c r="DH715" s="4"/>
      <c r="DI715" s="4"/>
      <c r="DJ715" s="4"/>
      <c r="DK715" s="4"/>
      <c r="DL715" s="57">
        <f t="shared" si="321"/>
        <v>0</v>
      </c>
      <c r="DM715" s="4"/>
      <c r="DN715" s="4"/>
      <c r="DO715" s="4"/>
      <c r="DP715" s="4"/>
      <c r="DQ715" s="4"/>
      <c r="DR715" s="4"/>
      <c r="DS715" s="4"/>
      <c r="DT715" s="4"/>
      <c r="DU715" s="4"/>
      <c r="DV715" s="57">
        <f t="shared" si="322"/>
        <v>0</v>
      </c>
      <c r="DW715" s="71">
        <f t="shared" ref="DW715:ED715" si="758">SUM(BY715,CI715,CS715,DC715,DM715)</f>
        <v>0</v>
      </c>
      <c r="DX715" s="71">
        <f t="shared" si="758"/>
        <v>0</v>
      </c>
      <c r="DY715" s="71">
        <f t="shared" si="758"/>
        <v>0</v>
      </c>
      <c r="DZ715" s="71">
        <f t="shared" si="758"/>
        <v>0</v>
      </c>
      <c r="EA715" s="71">
        <f t="shared" si="758"/>
        <v>0</v>
      </c>
      <c r="EB715" s="71">
        <f t="shared" si="758"/>
        <v>0</v>
      </c>
      <c r="EC715" s="71">
        <f t="shared" si="758"/>
        <v>0</v>
      </c>
      <c r="ED715" s="71">
        <f t="shared" si="758"/>
        <v>0</v>
      </c>
      <c r="EE715" s="71">
        <f t="shared" si="13"/>
        <v>0</v>
      </c>
      <c r="EF715" s="71">
        <f t="shared" si="14"/>
        <v>0</v>
      </c>
    </row>
    <row r="716" spans="1:136" ht="15.75" customHeight="1">
      <c r="A716" s="147">
        <v>2015</v>
      </c>
      <c r="B716" s="135" t="s">
        <v>4981</v>
      </c>
      <c r="C716" s="145" t="s">
        <v>2099</v>
      </c>
      <c r="D716" s="147" t="s">
        <v>2100</v>
      </c>
      <c r="E716" s="147" t="s">
        <v>2101</v>
      </c>
      <c r="F716" s="161" t="s">
        <v>2102</v>
      </c>
      <c r="G716" s="4"/>
      <c r="H716" s="4"/>
      <c r="I716" s="4"/>
      <c r="J716" s="4"/>
      <c r="K716" s="4"/>
      <c r="L716" s="4"/>
      <c r="M716" s="4"/>
      <c r="N716" s="4"/>
      <c r="O716" s="4"/>
      <c r="P716" s="4"/>
      <c r="Q716" s="4"/>
      <c r="R716" s="4"/>
      <c r="S716" s="4"/>
      <c r="T716" s="59">
        <f t="shared" si="0"/>
        <v>1</v>
      </c>
      <c r="U716" s="71">
        <v>1</v>
      </c>
      <c r="V716" s="4"/>
      <c r="W716" s="4"/>
      <c r="X716" s="4"/>
      <c r="Y716" s="4"/>
      <c r="Z716" s="4"/>
      <c r="AA716" s="4"/>
      <c r="AB716" s="4"/>
      <c r="AC716" s="4"/>
      <c r="AD716" s="4"/>
      <c r="AE716" s="4"/>
      <c r="AF716" s="4"/>
      <c r="AG716" s="58">
        <f t="shared" si="1"/>
        <v>1</v>
      </c>
      <c r="AH716" s="4"/>
      <c r="AI716" s="4"/>
      <c r="AJ716" s="4"/>
      <c r="AK716" s="91" t="str">
        <f t="shared" si="90"/>
        <v/>
      </c>
      <c r="AL716" s="4"/>
      <c r="AM716" s="4"/>
      <c r="AN716" s="4"/>
      <c r="AO716" s="4"/>
      <c r="AP716" s="4"/>
      <c r="AQ716" s="4"/>
      <c r="AR716" s="58" t="str">
        <f t="shared" si="3"/>
        <v/>
      </c>
      <c r="AS716" s="4"/>
      <c r="AT716" s="95">
        <v>1</v>
      </c>
      <c r="AU716" s="4"/>
      <c r="AV716" s="4"/>
      <c r="AW716" s="4"/>
      <c r="AX716" s="58">
        <f t="shared" si="4"/>
        <v>1</v>
      </c>
      <c r="AY716" s="4"/>
      <c r="AZ716" s="95">
        <v>1</v>
      </c>
      <c r="BA716" s="4"/>
      <c r="BB716" s="4"/>
      <c r="BC716" s="95">
        <v>1</v>
      </c>
      <c r="BD716" s="58">
        <f t="shared" si="5"/>
        <v>2</v>
      </c>
      <c r="BE716" s="95">
        <v>1</v>
      </c>
      <c r="BF716" s="4"/>
      <c r="BG716" s="4"/>
      <c r="BH716" s="4"/>
      <c r="BI716" s="4"/>
      <c r="BJ716" s="4"/>
      <c r="BK716" s="4"/>
      <c r="BL716" s="4"/>
      <c r="BM716" s="4"/>
      <c r="BN716" s="4"/>
      <c r="BO716" s="4"/>
      <c r="BP716" s="4"/>
      <c r="BQ716" s="4"/>
      <c r="BR716" s="4"/>
      <c r="BS716" s="4"/>
      <c r="BT716" s="4"/>
      <c r="BU716" s="4"/>
      <c r="BV716" s="4"/>
      <c r="BW716" s="4"/>
      <c r="BX716" s="4" t="str">
        <f t="shared" si="637"/>
        <v/>
      </c>
      <c r="BY716" s="4"/>
      <c r="BZ716" s="4"/>
      <c r="CA716" s="4"/>
      <c r="CB716" s="4"/>
      <c r="CC716" s="4"/>
      <c r="CD716" s="4"/>
      <c r="CE716" s="4"/>
      <c r="CF716" s="4"/>
      <c r="CG716" s="4"/>
      <c r="CH716" s="57">
        <f t="shared" si="754"/>
        <v>0</v>
      </c>
      <c r="CI716" s="4"/>
      <c r="CJ716" s="4"/>
      <c r="CK716" s="4"/>
      <c r="CL716" s="4"/>
      <c r="CM716" s="4"/>
      <c r="CN716" s="4"/>
      <c r="CO716" s="4"/>
      <c r="CP716" s="4"/>
      <c r="CQ716" s="4"/>
      <c r="CR716" s="57">
        <f t="shared" si="755"/>
        <v>0</v>
      </c>
      <c r="CS716" s="4"/>
      <c r="CT716" s="4"/>
      <c r="CU716" s="4"/>
      <c r="CV716" s="4"/>
      <c r="CW716" s="4"/>
      <c r="CX716" s="4"/>
      <c r="CY716" s="4"/>
      <c r="CZ716" s="4"/>
      <c r="DA716" s="4"/>
      <c r="DB716" s="57">
        <f t="shared" si="756"/>
        <v>0</v>
      </c>
      <c r="DC716" s="4"/>
      <c r="DD716" s="4"/>
      <c r="DE716" s="4"/>
      <c r="DF716" s="4"/>
      <c r="DG716" s="4"/>
      <c r="DH716" s="4"/>
      <c r="DI716" s="4"/>
      <c r="DJ716" s="4"/>
      <c r="DK716" s="4"/>
      <c r="DL716" s="57">
        <f t="shared" si="321"/>
        <v>0</v>
      </c>
      <c r="DM716" s="4"/>
      <c r="DN716" s="4"/>
      <c r="DO716" s="4"/>
      <c r="DP716" s="4"/>
      <c r="DQ716" s="4"/>
      <c r="DR716" s="4"/>
      <c r="DS716" s="4"/>
      <c r="DT716" s="4"/>
      <c r="DU716" s="4"/>
      <c r="DV716" s="57">
        <f t="shared" si="322"/>
        <v>0</v>
      </c>
      <c r="DW716" s="71">
        <f t="shared" ref="DW716:ED716" si="759">SUM(BY716,CI716,CS716,DC716,DM716)</f>
        <v>0</v>
      </c>
      <c r="DX716" s="71">
        <f t="shared" si="759"/>
        <v>0</v>
      </c>
      <c r="DY716" s="71">
        <f t="shared" si="759"/>
        <v>0</v>
      </c>
      <c r="DZ716" s="71">
        <f t="shared" si="759"/>
        <v>0</v>
      </c>
      <c r="EA716" s="71">
        <f t="shared" si="759"/>
        <v>0</v>
      </c>
      <c r="EB716" s="71">
        <f t="shared" si="759"/>
        <v>0</v>
      </c>
      <c r="EC716" s="71">
        <f t="shared" si="759"/>
        <v>0</v>
      </c>
      <c r="ED716" s="71">
        <f t="shared" si="759"/>
        <v>0</v>
      </c>
      <c r="EE716" s="71">
        <f t="shared" si="13"/>
        <v>0</v>
      </c>
      <c r="EF716" s="71">
        <f t="shared" si="14"/>
        <v>0</v>
      </c>
    </row>
    <row r="717" spans="1:136" ht="15.75" customHeight="1">
      <c r="A717" s="147">
        <v>2014</v>
      </c>
      <c r="B717" s="135" t="s">
        <v>4982</v>
      </c>
      <c r="C717" s="145" t="s">
        <v>2103</v>
      </c>
      <c r="D717" s="147" t="s">
        <v>2104</v>
      </c>
      <c r="E717" s="167" t="s">
        <v>2105</v>
      </c>
      <c r="F717" s="150" t="s">
        <v>2106</v>
      </c>
      <c r="G717" s="4"/>
      <c r="H717" s="4"/>
      <c r="I717" s="4"/>
      <c r="J717" s="4"/>
      <c r="K717" s="72">
        <v>1</v>
      </c>
      <c r="L717" s="4"/>
      <c r="M717" s="4"/>
      <c r="N717" s="71"/>
      <c r="O717" s="4"/>
      <c r="P717" s="4"/>
      <c r="Q717" s="4"/>
      <c r="R717" s="4"/>
      <c r="S717" s="4"/>
      <c r="T717" s="59" t="str">
        <f t="shared" si="0"/>
        <v/>
      </c>
      <c r="U717" s="4"/>
      <c r="V717" s="4"/>
      <c r="W717" s="4"/>
      <c r="X717" s="4"/>
      <c r="Y717" s="4"/>
      <c r="Z717" s="4"/>
      <c r="AA717" s="4"/>
      <c r="AB717" s="4"/>
      <c r="AC717" s="4"/>
      <c r="AD717" s="4"/>
      <c r="AE717" s="4"/>
      <c r="AF717" s="4"/>
      <c r="AG717" s="58">
        <f t="shared" si="1"/>
        <v>1</v>
      </c>
      <c r="AH717" s="4"/>
      <c r="AI717" s="4"/>
      <c r="AJ717" s="4"/>
      <c r="AK717" s="91" t="str">
        <f t="shared" si="90"/>
        <v/>
      </c>
      <c r="AL717" s="4"/>
      <c r="AM717" s="4"/>
      <c r="AN717" s="4"/>
      <c r="AO717" s="4"/>
      <c r="AP717" s="4"/>
      <c r="AQ717" s="4"/>
      <c r="AR717" s="58" t="str">
        <f t="shared" si="3"/>
        <v/>
      </c>
      <c r="AS717" s="4"/>
      <c r="AT717" s="95">
        <v>1</v>
      </c>
      <c r="AU717" s="4"/>
      <c r="AV717" s="4"/>
      <c r="AW717" s="4"/>
      <c r="AX717" s="58">
        <f t="shared" si="4"/>
        <v>1</v>
      </c>
      <c r="AY717" s="4"/>
      <c r="AZ717" s="95">
        <v>1</v>
      </c>
      <c r="BA717" s="4"/>
      <c r="BB717" s="4"/>
      <c r="BC717" s="95">
        <v>1</v>
      </c>
      <c r="BD717" s="58">
        <f t="shared" si="5"/>
        <v>2</v>
      </c>
      <c r="BE717" s="4"/>
      <c r="BF717" s="4"/>
      <c r="BG717" s="4"/>
      <c r="BH717" s="4"/>
      <c r="BI717" s="4"/>
      <c r="BJ717" s="4"/>
      <c r="BK717" s="4"/>
      <c r="BL717" s="4"/>
      <c r="BM717" s="4"/>
      <c r="BN717" s="4"/>
      <c r="BO717" s="4"/>
      <c r="BP717" s="4"/>
      <c r="BQ717" s="4"/>
      <c r="BR717" s="4"/>
      <c r="BS717" s="4"/>
      <c r="BT717" s="4"/>
      <c r="BU717" s="4"/>
      <c r="BV717" s="4"/>
      <c r="BW717" s="4"/>
      <c r="BX717" s="4" t="str">
        <f t="shared" si="637"/>
        <v/>
      </c>
      <c r="BY717" s="4"/>
      <c r="BZ717" s="4"/>
      <c r="CA717" s="4"/>
      <c r="CB717" s="4"/>
      <c r="CC717" s="4"/>
      <c r="CD717" s="4"/>
      <c r="CE717" s="4"/>
      <c r="CF717" s="4"/>
      <c r="CG717" s="4"/>
      <c r="CH717" s="57">
        <f t="shared" si="754"/>
        <v>0</v>
      </c>
      <c r="CI717" s="4"/>
      <c r="CJ717" s="4"/>
      <c r="CK717" s="4"/>
      <c r="CL717" s="4"/>
      <c r="CM717" s="4"/>
      <c r="CN717" s="4"/>
      <c r="CO717" s="4"/>
      <c r="CP717" s="4"/>
      <c r="CQ717" s="4"/>
      <c r="CR717" s="57">
        <f t="shared" si="755"/>
        <v>0</v>
      </c>
      <c r="CS717" s="4"/>
      <c r="CT717" s="4"/>
      <c r="CU717" s="4"/>
      <c r="CV717" s="4"/>
      <c r="CW717" s="4"/>
      <c r="CX717" s="4"/>
      <c r="CY717" s="4"/>
      <c r="CZ717" s="4"/>
      <c r="DA717" s="4"/>
      <c r="DB717" s="57">
        <f t="shared" si="756"/>
        <v>0</v>
      </c>
      <c r="DC717" s="4"/>
      <c r="DD717" s="4"/>
      <c r="DE717" s="4"/>
      <c r="DF717" s="4"/>
      <c r="DG717" s="4"/>
      <c r="DH717" s="4"/>
      <c r="DI717" s="4"/>
      <c r="DJ717" s="4"/>
      <c r="DK717" s="4"/>
      <c r="DL717" s="57">
        <f t="shared" si="321"/>
        <v>0</v>
      </c>
      <c r="DM717" s="4"/>
      <c r="DN717" s="4"/>
      <c r="DO717" s="4"/>
      <c r="DP717" s="4"/>
      <c r="DQ717" s="4"/>
      <c r="DR717" s="4"/>
      <c r="DS717" s="4"/>
      <c r="DT717" s="4"/>
      <c r="DU717" s="4"/>
      <c r="DV717" s="57">
        <f t="shared" si="322"/>
        <v>0</v>
      </c>
      <c r="DW717" s="71">
        <f t="shared" ref="DW717:ED717" si="760">SUM(BY717,CI717,CS717,DC717,DM717)</f>
        <v>0</v>
      </c>
      <c r="DX717" s="71">
        <f t="shared" si="760"/>
        <v>0</v>
      </c>
      <c r="DY717" s="71">
        <f t="shared" si="760"/>
        <v>0</v>
      </c>
      <c r="DZ717" s="71">
        <f t="shared" si="760"/>
        <v>0</v>
      </c>
      <c r="EA717" s="71">
        <f t="shared" si="760"/>
        <v>0</v>
      </c>
      <c r="EB717" s="71">
        <f t="shared" si="760"/>
        <v>0</v>
      </c>
      <c r="EC717" s="71">
        <f t="shared" si="760"/>
        <v>0</v>
      </c>
      <c r="ED717" s="71">
        <f t="shared" si="760"/>
        <v>0</v>
      </c>
      <c r="EE717" s="71">
        <f t="shared" si="13"/>
        <v>0</v>
      </c>
      <c r="EF717" s="71">
        <f t="shared" si="14"/>
        <v>0</v>
      </c>
    </row>
    <row r="718" spans="1:136" ht="15.75" customHeight="1">
      <c r="A718" s="147">
        <v>2014</v>
      </c>
      <c r="B718" s="135" t="s">
        <v>4983</v>
      </c>
      <c r="C718" s="145" t="s">
        <v>2107</v>
      </c>
      <c r="D718" s="147" t="s">
        <v>2108</v>
      </c>
      <c r="E718" s="147" t="s">
        <v>2109</v>
      </c>
      <c r="F718" s="161" t="s">
        <v>2110</v>
      </c>
      <c r="G718" s="4"/>
      <c r="H718" s="4"/>
      <c r="I718" s="4"/>
      <c r="J718" s="4"/>
      <c r="K718" s="4"/>
      <c r="L718" s="4"/>
      <c r="M718" s="4"/>
      <c r="N718" s="4"/>
      <c r="O718" s="4"/>
      <c r="P718" s="4"/>
      <c r="Q718" s="4"/>
      <c r="R718" s="71">
        <v>1</v>
      </c>
      <c r="S718" s="4"/>
      <c r="T718" s="59" t="str">
        <f t="shared" si="0"/>
        <v/>
      </c>
      <c r="U718" s="4"/>
      <c r="V718" s="4"/>
      <c r="W718" s="4"/>
      <c r="X718" s="4"/>
      <c r="Y718" s="4"/>
      <c r="Z718" s="4"/>
      <c r="AA718" s="4"/>
      <c r="AB718" s="4"/>
      <c r="AC718" s="4"/>
      <c r="AD718" s="4"/>
      <c r="AE718" s="4"/>
      <c r="AF718" s="4"/>
      <c r="AG718" s="58">
        <f t="shared" si="1"/>
        <v>1</v>
      </c>
      <c r="AH718" s="4"/>
      <c r="AI718" s="4"/>
      <c r="AJ718" s="4"/>
      <c r="AK718" s="91" t="str">
        <f t="shared" si="90"/>
        <v/>
      </c>
      <c r="AL718" s="4"/>
      <c r="AM718" s="4"/>
      <c r="AN718" s="4"/>
      <c r="AO718" s="4"/>
      <c r="AP718" s="4"/>
      <c r="AQ718" s="4"/>
      <c r="AR718" s="58" t="str">
        <f t="shared" si="3"/>
        <v/>
      </c>
      <c r="AS718" s="4"/>
      <c r="AT718" s="95">
        <v>1</v>
      </c>
      <c r="AU718" s="4"/>
      <c r="AV718" s="4"/>
      <c r="AW718" s="4"/>
      <c r="AX718" s="58">
        <f t="shared" si="4"/>
        <v>1</v>
      </c>
      <c r="AY718" s="4"/>
      <c r="AZ718" s="4"/>
      <c r="BA718" s="4"/>
      <c r="BB718" s="4"/>
      <c r="BC718" s="95">
        <v>1</v>
      </c>
      <c r="BD718" s="58">
        <f t="shared" si="5"/>
        <v>1</v>
      </c>
      <c r="BE718" s="4"/>
      <c r="BF718" s="4"/>
      <c r="BG718" s="4"/>
      <c r="BH718" s="4"/>
      <c r="BI718" s="4"/>
      <c r="BJ718" s="4"/>
      <c r="BK718" s="4"/>
      <c r="BL718" s="4"/>
      <c r="BM718" s="4"/>
      <c r="BN718" s="4"/>
      <c r="BO718" s="4"/>
      <c r="BP718" s="4"/>
      <c r="BQ718" s="4"/>
      <c r="BR718" s="4"/>
      <c r="BS718" s="4"/>
      <c r="BT718" s="4"/>
      <c r="BU718" s="4"/>
      <c r="BV718" s="4"/>
      <c r="BW718" s="4"/>
      <c r="BX718" s="4" t="str">
        <f t="shared" si="637"/>
        <v/>
      </c>
      <c r="BY718" s="4"/>
      <c r="BZ718" s="4"/>
      <c r="CA718" s="4"/>
      <c r="CB718" s="4"/>
      <c r="CC718" s="4"/>
      <c r="CD718" s="4"/>
      <c r="CE718" s="4"/>
      <c r="CF718" s="4"/>
      <c r="CG718" s="4"/>
      <c r="CH718" s="57">
        <f t="shared" si="754"/>
        <v>0</v>
      </c>
      <c r="CI718" s="4"/>
      <c r="CJ718" s="4"/>
      <c r="CK718" s="4"/>
      <c r="CL718" s="4"/>
      <c r="CM718" s="4"/>
      <c r="CN718" s="4"/>
      <c r="CO718" s="4"/>
      <c r="CP718" s="4"/>
      <c r="CQ718" s="4"/>
      <c r="CR718" s="57">
        <f t="shared" si="755"/>
        <v>0</v>
      </c>
      <c r="CS718" s="4"/>
      <c r="CT718" s="4"/>
      <c r="CU718" s="4"/>
      <c r="CV718" s="4"/>
      <c r="CW718" s="4"/>
      <c r="CX718" s="4"/>
      <c r="CY718" s="4"/>
      <c r="CZ718" s="4"/>
      <c r="DA718" s="4"/>
      <c r="DB718" s="57">
        <f t="shared" si="756"/>
        <v>0</v>
      </c>
      <c r="DC718" s="4"/>
      <c r="DD718" s="4"/>
      <c r="DE718" s="4"/>
      <c r="DF718" s="4"/>
      <c r="DG718" s="4"/>
      <c r="DH718" s="4"/>
      <c r="DI718" s="4"/>
      <c r="DJ718" s="4"/>
      <c r="DK718" s="4"/>
      <c r="DL718" s="57">
        <f t="shared" si="321"/>
        <v>0</v>
      </c>
      <c r="DM718" s="4"/>
      <c r="DN718" s="4"/>
      <c r="DO718" s="4"/>
      <c r="DP718" s="4"/>
      <c r="DQ718" s="4"/>
      <c r="DR718" s="4"/>
      <c r="DS718" s="4"/>
      <c r="DT718" s="4"/>
      <c r="DU718" s="4"/>
      <c r="DV718" s="57">
        <f t="shared" si="322"/>
        <v>0</v>
      </c>
      <c r="DW718" s="71">
        <f t="shared" ref="DW718:ED718" si="761">SUM(BY718,CI718,CS718,DC718,DM718)</f>
        <v>0</v>
      </c>
      <c r="DX718" s="71">
        <f t="shared" si="761"/>
        <v>0</v>
      </c>
      <c r="DY718" s="71">
        <f t="shared" si="761"/>
        <v>0</v>
      </c>
      <c r="DZ718" s="71">
        <f t="shared" si="761"/>
        <v>0</v>
      </c>
      <c r="EA718" s="71">
        <f t="shared" si="761"/>
        <v>0</v>
      </c>
      <c r="EB718" s="71">
        <f t="shared" si="761"/>
        <v>0</v>
      </c>
      <c r="EC718" s="71">
        <f t="shared" si="761"/>
        <v>0</v>
      </c>
      <c r="ED718" s="71">
        <f t="shared" si="761"/>
        <v>0</v>
      </c>
      <c r="EE718" s="71">
        <f t="shared" si="13"/>
        <v>0</v>
      </c>
      <c r="EF718" s="71">
        <f t="shared" si="14"/>
        <v>0</v>
      </c>
    </row>
    <row r="719" spans="1:136" ht="15.75" customHeight="1">
      <c r="A719" s="147">
        <v>2014</v>
      </c>
      <c r="B719" s="135" t="s">
        <v>4984</v>
      </c>
      <c r="C719" s="145" t="s">
        <v>2111</v>
      </c>
      <c r="D719" s="147" t="s">
        <v>2112</v>
      </c>
      <c r="E719" s="147" t="s">
        <v>2113</v>
      </c>
      <c r="F719" s="150" t="s">
        <v>2114</v>
      </c>
      <c r="G719" s="4"/>
      <c r="H719" s="4"/>
      <c r="I719" s="4"/>
      <c r="J719" s="4"/>
      <c r="K719" s="4"/>
      <c r="L719" s="4"/>
      <c r="M719" s="4"/>
      <c r="N719" s="4"/>
      <c r="O719" s="4"/>
      <c r="P719" s="4"/>
      <c r="Q719" s="4"/>
      <c r="R719" s="4"/>
      <c r="S719" s="4"/>
      <c r="T719" s="59">
        <f t="shared" si="0"/>
        <v>1</v>
      </c>
      <c r="U719" s="71">
        <v>1</v>
      </c>
      <c r="V719" s="4"/>
      <c r="W719" s="4"/>
      <c r="X719" s="4"/>
      <c r="Y719" s="4"/>
      <c r="Z719" s="4"/>
      <c r="AA719" s="4"/>
      <c r="AB719" s="4"/>
      <c r="AC719" s="4"/>
      <c r="AD719" s="4"/>
      <c r="AE719" s="4"/>
      <c r="AF719" s="4"/>
      <c r="AG719" s="58">
        <f t="shared" si="1"/>
        <v>1</v>
      </c>
      <c r="AH719" s="4"/>
      <c r="AI719" s="4"/>
      <c r="AJ719" s="4"/>
      <c r="AK719" s="91" t="str">
        <f t="shared" si="90"/>
        <v/>
      </c>
      <c r="AL719" s="4"/>
      <c r="AM719" s="4"/>
      <c r="AN719" s="4"/>
      <c r="AO719" s="4"/>
      <c r="AP719" s="4"/>
      <c r="AQ719" s="4"/>
      <c r="AR719" s="58" t="str">
        <f t="shared" si="3"/>
        <v/>
      </c>
      <c r="AS719" s="4"/>
      <c r="AT719" s="95">
        <v>1</v>
      </c>
      <c r="AU719" s="4"/>
      <c r="AV719" s="4"/>
      <c r="AW719" s="4"/>
      <c r="AX719" s="58">
        <f t="shared" si="4"/>
        <v>1</v>
      </c>
      <c r="AY719" s="4"/>
      <c r="AZ719" s="95">
        <v>1</v>
      </c>
      <c r="BA719" s="4"/>
      <c r="BB719" s="4"/>
      <c r="BC719" s="4"/>
      <c r="BD719" s="58">
        <f t="shared" si="5"/>
        <v>1</v>
      </c>
      <c r="BE719" s="4"/>
      <c r="BF719" s="4"/>
      <c r="BG719" s="4"/>
      <c r="BH719" s="4"/>
      <c r="BI719" s="4"/>
      <c r="BJ719" s="4"/>
      <c r="BK719" s="4"/>
      <c r="BL719" s="4"/>
      <c r="BM719" s="4"/>
      <c r="BN719" s="4"/>
      <c r="BO719" s="4"/>
      <c r="BP719" s="4"/>
      <c r="BQ719" s="4"/>
      <c r="BR719" s="4"/>
      <c r="BS719" s="95">
        <v>1</v>
      </c>
      <c r="BT719" s="95">
        <v>1</v>
      </c>
      <c r="BU719" s="95">
        <v>1</v>
      </c>
      <c r="BV719" s="95">
        <v>1</v>
      </c>
      <c r="BW719" s="4"/>
      <c r="BX719" s="71">
        <f t="shared" si="637"/>
        <v>1</v>
      </c>
      <c r="BY719" s="4"/>
      <c r="BZ719" s="4"/>
      <c r="CA719" s="4"/>
      <c r="CB719" s="4"/>
      <c r="CC719" s="4"/>
      <c r="CD719" s="4"/>
      <c r="CE719" s="4"/>
      <c r="CF719" s="4"/>
      <c r="CG719" s="4"/>
      <c r="CH719" s="57">
        <f t="shared" si="754"/>
        <v>0</v>
      </c>
      <c r="CI719" s="4"/>
      <c r="CJ719" s="95">
        <v>1</v>
      </c>
      <c r="CK719" s="4"/>
      <c r="CL719" s="95">
        <v>1</v>
      </c>
      <c r="CM719" s="95">
        <v>1</v>
      </c>
      <c r="CN719" s="4"/>
      <c r="CO719" s="95">
        <v>1</v>
      </c>
      <c r="CP719" s="4"/>
      <c r="CQ719" s="95"/>
      <c r="CR719" s="57">
        <f t="shared" si="755"/>
        <v>4</v>
      </c>
      <c r="CS719" s="4"/>
      <c r="CT719" s="4"/>
      <c r="CU719" s="4"/>
      <c r="CV719" s="4"/>
      <c r="CW719" s="4"/>
      <c r="CX719" s="4"/>
      <c r="CY719" s="4"/>
      <c r="CZ719" s="4"/>
      <c r="DA719" s="4"/>
      <c r="DB719" s="57">
        <f t="shared" si="756"/>
        <v>0</v>
      </c>
      <c r="DC719" s="4"/>
      <c r="DD719" s="4"/>
      <c r="DE719" s="4"/>
      <c r="DF719" s="4"/>
      <c r="DG719" s="4"/>
      <c r="DH719" s="4"/>
      <c r="DI719" s="4"/>
      <c r="DJ719" s="4"/>
      <c r="DK719" s="4"/>
      <c r="DL719" s="57">
        <f t="shared" si="321"/>
        <v>0</v>
      </c>
      <c r="DM719" s="4"/>
      <c r="DN719" s="4"/>
      <c r="DO719" s="4"/>
      <c r="DP719" s="4"/>
      <c r="DQ719" s="4"/>
      <c r="DR719" s="4"/>
      <c r="DS719" s="4"/>
      <c r="DT719" s="4"/>
      <c r="DU719" s="4"/>
      <c r="DV719" s="57">
        <f t="shared" si="322"/>
        <v>0</v>
      </c>
      <c r="DW719" s="71">
        <f t="shared" ref="DW719:ED719" si="762">SUM(BY719,CI719,CS719,DC719,DM719)</f>
        <v>0</v>
      </c>
      <c r="DX719" s="71">
        <f t="shared" si="762"/>
        <v>1</v>
      </c>
      <c r="DY719" s="71">
        <f t="shared" si="762"/>
        <v>0</v>
      </c>
      <c r="DZ719" s="71">
        <f t="shared" si="762"/>
        <v>1</v>
      </c>
      <c r="EA719" s="71">
        <f t="shared" si="762"/>
        <v>1</v>
      </c>
      <c r="EB719" s="71">
        <f t="shared" si="762"/>
        <v>0</v>
      </c>
      <c r="EC719" s="71">
        <f t="shared" si="762"/>
        <v>1</v>
      </c>
      <c r="ED719" s="71">
        <f t="shared" si="762"/>
        <v>0</v>
      </c>
      <c r="EE719" s="71">
        <f t="shared" si="13"/>
        <v>4</v>
      </c>
      <c r="EF719" s="71">
        <f t="shared" si="14"/>
        <v>1</v>
      </c>
    </row>
    <row r="720" spans="1:136" ht="15.75" customHeight="1">
      <c r="A720" s="147">
        <v>2015</v>
      </c>
      <c r="B720" s="135" t="s">
        <v>4985</v>
      </c>
      <c r="C720" s="145" t="s">
        <v>2115</v>
      </c>
      <c r="D720" s="147" t="s">
        <v>2116</v>
      </c>
      <c r="E720" s="147" t="s">
        <v>2117</v>
      </c>
      <c r="F720" s="161" t="s">
        <v>2118</v>
      </c>
      <c r="G720" s="4"/>
      <c r="H720" s="71"/>
      <c r="I720" s="4"/>
      <c r="J720" s="4"/>
      <c r="K720" s="4"/>
      <c r="L720" s="4"/>
      <c r="M720" s="4"/>
      <c r="N720" s="4"/>
      <c r="O720" s="4"/>
      <c r="P720" s="4"/>
      <c r="Q720" s="4"/>
      <c r="R720" s="71"/>
      <c r="S720" s="4"/>
      <c r="T720" s="59" t="str">
        <f t="shared" si="0"/>
        <v/>
      </c>
      <c r="U720" s="4"/>
      <c r="V720" s="4"/>
      <c r="W720" s="4"/>
      <c r="X720" s="4"/>
      <c r="Y720" s="4"/>
      <c r="Z720" s="4"/>
      <c r="AA720" s="4"/>
      <c r="AB720" s="4"/>
      <c r="AC720" s="4"/>
      <c r="AD720" s="4"/>
      <c r="AE720" s="4"/>
      <c r="AF720" s="4"/>
      <c r="AG720" s="58" t="str">
        <f t="shared" si="1"/>
        <v/>
      </c>
      <c r="AH720" s="4"/>
      <c r="AI720" s="4"/>
      <c r="AJ720" s="72">
        <v>1</v>
      </c>
      <c r="AK720" s="91" t="str">
        <f t="shared" si="90"/>
        <v/>
      </c>
      <c r="AL720" s="4"/>
      <c r="AM720" s="4"/>
      <c r="AN720" s="4"/>
      <c r="AO720" s="4"/>
      <c r="AP720" s="4"/>
      <c r="AQ720" s="4"/>
      <c r="AR720" s="58">
        <f t="shared" si="3"/>
        <v>1</v>
      </c>
      <c r="AS720" s="95">
        <v>1</v>
      </c>
      <c r="AT720" s="95">
        <v>1</v>
      </c>
      <c r="AU720" s="95">
        <v>1</v>
      </c>
      <c r="AV720" s="95">
        <v>1</v>
      </c>
      <c r="AW720" s="95">
        <v>1</v>
      </c>
      <c r="AX720" s="58">
        <f t="shared" si="4"/>
        <v>5</v>
      </c>
      <c r="AY720" s="4"/>
      <c r="AZ720" s="95">
        <v>1</v>
      </c>
      <c r="BA720" s="4"/>
      <c r="BB720" s="4"/>
      <c r="BC720" s="95">
        <v>1</v>
      </c>
      <c r="BD720" s="58">
        <f t="shared" si="5"/>
        <v>2</v>
      </c>
      <c r="BE720" s="4"/>
      <c r="BF720" s="4"/>
      <c r="BG720" s="4"/>
      <c r="BH720" s="4"/>
      <c r="BI720" s="4"/>
      <c r="BJ720" s="4"/>
      <c r="BK720" s="4"/>
      <c r="BL720" s="4"/>
      <c r="BM720" s="4"/>
      <c r="BN720" s="4"/>
      <c r="BO720" s="4"/>
      <c r="BP720" s="4"/>
      <c r="BQ720" s="4"/>
      <c r="BR720" s="4"/>
      <c r="BS720" s="4"/>
      <c r="BT720" s="4"/>
      <c r="BU720" s="4"/>
      <c r="BV720" s="4"/>
      <c r="BW720" s="4"/>
      <c r="BX720" s="4" t="str">
        <f t="shared" si="637"/>
        <v/>
      </c>
      <c r="BY720" s="4"/>
      <c r="BZ720" s="4"/>
      <c r="CA720" s="4"/>
      <c r="CB720" s="4"/>
      <c r="CC720" s="4"/>
      <c r="CD720" s="4"/>
      <c r="CE720" s="4"/>
      <c r="CF720" s="4"/>
      <c r="CG720" s="4"/>
      <c r="CH720" s="57">
        <f t="shared" si="754"/>
        <v>0</v>
      </c>
      <c r="CI720" s="4"/>
      <c r="CJ720" s="4"/>
      <c r="CK720" s="4"/>
      <c r="CL720" s="4"/>
      <c r="CM720" s="4"/>
      <c r="CN720" s="4"/>
      <c r="CO720" s="4"/>
      <c r="CP720" s="4"/>
      <c r="CQ720" s="4"/>
      <c r="CR720" s="57">
        <f t="shared" si="755"/>
        <v>0</v>
      </c>
      <c r="CS720" s="4"/>
      <c r="CT720" s="4"/>
      <c r="CU720" s="4"/>
      <c r="CV720" s="4"/>
      <c r="CW720" s="4"/>
      <c r="CX720" s="4"/>
      <c r="CY720" s="4"/>
      <c r="CZ720" s="4"/>
      <c r="DA720" s="4"/>
      <c r="DB720" s="57">
        <f t="shared" si="756"/>
        <v>0</v>
      </c>
      <c r="DC720" s="4"/>
      <c r="DD720" s="4"/>
      <c r="DE720" s="4"/>
      <c r="DF720" s="4"/>
      <c r="DG720" s="4"/>
      <c r="DH720" s="4"/>
      <c r="DI720" s="4"/>
      <c r="DJ720" s="4"/>
      <c r="DK720" s="4"/>
      <c r="DL720" s="57">
        <f t="shared" si="321"/>
        <v>0</v>
      </c>
      <c r="DM720" s="4"/>
      <c r="DN720" s="4"/>
      <c r="DO720" s="4"/>
      <c r="DP720" s="4"/>
      <c r="DQ720" s="4"/>
      <c r="DR720" s="4"/>
      <c r="DS720" s="4"/>
      <c r="DT720" s="4"/>
      <c r="DU720" s="4"/>
      <c r="DV720" s="57">
        <f t="shared" si="322"/>
        <v>0</v>
      </c>
      <c r="DW720" s="71">
        <f t="shared" ref="DW720:ED720" si="763">SUM(BY720,CI720,CS720,DC720,DM720)</f>
        <v>0</v>
      </c>
      <c r="DX720" s="71">
        <f t="shared" si="763"/>
        <v>0</v>
      </c>
      <c r="DY720" s="71">
        <f t="shared" si="763"/>
        <v>0</v>
      </c>
      <c r="DZ720" s="71">
        <f t="shared" si="763"/>
        <v>0</v>
      </c>
      <c r="EA720" s="71">
        <f t="shared" si="763"/>
        <v>0</v>
      </c>
      <c r="EB720" s="71">
        <f t="shared" si="763"/>
        <v>0</v>
      </c>
      <c r="EC720" s="71">
        <f t="shared" si="763"/>
        <v>0</v>
      </c>
      <c r="ED720" s="71">
        <f t="shared" si="763"/>
        <v>0</v>
      </c>
      <c r="EE720" s="71">
        <f t="shared" si="13"/>
        <v>0</v>
      </c>
      <c r="EF720" s="71">
        <f t="shared" si="14"/>
        <v>0</v>
      </c>
    </row>
    <row r="721" spans="1:136" ht="15.75" customHeight="1">
      <c r="A721" s="147">
        <v>2016</v>
      </c>
      <c r="B721" s="135" t="s">
        <v>4986</v>
      </c>
      <c r="C721" s="145" t="s">
        <v>495</v>
      </c>
      <c r="D721" s="147" t="s">
        <v>2119</v>
      </c>
      <c r="E721" s="147" t="s">
        <v>496</v>
      </c>
      <c r="F721" s="161" t="s">
        <v>2120</v>
      </c>
      <c r="G721" s="4"/>
      <c r="H721" s="4"/>
      <c r="I721" s="4"/>
      <c r="J721" s="4"/>
      <c r="K721" s="4"/>
      <c r="L721" s="4"/>
      <c r="M721" s="4"/>
      <c r="N721" s="4"/>
      <c r="O721" s="4"/>
      <c r="P721" s="4"/>
      <c r="Q721" s="4"/>
      <c r="R721" s="4"/>
      <c r="S721" s="4"/>
      <c r="T721" s="59">
        <f t="shared" si="0"/>
        <v>1</v>
      </c>
      <c r="U721" s="4"/>
      <c r="V721" s="4"/>
      <c r="W721" s="4"/>
      <c r="X721" s="4"/>
      <c r="Y721" s="4"/>
      <c r="Z721" s="71">
        <v>1</v>
      </c>
      <c r="AA721" s="4"/>
      <c r="AB721" s="4"/>
      <c r="AC721" s="4"/>
      <c r="AD721" s="4"/>
      <c r="AE721" s="4"/>
      <c r="AF721" s="4"/>
      <c r="AG721" s="58">
        <f t="shared" si="1"/>
        <v>1</v>
      </c>
      <c r="AH721" s="4"/>
      <c r="AI721" s="4"/>
      <c r="AJ721" s="4"/>
      <c r="AK721" s="91" t="str">
        <f t="shared" si="90"/>
        <v/>
      </c>
      <c r="AL721" s="4"/>
      <c r="AM721" s="4"/>
      <c r="AN721" s="4"/>
      <c r="AO721" s="4"/>
      <c r="AP721" s="4"/>
      <c r="AQ721" s="4"/>
      <c r="AR721" s="58" t="str">
        <f t="shared" si="3"/>
        <v/>
      </c>
      <c r="AS721" s="95">
        <v>1</v>
      </c>
      <c r="AT721" s="95">
        <v>1</v>
      </c>
      <c r="AU721" s="95">
        <v>1</v>
      </c>
      <c r="AV721" s="95">
        <v>1</v>
      </c>
      <c r="AW721" s="95">
        <v>1</v>
      </c>
      <c r="AX721" s="58">
        <f t="shared" si="4"/>
        <v>5</v>
      </c>
      <c r="AY721" s="4"/>
      <c r="AZ721" s="95">
        <v>1</v>
      </c>
      <c r="BA721" s="95">
        <v>1</v>
      </c>
      <c r="BB721" s="4"/>
      <c r="BC721" s="95">
        <v>1</v>
      </c>
      <c r="BD721" s="58">
        <f t="shared" si="5"/>
        <v>3</v>
      </c>
      <c r="BE721" s="4"/>
      <c r="BF721" s="4"/>
      <c r="BG721" s="4"/>
      <c r="BH721" s="4"/>
      <c r="BI721" s="4"/>
      <c r="BJ721" s="4"/>
      <c r="BK721" s="4"/>
      <c r="BL721" s="4"/>
      <c r="BM721" s="4"/>
      <c r="BN721" s="4"/>
      <c r="BO721" s="4"/>
      <c r="BP721" s="4"/>
      <c r="BQ721" s="4"/>
      <c r="BR721" s="4"/>
      <c r="BS721" s="4"/>
      <c r="BT721" s="4"/>
      <c r="BU721" s="4"/>
      <c r="BV721" s="4"/>
      <c r="BW721" s="4"/>
      <c r="BX721" s="4" t="str">
        <f t="shared" si="637"/>
        <v/>
      </c>
      <c r="BY721" s="4"/>
      <c r="BZ721" s="4"/>
      <c r="CA721" s="4"/>
      <c r="CB721" s="4"/>
      <c r="CC721" s="4"/>
      <c r="CD721" s="4"/>
      <c r="CE721" s="4"/>
      <c r="CF721" s="4"/>
      <c r="CG721" s="4"/>
      <c r="CH721" s="57">
        <f t="shared" si="754"/>
        <v>0</v>
      </c>
      <c r="CI721" s="4"/>
      <c r="CJ721" s="4"/>
      <c r="CK721" s="4"/>
      <c r="CL721" s="4"/>
      <c r="CM721" s="4"/>
      <c r="CN721" s="4"/>
      <c r="CO721" s="4"/>
      <c r="CP721" s="4"/>
      <c r="CQ721" s="4"/>
      <c r="CR721" s="57">
        <f t="shared" si="755"/>
        <v>0</v>
      </c>
      <c r="CS721" s="4"/>
      <c r="CT721" s="4"/>
      <c r="CU721" s="4"/>
      <c r="CV721" s="4"/>
      <c r="CW721" s="4"/>
      <c r="CX721" s="4"/>
      <c r="CY721" s="4"/>
      <c r="CZ721" s="4"/>
      <c r="DA721" s="4"/>
      <c r="DB721" s="57">
        <f t="shared" si="756"/>
        <v>0</v>
      </c>
      <c r="DC721" s="4"/>
      <c r="DD721" s="4"/>
      <c r="DE721" s="4"/>
      <c r="DF721" s="4"/>
      <c r="DG721" s="4"/>
      <c r="DH721" s="4"/>
      <c r="DI721" s="4"/>
      <c r="DJ721" s="4"/>
      <c r="DK721" s="4"/>
      <c r="DL721" s="57">
        <f t="shared" si="321"/>
        <v>0</v>
      </c>
      <c r="DM721" s="4"/>
      <c r="DN721" s="4"/>
      <c r="DO721" s="4"/>
      <c r="DP721" s="4"/>
      <c r="DQ721" s="4"/>
      <c r="DR721" s="4"/>
      <c r="DS721" s="4"/>
      <c r="DT721" s="4"/>
      <c r="DU721" s="4"/>
      <c r="DV721" s="57">
        <f t="shared" si="322"/>
        <v>0</v>
      </c>
      <c r="DW721" s="71">
        <f t="shared" ref="DW721:ED721" si="764">SUM(BY721,CI721,CS721,DC721,DM721)</f>
        <v>0</v>
      </c>
      <c r="DX721" s="71">
        <f t="shared" si="764"/>
        <v>0</v>
      </c>
      <c r="DY721" s="71">
        <f t="shared" si="764"/>
        <v>0</v>
      </c>
      <c r="DZ721" s="71">
        <f t="shared" si="764"/>
        <v>0</v>
      </c>
      <c r="EA721" s="71">
        <f t="shared" si="764"/>
        <v>0</v>
      </c>
      <c r="EB721" s="71">
        <f t="shared" si="764"/>
        <v>0</v>
      </c>
      <c r="EC721" s="71">
        <f t="shared" si="764"/>
        <v>0</v>
      </c>
      <c r="ED721" s="71">
        <f t="shared" si="764"/>
        <v>0</v>
      </c>
      <c r="EE721" s="71">
        <f t="shared" si="13"/>
        <v>0</v>
      </c>
      <c r="EF721" s="71">
        <f t="shared" si="14"/>
        <v>0</v>
      </c>
    </row>
    <row r="722" spans="1:136" ht="15.75" customHeight="1">
      <c r="A722" s="147">
        <v>2015</v>
      </c>
      <c r="B722" s="135" t="s">
        <v>4987</v>
      </c>
      <c r="C722" s="145" t="s">
        <v>2121</v>
      </c>
      <c r="D722" s="147" t="s">
        <v>2122</v>
      </c>
      <c r="E722" s="147" t="s">
        <v>2123</v>
      </c>
      <c r="F722" s="150" t="s">
        <v>2124</v>
      </c>
      <c r="G722" s="4"/>
      <c r="H722" s="4"/>
      <c r="I722" s="4"/>
      <c r="J722" s="71">
        <v>1</v>
      </c>
      <c r="K722" s="4"/>
      <c r="L722" s="4"/>
      <c r="M722" s="4"/>
      <c r="N722" s="4"/>
      <c r="O722" s="4"/>
      <c r="P722" s="4"/>
      <c r="Q722" s="4"/>
      <c r="R722" s="4"/>
      <c r="S722" s="4"/>
      <c r="T722" s="59" t="str">
        <f t="shared" si="0"/>
        <v/>
      </c>
      <c r="U722" s="4"/>
      <c r="V722" s="4"/>
      <c r="W722" s="4"/>
      <c r="X722" s="4"/>
      <c r="Y722" s="4"/>
      <c r="Z722" s="4"/>
      <c r="AA722" s="4"/>
      <c r="AB722" s="4"/>
      <c r="AC722" s="4"/>
      <c r="AD722" s="4"/>
      <c r="AE722" s="4"/>
      <c r="AF722" s="4"/>
      <c r="AG722" s="58">
        <f t="shared" si="1"/>
        <v>1</v>
      </c>
      <c r="AH722" s="4"/>
      <c r="AI722" s="4"/>
      <c r="AJ722" s="4"/>
      <c r="AK722" s="91" t="str">
        <f t="shared" si="90"/>
        <v/>
      </c>
      <c r="AL722" s="4"/>
      <c r="AM722" s="4"/>
      <c r="AN722" s="4"/>
      <c r="AO722" s="4"/>
      <c r="AP722" s="4"/>
      <c r="AQ722" s="4"/>
      <c r="AR722" s="58" t="str">
        <f t="shared" si="3"/>
        <v/>
      </c>
      <c r="AS722" s="95">
        <v>1</v>
      </c>
      <c r="AT722" s="95">
        <v>1</v>
      </c>
      <c r="AU722" s="4"/>
      <c r="AV722" s="4"/>
      <c r="AW722" s="95">
        <v>1</v>
      </c>
      <c r="AX722" s="58">
        <f t="shared" si="4"/>
        <v>3</v>
      </c>
      <c r="AY722" s="4"/>
      <c r="AZ722" s="95">
        <v>1</v>
      </c>
      <c r="BA722" s="4"/>
      <c r="BB722" s="4"/>
      <c r="BC722" s="95">
        <v>1</v>
      </c>
      <c r="BD722" s="58">
        <f t="shared" si="5"/>
        <v>2</v>
      </c>
      <c r="BE722" s="4"/>
      <c r="BF722" s="4"/>
      <c r="BG722" s="4"/>
      <c r="BH722" s="4"/>
      <c r="BI722" s="4"/>
      <c r="BJ722" s="4"/>
      <c r="BK722" s="4"/>
      <c r="BL722" s="4"/>
      <c r="BM722" s="4"/>
      <c r="BN722" s="4"/>
      <c r="BO722" s="4"/>
      <c r="BP722" s="4"/>
      <c r="BQ722" s="4"/>
      <c r="BR722" s="4"/>
      <c r="BS722" s="4"/>
      <c r="BT722" s="95">
        <v>1</v>
      </c>
      <c r="BU722" s="4"/>
      <c r="BV722" s="95">
        <v>1</v>
      </c>
      <c r="BW722" s="4"/>
      <c r="BX722" s="71">
        <f t="shared" si="637"/>
        <v>1</v>
      </c>
      <c r="BY722" s="4"/>
      <c r="BZ722" s="4"/>
      <c r="CA722" s="4"/>
      <c r="CB722" s="95">
        <v>1</v>
      </c>
      <c r="CC722" s="4"/>
      <c r="CD722" s="4"/>
      <c r="CE722" s="4"/>
      <c r="CF722" s="4"/>
      <c r="CG722" s="95"/>
      <c r="CH722" s="57">
        <f t="shared" si="754"/>
        <v>1</v>
      </c>
      <c r="CI722" s="4"/>
      <c r="CJ722" s="4"/>
      <c r="CK722" s="4"/>
      <c r="CL722" s="95">
        <v>1</v>
      </c>
      <c r="CM722" s="4"/>
      <c r="CN722" s="4"/>
      <c r="CO722" s="4"/>
      <c r="CP722" s="4"/>
      <c r="CQ722" s="95"/>
      <c r="CR722" s="57">
        <f t="shared" si="755"/>
        <v>1</v>
      </c>
      <c r="CS722" s="4"/>
      <c r="CT722" s="4"/>
      <c r="CU722" s="4"/>
      <c r="CV722" s="4"/>
      <c r="CW722" s="4"/>
      <c r="CX722" s="4"/>
      <c r="CY722" s="4"/>
      <c r="CZ722" s="4"/>
      <c r="DA722" s="4"/>
      <c r="DB722" s="57">
        <f t="shared" si="756"/>
        <v>0</v>
      </c>
      <c r="DC722" s="4"/>
      <c r="DD722" s="4"/>
      <c r="DE722" s="4"/>
      <c r="DF722" s="4"/>
      <c r="DG722" s="4"/>
      <c r="DH722" s="4"/>
      <c r="DI722" s="4"/>
      <c r="DJ722" s="4"/>
      <c r="DK722" s="4"/>
      <c r="DL722" s="57">
        <f t="shared" si="321"/>
        <v>0</v>
      </c>
      <c r="DM722" s="4"/>
      <c r="DN722" s="4"/>
      <c r="DO722" s="4"/>
      <c r="DP722" s="4"/>
      <c r="DQ722" s="4"/>
      <c r="DR722" s="4"/>
      <c r="DS722" s="95">
        <v>1</v>
      </c>
      <c r="DT722" s="4"/>
      <c r="DU722" s="95"/>
      <c r="DV722" s="57">
        <f t="shared" si="322"/>
        <v>1</v>
      </c>
      <c r="DW722" s="71">
        <f t="shared" ref="DW722:ED722" si="765">SUM(BY722,CI722,CS722,DC722,DM722)</f>
        <v>0</v>
      </c>
      <c r="DX722" s="71">
        <f t="shared" si="765"/>
        <v>0</v>
      </c>
      <c r="DY722" s="71">
        <f t="shared" si="765"/>
        <v>0</v>
      </c>
      <c r="DZ722" s="71">
        <f t="shared" si="765"/>
        <v>2</v>
      </c>
      <c r="EA722" s="71">
        <f t="shared" si="765"/>
        <v>0</v>
      </c>
      <c r="EB722" s="71">
        <f t="shared" si="765"/>
        <v>0</v>
      </c>
      <c r="EC722" s="71">
        <f t="shared" si="765"/>
        <v>1</v>
      </c>
      <c r="ED722" s="71">
        <f t="shared" si="765"/>
        <v>0</v>
      </c>
      <c r="EE722" s="71">
        <f t="shared" si="13"/>
        <v>3</v>
      </c>
      <c r="EF722" s="71">
        <f t="shared" si="14"/>
        <v>1</v>
      </c>
    </row>
    <row r="723" spans="1:136" ht="15.75" customHeight="1">
      <c r="A723" s="147">
        <v>2015</v>
      </c>
      <c r="B723" s="135" t="s">
        <v>4988</v>
      </c>
      <c r="C723" s="145" t="s">
        <v>2125</v>
      </c>
      <c r="D723" s="147" t="s">
        <v>2126</v>
      </c>
      <c r="E723" s="147" t="s">
        <v>2127</v>
      </c>
      <c r="F723" s="161" t="s">
        <v>2128</v>
      </c>
      <c r="G723" s="4"/>
      <c r="H723" s="4"/>
      <c r="I723" s="4"/>
      <c r="J723" s="4"/>
      <c r="K723" s="4"/>
      <c r="L723" s="4"/>
      <c r="M723" s="4"/>
      <c r="N723" s="71">
        <v>1</v>
      </c>
      <c r="O723" s="4"/>
      <c r="P723" s="4"/>
      <c r="Q723" s="4"/>
      <c r="R723" s="4"/>
      <c r="S723" s="4"/>
      <c r="T723" s="59" t="str">
        <f t="shared" si="0"/>
        <v/>
      </c>
      <c r="U723" s="4"/>
      <c r="V723" s="4"/>
      <c r="W723" s="4"/>
      <c r="X723" s="4"/>
      <c r="Y723" s="4"/>
      <c r="Z723" s="4"/>
      <c r="AA723" s="4"/>
      <c r="AB723" s="4"/>
      <c r="AC723" s="4"/>
      <c r="AD723" s="4"/>
      <c r="AE723" s="4"/>
      <c r="AF723" s="4"/>
      <c r="AG723" s="58">
        <f t="shared" si="1"/>
        <v>1</v>
      </c>
      <c r="AH723" s="4"/>
      <c r="AI723" s="4"/>
      <c r="AJ723" s="4"/>
      <c r="AK723" s="91" t="str">
        <f t="shared" si="90"/>
        <v/>
      </c>
      <c r="AL723" s="4"/>
      <c r="AM723" s="4"/>
      <c r="AN723" s="4"/>
      <c r="AO723" s="4"/>
      <c r="AP723" s="4"/>
      <c r="AQ723" s="4"/>
      <c r="AR723" s="58" t="str">
        <f t="shared" si="3"/>
        <v/>
      </c>
      <c r="AS723" s="95">
        <v>1</v>
      </c>
      <c r="AT723" s="95">
        <v>1</v>
      </c>
      <c r="AU723" s="95">
        <v>1</v>
      </c>
      <c r="AV723" s="4"/>
      <c r="AW723" s="4"/>
      <c r="AX723" s="58">
        <f t="shared" si="4"/>
        <v>3</v>
      </c>
      <c r="AY723" s="4"/>
      <c r="AZ723" s="95">
        <v>1</v>
      </c>
      <c r="BA723" s="4"/>
      <c r="BB723" s="4"/>
      <c r="BC723" s="95">
        <v>1</v>
      </c>
      <c r="BD723" s="58">
        <f t="shared" si="5"/>
        <v>2</v>
      </c>
      <c r="BE723" s="4"/>
      <c r="BF723" s="4"/>
      <c r="BG723" s="4"/>
      <c r="BH723" s="4"/>
      <c r="BI723" s="4"/>
      <c r="BJ723" s="4"/>
      <c r="BK723" s="4"/>
      <c r="BL723" s="4"/>
      <c r="BM723" s="4"/>
      <c r="BN723" s="4"/>
      <c r="BO723" s="4"/>
      <c r="BP723" s="4"/>
      <c r="BQ723" s="4"/>
      <c r="BR723" s="4"/>
      <c r="BS723" s="95">
        <v>1</v>
      </c>
      <c r="BT723" s="95">
        <v>1</v>
      </c>
      <c r="BU723" s="95">
        <v>1</v>
      </c>
      <c r="BV723" s="95">
        <v>1</v>
      </c>
      <c r="BW723" s="4"/>
      <c r="BX723" s="71">
        <f t="shared" si="637"/>
        <v>1</v>
      </c>
      <c r="BY723" s="4"/>
      <c r="BZ723" s="95">
        <v>1</v>
      </c>
      <c r="CA723" s="4"/>
      <c r="CB723" s="95">
        <v>1</v>
      </c>
      <c r="CC723" s="95">
        <v>1</v>
      </c>
      <c r="CD723" s="4"/>
      <c r="CE723" s="95">
        <v>1</v>
      </c>
      <c r="CF723" s="4"/>
      <c r="CG723" s="95"/>
      <c r="CH723" s="57">
        <f t="shared" si="754"/>
        <v>4</v>
      </c>
      <c r="CI723" s="4"/>
      <c r="CJ723" s="95">
        <v>1</v>
      </c>
      <c r="CK723" s="4"/>
      <c r="CL723" s="95">
        <v>1</v>
      </c>
      <c r="CM723" s="95">
        <v>1</v>
      </c>
      <c r="CN723" s="4"/>
      <c r="CO723" s="95">
        <v>1</v>
      </c>
      <c r="CP723" s="4"/>
      <c r="CQ723" s="95"/>
      <c r="CR723" s="57">
        <f t="shared" si="755"/>
        <v>4</v>
      </c>
      <c r="CS723" s="4"/>
      <c r="CT723" s="95">
        <v>1</v>
      </c>
      <c r="CU723" s="4"/>
      <c r="CV723" s="95">
        <v>1</v>
      </c>
      <c r="CW723" s="95">
        <v>1</v>
      </c>
      <c r="CX723" s="4"/>
      <c r="CY723" s="95">
        <v>1</v>
      </c>
      <c r="CZ723" s="4"/>
      <c r="DA723" s="95"/>
      <c r="DB723" s="57">
        <f t="shared" si="756"/>
        <v>4</v>
      </c>
      <c r="DC723" s="4"/>
      <c r="DD723" s="4"/>
      <c r="DE723" s="4"/>
      <c r="DF723" s="4"/>
      <c r="DG723" s="4"/>
      <c r="DH723" s="4"/>
      <c r="DI723" s="4"/>
      <c r="DJ723" s="4"/>
      <c r="DK723" s="4"/>
      <c r="DL723" s="57">
        <f t="shared" si="321"/>
        <v>0</v>
      </c>
      <c r="DM723" s="4"/>
      <c r="DN723" s="4"/>
      <c r="DO723" s="4"/>
      <c r="DP723" s="4"/>
      <c r="DQ723" s="4"/>
      <c r="DR723" s="4"/>
      <c r="DS723" s="4"/>
      <c r="DT723" s="4"/>
      <c r="DU723" s="4"/>
      <c r="DV723" s="57">
        <f t="shared" si="322"/>
        <v>0</v>
      </c>
      <c r="DW723" s="71">
        <f t="shared" ref="DW723:ED723" si="766">SUM(BY723,CI723,CS723,DC723,DM723)</f>
        <v>0</v>
      </c>
      <c r="DX723" s="71">
        <f t="shared" si="766"/>
        <v>3</v>
      </c>
      <c r="DY723" s="71">
        <f t="shared" si="766"/>
        <v>0</v>
      </c>
      <c r="DZ723" s="71">
        <f t="shared" si="766"/>
        <v>3</v>
      </c>
      <c r="EA723" s="71">
        <f t="shared" si="766"/>
        <v>3</v>
      </c>
      <c r="EB723" s="71">
        <f t="shared" si="766"/>
        <v>0</v>
      </c>
      <c r="EC723" s="71">
        <f t="shared" si="766"/>
        <v>3</v>
      </c>
      <c r="ED723" s="71">
        <f t="shared" si="766"/>
        <v>0</v>
      </c>
      <c r="EE723" s="71">
        <f t="shared" si="13"/>
        <v>12</v>
      </c>
      <c r="EF723" s="71">
        <f t="shared" si="14"/>
        <v>1</v>
      </c>
    </row>
    <row r="724" spans="1:136" ht="15.75" customHeight="1">
      <c r="A724" s="147">
        <v>2015</v>
      </c>
      <c r="B724" s="135" t="s">
        <v>4885</v>
      </c>
      <c r="C724" s="145" t="s">
        <v>2129</v>
      </c>
      <c r="D724" s="147" t="s">
        <v>2130</v>
      </c>
      <c r="E724" s="147" t="s">
        <v>2131</v>
      </c>
      <c r="F724" s="161" t="s">
        <v>2132</v>
      </c>
      <c r="G724" s="4"/>
      <c r="H724" s="4"/>
      <c r="I724" s="4"/>
      <c r="J724" s="4"/>
      <c r="K724" s="4"/>
      <c r="L724" s="4"/>
      <c r="M724" s="4"/>
      <c r="N724" s="4"/>
      <c r="O724" s="4"/>
      <c r="P724" s="4"/>
      <c r="Q724" s="4"/>
      <c r="R724" s="4"/>
      <c r="S724" s="4"/>
      <c r="T724" s="59">
        <f t="shared" si="0"/>
        <v>1</v>
      </c>
      <c r="U724" s="71">
        <v>1</v>
      </c>
      <c r="V724" s="4"/>
      <c r="W724" s="4"/>
      <c r="X724" s="4"/>
      <c r="Y724" s="4"/>
      <c r="Z724" s="4"/>
      <c r="AA724" s="4"/>
      <c r="AB724" s="4"/>
      <c r="AC724" s="4"/>
      <c r="AD724" s="4"/>
      <c r="AE724" s="4"/>
      <c r="AF724" s="4"/>
      <c r="AG724" s="58">
        <f t="shared" si="1"/>
        <v>1</v>
      </c>
      <c r="AH724" s="4"/>
      <c r="AI724" s="4"/>
      <c r="AJ724" s="4"/>
      <c r="AK724" s="91" t="str">
        <f t="shared" si="90"/>
        <v/>
      </c>
      <c r="AL724" s="4"/>
      <c r="AM724" s="4"/>
      <c r="AN724" s="4"/>
      <c r="AO724" s="4"/>
      <c r="AP724" s="4"/>
      <c r="AQ724" s="4"/>
      <c r="AR724" s="58" t="str">
        <f t="shared" si="3"/>
        <v/>
      </c>
      <c r="AS724" s="95">
        <v>1</v>
      </c>
      <c r="AT724" s="95">
        <v>1</v>
      </c>
      <c r="AU724" s="95">
        <v>1</v>
      </c>
      <c r="AV724" s="4"/>
      <c r="AW724" s="4"/>
      <c r="AX724" s="58">
        <f t="shared" si="4"/>
        <v>3</v>
      </c>
      <c r="AY724" s="4"/>
      <c r="AZ724" s="95">
        <v>1</v>
      </c>
      <c r="BA724" s="95">
        <v>1</v>
      </c>
      <c r="BB724" s="4"/>
      <c r="BC724" s="95">
        <v>1</v>
      </c>
      <c r="BD724" s="58">
        <f t="shared" si="5"/>
        <v>3</v>
      </c>
      <c r="BE724" s="4"/>
      <c r="BF724" s="95">
        <v>1</v>
      </c>
      <c r="BG724" s="4"/>
      <c r="BH724" s="4"/>
      <c r="BI724" s="4"/>
      <c r="BJ724" s="4"/>
      <c r="BK724" s="4"/>
      <c r="BL724" s="4"/>
      <c r="BM724" s="4"/>
      <c r="BN724" s="4"/>
      <c r="BO724" s="4"/>
      <c r="BP724" s="4"/>
      <c r="BQ724" s="4"/>
      <c r="BR724" s="4"/>
      <c r="BS724" s="4"/>
      <c r="BT724" s="4"/>
      <c r="BU724" s="4"/>
      <c r="BV724" s="4"/>
      <c r="BW724" s="4"/>
      <c r="BX724" s="4" t="str">
        <f t="shared" si="637"/>
        <v/>
      </c>
      <c r="BY724" s="4"/>
      <c r="BZ724" s="4"/>
      <c r="CA724" s="4"/>
      <c r="CB724" s="4"/>
      <c r="CC724" s="4"/>
      <c r="CD724" s="4"/>
      <c r="CE724" s="4"/>
      <c r="CF724" s="4"/>
      <c r="CG724" s="4"/>
      <c r="CH724" s="57">
        <f t="shared" si="754"/>
        <v>0</v>
      </c>
      <c r="CI724" s="4"/>
      <c r="CJ724" s="4"/>
      <c r="CK724" s="4"/>
      <c r="CL724" s="4"/>
      <c r="CM724" s="4"/>
      <c r="CN724" s="4"/>
      <c r="CO724" s="4"/>
      <c r="CP724" s="4"/>
      <c r="CQ724" s="4"/>
      <c r="CR724" s="57">
        <f t="shared" si="755"/>
        <v>0</v>
      </c>
      <c r="CS724" s="4"/>
      <c r="CT724" s="4"/>
      <c r="CU724" s="4"/>
      <c r="CV724" s="4"/>
      <c r="CW724" s="4"/>
      <c r="CX724" s="4"/>
      <c r="CY724" s="4"/>
      <c r="CZ724" s="4"/>
      <c r="DA724" s="4"/>
      <c r="DB724" s="57">
        <f t="shared" si="756"/>
        <v>0</v>
      </c>
      <c r="DC724" s="4"/>
      <c r="DD724" s="4"/>
      <c r="DE724" s="4"/>
      <c r="DF724" s="4"/>
      <c r="DG724" s="4"/>
      <c r="DH724" s="4"/>
      <c r="DI724" s="4"/>
      <c r="DJ724" s="4"/>
      <c r="DK724" s="4"/>
      <c r="DL724" s="57">
        <f t="shared" si="321"/>
        <v>0</v>
      </c>
      <c r="DM724" s="4"/>
      <c r="DN724" s="4"/>
      <c r="DO724" s="4"/>
      <c r="DP724" s="4"/>
      <c r="DQ724" s="4"/>
      <c r="DR724" s="4"/>
      <c r="DS724" s="4"/>
      <c r="DT724" s="4"/>
      <c r="DU724" s="4"/>
      <c r="DV724" s="57">
        <f t="shared" si="322"/>
        <v>0</v>
      </c>
      <c r="DW724" s="71">
        <f t="shared" ref="DW724:ED724" si="767">SUM(BY724,CI724,CS724,DC724,DM724)</f>
        <v>0</v>
      </c>
      <c r="DX724" s="71">
        <f t="shared" si="767"/>
        <v>0</v>
      </c>
      <c r="DY724" s="71">
        <f t="shared" si="767"/>
        <v>0</v>
      </c>
      <c r="DZ724" s="71">
        <f t="shared" si="767"/>
        <v>0</v>
      </c>
      <c r="EA724" s="71">
        <f t="shared" si="767"/>
        <v>0</v>
      </c>
      <c r="EB724" s="71">
        <f t="shared" si="767"/>
        <v>0</v>
      </c>
      <c r="EC724" s="71">
        <f t="shared" si="767"/>
        <v>0</v>
      </c>
      <c r="ED724" s="71">
        <f t="shared" si="767"/>
        <v>0</v>
      </c>
      <c r="EE724" s="71">
        <f t="shared" si="13"/>
        <v>0</v>
      </c>
      <c r="EF724" s="71">
        <f t="shared" si="14"/>
        <v>0</v>
      </c>
    </row>
    <row r="725" spans="1:136" ht="15.75" customHeight="1">
      <c r="A725" s="147">
        <v>2015</v>
      </c>
      <c r="B725" s="135" t="s">
        <v>4989</v>
      </c>
      <c r="C725" s="145" t="s">
        <v>2133</v>
      </c>
      <c r="D725" s="147" t="s">
        <v>2134</v>
      </c>
      <c r="E725" s="147" t="s">
        <v>2135</v>
      </c>
      <c r="F725" s="150" t="s">
        <v>2136</v>
      </c>
      <c r="G725" s="4"/>
      <c r="H725" s="4"/>
      <c r="I725" s="4"/>
      <c r="J725" s="4"/>
      <c r="K725" s="4"/>
      <c r="L725" s="4"/>
      <c r="M725" s="4"/>
      <c r="N725" s="71">
        <v>1</v>
      </c>
      <c r="O725" s="4"/>
      <c r="P725" s="4"/>
      <c r="Q725" s="4"/>
      <c r="R725" s="4"/>
      <c r="S725" s="4"/>
      <c r="T725" s="59" t="str">
        <f t="shared" si="0"/>
        <v/>
      </c>
      <c r="U725" s="4"/>
      <c r="V725" s="4"/>
      <c r="W725" s="4"/>
      <c r="X725" s="4"/>
      <c r="Y725" s="4"/>
      <c r="Z725" s="4"/>
      <c r="AA725" s="4"/>
      <c r="AB725" s="4"/>
      <c r="AC725" s="4"/>
      <c r="AD725" s="4"/>
      <c r="AE725" s="4"/>
      <c r="AF725" s="4"/>
      <c r="AG725" s="58">
        <f t="shared" si="1"/>
        <v>1</v>
      </c>
      <c r="AH725" s="4"/>
      <c r="AI725" s="4"/>
      <c r="AJ725" s="4"/>
      <c r="AK725" s="91" t="str">
        <f t="shared" si="90"/>
        <v/>
      </c>
      <c r="AL725" s="4"/>
      <c r="AM725" s="4"/>
      <c r="AN725" s="4"/>
      <c r="AO725" s="4"/>
      <c r="AP725" s="4"/>
      <c r="AQ725" s="4"/>
      <c r="AR725" s="58" t="str">
        <f t="shared" si="3"/>
        <v/>
      </c>
      <c r="AS725" s="4"/>
      <c r="AT725" s="95">
        <v>1</v>
      </c>
      <c r="AU725" s="4"/>
      <c r="AV725" s="4"/>
      <c r="AW725" s="4"/>
      <c r="AX725" s="58">
        <f t="shared" si="4"/>
        <v>1</v>
      </c>
      <c r="AY725" s="95">
        <v>1</v>
      </c>
      <c r="AZ725" s="95">
        <v>1</v>
      </c>
      <c r="BA725" s="4"/>
      <c r="BB725" s="4"/>
      <c r="BC725" s="95">
        <v>1</v>
      </c>
      <c r="BD725" s="58">
        <f t="shared" si="5"/>
        <v>3</v>
      </c>
      <c r="BE725" s="99">
        <v>1</v>
      </c>
      <c r="BF725" s="4"/>
      <c r="BG725" s="4"/>
      <c r="BH725" s="4"/>
      <c r="BI725" s="4"/>
      <c r="BJ725" s="4"/>
      <c r="BK725" s="4"/>
      <c r="BL725" s="4"/>
      <c r="BM725" s="4"/>
      <c r="BN725" s="4"/>
      <c r="BO725" s="95"/>
      <c r="BP725" s="4"/>
      <c r="BQ725" s="95"/>
      <c r="BR725" s="72">
        <v>1</v>
      </c>
      <c r="BS725" s="95">
        <v>1</v>
      </c>
      <c r="BT725" s="95">
        <v>1</v>
      </c>
      <c r="BU725" s="95">
        <v>1</v>
      </c>
      <c r="BV725" s="95">
        <v>1</v>
      </c>
      <c r="BW725" s="72">
        <v>1</v>
      </c>
      <c r="BX725" s="71">
        <f t="shared" si="637"/>
        <v>1</v>
      </c>
      <c r="BY725" s="4"/>
      <c r="BZ725" s="4"/>
      <c r="CA725" s="4"/>
      <c r="CB725" s="4"/>
      <c r="CC725" s="4"/>
      <c r="CD725" s="4"/>
      <c r="CE725" s="4"/>
      <c r="CF725" s="4"/>
      <c r="CG725" s="4"/>
      <c r="CH725" s="57">
        <f t="shared" si="754"/>
        <v>0</v>
      </c>
      <c r="CI725" s="4"/>
      <c r="CJ725" s="95">
        <v>1</v>
      </c>
      <c r="CK725" s="4"/>
      <c r="CL725" s="95">
        <v>1</v>
      </c>
      <c r="CM725" s="95">
        <v>1</v>
      </c>
      <c r="CN725" s="4"/>
      <c r="CO725" s="4"/>
      <c r="CP725" s="95">
        <v>1</v>
      </c>
      <c r="CQ725" s="99" t="s">
        <v>347</v>
      </c>
      <c r="CR725" s="57">
        <f>SUM(CI725:CQ725)</f>
        <v>4</v>
      </c>
      <c r="CS725" s="4"/>
      <c r="CT725" s="4"/>
      <c r="CU725" s="4"/>
      <c r="CV725" s="4"/>
      <c r="CW725" s="4"/>
      <c r="CX725" s="4"/>
      <c r="CY725" s="4"/>
      <c r="CZ725" s="4"/>
      <c r="DA725" s="4"/>
      <c r="DB725" s="57">
        <f t="shared" si="756"/>
        <v>0</v>
      </c>
      <c r="DC725" s="4"/>
      <c r="DD725" s="4"/>
      <c r="DE725" s="4"/>
      <c r="DF725" s="4"/>
      <c r="DG725" s="4"/>
      <c r="DH725" s="4"/>
      <c r="DI725" s="4"/>
      <c r="DJ725" s="4"/>
      <c r="DK725" s="4"/>
      <c r="DL725" s="57">
        <f t="shared" si="321"/>
        <v>0</v>
      </c>
      <c r="DM725" s="4"/>
      <c r="DN725" s="4"/>
      <c r="DO725" s="4"/>
      <c r="DP725" s="4"/>
      <c r="DQ725" s="4"/>
      <c r="DR725" s="4"/>
      <c r="DS725" s="4"/>
      <c r="DT725" s="4"/>
      <c r="DU725" s="4"/>
      <c r="DV725" s="57">
        <f t="shared" si="322"/>
        <v>0</v>
      </c>
      <c r="DW725" s="71">
        <f t="shared" ref="DW725:ED725" si="768">SUM(BY725,CI725,CS725,DC725,DM725)</f>
        <v>0</v>
      </c>
      <c r="DX725" s="71">
        <f t="shared" si="768"/>
        <v>1</v>
      </c>
      <c r="DY725" s="71">
        <f t="shared" si="768"/>
        <v>0</v>
      </c>
      <c r="DZ725" s="71">
        <f t="shared" si="768"/>
        <v>1</v>
      </c>
      <c r="EA725" s="71">
        <f t="shared" si="768"/>
        <v>1</v>
      </c>
      <c r="EB725" s="71">
        <f t="shared" si="768"/>
        <v>0</v>
      </c>
      <c r="EC725" s="71">
        <f t="shared" si="768"/>
        <v>0</v>
      </c>
      <c r="ED725" s="71">
        <f t="shared" si="768"/>
        <v>1</v>
      </c>
      <c r="EE725" s="71">
        <f t="shared" si="13"/>
        <v>4</v>
      </c>
      <c r="EF725" s="71">
        <f t="shared" si="14"/>
        <v>1</v>
      </c>
    </row>
    <row r="726" spans="1:136" ht="15.75" customHeight="1">
      <c r="A726" s="147">
        <v>2015</v>
      </c>
      <c r="B726" s="135" t="s">
        <v>4990</v>
      </c>
      <c r="C726" s="145" t="s">
        <v>2137</v>
      </c>
      <c r="D726" s="147" t="s">
        <v>2134</v>
      </c>
      <c r="E726" s="147" t="s">
        <v>2138</v>
      </c>
      <c r="F726" s="161" t="s">
        <v>2139</v>
      </c>
      <c r="G726" s="4"/>
      <c r="H726" s="4"/>
      <c r="I726" s="4"/>
      <c r="J726" s="4"/>
      <c r="K726" s="4"/>
      <c r="L726" s="4"/>
      <c r="M726" s="4"/>
      <c r="N726" s="71">
        <v>1</v>
      </c>
      <c r="O726" s="4"/>
      <c r="P726" s="4"/>
      <c r="Q726" s="4"/>
      <c r="R726" s="4"/>
      <c r="S726" s="4"/>
      <c r="T726" s="59" t="str">
        <f t="shared" si="0"/>
        <v/>
      </c>
      <c r="U726" s="4"/>
      <c r="V726" s="4"/>
      <c r="W726" s="4"/>
      <c r="X726" s="4"/>
      <c r="Y726" s="4"/>
      <c r="Z726" s="4"/>
      <c r="AA726" s="4"/>
      <c r="AB726" s="4"/>
      <c r="AC726" s="4"/>
      <c r="AD726" s="4"/>
      <c r="AE726" s="4"/>
      <c r="AF726" s="4"/>
      <c r="AG726" s="58">
        <f t="shared" si="1"/>
        <v>1</v>
      </c>
      <c r="AH726" s="4"/>
      <c r="AI726" s="4"/>
      <c r="AJ726" s="4"/>
      <c r="AK726" s="91" t="str">
        <f t="shared" si="90"/>
        <v/>
      </c>
      <c r="AL726" s="4"/>
      <c r="AM726" s="4"/>
      <c r="AN726" s="4"/>
      <c r="AO726" s="4"/>
      <c r="AP726" s="4"/>
      <c r="AQ726" s="4"/>
      <c r="AR726" s="58" t="str">
        <f t="shared" si="3"/>
        <v/>
      </c>
      <c r="AS726" s="4"/>
      <c r="AT726" s="95">
        <v>1</v>
      </c>
      <c r="AU726" s="4"/>
      <c r="AV726" s="4"/>
      <c r="AW726" s="4"/>
      <c r="AX726" s="58">
        <f t="shared" si="4"/>
        <v>1</v>
      </c>
      <c r="AY726" s="95">
        <v>1</v>
      </c>
      <c r="AZ726" s="4"/>
      <c r="BA726" s="4"/>
      <c r="BB726" s="4"/>
      <c r="BC726" s="4"/>
      <c r="BD726" s="58">
        <f t="shared" si="5"/>
        <v>1</v>
      </c>
      <c r="BE726" s="4"/>
      <c r="BF726" s="4"/>
      <c r="BG726" s="4"/>
      <c r="BH726" s="4"/>
      <c r="BI726" s="4"/>
      <c r="BJ726" s="4"/>
      <c r="BK726" s="4"/>
      <c r="BL726" s="4"/>
      <c r="BM726" s="4"/>
      <c r="BN726" s="4"/>
      <c r="BO726" s="4"/>
      <c r="BP726" s="4"/>
      <c r="BQ726" s="4"/>
      <c r="BR726" s="4"/>
      <c r="BS726" s="4"/>
      <c r="BT726" s="95">
        <v>1</v>
      </c>
      <c r="BU726" s="4"/>
      <c r="BV726" s="95">
        <v>1</v>
      </c>
      <c r="BW726" s="4"/>
      <c r="BX726" s="71">
        <f t="shared" si="637"/>
        <v>1</v>
      </c>
      <c r="BY726" s="4"/>
      <c r="BZ726" s="4"/>
      <c r="CA726" s="4"/>
      <c r="CB726" s="4"/>
      <c r="CC726" s="4"/>
      <c r="CD726" s="4"/>
      <c r="CE726" s="4"/>
      <c r="CF726" s="4"/>
      <c r="CG726" s="4"/>
      <c r="CH726" s="57">
        <f t="shared" si="754"/>
        <v>0</v>
      </c>
      <c r="CI726" s="4"/>
      <c r="CJ726" s="4"/>
      <c r="CK726" s="4"/>
      <c r="CL726" s="95">
        <v>1</v>
      </c>
      <c r="CM726" s="4"/>
      <c r="CN726" s="4"/>
      <c r="CO726" s="95">
        <v>1</v>
      </c>
      <c r="CP726" s="4"/>
      <c r="CQ726" s="95"/>
      <c r="CR726" s="57">
        <f t="shared" ref="CR726:CR741" si="769">SUM(CI726:CP726)</f>
        <v>2</v>
      </c>
      <c r="CS726" s="4"/>
      <c r="CT726" s="4"/>
      <c r="CU726" s="4"/>
      <c r="CV726" s="4"/>
      <c r="CW726" s="4"/>
      <c r="CX726" s="4"/>
      <c r="CY726" s="4"/>
      <c r="CZ726" s="4"/>
      <c r="DA726" s="4"/>
      <c r="DB726" s="57">
        <f t="shared" si="756"/>
        <v>0</v>
      </c>
      <c r="DC726" s="4"/>
      <c r="DD726" s="4"/>
      <c r="DE726" s="4"/>
      <c r="DF726" s="4"/>
      <c r="DG726" s="4"/>
      <c r="DH726" s="4"/>
      <c r="DI726" s="4"/>
      <c r="DJ726" s="4"/>
      <c r="DK726" s="4"/>
      <c r="DL726" s="57">
        <f t="shared" si="321"/>
        <v>0</v>
      </c>
      <c r="DM726" s="4"/>
      <c r="DN726" s="4"/>
      <c r="DO726" s="4"/>
      <c r="DP726" s="4"/>
      <c r="DQ726" s="4"/>
      <c r="DR726" s="4"/>
      <c r="DS726" s="4"/>
      <c r="DT726" s="4"/>
      <c r="DU726" s="4"/>
      <c r="DV726" s="57">
        <f t="shared" si="322"/>
        <v>0</v>
      </c>
      <c r="DW726" s="71">
        <f t="shared" ref="DW726:ED726" si="770">SUM(BY726,CI726,CS726,DC726,DM726)</f>
        <v>0</v>
      </c>
      <c r="DX726" s="71">
        <f t="shared" si="770"/>
        <v>0</v>
      </c>
      <c r="DY726" s="71">
        <f t="shared" si="770"/>
        <v>0</v>
      </c>
      <c r="DZ726" s="71">
        <f t="shared" si="770"/>
        <v>1</v>
      </c>
      <c r="EA726" s="71">
        <f t="shared" si="770"/>
        <v>0</v>
      </c>
      <c r="EB726" s="71">
        <f t="shared" si="770"/>
        <v>0</v>
      </c>
      <c r="EC726" s="71">
        <f t="shared" si="770"/>
        <v>1</v>
      </c>
      <c r="ED726" s="71">
        <f t="shared" si="770"/>
        <v>0</v>
      </c>
      <c r="EE726" s="71">
        <f t="shared" si="13"/>
        <v>2</v>
      </c>
      <c r="EF726" s="71">
        <f t="shared" si="14"/>
        <v>1</v>
      </c>
    </row>
    <row r="727" spans="1:136" ht="15.75" customHeight="1">
      <c r="A727" s="147">
        <v>2015</v>
      </c>
      <c r="B727" s="135" t="s">
        <v>4991</v>
      </c>
      <c r="C727" s="145" t="s">
        <v>2140</v>
      </c>
      <c r="D727" s="147" t="s">
        <v>2141</v>
      </c>
      <c r="E727" s="147" t="s">
        <v>2142</v>
      </c>
      <c r="F727" s="150" t="s">
        <v>2143</v>
      </c>
      <c r="G727" s="4"/>
      <c r="H727" s="4"/>
      <c r="I727" s="4"/>
      <c r="J727" s="71">
        <v>1</v>
      </c>
      <c r="K727" s="4"/>
      <c r="L727" s="4"/>
      <c r="M727" s="4"/>
      <c r="N727" s="4"/>
      <c r="O727" s="4"/>
      <c r="P727" s="4"/>
      <c r="Q727" s="4"/>
      <c r="R727" s="4"/>
      <c r="S727" s="4"/>
      <c r="T727" s="59" t="str">
        <f t="shared" si="0"/>
        <v/>
      </c>
      <c r="U727" s="4"/>
      <c r="V727" s="4"/>
      <c r="W727" s="4"/>
      <c r="X727" s="4"/>
      <c r="Y727" s="4"/>
      <c r="Z727" s="4"/>
      <c r="AA727" s="4"/>
      <c r="AB727" s="4"/>
      <c r="AC727" s="4"/>
      <c r="AD727" s="4"/>
      <c r="AE727" s="4"/>
      <c r="AF727" s="4"/>
      <c r="AG727" s="58">
        <f t="shared" si="1"/>
        <v>1</v>
      </c>
      <c r="AH727" s="4"/>
      <c r="AI727" s="4"/>
      <c r="AJ727" s="4"/>
      <c r="AK727" s="91" t="str">
        <f t="shared" si="90"/>
        <v/>
      </c>
      <c r="AL727" s="4"/>
      <c r="AM727" s="4"/>
      <c r="AN727" s="4"/>
      <c r="AO727" s="4"/>
      <c r="AP727" s="4"/>
      <c r="AQ727" s="4"/>
      <c r="AR727" s="58" t="str">
        <f t="shared" si="3"/>
        <v/>
      </c>
      <c r="AS727" s="95">
        <v>1</v>
      </c>
      <c r="AT727" s="95">
        <v>1</v>
      </c>
      <c r="AU727" s="95">
        <v>1</v>
      </c>
      <c r="AV727" s="4"/>
      <c r="AW727" s="4"/>
      <c r="AX727" s="58">
        <f t="shared" si="4"/>
        <v>3</v>
      </c>
      <c r="AY727" s="4"/>
      <c r="AZ727" s="95">
        <v>1</v>
      </c>
      <c r="BA727" s="4"/>
      <c r="BB727" s="4"/>
      <c r="BC727" s="95">
        <v>1</v>
      </c>
      <c r="BD727" s="58">
        <f t="shared" si="5"/>
        <v>2</v>
      </c>
      <c r="BE727" s="4"/>
      <c r="BF727" s="4"/>
      <c r="BG727" s="4"/>
      <c r="BH727" s="4"/>
      <c r="BI727" s="4"/>
      <c r="BJ727" s="4"/>
      <c r="BK727" s="4"/>
      <c r="BL727" s="4"/>
      <c r="BM727" s="95">
        <v>1</v>
      </c>
      <c r="BN727" s="4"/>
      <c r="BO727" s="4"/>
      <c r="BP727" s="4"/>
      <c r="BQ727" s="4"/>
      <c r="BR727" s="72">
        <v>1</v>
      </c>
      <c r="BS727" s="95">
        <v>1</v>
      </c>
      <c r="BT727" s="95">
        <v>1</v>
      </c>
      <c r="BU727" s="4"/>
      <c r="BV727" s="4"/>
      <c r="BW727" s="4"/>
      <c r="BX727" s="71">
        <f t="shared" si="637"/>
        <v>1</v>
      </c>
      <c r="BY727" s="4"/>
      <c r="BZ727" s="95">
        <v>1</v>
      </c>
      <c r="CA727" s="4"/>
      <c r="CB727" s="95">
        <v>1</v>
      </c>
      <c r="CC727" s="4"/>
      <c r="CD727" s="4"/>
      <c r="CE727" s="4"/>
      <c r="CF727" s="4"/>
      <c r="CG727" s="95"/>
      <c r="CH727" s="57">
        <f t="shared" si="754"/>
        <v>2</v>
      </c>
      <c r="CI727" s="4"/>
      <c r="CJ727" s="95">
        <v>1</v>
      </c>
      <c r="CK727" s="4"/>
      <c r="CL727" s="95">
        <v>1</v>
      </c>
      <c r="CM727" s="4"/>
      <c r="CN727" s="4"/>
      <c r="CO727" s="4"/>
      <c r="CP727" s="4"/>
      <c r="CQ727" s="95"/>
      <c r="CR727" s="57">
        <f t="shared" si="769"/>
        <v>2</v>
      </c>
      <c r="CS727" s="4"/>
      <c r="CT727" s="95">
        <v>1</v>
      </c>
      <c r="CU727" s="4"/>
      <c r="CV727" s="95">
        <v>1</v>
      </c>
      <c r="CW727" s="4"/>
      <c r="CX727" s="4"/>
      <c r="CY727" s="4"/>
      <c r="CZ727" s="4"/>
      <c r="DA727" s="95"/>
      <c r="DB727" s="57">
        <f t="shared" si="756"/>
        <v>2</v>
      </c>
      <c r="DC727" s="4"/>
      <c r="DD727" s="4"/>
      <c r="DE727" s="4"/>
      <c r="DF727" s="4"/>
      <c r="DG727" s="4"/>
      <c r="DH727" s="4"/>
      <c r="DI727" s="4"/>
      <c r="DJ727" s="4"/>
      <c r="DK727" s="4"/>
      <c r="DL727" s="57">
        <f t="shared" si="321"/>
        <v>0</v>
      </c>
      <c r="DM727" s="4"/>
      <c r="DN727" s="4"/>
      <c r="DO727" s="4"/>
      <c r="DP727" s="4"/>
      <c r="DQ727" s="4"/>
      <c r="DR727" s="4"/>
      <c r="DS727" s="4"/>
      <c r="DT727" s="4"/>
      <c r="DU727" s="4"/>
      <c r="DV727" s="57">
        <f t="shared" si="322"/>
        <v>0</v>
      </c>
      <c r="DW727" s="71">
        <f t="shared" ref="DW727:ED727" si="771">SUM(BY727,CI727,CS727,DC727,DM727)</f>
        <v>0</v>
      </c>
      <c r="DX727" s="71">
        <f t="shared" si="771"/>
        <v>3</v>
      </c>
      <c r="DY727" s="71">
        <f t="shared" si="771"/>
        <v>0</v>
      </c>
      <c r="DZ727" s="71">
        <f t="shared" si="771"/>
        <v>3</v>
      </c>
      <c r="EA727" s="71">
        <f t="shared" si="771"/>
        <v>0</v>
      </c>
      <c r="EB727" s="71">
        <f t="shared" si="771"/>
        <v>0</v>
      </c>
      <c r="EC727" s="71">
        <f t="shared" si="771"/>
        <v>0</v>
      </c>
      <c r="ED727" s="71">
        <f t="shared" si="771"/>
        <v>0</v>
      </c>
      <c r="EE727" s="71">
        <f t="shared" si="13"/>
        <v>6</v>
      </c>
      <c r="EF727" s="71">
        <f t="shared" si="14"/>
        <v>1</v>
      </c>
    </row>
    <row r="728" spans="1:136" ht="15.75" customHeight="1">
      <c r="A728" s="147">
        <v>2015</v>
      </c>
      <c r="B728" s="135" t="s">
        <v>4992</v>
      </c>
      <c r="C728" s="145" t="s">
        <v>2144</v>
      </c>
      <c r="D728" s="147" t="s">
        <v>719</v>
      </c>
      <c r="E728" s="147" t="s">
        <v>2145</v>
      </c>
      <c r="F728" s="150" t="s">
        <v>2146</v>
      </c>
      <c r="G728" s="4"/>
      <c r="H728" s="4"/>
      <c r="I728" s="4"/>
      <c r="J728" s="4"/>
      <c r="K728" s="4"/>
      <c r="L728" s="4"/>
      <c r="M728" s="4"/>
      <c r="N728" s="4"/>
      <c r="O728" s="4"/>
      <c r="P728" s="4"/>
      <c r="Q728" s="4"/>
      <c r="R728" s="4"/>
      <c r="S728" s="4"/>
      <c r="T728" s="59" t="str">
        <f t="shared" si="0"/>
        <v/>
      </c>
      <c r="U728" s="4"/>
      <c r="V728" s="4"/>
      <c r="W728" s="4"/>
      <c r="X728" s="4"/>
      <c r="Y728" s="4"/>
      <c r="Z728" s="4"/>
      <c r="AA728" s="4"/>
      <c r="AB728" s="4"/>
      <c r="AC728" s="4"/>
      <c r="AD728" s="4"/>
      <c r="AE728" s="4"/>
      <c r="AF728" s="4"/>
      <c r="AG728" s="58" t="str">
        <f t="shared" si="1"/>
        <v/>
      </c>
      <c r="AH728" s="4"/>
      <c r="AI728" s="4"/>
      <c r="AJ728" s="4"/>
      <c r="AK728" s="96">
        <f t="shared" si="90"/>
        <v>1</v>
      </c>
      <c r="AL728" s="4"/>
      <c r="AM728" s="4"/>
      <c r="AN728" s="4"/>
      <c r="AO728" s="4">
        <v>1</v>
      </c>
      <c r="AP728" s="4"/>
      <c r="AQ728" s="4"/>
      <c r="AR728" s="58">
        <f t="shared" si="3"/>
        <v>1</v>
      </c>
      <c r="AS728" s="95">
        <v>1</v>
      </c>
      <c r="AT728" s="95">
        <v>1</v>
      </c>
      <c r="AU728" s="95">
        <v>1</v>
      </c>
      <c r="AV728" s="4"/>
      <c r="AW728" s="4"/>
      <c r="AX728" s="58">
        <f t="shared" si="4"/>
        <v>3</v>
      </c>
      <c r="AY728" s="95">
        <v>1</v>
      </c>
      <c r="AZ728" s="95">
        <v>1</v>
      </c>
      <c r="BA728" s="95">
        <v>1</v>
      </c>
      <c r="BB728" s="95">
        <v>1</v>
      </c>
      <c r="BC728" s="95">
        <v>1</v>
      </c>
      <c r="BD728" s="58">
        <f t="shared" si="5"/>
        <v>5</v>
      </c>
      <c r="BE728" s="4"/>
      <c r="BF728" s="4"/>
      <c r="BG728" s="4"/>
      <c r="BH728" s="4"/>
      <c r="BI728" s="4"/>
      <c r="BJ728" s="4"/>
      <c r="BK728" s="4"/>
      <c r="BL728" s="4"/>
      <c r="BM728" s="4"/>
      <c r="BN728" s="4"/>
      <c r="BO728" s="4"/>
      <c r="BP728" s="4"/>
      <c r="BQ728" s="4"/>
      <c r="BR728" s="4"/>
      <c r="BS728" s="4"/>
      <c r="BT728" s="95">
        <v>1</v>
      </c>
      <c r="BU728" s="95">
        <v>1</v>
      </c>
      <c r="BV728" s="95">
        <v>1</v>
      </c>
      <c r="BW728" s="4"/>
      <c r="BX728" s="71">
        <f t="shared" si="637"/>
        <v>1</v>
      </c>
      <c r="BY728" s="4"/>
      <c r="BZ728" s="4"/>
      <c r="CA728" s="4"/>
      <c r="CB728" s="95">
        <v>1</v>
      </c>
      <c r="CC728" s="4"/>
      <c r="CD728" s="4"/>
      <c r="CE728" s="4"/>
      <c r="CF728" s="4"/>
      <c r="CG728" s="95"/>
      <c r="CH728" s="57">
        <f t="shared" si="754"/>
        <v>1</v>
      </c>
      <c r="CI728" s="4"/>
      <c r="CJ728" s="4"/>
      <c r="CK728" s="4"/>
      <c r="CL728" s="4"/>
      <c r="CM728" s="95">
        <v>1</v>
      </c>
      <c r="CN728" s="4"/>
      <c r="CO728" s="4"/>
      <c r="CP728" s="4"/>
      <c r="CQ728" s="95"/>
      <c r="CR728" s="57">
        <f t="shared" si="769"/>
        <v>1</v>
      </c>
      <c r="CS728" s="4"/>
      <c r="CT728" s="4"/>
      <c r="CU728" s="4"/>
      <c r="CV728" s="4"/>
      <c r="CW728" s="4"/>
      <c r="CX728" s="4"/>
      <c r="CY728" s="95">
        <v>1</v>
      </c>
      <c r="CZ728" s="4"/>
      <c r="DA728" s="95"/>
      <c r="DB728" s="57">
        <f t="shared" si="756"/>
        <v>1</v>
      </c>
      <c r="DC728" s="4"/>
      <c r="DD728" s="4"/>
      <c r="DE728" s="4"/>
      <c r="DF728" s="4"/>
      <c r="DG728" s="4"/>
      <c r="DH728" s="4"/>
      <c r="DI728" s="4"/>
      <c r="DJ728" s="4"/>
      <c r="DK728" s="4"/>
      <c r="DL728" s="57">
        <f t="shared" si="321"/>
        <v>0</v>
      </c>
      <c r="DM728" s="4"/>
      <c r="DN728" s="4"/>
      <c r="DO728" s="4"/>
      <c r="DP728" s="4"/>
      <c r="DQ728" s="4"/>
      <c r="DR728" s="4"/>
      <c r="DS728" s="4"/>
      <c r="DT728" s="4"/>
      <c r="DU728" s="4"/>
      <c r="DV728" s="57">
        <f t="shared" si="322"/>
        <v>0</v>
      </c>
      <c r="DW728" s="71">
        <f t="shared" ref="DW728:ED728" si="772">SUM(BY728,CI728,CS728,DC728,DM728)</f>
        <v>0</v>
      </c>
      <c r="DX728" s="71">
        <f t="shared" si="772"/>
        <v>0</v>
      </c>
      <c r="DY728" s="71">
        <f t="shared" si="772"/>
        <v>0</v>
      </c>
      <c r="DZ728" s="71">
        <f t="shared" si="772"/>
        <v>1</v>
      </c>
      <c r="EA728" s="71">
        <f t="shared" si="772"/>
        <v>1</v>
      </c>
      <c r="EB728" s="71">
        <f t="shared" si="772"/>
        <v>0</v>
      </c>
      <c r="EC728" s="71">
        <f t="shared" si="772"/>
        <v>1</v>
      </c>
      <c r="ED728" s="71">
        <f t="shared" si="772"/>
        <v>0</v>
      </c>
      <c r="EE728" s="71">
        <f t="shared" si="13"/>
        <v>3</v>
      </c>
      <c r="EF728" s="71">
        <f t="shared" si="14"/>
        <v>1</v>
      </c>
    </row>
    <row r="729" spans="1:136" ht="15.75" customHeight="1">
      <c r="A729" s="147">
        <v>2015</v>
      </c>
      <c r="B729" s="135" t="s">
        <v>4993</v>
      </c>
      <c r="C729" s="145" t="s">
        <v>2147</v>
      </c>
      <c r="D729" s="147" t="s">
        <v>2148</v>
      </c>
      <c r="E729" s="147" t="s">
        <v>2149</v>
      </c>
      <c r="F729" s="161" t="s">
        <v>2150</v>
      </c>
      <c r="G729" s="4"/>
      <c r="H729" s="4"/>
      <c r="I729" s="4"/>
      <c r="J729" s="4"/>
      <c r="K729" s="4"/>
      <c r="L729" s="4"/>
      <c r="M729" s="4"/>
      <c r="N729" s="71">
        <v>1</v>
      </c>
      <c r="O729" s="4"/>
      <c r="P729" s="4"/>
      <c r="Q729" s="4"/>
      <c r="R729" s="4"/>
      <c r="S729" s="4"/>
      <c r="T729" s="59" t="str">
        <f t="shared" si="0"/>
        <v/>
      </c>
      <c r="U729" s="4"/>
      <c r="V729" s="4"/>
      <c r="W729" s="4"/>
      <c r="X729" s="4"/>
      <c r="Y729" s="4"/>
      <c r="Z729" s="4"/>
      <c r="AA729" s="4"/>
      <c r="AB729" s="4"/>
      <c r="AC729" s="4"/>
      <c r="AD729" s="4"/>
      <c r="AE729" s="4"/>
      <c r="AF729" s="4"/>
      <c r="AG729" s="58">
        <f t="shared" si="1"/>
        <v>1</v>
      </c>
      <c r="AH729" s="4"/>
      <c r="AI729" s="4"/>
      <c r="AJ729" s="4"/>
      <c r="AK729" s="91" t="str">
        <f t="shared" si="90"/>
        <v/>
      </c>
      <c r="AL729" s="4"/>
      <c r="AM729" s="4"/>
      <c r="AN729" s="4"/>
      <c r="AO729" s="4"/>
      <c r="AP729" s="4"/>
      <c r="AQ729" s="4"/>
      <c r="AR729" s="58" t="str">
        <f t="shared" si="3"/>
        <v/>
      </c>
      <c r="AS729" s="4"/>
      <c r="AT729" s="95">
        <v>1</v>
      </c>
      <c r="AU729" s="4"/>
      <c r="AV729" s="4"/>
      <c r="AW729" s="4"/>
      <c r="AX729" s="58">
        <f t="shared" si="4"/>
        <v>1</v>
      </c>
      <c r="AY729" s="4"/>
      <c r="AZ729" s="95">
        <v>1</v>
      </c>
      <c r="BA729" s="4"/>
      <c r="BB729" s="4"/>
      <c r="BC729" s="95">
        <v>1</v>
      </c>
      <c r="BD729" s="58">
        <f t="shared" si="5"/>
        <v>2</v>
      </c>
      <c r="BE729" s="4"/>
      <c r="BF729" s="4"/>
      <c r="BG729" s="4"/>
      <c r="BH729" s="4"/>
      <c r="BI729" s="4"/>
      <c r="BJ729" s="4"/>
      <c r="BK729" s="4"/>
      <c r="BL729" s="4"/>
      <c r="BM729" s="4"/>
      <c r="BN729" s="4"/>
      <c r="BO729" s="4"/>
      <c r="BP729" s="4"/>
      <c r="BQ729" s="4"/>
      <c r="BR729" s="4"/>
      <c r="BS729" s="4"/>
      <c r="BT729" s="4"/>
      <c r="BU729" s="4"/>
      <c r="BV729" s="4"/>
      <c r="BW729" s="4"/>
      <c r="BX729" s="4" t="str">
        <f t="shared" si="637"/>
        <v/>
      </c>
      <c r="BY729" s="4"/>
      <c r="BZ729" s="4"/>
      <c r="CA729" s="4"/>
      <c r="CB729" s="4"/>
      <c r="CC729" s="4"/>
      <c r="CD729" s="4"/>
      <c r="CE729" s="4"/>
      <c r="CF729" s="4"/>
      <c r="CG729" s="4"/>
      <c r="CH729" s="57">
        <f t="shared" si="754"/>
        <v>0</v>
      </c>
      <c r="CI729" s="4"/>
      <c r="CJ729" s="4"/>
      <c r="CK729" s="4"/>
      <c r="CL729" s="4"/>
      <c r="CM729" s="4"/>
      <c r="CN729" s="4"/>
      <c r="CO729" s="4"/>
      <c r="CP729" s="4"/>
      <c r="CQ729" s="4"/>
      <c r="CR729" s="57">
        <f t="shared" si="769"/>
        <v>0</v>
      </c>
      <c r="CS729" s="4"/>
      <c r="CT729" s="4"/>
      <c r="CU729" s="4"/>
      <c r="CV729" s="4"/>
      <c r="CW729" s="4"/>
      <c r="CX729" s="4"/>
      <c r="CY729" s="4"/>
      <c r="CZ729" s="4"/>
      <c r="DA729" s="4"/>
      <c r="DB729" s="57">
        <f t="shared" si="756"/>
        <v>0</v>
      </c>
      <c r="DC729" s="4"/>
      <c r="DD729" s="4"/>
      <c r="DE729" s="4"/>
      <c r="DF729" s="4"/>
      <c r="DG729" s="4"/>
      <c r="DH729" s="4"/>
      <c r="DI729" s="4"/>
      <c r="DJ729" s="4"/>
      <c r="DK729" s="4"/>
      <c r="DL729" s="57">
        <f t="shared" si="321"/>
        <v>0</v>
      </c>
      <c r="DM729" s="4"/>
      <c r="DN729" s="4"/>
      <c r="DO729" s="4"/>
      <c r="DP729" s="4"/>
      <c r="DQ729" s="4"/>
      <c r="DR729" s="4"/>
      <c r="DS729" s="4"/>
      <c r="DT729" s="4"/>
      <c r="DU729" s="4"/>
      <c r="DV729" s="57">
        <f t="shared" si="322"/>
        <v>0</v>
      </c>
      <c r="DW729" s="71">
        <f t="shared" ref="DW729:ED729" si="773">SUM(BY729,CI729,CS729,DC729,DM729)</f>
        <v>0</v>
      </c>
      <c r="DX729" s="71">
        <f t="shared" si="773"/>
        <v>0</v>
      </c>
      <c r="DY729" s="71">
        <f t="shared" si="773"/>
        <v>0</v>
      </c>
      <c r="DZ729" s="71">
        <f t="shared" si="773"/>
        <v>0</v>
      </c>
      <c r="EA729" s="71">
        <f t="shared" si="773"/>
        <v>0</v>
      </c>
      <c r="EB729" s="71">
        <f t="shared" si="773"/>
        <v>0</v>
      </c>
      <c r="EC729" s="71">
        <f t="shared" si="773"/>
        <v>0</v>
      </c>
      <c r="ED729" s="71">
        <f t="shared" si="773"/>
        <v>0</v>
      </c>
      <c r="EE729" s="71">
        <f t="shared" si="13"/>
        <v>0</v>
      </c>
      <c r="EF729" s="71">
        <f t="shared" si="14"/>
        <v>0</v>
      </c>
    </row>
    <row r="730" spans="1:136" ht="15.75" customHeight="1">
      <c r="A730" s="147">
        <v>2015</v>
      </c>
      <c r="B730" s="135" t="s">
        <v>4994</v>
      </c>
      <c r="C730" s="145" t="s">
        <v>2151</v>
      </c>
      <c r="D730" s="147" t="s">
        <v>2152</v>
      </c>
      <c r="E730" s="147" t="s">
        <v>2153</v>
      </c>
      <c r="F730" s="150" t="s">
        <v>2154</v>
      </c>
      <c r="G730" s="4"/>
      <c r="H730" s="4"/>
      <c r="I730" s="4"/>
      <c r="J730" s="71">
        <v>1</v>
      </c>
      <c r="K730" s="4"/>
      <c r="L730" s="4"/>
      <c r="M730" s="4"/>
      <c r="N730" s="4"/>
      <c r="O730" s="4"/>
      <c r="P730" s="4"/>
      <c r="Q730" s="4"/>
      <c r="R730" s="4"/>
      <c r="S730" s="4"/>
      <c r="T730" s="59" t="str">
        <f t="shared" si="0"/>
        <v/>
      </c>
      <c r="U730" s="4"/>
      <c r="V730" s="4"/>
      <c r="W730" s="4"/>
      <c r="X730" s="4"/>
      <c r="Y730" s="4"/>
      <c r="Z730" s="4"/>
      <c r="AA730" s="4"/>
      <c r="AB730" s="4"/>
      <c r="AC730" s="4"/>
      <c r="AD730" s="4"/>
      <c r="AE730" s="4"/>
      <c r="AF730" s="4"/>
      <c r="AG730" s="58">
        <f t="shared" si="1"/>
        <v>1</v>
      </c>
      <c r="AH730" s="4"/>
      <c r="AI730" s="4"/>
      <c r="AJ730" s="4"/>
      <c r="AK730" s="91" t="str">
        <f t="shared" si="90"/>
        <v/>
      </c>
      <c r="AL730" s="4"/>
      <c r="AM730" s="4"/>
      <c r="AN730" s="4"/>
      <c r="AO730" s="4"/>
      <c r="AP730" s="4"/>
      <c r="AQ730" s="4"/>
      <c r="AR730" s="58" t="str">
        <f t="shared" si="3"/>
        <v/>
      </c>
      <c r="AS730" s="95">
        <v>1</v>
      </c>
      <c r="AT730" s="95">
        <v>1</v>
      </c>
      <c r="AU730" s="95">
        <v>1</v>
      </c>
      <c r="AV730" s="4"/>
      <c r="AW730" s="4"/>
      <c r="AX730" s="58">
        <f t="shared" si="4"/>
        <v>3</v>
      </c>
      <c r="AY730" s="95">
        <v>1</v>
      </c>
      <c r="AZ730" s="95">
        <v>1</v>
      </c>
      <c r="BA730" s="4"/>
      <c r="BB730" s="4"/>
      <c r="BC730" s="4"/>
      <c r="BD730" s="58">
        <f t="shared" si="5"/>
        <v>2</v>
      </c>
      <c r="BE730" s="95">
        <v>1</v>
      </c>
      <c r="BF730" s="4"/>
      <c r="BG730" s="4"/>
      <c r="BH730" s="4"/>
      <c r="BI730" s="4"/>
      <c r="BJ730" s="4"/>
      <c r="BK730" s="4"/>
      <c r="BL730" s="4"/>
      <c r="BM730" s="4"/>
      <c r="BN730" s="4"/>
      <c r="BO730" s="4"/>
      <c r="BP730" s="4"/>
      <c r="BQ730" s="4"/>
      <c r="BR730" s="4"/>
      <c r="BS730" s="4"/>
      <c r="BT730" s="4"/>
      <c r="BU730" s="4"/>
      <c r="BV730" s="4"/>
      <c r="BW730" s="4"/>
      <c r="BX730" s="4" t="str">
        <f t="shared" si="637"/>
        <v/>
      </c>
      <c r="BY730" s="4"/>
      <c r="BZ730" s="4"/>
      <c r="CA730" s="4"/>
      <c r="CB730" s="4"/>
      <c r="CC730" s="4"/>
      <c r="CD730" s="4"/>
      <c r="CE730" s="4"/>
      <c r="CF730" s="4"/>
      <c r="CG730" s="4"/>
      <c r="CH730" s="57">
        <f t="shared" si="754"/>
        <v>0</v>
      </c>
      <c r="CI730" s="4"/>
      <c r="CJ730" s="4"/>
      <c r="CK730" s="4"/>
      <c r="CL730" s="4"/>
      <c r="CM730" s="4"/>
      <c r="CN730" s="4"/>
      <c r="CO730" s="4"/>
      <c r="CP730" s="4"/>
      <c r="CQ730" s="4"/>
      <c r="CR730" s="57">
        <f t="shared" si="769"/>
        <v>0</v>
      </c>
      <c r="CS730" s="4"/>
      <c r="CT730" s="4"/>
      <c r="CU730" s="4"/>
      <c r="CV730" s="4"/>
      <c r="CW730" s="4"/>
      <c r="CX730" s="4"/>
      <c r="CY730" s="4"/>
      <c r="CZ730" s="4"/>
      <c r="DA730" s="4"/>
      <c r="DB730" s="57">
        <f t="shared" si="756"/>
        <v>0</v>
      </c>
      <c r="DC730" s="4"/>
      <c r="DD730" s="4"/>
      <c r="DE730" s="4"/>
      <c r="DF730" s="4"/>
      <c r="DG730" s="4"/>
      <c r="DH730" s="4"/>
      <c r="DI730" s="4"/>
      <c r="DJ730" s="4"/>
      <c r="DK730" s="4"/>
      <c r="DL730" s="57">
        <f t="shared" si="321"/>
        <v>0</v>
      </c>
      <c r="DM730" s="4"/>
      <c r="DN730" s="4"/>
      <c r="DO730" s="4"/>
      <c r="DP730" s="4"/>
      <c r="DQ730" s="4"/>
      <c r="DR730" s="4"/>
      <c r="DS730" s="4"/>
      <c r="DT730" s="4"/>
      <c r="DU730" s="4"/>
      <c r="DV730" s="57">
        <f t="shared" si="322"/>
        <v>0</v>
      </c>
      <c r="DW730" s="71">
        <f t="shared" ref="DW730:ED730" si="774">SUM(BY730,CI730,CS730,DC730,DM730)</f>
        <v>0</v>
      </c>
      <c r="DX730" s="71">
        <f t="shared" si="774"/>
        <v>0</v>
      </c>
      <c r="DY730" s="71">
        <f t="shared" si="774"/>
        <v>0</v>
      </c>
      <c r="DZ730" s="71">
        <f t="shared" si="774"/>
        <v>0</v>
      </c>
      <c r="EA730" s="71">
        <f t="shared" si="774"/>
        <v>0</v>
      </c>
      <c r="EB730" s="71">
        <f t="shared" si="774"/>
        <v>0</v>
      </c>
      <c r="EC730" s="71">
        <f t="shared" si="774"/>
        <v>0</v>
      </c>
      <c r="ED730" s="71">
        <f t="shared" si="774"/>
        <v>0</v>
      </c>
      <c r="EE730" s="71">
        <f t="shared" si="13"/>
        <v>0</v>
      </c>
      <c r="EF730" s="71">
        <f t="shared" si="14"/>
        <v>0</v>
      </c>
    </row>
    <row r="731" spans="1:136" ht="15.75" customHeight="1">
      <c r="A731" s="147">
        <v>2015</v>
      </c>
      <c r="B731" s="135" t="s">
        <v>4995</v>
      </c>
      <c r="C731" s="147" t="s">
        <v>2155</v>
      </c>
      <c r="D731" s="147" t="s">
        <v>2156</v>
      </c>
      <c r="E731" s="147" t="s">
        <v>2157</v>
      </c>
      <c r="F731" s="161" t="s">
        <v>2158</v>
      </c>
      <c r="G731" s="4"/>
      <c r="H731" s="4"/>
      <c r="I731" s="4"/>
      <c r="J731" s="4"/>
      <c r="K731" s="4"/>
      <c r="L731" s="4"/>
      <c r="M731" s="4"/>
      <c r="N731" s="71">
        <v>1</v>
      </c>
      <c r="O731" s="4"/>
      <c r="P731" s="4"/>
      <c r="Q731" s="4"/>
      <c r="R731" s="4"/>
      <c r="S731" s="4"/>
      <c r="T731" s="59" t="str">
        <f t="shared" si="0"/>
        <v/>
      </c>
      <c r="U731" s="4"/>
      <c r="V731" s="4"/>
      <c r="W731" s="4"/>
      <c r="X731" s="4"/>
      <c r="Y731" s="4"/>
      <c r="Z731" s="4"/>
      <c r="AA731" s="4"/>
      <c r="AB731" s="4"/>
      <c r="AC731" s="4"/>
      <c r="AD731" s="4"/>
      <c r="AE731" s="4"/>
      <c r="AF731" s="4"/>
      <c r="AG731" s="58">
        <f t="shared" si="1"/>
        <v>1</v>
      </c>
      <c r="AH731" s="4"/>
      <c r="AI731" s="4"/>
      <c r="AJ731" s="4"/>
      <c r="AK731" s="91" t="str">
        <f t="shared" si="90"/>
        <v/>
      </c>
      <c r="AL731" s="4"/>
      <c r="AM731" s="4"/>
      <c r="AN731" s="4"/>
      <c r="AO731" s="4"/>
      <c r="AP731" s="4"/>
      <c r="AQ731" s="4"/>
      <c r="AR731" s="58" t="str">
        <f t="shared" si="3"/>
        <v/>
      </c>
      <c r="AS731" s="4"/>
      <c r="AT731" s="4"/>
      <c r="AU731" s="95">
        <v>1</v>
      </c>
      <c r="AV731" s="4"/>
      <c r="AW731" s="95">
        <v>1</v>
      </c>
      <c r="AX731" s="58">
        <f t="shared" si="4"/>
        <v>2</v>
      </c>
      <c r="AY731" s="95">
        <v>1</v>
      </c>
      <c r="AZ731" s="4"/>
      <c r="BA731" s="4"/>
      <c r="BB731" s="4"/>
      <c r="BC731" s="95">
        <v>1</v>
      </c>
      <c r="BD731" s="58">
        <f t="shared" si="5"/>
        <v>2</v>
      </c>
      <c r="BE731" s="4"/>
      <c r="BF731" s="4"/>
      <c r="BG731" s="4"/>
      <c r="BH731" s="4"/>
      <c r="BI731" s="4"/>
      <c r="BJ731" s="4"/>
      <c r="BK731" s="4"/>
      <c r="BL731" s="4"/>
      <c r="BM731" s="4"/>
      <c r="BN731" s="4"/>
      <c r="BO731" s="95">
        <v>1</v>
      </c>
      <c r="BP731" s="95">
        <v>1</v>
      </c>
      <c r="BQ731" s="95">
        <v>1</v>
      </c>
      <c r="BR731" s="4"/>
      <c r="BS731" s="4"/>
      <c r="BT731" s="95">
        <v>1</v>
      </c>
      <c r="BU731" s="4"/>
      <c r="BV731" s="95">
        <v>1</v>
      </c>
      <c r="BW731" s="4"/>
      <c r="BX731" s="71">
        <f t="shared" si="637"/>
        <v>1</v>
      </c>
      <c r="BY731" s="4"/>
      <c r="BZ731" s="4"/>
      <c r="CA731" s="4"/>
      <c r="CB731" s="4"/>
      <c r="CC731" s="4"/>
      <c r="CD731" s="4"/>
      <c r="CE731" s="4"/>
      <c r="CF731" s="4"/>
      <c r="CG731" s="4"/>
      <c r="CH731" s="57">
        <f t="shared" si="754"/>
        <v>0</v>
      </c>
      <c r="CI731" s="4"/>
      <c r="CJ731" s="4"/>
      <c r="CK731" s="4"/>
      <c r="CL731" s="4"/>
      <c r="CM731" s="4"/>
      <c r="CN731" s="4"/>
      <c r="CO731" s="4"/>
      <c r="CP731" s="4"/>
      <c r="CQ731" s="4"/>
      <c r="CR731" s="57">
        <f t="shared" si="769"/>
        <v>0</v>
      </c>
      <c r="CS731" s="4"/>
      <c r="CT731" s="4"/>
      <c r="CU731" s="4"/>
      <c r="CV731" s="95">
        <v>1</v>
      </c>
      <c r="CW731" s="4"/>
      <c r="CX731" s="4"/>
      <c r="CY731" s="95">
        <v>1</v>
      </c>
      <c r="CZ731" s="4"/>
      <c r="DA731" s="95"/>
      <c r="DB731" s="57">
        <f t="shared" si="756"/>
        <v>2</v>
      </c>
      <c r="DC731" s="4"/>
      <c r="DD731" s="4"/>
      <c r="DE731" s="4"/>
      <c r="DF731" s="4"/>
      <c r="DG731" s="4"/>
      <c r="DH731" s="4"/>
      <c r="DI731" s="4"/>
      <c r="DJ731" s="4"/>
      <c r="DK731" s="4"/>
      <c r="DL731" s="57">
        <f t="shared" si="321"/>
        <v>0</v>
      </c>
      <c r="DM731" s="4"/>
      <c r="DN731" s="4"/>
      <c r="DO731" s="4"/>
      <c r="DP731" s="95">
        <v>1</v>
      </c>
      <c r="DQ731" s="4"/>
      <c r="DR731" s="4"/>
      <c r="DS731" s="95">
        <v>1</v>
      </c>
      <c r="DT731" s="4"/>
      <c r="DU731" s="95"/>
      <c r="DV731" s="57">
        <f t="shared" si="322"/>
        <v>2</v>
      </c>
      <c r="DW731" s="71">
        <f t="shared" ref="DW731:ED731" si="775">SUM(BY731,CI731,CS731,DC731,DM731)</f>
        <v>0</v>
      </c>
      <c r="DX731" s="71">
        <f t="shared" si="775"/>
        <v>0</v>
      </c>
      <c r="DY731" s="71">
        <f t="shared" si="775"/>
        <v>0</v>
      </c>
      <c r="DZ731" s="71">
        <f t="shared" si="775"/>
        <v>2</v>
      </c>
      <c r="EA731" s="71">
        <f t="shared" si="775"/>
        <v>0</v>
      </c>
      <c r="EB731" s="71">
        <f t="shared" si="775"/>
        <v>0</v>
      </c>
      <c r="EC731" s="71">
        <f t="shared" si="775"/>
        <v>2</v>
      </c>
      <c r="ED731" s="71">
        <f t="shared" si="775"/>
        <v>0</v>
      </c>
      <c r="EE731" s="71">
        <f t="shared" si="13"/>
        <v>4</v>
      </c>
      <c r="EF731" s="71">
        <f t="shared" si="14"/>
        <v>1</v>
      </c>
    </row>
    <row r="732" spans="1:136" ht="15.75" customHeight="1">
      <c r="A732" s="147">
        <v>2015</v>
      </c>
      <c r="B732" s="135" t="s">
        <v>4996</v>
      </c>
      <c r="C732" s="145" t="s">
        <v>2159</v>
      </c>
      <c r="D732" s="147" t="s">
        <v>719</v>
      </c>
      <c r="E732" s="147" t="s">
        <v>2160</v>
      </c>
      <c r="F732" s="150" t="s">
        <v>2161</v>
      </c>
      <c r="G732" s="4"/>
      <c r="H732" s="4"/>
      <c r="I732" s="4"/>
      <c r="J732" s="4"/>
      <c r="K732" s="4"/>
      <c r="L732" s="4"/>
      <c r="M732" s="4"/>
      <c r="N732" s="4"/>
      <c r="O732" s="4"/>
      <c r="P732" s="4"/>
      <c r="Q732" s="4"/>
      <c r="R732" s="4"/>
      <c r="S732" s="4"/>
      <c r="T732" s="59" t="str">
        <f t="shared" si="0"/>
        <v/>
      </c>
      <c r="U732" s="4"/>
      <c r="V732" s="4"/>
      <c r="W732" s="4"/>
      <c r="X732" s="4"/>
      <c r="Y732" s="4"/>
      <c r="Z732" s="4"/>
      <c r="AA732" s="4"/>
      <c r="AB732" s="4"/>
      <c r="AC732" s="4"/>
      <c r="AD732" s="4"/>
      <c r="AE732" s="4"/>
      <c r="AF732" s="4"/>
      <c r="AG732" s="58" t="str">
        <f t="shared" si="1"/>
        <v/>
      </c>
      <c r="AH732" s="4"/>
      <c r="AI732" s="4"/>
      <c r="AJ732" s="4"/>
      <c r="AK732" s="96">
        <f t="shared" si="90"/>
        <v>1</v>
      </c>
      <c r="AL732" s="4"/>
      <c r="AM732" s="4"/>
      <c r="AN732" s="4"/>
      <c r="AO732" s="4">
        <v>1</v>
      </c>
      <c r="AP732" s="4"/>
      <c r="AQ732" s="4"/>
      <c r="AR732" s="58">
        <f t="shared" si="3"/>
        <v>1</v>
      </c>
      <c r="AS732" s="95">
        <v>1</v>
      </c>
      <c r="AT732" s="95">
        <v>1</v>
      </c>
      <c r="AU732" s="95">
        <v>1</v>
      </c>
      <c r="AV732" s="95">
        <v>1</v>
      </c>
      <c r="AW732" s="95">
        <v>1</v>
      </c>
      <c r="AX732" s="58">
        <f t="shared" si="4"/>
        <v>5</v>
      </c>
      <c r="AY732" s="95">
        <v>1</v>
      </c>
      <c r="AZ732" s="95">
        <v>1</v>
      </c>
      <c r="BA732" s="4"/>
      <c r="BB732" s="95">
        <v>1</v>
      </c>
      <c r="BC732" s="95">
        <v>1</v>
      </c>
      <c r="BD732" s="58">
        <f t="shared" si="5"/>
        <v>4</v>
      </c>
      <c r="BE732" s="4"/>
      <c r="BF732" s="4"/>
      <c r="BG732" s="4"/>
      <c r="BH732" s="4"/>
      <c r="BI732" s="4"/>
      <c r="BJ732" s="4"/>
      <c r="BK732" s="4"/>
      <c r="BL732" s="4"/>
      <c r="BM732" s="4"/>
      <c r="BN732" s="4"/>
      <c r="BO732" s="95">
        <v>1</v>
      </c>
      <c r="BP732" s="4"/>
      <c r="BQ732" s="4"/>
      <c r="BR732" s="4"/>
      <c r="BS732" s="95">
        <v>1</v>
      </c>
      <c r="BT732" s="95">
        <v>1</v>
      </c>
      <c r="BU732" s="95">
        <v>1</v>
      </c>
      <c r="BV732" s="95">
        <v>1</v>
      </c>
      <c r="BW732" s="4"/>
      <c r="BX732" s="71">
        <f t="shared" si="637"/>
        <v>1</v>
      </c>
      <c r="BY732" s="4"/>
      <c r="BZ732" s="95">
        <v>1</v>
      </c>
      <c r="CA732" s="4"/>
      <c r="CB732" s="95">
        <v>1</v>
      </c>
      <c r="CC732" s="95">
        <v>1</v>
      </c>
      <c r="CD732" s="4"/>
      <c r="CE732" s="95">
        <v>1</v>
      </c>
      <c r="CF732" s="4"/>
      <c r="CG732" s="95"/>
      <c r="CH732" s="57">
        <f t="shared" si="754"/>
        <v>4</v>
      </c>
      <c r="CI732" s="4"/>
      <c r="CJ732" s="95">
        <v>1</v>
      </c>
      <c r="CK732" s="4"/>
      <c r="CL732" s="95">
        <v>1</v>
      </c>
      <c r="CM732" s="95">
        <v>1</v>
      </c>
      <c r="CN732" s="4"/>
      <c r="CO732" s="95">
        <v>1</v>
      </c>
      <c r="CP732" s="4"/>
      <c r="CQ732" s="95"/>
      <c r="CR732" s="57">
        <f t="shared" si="769"/>
        <v>4</v>
      </c>
      <c r="CS732" s="4"/>
      <c r="CT732" s="95">
        <v>1</v>
      </c>
      <c r="CU732" s="4"/>
      <c r="CV732" s="95">
        <v>1</v>
      </c>
      <c r="CW732" s="95">
        <v>1</v>
      </c>
      <c r="CX732" s="4"/>
      <c r="CY732" s="95">
        <v>1</v>
      </c>
      <c r="CZ732" s="4"/>
      <c r="DA732" s="95"/>
      <c r="DB732" s="57">
        <f t="shared" si="756"/>
        <v>4</v>
      </c>
      <c r="DC732" s="4"/>
      <c r="DD732" s="95">
        <v>1</v>
      </c>
      <c r="DE732" s="4"/>
      <c r="DF732" s="95">
        <v>1</v>
      </c>
      <c r="DG732" s="95">
        <v>1</v>
      </c>
      <c r="DH732" s="4"/>
      <c r="DI732" s="95">
        <v>1</v>
      </c>
      <c r="DJ732" s="4"/>
      <c r="DK732" s="95"/>
      <c r="DL732" s="57">
        <f t="shared" si="321"/>
        <v>4</v>
      </c>
      <c r="DM732" s="4"/>
      <c r="DN732" s="95">
        <v>1</v>
      </c>
      <c r="DO732" s="4"/>
      <c r="DP732" s="95">
        <v>1</v>
      </c>
      <c r="DQ732" s="95">
        <v>1</v>
      </c>
      <c r="DR732" s="4"/>
      <c r="DS732" s="95">
        <v>1</v>
      </c>
      <c r="DT732" s="4"/>
      <c r="DU732" s="95"/>
      <c r="DV732" s="57">
        <f t="shared" si="322"/>
        <v>4</v>
      </c>
      <c r="DW732" s="71">
        <f t="shared" ref="DW732:ED732" si="776">SUM(BY732,CI732,CS732,DC732,DM732)</f>
        <v>0</v>
      </c>
      <c r="DX732" s="71">
        <f t="shared" si="776"/>
        <v>5</v>
      </c>
      <c r="DY732" s="71">
        <f t="shared" si="776"/>
        <v>0</v>
      </c>
      <c r="DZ732" s="71">
        <f t="shared" si="776"/>
        <v>5</v>
      </c>
      <c r="EA732" s="71">
        <f t="shared" si="776"/>
        <v>5</v>
      </c>
      <c r="EB732" s="71">
        <f t="shared" si="776"/>
        <v>0</v>
      </c>
      <c r="EC732" s="71">
        <f t="shared" si="776"/>
        <v>5</v>
      </c>
      <c r="ED732" s="71">
        <f t="shared" si="776"/>
        <v>0</v>
      </c>
      <c r="EE732" s="71">
        <f t="shared" si="13"/>
        <v>20</v>
      </c>
      <c r="EF732" s="71">
        <f t="shared" si="14"/>
        <v>1</v>
      </c>
    </row>
    <row r="733" spans="1:136" ht="15.75" customHeight="1">
      <c r="A733" s="147">
        <v>2012</v>
      </c>
      <c r="B733" s="135" t="s">
        <v>4997</v>
      </c>
      <c r="C733" s="145" t="s">
        <v>2162</v>
      </c>
      <c r="D733" s="147" t="s">
        <v>2163</v>
      </c>
      <c r="E733" s="147" t="s">
        <v>2164</v>
      </c>
      <c r="F733" s="161" t="s">
        <v>2165</v>
      </c>
      <c r="G733" s="4"/>
      <c r="H733" s="4"/>
      <c r="I733" s="4"/>
      <c r="J733" s="71">
        <v>1</v>
      </c>
      <c r="K733" s="4"/>
      <c r="L733" s="4"/>
      <c r="M733" s="4"/>
      <c r="N733" s="4"/>
      <c r="O733" s="4"/>
      <c r="P733" s="4"/>
      <c r="Q733" s="4"/>
      <c r="R733" s="4"/>
      <c r="S733" s="4"/>
      <c r="T733" s="59" t="str">
        <f t="shared" si="0"/>
        <v/>
      </c>
      <c r="U733" s="4"/>
      <c r="V733" s="4"/>
      <c r="W733" s="4"/>
      <c r="X733" s="4"/>
      <c r="Y733" s="4"/>
      <c r="Z733" s="4"/>
      <c r="AA733" s="4"/>
      <c r="AB733" s="4"/>
      <c r="AC733" s="4"/>
      <c r="AD733" s="4"/>
      <c r="AE733" s="4"/>
      <c r="AF733" s="4"/>
      <c r="AG733" s="58">
        <f t="shared" si="1"/>
        <v>1</v>
      </c>
      <c r="AH733" s="4"/>
      <c r="AI733" s="4"/>
      <c r="AJ733" s="4"/>
      <c r="AK733" s="91" t="str">
        <f t="shared" si="90"/>
        <v/>
      </c>
      <c r="AL733" s="4"/>
      <c r="AM733" s="4"/>
      <c r="AN733" s="4"/>
      <c r="AO733" s="4"/>
      <c r="AP733" s="4"/>
      <c r="AQ733" s="4"/>
      <c r="AR733" s="58" t="str">
        <f t="shared" si="3"/>
        <v/>
      </c>
      <c r="AS733" s="95">
        <v>1</v>
      </c>
      <c r="AT733" s="95">
        <v>1</v>
      </c>
      <c r="AU733" s="4"/>
      <c r="AV733" s="4"/>
      <c r="AW733" s="4"/>
      <c r="AX733" s="58">
        <f t="shared" si="4"/>
        <v>2</v>
      </c>
      <c r="AY733" s="4"/>
      <c r="AZ733" s="4"/>
      <c r="BA733" s="4"/>
      <c r="BB733" s="4"/>
      <c r="BC733" s="95">
        <v>1</v>
      </c>
      <c r="BD733" s="58">
        <f t="shared" si="5"/>
        <v>1</v>
      </c>
      <c r="BE733" s="4"/>
      <c r="BF733" s="4"/>
      <c r="BG733" s="4"/>
      <c r="BH733" s="4"/>
      <c r="BI733" s="4"/>
      <c r="BJ733" s="4"/>
      <c r="BK733" s="4"/>
      <c r="BL733" s="4"/>
      <c r="BM733" s="4"/>
      <c r="BN733" s="4"/>
      <c r="BO733" s="95">
        <v>1</v>
      </c>
      <c r="BP733" s="4"/>
      <c r="BQ733" s="4"/>
      <c r="BR733" s="4"/>
      <c r="BS733" s="4"/>
      <c r="BT733" s="4"/>
      <c r="BU733" s="4"/>
      <c r="BV733" s="4"/>
      <c r="BW733" s="4"/>
      <c r="BX733" s="4" t="str">
        <f t="shared" si="637"/>
        <v/>
      </c>
      <c r="BY733" s="4"/>
      <c r="BZ733" s="4"/>
      <c r="CA733" s="4"/>
      <c r="CB733" s="4"/>
      <c r="CC733" s="4"/>
      <c r="CD733" s="4"/>
      <c r="CE733" s="4"/>
      <c r="CF733" s="4"/>
      <c r="CG733" s="4"/>
      <c r="CH733" s="57">
        <f t="shared" si="754"/>
        <v>0</v>
      </c>
      <c r="CI733" s="4"/>
      <c r="CJ733" s="4"/>
      <c r="CK733" s="4"/>
      <c r="CL733" s="4"/>
      <c r="CM733" s="4"/>
      <c r="CN733" s="4"/>
      <c r="CO733" s="4"/>
      <c r="CP733" s="4"/>
      <c r="CQ733" s="4"/>
      <c r="CR733" s="57">
        <f t="shared" si="769"/>
        <v>0</v>
      </c>
      <c r="CS733" s="4"/>
      <c r="CT733" s="4"/>
      <c r="CU733" s="4"/>
      <c r="CV733" s="4"/>
      <c r="CW733" s="4"/>
      <c r="CX733" s="4"/>
      <c r="CY733" s="4"/>
      <c r="CZ733" s="4"/>
      <c r="DA733" s="4"/>
      <c r="DB733" s="57">
        <f t="shared" si="756"/>
        <v>0</v>
      </c>
      <c r="DC733" s="4"/>
      <c r="DD733" s="4"/>
      <c r="DE733" s="4"/>
      <c r="DF733" s="4"/>
      <c r="DG733" s="4"/>
      <c r="DH733" s="4"/>
      <c r="DI733" s="4"/>
      <c r="DJ733" s="4"/>
      <c r="DK733" s="4"/>
      <c r="DL733" s="57">
        <f t="shared" si="321"/>
        <v>0</v>
      </c>
      <c r="DM733" s="4"/>
      <c r="DN733" s="4"/>
      <c r="DO733" s="4"/>
      <c r="DP733" s="4"/>
      <c r="DQ733" s="4"/>
      <c r="DR733" s="4"/>
      <c r="DS733" s="4"/>
      <c r="DT733" s="4"/>
      <c r="DU733" s="4"/>
      <c r="DV733" s="57">
        <f t="shared" si="322"/>
        <v>0</v>
      </c>
      <c r="DW733" s="71">
        <f t="shared" ref="DW733:ED733" si="777">SUM(BY733,CI733,CS733,DC733,DM733)</f>
        <v>0</v>
      </c>
      <c r="DX733" s="71">
        <f t="shared" si="777"/>
        <v>0</v>
      </c>
      <c r="DY733" s="71">
        <f t="shared" si="777"/>
        <v>0</v>
      </c>
      <c r="DZ733" s="71">
        <f t="shared" si="777"/>
        <v>0</v>
      </c>
      <c r="EA733" s="71">
        <f t="shared" si="777"/>
        <v>0</v>
      </c>
      <c r="EB733" s="71">
        <f t="shared" si="777"/>
        <v>0</v>
      </c>
      <c r="EC733" s="71">
        <f t="shared" si="777"/>
        <v>0</v>
      </c>
      <c r="ED733" s="71">
        <f t="shared" si="777"/>
        <v>0</v>
      </c>
      <c r="EE733" s="71">
        <f t="shared" si="13"/>
        <v>0</v>
      </c>
      <c r="EF733" s="71">
        <f t="shared" si="14"/>
        <v>0</v>
      </c>
    </row>
    <row r="734" spans="1:136" ht="15.75" customHeight="1">
      <c r="A734" s="147">
        <v>2015</v>
      </c>
      <c r="B734" s="135" t="s">
        <v>4998</v>
      </c>
      <c r="C734" s="145" t="s">
        <v>2166</v>
      </c>
      <c r="D734" s="147" t="s">
        <v>578</v>
      </c>
      <c r="E734" s="147" t="s">
        <v>2167</v>
      </c>
      <c r="F734" s="161" t="s">
        <v>2168</v>
      </c>
      <c r="G734" s="4"/>
      <c r="H734" s="4"/>
      <c r="I734" s="4"/>
      <c r="J734" s="4"/>
      <c r="K734" s="4"/>
      <c r="L734" s="4"/>
      <c r="M734" s="4"/>
      <c r="N734" s="4"/>
      <c r="O734" s="4"/>
      <c r="P734" s="4"/>
      <c r="Q734" s="4"/>
      <c r="R734" s="4"/>
      <c r="S734" s="4"/>
      <c r="T734" s="59" t="str">
        <f t="shared" si="0"/>
        <v/>
      </c>
      <c r="U734" s="4"/>
      <c r="V734" s="4"/>
      <c r="W734" s="4"/>
      <c r="X734" s="4"/>
      <c r="Y734" s="4"/>
      <c r="Z734" s="4"/>
      <c r="AA734" s="4"/>
      <c r="AB734" s="4"/>
      <c r="AC734" s="4"/>
      <c r="AD734" s="4"/>
      <c r="AE734" s="4"/>
      <c r="AF734" s="4"/>
      <c r="AG734" s="58" t="str">
        <f t="shared" si="1"/>
        <v/>
      </c>
      <c r="AH734" s="71">
        <v>1</v>
      </c>
      <c r="AI734" s="4"/>
      <c r="AJ734" s="4"/>
      <c r="AK734" s="91" t="str">
        <f t="shared" si="90"/>
        <v/>
      </c>
      <c r="AL734" s="4"/>
      <c r="AM734" s="4"/>
      <c r="AN734" s="4"/>
      <c r="AO734" s="4"/>
      <c r="AP734" s="4"/>
      <c r="AQ734" s="4"/>
      <c r="AR734" s="58">
        <f t="shared" si="3"/>
        <v>1</v>
      </c>
      <c r="AS734" s="4"/>
      <c r="AT734" s="95">
        <v>1</v>
      </c>
      <c r="AU734" s="4"/>
      <c r="AV734" s="4"/>
      <c r="AW734" s="4"/>
      <c r="AX734" s="58">
        <f t="shared" si="4"/>
        <v>1</v>
      </c>
      <c r="AY734" s="4"/>
      <c r="AZ734" s="95">
        <v>1</v>
      </c>
      <c r="BA734" s="4"/>
      <c r="BB734" s="4"/>
      <c r="BC734" s="95">
        <v>1</v>
      </c>
      <c r="BD734" s="58">
        <f t="shared" si="5"/>
        <v>2</v>
      </c>
      <c r="BE734" s="4"/>
      <c r="BF734" s="4"/>
      <c r="BG734" s="4"/>
      <c r="BH734" s="4"/>
      <c r="BI734" s="4"/>
      <c r="BJ734" s="4"/>
      <c r="BK734" s="4"/>
      <c r="BL734" s="4"/>
      <c r="BM734" s="4"/>
      <c r="BN734" s="4"/>
      <c r="BO734" s="95">
        <v>1</v>
      </c>
      <c r="BP734" s="4"/>
      <c r="BQ734" s="4"/>
      <c r="BR734" s="4"/>
      <c r="BS734" s="4"/>
      <c r="BT734" s="4"/>
      <c r="BU734" s="4"/>
      <c r="BV734" s="4"/>
      <c r="BW734" s="4"/>
      <c r="BX734" s="4" t="str">
        <f t="shared" si="637"/>
        <v/>
      </c>
      <c r="BY734" s="4"/>
      <c r="BZ734" s="4"/>
      <c r="CA734" s="4"/>
      <c r="CB734" s="4"/>
      <c r="CC734" s="4"/>
      <c r="CD734" s="4"/>
      <c r="CE734" s="4"/>
      <c r="CF734" s="4"/>
      <c r="CG734" s="4"/>
      <c r="CH734" s="57">
        <f t="shared" si="754"/>
        <v>0</v>
      </c>
      <c r="CI734" s="4"/>
      <c r="CJ734" s="4"/>
      <c r="CK734" s="4"/>
      <c r="CL734" s="4"/>
      <c r="CM734" s="4"/>
      <c r="CN734" s="4"/>
      <c r="CO734" s="4"/>
      <c r="CP734" s="4"/>
      <c r="CQ734" s="4"/>
      <c r="CR734" s="57">
        <f t="shared" si="769"/>
        <v>0</v>
      </c>
      <c r="CS734" s="4"/>
      <c r="CT734" s="4"/>
      <c r="CU734" s="4"/>
      <c r="CV734" s="4"/>
      <c r="CW734" s="4"/>
      <c r="CX734" s="4"/>
      <c r="CY734" s="4"/>
      <c r="CZ734" s="4"/>
      <c r="DA734" s="4"/>
      <c r="DB734" s="57">
        <f t="shared" si="756"/>
        <v>0</v>
      </c>
      <c r="DC734" s="4"/>
      <c r="DD734" s="4"/>
      <c r="DE734" s="4"/>
      <c r="DF734" s="4"/>
      <c r="DG734" s="4"/>
      <c r="DH734" s="4"/>
      <c r="DI734" s="4"/>
      <c r="DJ734" s="4"/>
      <c r="DK734" s="4"/>
      <c r="DL734" s="57">
        <f t="shared" si="321"/>
        <v>0</v>
      </c>
      <c r="DM734" s="4"/>
      <c r="DN734" s="4"/>
      <c r="DO734" s="4"/>
      <c r="DP734" s="4"/>
      <c r="DQ734" s="4"/>
      <c r="DR734" s="4"/>
      <c r="DS734" s="4"/>
      <c r="DT734" s="4"/>
      <c r="DU734" s="4"/>
      <c r="DV734" s="57">
        <f t="shared" si="322"/>
        <v>0</v>
      </c>
      <c r="DW734" s="71">
        <f t="shared" ref="DW734:ED734" si="778">SUM(BY734,CI734,CS734,DC734,DM734)</f>
        <v>0</v>
      </c>
      <c r="DX734" s="71">
        <f t="shared" si="778"/>
        <v>0</v>
      </c>
      <c r="DY734" s="71">
        <f t="shared" si="778"/>
        <v>0</v>
      </c>
      <c r="DZ734" s="71">
        <f t="shared" si="778"/>
        <v>0</v>
      </c>
      <c r="EA734" s="71">
        <f t="shared" si="778"/>
        <v>0</v>
      </c>
      <c r="EB734" s="71">
        <f t="shared" si="778"/>
        <v>0</v>
      </c>
      <c r="EC734" s="71">
        <f t="shared" si="778"/>
        <v>0</v>
      </c>
      <c r="ED734" s="71">
        <f t="shared" si="778"/>
        <v>0</v>
      </c>
      <c r="EE734" s="71">
        <f t="shared" si="13"/>
        <v>0</v>
      </c>
      <c r="EF734" s="71">
        <f t="shared" si="14"/>
        <v>0</v>
      </c>
    </row>
    <row r="735" spans="1:136" ht="15.75" customHeight="1">
      <c r="A735" s="147">
        <v>2015</v>
      </c>
      <c r="B735" s="135" t="s">
        <v>4999</v>
      </c>
      <c r="C735" s="145" t="s">
        <v>2169</v>
      </c>
      <c r="D735" s="147" t="s">
        <v>2170</v>
      </c>
      <c r="E735" s="147" t="s">
        <v>2171</v>
      </c>
      <c r="F735" s="161" t="s">
        <v>2172</v>
      </c>
      <c r="G735" s="4"/>
      <c r="H735" s="4"/>
      <c r="I735" s="4"/>
      <c r="J735" s="4"/>
      <c r="K735" s="71">
        <v>1</v>
      </c>
      <c r="L735" s="4"/>
      <c r="M735" s="4"/>
      <c r="N735" s="4"/>
      <c r="O735" s="4"/>
      <c r="P735" s="4"/>
      <c r="Q735" s="4"/>
      <c r="R735" s="4"/>
      <c r="S735" s="4"/>
      <c r="T735" s="59" t="str">
        <f t="shared" si="0"/>
        <v/>
      </c>
      <c r="U735" s="4"/>
      <c r="V735" s="4"/>
      <c r="W735" s="4"/>
      <c r="X735" s="4"/>
      <c r="Y735" s="4"/>
      <c r="Z735" s="4"/>
      <c r="AA735" s="4"/>
      <c r="AB735" s="4"/>
      <c r="AC735" s="4"/>
      <c r="AD735" s="4"/>
      <c r="AE735" s="4"/>
      <c r="AF735" s="4"/>
      <c r="AG735" s="58">
        <f t="shared" si="1"/>
        <v>1</v>
      </c>
      <c r="AH735" s="4"/>
      <c r="AI735" s="4"/>
      <c r="AJ735" s="4"/>
      <c r="AK735" s="91" t="str">
        <f t="shared" si="90"/>
        <v/>
      </c>
      <c r="AL735" s="4"/>
      <c r="AM735" s="4"/>
      <c r="AN735" s="4"/>
      <c r="AO735" s="4"/>
      <c r="AP735" s="4"/>
      <c r="AQ735" s="4"/>
      <c r="AR735" s="58" t="str">
        <f t="shared" si="3"/>
        <v/>
      </c>
      <c r="AS735" s="95">
        <v>1</v>
      </c>
      <c r="AT735" s="4"/>
      <c r="AU735" s="4"/>
      <c r="AV735" s="4"/>
      <c r="AW735" s="4"/>
      <c r="AX735" s="58">
        <f t="shared" si="4"/>
        <v>1</v>
      </c>
      <c r="AY735" s="4"/>
      <c r="AZ735" s="4"/>
      <c r="BA735" s="4"/>
      <c r="BB735" s="95">
        <v>1</v>
      </c>
      <c r="BC735" s="95">
        <v>1</v>
      </c>
      <c r="BD735" s="58">
        <f t="shared" si="5"/>
        <v>2</v>
      </c>
      <c r="BE735" s="4"/>
      <c r="BF735" s="4"/>
      <c r="BG735" s="4"/>
      <c r="BH735" s="4"/>
      <c r="BI735" s="4"/>
      <c r="BJ735" s="4"/>
      <c r="BK735" s="4"/>
      <c r="BL735" s="4"/>
      <c r="BM735" s="4"/>
      <c r="BN735" s="4"/>
      <c r="BO735" s="4"/>
      <c r="BP735" s="4"/>
      <c r="BQ735" s="4"/>
      <c r="BR735" s="4"/>
      <c r="BS735" s="4"/>
      <c r="BT735" s="4"/>
      <c r="BU735" s="4"/>
      <c r="BV735" s="4"/>
      <c r="BW735" s="4"/>
      <c r="BX735" s="4" t="str">
        <f t="shared" si="637"/>
        <v/>
      </c>
      <c r="BY735" s="4"/>
      <c r="BZ735" s="4"/>
      <c r="CA735" s="4"/>
      <c r="CB735" s="4"/>
      <c r="CC735" s="4"/>
      <c r="CD735" s="4"/>
      <c r="CE735" s="4"/>
      <c r="CF735" s="4"/>
      <c r="CG735" s="4"/>
      <c r="CH735" s="57">
        <f t="shared" si="754"/>
        <v>0</v>
      </c>
      <c r="CI735" s="4"/>
      <c r="CJ735" s="4"/>
      <c r="CK735" s="4"/>
      <c r="CL735" s="4"/>
      <c r="CM735" s="4"/>
      <c r="CN735" s="4"/>
      <c r="CO735" s="4"/>
      <c r="CP735" s="4"/>
      <c r="CQ735" s="4"/>
      <c r="CR735" s="57">
        <f t="shared" si="769"/>
        <v>0</v>
      </c>
      <c r="CS735" s="4"/>
      <c r="CT735" s="4"/>
      <c r="CU735" s="4"/>
      <c r="CV735" s="4"/>
      <c r="CW735" s="4"/>
      <c r="CX735" s="4"/>
      <c r="CY735" s="4"/>
      <c r="CZ735" s="4"/>
      <c r="DA735" s="4"/>
      <c r="DB735" s="57">
        <f t="shared" si="756"/>
        <v>0</v>
      </c>
      <c r="DC735" s="4"/>
      <c r="DD735" s="4"/>
      <c r="DE735" s="4"/>
      <c r="DF735" s="4"/>
      <c r="DG735" s="4"/>
      <c r="DH735" s="4"/>
      <c r="DI735" s="4"/>
      <c r="DJ735" s="4"/>
      <c r="DK735" s="4"/>
      <c r="DL735" s="57">
        <f t="shared" si="321"/>
        <v>0</v>
      </c>
      <c r="DM735" s="4"/>
      <c r="DN735" s="4"/>
      <c r="DO735" s="4"/>
      <c r="DP735" s="4"/>
      <c r="DQ735" s="4"/>
      <c r="DR735" s="4"/>
      <c r="DS735" s="4"/>
      <c r="DT735" s="4"/>
      <c r="DU735" s="4"/>
      <c r="DV735" s="57">
        <f t="shared" si="322"/>
        <v>0</v>
      </c>
      <c r="DW735" s="71">
        <f t="shared" ref="DW735:ED735" si="779">SUM(BY735,CI735,CS735,DC735,DM735)</f>
        <v>0</v>
      </c>
      <c r="DX735" s="71">
        <f t="shared" si="779"/>
        <v>0</v>
      </c>
      <c r="DY735" s="71">
        <f t="shared" si="779"/>
        <v>0</v>
      </c>
      <c r="DZ735" s="71">
        <f t="shared" si="779"/>
        <v>0</v>
      </c>
      <c r="EA735" s="71">
        <f t="shared" si="779"/>
        <v>0</v>
      </c>
      <c r="EB735" s="71">
        <f t="shared" si="779"/>
        <v>0</v>
      </c>
      <c r="EC735" s="71">
        <f t="shared" si="779"/>
        <v>0</v>
      </c>
      <c r="ED735" s="71">
        <f t="shared" si="779"/>
        <v>0</v>
      </c>
      <c r="EE735" s="71">
        <f t="shared" si="13"/>
        <v>0</v>
      </c>
      <c r="EF735" s="71">
        <f t="shared" si="14"/>
        <v>0</v>
      </c>
    </row>
    <row r="736" spans="1:136" ht="15.75" customHeight="1">
      <c r="A736" s="147">
        <v>2015</v>
      </c>
      <c r="B736" s="135" t="s">
        <v>5000</v>
      </c>
      <c r="C736" s="145" t="s">
        <v>2173</v>
      </c>
      <c r="D736" s="147" t="s">
        <v>2134</v>
      </c>
      <c r="E736" s="147" t="s">
        <v>2174</v>
      </c>
      <c r="F736" s="150" t="s">
        <v>2175</v>
      </c>
      <c r="G736" s="4"/>
      <c r="H736" s="4"/>
      <c r="I736" s="4"/>
      <c r="J736" s="4"/>
      <c r="K736" s="4"/>
      <c r="L736" s="4"/>
      <c r="M736" s="4"/>
      <c r="N736" s="71">
        <v>1</v>
      </c>
      <c r="O736" s="4"/>
      <c r="P736" s="4"/>
      <c r="Q736" s="4"/>
      <c r="R736" s="4"/>
      <c r="S736" s="4"/>
      <c r="T736" s="59" t="str">
        <f t="shared" si="0"/>
        <v/>
      </c>
      <c r="U736" s="4"/>
      <c r="V736" s="4"/>
      <c r="W736" s="4"/>
      <c r="X736" s="4"/>
      <c r="Y736" s="4"/>
      <c r="Z736" s="4"/>
      <c r="AA736" s="4"/>
      <c r="AB736" s="4"/>
      <c r="AC736" s="4"/>
      <c r="AD736" s="4"/>
      <c r="AE736" s="4"/>
      <c r="AF736" s="4"/>
      <c r="AG736" s="58">
        <f t="shared" si="1"/>
        <v>1</v>
      </c>
      <c r="AH736" s="4"/>
      <c r="AI736" s="4"/>
      <c r="AJ736" s="4"/>
      <c r="AK736" s="91" t="str">
        <f t="shared" si="90"/>
        <v/>
      </c>
      <c r="AL736" s="4"/>
      <c r="AM736" s="4"/>
      <c r="AN736" s="4"/>
      <c r="AO736" s="4"/>
      <c r="AP736" s="4"/>
      <c r="AQ736" s="4"/>
      <c r="AR736" s="58" t="str">
        <f t="shared" si="3"/>
        <v/>
      </c>
      <c r="AS736" s="4"/>
      <c r="AT736" s="95">
        <v>1</v>
      </c>
      <c r="AU736" s="4"/>
      <c r="AV736" s="4"/>
      <c r="AW736" s="4"/>
      <c r="AX736" s="58">
        <f t="shared" si="4"/>
        <v>1</v>
      </c>
      <c r="AY736" s="4"/>
      <c r="AZ736" s="95">
        <v>1</v>
      </c>
      <c r="BA736" s="4"/>
      <c r="BB736" s="4"/>
      <c r="BC736" s="95">
        <v>1</v>
      </c>
      <c r="BD736" s="58">
        <f t="shared" si="5"/>
        <v>2</v>
      </c>
      <c r="BE736" s="4"/>
      <c r="BF736" s="4"/>
      <c r="BG736" s="4"/>
      <c r="BH736" s="4"/>
      <c r="BI736" s="4"/>
      <c r="BJ736" s="4"/>
      <c r="BK736" s="4"/>
      <c r="BL736" s="4"/>
      <c r="BM736" s="4"/>
      <c r="BN736" s="4"/>
      <c r="BO736" s="4"/>
      <c r="BP736" s="4"/>
      <c r="BQ736" s="4"/>
      <c r="BR736" s="4"/>
      <c r="BS736" s="4"/>
      <c r="BT736" s="4"/>
      <c r="BU736" s="4"/>
      <c r="BV736" s="4"/>
      <c r="BW736" s="4"/>
      <c r="BX736" s="4" t="str">
        <f t="shared" si="637"/>
        <v/>
      </c>
      <c r="BY736" s="4"/>
      <c r="BZ736" s="4"/>
      <c r="CA736" s="4"/>
      <c r="CB736" s="4"/>
      <c r="CC736" s="4"/>
      <c r="CD736" s="4"/>
      <c r="CE736" s="4"/>
      <c r="CF736" s="4"/>
      <c r="CG736" s="4"/>
      <c r="CH736" s="57">
        <f t="shared" si="754"/>
        <v>0</v>
      </c>
      <c r="CI736" s="4"/>
      <c r="CJ736" s="4"/>
      <c r="CK736" s="4"/>
      <c r="CL736" s="4"/>
      <c r="CM736" s="4"/>
      <c r="CN736" s="4"/>
      <c r="CO736" s="4"/>
      <c r="CP736" s="4"/>
      <c r="CQ736" s="4"/>
      <c r="CR736" s="57">
        <f t="shared" si="769"/>
        <v>0</v>
      </c>
      <c r="CS736" s="4"/>
      <c r="CT736" s="4"/>
      <c r="CU736" s="4"/>
      <c r="CV736" s="4"/>
      <c r="CW736" s="4"/>
      <c r="CX736" s="4"/>
      <c r="CY736" s="4"/>
      <c r="CZ736" s="4"/>
      <c r="DA736" s="4"/>
      <c r="DB736" s="57">
        <f t="shared" si="756"/>
        <v>0</v>
      </c>
      <c r="DC736" s="4"/>
      <c r="DD736" s="4"/>
      <c r="DE736" s="4"/>
      <c r="DF736" s="4"/>
      <c r="DG736" s="4"/>
      <c r="DH736" s="4"/>
      <c r="DI736" s="4"/>
      <c r="DJ736" s="4"/>
      <c r="DK736" s="4"/>
      <c r="DL736" s="57">
        <f t="shared" si="321"/>
        <v>0</v>
      </c>
      <c r="DM736" s="4"/>
      <c r="DN736" s="4"/>
      <c r="DO736" s="4"/>
      <c r="DP736" s="4"/>
      <c r="DQ736" s="4"/>
      <c r="DR736" s="4"/>
      <c r="DS736" s="4"/>
      <c r="DT736" s="4"/>
      <c r="DU736" s="4"/>
      <c r="DV736" s="57">
        <f t="shared" si="322"/>
        <v>0</v>
      </c>
      <c r="DW736" s="71">
        <f t="shared" ref="DW736:ED736" si="780">SUM(BY736,CI736,CS736,DC736,DM736)</f>
        <v>0</v>
      </c>
      <c r="DX736" s="71">
        <f t="shared" si="780"/>
        <v>0</v>
      </c>
      <c r="DY736" s="71">
        <f t="shared" si="780"/>
        <v>0</v>
      </c>
      <c r="DZ736" s="71">
        <f t="shared" si="780"/>
        <v>0</v>
      </c>
      <c r="EA736" s="71">
        <f t="shared" si="780"/>
        <v>0</v>
      </c>
      <c r="EB736" s="71">
        <f t="shared" si="780"/>
        <v>0</v>
      </c>
      <c r="EC736" s="71">
        <f t="shared" si="780"/>
        <v>0</v>
      </c>
      <c r="ED736" s="71">
        <f t="shared" si="780"/>
        <v>0</v>
      </c>
      <c r="EE736" s="71">
        <f t="shared" si="13"/>
        <v>0</v>
      </c>
      <c r="EF736" s="71">
        <f t="shared" si="14"/>
        <v>0</v>
      </c>
    </row>
    <row r="737" spans="1:136" ht="15.75" customHeight="1">
      <c r="A737" s="147">
        <v>2015</v>
      </c>
      <c r="B737" s="135" t="s">
        <v>5001</v>
      </c>
      <c r="C737" s="145" t="s">
        <v>2176</v>
      </c>
      <c r="D737" s="147" t="s">
        <v>2177</v>
      </c>
      <c r="E737" s="147" t="s">
        <v>2178</v>
      </c>
      <c r="F737" s="150" t="s">
        <v>2179</v>
      </c>
      <c r="G737" s="4"/>
      <c r="H737" s="4"/>
      <c r="I737" s="4"/>
      <c r="J737" s="4"/>
      <c r="K737" s="4"/>
      <c r="L737" s="71"/>
      <c r="M737" s="71"/>
      <c r="N737" s="4"/>
      <c r="O737" s="4"/>
      <c r="P737" s="4"/>
      <c r="Q737" s="4"/>
      <c r="R737" s="72"/>
      <c r="S737" s="4"/>
      <c r="T737" s="59">
        <f t="shared" si="0"/>
        <v>1</v>
      </c>
      <c r="U737" s="72"/>
      <c r="V737" s="4"/>
      <c r="W737" s="4"/>
      <c r="X737" s="4"/>
      <c r="Y737" s="4"/>
      <c r="Z737" s="4"/>
      <c r="AA737" s="4"/>
      <c r="AB737" s="4"/>
      <c r="AC737" s="4"/>
      <c r="AD737" s="4"/>
      <c r="AE737" s="4"/>
      <c r="AF737" s="72">
        <v>1</v>
      </c>
      <c r="AG737" s="58">
        <f t="shared" si="1"/>
        <v>1</v>
      </c>
      <c r="AH737" s="4"/>
      <c r="AI737" s="4"/>
      <c r="AJ737" s="4"/>
      <c r="AK737" s="91" t="str">
        <f t="shared" si="90"/>
        <v/>
      </c>
      <c r="AL737" s="4"/>
      <c r="AM737" s="4"/>
      <c r="AN737" s="4"/>
      <c r="AO737" s="4"/>
      <c r="AP737" s="4"/>
      <c r="AQ737" s="4"/>
      <c r="AR737" s="58" t="str">
        <f t="shared" si="3"/>
        <v/>
      </c>
      <c r="AS737" s="4"/>
      <c r="AT737" s="4"/>
      <c r="AU737" s="95">
        <v>1</v>
      </c>
      <c r="AV737" s="4"/>
      <c r="AW737" s="4"/>
      <c r="AX737" s="58">
        <f t="shared" si="4"/>
        <v>1</v>
      </c>
      <c r="AY737" s="4"/>
      <c r="AZ737" s="95">
        <v>1</v>
      </c>
      <c r="BA737" s="4"/>
      <c r="BB737" s="4"/>
      <c r="BC737" s="95">
        <v>1</v>
      </c>
      <c r="BD737" s="58">
        <f t="shared" si="5"/>
        <v>2</v>
      </c>
      <c r="BE737" s="4"/>
      <c r="BF737" s="4"/>
      <c r="BG737" s="4"/>
      <c r="BH737" s="4"/>
      <c r="BI737" s="4"/>
      <c r="BJ737" s="4"/>
      <c r="BK737" s="4"/>
      <c r="BL737" s="4"/>
      <c r="BM737" s="4"/>
      <c r="BN737" s="4"/>
      <c r="BO737" s="4"/>
      <c r="BP737" s="4"/>
      <c r="BQ737" s="4"/>
      <c r="BR737" s="4"/>
      <c r="BS737" s="4"/>
      <c r="BT737" s="4"/>
      <c r="BU737" s="4"/>
      <c r="BV737" s="95">
        <v>1</v>
      </c>
      <c r="BW737" s="4"/>
      <c r="BX737" s="71">
        <f t="shared" si="637"/>
        <v>1</v>
      </c>
      <c r="BY737" s="4"/>
      <c r="BZ737" s="4"/>
      <c r="CA737" s="4"/>
      <c r="CB737" s="4"/>
      <c r="CC737" s="4"/>
      <c r="CD737" s="4"/>
      <c r="CE737" s="4"/>
      <c r="CF737" s="4"/>
      <c r="CG737" s="4"/>
      <c r="CH737" s="57">
        <f t="shared" si="754"/>
        <v>0</v>
      </c>
      <c r="CI737" s="4"/>
      <c r="CJ737" s="4"/>
      <c r="CK737" s="4"/>
      <c r="CL737" s="4"/>
      <c r="CM737" s="4"/>
      <c r="CN737" s="4"/>
      <c r="CO737" s="4"/>
      <c r="CP737" s="4"/>
      <c r="CQ737" s="4"/>
      <c r="CR737" s="57">
        <f t="shared" si="769"/>
        <v>0</v>
      </c>
      <c r="CS737" s="4"/>
      <c r="CT737" s="4"/>
      <c r="CU737" s="4"/>
      <c r="CV737" s="4"/>
      <c r="CW737" s="4"/>
      <c r="CX737" s="4"/>
      <c r="CY737" s="95">
        <v>1</v>
      </c>
      <c r="CZ737" s="4"/>
      <c r="DA737" s="95"/>
      <c r="DB737" s="57">
        <f t="shared" si="756"/>
        <v>1</v>
      </c>
      <c r="DC737" s="4"/>
      <c r="DD737" s="4"/>
      <c r="DE737" s="4"/>
      <c r="DF737" s="4"/>
      <c r="DG737" s="4"/>
      <c r="DH737" s="4"/>
      <c r="DI737" s="4"/>
      <c r="DJ737" s="4"/>
      <c r="DK737" s="4"/>
      <c r="DL737" s="57">
        <f t="shared" si="321"/>
        <v>0</v>
      </c>
      <c r="DM737" s="4"/>
      <c r="DN737" s="4"/>
      <c r="DO737" s="4"/>
      <c r="DP737" s="4"/>
      <c r="DQ737" s="4"/>
      <c r="DR737" s="4"/>
      <c r="DS737" s="4"/>
      <c r="DT737" s="4"/>
      <c r="DU737" s="4"/>
      <c r="DV737" s="57">
        <f t="shared" si="322"/>
        <v>0</v>
      </c>
      <c r="DW737" s="71">
        <f t="shared" ref="DW737:ED737" si="781">SUM(BY737,CI737,CS737,DC737,DM737)</f>
        <v>0</v>
      </c>
      <c r="DX737" s="71">
        <f t="shared" si="781"/>
        <v>0</v>
      </c>
      <c r="DY737" s="71">
        <f t="shared" si="781"/>
        <v>0</v>
      </c>
      <c r="DZ737" s="71">
        <f t="shared" si="781"/>
        <v>0</v>
      </c>
      <c r="EA737" s="71">
        <f t="shared" si="781"/>
        <v>0</v>
      </c>
      <c r="EB737" s="71">
        <f t="shared" si="781"/>
        <v>0</v>
      </c>
      <c r="EC737" s="71">
        <f t="shared" si="781"/>
        <v>1</v>
      </c>
      <c r="ED737" s="71">
        <f t="shared" si="781"/>
        <v>0</v>
      </c>
      <c r="EE737" s="71">
        <f t="shared" si="13"/>
        <v>1</v>
      </c>
      <c r="EF737" s="71">
        <f t="shared" si="14"/>
        <v>1</v>
      </c>
    </row>
    <row r="738" spans="1:136" ht="15.75" customHeight="1">
      <c r="A738" s="147">
        <v>2015</v>
      </c>
      <c r="B738" s="135" t="s">
        <v>5002</v>
      </c>
      <c r="C738" s="145" t="s">
        <v>2180</v>
      </c>
      <c r="D738" s="147" t="s">
        <v>2181</v>
      </c>
      <c r="E738" s="147" t="s">
        <v>2182</v>
      </c>
      <c r="F738" s="150" t="s">
        <v>2183</v>
      </c>
      <c r="G738" s="4"/>
      <c r="H738" s="4"/>
      <c r="I738" s="4"/>
      <c r="J738" s="4"/>
      <c r="K738" s="4"/>
      <c r="L738" s="4"/>
      <c r="M738" s="4"/>
      <c r="N738" s="4"/>
      <c r="O738" s="71">
        <v>1</v>
      </c>
      <c r="P738" s="4"/>
      <c r="Q738" s="4"/>
      <c r="R738" s="4"/>
      <c r="S738" s="4"/>
      <c r="T738" s="59" t="str">
        <f t="shared" si="0"/>
        <v/>
      </c>
      <c r="U738" s="4"/>
      <c r="V738" s="4"/>
      <c r="W738" s="4"/>
      <c r="X738" s="4"/>
      <c r="Y738" s="4"/>
      <c r="Z738" s="4"/>
      <c r="AA738" s="4"/>
      <c r="AB738" s="4"/>
      <c r="AC738" s="4"/>
      <c r="AD738" s="4"/>
      <c r="AE738" s="4"/>
      <c r="AF738" s="4"/>
      <c r="AG738" s="58">
        <f t="shared" si="1"/>
        <v>1</v>
      </c>
      <c r="AH738" s="4"/>
      <c r="AI738" s="4"/>
      <c r="AJ738" s="4"/>
      <c r="AK738" s="91" t="str">
        <f t="shared" si="90"/>
        <v/>
      </c>
      <c r="AL738" s="4"/>
      <c r="AM738" s="4"/>
      <c r="AN738" s="4"/>
      <c r="AO738" s="4"/>
      <c r="AP738" s="4"/>
      <c r="AQ738" s="4"/>
      <c r="AR738" s="58" t="str">
        <f t="shared" si="3"/>
        <v/>
      </c>
      <c r="AS738" s="4"/>
      <c r="AT738" s="95">
        <v>1</v>
      </c>
      <c r="AU738" s="4"/>
      <c r="AV738" s="95">
        <v>1</v>
      </c>
      <c r="AW738" s="95">
        <v>1</v>
      </c>
      <c r="AX738" s="58">
        <f t="shared" si="4"/>
        <v>3</v>
      </c>
      <c r="AY738" s="4"/>
      <c r="AZ738" s="95">
        <v>1</v>
      </c>
      <c r="BA738" s="4"/>
      <c r="BB738" s="4"/>
      <c r="BC738" s="95">
        <v>1</v>
      </c>
      <c r="BD738" s="58">
        <f t="shared" si="5"/>
        <v>2</v>
      </c>
      <c r="BE738" s="4"/>
      <c r="BF738" s="4"/>
      <c r="BG738" s="4"/>
      <c r="BH738" s="4"/>
      <c r="BI738" s="4"/>
      <c r="BJ738" s="4"/>
      <c r="BK738" s="4"/>
      <c r="BL738" s="4"/>
      <c r="BM738" s="4"/>
      <c r="BN738" s="4"/>
      <c r="BO738" s="4"/>
      <c r="BP738" s="4"/>
      <c r="BQ738" s="4"/>
      <c r="BR738" s="4"/>
      <c r="BS738" s="4"/>
      <c r="BT738" s="4"/>
      <c r="BU738" s="4"/>
      <c r="BV738" s="4"/>
      <c r="BW738" s="4"/>
      <c r="BX738" s="4" t="str">
        <f t="shared" si="637"/>
        <v/>
      </c>
      <c r="BY738" s="4"/>
      <c r="BZ738" s="4"/>
      <c r="CA738" s="4"/>
      <c r="CB738" s="4"/>
      <c r="CC738" s="4"/>
      <c r="CD738" s="4"/>
      <c r="CE738" s="4"/>
      <c r="CF738" s="4"/>
      <c r="CG738" s="4"/>
      <c r="CH738" s="57">
        <f t="shared" si="754"/>
        <v>0</v>
      </c>
      <c r="CI738" s="4"/>
      <c r="CJ738" s="4"/>
      <c r="CK738" s="4"/>
      <c r="CL738" s="4"/>
      <c r="CM738" s="4"/>
      <c r="CN738" s="4"/>
      <c r="CO738" s="4"/>
      <c r="CP738" s="4"/>
      <c r="CQ738" s="4"/>
      <c r="CR738" s="57">
        <f t="shared" si="769"/>
        <v>0</v>
      </c>
      <c r="CS738" s="4"/>
      <c r="CT738" s="4"/>
      <c r="CU738" s="4"/>
      <c r="CV738" s="4"/>
      <c r="CW738" s="4"/>
      <c r="CX738" s="4"/>
      <c r="CY738" s="4"/>
      <c r="CZ738" s="4"/>
      <c r="DA738" s="4"/>
      <c r="DB738" s="57">
        <f t="shared" si="756"/>
        <v>0</v>
      </c>
      <c r="DC738" s="4"/>
      <c r="DD738" s="4"/>
      <c r="DE738" s="4"/>
      <c r="DF738" s="4"/>
      <c r="DG738" s="4"/>
      <c r="DH738" s="4"/>
      <c r="DI738" s="4"/>
      <c r="DJ738" s="4"/>
      <c r="DK738" s="4"/>
      <c r="DL738" s="57">
        <f t="shared" si="321"/>
        <v>0</v>
      </c>
      <c r="DM738" s="4"/>
      <c r="DN738" s="4"/>
      <c r="DO738" s="4"/>
      <c r="DP738" s="4"/>
      <c r="DQ738" s="4"/>
      <c r="DR738" s="4"/>
      <c r="DS738" s="4"/>
      <c r="DT738" s="4"/>
      <c r="DU738" s="4"/>
      <c r="DV738" s="57">
        <f t="shared" si="322"/>
        <v>0</v>
      </c>
      <c r="DW738" s="71">
        <f t="shared" ref="DW738:ED738" si="782">SUM(BY738,CI738,CS738,DC738,DM738)</f>
        <v>0</v>
      </c>
      <c r="DX738" s="71">
        <f t="shared" si="782"/>
        <v>0</v>
      </c>
      <c r="DY738" s="71">
        <f t="shared" si="782"/>
        <v>0</v>
      </c>
      <c r="DZ738" s="71">
        <f t="shared" si="782"/>
        <v>0</v>
      </c>
      <c r="EA738" s="71">
        <f t="shared" si="782"/>
        <v>0</v>
      </c>
      <c r="EB738" s="71">
        <f t="shared" si="782"/>
        <v>0</v>
      </c>
      <c r="EC738" s="71">
        <f t="shared" si="782"/>
        <v>0</v>
      </c>
      <c r="ED738" s="71">
        <f t="shared" si="782"/>
        <v>0</v>
      </c>
      <c r="EE738" s="71">
        <f t="shared" si="13"/>
        <v>0</v>
      </c>
      <c r="EF738" s="71">
        <f t="shared" si="14"/>
        <v>0</v>
      </c>
    </row>
    <row r="739" spans="1:136" ht="15.75" customHeight="1">
      <c r="A739" s="147">
        <v>2015</v>
      </c>
      <c r="B739" s="139" t="s">
        <v>5003</v>
      </c>
      <c r="C739" s="145" t="s">
        <v>2184</v>
      </c>
      <c r="D739" s="168" t="s">
        <v>2185</v>
      </c>
      <c r="E739" s="168" t="s">
        <v>2186</v>
      </c>
      <c r="F739" s="150" t="s">
        <v>2187</v>
      </c>
      <c r="G739" s="4"/>
      <c r="H739" s="4"/>
      <c r="I739" s="4"/>
      <c r="J739" s="4"/>
      <c r="K739" s="4"/>
      <c r="L739" s="72">
        <v>1</v>
      </c>
      <c r="M739" s="4"/>
      <c r="N739" s="4"/>
      <c r="O739" s="4"/>
      <c r="P739" s="4"/>
      <c r="Q739" s="4"/>
      <c r="R739" s="4"/>
      <c r="S739" s="4"/>
      <c r="T739" s="59" t="str">
        <f t="shared" si="0"/>
        <v/>
      </c>
      <c r="U739" s="4"/>
      <c r="V739" s="4"/>
      <c r="W739" s="4"/>
      <c r="X739" s="4"/>
      <c r="Y739" s="4"/>
      <c r="Z739" s="4"/>
      <c r="AA739" s="4"/>
      <c r="AB739" s="4"/>
      <c r="AC739" s="4"/>
      <c r="AD739" s="4"/>
      <c r="AE739" s="4"/>
      <c r="AF739" s="71"/>
      <c r="AG739" s="58">
        <f t="shared" si="1"/>
        <v>1</v>
      </c>
      <c r="AH739" s="4"/>
      <c r="AI739" s="4"/>
      <c r="AJ739" s="4"/>
      <c r="AK739" s="91" t="str">
        <f t="shared" si="90"/>
        <v/>
      </c>
      <c r="AL739" s="4"/>
      <c r="AM739" s="4"/>
      <c r="AN739" s="4"/>
      <c r="AO739" s="4"/>
      <c r="AP739" s="4"/>
      <c r="AQ739" s="4"/>
      <c r="AR739" s="58" t="str">
        <f t="shared" si="3"/>
        <v/>
      </c>
      <c r="AS739" s="95">
        <v>1</v>
      </c>
      <c r="AT739" s="95">
        <v>1</v>
      </c>
      <c r="AU739" s="95">
        <v>1</v>
      </c>
      <c r="AV739" s="95">
        <v>1</v>
      </c>
      <c r="AW739" s="95">
        <v>1</v>
      </c>
      <c r="AX739" s="58">
        <f t="shared" si="4"/>
        <v>5</v>
      </c>
      <c r="AY739" s="4"/>
      <c r="AZ739" s="4"/>
      <c r="BA739" s="4"/>
      <c r="BB739" s="4"/>
      <c r="BC739" s="95">
        <v>1</v>
      </c>
      <c r="BD739" s="58">
        <f t="shared" si="5"/>
        <v>1</v>
      </c>
      <c r="BE739" s="4"/>
      <c r="BF739" s="4"/>
      <c r="BG739" s="4"/>
      <c r="BH739" s="4"/>
      <c r="BI739" s="4"/>
      <c r="BJ739" s="4"/>
      <c r="BK739" s="4"/>
      <c r="BL739" s="4"/>
      <c r="BM739" s="4"/>
      <c r="BN739" s="4"/>
      <c r="BO739" s="4"/>
      <c r="BP739" s="4"/>
      <c r="BQ739" s="4"/>
      <c r="BR739" s="4"/>
      <c r="BS739" s="4"/>
      <c r="BT739" s="4"/>
      <c r="BU739" s="4"/>
      <c r="BV739" s="4"/>
      <c r="BW739" s="4"/>
      <c r="BX739" s="4" t="str">
        <f t="shared" si="637"/>
        <v/>
      </c>
      <c r="BY739" s="4"/>
      <c r="BZ739" s="4"/>
      <c r="CA739" s="4"/>
      <c r="CB739" s="4"/>
      <c r="CC739" s="4"/>
      <c r="CD739" s="4"/>
      <c r="CE739" s="4"/>
      <c r="CF739" s="4"/>
      <c r="CG739" s="4"/>
      <c r="CH739" s="57">
        <f t="shared" si="754"/>
        <v>0</v>
      </c>
      <c r="CI739" s="4"/>
      <c r="CJ739" s="4"/>
      <c r="CK739" s="4"/>
      <c r="CL739" s="4"/>
      <c r="CM739" s="4"/>
      <c r="CN739" s="4"/>
      <c r="CO739" s="4"/>
      <c r="CP739" s="4"/>
      <c r="CQ739" s="4"/>
      <c r="CR739" s="57">
        <f t="shared" si="769"/>
        <v>0</v>
      </c>
      <c r="CS739" s="4"/>
      <c r="CT739" s="4"/>
      <c r="CU739" s="4"/>
      <c r="CV739" s="4"/>
      <c r="CW739" s="4"/>
      <c r="CX739" s="4"/>
      <c r="CY739" s="4"/>
      <c r="CZ739" s="4"/>
      <c r="DA739" s="4"/>
      <c r="DB739" s="57">
        <f t="shared" si="756"/>
        <v>0</v>
      </c>
      <c r="DC739" s="4"/>
      <c r="DD739" s="4"/>
      <c r="DE739" s="4"/>
      <c r="DF739" s="4"/>
      <c r="DG739" s="4"/>
      <c r="DH739" s="4"/>
      <c r="DI739" s="4"/>
      <c r="DJ739" s="4"/>
      <c r="DK739" s="4"/>
      <c r="DL739" s="57">
        <f t="shared" si="321"/>
        <v>0</v>
      </c>
      <c r="DM739" s="4"/>
      <c r="DN739" s="4"/>
      <c r="DO739" s="4"/>
      <c r="DP739" s="4"/>
      <c r="DQ739" s="4"/>
      <c r="DR739" s="4"/>
      <c r="DS739" s="4"/>
      <c r="DT739" s="4"/>
      <c r="DU739" s="4"/>
      <c r="DV739" s="57">
        <f t="shared" si="322"/>
        <v>0</v>
      </c>
      <c r="DW739" s="71">
        <f t="shared" ref="DW739:ED739" si="783">SUM(BY739,CI739,CS739,DC739,DM739)</f>
        <v>0</v>
      </c>
      <c r="DX739" s="71">
        <f t="shared" si="783"/>
        <v>0</v>
      </c>
      <c r="DY739" s="71">
        <f t="shared" si="783"/>
        <v>0</v>
      </c>
      <c r="DZ739" s="71">
        <f t="shared" si="783"/>
        <v>0</v>
      </c>
      <c r="EA739" s="71">
        <f t="shared" si="783"/>
        <v>0</v>
      </c>
      <c r="EB739" s="71">
        <f t="shared" si="783"/>
        <v>0</v>
      </c>
      <c r="EC739" s="71">
        <f t="shared" si="783"/>
        <v>0</v>
      </c>
      <c r="ED739" s="71">
        <f t="shared" si="783"/>
        <v>0</v>
      </c>
      <c r="EE739" s="71">
        <f t="shared" si="13"/>
        <v>0</v>
      </c>
      <c r="EF739" s="71">
        <f t="shared" si="14"/>
        <v>0</v>
      </c>
    </row>
    <row r="740" spans="1:136" ht="15.75" customHeight="1">
      <c r="A740" s="147">
        <v>2015</v>
      </c>
      <c r="B740" s="135" t="s">
        <v>5004</v>
      </c>
      <c r="C740" s="145" t="s">
        <v>2188</v>
      </c>
      <c r="D740" s="147" t="s">
        <v>2189</v>
      </c>
      <c r="E740" s="147" t="s">
        <v>2190</v>
      </c>
      <c r="F740" s="150" t="s">
        <v>2191</v>
      </c>
      <c r="G740" s="4"/>
      <c r="H740" s="71"/>
      <c r="I740" s="4"/>
      <c r="J740" s="4"/>
      <c r="K740" s="4"/>
      <c r="L740" s="4"/>
      <c r="M740" s="4"/>
      <c r="N740" s="4"/>
      <c r="O740" s="4"/>
      <c r="P740" s="4"/>
      <c r="Q740" s="4"/>
      <c r="R740" s="4"/>
      <c r="S740" s="4"/>
      <c r="T740" s="59">
        <f t="shared" si="0"/>
        <v>1</v>
      </c>
      <c r="U740" s="4"/>
      <c r="V740" s="4"/>
      <c r="W740" s="4"/>
      <c r="X740" s="4"/>
      <c r="Y740" s="4"/>
      <c r="Z740" s="72">
        <v>1</v>
      </c>
      <c r="AA740" s="71"/>
      <c r="AB740" s="4"/>
      <c r="AC740" s="4"/>
      <c r="AD740" s="4"/>
      <c r="AE740" s="4"/>
      <c r="AF740" s="4"/>
      <c r="AG740" s="58">
        <f t="shared" si="1"/>
        <v>1</v>
      </c>
      <c r="AH740" s="4"/>
      <c r="AI740" s="4"/>
      <c r="AJ740" s="4"/>
      <c r="AK740" s="91" t="str">
        <f t="shared" si="90"/>
        <v/>
      </c>
      <c r="AL740" s="4"/>
      <c r="AM740" s="4"/>
      <c r="AN740" s="4"/>
      <c r="AO740" s="4"/>
      <c r="AP740" s="4"/>
      <c r="AQ740" s="4"/>
      <c r="AR740" s="58" t="str">
        <f t="shared" si="3"/>
        <v/>
      </c>
      <c r="AS740" s="95">
        <v>1</v>
      </c>
      <c r="AT740" s="95">
        <v>1</v>
      </c>
      <c r="AU740" s="95">
        <v>1</v>
      </c>
      <c r="AV740" s="95">
        <v>1</v>
      </c>
      <c r="AW740" s="95">
        <v>1</v>
      </c>
      <c r="AX740" s="58">
        <f t="shared" si="4"/>
        <v>5</v>
      </c>
      <c r="AY740" s="4"/>
      <c r="AZ740" s="95">
        <v>1</v>
      </c>
      <c r="BA740" s="4"/>
      <c r="BB740" s="4"/>
      <c r="BC740" s="95">
        <v>1</v>
      </c>
      <c r="BD740" s="58">
        <f t="shared" si="5"/>
        <v>2</v>
      </c>
      <c r="BE740" s="4"/>
      <c r="BF740" s="4"/>
      <c r="BG740" s="4"/>
      <c r="BH740" s="4"/>
      <c r="BI740" s="4"/>
      <c r="BJ740" s="4"/>
      <c r="BK740" s="4"/>
      <c r="BL740" s="4"/>
      <c r="BM740" s="4"/>
      <c r="BN740" s="4"/>
      <c r="BO740" s="4"/>
      <c r="BP740" s="4"/>
      <c r="BQ740" s="4"/>
      <c r="BR740" s="4"/>
      <c r="BS740" s="4"/>
      <c r="BT740" s="4"/>
      <c r="BU740" s="4"/>
      <c r="BV740" s="4"/>
      <c r="BW740" s="4"/>
      <c r="BX740" s="4" t="str">
        <f t="shared" si="637"/>
        <v/>
      </c>
      <c r="BY740" s="4"/>
      <c r="BZ740" s="4"/>
      <c r="CA740" s="4"/>
      <c r="CB740" s="4"/>
      <c r="CC740" s="4"/>
      <c r="CD740" s="4"/>
      <c r="CE740" s="4"/>
      <c r="CF740" s="4"/>
      <c r="CG740" s="4"/>
      <c r="CH740" s="57">
        <f t="shared" si="754"/>
        <v>0</v>
      </c>
      <c r="CI740" s="4"/>
      <c r="CJ740" s="4"/>
      <c r="CK740" s="4"/>
      <c r="CL740" s="4"/>
      <c r="CM740" s="4"/>
      <c r="CN740" s="4"/>
      <c r="CO740" s="4"/>
      <c r="CP740" s="4"/>
      <c r="CQ740" s="4"/>
      <c r="CR740" s="57">
        <f t="shared" si="769"/>
        <v>0</v>
      </c>
      <c r="CS740" s="4"/>
      <c r="CT740" s="4"/>
      <c r="CU740" s="4"/>
      <c r="CV740" s="4"/>
      <c r="CW740" s="4"/>
      <c r="CX740" s="4"/>
      <c r="CY740" s="4"/>
      <c r="CZ740" s="4"/>
      <c r="DA740" s="4"/>
      <c r="DB740" s="57">
        <f t="shared" si="756"/>
        <v>0</v>
      </c>
      <c r="DC740" s="4"/>
      <c r="DD740" s="4"/>
      <c r="DE740" s="4"/>
      <c r="DF740" s="4"/>
      <c r="DG740" s="4"/>
      <c r="DH740" s="4"/>
      <c r="DI740" s="4"/>
      <c r="DJ740" s="4"/>
      <c r="DK740" s="4"/>
      <c r="DL740" s="57">
        <f t="shared" si="321"/>
        <v>0</v>
      </c>
      <c r="DM740" s="4"/>
      <c r="DN740" s="4"/>
      <c r="DO740" s="4"/>
      <c r="DP740" s="4"/>
      <c r="DQ740" s="4"/>
      <c r="DR740" s="4"/>
      <c r="DS740" s="4"/>
      <c r="DT740" s="4"/>
      <c r="DU740" s="4"/>
      <c r="DV740" s="57">
        <f t="shared" si="322"/>
        <v>0</v>
      </c>
      <c r="DW740" s="71">
        <f t="shared" ref="DW740:ED740" si="784">SUM(BY740,CI740,CS740,DC740,DM740)</f>
        <v>0</v>
      </c>
      <c r="DX740" s="71">
        <f t="shared" si="784"/>
        <v>0</v>
      </c>
      <c r="DY740" s="71">
        <f t="shared" si="784"/>
        <v>0</v>
      </c>
      <c r="DZ740" s="71">
        <f t="shared" si="784"/>
        <v>0</v>
      </c>
      <c r="EA740" s="71">
        <f t="shared" si="784"/>
        <v>0</v>
      </c>
      <c r="EB740" s="71">
        <f t="shared" si="784"/>
        <v>0</v>
      </c>
      <c r="EC740" s="71">
        <f t="shared" si="784"/>
        <v>0</v>
      </c>
      <c r="ED740" s="71">
        <f t="shared" si="784"/>
        <v>0</v>
      </c>
      <c r="EE740" s="71">
        <f t="shared" si="13"/>
        <v>0</v>
      </c>
      <c r="EF740" s="71">
        <f t="shared" si="14"/>
        <v>0</v>
      </c>
    </row>
    <row r="741" spans="1:136" ht="15.75" customHeight="1">
      <c r="A741" s="147">
        <v>2016</v>
      </c>
      <c r="B741" s="135" t="s">
        <v>5005</v>
      </c>
      <c r="C741" s="145" t="s">
        <v>2192</v>
      </c>
      <c r="D741" s="147" t="s">
        <v>2193</v>
      </c>
      <c r="E741" s="147" t="s">
        <v>2194</v>
      </c>
      <c r="F741" s="150" t="s">
        <v>2195</v>
      </c>
      <c r="G741" s="4"/>
      <c r="H741" s="4"/>
      <c r="I741" s="4"/>
      <c r="J741" s="4"/>
      <c r="K741" s="4"/>
      <c r="L741" s="4"/>
      <c r="M741" s="4"/>
      <c r="N741" s="71">
        <v>1</v>
      </c>
      <c r="O741" s="4"/>
      <c r="P741" s="4"/>
      <c r="Q741" s="4"/>
      <c r="R741" s="4"/>
      <c r="S741" s="4"/>
      <c r="T741" s="59" t="str">
        <f t="shared" si="0"/>
        <v/>
      </c>
      <c r="U741" s="4"/>
      <c r="V741" s="4"/>
      <c r="W741" s="4"/>
      <c r="X741" s="4"/>
      <c r="Y741" s="4"/>
      <c r="Z741" s="4"/>
      <c r="AA741" s="4"/>
      <c r="AB741" s="4"/>
      <c r="AC741" s="4"/>
      <c r="AD741" s="4"/>
      <c r="AE741" s="4"/>
      <c r="AF741" s="4"/>
      <c r="AG741" s="58">
        <f t="shared" si="1"/>
        <v>1</v>
      </c>
      <c r="AH741" s="4"/>
      <c r="AI741" s="4"/>
      <c r="AJ741" s="4"/>
      <c r="AK741" s="91" t="str">
        <f t="shared" si="90"/>
        <v/>
      </c>
      <c r="AL741" s="4"/>
      <c r="AM741" s="4"/>
      <c r="AN741" s="4"/>
      <c r="AO741" s="4"/>
      <c r="AP741" s="4"/>
      <c r="AQ741" s="4"/>
      <c r="AR741" s="58" t="str">
        <f t="shared" si="3"/>
        <v/>
      </c>
      <c r="AS741" s="95">
        <v>1</v>
      </c>
      <c r="AT741" s="95">
        <v>1</v>
      </c>
      <c r="AU741" s="4"/>
      <c r="AV741" s="4"/>
      <c r="AW741" s="95">
        <v>1</v>
      </c>
      <c r="AX741" s="58">
        <f t="shared" si="4"/>
        <v>3</v>
      </c>
      <c r="AY741" s="95">
        <v>1</v>
      </c>
      <c r="AZ741" s="4"/>
      <c r="BA741" s="4"/>
      <c r="BB741" s="4"/>
      <c r="BC741" s="4"/>
      <c r="BD741" s="58">
        <f t="shared" si="5"/>
        <v>1</v>
      </c>
      <c r="BE741" s="4"/>
      <c r="BF741" s="4"/>
      <c r="BG741" s="4"/>
      <c r="BH741" s="4"/>
      <c r="BI741" s="4"/>
      <c r="BJ741" s="4"/>
      <c r="BK741" s="4"/>
      <c r="BL741" s="4"/>
      <c r="BM741" s="4"/>
      <c r="BN741" s="4"/>
      <c r="BO741" s="4"/>
      <c r="BP741" s="4"/>
      <c r="BQ741" s="4"/>
      <c r="BR741" s="4"/>
      <c r="BS741" s="4"/>
      <c r="BT741" s="4"/>
      <c r="BU741" s="4"/>
      <c r="BV741" s="4"/>
      <c r="BW741" s="4"/>
      <c r="BX741" s="4" t="str">
        <f t="shared" si="637"/>
        <v/>
      </c>
      <c r="BY741" s="4"/>
      <c r="BZ741" s="4"/>
      <c r="CA741" s="4"/>
      <c r="CB741" s="4"/>
      <c r="CC741" s="4"/>
      <c r="CD741" s="4"/>
      <c r="CE741" s="4"/>
      <c r="CF741" s="4"/>
      <c r="CG741" s="4"/>
      <c r="CH741" s="57">
        <f t="shared" si="754"/>
        <v>0</v>
      </c>
      <c r="CI741" s="4"/>
      <c r="CJ741" s="4"/>
      <c r="CK741" s="4"/>
      <c r="CL741" s="4"/>
      <c r="CM741" s="4"/>
      <c r="CN741" s="4"/>
      <c r="CO741" s="4"/>
      <c r="CP741" s="4"/>
      <c r="CQ741" s="4"/>
      <c r="CR741" s="57">
        <f t="shared" si="769"/>
        <v>0</v>
      </c>
      <c r="CS741" s="4"/>
      <c r="CT741" s="4"/>
      <c r="CU741" s="4"/>
      <c r="CV741" s="4"/>
      <c r="CW741" s="4"/>
      <c r="CX741" s="4"/>
      <c r="CY741" s="4"/>
      <c r="CZ741" s="4"/>
      <c r="DA741" s="4"/>
      <c r="DB741" s="57">
        <f t="shared" si="756"/>
        <v>0</v>
      </c>
      <c r="DC741" s="4"/>
      <c r="DD741" s="4"/>
      <c r="DE741" s="4"/>
      <c r="DF741" s="4"/>
      <c r="DG741" s="4"/>
      <c r="DH741" s="4"/>
      <c r="DI741" s="4"/>
      <c r="DJ741" s="4"/>
      <c r="DK741" s="4"/>
      <c r="DL741" s="57">
        <f t="shared" si="321"/>
        <v>0</v>
      </c>
      <c r="DM741" s="4"/>
      <c r="DN741" s="4"/>
      <c r="DO741" s="4"/>
      <c r="DP741" s="4"/>
      <c r="DQ741" s="4"/>
      <c r="DR741" s="4"/>
      <c r="DS741" s="4"/>
      <c r="DT741" s="4"/>
      <c r="DU741" s="4"/>
      <c r="DV741" s="57">
        <f t="shared" si="322"/>
        <v>0</v>
      </c>
      <c r="DW741" s="71">
        <f t="shared" ref="DW741:ED741" si="785">SUM(BY741,CI741,CS741,DC741,DM741)</f>
        <v>0</v>
      </c>
      <c r="DX741" s="71">
        <f t="shared" si="785"/>
        <v>0</v>
      </c>
      <c r="DY741" s="71">
        <f t="shared" si="785"/>
        <v>0</v>
      </c>
      <c r="DZ741" s="71">
        <f t="shared" si="785"/>
        <v>0</v>
      </c>
      <c r="EA741" s="71">
        <f t="shared" si="785"/>
        <v>0</v>
      </c>
      <c r="EB741" s="71">
        <f t="shared" si="785"/>
        <v>0</v>
      </c>
      <c r="EC741" s="71">
        <f t="shared" si="785"/>
        <v>0</v>
      </c>
      <c r="ED741" s="71">
        <f t="shared" si="785"/>
        <v>0</v>
      </c>
      <c r="EE741" s="71">
        <f t="shared" si="13"/>
        <v>0</v>
      </c>
      <c r="EF741" s="71">
        <f t="shared" si="14"/>
        <v>0</v>
      </c>
    </row>
    <row r="742" spans="1:136" ht="15.75" customHeight="1">
      <c r="A742" s="147">
        <v>2016</v>
      </c>
      <c r="B742" s="135" t="s">
        <v>5006</v>
      </c>
      <c r="C742" s="145" t="s">
        <v>2196</v>
      </c>
      <c r="D742" s="146" t="s">
        <v>2197</v>
      </c>
      <c r="E742" s="147" t="s">
        <v>2198</v>
      </c>
      <c r="F742" s="161" t="s">
        <v>2199</v>
      </c>
      <c r="G742" s="4"/>
      <c r="H742" s="4"/>
      <c r="I742" s="71">
        <v>1</v>
      </c>
      <c r="J742" s="4"/>
      <c r="K742" s="4"/>
      <c r="L742" s="4"/>
      <c r="M742" s="4"/>
      <c r="N742" s="4"/>
      <c r="O742" s="4"/>
      <c r="P742" s="4"/>
      <c r="Q742" s="4"/>
      <c r="R742" s="4"/>
      <c r="S742" s="4"/>
      <c r="T742" s="59" t="str">
        <f t="shared" si="0"/>
        <v/>
      </c>
      <c r="U742" s="4"/>
      <c r="V742" s="4"/>
      <c r="W742" s="4"/>
      <c r="X742" s="4"/>
      <c r="Y742" s="4"/>
      <c r="Z742" s="4"/>
      <c r="AA742" s="4"/>
      <c r="AB742" s="4"/>
      <c r="AC742" s="4"/>
      <c r="AD742" s="4"/>
      <c r="AE742" s="4"/>
      <c r="AF742" s="4"/>
      <c r="AG742" s="58">
        <f t="shared" si="1"/>
        <v>1</v>
      </c>
      <c r="AH742" s="4"/>
      <c r="AI742" s="4"/>
      <c r="AJ742" s="4"/>
      <c r="AK742" s="91" t="str">
        <f t="shared" si="90"/>
        <v/>
      </c>
      <c r="AL742" s="4"/>
      <c r="AM742" s="4"/>
      <c r="AN742" s="4"/>
      <c r="AO742" s="4"/>
      <c r="AP742" s="4"/>
      <c r="AQ742" s="4"/>
      <c r="AR742" s="58" t="str">
        <f t="shared" si="3"/>
        <v/>
      </c>
      <c r="AS742" s="4"/>
      <c r="AT742" s="95">
        <v>1</v>
      </c>
      <c r="AU742" s="4"/>
      <c r="AV742" s="4"/>
      <c r="AW742" s="4"/>
      <c r="AX742" s="58">
        <f t="shared" si="4"/>
        <v>1</v>
      </c>
      <c r="AY742" s="4"/>
      <c r="AZ742" s="95">
        <v>1</v>
      </c>
      <c r="BA742" s="4"/>
      <c r="BB742" s="4"/>
      <c r="BC742" s="95">
        <v>1</v>
      </c>
      <c r="BD742" s="58">
        <f t="shared" si="5"/>
        <v>2</v>
      </c>
      <c r="BE742" s="4"/>
      <c r="BF742" s="4"/>
      <c r="BG742" s="4"/>
      <c r="BH742" s="4"/>
      <c r="BI742" s="4"/>
      <c r="BJ742" s="95">
        <v>1</v>
      </c>
      <c r="BK742" s="4"/>
      <c r="BL742" s="4"/>
      <c r="BM742" s="4"/>
      <c r="BN742" s="72">
        <v>1</v>
      </c>
      <c r="BO742" s="4"/>
      <c r="BP742" s="4"/>
      <c r="BQ742" s="4"/>
      <c r="BR742" s="4"/>
      <c r="BS742" s="4"/>
      <c r="BT742" s="4"/>
      <c r="BU742" s="4"/>
      <c r="BV742" s="4"/>
      <c r="BW742" s="72">
        <v>4</v>
      </c>
      <c r="BX742" s="4">
        <f t="shared" si="637"/>
        <v>1</v>
      </c>
      <c r="BY742" s="4"/>
      <c r="BZ742" s="4"/>
      <c r="CA742" s="4"/>
      <c r="CB742" s="4"/>
      <c r="CC742" s="4"/>
      <c r="CD742" s="4"/>
      <c r="CE742" s="4"/>
      <c r="CF742" s="4"/>
      <c r="CG742" s="4"/>
      <c r="CH742" s="57">
        <f t="shared" si="754"/>
        <v>0</v>
      </c>
      <c r="CI742" s="4"/>
      <c r="CJ742" s="4"/>
      <c r="CK742" s="4"/>
      <c r="CL742" s="4"/>
      <c r="CM742" s="4"/>
      <c r="CN742" s="4"/>
      <c r="CO742" s="4"/>
      <c r="CP742" s="72">
        <v>4</v>
      </c>
      <c r="CQ742" s="72" t="s">
        <v>2200</v>
      </c>
      <c r="CR742" s="57">
        <f>SUM(CI742:CQ742)</f>
        <v>4</v>
      </c>
      <c r="CS742" s="4"/>
      <c r="CT742" s="4"/>
      <c r="CU742" s="4"/>
      <c r="CV742" s="4"/>
      <c r="CW742" s="4"/>
      <c r="CX742" s="4"/>
      <c r="CY742" s="4"/>
      <c r="CZ742" s="4"/>
      <c r="DA742" s="4"/>
      <c r="DB742" s="57">
        <f t="shared" si="756"/>
        <v>0</v>
      </c>
      <c r="DC742" s="4"/>
      <c r="DD742" s="4"/>
      <c r="DE742" s="4"/>
      <c r="DF742" s="4"/>
      <c r="DG742" s="4"/>
      <c r="DH742" s="4"/>
      <c r="DI742" s="4"/>
      <c r="DJ742" s="4"/>
      <c r="DK742" s="4"/>
      <c r="DL742" s="57">
        <f t="shared" si="321"/>
        <v>0</v>
      </c>
      <c r="DM742" s="4"/>
      <c r="DN742" s="4"/>
      <c r="DO742" s="4"/>
      <c r="DP742" s="4"/>
      <c r="DQ742" s="4"/>
      <c r="DR742" s="4"/>
      <c r="DS742" s="4"/>
      <c r="DT742" s="4"/>
      <c r="DU742" s="4"/>
      <c r="DV742" s="57">
        <f t="shared" si="322"/>
        <v>0</v>
      </c>
      <c r="DW742" s="71">
        <f t="shared" ref="DW742:ED742" si="786">SUM(BY742,CI742,CS742,DC742,DM742)</f>
        <v>0</v>
      </c>
      <c r="DX742" s="71">
        <f t="shared" si="786"/>
        <v>0</v>
      </c>
      <c r="DY742" s="71">
        <f t="shared" si="786"/>
        <v>0</v>
      </c>
      <c r="DZ742" s="71">
        <f t="shared" si="786"/>
        <v>0</v>
      </c>
      <c r="EA742" s="71">
        <f t="shared" si="786"/>
        <v>0</v>
      </c>
      <c r="EB742" s="71">
        <f t="shared" si="786"/>
        <v>0</v>
      </c>
      <c r="EC742" s="71">
        <f t="shared" si="786"/>
        <v>0</v>
      </c>
      <c r="ED742" s="71">
        <f t="shared" si="786"/>
        <v>4</v>
      </c>
      <c r="EE742" s="71">
        <f t="shared" si="13"/>
        <v>4</v>
      </c>
      <c r="EF742" s="71">
        <f t="shared" si="14"/>
        <v>1</v>
      </c>
    </row>
    <row r="743" spans="1:136" ht="15.75" customHeight="1">
      <c r="A743" s="147">
        <v>2016</v>
      </c>
      <c r="B743" s="135" t="s">
        <v>5007</v>
      </c>
      <c r="C743" s="145" t="s">
        <v>2201</v>
      </c>
      <c r="D743" s="147" t="s">
        <v>1917</v>
      </c>
      <c r="E743" s="147" t="s">
        <v>1976</v>
      </c>
      <c r="F743" s="161" t="s">
        <v>2202</v>
      </c>
      <c r="G743" s="4"/>
      <c r="H743" s="4"/>
      <c r="I743" s="4"/>
      <c r="J743" s="4"/>
      <c r="K743" s="4"/>
      <c r="L743" s="4"/>
      <c r="M743" s="4"/>
      <c r="N743" s="71">
        <v>1</v>
      </c>
      <c r="O743" s="4"/>
      <c r="P743" s="4"/>
      <c r="Q743" s="4"/>
      <c r="R743" s="4"/>
      <c r="S743" s="4"/>
      <c r="T743" s="59" t="str">
        <f t="shared" si="0"/>
        <v/>
      </c>
      <c r="U743" s="4"/>
      <c r="V743" s="4"/>
      <c r="W743" s="4"/>
      <c r="X743" s="4"/>
      <c r="Y743" s="4"/>
      <c r="Z743" s="4"/>
      <c r="AA743" s="4"/>
      <c r="AB743" s="4"/>
      <c r="AC743" s="4"/>
      <c r="AD743" s="4"/>
      <c r="AE743" s="4"/>
      <c r="AF743" s="4"/>
      <c r="AG743" s="58">
        <f t="shared" si="1"/>
        <v>1</v>
      </c>
      <c r="AH743" s="4"/>
      <c r="AI743" s="4"/>
      <c r="AJ743" s="4"/>
      <c r="AK743" s="91" t="str">
        <f t="shared" si="90"/>
        <v/>
      </c>
      <c r="AL743" s="4"/>
      <c r="AM743" s="4"/>
      <c r="AN743" s="4"/>
      <c r="AO743" s="4"/>
      <c r="AP743" s="4"/>
      <c r="AQ743" s="4"/>
      <c r="AR743" s="58" t="str">
        <f t="shared" si="3"/>
        <v/>
      </c>
      <c r="AS743" s="4"/>
      <c r="AT743" s="95">
        <v>1</v>
      </c>
      <c r="AU743" s="4"/>
      <c r="AV743" s="4"/>
      <c r="AW743" s="4"/>
      <c r="AX743" s="58">
        <f t="shared" si="4"/>
        <v>1</v>
      </c>
      <c r="AY743" s="4"/>
      <c r="AZ743" s="95">
        <v>1</v>
      </c>
      <c r="BA743" s="4"/>
      <c r="BB743" s="4"/>
      <c r="BC743" s="95">
        <v>1</v>
      </c>
      <c r="BD743" s="58">
        <f t="shared" si="5"/>
        <v>2</v>
      </c>
      <c r="BE743" s="4"/>
      <c r="BF743" s="4"/>
      <c r="BG743" s="4"/>
      <c r="BH743" s="4"/>
      <c r="BI743" s="4"/>
      <c r="BJ743" s="4"/>
      <c r="BK743" s="4"/>
      <c r="BL743" s="4"/>
      <c r="BM743" s="95">
        <v>1</v>
      </c>
      <c r="BN743" s="4"/>
      <c r="BO743" s="4"/>
      <c r="BP743" s="4"/>
      <c r="BQ743" s="4"/>
      <c r="BR743" s="4"/>
      <c r="BS743" s="95">
        <v>1</v>
      </c>
      <c r="BT743" s="4"/>
      <c r="BU743" s="4"/>
      <c r="BV743" s="95">
        <v>1</v>
      </c>
      <c r="BW743" s="4"/>
      <c r="BX743" s="71">
        <f t="shared" si="637"/>
        <v>1</v>
      </c>
      <c r="BY743" s="4"/>
      <c r="BZ743" s="4"/>
      <c r="CA743" s="4"/>
      <c r="CB743" s="4"/>
      <c r="CC743" s="4"/>
      <c r="CD743" s="4"/>
      <c r="CE743" s="4"/>
      <c r="CF743" s="4"/>
      <c r="CG743" s="4"/>
      <c r="CH743" s="57">
        <f t="shared" si="754"/>
        <v>0</v>
      </c>
      <c r="CI743" s="4"/>
      <c r="CJ743" s="95">
        <v>1</v>
      </c>
      <c r="CK743" s="4"/>
      <c r="CL743" s="4"/>
      <c r="CM743" s="4"/>
      <c r="CN743" s="4"/>
      <c r="CO743" s="95">
        <v>1</v>
      </c>
      <c r="CP743" s="4"/>
      <c r="CQ743" s="95"/>
      <c r="CR743" s="57">
        <f t="shared" ref="CR743:CR801" si="787">SUM(CI743:CP743)</f>
        <v>2</v>
      </c>
      <c r="CS743" s="4"/>
      <c r="CT743" s="4"/>
      <c r="CU743" s="4"/>
      <c r="CV743" s="4"/>
      <c r="CW743" s="4"/>
      <c r="CX743" s="4"/>
      <c r="CY743" s="4"/>
      <c r="CZ743" s="4"/>
      <c r="DA743" s="4"/>
      <c r="DB743" s="57">
        <f t="shared" si="756"/>
        <v>0</v>
      </c>
      <c r="DC743" s="4"/>
      <c r="DD743" s="4"/>
      <c r="DE743" s="4"/>
      <c r="DF743" s="4"/>
      <c r="DG743" s="4"/>
      <c r="DH743" s="4"/>
      <c r="DI743" s="4"/>
      <c r="DJ743" s="4"/>
      <c r="DK743" s="4"/>
      <c r="DL743" s="57">
        <f t="shared" si="321"/>
        <v>0</v>
      </c>
      <c r="DM743" s="4"/>
      <c r="DN743" s="4"/>
      <c r="DO743" s="4"/>
      <c r="DP743" s="4"/>
      <c r="DQ743" s="4"/>
      <c r="DR743" s="4"/>
      <c r="DS743" s="4"/>
      <c r="DT743" s="4"/>
      <c r="DU743" s="4"/>
      <c r="DV743" s="57">
        <f t="shared" si="322"/>
        <v>0</v>
      </c>
      <c r="DW743" s="71">
        <f t="shared" ref="DW743:ED743" si="788">SUM(BY743,CI743,CS743,DC743,DM743)</f>
        <v>0</v>
      </c>
      <c r="DX743" s="71">
        <f t="shared" si="788"/>
        <v>1</v>
      </c>
      <c r="DY743" s="71">
        <f t="shared" si="788"/>
        <v>0</v>
      </c>
      <c r="DZ743" s="71">
        <f t="shared" si="788"/>
        <v>0</v>
      </c>
      <c r="EA743" s="71">
        <f t="shared" si="788"/>
        <v>0</v>
      </c>
      <c r="EB743" s="71">
        <f t="shared" si="788"/>
        <v>0</v>
      </c>
      <c r="EC743" s="71">
        <f t="shared" si="788"/>
        <v>1</v>
      </c>
      <c r="ED743" s="71">
        <f t="shared" si="788"/>
        <v>0</v>
      </c>
      <c r="EE743" s="71">
        <f t="shared" si="13"/>
        <v>2</v>
      </c>
      <c r="EF743" s="71">
        <f t="shared" si="14"/>
        <v>1</v>
      </c>
    </row>
    <row r="744" spans="1:136" ht="15.75" customHeight="1">
      <c r="A744" s="147">
        <v>2016</v>
      </c>
      <c r="B744" s="135" t="s">
        <v>5008</v>
      </c>
      <c r="C744" s="145" t="s">
        <v>2203</v>
      </c>
      <c r="D744" s="147" t="s">
        <v>2204</v>
      </c>
      <c r="E744" s="147" t="s">
        <v>2205</v>
      </c>
      <c r="F744" s="161" t="s">
        <v>2206</v>
      </c>
      <c r="G744" s="4"/>
      <c r="H744" s="4"/>
      <c r="I744" s="71">
        <v>1</v>
      </c>
      <c r="J744" s="4"/>
      <c r="K744" s="4"/>
      <c r="L744" s="4"/>
      <c r="M744" s="4"/>
      <c r="N744" s="4"/>
      <c r="O744" s="4"/>
      <c r="P744" s="4"/>
      <c r="Q744" s="4"/>
      <c r="R744" s="4"/>
      <c r="S744" s="4"/>
      <c r="T744" s="59" t="str">
        <f t="shared" si="0"/>
        <v/>
      </c>
      <c r="U744" s="4"/>
      <c r="V744" s="4"/>
      <c r="W744" s="4"/>
      <c r="X744" s="4"/>
      <c r="Y744" s="4"/>
      <c r="Z744" s="4"/>
      <c r="AA744" s="4"/>
      <c r="AB744" s="4"/>
      <c r="AC744" s="4"/>
      <c r="AD744" s="4"/>
      <c r="AE744" s="4"/>
      <c r="AF744" s="4"/>
      <c r="AG744" s="58">
        <f t="shared" si="1"/>
        <v>1</v>
      </c>
      <c r="AH744" s="4"/>
      <c r="AI744" s="4"/>
      <c r="AJ744" s="4"/>
      <c r="AK744" s="91" t="str">
        <f t="shared" si="90"/>
        <v/>
      </c>
      <c r="AL744" s="4"/>
      <c r="AM744" s="4"/>
      <c r="AN744" s="4"/>
      <c r="AO744" s="4"/>
      <c r="AP744" s="4"/>
      <c r="AQ744" s="4"/>
      <c r="AR744" s="58" t="str">
        <f t="shared" si="3"/>
        <v/>
      </c>
      <c r="AS744" s="4"/>
      <c r="AT744" s="95">
        <v>1</v>
      </c>
      <c r="AU744" s="4"/>
      <c r="AV744" s="4"/>
      <c r="AW744" s="4"/>
      <c r="AX744" s="58">
        <f t="shared" si="4"/>
        <v>1</v>
      </c>
      <c r="AY744" s="4"/>
      <c r="AZ744" s="95">
        <v>1</v>
      </c>
      <c r="BA744" s="4"/>
      <c r="BB744" s="4"/>
      <c r="BC744" s="95">
        <v>1</v>
      </c>
      <c r="BD744" s="58">
        <f t="shared" si="5"/>
        <v>2</v>
      </c>
      <c r="BE744" s="4"/>
      <c r="BF744" s="4"/>
      <c r="BG744" s="4"/>
      <c r="BH744" s="4"/>
      <c r="BI744" s="4"/>
      <c r="BJ744" s="4"/>
      <c r="BK744" s="4"/>
      <c r="BL744" s="4"/>
      <c r="BM744" s="4"/>
      <c r="BN744" s="4"/>
      <c r="BO744" s="4"/>
      <c r="BP744" s="4"/>
      <c r="BQ744" s="4"/>
      <c r="BR744" s="4"/>
      <c r="BS744" s="95">
        <v>1</v>
      </c>
      <c r="BT744" s="95">
        <v>1</v>
      </c>
      <c r="BU744" s="4"/>
      <c r="BV744" s="4"/>
      <c r="BW744" s="4"/>
      <c r="BX744" s="71">
        <f t="shared" si="637"/>
        <v>1</v>
      </c>
      <c r="BY744" s="4"/>
      <c r="BZ744" s="4"/>
      <c r="CA744" s="4"/>
      <c r="CB744" s="4"/>
      <c r="CC744" s="4"/>
      <c r="CD744" s="4"/>
      <c r="CE744" s="4"/>
      <c r="CF744" s="4"/>
      <c r="CG744" s="4"/>
      <c r="CH744" s="57">
        <f t="shared" si="754"/>
        <v>0</v>
      </c>
      <c r="CI744" s="4"/>
      <c r="CJ744" s="95">
        <v>1</v>
      </c>
      <c r="CK744" s="4"/>
      <c r="CL744" s="95">
        <v>1</v>
      </c>
      <c r="CM744" s="4"/>
      <c r="CN744" s="4"/>
      <c r="CO744" s="4"/>
      <c r="CP744" s="4"/>
      <c r="CQ744" s="95"/>
      <c r="CR744" s="57">
        <f t="shared" si="787"/>
        <v>2</v>
      </c>
      <c r="CS744" s="4"/>
      <c r="CT744" s="4"/>
      <c r="CU744" s="4"/>
      <c r="CV744" s="4"/>
      <c r="CW744" s="4"/>
      <c r="CX744" s="4"/>
      <c r="CY744" s="4"/>
      <c r="CZ744" s="4"/>
      <c r="DA744" s="4"/>
      <c r="DB744" s="57">
        <f t="shared" si="756"/>
        <v>0</v>
      </c>
      <c r="DC744" s="4"/>
      <c r="DD744" s="4"/>
      <c r="DE744" s="4"/>
      <c r="DF744" s="4"/>
      <c r="DG744" s="4"/>
      <c r="DH744" s="4"/>
      <c r="DI744" s="4"/>
      <c r="DJ744" s="4"/>
      <c r="DK744" s="4"/>
      <c r="DL744" s="57">
        <f t="shared" si="321"/>
        <v>0</v>
      </c>
      <c r="DM744" s="4"/>
      <c r="DN744" s="4"/>
      <c r="DO744" s="4"/>
      <c r="DP744" s="4"/>
      <c r="DQ744" s="4"/>
      <c r="DR744" s="4"/>
      <c r="DS744" s="4"/>
      <c r="DT744" s="4"/>
      <c r="DU744" s="4"/>
      <c r="DV744" s="57">
        <f t="shared" si="322"/>
        <v>0</v>
      </c>
      <c r="DW744" s="71">
        <f t="shared" ref="DW744:ED744" si="789">SUM(BY744,CI744,CS744,DC744,DM744)</f>
        <v>0</v>
      </c>
      <c r="DX744" s="71">
        <f t="shared" si="789"/>
        <v>1</v>
      </c>
      <c r="DY744" s="71">
        <f t="shared" si="789"/>
        <v>0</v>
      </c>
      <c r="DZ744" s="71">
        <f t="shared" si="789"/>
        <v>1</v>
      </c>
      <c r="EA744" s="71">
        <f t="shared" si="789"/>
        <v>0</v>
      </c>
      <c r="EB744" s="71">
        <f t="shared" si="789"/>
        <v>0</v>
      </c>
      <c r="EC744" s="71">
        <f t="shared" si="789"/>
        <v>0</v>
      </c>
      <c r="ED744" s="71">
        <f t="shared" si="789"/>
        <v>0</v>
      </c>
      <c r="EE744" s="71">
        <f t="shared" si="13"/>
        <v>2</v>
      </c>
      <c r="EF744" s="71">
        <f t="shared" si="14"/>
        <v>1</v>
      </c>
    </row>
    <row r="745" spans="1:136" ht="15.75" customHeight="1">
      <c r="A745" s="147">
        <v>2016</v>
      </c>
      <c r="B745" s="135" t="s">
        <v>5009</v>
      </c>
      <c r="C745" s="145" t="s">
        <v>2207</v>
      </c>
      <c r="D745" s="147" t="s">
        <v>2208</v>
      </c>
      <c r="E745" s="147" t="s">
        <v>2209</v>
      </c>
      <c r="F745" s="150" t="s">
        <v>2210</v>
      </c>
      <c r="G745" s="4"/>
      <c r="H745" s="4"/>
      <c r="I745" s="4"/>
      <c r="J745" s="4"/>
      <c r="K745" s="4"/>
      <c r="L745" s="4"/>
      <c r="M745" s="4"/>
      <c r="N745" s="71">
        <v>1</v>
      </c>
      <c r="O745" s="4"/>
      <c r="P745" s="4"/>
      <c r="Q745" s="4"/>
      <c r="R745" s="4"/>
      <c r="S745" s="4"/>
      <c r="T745" s="59" t="str">
        <f t="shared" si="0"/>
        <v/>
      </c>
      <c r="U745" s="4"/>
      <c r="V745" s="4"/>
      <c r="W745" s="4"/>
      <c r="X745" s="4"/>
      <c r="Y745" s="4"/>
      <c r="Z745" s="4"/>
      <c r="AA745" s="4"/>
      <c r="AB745" s="4"/>
      <c r="AC745" s="4"/>
      <c r="AD745" s="4"/>
      <c r="AE745" s="4"/>
      <c r="AF745" s="4"/>
      <c r="AG745" s="58">
        <f t="shared" si="1"/>
        <v>1</v>
      </c>
      <c r="AH745" s="4"/>
      <c r="AI745" s="4"/>
      <c r="AJ745" s="4"/>
      <c r="AK745" s="91" t="str">
        <f t="shared" si="90"/>
        <v/>
      </c>
      <c r="AL745" s="4"/>
      <c r="AM745" s="4"/>
      <c r="AN745" s="4"/>
      <c r="AO745" s="4"/>
      <c r="AP745" s="4"/>
      <c r="AQ745" s="4"/>
      <c r="AR745" s="58" t="str">
        <f t="shared" si="3"/>
        <v/>
      </c>
      <c r="AS745" s="95">
        <v>1</v>
      </c>
      <c r="AT745" s="95">
        <v>1</v>
      </c>
      <c r="AU745" s="95">
        <v>1</v>
      </c>
      <c r="AV745" s="95">
        <v>1</v>
      </c>
      <c r="AW745" s="95">
        <v>1</v>
      </c>
      <c r="AX745" s="58">
        <f t="shared" si="4"/>
        <v>5</v>
      </c>
      <c r="AY745" s="4"/>
      <c r="AZ745" s="95">
        <v>1</v>
      </c>
      <c r="BA745" s="4"/>
      <c r="BB745" s="4"/>
      <c r="BC745" s="95">
        <v>1</v>
      </c>
      <c r="BD745" s="58">
        <f t="shared" si="5"/>
        <v>2</v>
      </c>
      <c r="BE745" s="4"/>
      <c r="BF745" s="4"/>
      <c r="BG745" s="4"/>
      <c r="BH745" s="4"/>
      <c r="BI745" s="4"/>
      <c r="BJ745" s="4"/>
      <c r="BK745" s="4"/>
      <c r="BL745" s="4"/>
      <c r="BM745" s="4"/>
      <c r="BN745" s="4"/>
      <c r="BO745" s="4"/>
      <c r="BP745" s="4"/>
      <c r="BQ745" s="4"/>
      <c r="BR745" s="4"/>
      <c r="BS745" s="4"/>
      <c r="BT745" s="4"/>
      <c r="BU745" s="4"/>
      <c r="BV745" s="4"/>
      <c r="BW745" s="4"/>
      <c r="BX745" s="4" t="str">
        <f t="shared" si="637"/>
        <v/>
      </c>
      <c r="BY745" s="4"/>
      <c r="BZ745" s="4"/>
      <c r="CA745" s="4"/>
      <c r="CB745" s="4"/>
      <c r="CC745" s="4"/>
      <c r="CD745" s="4"/>
      <c r="CE745" s="4"/>
      <c r="CF745" s="4"/>
      <c r="CG745" s="4"/>
      <c r="CH745" s="57">
        <f t="shared" si="754"/>
        <v>0</v>
      </c>
      <c r="CI745" s="4"/>
      <c r="CJ745" s="4"/>
      <c r="CK745" s="4"/>
      <c r="CL745" s="4"/>
      <c r="CM745" s="4"/>
      <c r="CN745" s="4"/>
      <c r="CO745" s="4"/>
      <c r="CP745" s="4"/>
      <c r="CQ745" s="4"/>
      <c r="CR745" s="57">
        <f t="shared" si="787"/>
        <v>0</v>
      </c>
      <c r="CS745" s="4"/>
      <c r="CT745" s="4"/>
      <c r="CU745" s="4"/>
      <c r="CV745" s="4"/>
      <c r="CW745" s="4"/>
      <c r="CX745" s="4"/>
      <c r="CY745" s="4"/>
      <c r="CZ745" s="4"/>
      <c r="DA745" s="4"/>
      <c r="DB745" s="57">
        <f t="shared" si="756"/>
        <v>0</v>
      </c>
      <c r="DC745" s="4"/>
      <c r="DD745" s="4"/>
      <c r="DE745" s="4"/>
      <c r="DF745" s="4"/>
      <c r="DG745" s="4"/>
      <c r="DH745" s="4"/>
      <c r="DI745" s="4"/>
      <c r="DJ745" s="4"/>
      <c r="DK745" s="4"/>
      <c r="DL745" s="57">
        <f t="shared" si="321"/>
        <v>0</v>
      </c>
      <c r="DM745" s="4"/>
      <c r="DN745" s="4"/>
      <c r="DO745" s="4"/>
      <c r="DP745" s="4"/>
      <c r="DQ745" s="4"/>
      <c r="DR745" s="4"/>
      <c r="DS745" s="4"/>
      <c r="DT745" s="4"/>
      <c r="DU745" s="4"/>
      <c r="DV745" s="57">
        <f t="shared" si="322"/>
        <v>0</v>
      </c>
      <c r="DW745" s="71">
        <f t="shared" ref="DW745:ED745" si="790">SUM(BY745,CI745,CS745,DC745,DM745)</f>
        <v>0</v>
      </c>
      <c r="DX745" s="71">
        <f t="shared" si="790"/>
        <v>0</v>
      </c>
      <c r="DY745" s="71">
        <f t="shared" si="790"/>
        <v>0</v>
      </c>
      <c r="DZ745" s="71">
        <f t="shared" si="790"/>
        <v>0</v>
      </c>
      <c r="EA745" s="71">
        <f t="shared" si="790"/>
        <v>0</v>
      </c>
      <c r="EB745" s="71">
        <f t="shared" si="790"/>
        <v>0</v>
      </c>
      <c r="EC745" s="71">
        <f t="shared" si="790"/>
        <v>0</v>
      </c>
      <c r="ED745" s="71">
        <f t="shared" si="790"/>
        <v>0</v>
      </c>
      <c r="EE745" s="71">
        <f t="shared" si="13"/>
        <v>0</v>
      </c>
      <c r="EF745" s="71">
        <f t="shared" si="14"/>
        <v>0</v>
      </c>
    </row>
    <row r="746" spans="1:136" ht="15.75" customHeight="1">
      <c r="A746" s="147">
        <v>2016</v>
      </c>
      <c r="B746" s="135" t="s">
        <v>5010</v>
      </c>
      <c r="C746" s="145" t="s">
        <v>2211</v>
      </c>
      <c r="D746" s="147" t="s">
        <v>2212</v>
      </c>
      <c r="E746" s="147" t="s">
        <v>2213</v>
      </c>
      <c r="F746" s="161" t="s">
        <v>2214</v>
      </c>
      <c r="G746" s="4"/>
      <c r="H746" s="4"/>
      <c r="I746" s="4"/>
      <c r="J746" s="4"/>
      <c r="K746" s="4"/>
      <c r="L746" s="4"/>
      <c r="M746" s="4"/>
      <c r="N746" s="4"/>
      <c r="O746" s="4"/>
      <c r="P746" s="4"/>
      <c r="Q746" s="4"/>
      <c r="R746" s="4"/>
      <c r="S746" s="4"/>
      <c r="T746" s="59">
        <f t="shared" si="0"/>
        <v>1</v>
      </c>
      <c r="U746" s="4"/>
      <c r="V746" s="4"/>
      <c r="W746" s="4"/>
      <c r="X746" s="4">
        <v>1</v>
      </c>
      <c r="Y746" s="4"/>
      <c r="Z746" s="4"/>
      <c r="AA746" s="4"/>
      <c r="AB746" s="4"/>
      <c r="AC746" s="4"/>
      <c r="AD746" s="4"/>
      <c r="AE746" s="4"/>
      <c r="AF746" s="4"/>
      <c r="AG746" s="58">
        <f t="shared" si="1"/>
        <v>1</v>
      </c>
      <c r="AH746" s="4"/>
      <c r="AI746" s="4"/>
      <c r="AJ746" s="4"/>
      <c r="AK746" s="91" t="str">
        <f t="shared" si="90"/>
        <v/>
      </c>
      <c r="AL746" s="4"/>
      <c r="AM746" s="4"/>
      <c r="AN746" s="4"/>
      <c r="AO746" s="4"/>
      <c r="AP746" s="4"/>
      <c r="AQ746" s="4"/>
      <c r="AR746" s="58" t="str">
        <f t="shared" si="3"/>
        <v/>
      </c>
      <c r="AS746" s="95">
        <v>1</v>
      </c>
      <c r="AT746" s="4"/>
      <c r="AU746" s="4"/>
      <c r="AV746" s="4"/>
      <c r="AW746" s="95">
        <v>1</v>
      </c>
      <c r="AX746" s="58">
        <f t="shared" si="4"/>
        <v>2</v>
      </c>
      <c r="AY746" s="4"/>
      <c r="AZ746" s="95">
        <v>1</v>
      </c>
      <c r="BA746" s="4"/>
      <c r="BB746" s="4"/>
      <c r="BC746" s="95">
        <v>1</v>
      </c>
      <c r="BD746" s="58">
        <f t="shared" si="5"/>
        <v>2</v>
      </c>
      <c r="BE746" s="4"/>
      <c r="BF746" s="4"/>
      <c r="BG746" s="4"/>
      <c r="BH746" s="4"/>
      <c r="BI746" s="4"/>
      <c r="BJ746" s="57"/>
      <c r="BK746" s="4"/>
      <c r="BL746" s="4"/>
      <c r="BM746" s="99">
        <v>1</v>
      </c>
      <c r="BN746" s="4"/>
      <c r="BO746" s="4"/>
      <c r="BP746" s="4"/>
      <c r="BQ746" s="4"/>
      <c r="BR746" s="4"/>
      <c r="BS746" s="95">
        <v>1</v>
      </c>
      <c r="BT746" s="4"/>
      <c r="BU746" s="4"/>
      <c r="BV746" s="95">
        <v>1</v>
      </c>
      <c r="BW746" s="4"/>
      <c r="BX746" s="71">
        <f t="shared" si="637"/>
        <v>1</v>
      </c>
      <c r="BY746" s="4"/>
      <c r="BZ746" s="4"/>
      <c r="CA746" s="4"/>
      <c r="CB746" s="4"/>
      <c r="CC746" s="4"/>
      <c r="CD746" s="4"/>
      <c r="CE746" s="4"/>
      <c r="CF746" s="4"/>
      <c r="CG746" s="4"/>
      <c r="CH746" s="57">
        <f t="shared" si="754"/>
        <v>0</v>
      </c>
      <c r="CI746" s="4"/>
      <c r="CJ746" s="95">
        <v>1</v>
      </c>
      <c r="CK746" s="4"/>
      <c r="CL746" s="4"/>
      <c r="CM746" s="4"/>
      <c r="CN746" s="4"/>
      <c r="CO746" s="4"/>
      <c r="CP746" s="4"/>
      <c r="CQ746" s="95"/>
      <c r="CR746" s="57">
        <f t="shared" si="787"/>
        <v>1</v>
      </c>
      <c r="CS746" s="4"/>
      <c r="CT746" s="4"/>
      <c r="CU746" s="4"/>
      <c r="CV746" s="4"/>
      <c r="CW746" s="4"/>
      <c r="CX746" s="4"/>
      <c r="CY746" s="4"/>
      <c r="CZ746" s="4"/>
      <c r="DA746" s="4"/>
      <c r="DB746" s="57">
        <f t="shared" si="756"/>
        <v>0</v>
      </c>
      <c r="DC746" s="4"/>
      <c r="DD746" s="4"/>
      <c r="DE746" s="4"/>
      <c r="DF746" s="4"/>
      <c r="DG746" s="4"/>
      <c r="DH746" s="4"/>
      <c r="DI746" s="4"/>
      <c r="DJ746" s="4"/>
      <c r="DK746" s="4"/>
      <c r="DL746" s="57">
        <f t="shared" si="321"/>
        <v>0</v>
      </c>
      <c r="DM746" s="4"/>
      <c r="DN746" s="4"/>
      <c r="DO746" s="4"/>
      <c r="DP746" s="4"/>
      <c r="DQ746" s="4"/>
      <c r="DR746" s="4"/>
      <c r="DS746" s="95">
        <v>1</v>
      </c>
      <c r="DT746" s="4"/>
      <c r="DU746" s="95"/>
      <c r="DV746" s="57">
        <f t="shared" si="322"/>
        <v>1</v>
      </c>
      <c r="DW746" s="71">
        <f t="shared" ref="DW746:ED746" si="791">SUM(BY746,CI746,CS746,DC746,DM746)</f>
        <v>0</v>
      </c>
      <c r="DX746" s="71">
        <f t="shared" si="791"/>
        <v>1</v>
      </c>
      <c r="DY746" s="71">
        <f t="shared" si="791"/>
        <v>0</v>
      </c>
      <c r="DZ746" s="71">
        <f t="shared" si="791"/>
        <v>0</v>
      </c>
      <c r="EA746" s="71">
        <f t="shared" si="791"/>
        <v>0</v>
      </c>
      <c r="EB746" s="71">
        <f t="shared" si="791"/>
        <v>0</v>
      </c>
      <c r="EC746" s="71">
        <f t="shared" si="791"/>
        <v>1</v>
      </c>
      <c r="ED746" s="71">
        <f t="shared" si="791"/>
        <v>0</v>
      </c>
      <c r="EE746" s="71">
        <f t="shared" si="13"/>
        <v>2</v>
      </c>
      <c r="EF746" s="71">
        <f t="shared" si="14"/>
        <v>1</v>
      </c>
    </row>
    <row r="747" spans="1:136" ht="15.75" customHeight="1">
      <c r="A747" s="147">
        <v>2017</v>
      </c>
      <c r="B747" s="135" t="s">
        <v>5011</v>
      </c>
      <c r="C747" s="145" t="s">
        <v>2215</v>
      </c>
      <c r="D747" s="147" t="s">
        <v>2185</v>
      </c>
      <c r="E747" s="147" t="s">
        <v>2216</v>
      </c>
      <c r="F747" s="150" t="s">
        <v>2217</v>
      </c>
      <c r="G747" s="4"/>
      <c r="H747" s="4"/>
      <c r="I747" s="71">
        <v>1</v>
      </c>
      <c r="J747" s="4"/>
      <c r="K747" s="4"/>
      <c r="L747" s="4"/>
      <c r="M747" s="4"/>
      <c r="N747" s="4"/>
      <c r="O747" s="4"/>
      <c r="P747" s="4"/>
      <c r="Q747" s="4"/>
      <c r="R747" s="4"/>
      <c r="S747" s="4"/>
      <c r="T747" s="59" t="str">
        <f t="shared" si="0"/>
        <v/>
      </c>
      <c r="U747" s="4"/>
      <c r="V747" s="4"/>
      <c r="W747" s="4"/>
      <c r="X747" s="4"/>
      <c r="Y747" s="4"/>
      <c r="Z747" s="4"/>
      <c r="AA747" s="4"/>
      <c r="AB747" s="4"/>
      <c r="AC747" s="4"/>
      <c r="AD747" s="4"/>
      <c r="AE747" s="4"/>
      <c r="AF747" s="4"/>
      <c r="AG747" s="58">
        <f t="shared" si="1"/>
        <v>1</v>
      </c>
      <c r="AH747" s="4"/>
      <c r="AI747" s="4"/>
      <c r="AJ747" s="4"/>
      <c r="AK747" s="91" t="str">
        <f t="shared" si="90"/>
        <v/>
      </c>
      <c r="AL747" s="4"/>
      <c r="AM747" s="4"/>
      <c r="AN747" s="4"/>
      <c r="AO747" s="4"/>
      <c r="AP747" s="4"/>
      <c r="AQ747" s="4"/>
      <c r="AR747" s="58" t="str">
        <f t="shared" si="3"/>
        <v/>
      </c>
      <c r="AS747" s="95">
        <v>1</v>
      </c>
      <c r="AT747" s="95">
        <v>1</v>
      </c>
      <c r="AU747" s="95">
        <v>1</v>
      </c>
      <c r="AV747" s="95">
        <v>1</v>
      </c>
      <c r="AW747" s="95">
        <v>1</v>
      </c>
      <c r="AX747" s="58">
        <f t="shared" si="4"/>
        <v>5</v>
      </c>
      <c r="AY747" s="95">
        <v>1</v>
      </c>
      <c r="AZ747" s="95">
        <v>1</v>
      </c>
      <c r="BA747" s="4"/>
      <c r="BB747" s="4"/>
      <c r="BC747" s="95">
        <v>1</v>
      </c>
      <c r="BD747" s="58">
        <f t="shared" si="5"/>
        <v>3</v>
      </c>
      <c r="BE747" s="4"/>
      <c r="BF747" s="4"/>
      <c r="BG747" s="4"/>
      <c r="BH747" s="4"/>
      <c r="BI747" s="4"/>
      <c r="BJ747" s="4"/>
      <c r="BK747" s="4"/>
      <c r="BL747" s="4"/>
      <c r="BM747" s="4"/>
      <c r="BN747" s="4"/>
      <c r="BO747" s="4"/>
      <c r="BP747" s="95">
        <v>1</v>
      </c>
      <c r="BQ747" s="4"/>
      <c r="BR747" s="4"/>
      <c r="BS747" s="4"/>
      <c r="BT747" s="95">
        <v>1</v>
      </c>
      <c r="BU747" s="95">
        <v>1</v>
      </c>
      <c r="BV747" s="95">
        <v>1</v>
      </c>
      <c r="BW747" s="4"/>
      <c r="BX747" s="71">
        <f t="shared" si="637"/>
        <v>1</v>
      </c>
      <c r="BY747" s="4"/>
      <c r="BZ747" s="4"/>
      <c r="CA747" s="4"/>
      <c r="CB747" s="95">
        <v>1</v>
      </c>
      <c r="CC747" s="4"/>
      <c r="CD747" s="4"/>
      <c r="CE747" s="4"/>
      <c r="CF747" s="4"/>
      <c r="CG747" s="95"/>
      <c r="CH747" s="57">
        <f t="shared" si="754"/>
        <v>1</v>
      </c>
      <c r="CI747" s="4"/>
      <c r="CJ747" s="4"/>
      <c r="CK747" s="4"/>
      <c r="CL747" s="4"/>
      <c r="CM747" s="4"/>
      <c r="CN747" s="4"/>
      <c r="CO747" s="4"/>
      <c r="CP747" s="4"/>
      <c r="CQ747" s="4"/>
      <c r="CR747" s="57">
        <f t="shared" si="787"/>
        <v>0</v>
      </c>
      <c r="CS747" s="4"/>
      <c r="CT747" s="4"/>
      <c r="CU747" s="4"/>
      <c r="CV747" s="4"/>
      <c r="CW747" s="4"/>
      <c r="CX747" s="4"/>
      <c r="CY747" s="95">
        <v>1</v>
      </c>
      <c r="CZ747" s="4"/>
      <c r="DA747" s="95"/>
      <c r="DB747" s="57">
        <f t="shared" si="756"/>
        <v>1</v>
      </c>
      <c r="DC747" s="4"/>
      <c r="DD747" s="4"/>
      <c r="DE747" s="4"/>
      <c r="DF747" s="4"/>
      <c r="DG747" s="95">
        <v>1</v>
      </c>
      <c r="DH747" s="4"/>
      <c r="DI747" s="4"/>
      <c r="DJ747" s="4"/>
      <c r="DK747" s="95"/>
      <c r="DL747" s="57">
        <f t="shared" si="321"/>
        <v>1</v>
      </c>
      <c r="DM747" s="4"/>
      <c r="DN747" s="4"/>
      <c r="DO747" s="4"/>
      <c r="DP747" s="95">
        <v>1</v>
      </c>
      <c r="DQ747" s="4"/>
      <c r="DR747" s="4"/>
      <c r="DS747" s="4"/>
      <c r="DT747" s="4"/>
      <c r="DU747" s="95"/>
      <c r="DV747" s="57">
        <f t="shared" si="322"/>
        <v>1</v>
      </c>
      <c r="DW747" s="71">
        <f t="shared" ref="DW747:ED747" si="792">SUM(BY747,CI747,CS747,DC747,DM747)</f>
        <v>0</v>
      </c>
      <c r="DX747" s="71">
        <f t="shared" si="792"/>
        <v>0</v>
      </c>
      <c r="DY747" s="71">
        <f t="shared" si="792"/>
        <v>0</v>
      </c>
      <c r="DZ747" s="71">
        <f t="shared" si="792"/>
        <v>2</v>
      </c>
      <c r="EA747" s="71">
        <f t="shared" si="792"/>
        <v>1</v>
      </c>
      <c r="EB747" s="71">
        <f t="shared" si="792"/>
        <v>0</v>
      </c>
      <c r="EC747" s="71">
        <f t="shared" si="792"/>
        <v>1</v>
      </c>
      <c r="ED747" s="71">
        <f t="shared" si="792"/>
        <v>0</v>
      </c>
      <c r="EE747" s="71">
        <f t="shared" si="13"/>
        <v>4</v>
      </c>
      <c r="EF747" s="71">
        <f t="shared" si="14"/>
        <v>1</v>
      </c>
    </row>
    <row r="748" spans="1:136" ht="15.75" customHeight="1">
      <c r="A748" s="147">
        <v>2016</v>
      </c>
      <c r="B748" s="135" t="s">
        <v>5012</v>
      </c>
      <c r="C748" s="145" t="s">
        <v>2218</v>
      </c>
      <c r="D748" s="147" t="s">
        <v>2219</v>
      </c>
      <c r="E748" s="147" t="s">
        <v>2220</v>
      </c>
      <c r="F748" s="161" t="s">
        <v>2221</v>
      </c>
      <c r="G748" s="4"/>
      <c r="H748" s="4"/>
      <c r="I748" s="4"/>
      <c r="J748" s="4"/>
      <c r="K748" s="4"/>
      <c r="L748" s="4"/>
      <c r="M748" s="4"/>
      <c r="N748" s="4"/>
      <c r="O748" s="4"/>
      <c r="P748" s="4"/>
      <c r="Q748" s="4"/>
      <c r="R748" s="4"/>
      <c r="S748" s="4"/>
      <c r="T748" s="59">
        <f t="shared" si="0"/>
        <v>1</v>
      </c>
      <c r="U748" s="4"/>
      <c r="V748" s="4"/>
      <c r="W748" s="4"/>
      <c r="X748" s="4"/>
      <c r="Y748" s="71">
        <v>1</v>
      </c>
      <c r="Z748" s="4"/>
      <c r="AA748" s="4"/>
      <c r="AB748" s="4"/>
      <c r="AC748" s="4"/>
      <c r="AD748" s="4"/>
      <c r="AE748" s="4"/>
      <c r="AF748" s="4"/>
      <c r="AG748" s="58">
        <f t="shared" si="1"/>
        <v>1</v>
      </c>
      <c r="AH748" s="4"/>
      <c r="AI748" s="4"/>
      <c r="AJ748" s="4"/>
      <c r="AK748" s="91" t="str">
        <f t="shared" si="90"/>
        <v/>
      </c>
      <c r="AL748" s="4"/>
      <c r="AM748" s="4"/>
      <c r="AN748" s="4"/>
      <c r="AO748" s="4"/>
      <c r="AP748" s="4"/>
      <c r="AQ748" s="4"/>
      <c r="AR748" s="58" t="str">
        <f t="shared" si="3"/>
        <v/>
      </c>
      <c r="AS748" s="95"/>
      <c r="AT748" s="95">
        <v>1</v>
      </c>
      <c r="AU748" s="95">
        <v>1</v>
      </c>
      <c r="AV748" s="4"/>
      <c r="AW748" s="95">
        <v>1</v>
      </c>
      <c r="AX748" s="58">
        <f t="shared" si="4"/>
        <v>3</v>
      </c>
      <c r="AY748" s="4"/>
      <c r="AZ748" s="95">
        <v>1</v>
      </c>
      <c r="BA748" s="4"/>
      <c r="BB748" s="4"/>
      <c r="BC748" s="95">
        <v>1</v>
      </c>
      <c r="BD748" s="58">
        <f t="shared" si="5"/>
        <v>2</v>
      </c>
      <c r="BE748" s="4"/>
      <c r="BF748" s="4"/>
      <c r="BG748" s="4"/>
      <c r="BH748" s="4"/>
      <c r="BI748" s="4"/>
      <c r="BJ748" s="4"/>
      <c r="BK748" s="99"/>
      <c r="BL748" s="99"/>
      <c r="BM748" s="4"/>
      <c r="BN748" s="4"/>
      <c r="BO748" s="4"/>
      <c r="BP748" s="4"/>
      <c r="BQ748" s="4"/>
      <c r="BR748" s="4"/>
      <c r="BS748" s="95">
        <v>1</v>
      </c>
      <c r="BT748" s="95">
        <v>1</v>
      </c>
      <c r="BU748" s="4"/>
      <c r="BV748" s="95">
        <v>1</v>
      </c>
      <c r="BW748" s="4"/>
      <c r="BX748" s="71">
        <f t="shared" si="637"/>
        <v>1</v>
      </c>
      <c r="BY748" s="4"/>
      <c r="BZ748" s="4"/>
      <c r="CA748" s="4"/>
      <c r="CB748" s="4"/>
      <c r="CC748" s="4"/>
      <c r="CD748" s="4"/>
      <c r="CE748" s="4"/>
      <c r="CF748" s="4"/>
      <c r="CG748" s="4"/>
      <c r="CH748" s="57">
        <f t="shared" si="754"/>
        <v>0</v>
      </c>
      <c r="CI748" s="4"/>
      <c r="CJ748" s="72">
        <v>1</v>
      </c>
      <c r="CK748" s="4"/>
      <c r="CL748" s="72">
        <v>1</v>
      </c>
      <c r="CM748" s="4"/>
      <c r="CN748" s="4"/>
      <c r="CO748" s="72">
        <v>1</v>
      </c>
      <c r="CP748" s="4"/>
      <c r="CQ748" s="4"/>
      <c r="CR748" s="57">
        <f t="shared" si="787"/>
        <v>3</v>
      </c>
      <c r="CS748" s="4"/>
      <c r="CT748" s="72">
        <v>1</v>
      </c>
      <c r="CU748" s="4"/>
      <c r="CV748" s="72">
        <v>1</v>
      </c>
      <c r="CW748" s="4"/>
      <c r="CX748" s="4"/>
      <c r="CY748" s="72">
        <v>1</v>
      </c>
      <c r="CZ748" s="4"/>
      <c r="DA748" s="4"/>
      <c r="DB748" s="57">
        <f t="shared" si="756"/>
        <v>3</v>
      </c>
      <c r="DC748" s="4"/>
      <c r="DD748" s="4"/>
      <c r="DE748" s="4"/>
      <c r="DF748" s="4"/>
      <c r="DG748" s="4"/>
      <c r="DH748" s="4"/>
      <c r="DI748" s="4"/>
      <c r="DJ748" s="4"/>
      <c r="DK748" s="4"/>
      <c r="DL748" s="57">
        <f t="shared" si="321"/>
        <v>0</v>
      </c>
      <c r="DM748" s="4"/>
      <c r="DN748" s="72">
        <v>1</v>
      </c>
      <c r="DO748" s="4"/>
      <c r="DP748" s="72">
        <v>1</v>
      </c>
      <c r="DQ748" s="4"/>
      <c r="DR748" s="4"/>
      <c r="DS748" s="72">
        <v>1</v>
      </c>
      <c r="DT748" s="4"/>
      <c r="DU748" s="4"/>
      <c r="DV748" s="57">
        <f t="shared" si="322"/>
        <v>3</v>
      </c>
      <c r="DW748" s="71">
        <f t="shared" ref="DW748:ED748" si="793">SUM(BY748,CI748,CS748,DC748,DM748)</f>
        <v>0</v>
      </c>
      <c r="DX748" s="71">
        <f t="shared" si="793"/>
        <v>3</v>
      </c>
      <c r="DY748" s="71">
        <f t="shared" si="793"/>
        <v>0</v>
      </c>
      <c r="DZ748" s="71">
        <f t="shared" si="793"/>
        <v>3</v>
      </c>
      <c r="EA748" s="71">
        <f t="shared" si="793"/>
        <v>0</v>
      </c>
      <c r="EB748" s="71">
        <f t="shared" si="793"/>
        <v>0</v>
      </c>
      <c r="EC748" s="71">
        <f t="shared" si="793"/>
        <v>3</v>
      </c>
      <c r="ED748" s="71">
        <f t="shared" si="793"/>
        <v>0</v>
      </c>
      <c r="EE748" s="71">
        <f t="shared" si="13"/>
        <v>9</v>
      </c>
      <c r="EF748" s="71">
        <f t="shared" si="14"/>
        <v>1</v>
      </c>
    </row>
    <row r="749" spans="1:136" ht="15.75" customHeight="1">
      <c r="A749" s="147">
        <v>2016</v>
      </c>
      <c r="B749" s="135" t="s">
        <v>5013</v>
      </c>
      <c r="C749" s="145" t="s">
        <v>2222</v>
      </c>
      <c r="D749" s="147" t="s">
        <v>173</v>
      </c>
      <c r="E749" s="147" t="s">
        <v>2223</v>
      </c>
      <c r="F749" s="161" t="s">
        <v>2224</v>
      </c>
      <c r="G749" s="4"/>
      <c r="H749" s="4"/>
      <c r="I749" s="4"/>
      <c r="J749" s="4"/>
      <c r="K749" s="4"/>
      <c r="L749" s="4"/>
      <c r="M749" s="4"/>
      <c r="N749" s="71">
        <v>1</v>
      </c>
      <c r="O749" s="4"/>
      <c r="P749" s="4"/>
      <c r="Q749" s="4"/>
      <c r="R749" s="4"/>
      <c r="S749" s="4"/>
      <c r="T749" s="59" t="str">
        <f t="shared" si="0"/>
        <v/>
      </c>
      <c r="U749" s="4"/>
      <c r="V749" s="4"/>
      <c r="W749" s="4"/>
      <c r="X749" s="4"/>
      <c r="Y749" s="4"/>
      <c r="Z749" s="4"/>
      <c r="AA749" s="4"/>
      <c r="AB749" s="4"/>
      <c r="AC749" s="4"/>
      <c r="AD749" s="4"/>
      <c r="AE749" s="4"/>
      <c r="AF749" s="4"/>
      <c r="AG749" s="58">
        <f t="shared" si="1"/>
        <v>1</v>
      </c>
      <c r="AH749" s="4"/>
      <c r="AI749" s="4"/>
      <c r="AJ749" s="4"/>
      <c r="AK749" s="91" t="str">
        <f t="shared" si="90"/>
        <v/>
      </c>
      <c r="AL749" s="4"/>
      <c r="AM749" s="4"/>
      <c r="AN749" s="4"/>
      <c r="AO749" s="4"/>
      <c r="AP749" s="4"/>
      <c r="AQ749" s="4"/>
      <c r="AR749" s="58" t="str">
        <f t="shared" si="3"/>
        <v/>
      </c>
      <c r="AS749" s="95">
        <v>1</v>
      </c>
      <c r="AT749" s="95">
        <v>1</v>
      </c>
      <c r="AU749" s="95">
        <v>1</v>
      </c>
      <c r="AV749" s="4"/>
      <c r="AW749" s="95">
        <v>1</v>
      </c>
      <c r="AX749" s="58">
        <f t="shared" si="4"/>
        <v>4</v>
      </c>
      <c r="AY749" s="4"/>
      <c r="AZ749" s="95">
        <v>1</v>
      </c>
      <c r="BA749" s="4"/>
      <c r="BB749" s="4"/>
      <c r="BC749" s="95">
        <v>1</v>
      </c>
      <c r="BD749" s="58">
        <f t="shared" si="5"/>
        <v>2</v>
      </c>
      <c r="BE749" s="4"/>
      <c r="BF749" s="4"/>
      <c r="BG749" s="4"/>
      <c r="BH749" s="4"/>
      <c r="BI749" s="4"/>
      <c r="BJ749" s="4"/>
      <c r="BK749" s="4"/>
      <c r="BL749" s="4"/>
      <c r="BM749" s="4"/>
      <c r="BN749" s="4"/>
      <c r="BO749" s="4"/>
      <c r="BP749" s="4"/>
      <c r="BQ749" s="4"/>
      <c r="BR749" s="4"/>
      <c r="BS749" s="4"/>
      <c r="BT749" s="4"/>
      <c r="BU749" s="4"/>
      <c r="BV749" s="4"/>
      <c r="BW749" s="4"/>
      <c r="BX749" s="4" t="str">
        <f t="shared" si="637"/>
        <v/>
      </c>
      <c r="BY749" s="4"/>
      <c r="BZ749" s="4"/>
      <c r="CA749" s="4"/>
      <c r="CB749" s="4"/>
      <c r="CC749" s="4"/>
      <c r="CD749" s="4"/>
      <c r="CE749" s="4"/>
      <c r="CF749" s="4"/>
      <c r="CG749" s="4"/>
      <c r="CH749" s="57">
        <f t="shared" si="754"/>
        <v>0</v>
      </c>
      <c r="CI749" s="4"/>
      <c r="CJ749" s="4"/>
      <c r="CK749" s="4"/>
      <c r="CL749" s="4"/>
      <c r="CM749" s="4"/>
      <c r="CN749" s="4"/>
      <c r="CO749" s="4"/>
      <c r="CP749" s="4"/>
      <c r="CQ749" s="4"/>
      <c r="CR749" s="57">
        <f t="shared" si="787"/>
        <v>0</v>
      </c>
      <c r="CS749" s="4"/>
      <c r="CT749" s="4"/>
      <c r="CU749" s="4"/>
      <c r="CV749" s="4"/>
      <c r="CW749" s="4"/>
      <c r="CX749" s="4"/>
      <c r="CY749" s="4"/>
      <c r="CZ749" s="4"/>
      <c r="DA749" s="4"/>
      <c r="DB749" s="57">
        <f t="shared" si="756"/>
        <v>0</v>
      </c>
      <c r="DC749" s="4"/>
      <c r="DD749" s="4"/>
      <c r="DE749" s="4"/>
      <c r="DF749" s="4"/>
      <c r="DG749" s="4"/>
      <c r="DH749" s="4"/>
      <c r="DI749" s="4"/>
      <c r="DJ749" s="4"/>
      <c r="DK749" s="4"/>
      <c r="DL749" s="57">
        <f t="shared" si="321"/>
        <v>0</v>
      </c>
      <c r="DM749" s="4"/>
      <c r="DN749" s="4"/>
      <c r="DO749" s="4"/>
      <c r="DP749" s="4"/>
      <c r="DQ749" s="4"/>
      <c r="DR749" s="4"/>
      <c r="DS749" s="4"/>
      <c r="DT749" s="4"/>
      <c r="DU749" s="4"/>
      <c r="DV749" s="57">
        <f t="shared" si="322"/>
        <v>0</v>
      </c>
      <c r="DW749" s="71">
        <f t="shared" ref="DW749:ED749" si="794">SUM(BY749,CI749,CS749,DC749,DM749)</f>
        <v>0</v>
      </c>
      <c r="DX749" s="71">
        <f t="shared" si="794"/>
        <v>0</v>
      </c>
      <c r="DY749" s="71">
        <f t="shared" si="794"/>
        <v>0</v>
      </c>
      <c r="DZ749" s="71">
        <f t="shared" si="794"/>
        <v>0</v>
      </c>
      <c r="EA749" s="71">
        <f t="shared" si="794"/>
        <v>0</v>
      </c>
      <c r="EB749" s="71">
        <f t="shared" si="794"/>
        <v>0</v>
      </c>
      <c r="EC749" s="71">
        <f t="shared" si="794"/>
        <v>0</v>
      </c>
      <c r="ED749" s="71">
        <f t="shared" si="794"/>
        <v>0</v>
      </c>
      <c r="EE749" s="71">
        <f t="shared" si="13"/>
        <v>0</v>
      </c>
      <c r="EF749" s="71">
        <f t="shared" si="14"/>
        <v>0</v>
      </c>
    </row>
    <row r="750" spans="1:136" ht="15.75" customHeight="1">
      <c r="A750" s="147">
        <v>2016</v>
      </c>
      <c r="B750" s="135" t="s">
        <v>5014</v>
      </c>
      <c r="C750" s="145" t="s">
        <v>2225</v>
      </c>
      <c r="D750" s="147" t="s">
        <v>1917</v>
      </c>
      <c r="E750" s="147" t="s">
        <v>2226</v>
      </c>
      <c r="F750" s="161" t="s">
        <v>2227</v>
      </c>
      <c r="G750" s="4"/>
      <c r="H750" s="4"/>
      <c r="I750" s="4"/>
      <c r="J750" s="4"/>
      <c r="K750" s="4"/>
      <c r="L750" s="4"/>
      <c r="M750" s="4"/>
      <c r="N750" s="71">
        <v>1</v>
      </c>
      <c r="O750" s="4"/>
      <c r="P750" s="4"/>
      <c r="Q750" s="4"/>
      <c r="R750" s="4"/>
      <c r="S750" s="4"/>
      <c r="T750" s="59" t="str">
        <f t="shared" si="0"/>
        <v/>
      </c>
      <c r="U750" s="4"/>
      <c r="V750" s="4"/>
      <c r="W750" s="4"/>
      <c r="X750" s="4"/>
      <c r="Y750" s="4"/>
      <c r="Z750" s="4"/>
      <c r="AA750" s="4"/>
      <c r="AB750" s="4"/>
      <c r="AC750" s="4"/>
      <c r="AD750" s="4"/>
      <c r="AE750" s="4"/>
      <c r="AF750" s="4"/>
      <c r="AG750" s="58">
        <f t="shared" si="1"/>
        <v>1</v>
      </c>
      <c r="AH750" s="4"/>
      <c r="AI750" s="4"/>
      <c r="AJ750" s="4"/>
      <c r="AK750" s="91" t="str">
        <f t="shared" si="90"/>
        <v/>
      </c>
      <c r="AL750" s="4"/>
      <c r="AM750" s="4"/>
      <c r="AN750" s="4"/>
      <c r="AO750" s="4"/>
      <c r="AP750" s="4"/>
      <c r="AQ750" s="4"/>
      <c r="AR750" s="58" t="str">
        <f t="shared" si="3"/>
        <v/>
      </c>
      <c r="AS750" s="95">
        <v>1</v>
      </c>
      <c r="AT750" s="95">
        <v>1</v>
      </c>
      <c r="AU750" s="95">
        <v>1</v>
      </c>
      <c r="AV750" s="95">
        <v>1</v>
      </c>
      <c r="AW750" s="95">
        <v>1</v>
      </c>
      <c r="AX750" s="58">
        <f t="shared" si="4"/>
        <v>5</v>
      </c>
      <c r="AY750" s="4"/>
      <c r="AZ750" s="4"/>
      <c r="BA750" s="4"/>
      <c r="BB750" s="4"/>
      <c r="BC750" s="95">
        <v>1</v>
      </c>
      <c r="BD750" s="58">
        <f t="shared" si="5"/>
        <v>1</v>
      </c>
      <c r="BE750" s="4"/>
      <c r="BF750" s="4"/>
      <c r="BG750" s="4"/>
      <c r="BH750" s="4"/>
      <c r="BI750" s="4"/>
      <c r="BJ750" s="4"/>
      <c r="BK750" s="4"/>
      <c r="BL750" s="4"/>
      <c r="BM750" s="4"/>
      <c r="BN750" s="4"/>
      <c r="BO750" s="4"/>
      <c r="BP750" s="4"/>
      <c r="BQ750" s="4"/>
      <c r="BR750" s="4"/>
      <c r="BS750" s="4"/>
      <c r="BT750" s="4"/>
      <c r="BU750" s="4"/>
      <c r="BV750" s="4"/>
      <c r="BW750" s="4"/>
      <c r="BX750" s="4" t="str">
        <f t="shared" si="637"/>
        <v/>
      </c>
      <c r="BY750" s="4"/>
      <c r="BZ750" s="4"/>
      <c r="CA750" s="4"/>
      <c r="CB750" s="4"/>
      <c r="CC750" s="4"/>
      <c r="CD750" s="4"/>
      <c r="CE750" s="4"/>
      <c r="CF750" s="4"/>
      <c r="CG750" s="4"/>
      <c r="CH750" s="57">
        <f t="shared" si="754"/>
        <v>0</v>
      </c>
      <c r="CI750" s="4"/>
      <c r="CJ750" s="4"/>
      <c r="CK750" s="4"/>
      <c r="CL750" s="4"/>
      <c r="CM750" s="4"/>
      <c r="CN750" s="4"/>
      <c r="CO750" s="4"/>
      <c r="CP750" s="4"/>
      <c r="CQ750" s="4"/>
      <c r="CR750" s="57">
        <f t="shared" si="787"/>
        <v>0</v>
      </c>
      <c r="CS750" s="4"/>
      <c r="CT750" s="4"/>
      <c r="CU750" s="4"/>
      <c r="CV750" s="4"/>
      <c r="CW750" s="4"/>
      <c r="CX750" s="4"/>
      <c r="CY750" s="4"/>
      <c r="CZ750" s="4"/>
      <c r="DA750" s="4"/>
      <c r="DB750" s="57">
        <f t="shared" si="756"/>
        <v>0</v>
      </c>
      <c r="DC750" s="4"/>
      <c r="DD750" s="4"/>
      <c r="DE750" s="4"/>
      <c r="DF750" s="4"/>
      <c r="DG750" s="4"/>
      <c r="DH750" s="4"/>
      <c r="DI750" s="4"/>
      <c r="DJ750" s="4"/>
      <c r="DK750" s="4"/>
      <c r="DL750" s="57">
        <f t="shared" si="321"/>
        <v>0</v>
      </c>
      <c r="DM750" s="4"/>
      <c r="DN750" s="4"/>
      <c r="DO750" s="4"/>
      <c r="DP750" s="4"/>
      <c r="DQ750" s="4"/>
      <c r="DR750" s="4"/>
      <c r="DS750" s="4"/>
      <c r="DT750" s="4"/>
      <c r="DU750" s="4"/>
      <c r="DV750" s="57">
        <f t="shared" si="322"/>
        <v>0</v>
      </c>
      <c r="DW750" s="71">
        <f t="shared" ref="DW750:ED750" si="795">SUM(BY750,CI750,CS750,DC750,DM750)</f>
        <v>0</v>
      </c>
      <c r="DX750" s="71">
        <f t="shared" si="795"/>
        <v>0</v>
      </c>
      <c r="DY750" s="71">
        <f t="shared" si="795"/>
        <v>0</v>
      </c>
      <c r="DZ750" s="71">
        <f t="shared" si="795"/>
        <v>0</v>
      </c>
      <c r="EA750" s="71">
        <f t="shared" si="795"/>
        <v>0</v>
      </c>
      <c r="EB750" s="71">
        <f t="shared" si="795"/>
        <v>0</v>
      </c>
      <c r="EC750" s="71">
        <f t="shared" si="795"/>
        <v>0</v>
      </c>
      <c r="ED750" s="71">
        <f t="shared" si="795"/>
        <v>0</v>
      </c>
      <c r="EE750" s="71">
        <f t="shared" si="13"/>
        <v>0</v>
      </c>
      <c r="EF750" s="71">
        <f t="shared" si="14"/>
        <v>0</v>
      </c>
    </row>
    <row r="751" spans="1:136" ht="15.75" customHeight="1">
      <c r="A751" s="147">
        <v>2016</v>
      </c>
      <c r="B751" s="135" t="s">
        <v>5015</v>
      </c>
      <c r="C751" s="145" t="s">
        <v>2228</v>
      </c>
      <c r="D751" s="147" t="s">
        <v>1917</v>
      </c>
      <c r="E751" s="147" t="s">
        <v>2229</v>
      </c>
      <c r="F751" s="161" t="s">
        <v>2230</v>
      </c>
      <c r="G751" s="4"/>
      <c r="H751" s="4"/>
      <c r="I751" s="4"/>
      <c r="J751" s="4"/>
      <c r="K751" s="4"/>
      <c r="L751" s="4"/>
      <c r="M751" s="4"/>
      <c r="N751" s="71">
        <v>1</v>
      </c>
      <c r="O751" s="4"/>
      <c r="P751" s="4"/>
      <c r="Q751" s="4"/>
      <c r="R751" s="4"/>
      <c r="S751" s="4"/>
      <c r="T751" s="59" t="str">
        <f t="shared" si="0"/>
        <v/>
      </c>
      <c r="U751" s="4"/>
      <c r="V751" s="4"/>
      <c r="W751" s="4"/>
      <c r="X751" s="4"/>
      <c r="Y751" s="4"/>
      <c r="Z751" s="4"/>
      <c r="AA751" s="4"/>
      <c r="AB751" s="4"/>
      <c r="AC751" s="4"/>
      <c r="AD751" s="4"/>
      <c r="AE751" s="4"/>
      <c r="AF751" s="4"/>
      <c r="AG751" s="58">
        <f t="shared" si="1"/>
        <v>1</v>
      </c>
      <c r="AH751" s="4"/>
      <c r="AI751" s="4"/>
      <c r="AJ751" s="4"/>
      <c r="AK751" s="91" t="str">
        <f t="shared" si="90"/>
        <v/>
      </c>
      <c r="AL751" s="4"/>
      <c r="AM751" s="4"/>
      <c r="AN751" s="4"/>
      <c r="AO751" s="4"/>
      <c r="AP751" s="4"/>
      <c r="AQ751" s="4"/>
      <c r="AR751" s="58" t="str">
        <f t="shared" si="3"/>
        <v/>
      </c>
      <c r="AS751" s="4"/>
      <c r="AT751" s="95">
        <v>1</v>
      </c>
      <c r="AU751" s="4"/>
      <c r="AV751" s="4"/>
      <c r="AW751" s="4"/>
      <c r="AX751" s="58">
        <f t="shared" si="4"/>
        <v>1</v>
      </c>
      <c r="AY751" s="4"/>
      <c r="AZ751" s="95">
        <v>1</v>
      </c>
      <c r="BA751" s="4"/>
      <c r="BB751" s="4"/>
      <c r="BC751" s="95">
        <v>1</v>
      </c>
      <c r="BD751" s="58">
        <f t="shared" si="5"/>
        <v>2</v>
      </c>
      <c r="BE751" s="4"/>
      <c r="BF751" s="4"/>
      <c r="BG751" s="4"/>
      <c r="BH751" s="4"/>
      <c r="BI751" s="4"/>
      <c r="BJ751" s="4"/>
      <c r="BK751" s="4"/>
      <c r="BL751" s="4"/>
      <c r="BM751" s="4"/>
      <c r="BN751" s="4"/>
      <c r="BO751" s="4"/>
      <c r="BP751" s="4"/>
      <c r="BQ751" s="4"/>
      <c r="BR751" s="4"/>
      <c r="BS751" s="4"/>
      <c r="BT751" s="4"/>
      <c r="BU751" s="4"/>
      <c r="BV751" s="95">
        <v>1</v>
      </c>
      <c r="BW751" s="4"/>
      <c r="BX751" s="71">
        <f t="shared" si="637"/>
        <v>1</v>
      </c>
      <c r="BY751" s="4"/>
      <c r="BZ751" s="4"/>
      <c r="CA751" s="4"/>
      <c r="CB751" s="4"/>
      <c r="CC751" s="4"/>
      <c r="CD751" s="4"/>
      <c r="CE751" s="4"/>
      <c r="CF751" s="4"/>
      <c r="CG751" s="4"/>
      <c r="CH751" s="57">
        <f t="shared" si="754"/>
        <v>0</v>
      </c>
      <c r="CI751" s="4"/>
      <c r="CJ751" s="4"/>
      <c r="CK751" s="4"/>
      <c r="CL751" s="4"/>
      <c r="CM751" s="4"/>
      <c r="CN751" s="4"/>
      <c r="CO751" s="95">
        <v>1</v>
      </c>
      <c r="CP751" s="4"/>
      <c r="CQ751" s="95"/>
      <c r="CR751" s="57">
        <f t="shared" si="787"/>
        <v>1</v>
      </c>
      <c r="CS751" s="4"/>
      <c r="CT751" s="4"/>
      <c r="CU751" s="4"/>
      <c r="CV751" s="4"/>
      <c r="CW751" s="4"/>
      <c r="CX751" s="4"/>
      <c r="CY751" s="4"/>
      <c r="CZ751" s="4"/>
      <c r="DA751" s="4"/>
      <c r="DB751" s="57">
        <f t="shared" si="756"/>
        <v>0</v>
      </c>
      <c r="DC751" s="4"/>
      <c r="DD751" s="4"/>
      <c r="DE751" s="4"/>
      <c r="DF751" s="4"/>
      <c r="DG751" s="4"/>
      <c r="DH751" s="4"/>
      <c r="DI751" s="4"/>
      <c r="DJ751" s="4"/>
      <c r="DK751" s="4"/>
      <c r="DL751" s="57">
        <f t="shared" si="321"/>
        <v>0</v>
      </c>
      <c r="DM751" s="4"/>
      <c r="DN751" s="4"/>
      <c r="DO751" s="4"/>
      <c r="DP751" s="4"/>
      <c r="DQ751" s="4"/>
      <c r="DR751" s="4"/>
      <c r="DS751" s="4"/>
      <c r="DT751" s="4"/>
      <c r="DU751" s="4"/>
      <c r="DV751" s="57">
        <f t="shared" si="322"/>
        <v>0</v>
      </c>
      <c r="DW751" s="71">
        <f t="shared" ref="DW751:ED751" si="796">SUM(BY751,CI751,CS751,DC751,DM751)</f>
        <v>0</v>
      </c>
      <c r="DX751" s="71">
        <f t="shared" si="796"/>
        <v>0</v>
      </c>
      <c r="DY751" s="71">
        <f t="shared" si="796"/>
        <v>0</v>
      </c>
      <c r="DZ751" s="71">
        <f t="shared" si="796"/>
        <v>0</v>
      </c>
      <c r="EA751" s="71">
        <f t="shared" si="796"/>
        <v>0</v>
      </c>
      <c r="EB751" s="71">
        <f t="shared" si="796"/>
        <v>0</v>
      </c>
      <c r="EC751" s="71">
        <f t="shared" si="796"/>
        <v>1</v>
      </c>
      <c r="ED751" s="71">
        <f t="shared" si="796"/>
        <v>0</v>
      </c>
      <c r="EE751" s="71">
        <f t="shared" si="13"/>
        <v>1</v>
      </c>
      <c r="EF751" s="71">
        <f t="shared" si="14"/>
        <v>1</v>
      </c>
    </row>
    <row r="752" spans="1:136" ht="15.75" customHeight="1">
      <c r="A752" s="147">
        <v>2016</v>
      </c>
      <c r="B752" s="135" t="s">
        <v>5016</v>
      </c>
      <c r="C752" s="145" t="s">
        <v>2231</v>
      </c>
      <c r="D752" s="147" t="s">
        <v>2232</v>
      </c>
      <c r="E752" s="147" t="s">
        <v>2233</v>
      </c>
      <c r="F752" s="161" t="s">
        <v>2234</v>
      </c>
      <c r="G752" s="4"/>
      <c r="H752" s="4"/>
      <c r="I752" s="4"/>
      <c r="J752" s="4"/>
      <c r="K752" s="4"/>
      <c r="L752" s="4"/>
      <c r="M752" s="4"/>
      <c r="N752" s="4"/>
      <c r="O752" s="4"/>
      <c r="P752" s="4"/>
      <c r="Q752" s="4"/>
      <c r="R752" s="4"/>
      <c r="S752" s="4"/>
      <c r="T752" s="59" t="str">
        <f t="shared" si="0"/>
        <v/>
      </c>
      <c r="U752" s="4"/>
      <c r="V752" s="4"/>
      <c r="W752" s="4"/>
      <c r="X752" s="4"/>
      <c r="Y752" s="4"/>
      <c r="Z752" s="4"/>
      <c r="AA752" s="4"/>
      <c r="AB752" s="4"/>
      <c r="AC752" s="4"/>
      <c r="AD752" s="4"/>
      <c r="AE752" s="4"/>
      <c r="AF752" s="4"/>
      <c r="AG752" s="58" t="str">
        <f t="shared" si="1"/>
        <v/>
      </c>
      <c r="AH752" s="4"/>
      <c r="AI752" s="4"/>
      <c r="AJ752" s="4"/>
      <c r="AK752" s="96">
        <f t="shared" si="90"/>
        <v>1</v>
      </c>
      <c r="AL752" s="4"/>
      <c r="AM752" s="4"/>
      <c r="AN752" s="4"/>
      <c r="AO752" s="4"/>
      <c r="AP752" s="4"/>
      <c r="AQ752" s="71">
        <v>1</v>
      </c>
      <c r="AR752" s="58">
        <f t="shared" si="3"/>
        <v>1</v>
      </c>
      <c r="AS752" s="95">
        <v>1</v>
      </c>
      <c r="AT752" s="95">
        <v>1</v>
      </c>
      <c r="AU752" s="95">
        <v>1</v>
      </c>
      <c r="AV752" s="95">
        <v>1</v>
      </c>
      <c r="AW752" s="95">
        <v>1</v>
      </c>
      <c r="AX752" s="58">
        <f t="shared" si="4"/>
        <v>5</v>
      </c>
      <c r="AY752" s="95">
        <v>1</v>
      </c>
      <c r="AZ752" s="4"/>
      <c r="BA752" s="4"/>
      <c r="BB752" s="4"/>
      <c r="BC752" s="4"/>
      <c r="BD752" s="58">
        <f t="shared" si="5"/>
        <v>1</v>
      </c>
      <c r="BE752" s="4"/>
      <c r="BF752" s="4"/>
      <c r="BG752" s="4"/>
      <c r="BH752" s="4"/>
      <c r="BI752" s="4"/>
      <c r="BJ752" s="4"/>
      <c r="BK752" s="4"/>
      <c r="BL752" s="4"/>
      <c r="BM752" s="4"/>
      <c r="BN752" s="4"/>
      <c r="BO752" s="4"/>
      <c r="BP752" s="4"/>
      <c r="BQ752" s="4"/>
      <c r="BR752" s="4"/>
      <c r="BS752" s="4"/>
      <c r="BT752" s="4"/>
      <c r="BU752" s="4"/>
      <c r="BV752" s="4"/>
      <c r="BW752" s="4"/>
      <c r="BX752" s="4" t="str">
        <f t="shared" si="637"/>
        <v/>
      </c>
      <c r="BY752" s="4"/>
      <c r="BZ752" s="4"/>
      <c r="CA752" s="4"/>
      <c r="CB752" s="4"/>
      <c r="CC752" s="4"/>
      <c r="CD752" s="4"/>
      <c r="CE752" s="4"/>
      <c r="CF752" s="4"/>
      <c r="CG752" s="4"/>
      <c r="CH752" s="57">
        <f t="shared" si="754"/>
        <v>0</v>
      </c>
      <c r="CI752" s="4"/>
      <c r="CJ752" s="4"/>
      <c r="CK752" s="4"/>
      <c r="CL752" s="4"/>
      <c r="CM752" s="4"/>
      <c r="CN752" s="4"/>
      <c r="CO752" s="4"/>
      <c r="CP752" s="4"/>
      <c r="CQ752" s="4"/>
      <c r="CR752" s="57">
        <f t="shared" si="787"/>
        <v>0</v>
      </c>
      <c r="CS752" s="4"/>
      <c r="CT752" s="4"/>
      <c r="CU752" s="4"/>
      <c r="CV752" s="4"/>
      <c r="CW752" s="4"/>
      <c r="CX752" s="4"/>
      <c r="CY752" s="4"/>
      <c r="CZ752" s="4"/>
      <c r="DA752" s="4"/>
      <c r="DB752" s="57">
        <f t="shared" si="756"/>
        <v>0</v>
      </c>
      <c r="DC752" s="4"/>
      <c r="DD752" s="4"/>
      <c r="DE752" s="4"/>
      <c r="DF752" s="4"/>
      <c r="DG752" s="4"/>
      <c r="DH752" s="4"/>
      <c r="DI752" s="4"/>
      <c r="DJ752" s="4"/>
      <c r="DK752" s="4"/>
      <c r="DL752" s="57">
        <f t="shared" si="321"/>
        <v>0</v>
      </c>
      <c r="DM752" s="4"/>
      <c r="DN752" s="4"/>
      <c r="DO752" s="4"/>
      <c r="DP752" s="4"/>
      <c r="DQ752" s="4"/>
      <c r="DR752" s="4"/>
      <c r="DS752" s="4"/>
      <c r="DT752" s="4"/>
      <c r="DU752" s="4"/>
      <c r="DV752" s="57">
        <f t="shared" si="322"/>
        <v>0</v>
      </c>
      <c r="DW752" s="71">
        <f t="shared" ref="DW752:ED752" si="797">SUM(BY752,CI752,CS752,DC752,DM752)</f>
        <v>0</v>
      </c>
      <c r="DX752" s="71">
        <f t="shared" si="797"/>
        <v>0</v>
      </c>
      <c r="DY752" s="71">
        <f t="shared" si="797"/>
        <v>0</v>
      </c>
      <c r="DZ752" s="71">
        <f t="shared" si="797"/>
        <v>0</v>
      </c>
      <c r="EA752" s="71">
        <f t="shared" si="797"/>
        <v>0</v>
      </c>
      <c r="EB752" s="71">
        <f t="shared" si="797"/>
        <v>0</v>
      </c>
      <c r="EC752" s="71">
        <f t="shared" si="797"/>
        <v>0</v>
      </c>
      <c r="ED752" s="71">
        <f t="shared" si="797"/>
        <v>0</v>
      </c>
      <c r="EE752" s="71">
        <f t="shared" si="13"/>
        <v>0</v>
      </c>
      <c r="EF752" s="71">
        <f t="shared" si="14"/>
        <v>0</v>
      </c>
    </row>
    <row r="753" spans="1:136" ht="15.75" customHeight="1">
      <c r="A753" s="147">
        <v>2016</v>
      </c>
      <c r="B753" s="135" t="s">
        <v>5017</v>
      </c>
      <c r="C753" s="145" t="s">
        <v>2235</v>
      </c>
      <c r="D753" s="147" t="s">
        <v>2236</v>
      </c>
      <c r="E753" s="147" t="s">
        <v>2237</v>
      </c>
      <c r="F753" s="161" t="s">
        <v>2238</v>
      </c>
      <c r="G753" s="4"/>
      <c r="H753" s="4"/>
      <c r="I753" s="4"/>
      <c r="J753" s="4"/>
      <c r="K753" s="4"/>
      <c r="L753" s="4"/>
      <c r="M753" s="4"/>
      <c r="N753" s="4"/>
      <c r="O753" s="4"/>
      <c r="P753" s="4"/>
      <c r="Q753" s="4"/>
      <c r="R753" s="4"/>
      <c r="S753" s="71">
        <v>1</v>
      </c>
      <c r="T753" s="59" t="str">
        <f t="shared" si="0"/>
        <v/>
      </c>
      <c r="U753" s="4"/>
      <c r="V753" s="4"/>
      <c r="W753" s="4"/>
      <c r="X753" s="4"/>
      <c r="Y753" s="4"/>
      <c r="Z753" s="4"/>
      <c r="AA753" s="4"/>
      <c r="AB753" s="4"/>
      <c r="AC753" s="4"/>
      <c r="AD753" s="4"/>
      <c r="AE753" s="4"/>
      <c r="AF753" s="4"/>
      <c r="AG753" s="58">
        <f t="shared" si="1"/>
        <v>1</v>
      </c>
      <c r="AH753" s="4"/>
      <c r="AI753" s="4"/>
      <c r="AJ753" s="4"/>
      <c r="AK753" s="91" t="str">
        <f t="shared" si="90"/>
        <v/>
      </c>
      <c r="AL753" s="4"/>
      <c r="AM753" s="4"/>
      <c r="AN753" s="4"/>
      <c r="AO753" s="4"/>
      <c r="AP753" s="4"/>
      <c r="AQ753" s="4"/>
      <c r="AR753" s="58" t="str">
        <f t="shared" si="3"/>
        <v/>
      </c>
      <c r="AS753" s="95">
        <v>1</v>
      </c>
      <c r="AT753" s="4"/>
      <c r="AU753" s="4"/>
      <c r="AV753" s="4"/>
      <c r="AW753" s="95">
        <v>1</v>
      </c>
      <c r="AX753" s="58">
        <f t="shared" si="4"/>
        <v>2</v>
      </c>
      <c r="AY753" s="95">
        <v>1</v>
      </c>
      <c r="AZ753" s="4"/>
      <c r="BA753" s="4"/>
      <c r="BB753" s="4"/>
      <c r="BC753" s="4"/>
      <c r="BD753" s="58">
        <f t="shared" si="5"/>
        <v>1</v>
      </c>
      <c r="BE753" s="4"/>
      <c r="BF753" s="4"/>
      <c r="BG753" s="4"/>
      <c r="BH753" s="4"/>
      <c r="BI753" s="4"/>
      <c r="BJ753" s="4"/>
      <c r="BK753" s="4"/>
      <c r="BL753" s="4"/>
      <c r="BM753" s="4"/>
      <c r="BN753" s="4"/>
      <c r="BO753" s="4"/>
      <c r="BP753" s="95">
        <v>1</v>
      </c>
      <c r="BQ753" s="4"/>
      <c r="BR753" s="4"/>
      <c r="BS753" s="4"/>
      <c r="BT753" s="4"/>
      <c r="BU753" s="4"/>
      <c r="BV753" s="4"/>
      <c r="BW753" s="4"/>
      <c r="BX753" s="4" t="str">
        <f t="shared" si="637"/>
        <v/>
      </c>
      <c r="BY753" s="4"/>
      <c r="BZ753" s="4"/>
      <c r="CA753" s="4"/>
      <c r="CB753" s="4"/>
      <c r="CC753" s="4"/>
      <c r="CD753" s="4"/>
      <c r="CE753" s="4"/>
      <c r="CF753" s="4"/>
      <c r="CG753" s="4"/>
      <c r="CH753" s="57">
        <f t="shared" si="754"/>
        <v>0</v>
      </c>
      <c r="CI753" s="4"/>
      <c r="CJ753" s="4"/>
      <c r="CK753" s="4"/>
      <c r="CL753" s="4"/>
      <c r="CM753" s="4"/>
      <c r="CN753" s="4"/>
      <c r="CO753" s="4"/>
      <c r="CP753" s="4"/>
      <c r="CQ753" s="4"/>
      <c r="CR753" s="57">
        <f t="shared" si="787"/>
        <v>0</v>
      </c>
      <c r="CS753" s="4"/>
      <c r="CT753" s="4"/>
      <c r="CU753" s="4"/>
      <c r="CV753" s="4"/>
      <c r="CW753" s="4"/>
      <c r="CX753" s="4"/>
      <c r="CY753" s="4"/>
      <c r="CZ753" s="4"/>
      <c r="DA753" s="4"/>
      <c r="DB753" s="57">
        <f t="shared" si="756"/>
        <v>0</v>
      </c>
      <c r="DC753" s="4"/>
      <c r="DD753" s="4"/>
      <c r="DE753" s="4"/>
      <c r="DF753" s="4"/>
      <c r="DG753" s="4"/>
      <c r="DH753" s="4"/>
      <c r="DI753" s="4"/>
      <c r="DJ753" s="4"/>
      <c r="DK753" s="4"/>
      <c r="DL753" s="57">
        <f t="shared" si="321"/>
        <v>0</v>
      </c>
      <c r="DM753" s="4"/>
      <c r="DN753" s="4"/>
      <c r="DO753" s="4"/>
      <c r="DP753" s="4"/>
      <c r="DQ753" s="4"/>
      <c r="DR753" s="4"/>
      <c r="DS753" s="4"/>
      <c r="DT753" s="4"/>
      <c r="DU753" s="4"/>
      <c r="DV753" s="57">
        <f t="shared" si="322"/>
        <v>0</v>
      </c>
      <c r="DW753" s="71">
        <f t="shared" ref="DW753:ED753" si="798">SUM(BY753,CI753,CS753,DC753,DM753)</f>
        <v>0</v>
      </c>
      <c r="DX753" s="71">
        <f t="shared" si="798"/>
        <v>0</v>
      </c>
      <c r="DY753" s="71">
        <f t="shared" si="798"/>
        <v>0</v>
      </c>
      <c r="DZ753" s="71">
        <f t="shared" si="798"/>
        <v>0</v>
      </c>
      <c r="EA753" s="71">
        <f t="shared" si="798"/>
        <v>0</v>
      </c>
      <c r="EB753" s="71">
        <f t="shared" si="798"/>
        <v>0</v>
      </c>
      <c r="EC753" s="71">
        <f t="shared" si="798"/>
        <v>0</v>
      </c>
      <c r="ED753" s="71">
        <f t="shared" si="798"/>
        <v>0</v>
      </c>
      <c r="EE753" s="71">
        <f t="shared" si="13"/>
        <v>0</v>
      </c>
      <c r="EF753" s="71">
        <f t="shared" si="14"/>
        <v>0</v>
      </c>
    </row>
    <row r="754" spans="1:136" ht="15.75" customHeight="1">
      <c r="A754" s="147">
        <v>2016</v>
      </c>
      <c r="B754" s="135" t="s">
        <v>5018</v>
      </c>
      <c r="C754" s="145" t="s">
        <v>2239</v>
      </c>
      <c r="D754" s="147" t="s">
        <v>2152</v>
      </c>
      <c r="E754" s="147" t="s">
        <v>2240</v>
      </c>
      <c r="F754" s="150" t="s">
        <v>2241</v>
      </c>
      <c r="G754" s="4"/>
      <c r="H754" s="4"/>
      <c r="I754" s="4"/>
      <c r="J754" s="71">
        <v>1</v>
      </c>
      <c r="K754" s="4"/>
      <c r="L754" s="4"/>
      <c r="M754" s="4"/>
      <c r="N754" s="4"/>
      <c r="O754" s="4"/>
      <c r="P754" s="4"/>
      <c r="Q754" s="4"/>
      <c r="R754" s="4"/>
      <c r="S754" s="4"/>
      <c r="T754" s="59" t="str">
        <f t="shared" si="0"/>
        <v/>
      </c>
      <c r="U754" s="4"/>
      <c r="V754" s="4"/>
      <c r="W754" s="4"/>
      <c r="X754" s="4"/>
      <c r="Y754" s="4"/>
      <c r="Z754" s="4"/>
      <c r="AA754" s="4"/>
      <c r="AB754" s="4"/>
      <c r="AC754" s="4"/>
      <c r="AD754" s="4"/>
      <c r="AE754" s="4"/>
      <c r="AF754" s="4"/>
      <c r="AG754" s="58">
        <f t="shared" si="1"/>
        <v>1</v>
      </c>
      <c r="AH754" s="4"/>
      <c r="AI754" s="4"/>
      <c r="AJ754" s="4"/>
      <c r="AK754" s="91" t="str">
        <f t="shared" si="90"/>
        <v/>
      </c>
      <c r="AL754" s="4"/>
      <c r="AM754" s="4"/>
      <c r="AN754" s="4"/>
      <c r="AO754" s="4"/>
      <c r="AP754" s="4"/>
      <c r="AQ754" s="4"/>
      <c r="AR754" s="58" t="str">
        <f t="shared" si="3"/>
        <v/>
      </c>
      <c r="AS754" s="95">
        <v>1</v>
      </c>
      <c r="AT754" s="95">
        <v>1</v>
      </c>
      <c r="AU754" s="95">
        <v>1</v>
      </c>
      <c r="AV754" s="4"/>
      <c r="AW754" s="4"/>
      <c r="AX754" s="58">
        <f t="shared" si="4"/>
        <v>3</v>
      </c>
      <c r="AY754" s="95">
        <v>1</v>
      </c>
      <c r="AZ754" s="95">
        <v>1</v>
      </c>
      <c r="BA754" s="4"/>
      <c r="BB754" s="4"/>
      <c r="BC754" s="4"/>
      <c r="BD754" s="58">
        <f t="shared" si="5"/>
        <v>2</v>
      </c>
      <c r="BE754" s="4"/>
      <c r="BF754" s="4"/>
      <c r="BG754" s="4"/>
      <c r="BH754" s="4"/>
      <c r="BI754" s="4"/>
      <c r="BJ754" s="4"/>
      <c r="BK754" s="4"/>
      <c r="BL754" s="4"/>
      <c r="BM754" s="4"/>
      <c r="BN754" s="4"/>
      <c r="BO754" s="4"/>
      <c r="BP754" s="95">
        <v>1</v>
      </c>
      <c r="BQ754" s="95">
        <v>1</v>
      </c>
      <c r="BR754" s="4"/>
      <c r="BS754" s="95">
        <v>1</v>
      </c>
      <c r="BT754" s="4"/>
      <c r="BU754" s="4"/>
      <c r="BV754" s="4"/>
      <c r="BW754" s="4"/>
      <c r="BX754" s="71">
        <f t="shared" si="637"/>
        <v>1</v>
      </c>
      <c r="BY754" s="4"/>
      <c r="BZ754" s="95">
        <v>1</v>
      </c>
      <c r="CA754" s="4"/>
      <c r="CB754" s="4"/>
      <c r="CC754" s="4"/>
      <c r="CD754" s="4"/>
      <c r="CE754" s="4"/>
      <c r="CF754" s="4"/>
      <c r="CG754" s="95"/>
      <c r="CH754" s="57">
        <f t="shared" si="754"/>
        <v>1</v>
      </c>
      <c r="CI754" s="4"/>
      <c r="CJ754" s="95">
        <v>1</v>
      </c>
      <c r="CK754" s="4"/>
      <c r="CL754" s="4"/>
      <c r="CM754" s="4"/>
      <c r="CN754" s="4"/>
      <c r="CO754" s="4"/>
      <c r="CP754" s="4"/>
      <c r="CQ754" s="95"/>
      <c r="CR754" s="57">
        <f t="shared" si="787"/>
        <v>1</v>
      </c>
      <c r="CS754" s="4"/>
      <c r="CT754" s="95">
        <v>1</v>
      </c>
      <c r="CU754" s="4"/>
      <c r="CV754" s="4"/>
      <c r="CW754" s="4"/>
      <c r="CX754" s="4"/>
      <c r="CY754" s="4"/>
      <c r="CZ754" s="4"/>
      <c r="DA754" s="95"/>
      <c r="DB754" s="57">
        <f t="shared" si="756"/>
        <v>1</v>
      </c>
      <c r="DC754" s="4"/>
      <c r="DD754" s="4"/>
      <c r="DE754" s="4"/>
      <c r="DF754" s="4"/>
      <c r="DG754" s="4"/>
      <c r="DH754" s="4"/>
      <c r="DI754" s="4"/>
      <c r="DJ754" s="4"/>
      <c r="DK754" s="4"/>
      <c r="DL754" s="57">
        <f t="shared" si="321"/>
        <v>0</v>
      </c>
      <c r="DM754" s="4"/>
      <c r="DN754" s="4"/>
      <c r="DO754" s="4"/>
      <c r="DP754" s="4"/>
      <c r="DQ754" s="4"/>
      <c r="DR754" s="4"/>
      <c r="DS754" s="4"/>
      <c r="DT754" s="4"/>
      <c r="DU754" s="4"/>
      <c r="DV754" s="57">
        <f t="shared" si="322"/>
        <v>0</v>
      </c>
      <c r="DW754" s="71">
        <f t="shared" ref="DW754:ED754" si="799">SUM(BY754,CI754,CS754,DC754,DM754)</f>
        <v>0</v>
      </c>
      <c r="DX754" s="71">
        <f t="shared" si="799"/>
        <v>3</v>
      </c>
      <c r="DY754" s="71">
        <f t="shared" si="799"/>
        <v>0</v>
      </c>
      <c r="DZ754" s="71">
        <f t="shared" si="799"/>
        <v>0</v>
      </c>
      <c r="EA754" s="71">
        <f t="shared" si="799"/>
        <v>0</v>
      </c>
      <c r="EB754" s="71">
        <f t="shared" si="799"/>
        <v>0</v>
      </c>
      <c r="EC754" s="71">
        <f t="shared" si="799"/>
        <v>0</v>
      </c>
      <c r="ED754" s="71">
        <f t="shared" si="799"/>
        <v>0</v>
      </c>
      <c r="EE754" s="71">
        <f t="shared" si="13"/>
        <v>3</v>
      </c>
      <c r="EF754" s="71">
        <f t="shared" si="14"/>
        <v>1</v>
      </c>
    </row>
    <row r="755" spans="1:136" ht="15.75" customHeight="1">
      <c r="A755" s="147">
        <v>2016</v>
      </c>
      <c r="B755" s="135" t="s">
        <v>5019</v>
      </c>
      <c r="C755" s="145" t="s">
        <v>2242</v>
      </c>
      <c r="D755" s="147" t="s">
        <v>1886</v>
      </c>
      <c r="E755" s="147" t="s">
        <v>2243</v>
      </c>
      <c r="F755" s="161" t="s">
        <v>2244</v>
      </c>
      <c r="G755" s="4"/>
      <c r="H755" s="4"/>
      <c r="I755" s="71">
        <v>1</v>
      </c>
      <c r="J755" s="4"/>
      <c r="K755" s="4"/>
      <c r="L755" s="4"/>
      <c r="M755" s="4"/>
      <c r="N755" s="4"/>
      <c r="O755" s="4"/>
      <c r="P755" s="4"/>
      <c r="Q755" s="4"/>
      <c r="R755" s="4"/>
      <c r="S755" s="4"/>
      <c r="T755" s="59" t="str">
        <f t="shared" si="0"/>
        <v/>
      </c>
      <c r="U755" s="4"/>
      <c r="V755" s="4"/>
      <c r="W755" s="4"/>
      <c r="X755" s="4"/>
      <c r="Y755" s="4"/>
      <c r="Z755" s="4"/>
      <c r="AA755" s="4"/>
      <c r="AB755" s="4"/>
      <c r="AC755" s="4"/>
      <c r="AD755" s="4"/>
      <c r="AE755" s="4"/>
      <c r="AF755" s="4"/>
      <c r="AG755" s="58">
        <f t="shared" si="1"/>
        <v>1</v>
      </c>
      <c r="AH755" s="4"/>
      <c r="AI755" s="4"/>
      <c r="AJ755" s="4"/>
      <c r="AK755" s="91" t="str">
        <f t="shared" si="90"/>
        <v/>
      </c>
      <c r="AL755" s="4"/>
      <c r="AM755" s="4"/>
      <c r="AN755" s="4"/>
      <c r="AO755" s="4"/>
      <c r="AP755" s="4"/>
      <c r="AQ755" s="4"/>
      <c r="AR755" s="58" t="str">
        <f t="shared" si="3"/>
        <v/>
      </c>
      <c r="AS755" s="95">
        <v>1</v>
      </c>
      <c r="AT755" s="95">
        <v>1</v>
      </c>
      <c r="AU755" s="4"/>
      <c r="AV755" s="4"/>
      <c r="AW755" s="4"/>
      <c r="AX755" s="58">
        <f t="shared" si="4"/>
        <v>2</v>
      </c>
      <c r="AY755" s="4"/>
      <c r="AZ755" s="95">
        <v>1</v>
      </c>
      <c r="BA755" s="4"/>
      <c r="BB755" s="95">
        <v>1</v>
      </c>
      <c r="BC755" s="95">
        <v>1</v>
      </c>
      <c r="BD755" s="58">
        <f t="shared" si="5"/>
        <v>3</v>
      </c>
      <c r="BE755" s="4"/>
      <c r="BF755" s="4"/>
      <c r="BG755" s="4"/>
      <c r="BH755" s="4"/>
      <c r="BI755" s="4"/>
      <c r="BJ755" s="4"/>
      <c r="BK755" s="4"/>
      <c r="BL755" s="4"/>
      <c r="BM755" s="4"/>
      <c r="BN755" s="4"/>
      <c r="BO755" s="4"/>
      <c r="BP755" s="4"/>
      <c r="BQ755" s="4"/>
      <c r="BR755" s="4"/>
      <c r="BS755" s="4"/>
      <c r="BT755" s="4"/>
      <c r="BU755" s="4"/>
      <c r="BV755" s="4"/>
      <c r="BW755" s="4"/>
      <c r="BX755" s="4" t="str">
        <f t="shared" si="637"/>
        <v/>
      </c>
      <c r="BY755" s="4"/>
      <c r="BZ755" s="4"/>
      <c r="CA755" s="4"/>
      <c r="CB755" s="4"/>
      <c r="CC755" s="4"/>
      <c r="CD755" s="4"/>
      <c r="CE755" s="4"/>
      <c r="CF755" s="4"/>
      <c r="CG755" s="4"/>
      <c r="CH755" s="57">
        <f t="shared" si="754"/>
        <v>0</v>
      </c>
      <c r="CI755" s="4"/>
      <c r="CJ755" s="4"/>
      <c r="CK755" s="4"/>
      <c r="CL755" s="4"/>
      <c r="CM755" s="4"/>
      <c r="CN755" s="4"/>
      <c r="CO755" s="4"/>
      <c r="CP755" s="4"/>
      <c r="CQ755" s="4"/>
      <c r="CR755" s="57">
        <f t="shared" si="787"/>
        <v>0</v>
      </c>
      <c r="CS755" s="4"/>
      <c r="CT755" s="4"/>
      <c r="CU755" s="4"/>
      <c r="CV755" s="4"/>
      <c r="CW755" s="4"/>
      <c r="CX755" s="4"/>
      <c r="CY755" s="4"/>
      <c r="CZ755" s="4"/>
      <c r="DA755" s="4"/>
      <c r="DB755" s="57">
        <f t="shared" si="756"/>
        <v>0</v>
      </c>
      <c r="DC755" s="4"/>
      <c r="DD755" s="4"/>
      <c r="DE755" s="4"/>
      <c r="DF755" s="4"/>
      <c r="DG755" s="4"/>
      <c r="DH755" s="4"/>
      <c r="DI755" s="4"/>
      <c r="DJ755" s="4"/>
      <c r="DK755" s="4"/>
      <c r="DL755" s="57">
        <f t="shared" si="321"/>
        <v>0</v>
      </c>
      <c r="DM755" s="4"/>
      <c r="DN755" s="4"/>
      <c r="DO755" s="4"/>
      <c r="DP755" s="4"/>
      <c r="DQ755" s="4"/>
      <c r="DR755" s="4"/>
      <c r="DS755" s="4"/>
      <c r="DT755" s="4"/>
      <c r="DU755" s="4"/>
      <c r="DV755" s="57">
        <f t="shared" si="322"/>
        <v>0</v>
      </c>
      <c r="DW755" s="71">
        <f t="shared" ref="DW755:ED755" si="800">SUM(BY755,CI755,CS755,DC755,DM755)</f>
        <v>0</v>
      </c>
      <c r="DX755" s="71">
        <f t="shared" si="800"/>
        <v>0</v>
      </c>
      <c r="DY755" s="71">
        <f t="shared" si="800"/>
        <v>0</v>
      </c>
      <c r="DZ755" s="71">
        <f t="shared" si="800"/>
        <v>0</v>
      </c>
      <c r="EA755" s="71">
        <f t="shared" si="800"/>
        <v>0</v>
      </c>
      <c r="EB755" s="71">
        <f t="shared" si="800"/>
        <v>0</v>
      </c>
      <c r="EC755" s="71">
        <f t="shared" si="800"/>
        <v>0</v>
      </c>
      <c r="ED755" s="71">
        <f t="shared" si="800"/>
        <v>0</v>
      </c>
      <c r="EE755" s="71">
        <f t="shared" si="13"/>
        <v>0</v>
      </c>
      <c r="EF755" s="71">
        <f t="shared" si="14"/>
        <v>0</v>
      </c>
    </row>
    <row r="756" spans="1:136" ht="15.75" customHeight="1">
      <c r="A756" s="147">
        <v>2016</v>
      </c>
      <c r="B756" s="135" t="s">
        <v>5020</v>
      </c>
      <c r="C756" s="145" t="s">
        <v>2245</v>
      </c>
      <c r="D756" s="146" t="s">
        <v>2197</v>
      </c>
      <c r="E756" s="147" t="s">
        <v>2246</v>
      </c>
      <c r="F756" s="161" t="s">
        <v>2247</v>
      </c>
      <c r="G756" s="4"/>
      <c r="H756" s="4"/>
      <c r="I756" s="4"/>
      <c r="J756" s="4"/>
      <c r="K756" s="4"/>
      <c r="L756" s="4"/>
      <c r="M756" s="4"/>
      <c r="N756" s="71">
        <v>1</v>
      </c>
      <c r="O756" s="4"/>
      <c r="P756" s="4"/>
      <c r="Q756" s="4"/>
      <c r="R756" s="4"/>
      <c r="S756" s="4"/>
      <c r="T756" s="59" t="str">
        <f t="shared" si="0"/>
        <v/>
      </c>
      <c r="U756" s="4"/>
      <c r="V756" s="4"/>
      <c r="W756" s="4"/>
      <c r="X756" s="4"/>
      <c r="Y756" s="4"/>
      <c r="Z756" s="4"/>
      <c r="AA756" s="4"/>
      <c r="AB756" s="4"/>
      <c r="AC756" s="4"/>
      <c r="AD756" s="4"/>
      <c r="AE756" s="4"/>
      <c r="AF756" s="4"/>
      <c r="AG756" s="58">
        <f t="shared" si="1"/>
        <v>1</v>
      </c>
      <c r="AH756" s="4"/>
      <c r="AI756" s="4"/>
      <c r="AJ756" s="4"/>
      <c r="AK756" s="91" t="str">
        <f t="shared" si="90"/>
        <v/>
      </c>
      <c r="AL756" s="4"/>
      <c r="AM756" s="4"/>
      <c r="AN756" s="4"/>
      <c r="AO756" s="4"/>
      <c r="AP756" s="4"/>
      <c r="AQ756" s="4"/>
      <c r="AR756" s="58" t="str">
        <f t="shared" si="3"/>
        <v/>
      </c>
      <c r="AS756" s="4"/>
      <c r="AT756" s="95">
        <v>1</v>
      </c>
      <c r="AU756" s="4"/>
      <c r="AV756" s="4"/>
      <c r="AW756" s="4"/>
      <c r="AX756" s="58">
        <f t="shared" si="4"/>
        <v>1</v>
      </c>
      <c r="AY756" s="4"/>
      <c r="AZ756" s="95">
        <v>1</v>
      </c>
      <c r="BA756" s="4"/>
      <c r="BB756" s="4"/>
      <c r="BC756" s="95">
        <v>1</v>
      </c>
      <c r="BD756" s="58">
        <f t="shared" si="5"/>
        <v>2</v>
      </c>
      <c r="BE756" s="4"/>
      <c r="BF756" s="4"/>
      <c r="BG756" s="4"/>
      <c r="BH756" s="4"/>
      <c r="BI756" s="4"/>
      <c r="BJ756" s="4"/>
      <c r="BK756" s="4"/>
      <c r="BL756" s="4"/>
      <c r="BM756" s="4"/>
      <c r="BN756" s="4"/>
      <c r="BO756" s="4"/>
      <c r="BP756" s="4"/>
      <c r="BQ756" s="4"/>
      <c r="BR756" s="4"/>
      <c r="BS756" s="4"/>
      <c r="BT756" s="4"/>
      <c r="BU756" s="4"/>
      <c r="BV756" s="4"/>
      <c r="BW756" s="4"/>
      <c r="BX756" s="4" t="str">
        <f t="shared" si="637"/>
        <v/>
      </c>
      <c r="BY756" s="4"/>
      <c r="BZ756" s="4"/>
      <c r="CA756" s="4"/>
      <c r="CB756" s="4"/>
      <c r="CC756" s="4"/>
      <c r="CD756" s="4"/>
      <c r="CE756" s="4"/>
      <c r="CF756" s="4"/>
      <c r="CG756" s="4"/>
      <c r="CH756" s="57">
        <f t="shared" si="754"/>
        <v>0</v>
      </c>
      <c r="CI756" s="4"/>
      <c r="CJ756" s="4"/>
      <c r="CK756" s="4"/>
      <c r="CL756" s="4"/>
      <c r="CM756" s="4"/>
      <c r="CN756" s="4"/>
      <c r="CO756" s="4"/>
      <c r="CP756" s="4"/>
      <c r="CQ756" s="4"/>
      <c r="CR756" s="57">
        <f t="shared" si="787"/>
        <v>0</v>
      </c>
      <c r="CS756" s="4"/>
      <c r="CT756" s="4"/>
      <c r="CU756" s="4"/>
      <c r="CV756" s="4"/>
      <c r="CW756" s="4"/>
      <c r="CX756" s="4"/>
      <c r="CY756" s="4"/>
      <c r="CZ756" s="4"/>
      <c r="DA756" s="4"/>
      <c r="DB756" s="57">
        <f t="shared" si="756"/>
        <v>0</v>
      </c>
      <c r="DC756" s="4"/>
      <c r="DD756" s="4"/>
      <c r="DE756" s="4"/>
      <c r="DF756" s="4"/>
      <c r="DG756" s="4"/>
      <c r="DH756" s="4"/>
      <c r="DI756" s="4"/>
      <c r="DJ756" s="4"/>
      <c r="DK756" s="4"/>
      <c r="DL756" s="57">
        <f t="shared" si="321"/>
        <v>0</v>
      </c>
      <c r="DM756" s="4"/>
      <c r="DN756" s="4"/>
      <c r="DO756" s="4"/>
      <c r="DP756" s="4"/>
      <c r="DQ756" s="4"/>
      <c r="DR756" s="4"/>
      <c r="DS756" s="4"/>
      <c r="DT756" s="4"/>
      <c r="DU756" s="4"/>
      <c r="DV756" s="57">
        <f t="shared" si="322"/>
        <v>0</v>
      </c>
      <c r="DW756" s="71">
        <f t="shared" ref="DW756:ED756" si="801">SUM(BY756,CI756,CS756,DC756,DM756)</f>
        <v>0</v>
      </c>
      <c r="DX756" s="71">
        <f t="shared" si="801"/>
        <v>0</v>
      </c>
      <c r="DY756" s="71">
        <f t="shared" si="801"/>
        <v>0</v>
      </c>
      <c r="DZ756" s="71">
        <f t="shared" si="801"/>
        <v>0</v>
      </c>
      <c r="EA756" s="71">
        <f t="shared" si="801"/>
        <v>0</v>
      </c>
      <c r="EB756" s="71">
        <f t="shared" si="801"/>
        <v>0</v>
      </c>
      <c r="EC756" s="71">
        <f t="shared" si="801"/>
        <v>0</v>
      </c>
      <c r="ED756" s="71">
        <f t="shared" si="801"/>
        <v>0</v>
      </c>
      <c r="EE756" s="71">
        <f t="shared" si="13"/>
        <v>0</v>
      </c>
      <c r="EF756" s="71">
        <f t="shared" si="14"/>
        <v>0</v>
      </c>
    </row>
    <row r="757" spans="1:136" ht="15.75" customHeight="1">
      <c r="A757" s="147">
        <v>2016</v>
      </c>
      <c r="B757" s="135" t="s">
        <v>5021</v>
      </c>
      <c r="C757" s="145" t="s">
        <v>2248</v>
      </c>
      <c r="D757" s="147" t="s">
        <v>2249</v>
      </c>
      <c r="E757" s="147" t="s">
        <v>2250</v>
      </c>
      <c r="F757" s="150" t="s">
        <v>2251</v>
      </c>
      <c r="G757" s="4"/>
      <c r="H757" s="4"/>
      <c r="I757" s="4"/>
      <c r="J757" s="4"/>
      <c r="K757" s="4"/>
      <c r="L757" s="4"/>
      <c r="M757" s="4"/>
      <c r="N757" s="71">
        <v>1</v>
      </c>
      <c r="O757" s="4"/>
      <c r="P757" s="4"/>
      <c r="Q757" s="4"/>
      <c r="R757" s="4"/>
      <c r="S757" s="4"/>
      <c r="T757" s="59" t="str">
        <f t="shared" si="0"/>
        <v/>
      </c>
      <c r="U757" s="4"/>
      <c r="V757" s="4"/>
      <c r="W757" s="4"/>
      <c r="X757" s="4"/>
      <c r="Y757" s="4"/>
      <c r="Z757" s="4"/>
      <c r="AA757" s="4"/>
      <c r="AB757" s="4"/>
      <c r="AC757" s="4"/>
      <c r="AD757" s="4"/>
      <c r="AE757" s="4"/>
      <c r="AF757" s="4"/>
      <c r="AG757" s="58">
        <f t="shared" si="1"/>
        <v>1</v>
      </c>
      <c r="AH757" s="4"/>
      <c r="AI757" s="4"/>
      <c r="AJ757" s="4"/>
      <c r="AK757" s="91" t="str">
        <f t="shared" si="90"/>
        <v/>
      </c>
      <c r="AL757" s="4"/>
      <c r="AM757" s="4"/>
      <c r="AN757" s="4"/>
      <c r="AO757" s="4"/>
      <c r="AP757" s="4"/>
      <c r="AQ757" s="4"/>
      <c r="AR757" s="58" t="str">
        <f t="shared" si="3"/>
        <v/>
      </c>
      <c r="AS757" s="95">
        <v>1</v>
      </c>
      <c r="AT757" s="95">
        <v>1</v>
      </c>
      <c r="AU757" s="95">
        <v>1</v>
      </c>
      <c r="AV757" s="95">
        <v>1</v>
      </c>
      <c r="AW757" s="95">
        <v>1</v>
      </c>
      <c r="AX757" s="58">
        <f t="shared" si="4"/>
        <v>5</v>
      </c>
      <c r="AY757" s="4"/>
      <c r="AZ757" s="95">
        <v>1</v>
      </c>
      <c r="BA757" s="4"/>
      <c r="BB757" s="4"/>
      <c r="BC757" s="95">
        <v>1</v>
      </c>
      <c r="BD757" s="58">
        <f t="shared" si="5"/>
        <v>2</v>
      </c>
      <c r="BE757" s="4"/>
      <c r="BF757" s="4"/>
      <c r="BG757" s="4"/>
      <c r="BH757" s="4"/>
      <c r="BI757" s="4"/>
      <c r="BJ757" s="4"/>
      <c r="BK757" s="4"/>
      <c r="BL757" s="4"/>
      <c r="BM757" s="4"/>
      <c r="BN757" s="4"/>
      <c r="BO757" s="4"/>
      <c r="BP757" s="95">
        <v>1</v>
      </c>
      <c r="BQ757" s="4"/>
      <c r="BR757" s="4"/>
      <c r="BS757" s="4"/>
      <c r="BT757" s="4"/>
      <c r="BU757" s="4"/>
      <c r="BV757" s="4"/>
      <c r="BW757" s="4"/>
      <c r="BX757" s="4" t="str">
        <f t="shared" si="637"/>
        <v/>
      </c>
      <c r="BY757" s="4"/>
      <c r="BZ757" s="4"/>
      <c r="CA757" s="4"/>
      <c r="CB757" s="4"/>
      <c r="CC757" s="4"/>
      <c r="CD757" s="4"/>
      <c r="CE757" s="4"/>
      <c r="CF757" s="4"/>
      <c r="CG757" s="4"/>
      <c r="CH757" s="57">
        <f t="shared" si="754"/>
        <v>0</v>
      </c>
      <c r="CI757" s="4"/>
      <c r="CJ757" s="4"/>
      <c r="CK757" s="4"/>
      <c r="CL757" s="4"/>
      <c r="CM757" s="4"/>
      <c r="CN757" s="4"/>
      <c r="CO757" s="4"/>
      <c r="CP757" s="4"/>
      <c r="CQ757" s="4"/>
      <c r="CR757" s="57">
        <f t="shared" si="787"/>
        <v>0</v>
      </c>
      <c r="CS757" s="4"/>
      <c r="CT757" s="4"/>
      <c r="CU757" s="4"/>
      <c r="CV757" s="4"/>
      <c r="CW757" s="4"/>
      <c r="CX757" s="4"/>
      <c r="CY757" s="4"/>
      <c r="CZ757" s="4"/>
      <c r="DA757" s="4"/>
      <c r="DB757" s="57">
        <f t="shared" si="756"/>
        <v>0</v>
      </c>
      <c r="DC757" s="4"/>
      <c r="DD757" s="4"/>
      <c r="DE757" s="4"/>
      <c r="DF757" s="4"/>
      <c r="DG757" s="4"/>
      <c r="DH757" s="4"/>
      <c r="DI757" s="4"/>
      <c r="DJ757" s="4"/>
      <c r="DK757" s="4"/>
      <c r="DL757" s="57">
        <f t="shared" si="321"/>
        <v>0</v>
      </c>
      <c r="DM757" s="4"/>
      <c r="DN757" s="4"/>
      <c r="DO757" s="4"/>
      <c r="DP757" s="4"/>
      <c r="DQ757" s="4"/>
      <c r="DR757" s="4"/>
      <c r="DS757" s="4"/>
      <c r="DT757" s="4"/>
      <c r="DU757" s="4"/>
      <c r="DV757" s="57">
        <f t="shared" si="322"/>
        <v>0</v>
      </c>
      <c r="DW757" s="71">
        <f t="shared" ref="DW757:ED757" si="802">SUM(BY757,CI757,CS757,DC757,DM757)</f>
        <v>0</v>
      </c>
      <c r="DX757" s="71">
        <f t="shared" si="802"/>
        <v>0</v>
      </c>
      <c r="DY757" s="71">
        <f t="shared" si="802"/>
        <v>0</v>
      </c>
      <c r="DZ757" s="71">
        <f t="shared" si="802"/>
        <v>0</v>
      </c>
      <c r="EA757" s="71">
        <f t="shared" si="802"/>
        <v>0</v>
      </c>
      <c r="EB757" s="71">
        <f t="shared" si="802"/>
        <v>0</v>
      </c>
      <c r="EC757" s="71">
        <f t="shared" si="802"/>
        <v>0</v>
      </c>
      <c r="ED757" s="71">
        <f t="shared" si="802"/>
        <v>0</v>
      </c>
      <c r="EE757" s="71">
        <f t="shared" si="13"/>
        <v>0</v>
      </c>
      <c r="EF757" s="71">
        <f t="shared" si="14"/>
        <v>0</v>
      </c>
    </row>
    <row r="758" spans="1:136" ht="15.75" customHeight="1">
      <c r="A758" s="147">
        <v>2016</v>
      </c>
      <c r="B758" s="135" t="s">
        <v>5022</v>
      </c>
      <c r="C758" s="145" t="s">
        <v>2252</v>
      </c>
      <c r="D758" s="147" t="s">
        <v>2253</v>
      </c>
      <c r="E758" s="147" t="s">
        <v>2254</v>
      </c>
      <c r="F758" s="150" t="s">
        <v>2255</v>
      </c>
      <c r="G758" s="4"/>
      <c r="H758" s="4"/>
      <c r="I758" s="4"/>
      <c r="J758" s="4"/>
      <c r="K758" s="4"/>
      <c r="L758" s="4"/>
      <c r="M758" s="4"/>
      <c r="N758" s="4"/>
      <c r="O758" s="4"/>
      <c r="P758" s="4"/>
      <c r="Q758" s="4">
        <v>1</v>
      </c>
      <c r="R758" s="4"/>
      <c r="S758" s="4"/>
      <c r="T758" s="59" t="str">
        <f t="shared" si="0"/>
        <v/>
      </c>
      <c r="U758" s="4"/>
      <c r="V758" s="4"/>
      <c r="W758" s="4"/>
      <c r="X758" s="4"/>
      <c r="Y758" s="4"/>
      <c r="Z758" s="4"/>
      <c r="AA758" s="4"/>
      <c r="AB758" s="4"/>
      <c r="AC758" s="4"/>
      <c r="AD758" s="4"/>
      <c r="AE758" s="4"/>
      <c r="AF758" s="4"/>
      <c r="AG758" s="58">
        <f t="shared" si="1"/>
        <v>1</v>
      </c>
      <c r="AH758" s="4"/>
      <c r="AI758" s="4"/>
      <c r="AJ758" s="4"/>
      <c r="AK758" s="91" t="str">
        <f t="shared" si="90"/>
        <v/>
      </c>
      <c r="AL758" s="4"/>
      <c r="AM758" s="4"/>
      <c r="AN758" s="4"/>
      <c r="AO758" s="4"/>
      <c r="AP758" s="4"/>
      <c r="AQ758" s="4"/>
      <c r="AR758" s="58" t="str">
        <f t="shared" si="3"/>
        <v/>
      </c>
      <c r="AS758" s="95">
        <v>1</v>
      </c>
      <c r="AT758" s="95">
        <v>1</v>
      </c>
      <c r="AU758" s="95">
        <v>1</v>
      </c>
      <c r="AV758" s="4"/>
      <c r="AW758" s="4"/>
      <c r="AX758" s="58">
        <f t="shared" si="4"/>
        <v>3</v>
      </c>
      <c r="AY758" s="4"/>
      <c r="AZ758" s="95">
        <v>1</v>
      </c>
      <c r="BA758" s="4"/>
      <c r="BB758" s="4"/>
      <c r="BC758" s="4"/>
      <c r="BD758" s="58">
        <f t="shared" si="5"/>
        <v>1</v>
      </c>
      <c r="BE758" s="4"/>
      <c r="BF758" s="4"/>
      <c r="BG758" s="4"/>
      <c r="BH758" s="4"/>
      <c r="BI758" s="4"/>
      <c r="BJ758" s="4"/>
      <c r="BK758" s="4"/>
      <c r="BL758" s="4"/>
      <c r="BM758" s="4"/>
      <c r="BN758" s="4"/>
      <c r="BO758" s="4"/>
      <c r="BP758" s="4"/>
      <c r="BQ758" s="4"/>
      <c r="BR758" s="4"/>
      <c r="BS758" s="95">
        <v>1</v>
      </c>
      <c r="BT758" s="95">
        <v>1</v>
      </c>
      <c r="BU758" s="95">
        <v>1</v>
      </c>
      <c r="BV758" s="95">
        <v>1</v>
      </c>
      <c r="BW758" s="4"/>
      <c r="BX758" s="71">
        <f t="shared" si="637"/>
        <v>1</v>
      </c>
      <c r="BY758" s="4"/>
      <c r="BZ758" s="95">
        <v>1</v>
      </c>
      <c r="CA758" s="4"/>
      <c r="CB758" s="95">
        <v>1</v>
      </c>
      <c r="CC758" s="95">
        <v>1</v>
      </c>
      <c r="CD758" s="4"/>
      <c r="CE758" s="95">
        <v>1</v>
      </c>
      <c r="CF758" s="4"/>
      <c r="CG758" s="95"/>
      <c r="CH758" s="57">
        <f t="shared" si="754"/>
        <v>4</v>
      </c>
      <c r="CI758" s="4"/>
      <c r="CJ758" s="95">
        <v>1</v>
      </c>
      <c r="CK758" s="4"/>
      <c r="CL758" s="95">
        <v>1</v>
      </c>
      <c r="CM758" s="95">
        <v>1</v>
      </c>
      <c r="CN758" s="4"/>
      <c r="CO758" s="95">
        <v>1</v>
      </c>
      <c r="CP758" s="4"/>
      <c r="CQ758" s="95"/>
      <c r="CR758" s="57">
        <f t="shared" si="787"/>
        <v>4</v>
      </c>
      <c r="CS758" s="4"/>
      <c r="CT758" s="4"/>
      <c r="CU758" s="4"/>
      <c r="CV758" s="4"/>
      <c r="CW758" s="4"/>
      <c r="CX758" s="4"/>
      <c r="CY758" s="4"/>
      <c r="CZ758" s="4"/>
      <c r="DA758" s="4"/>
      <c r="DB758" s="57">
        <f t="shared" si="756"/>
        <v>0</v>
      </c>
      <c r="DC758" s="4"/>
      <c r="DD758" s="4"/>
      <c r="DE758" s="4"/>
      <c r="DF758" s="4"/>
      <c r="DG758" s="4"/>
      <c r="DH758" s="4"/>
      <c r="DI758" s="4"/>
      <c r="DJ758" s="4"/>
      <c r="DK758" s="4"/>
      <c r="DL758" s="57">
        <f t="shared" si="321"/>
        <v>0</v>
      </c>
      <c r="DM758" s="4"/>
      <c r="DN758" s="4"/>
      <c r="DO758" s="4"/>
      <c r="DP758" s="4"/>
      <c r="DQ758" s="4"/>
      <c r="DR758" s="4"/>
      <c r="DS758" s="4"/>
      <c r="DT758" s="4"/>
      <c r="DU758" s="4"/>
      <c r="DV758" s="57">
        <f t="shared" si="322"/>
        <v>0</v>
      </c>
      <c r="DW758" s="71">
        <f t="shared" ref="DW758:ED758" si="803">SUM(BY758,CI758,CS758,DC758,DM758)</f>
        <v>0</v>
      </c>
      <c r="DX758" s="71">
        <f t="shared" si="803"/>
        <v>2</v>
      </c>
      <c r="DY758" s="71">
        <f t="shared" si="803"/>
        <v>0</v>
      </c>
      <c r="DZ758" s="71">
        <f t="shared" si="803"/>
        <v>2</v>
      </c>
      <c r="EA758" s="71">
        <f t="shared" si="803"/>
        <v>2</v>
      </c>
      <c r="EB758" s="71">
        <f t="shared" si="803"/>
        <v>0</v>
      </c>
      <c r="EC758" s="71">
        <f t="shared" si="803"/>
        <v>2</v>
      </c>
      <c r="ED758" s="71">
        <f t="shared" si="803"/>
        <v>0</v>
      </c>
      <c r="EE758" s="71">
        <f t="shared" si="13"/>
        <v>8</v>
      </c>
      <c r="EF758" s="71">
        <f t="shared" si="14"/>
        <v>1</v>
      </c>
    </row>
    <row r="759" spans="1:136" ht="15.75" customHeight="1">
      <c r="A759" s="147">
        <v>2016</v>
      </c>
      <c r="B759" s="135" t="s">
        <v>5023</v>
      </c>
      <c r="C759" s="147" t="s">
        <v>2256</v>
      </c>
      <c r="D759" s="147" t="s">
        <v>2257</v>
      </c>
      <c r="E759" s="147" t="s">
        <v>2258</v>
      </c>
      <c r="F759" s="150" t="s">
        <v>2259</v>
      </c>
      <c r="G759" s="4"/>
      <c r="H759" s="4"/>
      <c r="I759" s="4"/>
      <c r="J759" s="4"/>
      <c r="K759" s="4"/>
      <c r="L759" s="4"/>
      <c r="M759" s="4"/>
      <c r="N759" s="4"/>
      <c r="O759" s="4"/>
      <c r="P759" s="4"/>
      <c r="Q759" s="4"/>
      <c r="R759" s="4"/>
      <c r="S759" s="4"/>
      <c r="T759" s="59">
        <f t="shared" si="0"/>
        <v>1</v>
      </c>
      <c r="U759" s="4"/>
      <c r="V759" s="4"/>
      <c r="W759" s="4"/>
      <c r="X759" s="4">
        <v>1</v>
      </c>
      <c r="Y759" s="4"/>
      <c r="Z759" s="4"/>
      <c r="AA759" s="4"/>
      <c r="AB759" s="4"/>
      <c r="AC759" s="4"/>
      <c r="AD759" s="4"/>
      <c r="AE759" s="4"/>
      <c r="AF759" s="4"/>
      <c r="AG759" s="58">
        <f t="shared" si="1"/>
        <v>1</v>
      </c>
      <c r="AH759" s="4"/>
      <c r="AI759" s="4"/>
      <c r="AJ759" s="4"/>
      <c r="AK759" s="91" t="str">
        <f t="shared" si="90"/>
        <v/>
      </c>
      <c r="AL759" s="4"/>
      <c r="AM759" s="4"/>
      <c r="AN759" s="4"/>
      <c r="AO759" s="4"/>
      <c r="AP759" s="4"/>
      <c r="AQ759" s="4"/>
      <c r="AR759" s="58" t="str">
        <f t="shared" si="3"/>
        <v/>
      </c>
      <c r="AS759" s="4"/>
      <c r="AT759" s="95">
        <v>1</v>
      </c>
      <c r="AU759" s="4"/>
      <c r="AV759" s="4"/>
      <c r="AW759" s="4"/>
      <c r="AX759" s="58">
        <f t="shared" si="4"/>
        <v>1</v>
      </c>
      <c r="AY759" s="4"/>
      <c r="AZ759" s="95">
        <v>1</v>
      </c>
      <c r="BA759" s="4"/>
      <c r="BB759" s="4"/>
      <c r="BC759" s="95">
        <v>1</v>
      </c>
      <c r="BD759" s="58">
        <f t="shared" si="5"/>
        <v>2</v>
      </c>
      <c r="BE759" s="95"/>
      <c r="BF759" s="4"/>
      <c r="BG759" s="4"/>
      <c r="BH759" s="4"/>
      <c r="BI759" s="4"/>
      <c r="BJ759" s="4"/>
      <c r="BK759" s="4"/>
      <c r="BL759" s="4"/>
      <c r="BM759" s="4"/>
      <c r="BN759" s="4"/>
      <c r="BO759" s="4"/>
      <c r="BP759" s="4"/>
      <c r="BQ759" s="4"/>
      <c r="BR759" s="4"/>
      <c r="BS759" s="4"/>
      <c r="BT759" s="4"/>
      <c r="BU759" s="4"/>
      <c r="BV759" s="4"/>
      <c r="BW759" s="4"/>
      <c r="BX759" s="4" t="str">
        <f t="shared" si="637"/>
        <v/>
      </c>
      <c r="BY759" s="4"/>
      <c r="BZ759" s="4"/>
      <c r="CA759" s="4"/>
      <c r="CB759" s="4"/>
      <c r="CC759" s="4"/>
      <c r="CD759" s="4"/>
      <c r="CE759" s="4"/>
      <c r="CF759" s="4"/>
      <c r="CG759" s="4"/>
      <c r="CH759" s="57">
        <f t="shared" si="754"/>
        <v>0</v>
      </c>
      <c r="CI759" s="4"/>
      <c r="CJ759" s="4"/>
      <c r="CK759" s="4"/>
      <c r="CL759" s="4"/>
      <c r="CM759" s="4"/>
      <c r="CN759" s="4"/>
      <c r="CO759" s="4"/>
      <c r="CP759" s="4"/>
      <c r="CQ759" s="4"/>
      <c r="CR759" s="57">
        <f t="shared" si="787"/>
        <v>0</v>
      </c>
      <c r="CS759" s="4"/>
      <c r="CT759" s="4"/>
      <c r="CU759" s="4"/>
      <c r="CV759" s="4"/>
      <c r="CW759" s="4"/>
      <c r="CX759" s="4"/>
      <c r="CY759" s="4"/>
      <c r="CZ759" s="4"/>
      <c r="DA759" s="4"/>
      <c r="DB759" s="57">
        <f t="shared" si="756"/>
        <v>0</v>
      </c>
      <c r="DC759" s="4"/>
      <c r="DD759" s="4"/>
      <c r="DE759" s="4"/>
      <c r="DF759" s="4"/>
      <c r="DG759" s="4"/>
      <c r="DH759" s="4"/>
      <c r="DI759" s="4"/>
      <c r="DJ759" s="4"/>
      <c r="DK759" s="4"/>
      <c r="DL759" s="57">
        <f t="shared" si="321"/>
        <v>0</v>
      </c>
      <c r="DM759" s="4"/>
      <c r="DN759" s="4"/>
      <c r="DO759" s="4"/>
      <c r="DP759" s="4"/>
      <c r="DQ759" s="4"/>
      <c r="DR759" s="4"/>
      <c r="DS759" s="4"/>
      <c r="DT759" s="4"/>
      <c r="DU759" s="4"/>
      <c r="DV759" s="57">
        <f t="shared" si="322"/>
        <v>0</v>
      </c>
      <c r="DW759" s="71">
        <f t="shared" ref="DW759:ED759" si="804">SUM(BY759,CI759,CS759,DC759,DM759)</f>
        <v>0</v>
      </c>
      <c r="DX759" s="71">
        <f t="shared" si="804"/>
        <v>0</v>
      </c>
      <c r="DY759" s="71">
        <f t="shared" si="804"/>
        <v>0</v>
      </c>
      <c r="DZ759" s="71">
        <f t="shared" si="804"/>
        <v>0</v>
      </c>
      <c r="EA759" s="71">
        <f t="shared" si="804"/>
        <v>0</v>
      </c>
      <c r="EB759" s="71">
        <f t="shared" si="804"/>
        <v>0</v>
      </c>
      <c r="EC759" s="71">
        <f t="shared" si="804"/>
        <v>0</v>
      </c>
      <c r="ED759" s="71">
        <f t="shared" si="804"/>
        <v>0</v>
      </c>
      <c r="EE759" s="71">
        <f t="shared" si="13"/>
        <v>0</v>
      </c>
      <c r="EF759" s="71">
        <f t="shared" si="14"/>
        <v>0</v>
      </c>
    </row>
    <row r="760" spans="1:136" ht="15.75" customHeight="1">
      <c r="A760" s="147">
        <v>2016</v>
      </c>
      <c r="B760" s="135" t="s">
        <v>5024</v>
      </c>
      <c r="C760" s="145" t="s">
        <v>2260</v>
      </c>
      <c r="D760" s="147" t="s">
        <v>2261</v>
      </c>
      <c r="E760" s="147" t="s">
        <v>2262</v>
      </c>
      <c r="F760" s="161" t="s">
        <v>2263</v>
      </c>
      <c r="G760" s="4"/>
      <c r="H760" s="4"/>
      <c r="I760" s="71">
        <v>1</v>
      </c>
      <c r="J760" s="4"/>
      <c r="K760" s="4"/>
      <c r="L760" s="4"/>
      <c r="M760" s="4"/>
      <c r="N760" s="4"/>
      <c r="O760" s="4"/>
      <c r="P760" s="4"/>
      <c r="Q760" s="4"/>
      <c r="R760" s="4"/>
      <c r="S760" s="4"/>
      <c r="T760" s="59" t="str">
        <f t="shared" si="0"/>
        <v/>
      </c>
      <c r="U760" s="4"/>
      <c r="V760" s="4"/>
      <c r="W760" s="4"/>
      <c r="X760" s="4"/>
      <c r="Y760" s="4"/>
      <c r="Z760" s="4"/>
      <c r="AA760" s="4"/>
      <c r="AB760" s="4"/>
      <c r="AC760" s="4"/>
      <c r="AD760" s="4"/>
      <c r="AE760" s="4"/>
      <c r="AF760" s="4"/>
      <c r="AG760" s="58">
        <f t="shared" si="1"/>
        <v>1</v>
      </c>
      <c r="AH760" s="4"/>
      <c r="AI760" s="4"/>
      <c r="AJ760" s="4"/>
      <c r="AK760" s="91" t="str">
        <f t="shared" si="90"/>
        <v/>
      </c>
      <c r="AL760" s="4"/>
      <c r="AM760" s="4"/>
      <c r="AN760" s="4"/>
      <c r="AO760" s="4"/>
      <c r="AP760" s="4"/>
      <c r="AQ760" s="4"/>
      <c r="AR760" s="58" t="str">
        <f t="shared" si="3"/>
        <v/>
      </c>
      <c r="AS760" s="4"/>
      <c r="AT760" s="95">
        <v>1</v>
      </c>
      <c r="AU760" s="4"/>
      <c r="AV760" s="4"/>
      <c r="AW760" s="4"/>
      <c r="AX760" s="58">
        <f t="shared" si="4"/>
        <v>1</v>
      </c>
      <c r="AY760" s="4"/>
      <c r="AZ760" s="95">
        <v>1</v>
      </c>
      <c r="BA760" s="4"/>
      <c r="BB760" s="4"/>
      <c r="BC760" s="95">
        <v>1</v>
      </c>
      <c r="BD760" s="58">
        <f t="shared" si="5"/>
        <v>2</v>
      </c>
      <c r="BE760" s="4"/>
      <c r="BF760" s="4"/>
      <c r="BG760" s="4"/>
      <c r="BH760" s="4"/>
      <c r="BI760" s="4"/>
      <c r="BJ760" s="4"/>
      <c r="BK760" s="4"/>
      <c r="BL760" s="4"/>
      <c r="BM760" s="4"/>
      <c r="BN760" s="4"/>
      <c r="BO760" s="4"/>
      <c r="BP760" s="4"/>
      <c r="BQ760" s="4"/>
      <c r="BR760" s="4"/>
      <c r="BS760" s="4"/>
      <c r="BT760" s="4"/>
      <c r="BU760" s="4"/>
      <c r="BV760" s="4"/>
      <c r="BW760" s="4"/>
      <c r="BX760" s="4" t="str">
        <f t="shared" si="637"/>
        <v/>
      </c>
      <c r="BY760" s="4"/>
      <c r="BZ760" s="4"/>
      <c r="CA760" s="4"/>
      <c r="CB760" s="4"/>
      <c r="CC760" s="4"/>
      <c r="CD760" s="4"/>
      <c r="CE760" s="4"/>
      <c r="CF760" s="4"/>
      <c r="CG760" s="4"/>
      <c r="CH760" s="57">
        <f t="shared" si="754"/>
        <v>0</v>
      </c>
      <c r="CI760" s="4"/>
      <c r="CJ760" s="4"/>
      <c r="CK760" s="4"/>
      <c r="CL760" s="4"/>
      <c r="CM760" s="4"/>
      <c r="CN760" s="4"/>
      <c r="CO760" s="4"/>
      <c r="CP760" s="4"/>
      <c r="CQ760" s="4"/>
      <c r="CR760" s="57">
        <f t="shared" si="787"/>
        <v>0</v>
      </c>
      <c r="CS760" s="4"/>
      <c r="CT760" s="4"/>
      <c r="CU760" s="4"/>
      <c r="CV760" s="4"/>
      <c r="CW760" s="4"/>
      <c r="CX760" s="4"/>
      <c r="CY760" s="4"/>
      <c r="CZ760" s="4"/>
      <c r="DA760" s="4"/>
      <c r="DB760" s="57">
        <f t="shared" si="756"/>
        <v>0</v>
      </c>
      <c r="DC760" s="4"/>
      <c r="DD760" s="4"/>
      <c r="DE760" s="4"/>
      <c r="DF760" s="4"/>
      <c r="DG760" s="4"/>
      <c r="DH760" s="4"/>
      <c r="DI760" s="4"/>
      <c r="DJ760" s="4"/>
      <c r="DK760" s="4"/>
      <c r="DL760" s="57">
        <f t="shared" si="321"/>
        <v>0</v>
      </c>
      <c r="DM760" s="4"/>
      <c r="DN760" s="4"/>
      <c r="DO760" s="4"/>
      <c r="DP760" s="4"/>
      <c r="DQ760" s="4"/>
      <c r="DR760" s="4"/>
      <c r="DS760" s="4"/>
      <c r="DT760" s="4"/>
      <c r="DU760" s="4"/>
      <c r="DV760" s="57">
        <f t="shared" si="322"/>
        <v>0</v>
      </c>
      <c r="DW760" s="71">
        <f t="shared" ref="DW760:ED760" si="805">SUM(BY760,CI760,CS760,DC760,DM760)</f>
        <v>0</v>
      </c>
      <c r="DX760" s="71">
        <f t="shared" si="805"/>
        <v>0</v>
      </c>
      <c r="DY760" s="71">
        <f t="shared" si="805"/>
        <v>0</v>
      </c>
      <c r="DZ760" s="71">
        <f t="shared" si="805"/>
        <v>0</v>
      </c>
      <c r="EA760" s="71">
        <f t="shared" si="805"/>
        <v>0</v>
      </c>
      <c r="EB760" s="71">
        <f t="shared" si="805"/>
        <v>0</v>
      </c>
      <c r="EC760" s="71">
        <f t="shared" si="805"/>
        <v>0</v>
      </c>
      <c r="ED760" s="71">
        <f t="shared" si="805"/>
        <v>0</v>
      </c>
      <c r="EE760" s="71">
        <f t="shared" si="13"/>
        <v>0</v>
      </c>
      <c r="EF760" s="71">
        <f t="shared" si="14"/>
        <v>0</v>
      </c>
    </row>
    <row r="761" spans="1:136" ht="15.75" customHeight="1">
      <c r="A761" s="147">
        <v>2016</v>
      </c>
      <c r="B761" s="135" t="s">
        <v>5025</v>
      </c>
      <c r="C761" s="145" t="s">
        <v>2264</v>
      </c>
      <c r="D761" s="147" t="s">
        <v>2265</v>
      </c>
      <c r="E761" s="147" t="s">
        <v>2266</v>
      </c>
      <c r="F761" s="150" t="s">
        <v>2267</v>
      </c>
      <c r="G761" s="4"/>
      <c r="H761" s="4"/>
      <c r="I761" s="4"/>
      <c r="J761" s="93">
        <v>2</v>
      </c>
      <c r="K761" s="4"/>
      <c r="L761" s="71">
        <v>1</v>
      </c>
      <c r="M761" s="71"/>
      <c r="N761" s="4"/>
      <c r="O761" s="93">
        <v>2</v>
      </c>
      <c r="P761" s="4"/>
      <c r="Q761" s="4"/>
      <c r="R761" s="4"/>
      <c r="S761" s="4"/>
      <c r="T761" s="59" t="str">
        <f t="shared" si="0"/>
        <v/>
      </c>
      <c r="U761" s="4"/>
      <c r="V761" s="4"/>
      <c r="W761" s="4"/>
      <c r="X761" s="4"/>
      <c r="Y761" s="4"/>
      <c r="Z761" s="4"/>
      <c r="AA761" s="4"/>
      <c r="AB761" s="4"/>
      <c r="AC761" s="4"/>
      <c r="AD761" s="4"/>
      <c r="AE761" s="4"/>
      <c r="AF761" s="4"/>
      <c r="AG761" s="58">
        <f t="shared" si="1"/>
        <v>1</v>
      </c>
      <c r="AH761" s="4"/>
      <c r="AI761" s="4"/>
      <c r="AJ761" s="4"/>
      <c r="AK761" s="91" t="str">
        <f t="shared" si="90"/>
        <v/>
      </c>
      <c r="AL761" s="4"/>
      <c r="AM761" s="4"/>
      <c r="AN761" s="4"/>
      <c r="AO761" s="4"/>
      <c r="AP761" s="4"/>
      <c r="AQ761" s="4"/>
      <c r="AR761" s="58" t="str">
        <f t="shared" si="3"/>
        <v/>
      </c>
      <c r="AS761" s="4"/>
      <c r="AT761" s="95">
        <v>1</v>
      </c>
      <c r="AU761" s="95">
        <v>1</v>
      </c>
      <c r="AV761" s="4"/>
      <c r="AW761" s="95">
        <v>1</v>
      </c>
      <c r="AX761" s="58">
        <f t="shared" si="4"/>
        <v>3</v>
      </c>
      <c r="AY761" s="95">
        <v>1</v>
      </c>
      <c r="AZ761" s="95">
        <v>1</v>
      </c>
      <c r="BA761" s="4"/>
      <c r="BB761" s="95">
        <v>1</v>
      </c>
      <c r="BC761" s="95">
        <v>1</v>
      </c>
      <c r="BD761" s="58">
        <f t="shared" si="5"/>
        <v>4</v>
      </c>
      <c r="BE761" s="4"/>
      <c r="BF761" s="4"/>
      <c r="BG761" s="4"/>
      <c r="BH761" s="4"/>
      <c r="BI761" s="4"/>
      <c r="BJ761" s="4"/>
      <c r="BK761" s="4"/>
      <c r="BL761" s="4"/>
      <c r="BM761" s="4"/>
      <c r="BN761" s="4"/>
      <c r="BO761" s="4"/>
      <c r="BP761" s="4"/>
      <c r="BQ761" s="4"/>
      <c r="BR761" s="4"/>
      <c r="BS761" s="95">
        <v>1</v>
      </c>
      <c r="BT761" s="4"/>
      <c r="BU761" s="4"/>
      <c r="BV761" s="95">
        <v>1</v>
      </c>
      <c r="BW761" s="4"/>
      <c r="BX761" s="71">
        <f t="shared" si="637"/>
        <v>1</v>
      </c>
      <c r="BY761" s="4"/>
      <c r="BZ761" s="4"/>
      <c r="CA761" s="4"/>
      <c r="CB761" s="4"/>
      <c r="CC761" s="4"/>
      <c r="CD761" s="4"/>
      <c r="CE761" s="4"/>
      <c r="CF761" s="4"/>
      <c r="CG761" s="4"/>
      <c r="CH761" s="57">
        <f t="shared" si="754"/>
        <v>0</v>
      </c>
      <c r="CI761" s="4"/>
      <c r="CJ761" s="4"/>
      <c r="CK761" s="4"/>
      <c r="CL761" s="4"/>
      <c r="CM761" s="4"/>
      <c r="CN761" s="4"/>
      <c r="CO761" s="4"/>
      <c r="CP761" s="4"/>
      <c r="CQ761" s="4"/>
      <c r="CR761" s="57">
        <f t="shared" si="787"/>
        <v>0</v>
      </c>
      <c r="CS761" s="4"/>
      <c r="CT761" s="95">
        <v>1</v>
      </c>
      <c r="CU761" s="4"/>
      <c r="CV761" s="4"/>
      <c r="CW761" s="4"/>
      <c r="CX761" s="4"/>
      <c r="CY761" s="4"/>
      <c r="CZ761" s="4"/>
      <c r="DA761" s="95"/>
      <c r="DB761" s="57">
        <f t="shared" si="756"/>
        <v>1</v>
      </c>
      <c r="DC761" s="4"/>
      <c r="DD761" s="4"/>
      <c r="DE761" s="4"/>
      <c r="DF761" s="4"/>
      <c r="DG761" s="4"/>
      <c r="DH761" s="4"/>
      <c r="DI761" s="4"/>
      <c r="DJ761" s="4"/>
      <c r="DK761" s="4"/>
      <c r="DL761" s="57">
        <f t="shared" si="321"/>
        <v>0</v>
      </c>
      <c r="DM761" s="4"/>
      <c r="DN761" s="4"/>
      <c r="DO761" s="4"/>
      <c r="DP761" s="4"/>
      <c r="DQ761" s="4"/>
      <c r="DR761" s="4"/>
      <c r="DS761" s="95">
        <v>1</v>
      </c>
      <c r="DT761" s="4"/>
      <c r="DU761" s="95"/>
      <c r="DV761" s="57">
        <f t="shared" si="322"/>
        <v>1</v>
      </c>
      <c r="DW761" s="71">
        <f t="shared" ref="DW761:ED761" si="806">SUM(BY761,CI761,CS761,DC761,DM761)</f>
        <v>0</v>
      </c>
      <c r="DX761" s="71">
        <f t="shared" si="806"/>
        <v>1</v>
      </c>
      <c r="DY761" s="71">
        <f t="shared" si="806"/>
        <v>0</v>
      </c>
      <c r="DZ761" s="71">
        <f t="shared" si="806"/>
        <v>0</v>
      </c>
      <c r="EA761" s="71">
        <f t="shared" si="806"/>
        <v>0</v>
      </c>
      <c r="EB761" s="71">
        <f t="shared" si="806"/>
        <v>0</v>
      </c>
      <c r="EC761" s="71">
        <f t="shared" si="806"/>
        <v>1</v>
      </c>
      <c r="ED761" s="71">
        <f t="shared" si="806"/>
        <v>0</v>
      </c>
      <c r="EE761" s="71">
        <f t="shared" si="13"/>
        <v>2</v>
      </c>
      <c r="EF761" s="71">
        <f t="shared" si="14"/>
        <v>1</v>
      </c>
    </row>
    <row r="762" spans="1:136" ht="15.75" customHeight="1">
      <c r="A762" s="147">
        <v>2016</v>
      </c>
      <c r="B762" s="135" t="s">
        <v>5026</v>
      </c>
      <c r="C762" s="145" t="s">
        <v>2268</v>
      </c>
      <c r="D762" s="147" t="s">
        <v>2269</v>
      </c>
      <c r="E762" s="147" t="s">
        <v>2270</v>
      </c>
      <c r="F762" s="161" t="s">
        <v>2271</v>
      </c>
      <c r="G762" s="4"/>
      <c r="H762" s="4"/>
      <c r="I762" s="4"/>
      <c r="J762" s="4"/>
      <c r="K762" s="4"/>
      <c r="L762" s="4"/>
      <c r="M762" s="4"/>
      <c r="N762" s="4"/>
      <c r="O762" s="71">
        <v>1</v>
      </c>
      <c r="P762" s="4"/>
      <c r="Q762" s="4"/>
      <c r="R762" s="4"/>
      <c r="S762" s="4"/>
      <c r="T762" s="59" t="str">
        <f t="shared" si="0"/>
        <v/>
      </c>
      <c r="U762" s="4"/>
      <c r="V762" s="4"/>
      <c r="W762" s="4"/>
      <c r="X762" s="4"/>
      <c r="Y762" s="4"/>
      <c r="Z762" s="4"/>
      <c r="AA762" s="4"/>
      <c r="AB762" s="4"/>
      <c r="AC762" s="4"/>
      <c r="AD762" s="4"/>
      <c r="AE762" s="4"/>
      <c r="AF762" s="4"/>
      <c r="AG762" s="58">
        <f t="shared" si="1"/>
        <v>1</v>
      </c>
      <c r="AH762" s="4"/>
      <c r="AI762" s="4"/>
      <c r="AJ762" s="4"/>
      <c r="AK762" s="91" t="str">
        <f t="shared" si="90"/>
        <v/>
      </c>
      <c r="AL762" s="4"/>
      <c r="AM762" s="4"/>
      <c r="AN762" s="4"/>
      <c r="AO762" s="4"/>
      <c r="AP762" s="4"/>
      <c r="AQ762" s="4"/>
      <c r="AR762" s="58" t="str">
        <f t="shared" si="3"/>
        <v/>
      </c>
      <c r="AS762" s="95">
        <v>1</v>
      </c>
      <c r="AT762" s="4"/>
      <c r="AU762" s="95">
        <v>1</v>
      </c>
      <c r="AV762" s="4"/>
      <c r="AW762" s="4"/>
      <c r="AX762" s="58">
        <f t="shared" si="4"/>
        <v>2</v>
      </c>
      <c r="AY762" s="4"/>
      <c r="AZ762" s="95">
        <v>1</v>
      </c>
      <c r="BA762" s="4"/>
      <c r="BB762" s="4"/>
      <c r="BC762" s="95">
        <v>1</v>
      </c>
      <c r="BD762" s="58">
        <f t="shared" si="5"/>
        <v>2</v>
      </c>
      <c r="BE762" s="4"/>
      <c r="BF762" s="4"/>
      <c r="BG762" s="4"/>
      <c r="BH762" s="4"/>
      <c r="BI762" s="4"/>
      <c r="BJ762" s="4"/>
      <c r="BK762" s="4"/>
      <c r="BL762" s="4"/>
      <c r="BM762" s="4"/>
      <c r="BN762" s="4"/>
      <c r="BO762" s="4"/>
      <c r="BP762" s="4"/>
      <c r="BQ762" s="4"/>
      <c r="BR762" s="4"/>
      <c r="BS762" s="95">
        <v>1</v>
      </c>
      <c r="BT762" s="4"/>
      <c r="BU762" s="4"/>
      <c r="BV762" s="95">
        <v>1</v>
      </c>
      <c r="BW762" s="4"/>
      <c r="BX762" s="71">
        <f t="shared" si="637"/>
        <v>1</v>
      </c>
      <c r="BY762" s="4"/>
      <c r="BZ762" s="95">
        <v>1</v>
      </c>
      <c r="CA762" s="4"/>
      <c r="CB762" s="4"/>
      <c r="CC762" s="4"/>
      <c r="CD762" s="4"/>
      <c r="CE762" s="4"/>
      <c r="CF762" s="4"/>
      <c r="CG762" s="95"/>
      <c r="CH762" s="57">
        <f t="shared" si="754"/>
        <v>1</v>
      </c>
      <c r="CI762" s="4"/>
      <c r="CJ762" s="4"/>
      <c r="CK762" s="4"/>
      <c r="CL762" s="4"/>
      <c r="CM762" s="4"/>
      <c r="CN762" s="4"/>
      <c r="CO762" s="4"/>
      <c r="CP762" s="4"/>
      <c r="CQ762" s="4"/>
      <c r="CR762" s="57">
        <f t="shared" si="787"/>
        <v>0</v>
      </c>
      <c r="CS762" s="4"/>
      <c r="CT762" s="4"/>
      <c r="CU762" s="4"/>
      <c r="CV762" s="4"/>
      <c r="CW762" s="4"/>
      <c r="CX762" s="4"/>
      <c r="CY762" s="95">
        <v>1</v>
      </c>
      <c r="CZ762" s="4"/>
      <c r="DA762" s="95"/>
      <c r="DB762" s="57">
        <f t="shared" si="756"/>
        <v>1</v>
      </c>
      <c r="DC762" s="4"/>
      <c r="DD762" s="4"/>
      <c r="DE762" s="4"/>
      <c r="DF762" s="4"/>
      <c r="DG762" s="4"/>
      <c r="DH762" s="4"/>
      <c r="DI762" s="4"/>
      <c r="DJ762" s="4"/>
      <c r="DK762" s="4"/>
      <c r="DL762" s="57">
        <f t="shared" si="321"/>
        <v>0</v>
      </c>
      <c r="DM762" s="4"/>
      <c r="DN762" s="4"/>
      <c r="DO762" s="4"/>
      <c r="DP762" s="4"/>
      <c r="DQ762" s="4"/>
      <c r="DR762" s="4"/>
      <c r="DS762" s="4"/>
      <c r="DT762" s="4"/>
      <c r="DU762" s="4"/>
      <c r="DV762" s="57">
        <f t="shared" si="322"/>
        <v>0</v>
      </c>
      <c r="DW762" s="71">
        <f t="shared" ref="DW762:ED762" si="807">SUM(BY762,CI762,CS762,DC762,DM762)</f>
        <v>0</v>
      </c>
      <c r="DX762" s="71">
        <f t="shared" si="807"/>
        <v>1</v>
      </c>
      <c r="DY762" s="71">
        <f t="shared" si="807"/>
        <v>0</v>
      </c>
      <c r="DZ762" s="71">
        <f t="shared" si="807"/>
        <v>0</v>
      </c>
      <c r="EA762" s="71">
        <f t="shared" si="807"/>
        <v>0</v>
      </c>
      <c r="EB762" s="71">
        <f t="shared" si="807"/>
        <v>0</v>
      </c>
      <c r="EC762" s="71">
        <f t="shared" si="807"/>
        <v>1</v>
      </c>
      <c r="ED762" s="71">
        <f t="shared" si="807"/>
        <v>0</v>
      </c>
      <c r="EE762" s="71">
        <f t="shared" si="13"/>
        <v>2</v>
      </c>
      <c r="EF762" s="71">
        <f t="shared" si="14"/>
        <v>1</v>
      </c>
    </row>
    <row r="763" spans="1:136" ht="15.75" customHeight="1">
      <c r="A763" s="147">
        <v>2016</v>
      </c>
      <c r="B763" s="135" t="s">
        <v>5027</v>
      </c>
      <c r="C763" s="145" t="s">
        <v>2272</v>
      </c>
      <c r="D763" s="147" t="s">
        <v>2273</v>
      </c>
      <c r="E763" s="147" t="s">
        <v>2274</v>
      </c>
      <c r="F763" s="161" t="s">
        <v>2275</v>
      </c>
      <c r="G763" s="4"/>
      <c r="H763" s="4"/>
      <c r="I763" s="71">
        <v>1</v>
      </c>
      <c r="J763" s="4"/>
      <c r="K763" s="4"/>
      <c r="L763" s="4"/>
      <c r="M763" s="4"/>
      <c r="N763" s="4"/>
      <c r="O763" s="4"/>
      <c r="P763" s="4"/>
      <c r="Q763" s="4"/>
      <c r="R763" s="4"/>
      <c r="S763" s="4"/>
      <c r="T763" s="59" t="str">
        <f t="shared" si="0"/>
        <v/>
      </c>
      <c r="U763" s="4"/>
      <c r="V763" s="4"/>
      <c r="W763" s="4"/>
      <c r="X763" s="4"/>
      <c r="Y763" s="4"/>
      <c r="Z763" s="4"/>
      <c r="AA763" s="4"/>
      <c r="AB763" s="4"/>
      <c r="AC763" s="4"/>
      <c r="AD763" s="4"/>
      <c r="AE763" s="4"/>
      <c r="AF763" s="4"/>
      <c r="AG763" s="58">
        <f t="shared" si="1"/>
        <v>1</v>
      </c>
      <c r="AH763" s="4"/>
      <c r="AI763" s="4"/>
      <c r="AJ763" s="4"/>
      <c r="AK763" s="91" t="str">
        <f t="shared" si="90"/>
        <v/>
      </c>
      <c r="AL763" s="4"/>
      <c r="AM763" s="4"/>
      <c r="AN763" s="4"/>
      <c r="AO763" s="4"/>
      <c r="AP763" s="4"/>
      <c r="AQ763" s="4"/>
      <c r="AR763" s="58" t="str">
        <f t="shared" si="3"/>
        <v/>
      </c>
      <c r="AS763" s="4"/>
      <c r="AT763" s="95">
        <v>1</v>
      </c>
      <c r="AU763" s="4"/>
      <c r="AV763" s="4"/>
      <c r="AW763" s="4"/>
      <c r="AX763" s="58">
        <f t="shared" si="4"/>
        <v>1</v>
      </c>
      <c r="AY763" s="4"/>
      <c r="AZ763" s="95">
        <v>1</v>
      </c>
      <c r="BA763" s="4"/>
      <c r="BB763" s="4"/>
      <c r="BC763" s="95">
        <v>1</v>
      </c>
      <c r="BD763" s="58">
        <f t="shared" si="5"/>
        <v>2</v>
      </c>
      <c r="BE763" s="95">
        <v>1</v>
      </c>
      <c r="BF763" s="4"/>
      <c r="BG763" s="4"/>
      <c r="BH763" s="4"/>
      <c r="BI763" s="4"/>
      <c r="BJ763" s="4"/>
      <c r="BK763" s="4"/>
      <c r="BL763" s="4"/>
      <c r="BM763" s="4"/>
      <c r="BN763" s="4"/>
      <c r="BO763" s="4"/>
      <c r="BP763" s="72">
        <v>1</v>
      </c>
      <c r="BQ763" s="4"/>
      <c r="BR763" s="4"/>
      <c r="BS763" s="4"/>
      <c r="BT763" s="4"/>
      <c r="BU763" s="4"/>
      <c r="BV763" s="95">
        <v>1</v>
      </c>
      <c r="BW763" s="4"/>
      <c r="BX763" s="71">
        <f t="shared" si="637"/>
        <v>1</v>
      </c>
      <c r="BY763" s="4"/>
      <c r="BZ763" s="4"/>
      <c r="CA763" s="4"/>
      <c r="CB763" s="4"/>
      <c r="CC763" s="4"/>
      <c r="CD763" s="4"/>
      <c r="CE763" s="4"/>
      <c r="CF763" s="4"/>
      <c r="CG763" s="4"/>
      <c r="CH763" s="57">
        <f t="shared" si="754"/>
        <v>0</v>
      </c>
      <c r="CI763" s="4"/>
      <c r="CJ763" s="4"/>
      <c r="CK763" s="4"/>
      <c r="CL763" s="4"/>
      <c r="CM763" s="4"/>
      <c r="CN763" s="4"/>
      <c r="CO763" s="95">
        <v>1</v>
      </c>
      <c r="CP763" s="4"/>
      <c r="CQ763" s="95"/>
      <c r="CR763" s="57">
        <f t="shared" si="787"/>
        <v>1</v>
      </c>
      <c r="CS763" s="4"/>
      <c r="CT763" s="4"/>
      <c r="CU763" s="4"/>
      <c r="CV763" s="4"/>
      <c r="CW763" s="4"/>
      <c r="CX763" s="4"/>
      <c r="CY763" s="4"/>
      <c r="CZ763" s="4"/>
      <c r="DA763" s="4"/>
      <c r="DB763" s="57">
        <f t="shared" si="756"/>
        <v>0</v>
      </c>
      <c r="DC763" s="4"/>
      <c r="DD763" s="4"/>
      <c r="DE763" s="4"/>
      <c r="DF763" s="4"/>
      <c r="DG763" s="4"/>
      <c r="DH763" s="4"/>
      <c r="DI763" s="4"/>
      <c r="DJ763" s="4"/>
      <c r="DK763" s="4"/>
      <c r="DL763" s="57">
        <f t="shared" si="321"/>
        <v>0</v>
      </c>
      <c r="DM763" s="4"/>
      <c r="DN763" s="4"/>
      <c r="DO763" s="4"/>
      <c r="DP763" s="4"/>
      <c r="DQ763" s="4"/>
      <c r="DR763" s="4"/>
      <c r="DS763" s="4"/>
      <c r="DT763" s="4"/>
      <c r="DU763" s="4"/>
      <c r="DV763" s="57">
        <f t="shared" si="322"/>
        <v>0</v>
      </c>
      <c r="DW763" s="71">
        <f t="shared" ref="DW763:ED763" si="808">SUM(BY763,CI763,CS763,DC763,DM763)</f>
        <v>0</v>
      </c>
      <c r="DX763" s="71">
        <f t="shared" si="808"/>
        <v>0</v>
      </c>
      <c r="DY763" s="71">
        <f t="shared" si="808"/>
        <v>0</v>
      </c>
      <c r="DZ763" s="71">
        <f t="shared" si="808"/>
        <v>0</v>
      </c>
      <c r="EA763" s="71">
        <f t="shared" si="808"/>
        <v>0</v>
      </c>
      <c r="EB763" s="71">
        <f t="shared" si="808"/>
        <v>0</v>
      </c>
      <c r="EC763" s="71">
        <f t="shared" si="808"/>
        <v>1</v>
      </c>
      <c r="ED763" s="71">
        <f t="shared" si="808"/>
        <v>0</v>
      </c>
      <c r="EE763" s="71">
        <f t="shared" si="13"/>
        <v>1</v>
      </c>
      <c r="EF763" s="71">
        <f t="shared" si="14"/>
        <v>1</v>
      </c>
    </row>
    <row r="764" spans="1:136" ht="15.75" customHeight="1">
      <c r="A764" s="147">
        <v>2016</v>
      </c>
      <c r="B764" s="135" t="s">
        <v>5028</v>
      </c>
      <c r="C764" s="147" t="s">
        <v>2276</v>
      </c>
      <c r="D764" s="147" t="s">
        <v>2277</v>
      </c>
      <c r="E764" s="147" t="s">
        <v>2278</v>
      </c>
      <c r="F764" s="161" t="s">
        <v>2279</v>
      </c>
      <c r="G764" s="4"/>
      <c r="H764" s="71">
        <v>1</v>
      </c>
      <c r="I764" s="71"/>
      <c r="J764" s="4"/>
      <c r="K764" s="4"/>
      <c r="L764" s="4"/>
      <c r="M764" s="4"/>
      <c r="N764" s="4"/>
      <c r="O764" s="4"/>
      <c r="P764" s="4"/>
      <c r="Q764" s="4"/>
      <c r="R764" s="4"/>
      <c r="S764" s="4"/>
      <c r="T764" s="59" t="str">
        <f t="shared" si="0"/>
        <v/>
      </c>
      <c r="U764" s="4"/>
      <c r="V764" s="4"/>
      <c r="W764" s="4"/>
      <c r="X764" s="4"/>
      <c r="Y764" s="4"/>
      <c r="Z764" s="4"/>
      <c r="AA764" s="4"/>
      <c r="AB764" s="4"/>
      <c r="AC764" s="4"/>
      <c r="AD764" s="4"/>
      <c r="AE764" s="4"/>
      <c r="AF764" s="4"/>
      <c r="AG764" s="58" t="str">
        <f t="shared" si="1"/>
        <v/>
      </c>
      <c r="AH764" s="4"/>
      <c r="AI764" s="4"/>
      <c r="AJ764" s="4"/>
      <c r="AK764" s="91" t="str">
        <f t="shared" si="90"/>
        <v/>
      </c>
      <c r="AL764" s="4"/>
      <c r="AM764" s="4"/>
      <c r="AN764" s="4"/>
      <c r="AO764" s="4"/>
      <c r="AP764" s="4"/>
      <c r="AQ764" s="4"/>
      <c r="AR764" s="58" t="str">
        <f t="shared" si="3"/>
        <v/>
      </c>
      <c r="AS764" s="4"/>
      <c r="AT764" s="4"/>
      <c r="AU764" s="4"/>
      <c r="AV764" s="4"/>
      <c r="AW764" s="95">
        <v>1</v>
      </c>
      <c r="AX764" s="58">
        <f t="shared" si="4"/>
        <v>1</v>
      </c>
      <c r="AY764" s="95">
        <v>1</v>
      </c>
      <c r="AZ764" s="4"/>
      <c r="BA764" s="4"/>
      <c r="BB764" s="4"/>
      <c r="BC764" s="4"/>
      <c r="BD764" s="58">
        <f t="shared" si="5"/>
        <v>1</v>
      </c>
      <c r="BE764" s="4"/>
      <c r="BF764" s="4"/>
      <c r="BG764" s="4"/>
      <c r="BH764" s="4"/>
      <c r="BI764" s="4"/>
      <c r="BJ764" s="4"/>
      <c r="BK764" s="4"/>
      <c r="BL764" s="4"/>
      <c r="BM764" s="4"/>
      <c r="BN764" s="4"/>
      <c r="BO764" s="4"/>
      <c r="BP764" s="4"/>
      <c r="BQ764" s="95">
        <v>1</v>
      </c>
      <c r="BR764" s="4"/>
      <c r="BS764" s="4"/>
      <c r="BT764" s="4"/>
      <c r="BU764" s="4"/>
      <c r="BV764" s="95">
        <v>1</v>
      </c>
      <c r="BW764" s="4"/>
      <c r="BX764" s="71">
        <f t="shared" si="637"/>
        <v>1</v>
      </c>
      <c r="BY764" s="4"/>
      <c r="BZ764" s="4"/>
      <c r="CA764" s="4"/>
      <c r="CB764" s="4"/>
      <c r="CC764" s="4"/>
      <c r="CD764" s="4"/>
      <c r="CE764" s="4"/>
      <c r="CF764" s="4"/>
      <c r="CG764" s="4"/>
      <c r="CH764" s="57">
        <f t="shared" si="754"/>
        <v>0</v>
      </c>
      <c r="CI764" s="4"/>
      <c r="CJ764" s="4"/>
      <c r="CK764" s="4"/>
      <c r="CL764" s="4"/>
      <c r="CM764" s="4"/>
      <c r="CN764" s="4"/>
      <c r="CO764" s="4"/>
      <c r="CP764" s="4"/>
      <c r="CQ764" s="4"/>
      <c r="CR764" s="57">
        <f t="shared" si="787"/>
        <v>0</v>
      </c>
      <c r="CS764" s="4"/>
      <c r="CT764" s="4"/>
      <c r="CU764" s="4"/>
      <c r="CV764" s="4"/>
      <c r="CW764" s="4"/>
      <c r="CX764" s="4"/>
      <c r="CY764" s="4"/>
      <c r="CZ764" s="4"/>
      <c r="DA764" s="4"/>
      <c r="DB764" s="57">
        <f t="shared" si="756"/>
        <v>0</v>
      </c>
      <c r="DC764" s="4"/>
      <c r="DD764" s="4"/>
      <c r="DE764" s="4"/>
      <c r="DF764" s="4"/>
      <c r="DG764" s="4"/>
      <c r="DH764" s="4"/>
      <c r="DI764" s="4"/>
      <c r="DJ764" s="4"/>
      <c r="DK764" s="4"/>
      <c r="DL764" s="57">
        <f t="shared" si="321"/>
        <v>0</v>
      </c>
      <c r="DM764" s="4"/>
      <c r="DN764" s="4"/>
      <c r="DO764" s="4"/>
      <c r="DP764" s="4"/>
      <c r="DQ764" s="4"/>
      <c r="DR764" s="4"/>
      <c r="DS764" s="95">
        <v>1</v>
      </c>
      <c r="DT764" s="4"/>
      <c r="DU764" s="95"/>
      <c r="DV764" s="57">
        <f t="shared" si="322"/>
        <v>1</v>
      </c>
      <c r="DW764" s="71">
        <f t="shared" ref="DW764:ED764" si="809">SUM(BY764,CI764,CS764,DC764,DM764)</f>
        <v>0</v>
      </c>
      <c r="DX764" s="71">
        <f t="shared" si="809"/>
        <v>0</v>
      </c>
      <c r="DY764" s="71">
        <f t="shared" si="809"/>
        <v>0</v>
      </c>
      <c r="DZ764" s="71">
        <f t="shared" si="809"/>
        <v>0</v>
      </c>
      <c r="EA764" s="71">
        <f t="shared" si="809"/>
        <v>0</v>
      </c>
      <c r="EB764" s="71">
        <f t="shared" si="809"/>
        <v>0</v>
      </c>
      <c r="EC764" s="71">
        <f t="shared" si="809"/>
        <v>1</v>
      </c>
      <c r="ED764" s="71">
        <f t="shared" si="809"/>
        <v>0</v>
      </c>
      <c r="EE764" s="71">
        <f t="shared" si="13"/>
        <v>1</v>
      </c>
      <c r="EF764" s="71">
        <f t="shared" si="14"/>
        <v>1</v>
      </c>
    </row>
    <row r="765" spans="1:136" ht="15.75" customHeight="1">
      <c r="A765" s="147">
        <v>2016</v>
      </c>
      <c r="B765" s="135" t="s">
        <v>5029</v>
      </c>
      <c r="C765" s="147" t="s">
        <v>2280</v>
      </c>
      <c r="D765" s="147" t="s">
        <v>2277</v>
      </c>
      <c r="E765" s="147" t="s">
        <v>2281</v>
      </c>
      <c r="F765" s="150" t="s">
        <v>2282</v>
      </c>
      <c r="G765" s="4"/>
      <c r="H765" s="71"/>
      <c r="I765" s="4"/>
      <c r="J765" s="4"/>
      <c r="K765" s="4"/>
      <c r="L765" s="4"/>
      <c r="M765" s="4"/>
      <c r="N765" s="4"/>
      <c r="O765" s="4"/>
      <c r="P765" s="4"/>
      <c r="Q765" s="4"/>
      <c r="R765" s="4"/>
      <c r="S765" s="4"/>
      <c r="T765" s="59" t="str">
        <f t="shared" si="0"/>
        <v/>
      </c>
      <c r="U765" s="4"/>
      <c r="V765" s="4"/>
      <c r="W765" s="4"/>
      <c r="X765" s="4"/>
      <c r="Y765" s="4"/>
      <c r="Z765" s="4"/>
      <c r="AA765" s="4"/>
      <c r="AB765" s="4"/>
      <c r="AC765" s="4"/>
      <c r="AD765" s="4"/>
      <c r="AE765" s="4"/>
      <c r="AF765" s="4"/>
      <c r="AG765" s="58" t="str">
        <f t="shared" si="1"/>
        <v/>
      </c>
      <c r="AH765" s="4"/>
      <c r="AI765" s="4"/>
      <c r="AJ765" s="4"/>
      <c r="AK765" s="91">
        <f t="shared" si="90"/>
        <v>1</v>
      </c>
      <c r="AL765" s="4"/>
      <c r="AM765" s="4"/>
      <c r="AN765" s="4"/>
      <c r="AO765" s="72"/>
      <c r="AP765" s="72">
        <v>1</v>
      </c>
      <c r="AQ765" s="4"/>
      <c r="AR765" s="58">
        <f t="shared" si="3"/>
        <v>1</v>
      </c>
      <c r="AS765" s="95">
        <v>1</v>
      </c>
      <c r="AT765" s="95">
        <v>1</v>
      </c>
      <c r="AU765" s="95">
        <v>1</v>
      </c>
      <c r="AV765" s="4"/>
      <c r="AW765" s="4"/>
      <c r="AX765" s="58">
        <f t="shared" si="4"/>
        <v>3</v>
      </c>
      <c r="AY765" s="95">
        <v>1</v>
      </c>
      <c r="AZ765" s="95">
        <v>1</v>
      </c>
      <c r="BA765" s="4"/>
      <c r="BB765" s="95">
        <v>1</v>
      </c>
      <c r="BC765" s="95">
        <v>1</v>
      </c>
      <c r="BD765" s="58">
        <f t="shared" si="5"/>
        <v>4</v>
      </c>
      <c r="BE765" s="4"/>
      <c r="BF765" s="4"/>
      <c r="BG765" s="4"/>
      <c r="BH765" s="4"/>
      <c r="BI765" s="4"/>
      <c r="BJ765" s="4"/>
      <c r="BK765" s="4"/>
      <c r="BL765" s="4"/>
      <c r="BM765" s="4"/>
      <c r="BN765" s="4"/>
      <c r="BO765" s="95">
        <v>1</v>
      </c>
      <c r="BP765" s="4"/>
      <c r="BQ765" s="4"/>
      <c r="BR765" s="4"/>
      <c r="BS765" s="4"/>
      <c r="BT765" s="95">
        <v>1</v>
      </c>
      <c r="BU765" s="95">
        <v>1</v>
      </c>
      <c r="BV765" s="4"/>
      <c r="BW765" s="4"/>
      <c r="BX765" s="71">
        <f t="shared" si="637"/>
        <v>1</v>
      </c>
      <c r="BY765" s="4"/>
      <c r="BZ765" s="4"/>
      <c r="CA765" s="4"/>
      <c r="CB765" s="95">
        <v>1</v>
      </c>
      <c r="CC765" s="4"/>
      <c r="CD765" s="4"/>
      <c r="CE765" s="4"/>
      <c r="CF765" s="4"/>
      <c r="CG765" s="95"/>
      <c r="CH765" s="57">
        <f t="shared" si="754"/>
        <v>1</v>
      </c>
      <c r="CI765" s="4"/>
      <c r="CJ765" s="4"/>
      <c r="CK765" s="4"/>
      <c r="CL765" s="4"/>
      <c r="CM765" s="95">
        <v>1</v>
      </c>
      <c r="CN765" s="4"/>
      <c r="CO765" s="4"/>
      <c r="CP765" s="4"/>
      <c r="CQ765" s="95"/>
      <c r="CR765" s="57">
        <f t="shared" si="787"/>
        <v>1</v>
      </c>
      <c r="CS765" s="4"/>
      <c r="CT765" s="4"/>
      <c r="CU765" s="4"/>
      <c r="CV765" s="4"/>
      <c r="CW765" s="95">
        <v>1</v>
      </c>
      <c r="CX765" s="4"/>
      <c r="CY765" s="4"/>
      <c r="CZ765" s="4"/>
      <c r="DA765" s="95"/>
      <c r="DB765" s="57">
        <f t="shared" si="756"/>
        <v>1</v>
      </c>
      <c r="DC765" s="4"/>
      <c r="DD765" s="4"/>
      <c r="DE765" s="4"/>
      <c r="DF765" s="4"/>
      <c r="DG765" s="4"/>
      <c r="DH765" s="4"/>
      <c r="DI765" s="4"/>
      <c r="DJ765" s="4"/>
      <c r="DK765" s="4"/>
      <c r="DL765" s="57">
        <f t="shared" si="321"/>
        <v>0</v>
      </c>
      <c r="DM765" s="4"/>
      <c r="DN765" s="4"/>
      <c r="DO765" s="4"/>
      <c r="DP765" s="4"/>
      <c r="DQ765" s="4"/>
      <c r="DR765" s="4"/>
      <c r="DS765" s="4"/>
      <c r="DT765" s="4"/>
      <c r="DU765" s="4"/>
      <c r="DV765" s="57">
        <f t="shared" si="322"/>
        <v>0</v>
      </c>
      <c r="DW765" s="71">
        <f t="shared" ref="DW765:ED765" si="810">SUM(BY765,CI765,CS765,DC765,DM765)</f>
        <v>0</v>
      </c>
      <c r="DX765" s="71">
        <f t="shared" si="810"/>
        <v>0</v>
      </c>
      <c r="DY765" s="71">
        <f t="shared" si="810"/>
        <v>0</v>
      </c>
      <c r="DZ765" s="71">
        <f t="shared" si="810"/>
        <v>1</v>
      </c>
      <c r="EA765" s="71">
        <f t="shared" si="810"/>
        <v>2</v>
      </c>
      <c r="EB765" s="71">
        <f t="shared" si="810"/>
        <v>0</v>
      </c>
      <c r="EC765" s="71">
        <f t="shared" si="810"/>
        <v>0</v>
      </c>
      <c r="ED765" s="71">
        <f t="shared" si="810"/>
        <v>0</v>
      </c>
      <c r="EE765" s="71">
        <f t="shared" si="13"/>
        <v>3</v>
      </c>
      <c r="EF765" s="71">
        <f t="shared" si="14"/>
        <v>1</v>
      </c>
    </row>
    <row r="766" spans="1:136" ht="15.75" customHeight="1">
      <c r="A766" s="147">
        <v>2016</v>
      </c>
      <c r="B766" s="135" t="s">
        <v>5030</v>
      </c>
      <c r="C766" s="147" t="s">
        <v>2283</v>
      </c>
      <c r="D766" s="147" t="s">
        <v>365</v>
      </c>
      <c r="E766" s="147" t="s">
        <v>2284</v>
      </c>
      <c r="F766" s="161" t="s">
        <v>2285</v>
      </c>
      <c r="G766" s="4"/>
      <c r="H766" s="4"/>
      <c r="I766" s="4"/>
      <c r="J766" s="4"/>
      <c r="K766" s="4"/>
      <c r="L766" s="4"/>
      <c r="M766" s="4"/>
      <c r="N766" s="4"/>
      <c r="O766" s="4"/>
      <c r="P766" s="4"/>
      <c r="Q766" s="4"/>
      <c r="R766" s="71">
        <v>1</v>
      </c>
      <c r="S766" s="4"/>
      <c r="T766" s="59" t="str">
        <f t="shared" si="0"/>
        <v/>
      </c>
      <c r="U766" s="4"/>
      <c r="V766" s="4"/>
      <c r="W766" s="4"/>
      <c r="X766" s="4"/>
      <c r="Y766" s="4"/>
      <c r="Z766" s="4"/>
      <c r="AA766" s="4"/>
      <c r="AB766" s="4"/>
      <c r="AC766" s="4"/>
      <c r="AD766" s="4"/>
      <c r="AE766" s="4"/>
      <c r="AF766" s="4"/>
      <c r="AG766" s="58">
        <f t="shared" si="1"/>
        <v>1</v>
      </c>
      <c r="AH766" s="4"/>
      <c r="AI766" s="4"/>
      <c r="AJ766" s="4"/>
      <c r="AK766" s="91" t="str">
        <f t="shared" si="90"/>
        <v/>
      </c>
      <c r="AL766" s="4"/>
      <c r="AM766" s="4"/>
      <c r="AN766" s="4"/>
      <c r="AO766" s="4"/>
      <c r="AP766" s="4"/>
      <c r="AQ766" s="4"/>
      <c r="AR766" s="58" t="str">
        <f t="shared" si="3"/>
        <v/>
      </c>
      <c r="AS766" s="4"/>
      <c r="AT766" s="95">
        <v>1</v>
      </c>
      <c r="AU766" s="4"/>
      <c r="AV766" s="4"/>
      <c r="AW766" s="4"/>
      <c r="AX766" s="58">
        <f t="shared" si="4"/>
        <v>1</v>
      </c>
      <c r="AY766" s="4"/>
      <c r="AZ766" s="4"/>
      <c r="BA766" s="4"/>
      <c r="BB766" s="4"/>
      <c r="BC766" s="95">
        <v>1</v>
      </c>
      <c r="BD766" s="58">
        <f t="shared" si="5"/>
        <v>1</v>
      </c>
      <c r="BE766" s="4"/>
      <c r="BF766" s="4"/>
      <c r="BG766" s="4"/>
      <c r="BH766" s="4"/>
      <c r="BI766" s="4"/>
      <c r="BJ766" s="4"/>
      <c r="BK766" s="4"/>
      <c r="BL766" s="4"/>
      <c r="BM766" s="95">
        <v>1</v>
      </c>
      <c r="BN766" s="4"/>
      <c r="BO766" s="4"/>
      <c r="BP766" s="4"/>
      <c r="BQ766" s="4"/>
      <c r="BR766" s="4"/>
      <c r="BS766" s="4"/>
      <c r="BT766" s="4"/>
      <c r="BU766" s="4"/>
      <c r="BV766" s="4"/>
      <c r="BW766" s="4"/>
      <c r="BX766" s="4" t="str">
        <f t="shared" si="637"/>
        <v/>
      </c>
      <c r="BY766" s="4"/>
      <c r="BZ766" s="4"/>
      <c r="CA766" s="4"/>
      <c r="CB766" s="4"/>
      <c r="CC766" s="4"/>
      <c r="CD766" s="4"/>
      <c r="CE766" s="4"/>
      <c r="CF766" s="4"/>
      <c r="CG766" s="4"/>
      <c r="CH766" s="57">
        <f t="shared" si="754"/>
        <v>0</v>
      </c>
      <c r="CI766" s="4"/>
      <c r="CJ766" s="4"/>
      <c r="CK766" s="4"/>
      <c r="CL766" s="4"/>
      <c r="CM766" s="4"/>
      <c r="CN766" s="4"/>
      <c r="CO766" s="4"/>
      <c r="CP766" s="4"/>
      <c r="CQ766" s="4"/>
      <c r="CR766" s="57">
        <f t="shared" si="787"/>
        <v>0</v>
      </c>
      <c r="CS766" s="4"/>
      <c r="CT766" s="4"/>
      <c r="CU766" s="4"/>
      <c r="CV766" s="4"/>
      <c r="CW766" s="4"/>
      <c r="CX766" s="4"/>
      <c r="CY766" s="4"/>
      <c r="CZ766" s="4"/>
      <c r="DA766" s="4"/>
      <c r="DB766" s="57">
        <f t="shared" si="756"/>
        <v>0</v>
      </c>
      <c r="DC766" s="4"/>
      <c r="DD766" s="4"/>
      <c r="DE766" s="4"/>
      <c r="DF766" s="4"/>
      <c r="DG766" s="4"/>
      <c r="DH766" s="4"/>
      <c r="DI766" s="4"/>
      <c r="DJ766" s="4"/>
      <c r="DK766" s="4"/>
      <c r="DL766" s="57">
        <f t="shared" si="321"/>
        <v>0</v>
      </c>
      <c r="DM766" s="4"/>
      <c r="DN766" s="4"/>
      <c r="DO766" s="4"/>
      <c r="DP766" s="4"/>
      <c r="DQ766" s="4"/>
      <c r="DR766" s="4"/>
      <c r="DS766" s="4"/>
      <c r="DT766" s="4"/>
      <c r="DU766" s="4"/>
      <c r="DV766" s="57">
        <f t="shared" si="322"/>
        <v>0</v>
      </c>
      <c r="DW766" s="71">
        <f t="shared" ref="DW766:ED766" si="811">SUM(BY766,CI766,CS766,DC766,DM766)</f>
        <v>0</v>
      </c>
      <c r="DX766" s="71">
        <f t="shared" si="811"/>
        <v>0</v>
      </c>
      <c r="DY766" s="71">
        <f t="shared" si="811"/>
        <v>0</v>
      </c>
      <c r="DZ766" s="71">
        <f t="shared" si="811"/>
        <v>0</v>
      </c>
      <c r="EA766" s="71">
        <f t="shared" si="811"/>
        <v>0</v>
      </c>
      <c r="EB766" s="71">
        <f t="shared" si="811"/>
        <v>0</v>
      </c>
      <c r="EC766" s="71">
        <f t="shared" si="811"/>
        <v>0</v>
      </c>
      <c r="ED766" s="71">
        <f t="shared" si="811"/>
        <v>0</v>
      </c>
      <c r="EE766" s="71">
        <f t="shared" si="13"/>
        <v>0</v>
      </c>
      <c r="EF766" s="71">
        <f t="shared" si="14"/>
        <v>0</v>
      </c>
    </row>
    <row r="767" spans="1:136" ht="15.75" customHeight="1">
      <c r="A767" s="147">
        <v>2016</v>
      </c>
      <c r="B767" s="135" t="s">
        <v>5031</v>
      </c>
      <c r="C767" s="147" t="s">
        <v>2286</v>
      </c>
      <c r="D767" s="147" t="s">
        <v>2287</v>
      </c>
      <c r="E767" s="147" t="s">
        <v>2288</v>
      </c>
      <c r="F767" s="161" t="s">
        <v>2289</v>
      </c>
      <c r="G767" s="4"/>
      <c r="H767" s="4"/>
      <c r="I767" s="4"/>
      <c r="J767" s="93">
        <v>2</v>
      </c>
      <c r="K767" s="4"/>
      <c r="L767" s="71"/>
      <c r="M767" s="93">
        <v>1</v>
      </c>
      <c r="N767" s="93">
        <v>2</v>
      </c>
      <c r="O767" s="93">
        <v>2</v>
      </c>
      <c r="P767" s="4"/>
      <c r="Q767" s="4"/>
      <c r="R767" s="4"/>
      <c r="S767" s="4"/>
      <c r="T767" s="59" t="str">
        <f t="shared" si="0"/>
        <v/>
      </c>
      <c r="U767" s="4"/>
      <c r="V767" s="4"/>
      <c r="W767" s="4"/>
      <c r="X767" s="4"/>
      <c r="Y767" s="4"/>
      <c r="Z767" s="4"/>
      <c r="AA767" s="4"/>
      <c r="AB767" s="4"/>
      <c r="AC767" s="4"/>
      <c r="AD767" s="4"/>
      <c r="AE767" s="4"/>
      <c r="AF767" s="4"/>
      <c r="AG767" s="58">
        <f t="shared" si="1"/>
        <v>1</v>
      </c>
      <c r="AH767" s="4"/>
      <c r="AI767" s="4"/>
      <c r="AJ767" s="4"/>
      <c r="AK767" s="91" t="str">
        <f t="shared" si="90"/>
        <v/>
      </c>
      <c r="AL767" s="4"/>
      <c r="AM767" s="4"/>
      <c r="AN767" s="4"/>
      <c r="AO767" s="4"/>
      <c r="AP767" s="4"/>
      <c r="AQ767" s="4"/>
      <c r="AR767" s="58" t="str">
        <f t="shared" si="3"/>
        <v/>
      </c>
      <c r="AS767" s="4"/>
      <c r="AT767" s="95">
        <v>1</v>
      </c>
      <c r="AU767" s="4"/>
      <c r="AV767" s="4"/>
      <c r="AW767" s="4"/>
      <c r="AX767" s="58">
        <f t="shared" si="4"/>
        <v>1</v>
      </c>
      <c r="AY767" s="4"/>
      <c r="AZ767" s="95">
        <v>1</v>
      </c>
      <c r="BA767" s="4"/>
      <c r="BB767" s="4"/>
      <c r="BC767" s="95">
        <v>1</v>
      </c>
      <c r="BD767" s="58">
        <f t="shared" si="5"/>
        <v>2</v>
      </c>
      <c r="BE767" s="4"/>
      <c r="BF767" s="4"/>
      <c r="BG767" s="4"/>
      <c r="BH767" s="4"/>
      <c r="BI767" s="4"/>
      <c r="BJ767" s="4"/>
      <c r="BK767" s="4"/>
      <c r="BL767" s="4"/>
      <c r="BM767" s="4"/>
      <c r="BN767" s="4"/>
      <c r="BO767" s="4"/>
      <c r="BP767" s="95">
        <v>1</v>
      </c>
      <c r="BQ767" s="4"/>
      <c r="BR767" s="4"/>
      <c r="BS767" s="4"/>
      <c r="BT767" s="4"/>
      <c r="BU767" s="4"/>
      <c r="BV767" s="4"/>
      <c r="BW767" s="4"/>
      <c r="BX767" s="4" t="str">
        <f t="shared" si="637"/>
        <v/>
      </c>
      <c r="BY767" s="4"/>
      <c r="BZ767" s="4"/>
      <c r="CA767" s="4"/>
      <c r="CB767" s="4"/>
      <c r="CC767" s="4"/>
      <c r="CD767" s="4"/>
      <c r="CE767" s="4"/>
      <c r="CF767" s="4"/>
      <c r="CG767" s="4"/>
      <c r="CH767" s="57">
        <f t="shared" si="754"/>
        <v>0</v>
      </c>
      <c r="CI767" s="4"/>
      <c r="CJ767" s="4"/>
      <c r="CK767" s="4"/>
      <c r="CL767" s="4"/>
      <c r="CM767" s="4"/>
      <c r="CN767" s="4"/>
      <c r="CO767" s="4"/>
      <c r="CP767" s="4"/>
      <c r="CQ767" s="4"/>
      <c r="CR767" s="57">
        <f t="shared" si="787"/>
        <v>0</v>
      </c>
      <c r="CS767" s="4"/>
      <c r="CT767" s="4"/>
      <c r="CU767" s="4"/>
      <c r="CV767" s="4"/>
      <c r="CW767" s="4"/>
      <c r="CX767" s="4"/>
      <c r="CY767" s="4"/>
      <c r="CZ767" s="4"/>
      <c r="DA767" s="4"/>
      <c r="DB767" s="57">
        <f t="shared" si="756"/>
        <v>0</v>
      </c>
      <c r="DC767" s="4"/>
      <c r="DD767" s="4"/>
      <c r="DE767" s="4"/>
      <c r="DF767" s="4"/>
      <c r="DG767" s="4"/>
      <c r="DH767" s="4"/>
      <c r="DI767" s="4"/>
      <c r="DJ767" s="4"/>
      <c r="DK767" s="4"/>
      <c r="DL767" s="57">
        <f t="shared" si="321"/>
        <v>0</v>
      </c>
      <c r="DM767" s="4"/>
      <c r="DN767" s="4"/>
      <c r="DO767" s="4"/>
      <c r="DP767" s="4"/>
      <c r="DQ767" s="4"/>
      <c r="DR767" s="4"/>
      <c r="DS767" s="4"/>
      <c r="DT767" s="4"/>
      <c r="DU767" s="4"/>
      <c r="DV767" s="57">
        <f t="shared" si="322"/>
        <v>0</v>
      </c>
      <c r="DW767" s="71">
        <f t="shared" ref="DW767:ED767" si="812">SUM(BY767,CI767,CS767,DC767,DM767)</f>
        <v>0</v>
      </c>
      <c r="DX767" s="71">
        <f t="shared" si="812"/>
        <v>0</v>
      </c>
      <c r="DY767" s="71">
        <f t="shared" si="812"/>
        <v>0</v>
      </c>
      <c r="DZ767" s="71">
        <f t="shared" si="812"/>
        <v>0</v>
      </c>
      <c r="EA767" s="71">
        <f t="shared" si="812"/>
        <v>0</v>
      </c>
      <c r="EB767" s="71">
        <f t="shared" si="812"/>
        <v>0</v>
      </c>
      <c r="EC767" s="71">
        <f t="shared" si="812"/>
        <v>0</v>
      </c>
      <c r="ED767" s="71">
        <f t="shared" si="812"/>
        <v>0</v>
      </c>
      <c r="EE767" s="71">
        <f t="shared" si="13"/>
        <v>0</v>
      </c>
      <c r="EF767" s="71">
        <f t="shared" si="14"/>
        <v>0</v>
      </c>
    </row>
    <row r="768" spans="1:136" ht="15.75" customHeight="1">
      <c r="A768" s="147">
        <v>2016</v>
      </c>
      <c r="B768" s="135" t="s">
        <v>5032</v>
      </c>
      <c r="C768" s="147" t="s">
        <v>2290</v>
      </c>
      <c r="D768" s="147" t="s">
        <v>2152</v>
      </c>
      <c r="E768" s="147" t="s">
        <v>2291</v>
      </c>
      <c r="F768" s="150" t="s">
        <v>2292</v>
      </c>
      <c r="G768" s="4"/>
      <c r="H768" s="4"/>
      <c r="I768" s="4"/>
      <c r="J768" s="71">
        <v>1</v>
      </c>
      <c r="K768" s="4"/>
      <c r="L768" s="4"/>
      <c r="M768" s="4"/>
      <c r="N768" s="4"/>
      <c r="O768" s="4"/>
      <c r="P768" s="4"/>
      <c r="Q768" s="4"/>
      <c r="R768" s="4"/>
      <c r="S768" s="4"/>
      <c r="T768" s="59" t="str">
        <f t="shared" si="0"/>
        <v/>
      </c>
      <c r="U768" s="4"/>
      <c r="V768" s="4"/>
      <c r="W768" s="4"/>
      <c r="X768" s="4"/>
      <c r="Y768" s="4"/>
      <c r="Z768" s="4"/>
      <c r="AA768" s="4"/>
      <c r="AB768" s="4"/>
      <c r="AC768" s="4"/>
      <c r="AD768" s="4"/>
      <c r="AE768" s="4"/>
      <c r="AF768" s="4"/>
      <c r="AG768" s="58">
        <f t="shared" si="1"/>
        <v>1</v>
      </c>
      <c r="AH768" s="4"/>
      <c r="AI768" s="4"/>
      <c r="AJ768" s="4"/>
      <c r="AK768" s="91" t="str">
        <f t="shared" si="90"/>
        <v/>
      </c>
      <c r="AL768" s="4"/>
      <c r="AM768" s="4"/>
      <c r="AN768" s="4"/>
      <c r="AO768" s="4"/>
      <c r="AP768" s="4"/>
      <c r="AQ768" s="4"/>
      <c r="AR768" s="58" t="str">
        <f t="shared" si="3"/>
        <v/>
      </c>
      <c r="AS768" s="95">
        <v>1</v>
      </c>
      <c r="AT768" s="95">
        <v>1</v>
      </c>
      <c r="AU768" s="95">
        <v>1</v>
      </c>
      <c r="AV768" s="4"/>
      <c r="AW768" s="4"/>
      <c r="AX768" s="58">
        <f t="shared" si="4"/>
        <v>3</v>
      </c>
      <c r="AY768" s="95">
        <v>1</v>
      </c>
      <c r="AZ768" s="95">
        <v>1</v>
      </c>
      <c r="BA768" s="4"/>
      <c r="BB768" s="4"/>
      <c r="BC768" s="95">
        <v>1</v>
      </c>
      <c r="BD768" s="58">
        <f t="shared" si="5"/>
        <v>3</v>
      </c>
      <c r="BE768" s="4"/>
      <c r="BF768" s="4"/>
      <c r="BG768" s="4"/>
      <c r="BH768" s="4"/>
      <c r="BI768" s="4"/>
      <c r="BJ768" s="4"/>
      <c r="BK768" s="4"/>
      <c r="BL768" s="4"/>
      <c r="BM768" s="4"/>
      <c r="BN768" s="4"/>
      <c r="BO768" s="95">
        <v>1</v>
      </c>
      <c r="BP768" s="95">
        <v>1</v>
      </c>
      <c r="BQ768" s="4"/>
      <c r="BR768" s="4"/>
      <c r="BS768" s="95">
        <v>1</v>
      </c>
      <c r="BT768" s="4"/>
      <c r="BU768" s="95">
        <v>1</v>
      </c>
      <c r="BV768" s="4"/>
      <c r="BW768" s="4"/>
      <c r="BX768" s="71">
        <f t="shared" si="637"/>
        <v>1</v>
      </c>
      <c r="BY768" s="4"/>
      <c r="BZ768" s="95">
        <v>1</v>
      </c>
      <c r="CA768" s="4"/>
      <c r="CB768" s="4"/>
      <c r="CC768" s="95">
        <v>1</v>
      </c>
      <c r="CD768" s="4"/>
      <c r="CE768" s="4"/>
      <c r="CF768" s="4"/>
      <c r="CG768" s="95"/>
      <c r="CH768" s="57">
        <f t="shared" si="754"/>
        <v>2</v>
      </c>
      <c r="CI768" s="4"/>
      <c r="CJ768" s="95">
        <v>1</v>
      </c>
      <c r="CK768" s="4"/>
      <c r="CL768" s="4"/>
      <c r="CM768" s="95">
        <v>1</v>
      </c>
      <c r="CN768" s="4"/>
      <c r="CO768" s="4"/>
      <c r="CP768" s="4"/>
      <c r="CQ768" s="95"/>
      <c r="CR768" s="57">
        <f t="shared" si="787"/>
        <v>2</v>
      </c>
      <c r="CS768" s="4"/>
      <c r="CT768" s="4"/>
      <c r="CU768" s="95">
        <v>1</v>
      </c>
      <c r="CV768" s="4"/>
      <c r="CW768" s="4"/>
      <c r="CX768" s="4"/>
      <c r="CY768" s="4"/>
      <c r="CZ768" s="4"/>
      <c r="DA768" s="95"/>
      <c r="DB768" s="57">
        <f t="shared" si="756"/>
        <v>1</v>
      </c>
      <c r="DC768" s="4"/>
      <c r="DD768" s="4"/>
      <c r="DE768" s="4"/>
      <c r="DF768" s="4"/>
      <c r="DG768" s="4"/>
      <c r="DH768" s="4"/>
      <c r="DI768" s="4"/>
      <c r="DJ768" s="4"/>
      <c r="DK768" s="4"/>
      <c r="DL768" s="57">
        <f t="shared" si="321"/>
        <v>0</v>
      </c>
      <c r="DM768" s="4"/>
      <c r="DN768" s="4"/>
      <c r="DO768" s="4"/>
      <c r="DP768" s="4"/>
      <c r="DQ768" s="4"/>
      <c r="DR768" s="4"/>
      <c r="DS768" s="4"/>
      <c r="DT768" s="4"/>
      <c r="DU768" s="4"/>
      <c r="DV768" s="57">
        <f t="shared" si="322"/>
        <v>0</v>
      </c>
      <c r="DW768" s="71">
        <f t="shared" ref="DW768:ED768" si="813">SUM(BY768,CI768,CS768,DC768,DM768)</f>
        <v>0</v>
      </c>
      <c r="DX768" s="71">
        <f t="shared" si="813"/>
        <v>2</v>
      </c>
      <c r="DY768" s="71">
        <f t="shared" si="813"/>
        <v>1</v>
      </c>
      <c r="DZ768" s="71">
        <f t="shared" si="813"/>
        <v>0</v>
      </c>
      <c r="EA768" s="71">
        <f t="shared" si="813"/>
        <v>2</v>
      </c>
      <c r="EB768" s="71">
        <f t="shared" si="813"/>
        <v>0</v>
      </c>
      <c r="EC768" s="71">
        <f t="shared" si="813"/>
        <v>0</v>
      </c>
      <c r="ED768" s="71">
        <f t="shared" si="813"/>
        <v>0</v>
      </c>
      <c r="EE768" s="71">
        <f t="shared" si="13"/>
        <v>5</v>
      </c>
      <c r="EF768" s="71">
        <f t="shared" si="14"/>
        <v>1</v>
      </c>
    </row>
    <row r="769" spans="1:136" ht="15.75" customHeight="1">
      <c r="A769" s="147">
        <v>2016</v>
      </c>
      <c r="B769" s="135" t="s">
        <v>5033</v>
      </c>
      <c r="C769" s="147" t="s">
        <v>2293</v>
      </c>
      <c r="D769" s="147" t="s">
        <v>882</v>
      </c>
      <c r="E769" s="147" t="s">
        <v>2294</v>
      </c>
      <c r="F769" s="150" t="s">
        <v>2295</v>
      </c>
      <c r="G769" s="4"/>
      <c r="H769" s="4"/>
      <c r="I769" s="4"/>
      <c r="J769" s="4"/>
      <c r="K769" s="4"/>
      <c r="L769" s="4"/>
      <c r="M769" s="4"/>
      <c r="N769" s="4"/>
      <c r="O769" s="4"/>
      <c r="P769" s="4"/>
      <c r="Q769" s="4"/>
      <c r="R769" s="4"/>
      <c r="S769" s="4"/>
      <c r="T769" s="59">
        <f t="shared" si="0"/>
        <v>1</v>
      </c>
      <c r="U769" s="4"/>
      <c r="V769" s="4"/>
      <c r="W769" s="4"/>
      <c r="X769" s="4"/>
      <c r="Y769" s="4"/>
      <c r="Z769" s="4"/>
      <c r="AA769" s="4"/>
      <c r="AB769" s="71">
        <v>1</v>
      </c>
      <c r="AC769" s="4"/>
      <c r="AD769" s="4"/>
      <c r="AE769" s="4"/>
      <c r="AF769" s="4"/>
      <c r="AG769" s="58">
        <f t="shared" si="1"/>
        <v>1</v>
      </c>
      <c r="AH769" s="4"/>
      <c r="AI769" s="4"/>
      <c r="AJ769" s="4"/>
      <c r="AK769" s="91" t="str">
        <f t="shared" si="90"/>
        <v/>
      </c>
      <c r="AL769" s="4"/>
      <c r="AM769" s="4"/>
      <c r="AN769" s="4"/>
      <c r="AO769" s="4"/>
      <c r="AP769" s="4"/>
      <c r="AQ769" s="4"/>
      <c r="AR769" s="58" t="str">
        <f t="shared" si="3"/>
        <v/>
      </c>
      <c r="AS769" s="4"/>
      <c r="AT769" s="95">
        <v>1</v>
      </c>
      <c r="AU769" s="95">
        <v>1</v>
      </c>
      <c r="AV769" s="4"/>
      <c r="AW769" s="95">
        <v>1</v>
      </c>
      <c r="AX769" s="58">
        <f t="shared" si="4"/>
        <v>3</v>
      </c>
      <c r="AY769" s="4"/>
      <c r="AZ769" s="95">
        <v>1</v>
      </c>
      <c r="BA769" s="4"/>
      <c r="BB769" s="95">
        <v>1</v>
      </c>
      <c r="BC769" s="4"/>
      <c r="BD769" s="58">
        <f t="shared" si="5"/>
        <v>2</v>
      </c>
      <c r="BE769" s="4"/>
      <c r="BF769" s="4"/>
      <c r="BG769" s="4"/>
      <c r="BH769" s="4"/>
      <c r="BI769" s="4"/>
      <c r="BJ769" s="4"/>
      <c r="BK769" s="4"/>
      <c r="BL769" s="4"/>
      <c r="BM769" s="4"/>
      <c r="BN769" s="4"/>
      <c r="BO769" s="4"/>
      <c r="BP769" s="4"/>
      <c r="BQ769" s="4"/>
      <c r="BR769" s="4"/>
      <c r="BS769" s="4"/>
      <c r="BT769" s="95">
        <v>1</v>
      </c>
      <c r="BU769" s="4"/>
      <c r="BV769" s="95">
        <v>1</v>
      </c>
      <c r="BW769" s="4"/>
      <c r="BX769" s="71">
        <f t="shared" si="637"/>
        <v>1</v>
      </c>
      <c r="BY769" s="4"/>
      <c r="BZ769" s="4"/>
      <c r="CA769" s="4"/>
      <c r="CB769" s="4"/>
      <c r="CC769" s="4"/>
      <c r="CD769" s="4"/>
      <c r="CE769" s="4"/>
      <c r="CF769" s="4"/>
      <c r="CG769" s="4"/>
      <c r="CH769" s="57">
        <f t="shared" si="754"/>
        <v>0</v>
      </c>
      <c r="CI769" s="4"/>
      <c r="CJ769" s="4"/>
      <c r="CK769" s="4"/>
      <c r="CL769" s="95">
        <v>1</v>
      </c>
      <c r="CM769" s="4"/>
      <c r="CN769" s="4"/>
      <c r="CO769" s="95">
        <v>1</v>
      </c>
      <c r="CP769" s="4"/>
      <c r="CQ769" s="95"/>
      <c r="CR769" s="57">
        <f t="shared" si="787"/>
        <v>2</v>
      </c>
      <c r="CS769" s="4"/>
      <c r="CT769" s="4"/>
      <c r="CU769" s="4"/>
      <c r="CV769" s="95">
        <v>1</v>
      </c>
      <c r="CW769" s="4"/>
      <c r="CX769" s="4"/>
      <c r="CY769" s="95">
        <v>1</v>
      </c>
      <c r="CZ769" s="4"/>
      <c r="DA769" s="95"/>
      <c r="DB769" s="57">
        <f t="shared" si="756"/>
        <v>2</v>
      </c>
      <c r="DC769" s="4"/>
      <c r="DD769" s="4"/>
      <c r="DE769" s="4"/>
      <c r="DF769" s="4"/>
      <c r="DG769" s="4"/>
      <c r="DH769" s="4"/>
      <c r="DI769" s="4"/>
      <c r="DJ769" s="4"/>
      <c r="DK769" s="4"/>
      <c r="DL769" s="57">
        <f t="shared" si="321"/>
        <v>0</v>
      </c>
      <c r="DM769" s="4"/>
      <c r="DN769" s="4"/>
      <c r="DO769" s="4"/>
      <c r="DP769" s="95">
        <v>1</v>
      </c>
      <c r="DQ769" s="4"/>
      <c r="DR769" s="4"/>
      <c r="DS769" s="95">
        <v>1</v>
      </c>
      <c r="DT769" s="4"/>
      <c r="DU769" s="95"/>
      <c r="DV769" s="57">
        <f t="shared" si="322"/>
        <v>2</v>
      </c>
      <c r="DW769" s="71">
        <f t="shared" ref="DW769:ED769" si="814">SUM(BY769,CI769,CS769,DC769,DM769)</f>
        <v>0</v>
      </c>
      <c r="DX769" s="71">
        <f t="shared" si="814"/>
        <v>0</v>
      </c>
      <c r="DY769" s="71">
        <f t="shared" si="814"/>
        <v>0</v>
      </c>
      <c r="DZ769" s="71">
        <f t="shared" si="814"/>
        <v>3</v>
      </c>
      <c r="EA769" s="71">
        <f t="shared" si="814"/>
        <v>0</v>
      </c>
      <c r="EB769" s="71">
        <f t="shared" si="814"/>
        <v>0</v>
      </c>
      <c r="EC769" s="71">
        <f t="shared" si="814"/>
        <v>3</v>
      </c>
      <c r="ED769" s="71">
        <f t="shared" si="814"/>
        <v>0</v>
      </c>
      <c r="EE769" s="71">
        <f t="shared" si="13"/>
        <v>6</v>
      </c>
      <c r="EF769" s="71">
        <f t="shared" si="14"/>
        <v>1</v>
      </c>
    </row>
    <row r="770" spans="1:136" ht="15.75" customHeight="1">
      <c r="A770" s="147">
        <v>2016</v>
      </c>
      <c r="B770" s="135" t="s">
        <v>5034</v>
      </c>
      <c r="C770" s="147" t="s">
        <v>2296</v>
      </c>
      <c r="D770" s="147" t="s">
        <v>578</v>
      </c>
      <c r="E770" s="147" t="s">
        <v>2297</v>
      </c>
      <c r="F770" s="161" t="s">
        <v>2298</v>
      </c>
      <c r="G770" s="4"/>
      <c r="H770" s="4"/>
      <c r="I770" s="4"/>
      <c r="J770" s="4"/>
      <c r="K770" s="4"/>
      <c r="L770" s="4"/>
      <c r="M770" s="4"/>
      <c r="N770" s="4"/>
      <c r="O770" s="4"/>
      <c r="P770" s="4">
        <v>1</v>
      </c>
      <c r="Q770" s="4"/>
      <c r="R770" s="4"/>
      <c r="S770" s="4"/>
      <c r="T770" s="59" t="str">
        <f t="shared" si="0"/>
        <v/>
      </c>
      <c r="U770" s="4"/>
      <c r="V770" s="4"/>
      <c r="W770" s="4"/>
      <c r="X770" s="4"/>
      <c r="Y770" s="4"/>
      <c r="Z770" s="4"/>
      <c r="AA770" s="4"/>
      <c r="AB770" s="4"/>
      <c r="AC770" s="4"/>
      <c r="AD770" s="4"/>
      <c r="AE770" s="4"/>
      <c r="AF770" s="4"/>
      <c r="AG770" s="58">
        <f t="shared" si="1"/>
        <v>1</v>
      </c>
      <c r="AH770" s="4"/>
      <c r="AI770" s="4"/>
      <c r="AJ770" s="4"/>
      <c r="AK770" s="91" t="str">
        <f t="shared" si="90"/>
        <v/>
      </c>
      <c r="AL770" s="4"/>
      <c r="AM770" s="4"/>
      <c r="AN770" s="4"/>
      <c r="AO770" s="4"/>
      <c r="AP770" s="4"/>
      <c r="AQ770" s="4"/>
      <c r="AR770" s="58" t="str">
        <f t="shared" si="3"/>
        <v/>
      </c>
      <c r="AS770" s="95">
        <v>1</v>
      </c>
      <c r="AT770" s="95">
        <v>1</v>
      </c>
      <c r="AU770" s="95">
        <v>1</v>
      </c>
      <c r="AV770" s="95">
        <v>1</v>
      </c>
      <c r="AW770" s="95">
        <v>1</v>
      </c>
      <c r="AX770" s="58">
        <f t="shared" si="4"/>
        <v>5</v>
      </c>
      <c r="AY770" s="4"/>
      <c r="AZ770" s="4"/>
      <c r="BA770" s="4"/>
      <c r="BB770" s="4"/>
      <c r="BC770" s="95">
        <v>1</v>
      </c>
      <c r="BD770" s="58">
        <f t="shared" si="5"/>
        <v>1</v>
      </c>
      <c r="BE770" s="95">
        <v>1</v>
      </c>
      <c r="BF770" s="4"/>
      <c r="BG770" s="4"/>
      <c r="BH770" s="4"/>
      <c r="BI770" s="4"/>
      <c r="BJ770" s="4"/>
      <c r="BK770" s="4"/>
      <c r="BL770" s="4"/>
      <c r="BM770" s="4"/>
      <c r="BN770" s="4"/>
      <c r="BO770" s="4"/>
      <c r="BP770" s="4"/>
      <c r="BQ770" s="4"/>
      <c r="BR770" s="4"/>
      <c r="BS770" s="95">
        <v>1</v>
      </c>
      <c r="BT770" s="95">
        <v>1</v>
      </c>
      <c r="BU770" s="4"/>
      <c r="BV770" s="95">
        <v>1</v>
      </c>
      <c r="BW770" s="72">
        <v>1</v>
      </c>
      <c r="BX770" s="71">
        <f t="shared" si="637"/>
        <v>1</v>
      </c>
      <c r="BY770" s="4"/>
      <c r="BZ770" s="4"/>
      <c r="CA770" s="4"/>
      <c r="CB770" s="4"/>
      <c r="CC770" s="4"/>
      <c r="CD770" s="4"/>
      <c r="CE770" s="4"/>
      <c r="CF770" s="72">
        <v>1</v>
      </c>
      <c r="CG770" s="99" t="s">
        <v>2299</v>
      </c>
      <c r="CH770" s="57">
        <f t="shared" si="754"/>
        <v>1</v>
      </c>
      <c r="CI770" s="4"/>
      <c r="CJ770" s="4"/>
      <c r="CK770" s="4"/>
      <c r="CL770" s="95">
        <v>1</v>
      </c>
      <c r="CM770" s="4"/>
      <c r="CN770" s="4"/>
      <c r="CO770" s="4"/>
      <c r="CP770" s="4"/>
      <c r="CQ770" s="95"/>
      <c r="CR770" s="57">
        <f t="shared" si="787"/>
        <v>1</v>
      </c>
      <c r="CS770" s="4"/>
      <c r="CT770" s="4"/>
      <c r="CU770" s="4"/>
      <c r="CV770" s="4"/>
      <c r="CW770" s="4"/>
      <c r="CX770" s="4"/>
      <c r="CY770" s="4"/>
      <c r="CZ770" s="4"/>
      <c r="DA770" s="4"/>
      <c r="DB770" s="57">
        <f t="shared" si="756"/>
        <v>0</v>
      </c>
      <c r="DC770" s="4"/>
      <c r="DD770" s="4"/>
      <c r="DE770" s="4"/>
      <c r="DF770" s="4"/>
      <c r="DG770" s="4"/>
      <c r="DH770" s="4"/>
      <c r="DI770" s="4"/>
      <c r="DJ770" s="4"/>
      <c r="DK770" s="4"/>
      <c r="DL770" s="57">
        <f t="shared" si="321"/>
        <v>0</v>
      </c>
      <c r="DM770" s="4"/>
      <c r="DN770" s="4"/>
      <c r="DO770" s="4"/>
      <c r="DP770" s="4"/>
      <c r="DQ770" s="4"/>
      <c r="DR770" s="4"/>
      <c r="DS770" s="95">
        <v>1</v>
      </c>
      <c r="DT770" s="4"/>
      <c r="DU770" s="95"/>
      <c r="DV770" s="57">
        <f t="shared" si="322"/>
        <v>1</v>
      </c>
      <c r="DW770" s="71">
        <f t="shared" ref="DW770:ED770" si="815">SUM(BY770,CI770,CS770,DC770,DM770)</f>
        <v>0</v>
      </c>
      <c r="DX770" s="71">
        <f t="shared" si="815"/>
        <v>0</v>
      </c>
      <c r="DY770" s="71">
        <f t="shared" si="815"/>
        <v>0</v>
      </c>
      <c r="DZ770" s="71">
        <f t="shared" si="815"/>
        <v>1</v>
      </c>
      <c r="EA770" s="71">
        <f t="shared" si="815"/>
        <v>0</v>
      </c>
      <c r="EB770" s="71">
        <f t="shared" si="815"/>
        <v>0</v>
      </c>
      <c r="EC770" s="71">
        <f t="shared" si="815"/>
        <v>1</v>
      </c>
      <c r="ED770" s="71">
        <f t="shared" si="815"/>
        <v>1</v>
      </c>
      <c r="EE770" s="71">
        <f t="shared" si="13"/>
        <v>3</v>
      </c>
      <c r="EF770" s="71">
        <f t="shared" si="14"/>
        <v>1</v>
      </c>
    </row>
    <row r="771" spans="1:136" ht="15.75" customHeight="1">
      <c r="A771" s="147">
        <v>2016</v>
      </c>
      <c r="B771" s="135" t="s">
        <v>5035</v>
      </c>
      <c r="C771" s="147" t="s">
        <v>2300</v>
      </c>
      <c r="D771" s="147" t="s">
        <v>2301</v>
      </c>
      <c r="E771" s="147" t="s">
        <v>2302</v>
      </c>
      <c r="F771" s="150" t="s">
        <v>2303</v>
      </c>
      <c r="G771" s="4"/>
      <c r="H771" s="4"/>
      <c r="I771" s="4"/>
      <c r="J771" s="4"/>
      <c r="K771" s="4"/>
      <c r="L771" s="4"/>
      <c r="M771" s="4"/>
      <c r="N771" s="4"/>
      <c r="O771" s="71">
        <v>1</v>
      </c>
      <c r="P771" s="4"/>
      <c r="Q771" s="4"/>
      <c r="R771" s="4"/>
      <c r="S771" s="4"/>
      <c r="T771" s="59" t="str">
        <f t="shared" si="0"/>
        <v/>
      </c>
      <c r="U771" s="4"/>
      <c r="V771" s="4"/>
      <c r="W771" s="4"/>
      <c r="X771" s="4"/>
      <c r="Y771" s="4"/>
      <c r="Z771" s="4"/>
      <c r="AA771" s="4"/>
      <c r="AB771" s="4"/>
      <c r="AC771" s="4"/>
      <c r="AD771" s="4"/>
      <c r="AE771" s="4"/>
      <c r="AF771" s="4"/>
      <c r="AG771" s="58">
        <f t="shared" si="1"/>
        <v>1</v>
      </c>
      <c r="AH771" s="4"/>
      <c r="AI771" s="4"/>
      <c r="AJ771" s="4"/>
      <c r="AK771" s="91" t="str">
        <f t="shared" si="90"/>
        <v/>
      </c>
      <c r="AL771" s="4"/>
      <c r="AM771" s="4"/>
      <c r="AN771" s="4"/>
      <c r="AO771" s="4"/>
      <c r="AP771" s="4"/>
      <c r="AQ771" s="4"/>
      <c r="AR771" s="58" t="str">
        <f t="shared" si="3"/>
        <v/>
      </c>
      <c r="AS771" s="95">
        <v>1</v>
      </c>
      <c r="AT771" s="95">
        <v>1</v>
      </c>
      <c r="AU771" s="95">
        <v>1</v>
      </c>
      <c r="AV771" s="4"/>
      <c r="AW771" s="4"/>
      <c r="AX771" s="58">
        <f t="shared" si="4"/>
        <v>3</v>
      </c>
      <c r="AY771" s="95">
        <v>1</v>
      </c>
      <c r="AZ771" s="95">
        <v>1</v>
      </c>
      <c r="BA771" s="4"/>
      <c r="BB771" s="4"/>
      <c r="BC771" s="4"/>
      <c r="BD771" s="58">
        <f t="shared" si="5"/>
        <v>2</v>
      </c>
      <c r="BE771" s="4"/>
      <c r="BF771" s="4"/>
      <c r="BG771" s="95">
        <v>1</v>
      </c>
      <c r="BH771" s="4"/>
      <c r="BI771" s="4"/>
      <c r="BJ771" s="4"/>
      <c r="BK771" s="4"/>
      <c r="BL771" s="4"/>
      <c r="BM771" s="4"/>
      <c r="BN771" s="72">
        <v>1</v>
      </c>
      <c r="BO771" s="4"/>
      <c r="BP771" s="4"/>
      <c r="BQ771" s="4"/>
      <c r="BR771" s="4"/>
      <c r="BS771" s="95">
        <v>1</v>
      </c>
      <c r="BT771" s="4"/>
      <c r="BU771" s="4"/>
      <c r="BV771" s="95">
        <v>1</v>
      </c>
      <c r="BW771" s="4"/>
      <c r="BX771" s="71">
        <f t="shared" si="637"/>
        <v>1</v>
      </c>
      <c r="BY771" s="4"/>
      <c r="BZ771" s="95">
        <v>1</v>
      </c>
      <c r="CA771" s="4"/>
      <c r="CB771" s="4"/>
      <c r="CC771" s="4"/>
      <c r="CD771" s="4"/>
      <c r="CE771" s="4"/>
      <c r="CF771" s="4"/>
      <c r="CG771" s="95"/>
      <c r="CH771" s="57">
        <f t="shared" si="754"/>
        <v>1</v>
      </c>
      <c r="CI771" s="4"/>
      <c r="CJ771" s="95">
        <v>1</v>
      </c>
      <c r="CK771" s="4"/>
      <c r="CL771" s="4"/>
      <c r="CM771" s="4"/>
      <c r="CN771" s="4"/>
      <c r="CO771" s="95">
        <v>1</v>
      </c>
      <c r="CP771" s="4"/>
      <c r="CQ771" s="95"/>
      <c r="CR771" s="57">
        <f t="shared" si="787"/>
        <v>2</v>
      </c>
      <c r="CS771" s="4"/>
      <c r="CT771" s="4"/>
      <c r="CU771" s="4"/>
      <c r="CV771" s="4"/>
      <c r="CW771" s="4"/>
      <c r="CX771" s="4"/>
      <c r="CY771" s="95">
        <v>1</v>
      </c>
      <c r="CZ771" s="4"/>
      <c r="DA771" s="95"/>
      <c r="DB771" s="57">
        <f t="shared" si="756"/>
        <v>1</v>
      </c>
      <c r="DC771" s="4"/>
      <c r="DD771" s="4"/>
      <c r="DE771" s="4"/>
      <c r="DF771" s="4"/>
      <c r="DG771" s="4"/>
      <c r="DH771" s="4"/>
      <c r="DI771" s="4"/>
      <c r="DJ771" s="4"/>
      <c r="DK771" s="4"/>
      <c r="DL771" s="57">
        <f t="shared" si="321"/>
        <v>0</v>
      </c>
      <c r="DM771" s="4"/>
      <c r="DN771" s="4"/>
      <c r="DO771" s="4"/>
      <c r="DP771" s="4"/>
      <c r="DQ771" s="4"/>
      <c r="DR771" s="4"/>
      <c r="DS771" s="4"/>
      <c r="DT771" s="4"/>
      <c r="DU771" s="4"/>
      <c r="DV771" s="57">
        <f t="shared" si="322"/>
        <v>0</v>
      </c>
      <c r="DW771" s="71">
        <f t="shared" ref="DW771:ED771" si="816">SUM(BY771,CI771,CS771,DC771,DM771)</f>
        <v>0</v>
      </c>
      <c r="DX771" s="71">
        <f t="shared" si="816"/>
        <v>2</v>
      </c>
      <c r="DY771" s="71">
        <f t="shared" si="816"/>
        <v>0</v>
      </c>
      <c r="DZ771" s="71">
        <f t="shared" si="816"/>
        <v>0</v>
      </c>
      <c r="EA771" s="71">
        <f t="shared" si="816"/>
        <v>0</v>
      </c>
      <c r="EB771" s="71">
        <f t="shared" si="816"/>
        <v>0</v>
      </c>
      <c r="EC771" s="71">
        <f t="shared" si="816"/>
        <v>2</v>
      </c>
      <c r="ED771" s="71">
        <f t="shared" si="816"/>
        <v>0</v>
      </c>
      <c r="EE771" s="71">
        <f t="shared" si="13"/>
        <v>4</v>
      </c>
      <c r="EF771" s="71">
        <f t="shared" si="14"/>
        <v>1</v>
      </c>
    </row>
    <row r="772" spans="1:136" ht="15.75" customHeight="1">
      <c r="A772" s="147">
        <v>2016</v>
      </c>
      <c r="B772" s="135" t="s">
        <v>5036</v>
      </c>
      <c r="C772" s="147" t="s">
        <v>2304</v>
      </c>
      <c r="D772" s="147" t="s">
        <v>2305</v>
      </c>
      <c r="E772" s="147" t="s">
        <v>2306</v>
      </c>
      <c r="F772" s="161" t="s">
        <v>2307</v>
      </c>
      <c r="G772" s="4"/>
      <c r="H772" s="4"/>
      <c r="I772" s="4"/>
      <c r="J772" s="4"/>
      <c r="K772" s="4"/>
      <c r="L772" s="4"/>
      <c r="M772" s="4"/>
      <c r="N772" s="71">
        <v>1</v>
      </c>
      <c r="O772" s="4"/>
      <c r="P772" s="4"/>
      <c r="Q772" s="4"/>
      <c r="R772" s="4"/>
      <c r="S772" s="4"/>
      <c r="T772" s="59" t="str">
        <f t="shared" si="0"/>
        <v/>
      </c>
      <c r="U772" s="4"/>
      <c r="V772" s="4"/>
      <c r="W772" s="4"/>
      <c r="X772" s="4"/>
      <c r="Y772" s="4"/>
      <c r="Z772" s="4"/>
      <c r="AA772" s="4"/>
      <c r="AB772" s="4"/>
      <c r="AC772" s="4"/>
      <c r="AD772" s="4"/>
      <c r="AE772" s="4"/>
      <c r="AF772" s="4"/>
      <c r="AG772" s="58">
        <f t="shared" si="1"/>
        <v>1</v>
      </c>
      <c r="AH772" s="4"/>
      <c r="AI772" s="4"/>
      <c r="AJ772" s="4"/>
      <c r="AK772" s="91" t="str">
        <f t="shared" si="90"/>
        <v/>
      </c>
      <c r="AL772" s="4"/>
      <c r="AM772" s="4"/>
      <c r="AN772" s="4"/>
      <c r="AO772" s="4"/>
      <c r="AP772" s="4"/>
      <c r="AQ772" s="4"/>
      <c r="AR772" s="58" t="str">
        <f t="shared" si="3"/>
        <v/>
      </c>
      <c r="AS772" s="95">
        <v>1</v>
      </c>
      <c r="AT772" s="4"/>
      <c r="AU772" s="95">
        <v>1</v>
      </c>
      <c r="AV772" s="4"/>
      <c r="AW772" s="95">
        <v>1</v>
      </c>
      <c r="AX772" s="58">
        <f t="shared" si="4"/>
        <v>3</v>
      </c>
      <c r="AY772" s="4"/>
      <c r="AZ772" s="95">
        <v>1</v>
      </c>
      <c r="BA772" s="4"/>
      <c r="BB772" s="4"/>
      <c r="BC772" s="95">
        <v>1</v>
      </c>
      <c r="BD772" s="58">
        <f t="shared" si="5"/>
        <v>2</v>
      </c>
      <c r="BE772" s="4"/>
      <c r="BF772" s="4"/>
      <c r="BG772" s="4"/>
      <c r="BH772" s="4"/>
      <c r="BI772" s="4"/>
      <c r="BJ772" s="4"/>
      <c r="BK772" s="4"/>
      <c r="BL772" s="4"/>
      <c r="BM772" s="4"/>
      <c r="BN772" s="4"/>
      <c r="BO772" s="4"/>
      <c r="BP772" s="4"/>
      <c r="BQ772" s="4"/>
      <c r="BR772" s="4"/>
      <c r="BS772" s="4"/>
      <c r="BT772" s="4"/>
      <c r="BU772" s="4"/>
      <c r="BV772" s="4"/>
      <c r="BW772" s="4"/>
      <c r="BX772" s="4" t="str">
        <f t="shared" si="637"/>
        <v/>
      </c>
      <c r="BY772" s="4"/>
      <c r="BZ772" s="4"/>
      <c r="CA772" s="4"/>
      <c r="CB772" s="4"/>
      <c r="CC772" s="4"/>
      <c r="CD772" s="4"/>
      <c r="CE772" s="4"/>
      <c r="CF772" s="4"/>
      <c r="CG772" s="4"/>
      <c r="CH772" s="57">
        <f t="shared" si="754"/>
        <v>0</v>
      </c>
      <c r="CI772" s="4"/>
      <c r="CJ772" s="4"/>
      <c r="CK772" s="4"/>
      <c r="CL772" s="4"/>
      <c r="CM772" s="4"/>
      <c r="CN772" s="4"/>
      <c r="CO772" s="4"/>
      <c r="CP772" s="4"/>
      <c r="CQ772" s="4"/>
      <c r="CR772" s="57">
        <f t="shared" si="787"/>
        <v>0</v>
      </c>
      <c r="CS772" s="4"/>
      <c r="CT772" s="4"/>
      <c r="CU772" s="4"/>
      <c r="CV772" s="4"/>
      <c r="CW772" s="4"/>
      <c r="CX772" s="4"/>
      <c r="CY772" s="4"/>
      <c r="CZ772" s="4"/>
      <c r="DA772" s="4"/>
      <c r="DB772" s="57">
        <f t="shared" si="756"/>
        <v>0</v>
      </c>
      <c r="DC772" s="4"/>
      <c r="DD772" s="4"/>
      <c r="DE772" s="4"/>
      <c r="DF772" s="4"/>
      <c r="DG772" s="4"/>
      <c r="DH772" s="4"/>
      <c r="DI772" s="4"/>
      <c r="DJ772" s="4"/>
      <c r="DK772" s="4"/>
      <c r="DL772" s="57">
        <f t="shared" si="321"/>
        <v>0</v>
      </c>
      <c r="DM772" s="4"/>
      <c r="DN772" s="4"/>
      <c r="DO772" s="4"/>
      <c r="DP772" s="4"/>
      <c r="DQ772" s="4"/>
      <c r="DR772" s="4"/>
      <c r="DS772" s="4"/>
      <c r="DT772" s="4"/>
      <c r="DU772" s="4"/>
      <c r="DV772" s="57">
        <f t="shared" si="322"/>
        <v>0</v>
      </c>
      <c r="DW772" s="71">
        <f t="shared" ref="DW772:ED772" si="817">SUM(BY772,CI772,CS772,DC772,DM772)</f>
        <v>0</v>
      </c>
      <c r="DX772" s="71">
        <f t="shared" si="817"/>
        <v>0</v>
      </c>
      <c r="DY772" s="71">
        <f t="shared" si="817"/>
        <v>0</v>
      </c>
      <c r="DZ772" s="71">
        <f t="shared" si="817"/>
        <v>0</v>
      </c>
      <c r="EA772" s="71">
        <f t="shared" si="817"/>
        <v>0</v>
      </c>
      <c r="EB772" s="71">
        <f t="shared" si="817"/>
        <v>0</v>
      </c>
      <c r="EC772" s="71">
        <f t="shared" si="817"/>
        <v>0</v>
      </c>
      <c r="ED772" s="71">
        <f t="shared" si="817"/>
        <v>0</v>
      </c>
      <c r="EE772" s="71">
        <f t="shared" si="13"/>
        <v>0</v>
      </c>
      <c r="EF772" s="71">
        <f t="shared" si="14"/>
        <v>0</v>
      </c>
    </row>
    <row r="773" spans="1:136" ht="15.75" customHeight="1">
      <c r="A773" s="147">
        <v>2016</v>
      </c>
      <c r="B773" s="135" t="s">
        <v>5037</v>
      </c>
      <c r="C773" s="147" t="s">
        <v>2308</v>
      </c>
      <c r="D773" s="147" t="s">
        <v>584</v>
      </c>
      <c r="E773" s="147" t="s">
        <v>2309</v>
      </c>
      <c r="F773" s="161" t="s">
        <v>2310</v>
      </c>
      <c r="G773" s="4"/>
      <c r="H773" s="4"/>
      <c r="I773" s="4"/>
      <c r="J773" s="4"/>
      <c r="K773" s="4"/>
      <c r="L773" s="71"/>
      <c r="M773" s="71"/>
      <c r="N773" s="4"/>
      <c r="O773" s="72">
        <v>1</v>
      </c>
      <c r="P773" s="72"/>
      <c r="Q773" s="4"/>
      <c r="R773" s="4"/>
      <c r="S773" s="4"/>
      <c r="T773" s="59" t="str">
        <f t="shared" si="0"/>
        <v/>
      </c>
      <c r="U773" s="4"/>
      <c r="V773" s="4"/>
      <c r="W773" s="4"/>
      <c r="X773" s="4"/>
      <c r="Y773" s="4"/>
      <c r="Z773" s="4"/>
      <c r="AA773" s="4"/>
      <c r="AB773" s="4"/>
      <c r="AC773" s="4"/>
      <c r="AD773" s="4"/>
      <c r="AE773" s="4"/>
      <c r="AF773" s="4"/>
      <c r="AG773" s="58">
        <f t="shared" si="1"/>
        <v>1</v>
      </c>
      <c r="AH773" s="4"/>
      <c r="AI773" s="4"/>
      <c r="AJ773" s="4"/>
      <c r="AK773" s="91" t="str">
        <f t="shared" si="90"/>
        <v/>
      </c>
      <c r="AL773" s="4"/>
      <c r="AM773" s="4"/>
      <c r="AN773" s="4"/>
      <c r="AO773" s="4"/>
      <c r="AP773" s="4"/>
      <c r="AQ773" s="4"/>
      <c r="AR773" s="58" t="str">
        <f t="shared" si="3"/>
        <v/>
      </c>
      <c r="AS773" s="95">
        <v>1</v>
      </c>
      <c r="AT773" s="95">
        <v>1</v>
      </c>
      <c r="AU773" s="95">
        <v>1</v>
      </c>
      <c r="AV773" s="4"/>
      <c r="AW773" s="4"/>
      <c r="AX773" s="58">
        <f t="shared" si="4"/>
        <v>3</v>
      </c>
      <c r="AY773" s="95">
        <v>1</v>
      </c>
      <c r="AZ773" s="4"/>
      <c r="BA773" s="4"/>
      <c r="BB773" s="95">
        <v>1</v>
      </c>
      <c r="BC773" s="4"/>
      <c r="BD773" s="58">
        <f t="shared" si="5"/>
        <v>2</v>
      </c>
      <c r="BE773" s="4"/>
      <c r="BF773" s="4"/>
      <c r="BG773" s="4"/>
      <c r="BH773" s="4"/>
      <c r="BI773" s="4"/>
      <c r="BJ773" s="4"/>
      <c r="BK773" s="4"/>
      <c r="BL773" s="4"/>
      <c r="BM773" s="4"/>
      <c r="BN773" s="4"/>
      <c r="BO773" s="4"/>
      <c r="BP773" s="4"/>
      <c r="BQ773" s="4"/>
      <c r="BR773" s="4"/>
      <c r="BS773" s="95">
        <v>1</v>
      </c>
      <c r="BT773" s="95">
        <v>1</v>
      </c>
      <c r="BU773" s="95">
        <v>1</v>
      </c>
      <c r="BV773" s="95">
        <v>1</v>
      </c>
      <c r="BW773" s="4"/>
      <c r="BX773" s="71">
        <f t="shared" si="637"/>
        <v>1</v>
      </c>
      <c r="BY773" s="4"/>
      <c r="BZ773" s="95">
        <v>1</v>
      </c>
      <c r="CA773" s="4"/>
      <c r="CB773" s="4"/>
      <c r="CC773" s="4"/>
      <c r="CD773" s="4"/>
      <c r="CE773" s="4"/>
      <c r="CF773" s="4"/>
      <c r="CG773" s="95"/>
      <c r="CH773" s="57">
        <f t="shared" si="754"/>
        <v>1</v>
      </c>
      <c r="CI773" s="4"/>
      <c r="CJ773" s="4"/>
      <c r="CK773" s="4"/>
      <c r="CL773" s="95">
        <v>1</v>
      </c>
      <c r="CM773" s="95">
        <v>1</v>
      </c>
      <c r="CN773" s="4"/>
      <c r="CO773" s="4"/>
      <c r="CP773" s="4"/>
      <c r="CQ773" s="95"/>
      <c r="CR773" s="57">
        <f t="shared" si="787"/>
        <v>2</v>
      </c>
      <c r="CS773" s="4"/>
      <c r="CT773" s="4"/>
      <c r="CU773" s="4"/>
      <c r="CV773" s="4"/>
      <c r="CW773" s="4"/>
      <c r="CX773" s="4"/>
      <c r="CY773" s="95">
        <v>1</v>
      </c>
      <c r="CZ773" s="4"/>
      <c r="DA773" s="95"/>
      <c r="DB773" s="57">
        <f t="shared" si="756"/>
        <v>1</v>
      </c>
      <c r="DC773" s="4"/>
      <c r="DD773" s="4"/>
      <c r="DE773" s="4"/>
      <c r="DF773" s="4"/>
      <c r="DG773" s="4"/>
      <c r="DH773" s="4"/>
      <c r="DI773" s="4"/>
      <c r="DJ773" s="4"/>
      <c r="DK773" s="4"/>
      <c r="DL773" s="57">
        <f t="shared" si="321"/>
        <v>0</v>
      </c>
      <c r="DM773" s="4"/>
      <c r="DN773" s="4"/>
      <c r="DO773" s="4"/>
      <c r="DP773" s="4"/>
      <c r="DQ773" s="4"/>
      <c r="DR773" s="4"/>
      <c r="DS773" s="4"/>
      <c r="DT773" s="4"/>
      <c r="DU773" s="4"/>
      <c r="DV773" s="57">
        <f t="shared" si="322"/>
        <v>0</v>
      </c>
      <c r="DW773" s="71">
        <f t="shared" ref="DW773:ED773" si="818">SUM(BY773,CI773,CS773,DC773,DM773)</f>
        <v>0</v>
      </c>
      <c r="DX773" s="71">
        <f t="shared" si="818"/>
        <v>1</v>
      </c>
      <c r="DY773" s="71">
        <f t="shared" si="818"/>
        <v>0</v>
      </c>
      <c r="DZ773" s="71">
        <f t="shared" si="818"/>
        <v>1</v>
      </c>
      <c r="EA773" s="71">
        <f t="shared" si="818"/>
        <v>1</v>
      </c>
      <c r="EB773" s="71">
        <f t="shared" si="818"/>
        <v>0</v>
      </c>
      <c r="EC773" s="71">
        <f t="shared" si="818"/>
        <v>1</v>
      </c>
      <c r="ED773" s="71">
        <f t="shared" si="818"/>
        <v>0</v>
      </c>
      <c r="EE773" s="71">
        <f t="shared" si="13"/>
        <v>4</v>
      </c>
      <c r="EF773" s="71">
        <f t="shared" si="14"/>
        <v>1</v>
      </c>
    </row>
    <row r="774" spans="1:136" ht="15.75" customHeight="1">
      <c r="A774" s="147">
        <v>2015</v>
      </c>
      <c r="B774" s="135" t="s">
        <v>5038</v>
      </c>
      <c r="C774" s="147" t="s">
        <v>2311</v>
      </c>
      <c r="D774" s="147" t="s">
        <v>2312</v>
      </c>
      <c r="E774" s="147" t="s">
        <v>2313</v>
      </c>
      <c r="F774" s="161" t="s">
        <v>2314</v>
      </c>
      <c r="G774" s="4"/>
      <c r="H774" s="4"/>
      <c r="I774" s="4"/>
      <c r="J774" s="4"/>
      <c r="K774" s="4"/>
      <c r="L774" s="4"/>
      <c r="M774" s="4"/>
      <c r="N774" s="4"/>
      <c r="O774" s="4"/>
      <c r="P774" s="4"/>
      <c r="Q774" s="4"/>
      <c r="R774" s="4"/>
      <c r="S774" s="4"/>
      <c r="T774" s="59">
        <f t="shared" si="0"/>
        <v>1</v>
      </c>
      <c r="U774" s="4"/>
      <c r="V774" s="4"/>
      <c r="W774" s="4">
        <v>1</v>
      </c>
      <c r="X774" s="4"/>
      <c r="Y774" s="4"/>
      <c r="Z774" s="4"/>
      <c r="AA774" s="4"/>
      <c r="AB774" s="4"/>
      <c r="AC774" s="4"/>
      <c r="AD774" s="4"/>
      <c r="AE774" s="4"/>
      <c r="AF774" s="4"/>
      <c r="AG774" s="58">
        <f t="shared" si="1"/>
        <v>1</v>
      </c>
      <c r="AH774" s="4"/>
      <c r="AI774" s="4"/>
      <c r="AJ774" s="4"/>
      <c r="AK774" s="91" t="str">
        <f t="shared" si="90"/>
        <v/>
      </c>
      <c r="AL774" s="4"/>
      <c r="AM774" s="4"/>
      <c r="AN774" s="4"/>
      <c r="AO774" s="4"/>
      <c r="AP774" s="4"/>
      <c r="AQ774" s="4"/>
      <c r="AR774" s="58" t="str">
        <f t="shared" si="3"/>
        <v/>
      </c>
      <c r="AS774" s="4"/>
      <c r="AT774" s="4"/>
      <c r="AU774" s="4"/>
      <c r="AV774" s="95">
        <v>1</v>
      </c>
      <c r="AW774" s="95">
        <v>1</v>
      </c>
      <c r="AX774" s="58">
        <f t="shared" si="4"/>
        <v>2</v>
      </c>
      <c r="AY774" s="4"/>
      <c r="AZ774" s="95">
        <v>1</v>
      </c>
      <c r="BA774" s="4"/>
      <c r="BB774" s="4"/>
      <c r="BC774" s="95">
        <v>1</v>
      </c>
      <c r="BD774" s="58">
        <f t="shared" si="5"/>
        <v>2</v>
      </c>
      <c r="BE774" s="4"/>
      <c r="BF774" s="4"/>
      <c r="BG774" s="4"/>
      <c r="BH774" s="4"/>
      <c r="BI774" s="4"/>
      <c r="BJ774" s="4"/>
      <c r="BK774" s="4"/>
      <c r="BL774" s="4"/>
      <c r="BM774" s="4"/>
      <c r="BN774" s="4"/>
      <c r="BO774" s="4"/>
      <c r="BP774" s="4"/>
      <c r="BQ774" s="4"/>
      <c r="BR774" s="4"/>
      <c r="BS774" s="4"/>
      <c r="BT774" s="95">
        <v>1</v>
      </c>
      <c r="BU774" s="4"/>
      <c r="BV774" s="95">
        <v>1</v>
      </c>
      <c r="BW774" s="4"/>
      <c r="BX774" s="71">
        <f t="shared" si="637"/>
        <v>1</v>
      </c>
      <c r="BY774" s="4"/>
      <c r="BZ774" s="4"/>
      <c r="CA774" s="4"/>
      <c r="CB774" s="4"/>
      <c r="CC774" s="4"/>
      <c r="CD774" s="4"/>
      <c r="CE774" s="4"/>
      <c r="CF774" s="4"/>
      <c r="CG774" s="4"/>
      <c r="CH774" s="57">
        <f t="shared" si="754"/>
        <v>0</v>
      </c>
      <c r="CI774" s="4"/>
      <c r="CJ774" s="4"/>
      <c r="CK774" s="4"/>
      <c r="CL774" s="4"/>
      <c r="CM774" s="4"/>
      <c r="CN774" s="4"/>
      <c r="CO774" s="4"/>
      <c r="CP774" s="4"/>
      <c r="CQ774" s="4"/>
      <c r="CR774" s="57">
        <f t="shared" si="787"/>
        <v>0</v>
      </c>
      <c r="CS774" s="4"/>
      <c r="CT774" s="4"/>
      <c r="CU774" s="4"/>
      <c r="CV774" s="4"/>
      <c r="CW774" s="4"/>
      <c r="CX774" s="4"/>
      <c r="CY774" s="4"/>
      <c r="CZ774" s="4"/>
      <c r="DA774" s="4"/>
      <c r="DB774" s="57">
        <f t="shared" si="756"/>
        <v>0</v>
      </c>
      <c r="DC774" s="4"/>
      <c r="DD774" s="4"/>
      <c r="DE774" s="4"/>
      <c r="DF774" s="95">
        <v>1</v>
      </c>
      <c r="DG774" s="4"/>
      <c r="DH774" s="4"/>
      <c r="DI774" s="4"/>
      <c r="DJ774" s="4"/>
      <c r="DK774" s="95"/>
      <c r="DL774" s="57">
        <f t="shared" si="321"/>
        <v>1</v>
      </c>
      <c r="DM774" s="4"/>
      <c r="DN774" s="4"/>
      <c r="DO774" s="4"/>
      <c r="DP774" s="4"/>
      <c r="DQ774" s="4"/>
      <c r="DR774" s="4"/>
      <c r="DS774" s="95">
        <v>1</v>
      </c>
      <c r="DT774" s="4"/>
      <c r="DU774" s="95"/>
      <c r="DV774" s="57">
        <f t="shared" si="322"/>
        <v>1</v>
      </c>
      <c r="DW774" s="71">
        <f t="shared" ref="DW774:ED774" si="819">SUM(BY774,CI774,CS774,DC774,DM774)</f>
        <v>0</v>
      </c>
      <c r="DX774" s="71">
        <f t="shared" si="819"/>
        <v>0</v>
      </c>
      <c r="DY774" s="71">
        <f t="shared" si="819"/>
        <v>0</v>
      </c>
      <c r="DZ774" s="71">
        <f t="shared" si="819"/>
        <v>1</v>
      </c>
      <c r="EA774" s="71">
        <f t="shared" si="819"/>
        <v>0</v>
      </c>
      <c r="EB774" s="71">
        <f t="shared" si="819"/>
        <v>0</v>
      </c>
      <c r="EC774" s="71">
        <f t="shared" si="819"/>
        <v>1</v>
      </c>
      <c r="ED774" s="71">
        <f t="shared" si="819"/>
        <v>0</v>
      </c>
      <c r="EE774" s="71">
        <f t="shared" si="13"/>
        <v>2</v>
      </c>
      <c r="EF774" s="71">
        <f t="shared" si="14"/>
        <v>1</v>
      </c>
    </row>
    <row r="775" spans="1:136" ht="15.75" customHeight="1">
      <c r="A775" s="147">
        <v>2016</v>
      </c>
      <c r="B775" s="135" t="s">
        <v>5039</v>
      </c>
      <c r="C775" s="147" t="s">
        <v>2315</v>
      </c>
      <c r="D775" s="147" t="s">
        <v>2316</v>
      </c>
      <c r="E775" s="147" t="s">
        <v>2317</v>
      </c>
      <c r="F775" s="161" t="s">
        <v>2318</v>
      </c>
      <c r="G775" s="4"/>
      <c r="H775" s="4"/>
      <c r="I775" s="4"/>
      <c r="J775" s="4"/>
      <c r="K775" s="4"/>
      <c r="L775" s="4"/>
      <c r="M775" s="4"/>
      <c r="N775" s="71">
        <v>1</v>
      </c>
      <c r="O775" s="4"/>
      <c r="P775" s="4"/>
      <c r="Q775" s="4"/>
      <c r="R775" s="4"/>
      <c r="S775" s="4"/>
      <c r="T775" s="59" t="str">
        <f t="shared" si="0"/>
        <v/>
      </c>
      <c r="U775" s="4"/>
      <c r="V775" s="4"/>
      <c r="W775" s="4"/>
      <c r="X775" s="4"/>
      <c r="Y775" s="4"/>
      <c r="Z775" s="4"/>
      <c r="AA775" s="4"/>
      <c r="AB775" s="4"/>
      <c r="AC775" s="4"/>
      <c r="AD775" s="4"/>
      <c r="AE775" s="4"/>
      <c r="AF775" s="4"/>
      <c r="AG775" s="58">
        <f t="shared" si="1"/>
        <v>1</v>
      </c>
      <c r="AH775" s="4"/>
      <c r="AI775" s="4"/>
      <c r="AJ775" s="4"/>
      <c r="AK775" s="91" t="str">
        <f t="shared" si="90"/>
        <v/>
      </c>
      <c r="AL775" s="4"/>
      <c r="AM775" s="4"/>
      <c r="AN775" s="4"/>
      <c r="AO775" s="4"/>
      <c r="AP775" s="4"/>
      <c r="AQ775" s="4"/>
      <c r="AR775" s="58" t="str">
        <f t="shared" si="3"/>
        <v/>
      </c>
      <c r="AS775" s="95">
        <v>1</v>
      </c>
      <c r="AT775" s="95">
        <v>1</v>
      </c>
      <c r="AU775" s="95">
        <v>1</v>
      </c>
      <c r="AV775" s="4"/>
      <c r="AW775" s="4"/>
      <c r="AX775" s="58">
        <f t="shared" si="4"/>
        <v>3</v>
      </c>
      <c r="AY775" s="4"/>
      <c r="AZ775" s="95">
        <v>1</v>
      </c>
      <c r="BA775" s="4"/>
      <c r="BB775" s="4"/>
      <c r="BC775" s="95">
        <v>1</v>
      </c>
      <c r="BD775" s="58">
        <f t="shared" si="5"/>
        <v>2</v>
      </c>
      <c r="BE775" s="4"/>
      <c r="BF775" s="4"/>
      <c r="BG775" s="4"/>
      <c r="BH775" s="4"/>
      <c r="BI775" s="4"/>
      <c r="BJ775" s="4"/>
      <c r="BK775" s="4"/>
      <c r="BL775" s="4"/>
      <c r="BM775" s="4"/>
      <c r="BN775" s="4"/>
      <c r="BO775" s="4"/>
      <c r="BP775" s="4"/>
      <c r="BQ775" s="95">
        <v>1</v>
      </c>
      <c r="BR775" s="4"/>
      <c r="BS775" s="4"/>
      <c r="BT775" s="4"/>
      <c r="BU775" s="4"/>
      <c r="BV775" s="4"/>
      <c r="BW775" s="4"/>
      <c r="BX775" s="4" t="str">
        <f t="shared" si="637"/>
        <v/>
      </c>
      <c r="BY775" s="4"/>
      <c r="BZ775" s="4"/>
      <c r="CA775" s="4"/>
      <c r="CB775" s="4"/>
      <c r="CC775" s="4"/>
      <c r="CD775" s="4"/>
      <c r="CE775" s="4"/>
      <c r="CF775" s="4"/>
      <c r="CG775" s="4"/>
      <c r="CH775" s="57">
        <f t="shared" si="754"/>
        <v>0</v>
      </c>
      <c r="CI775" s="4"/>
      <c r="CJ775" s="4"/>
      <c r="CK775" s="4"/>
      <c r="CL775" s="4"/>
      <c r="CM775" s="4"/>
      <c r="CN775" s="4"/>
      <c r="CO775" s="4"/>
      <c r="CP775" s="4"/>
      <c r="CQ775" s="4"/>
      <c r="CR775" s="57">
        <f t="shared" si="787"/>
        <v>0</v>
      </c>
      <c r="CS775" s="4"/>
      <c r="CT775" s="4"/>
      <c r="CU775" s="4"/>
      <c r="CV775" s="4"/>
      <c r="CW775" s="4"/>
      <c r="CX775" s="4"/>
      <c r="CY775" s="4"/>
      <c r="CZ775" s="4"/>
      <c r="DA775" s="4"/>
      <c r="DB775" s="57">
        <f t="shared" si="756"/>
        <v>0</v>
      </c>
      <c r="DC775" s="4"/>
      <c r="DD775" s="4"/>
      <c r="DE775" s="4"/>
      <c r="DF775" s="4"/>
      <c r="DG775" s="4"/>
      <c r="DH775" s="4"/>
      <c r="DI775" s="4"/>
      <c r="DJ775" s="4"/>
      <c r="DK775" s="4"/>
      <c r="DL775" s="57">
        <f t="shared" si="321"/>
        <v>0</v>
      </c>
      <c r="DM775" s="4"/>
      <c r="DN775" s="4"/>
      <c r="DO775" s="4"/>
      <c r="DP775" s="4"/>
      <c r="DQ775" s="4"/>
      <c r="DR775" s="4"/>
      <c r="DS775" s="4"/>
      <c r="DT775" s="4"/>
      <c r="DU775" s="4"/>
      <c r="DV775" s="57">
        <f t="shared" si="322"/>
        <v>0</v>
      </c>
      <c r="DW775" s="71">
        <f t="shared" ref="DW775:ED775" si="820">SUM(BY775,CI775,CS775,DC775,DM775)</f>
        <v>0</v>
      </c>
      <c r="DX775" s="71">
        <f t="shared" si="820"/>
        <v>0</v>
      </c>
      <c r="DY775" s="71">
        <f t="shared" si="820"/>
        <v>0</v>
      </c>
      <c r="DZ775" s="71">
        <f t="shared" si="820"/>
        <v>0</v>
      </c>
      <c r="EA775" s="71">
        <f t="shared" si="820"/>
        <v>0</v>
      </c>
      <c r="EB775" s="71">
        <f t="shared" si="820"/>
        <v>0</v>
      </c>
      <c r="EC775" s="71">
        <f t="shared" si="820"/>
        <v>0</v>
      </c>
      <c r="ED775" s="71">
        <f t="shared" si="820"/>
        <v>0</v>
      </c>
      <c r="EE775" s="71">
        <f t="shared" si="13"/>
        <v>0</v>
      </c>
      <c r="EF775" s="71">
        <f t="shared" si="14"/>
        <v>0</v>
      </c>
    </row>
    <row r="776" spans="1:136" ht="15.75" customHeight="1">
      <c r="A776" s="147">
        <v>2016</v>
      </c>
      <c r="B776" s="135" t="s">
        <v>5040</v>
      </c>
      <c r="C776" s="147" t="s">
        <v>2319</v>
      </c>
      <c r="D776" s="147" t="s">
        <v>2320</v>
      </c>
      <c r="E776" s="147" t="s">
        <v>2321</v>
      </c>
      <c r="F776" s="150" t="s">
        <v>2322</v>
      </c>
      <c r="G776" s="4"/>
      <c r="H776" s="4"/>
      <c r="I776" s="4"/>
      <c r="J776" s="4"/>
      <c r="K776" s="4"/>
      <c r="L776" s="4"/>
      <c r="M776" s="4"/>
      <c r="N776" s="4"/>
      <c r="O776" s="4"/>
      <c r="P776" s="4"/>
      <c r="Q776" s="4"/>
      <c r="R776" s="4"/>
      <c r="S776" s="4"/>
      <c r="T776" s="59">
        <f t="shared" si="0"/>
        <v>1</v>
      </c>
      <c r="U776" s="4"/>
      <c r="V776" s="4"/>
      <c r="W776" s="4"/>
      <c r="X776" s="4"/>
      <c r="Y776" s="71">
        <v>1</v>
      </c>
      <c r="Z776" s="4"/>
      <c r="AA776" s="4"/>
      <c r="AB776" s="4"/>
      <c r="AC776" s="4"/>
      <c r="AD776" s="4"/>
      <c r="AE776" s="4"/>
      <c r="AF776" s="4"/>
      <c r="AG776" s="58">
        <f t="shared" si="1"/>
        <v>1</v>
      </c>
      <c r="AH776" s="4"/>
      <c r="AI776" s="4"/>
      <c r="AJ776" s="4"/>
      <c r="AK776" s="91" t="str">
        <f t="shared" si="90"/>
        <v/>
      </c>
      <c r="AL776" s="4"/>
      <c r="AM776" s="4"/>
      <c r="AN776" s="4"/>
      <c r="AO776" s="4"/>
      <c r="AP776" s="4"/>
      <c r="AQ776" s="4"/>
      <c r="AR776" s="58" t="str">
        <f t="shared" si="3"/>
        <v/>
      </c>
      <c r="AS776" s="4"/>
      <c r="AT776" s="95">
        <v>1</v>
      </c>
      <c r="AU776" s="95">
        <v>1</v>
      </c>
      <c r="AV776" s="4"/>
      <c r="AW776" s="95">
        <v>1</v>
      </c>
      <c r="AX776" s="58">
        <f t="shared" si="4"/>
        <v>3</v>
      </c>
      <c r="AY776" s="95">
        <v>1</v>
      </c>
      <c r="AZ776" s="95">
        <v>1</v>
      </c>
      <c r="BA776" s="4"/>
      <c r="BB776" s="4"/>
      <c r="BC776" s="95">
        <v>1</v>
      </c>
      <c r="BD776" s="58">
        <f t="shared" si="5"/>
        <v>3</v>
      </c>
      <c r="BE776" s="4"/>
      <c r="BF776" s="4"/>
      <c r="BG776" s="4"/>
      <c r="BH776" s="4"/>
      <c r="BI776" s="4"/>
      <c r="BJ776" s="4"/>
      <c r="BK776" s="4"/>
      <c r="BL776" s="4"/>
      <c r="BM776" s="4"/>
      <c r="BN776" s="4"/>
      <c r="BO776" s="4"/>
      <c r="BP776" s="4"/>
      <c r="BQ776" s="4"/>
      <c r="BR776" s="4"/>
      <c r="BS776" s="95">
        <v>1</v>
      </c>
      <c r="BT776" s="95">
        <v>1</v>
      </c>
      <c r="BU776" s="4"/>
      <c r="BV776" s="95">
        <v>1</v>
      </c>
      <c r="BW776" s="4"/>
      <c r="BX776" s="71">
        <f t="shared" si="637"/>
        <v>1</v>
      </c>
      <c r="BY776" s="4"/>
      <c r="BZ776" s="4"/>
      <c r="CA776" s="4"/>
      <c r="CB776" s="4"/>
      <c r="CC776" s="4"/>
      <c r="CD776" s="4"/>
      <c r="CE776" s="4"/>
      <c r="CF776" s="4"/>
      <c r="CG776" s="4"/>
      <c r="CH776" s="57">
        <f t="shared" si="754"/>
        <v>0</v>
      </c>
      <c r="CI776" s="4"/>
      <c r="CJ776" s="95">
        <v>1</v>
      </c>
      <c r="CK776" s="4"/>
      <c r="CL776" s="95">
        <v>1</v>
      </c>
      <c r="CM776" s="4"/>
      <c r="CN776" s="4"/>
      <c r="CO776" s="95">
        <v>1</v>
      </c>
      <c r="CP776" s="4"/>
      <c r="CQ776" s="95"/>
      <c r="CR776" s="57">
        <f t="shared" si="787"/>
        <v>3</v>
      </c>
      <c r="CS776" s="4"/>
      <c r="CT776" s="95">
        <v>1</v>
      </c>
      <c r="CU776" s="4"/>
      <c r="CV776" s="95">
        <v>1</v>
      </c>
      <c r="CW776" s="4"/>
      <c r="CX776" s="4"/>
      <c r="CY776" s="95">
        <v>1</v>
      </c>
      <c r="CZ776" s="4"/>
      <c r="DA776" s="95"/>
      <c r="DB776" s="57">
        <f t="shared" si="756"/>
        <v>3</v>
      </c>
      <c r="DC776" s="4"/>
      <c r="DD776" s="4"/>
      <c r="DE776" s="4"/>
      <c r="DF776" s="4"/>
      <c r="DG776" s="4"/>
      <c r="DH776" s="4"/>
      <c r="DI776" s="4"/>
      <c r="DJ776" s="4"/>
      <c r="DK776" s="4"/>
      <c r="DL776" s="57">
        <f t="shared" si="321"/>
        <v>0</v>
      </c>
      <c r="DM776" s="4"/>
      <c r="DN776" s="95">
        <v>1</v>
      </c>
      <c r="DO776" s="4"/>
      <c r="DP776" s="95">
        <v>1</v>
      </c>
      <c r="DQ776" s="4"/>
      <c r="DR776" s="4"/>
      <c r="DS776" s="95">
        <v>1</v>
      </c>
      <c r="DT776" s="4"/>
      <c r="DU776" s="95"/>
      <c r="DV776" s="57">
        <f t="shared" si="322"/>
        <v>3</v>
      </c>
      <c r="DW776" s="71">
        <f t="shared" ref="DW776:ED776" si="821">SUM(BY776,CI776,CS776,DC776,DM776)</f>
        <v>0</v>
      </c>
      <c r="DX776" s="71">
        <f t="shared" si="821"/>
        <v>3</v>
      </c>
      <c r="DY776" s="71">
        <f t="shared" si="821"/>
        <v>0</v>
      </c>
      <c r="DZ776" s="71">
        <f t="shared" si="821"/>
        <v>3</v>
      </c>
      <c r="EA776" s="71">
        <f t="shared" si="821"/>
        <v>0</v>
      </c>
      <c r="EB776" s="71">
        <f t="shared" si="821"/>
        <v>0</v>
      </c>
      <c r="EC776" s="71">
        <f t="shared" si="821"/>
        <v>3</v>
      </c>
      <c r="ED776" s="71">
        <f t="shared" si="821"/>
        <v>0</v>
      </c>
      <c r="EE776" s="71">
        <f t="shared" si="13"/>
        <v>9</v>
      </c>
      <c r="EF776" s="71">
        <f t="shared" si="14"/>
        <v>1</v>
      </c>
    </row>
    <row r="777" spans="1:136" ht="15.75" customHeight="1">
      <c r="A777" s="147">
        <v>2016</v>
      </c>
      <c r="B777" s="135" t="s">
        <v>5041</v>
      </c>
      <c r="C777" s="147" t="s">
        <v>2323</v>
      </c>
      <c r="D777" s="147" t="s">
        <v>2324</v>
      </c>
      <c r="E777" s="147" t="s">
        <v>2325</v>
      </c>
      <c r="F777" s="150" t="s">
        <v>2326</v>
      </c>
      <c r="G777" s="4"/>
      <c r="H777" s="4"/>
      <c r="I777" s="4"/>
      <c r="J777" s="4"/>
      <c r="K777" s="4"/>
      <c r="L777" s="4"/>
      <c r="M777" s="4"/>
      <c r="N777" s="4"/>
      <c r="O777" s="4"/>
      <c r="P777" s="4"/>
      <c r="Q777" s="4"/>
      <c r="R777" s="71">
        <v>1</v>
      </c>
      <c r="S777" s="4"/>
      <c r="T777" s="59" t="str">
        <f t="shared" si="0"/>
        <v/>
      </c>
      <c r="U777" s="4"/>
      <c r="V777" s="4"/>
      <c r="W777" s="4"/>
      <c r="X777" s="4"/>
      <c r="Y777" s="4"/>
      <c r="Z777" s="4"/>
      <c r="AA777" s="4"/>
      <c r="AB777" s="4"/>
      <c r="AC777" s="4"/>
      <c r="AD777" s="4"/>
      <c r="AE777" s="4"/>
      <c r="AF777" s="4"/>
      <c r="AG777" s="58">
        <f t="shared" si="1"/>
        <v>1</v>
      </c>
      <c r="AH777" s="4"/>
      <c r="AI777" s="4"/>
      <c r="AJ777" s="4"/>
      <c r="AK777" s="91" t="str">
        <f t="shared" si="90"/>
        <v/>
      </c>
      <c r="AL777" s="4"/>
      <c r="AM777" s="4"/>
      <c r="AN777" s="4"/>
      <c r="AO777" s="4"/>
      <c r="AP777" s="4"/>
      <c r="AQ777" s="4"/>
      <c r="AR777" s="58" t="str">
        <f t="shared" si="3"/>
        <v/>
      </c>
      <c r="AS777" s="4"/>
      <c r="AT777" s="95">
        <v>1</v>
      </c>
      <c r="AU777" s="4"/>
      <c r="AV777" s="4"/>
      <c r="AW777" s="4"/>
      <c r="AX777" s="58">
        <f t="shared" si="4"/>
        <v>1</v>
      </c>
      <c r="AY777" s="4"/>
      <c r="AZ777" s="95">
        <v>1</v>
      </c>
      <c r="BA777" s="4"/>
      <c r="BB777" s="4"/>
      <c r="BC777" s="95">
        <v>1</v>
      </c>
      <c r="BD777" s="58">
        <f t="shared" si="5"/>
        <v>2</v>
      </c>
      <c r="BE777" s="4"/>
      <c r="BF777" s="4"/>
      <c r="BG777" s="4"/>
      <c r="BH777" s="4"/>
      <c r="BI777" s="4"/>
      <c r="BJ777" s="4"/>
      <c r="BK777" s="4"/>
      <c r="BL777" s="4"/>
      <c r="BM777" s="4"/>
      <c r="BN777" s="4"/>
      <c r="BO777" s="4"/>
      <c r="BP777" s="4"/>
      <c r="BQ777" s="4"/>
      <c r="BR777" s="4"/>
      <c r="BS777" s="4"/>
      <c r="BT777" s="4"/>
      <c r="BU777" s="4"/>
      <c r="BV777" s="4"/>
      <c r="BW777" s="4"/>
      <c r="BX777" s="4" t="str">
        <f t="shared" si="637"/>
        <v/>
      </c>
      <c r="BY777" s="4"/>
      <c r="BZ777" s="4"/>
      <c r="CA777" s="4"/>
      <c r="CB777" s="4"/>
      <c r="CC777" s="4"/>
      <c r="CD777" s="4"/>
      <c r="CE777" s="4"/>
      <c r="CF777" s="4"/>
      <c r="CG777" s="4"/>
      <c r="CH777" s="57">
        <f t="shared" si="754"/>
        <v>0</v>
      </c>
      <c r="CI777" s="4"/>
      <c r="CJ777" s="4"/>
      <c r="CK777" s="4"/>
      <c r="CL777" s="4"/>
      <c r="CM777" s="4"/>
      <c r="CN777" s="4"/>
      <c r="CO777" s="4"/>
      <c r="CP777" s="4"/>
      <c r="CQ777" s="4"/>
      <c r="CR777" s="57">
        <f t="shared" si="787"/>
        <v>0</v>
      </c>
      <c r="CS777" s="4"/>
      <c r="CT777" s="4"/>
      <c r="CU777" s="4"/>
      <c r="CV777" s="4"/>
      <c r="CW777" s="4"/>
      <c r="CX777" s="4"/>
      <c r="CY777" s="4"/>
      <c r="CZ777" s="4"/>
      <c r="DA777" s="4"/>
      <c r="DB777" s="57">
        <f t="shared" si="756"/>
        <v>0</v>
      </c>
      <c r="DC777" s="4"/>
      <c r="DD777" s="4"/>
      <c r="DE777" s="4"/>
      <c r="DF777" s="4"/>
      <c r="DG777" s="4"/>
      <c r="DH777" s="4"/>
      <c r="DI777" s="4"/>
      <c r="DJ777" s="4"/>
      <c r="DK777" s="4"/>
      <c r="DL777" s="57">
        <f t="shared" si="321"/>
        <v>0</v>
      </c>
      <c r="DM777" s="4"/>
      <c r="DN777" s="4"/>
      <c r="DO777" s="4"/>
      <c r="DP777" s="4"/>
      <c r="DQ777" s="4"/>
      <c r="DR777" s="4"/>
      <c r="DS777" s="4"/>
      <c r="DT777" s="4"/>
      <c r="DU777" s="4"/>
      <c r="DV777" s="57">
        <f t="shared" si="322"/>
        <v>0</v>
      </c>
      <c r="DW777" s="71">
        <f t="shared" ref="DW777:ED777" si="822">SUM(BY777,CI777,CS777,DC777,DM777)</f>
        <v>0</v>
      </c>
      <c r="DX777" s="71">
        <f t="shared" si="822"/>
        <v>0</v>
      </c>
      <c r="DY777" s="71">
        <f t="shared" si="822"/>
        <v>0</v>
      </c>
      <c r="DZ777" s="71">
        <f t="shared" si="822"/>
        <v>0</v>
      </c>
      <c r="EA777" s="71">
        <f t="shared" si="822"/>
        <v>0</v>
      </c>
      <c r="EB777" s="71">
        <f t="shared" si="822"/>
        <v>0</v>
      </c>
      <c r="EC777" s="71">
        <f t="shared" si="822"/>
        <v>0</v>
      </c>
      <c r="ED777" s="71">
        <f t="shared" si="822"/>
        <v>0</v>
      </c>
      <c r="EE777" s="71">
        <f t="shared" si="13"/>
        <v>0</v>
      </c>
      <c r="EF777" s="71">
        <f t="shared" si="14"/>
        <v>0</v>
      </c>
    </row>
    <row r="778" spans="1:136" ht="15.75" customHeight="1">
      <c r="A778" s="147">
        <v>2016</v>
      </c>
      <c r="B778" s="135" t="s">
        <v>5042</v>
      </c>
      <c r="C778" s="147" t="s">
        <v>2327</v>
      </c>
      <c r="D778" s="147" t="s">
        <v>2328</v>
      </c>
      <c r="E778" s="147" t="s">
        <v>2329</v>
      </c>
      <c r="F778" s="161" t="s">
        <v>2330</v>
      </c>
      <c r="G778" s="4"/>
      <c r="H778" s="4"/>
      <c r="I778" s="71">
        <v>1</v>
      </c>
      <c r="J778" s="4"/>
      <c r="K778" s="4"/>
      <c r="L778" s="4"/>
      <c r="M778" s="4"/>
      <c r="N778" s="4"/>
      <c r="O778" s="4"/>
      <c r="P778" s="4"/>
      <c r="Q778" s="4"/>
      <c r="R778" s="4"/>
      <c r="S778" s="4"/>
      <c r="T778" s="59" t="str">
        <f t="shared" si="0"/>
        <v/>
      </c>
      <c r="U778" s="4"/>
      <c r="V778" s="4"/>
      <c r="W778" s="4"/>
      <c r="X778" s="4"/>
      <c r="Y778" s="4"/>
      <c r="Z778" s="4"/>
      <c r="AA778" s="4"/>
      <c r="AB778" s="4"/>
      <c r="AC778" s="4"/>
      <c r="AD778" s="4"/>
      <c r="AE778" s="4"/>
      <c r="AF778" s="4"/>
      <c r="AG778" s="58">
        <f t="shared" si="1"/>
        <v>1</v>
      </c>
      <c r="AH778" s="4"/>
      <c r="AI778" s="4"/>
      <c r="AJ778" s="4"/>
      <c r="AK778" s="91" t="str">
        <f t="shared" si="90"/>
        <v/>
      </c>
      <c r="AL778" s="4"/>
      <c r="AM778" s="4"/>
      <c r="AN778" s="4"/>
      <c r="AO778" s="4"/>
      <c r="AP778" s="4"/>
      <c r="AQ778" s="4"/>
      <c r="AR778" s="58" t="str">
        <f t="shared" si="3"/>
        <v/>
      </c>
      <c r="AS778" s="4"/>
      <c r="AT778" s="95">
        <v>1</v>
      </c>
      <c r="AU778" s="4"/>
      <c r="AV778" s="4"/>
      <c r="AW778" s="4"/>
      <c r="AX778" s="58">
        <f t="shared" si="4"/>
        <v>1</v>
      </c>
      <c r="AY778" s="95">
        <v>1</v>
      </c>
      <c r="AZ778" s="4"/>
      <c r="BA778" s="4"/>
      <c r="BB778" s="4"/>
      <c r="BC778" s="4"/>
      <c r="BD778" s="58">
        <f t="shared" si="5"/>
        <v>1</v>
      </c>
      <c r="BE778" s="4"/>
      <c r="BF778" s="4"/>
      <c r="BG778" s="4"/>
      <c r="BH778" s="4"/>
      <c r="BI778" s="4"/>
      <c r="BJ778" s="4"/>
      <c r="BK778" s="4"/>
      <c r="BL778" s="4"/>
      <c r="BM778" s="4"/>
      <c r="BN778" s="4"/>
      <c r="BO778" s="4"/>
      <c r="BP778" s="4"/>
      <c r="BQ778" s="4"/>
      <c r="BR778" s="4"/>
      <c r="BS778" s="4"/>
      <c r="BT778" s="4"/>
      <c r="BU778" s="4"/>
      <c r="BV778" s="4"/>
      <c r="BW778" s="4"/>
      <c r="BX778" s="4" t="str">
        <f t="shared" si="637"/>
        <v/>
      </c>
      <c r="BY778" s="4"/>
      <c r="BZ778" s="4"/>
      <c r="CA778" s="4"/>
      <c r="CB778" s="4"/>
      <c r="CC778" s="4"/>
      <c r="CD778" s="4"/>
      <c r="CE778" s="4"/>
      <c r="CF778" s="4"/>
      <c r="CG778" s="4"/>
      <c r="CH778" s="57">
        <f t="shared" si="754"/>
        <v>0</v>
      </c>
      <c r="CI778" s="4"/>
      <c r="CJ778" s="4"/>
      <c r="CK778" s="4"/>
      <c r="CL778" s="4"/>
      <c r="CM778" s="4"/>
      <c r="CN778" s="4"/>
      <c r="CO778" s="4"/>
      <c r="CP778" s="4"/>
      <c r="CQ778" s="4"/>
      <c r="CR778" s="57">
        <f t="shared" si="787"/>
        <v>0</v>
      </c>
      <c r="CS778" s="4"/>
      <c r="CT778" s="4"/>
      <c r="CU778" s="4"/>
      <c r="CV778" s="4"/>
      <c r="CW778" s="4"/>
      <c r="CX778" s="4"/>
      <c r="CY778" s="4"/>
      <c r="CZ778" s="4"/>
      <c r="DA778" s="4"/>
      <c r="DB778" s="57">
        <f t="shared" si="756"/>
        <v>0</v>
      </c>
      <c r="DC778" s="4"/>
      <c r="DD778" s="4"/>
      <c r="DE778" s="4"/>
      <c r="DF778" s="4"/>
      <c r="DG778" s="4"/>
      <c r="DH778" s="4"/>
      <c r="DI778" s="4"/>
      <c r="DJ778" s="4"/>
      <c r="DK778" s="4"/>
      <c r="DL778" s="57">
        <f t="shared" si="321"/>
        <v>0</v>
      </c>
      <c r="DM778" s="4"/>
      <c r="DN778" s="4"/>
      <c r="DO778" s="4"/>
      <c r="DP778" s="4"/>
      <c r="DQ778" s="4"/>
      <c r="DR778" s="4"/>
      <c r="DS778" s="4"/>
      <c r="DT778" s="4"/>
      <c r="DU778" s="4"/>
      <c r="DV778" s="57">
        <f t="shared" si="322"/>
        <v>0</v>
      </c>
      <c r="DW778" s="71">
        <f t="shared" ref="DW778:ED778" si="823">SUM(BY778,CI778,CS778,DC778,DM778)</f>
        <v>0</v>
      </c>
      <c r="DX778" s="71">
        <f t="shared" si="823"/>
        <v>0</v>
      </c>
      <c r="DY778" s="71">
        <f t="shared" si="823"/>
        <v>0</v>
      </c>
      <c r="DZ778" s="71">
        <f t="shared" si="823"/>
        <v>0</v>
      </c>
      <c r="EA778" s="71">
        <f t="shared" si="823"/>
        <v>0</v>
      </c>
      <c r="EB778" s="71">
        <f t="shared" si="823"/>
        <v>0</v>
      </c>
      <c r="EC778" s="71">
        <f t="shared" si="823"/>
        <v>0</v>
      </c>
      <c r="ED778" s="71">
        <f t="shared" si="823"/>
        <v>0</v>
      </c>
      <c r="EE778" s="71">
        <f t="shared" si="13"/>
        <v>0</v>
      </c>
      <c r="EF778" s="71">
        <f t="shared" si="14"/>
        <v>0</v>
      </c>
    </row>
    <row r="779" spans="1:136" ht="15.75" customHeight="1">
      <c r="A779" s="147">
        <v>2016</v>
      </c>
      <c r="B779" s="135" t="s">
        <v>5043</v>
      </c>
      <c r="C779" s="147" t="s">
        <v>2331</v>
      </c>
      <c r="D779" s="147" t="s">
        <v>2332</v>
      </c>
      <c r="E779" s="147" t="s">
        <v>2333</v>
      </c>
      <c r="F779" s="150" t="s">
        <v>2334</v>
      </c>
      <c r="G779" s="4"/>
      <c r="H779" s="4"/>
      <c r="I779" s="4"/>
      <c r="J779" s="4"/>
      <c r="K779" s="4"/>
      <c r="L779" s="4"/>
      <c r="M779" s="4"/>
      <c r="N779" s="4"/>
      <c r="O779" s="4"/>
      <c r="P779" s="4"/>
      <c r="Q779" s="4"/>
      <c r="R779" s="4"/>
      <c r="S779" s="4"/>
      <c r="T779" s="59">
        <f t="shared" si="0"/>
        <v>1</v>
      </c>
      <c r="U779" s="4"/>
      <c r="V779" s="4"/>
      <c r="W779" s="4"/>
      <c r="X779" s="4"/>
      <c r="Y779" s="71">
        <v>1</v>
      </c>
      <c r="Z779" s="4"/>
      <c r="AA779" s="4"/>
      <c r="AB779" s="4"/>
      <c r="AC779" s="4"/>
      <c r="AD779" s="4"/>
      <c r="AE779" s="4"/>
      <c r="AF779" s="4"/>
      <c r="AG779" s="58">
        <f t="shared" si="1"/>
        <v>1</v>
      </c>
      <c r="AH779" s="4"/>
      <c r="AI779" s="4"/>
      <c r="AJ779" s="4"/>
      <c r="AK779" s="91" t="str">
        <f t="shared" si="90"/>
        <v/>
      </c>
      <c r="AL779" s="4"/>
      <c r="AM779" s="4"/>
      <c r="AN779" s="4"/>
      <c r="AO779" s="4"/>
      <c r="AP779" s="4"/>
      <c r="AQ779" s="4"/>
      <c r="AR779" s="58" t="str">
        <f t="shared" si="3"/>
        <v/>
      </c>
      <c r="AS779" s="4"/>
      <c r="AT779" s="95">
        <v>1</v>
      </c>
      <c r="AU779" s="4"/>
      <c r="AV779" s="4"/>
      <c r="AW779" s="4"/>
      <c r="AX779" s="58">
        <f t="shared" si="4"/>
        <v>1</v>
      </c>
      <c r="AY779" s="4"/>
      <c r="AZ779" s="4"/>
      <c r="BA779" s="4"/>
      <c r="BB779" s="4"/>
      <c r="BC779" s="95">
        <v>1</v>
      </c>
      <c r="BD779" s="58">
        <f t="shared" si="5"/>
        <v>1</v>
      </c>
      <c r="BE779" s="95"/>
      <c r="BF779" s="4"/>
      <c r="BG779" s="4"/>
      <c r="BH779" s="4"/>
      <c r="BI779" s="4"/>
      <c r="BJ779" s="4"/>
      <c r="BK779" s="4"/>
      <c r="BL779" s="4"/>
      <c r="BM779" s="95">
        <v>1</v>
      </c>
      <c r="BN779" s="4"/>
      <c r="BO779" s="4"/>
      <c r="BP779" s="4"/>
      <c r="BQ779" s="4"/>
      <c r="BR779" s="4"/>
      <c r="BS779" s="95">
        <v>1</v>
      </c>
      <c r="BT779" s="4"/>
      <c r="BU779" s="4"/>
      <c r="BV779" s="95">
        <v>1</v>
      </c>
      <c r="BW779" s="4"/>
      <c r="BX779" s="71">
        <f t="shared" si="637"/>
        <v>1</v>
      </c>
      <c r="BY779" s="4"/>
      <c r="BZ779" s="4"/>
      <c r="CA779" s="4"/>
      <c r="CB779" s="4"/>
      <c r="CC779" s="4"/>
      <c r="CD779" s="4"/>
      <c r="CE779" s="4"/>
      <c r="CF779" s="4"/>
      <c r="CG779" s="4"/>
      <c r="CH779" s="57">
        <f t="shared" si="754"/>
        <v>0</v>
      </c>
      <c r="CI779" s="4"/>
      <c r="CJ779" s="4"/>
      <c r="CK779" s="4"/>
      <c r="CL779" s="4"/>
      <c r="CM779" s="4"/>
      <c r="CN779" s="4"/>
      <c r="CO779" s="4"/>
      <c r="CP779" s="4"/>
      <c r="CQ779" s="4"/>
      <c r="CR779" s="57">
        <f t="shared" si="787"/>
        <v>0</v>
      </c>
      <c r="CS779" s="4"/>
      <c r="CT779" s="4"/>
      <c r="CU779" s="4"/>
      <c r="CV779" s="4"/>
      <c r="CW779" s="4"/>
      <c r="CX779" s="4"/>
      <c r="CY779" s="4"/>
      <c r="CZ779" s="4"/>
      <c r="DA779" s="4"/>
      <c r="DB779" s="57">
        <f t="shared" si="756"/>
        <v>0</v>
      </c>
      <c r="DC779" s="4"/>
      <c r="DD779" s="4"/>
      <c r="DE779" s="4"/>
      <c r="DF779" s="4"/>
      <c r="DG779" s="4"/>
      <c r="DH779" s="4"/>
      <c r="DI779" s="4"/>
      <c r="DJ779" s="4"/>
      <c r="DK779" s="4"/>
      <c r="DL779" s="57">
        <f t="shared" si="321"/>
        <v>0</v>
      </c>
      <c r="DM779" s="4"/>
      <c r="DN779" s="4"/>
      <c r="DO779" s="4"/>
      <c r="DP779" s="4"/>
      <c r="DQ779" s="4"/>
      <c r="DR779" s="4"/>
      <c r="DS779" s="4"/>
      <c r="DT779" s="4"/>
      <c r="DU779" s="4"/>
      <c r="DV779" s="57">
        <f t="shared" si="322"/>
        <v>0</v>
      </c>
      <c r="DW779" s="71">
        <f t="shared" ref="DW779:ED779" si="824">SUM(BY779,CI779,CS779,DC779,DM779)</f>
        <v>0</v>
      </c>
      <c r="DX779" s="71">
        <f t="shared" si="824"/>
        <v>0</v>
      </c>
      <c r="DY779" s="71">
        <f t="shared" si="824"/>
        <v>0</v>
      </c>
      <c r="DZ779" s="71">
        <f t="shared" si="824"/>
        <v>0</v>
      </c>
      <c r="EA779" s="71">
        <f t="shared" si="824"/>
        <v>0</v>
      </c>
      <c r="EB779" s="71">
        <f t="shared" si="824"/>
        <v>0</v>
      </c>
      <c r="EC779" s="71">
        <f t="shared" si="824"/>
        <v>0</v>
      </c>
      <c r="ED779" s="71">
        <f t="shared" si="824"/>
        <v>0</v>
      </c>
      <c r="EE779" s="71">
        <f t="shared" si="13"/>
        <v>0</v>
      </c>
      <c r="EF779" s="71">
        <f t="shared" si="14"/>
        <v>0</v>
      </c>
    </row>
    <row r="780" spans="1:136" ht="15.75" customHeight="1">
      <c r="A780" s="147">
        <v>2016</v>
      </c>
      <c r="B780" s="135" t="s">
        <v>5044</v>
      </c>
      <c r="C780" s="147" t="s">
        <v>2335</v>
      </c>
      <c r="D780" s="147" t="s">
        <v>2336</v>
      </c>
      <c r="E780" s="147" t="s">
        <v>2337</v>
      </c>
      <c r="F780" s="150" t="s">
        <v>2338</v>
      </c>
      <c r="G780" s="4"/>
      <c r="H780" s="4"/>
      <c r="I780" s="4"/>
      <c r="J780" s="4"/>
      <c r="K780" s="4"/>
      <c r="L780" s="4"/>
      <c r="M780" s="4"/>
      <c r="N780" s="4"/>
      <c r="O780" s="4"/>
      <c r="P780" s="4">
        <v>1</v>
      </c>
      <c r="Q780" s="4"/>
      <c r="R780" s="4"/>
      <c r="S780" s="4"/>
      <c r="T780" s="59" t="str">
        <f t="shared" si="0"/>
        <v/>
      </c>
      <c r="U780" s="4"/>
      <c r="V780" s="4"/>
      <c r="W780" s="4"/>
      <c r="X780" s="4"/>
      <c r="Y780" s="4"/>
      <c r="Z780" s="4"/>
      <c r="AA780" s="4"/>
      <c r="AB780" s="4"/>
      <c r="AC780" s="4"/>
      <c r="AD780" s="4"/>
      <c r="AE780" s="4"/>
      <c r="AF780" s="4"/>
      <c r="AG780" s="58">
        <f t="shared" si="1"/>
        <v>1</v>
      </c>
      <c r="AH780" s="4"/>
      <c r="AI780" s="4"/>
      <c r="AJ780" s="4"/>
      <c r="AK780" s="91" t="str">
        <f t="shared" si="90"/>
        <v/>
      </c>
      <c r="AL780" s="4"/>
      <c r="AM780" s="4"/>
      <c r="AN780" s="4"/>
      <c r="AO780" s="4"/>
      <c r="AP780" s="4"/>
      <c r="AQ780" s="4"/>
      <c r="AR780" s="58" t="str">
        <f t="shared" si="3"/>
        <v/>
      </c>
      <c r="AS780" s="95"/>
      <c r="AT780" s="95"/>
      <c r="AU780" s="95"/>
      <c r="AV780" s="95"/>
      <c r="AW780" s="95"/>
      <c r="AX780" s="58">
        <f t="shared" si="4"/>
        <v>0</v>
      </c>
      <c r="AY780" s="4"/>
      <c r="AZ780" s="95">
        <v>1</v>
      </c>
      <c r="BA780" s="4"/>
      <c r="BB780" s="4"/>
      <c r="BC780" s="4"/>
      <c r="BD780" s="58">
        <f t="shared" si="5"/>
        <v>1</v>
      </c>
      <c r="BE780" s="95"/>
      <c r="BF780" s="72">
        <v>1</v>
      </c>
      <c r="BG780" s="4"/>
      <c r="BH780" s="4"/>
      <c r="BI780" s="4"/>
      <c r="BJ780" s="4"/>
      <c r="BK780" s="4"/>
      <c r="BL780" s="4"/>
      <c r="BM780" s="4"/>
      <c r="BN780" s="4"/>
      <c r="BO780" s="4"/>
      <c r="BP780" s="4"/>
      <c r="BQ780" s="4"/>
      <c r="BR780" s="4"/>
      <c r="BS780" s="4"/>
      <c r="BT780" s="4"/>
      <c r="BU780" s="4"/>
      <c r="BV780" s="4"/>
      <c r="BW780" s="4"/>
      <c r="BX780" s="4" t="str">
        <f t="shared" si="637"/>
        <v/>
      </c>
      <c r="BY780" s="4"/>
      <c r="BZ780" s="4"/>
      <c r="CA780" s="4"/>
      <c r="CB780" s="4"/>
      <c r="CC780" s="4"/>
      <c r="CD780" s="4"/>
      <c r="CE780" s="4"/>
      <c r="CF780" s="4"/>
      <c r="CG780" s="4"/>
      <c r="CH780" s="57">
        <f t="shared" si="754"/>
        <v>0</v>
      </c>
      <c r="CI780" s="4"/>
      <c r="CJ780" s="4"/>
      <c r="CK780" s="4"/>
      <c r="CL780" s="4"/>
      <c r="CM780" s="4"/>
      <c r="CN780" s="4"/>
      <c r="CO780" s="4"/>
      <c r="CP780" s="4"/>
      <c r="CQ780" s="4"/>
      <c r="CR780" s="57">
        <f t="shared" si="787"/>
        <v>0</v>
      </c>
      <c r="CS780" s="4"/>
      <c r="CT780" s="4"/>
      <c r="CU780" s="4"/>
      <c r="CV780" s="4"/>
      <c r="CW780" s="4"/>
      <c r="CX780" s="4"/>
      <c r="CY780" s="4"/>
      <c r="CZ780" s="4"/>
      <c r="DA780" s="4"/>
      <c r="DB780" s="57">
        <f t="shared" si="756"/>
        <v>0</v>
      </c>
      <c r="DC780" s="4"/>
      <c r="DD780" s="4"/>
      <c r="DE780" s="4"/>
      <c r="DF780" s="4"/>
      <c r="DG780" s="4"/>
      <c r="DH780" s="4"/>
      <c r="DI780" s="4"/>
      <c r="DJ780" s="4"/>
      <c r="DK780" s="4"/>
      <c r="DL780" s="57">
        <f t="shared" si="321"/>
        <v>0</v>
      </c>
      <c r="DM780" s="4"/>
      <c r="DN780" s="4"/>
      <c r="DO780" s="4"/>
      <c r="DP780" s="4"/>
      <c r="DQ780" s="4"/>
      <c r="DR780" s="4"/>
      <c r="DS780" s="4"/>
      <c r="DT780" s="4"/>
      <c r="DU780" s="4"/>
      <c r="DV780" s="57">
        <f t="shared" si="322"/>
        <v>0</v>
      </c>
      <c r="DW780" s="71">
        <f t="shared" ref="DW780:ED780" si="825">SUM(BY780,CI780,CS780,DC780,DM780)</f>
        <v>0</v>
      </c>
      <c r="DX780" s="71">
        <f t="shared" si="825"/>
        <v>0</v>
      </c>
      <c r="DY780" s="71">
        <f t="shared" si="825"/>
        <v>0</v>
      </c>
      <c r="DZ780" s="71">
        <f t="shared" si="825"/>
        <v>0</v>
      </c>
      <c r="EA780" s="71">
        <f t="shared" si="825"/>
        <v>0</v>
      </c>
      <c r="EB780" s="71">
        <f t="shared" si="825"/>
        <v>0</v>
      </c>
      <c r="EC780" s="71">
        <f t="shared" si="825"/>
        <v>0</v>
      </c>
      <c r="ED780" s="71">
        <f t="shared" si="825"/>
        <v>0</v>
      </c>
      <c r="EE780" s="71">
        <f t="shared" si="13"/>
        <v>0</v>
      </c>
      <c r="EF780" s="71">
        <f t="shared" si="14"/>
        <v>0</v>
      </c>
    </row>
    <row r="781" spans="1:136" ht="15.75" customHeight="1">
      <c r="A781" s="147">
        <v>2016</v>
      </c>
      <c r="B781" s="135" t="s">
        <v>5045</v>
      </c>
      <c r="C781" s="147" t="s">
        <v>2339</v>
      </c>
      <c r="D781" s="147" t="s">
        <v>2340</v>
      </c>
      <c r="E781" s="147" t="s">
        <v>2341</v>
      </c>
      <c r="F781" s="150" t="s">
        <v>2342</v>
      </c>
      <c r="G781" s="4"/>
      <c r="H781" s="4"/>
      <c r="I781" s="4"/>
      <c r="J781" s="4"/>
      <c r="K781" s="4"/>
      <c r="L781" s="4"/>
      <c r="M781" s="4"/>
      <c r="N781" s="71">
        <v>1</v>
      </c>
      <c r="O781" s="4"/>
      <c r="P781" s="4"/>
      <c r="Q781" s="4"/>
      <c r="R781" s="4"/>
      <c r="S781" s="4"/>
      <c r="T781" s="59" t="str">
        <f t="shared" si="0"/>
        <v/>
      </c>
      <c r="U781" s="4"/>
      <c r="V781" s="4"/>
      <c r="W781" s="4"/>
      <c r="X781" s="4"/>
      <c r="Y781" s="4"/>
      <c r="Z781" s="4"/>
      <c r="AA781" s="4"/>
      <c r="AB781" s="4"/>
      <c r="AC781" s="4"/>
      <c r="AD781" s="4"/>
      <c r="AE781" s="4"/>
      <c r="AF781" s="4"/>
      <c r="AG781" s="58">
        <f t="shared" si="1"/>
        <v>1</v>
      </c>
      <c r="AH781" s="4"/>
      <c r="AI781" s="4"/>
      <c r="AJ781" s="4"/>
      <c r="AK781" s="91" t="str">
        <f t="shared" si="90"/>
        <v/>
      </c>
      <c r="AL781" s="4"/>
      <c r="AM781" s="4"/>
      <c r="AN781" s="4"/>
      <c r="AO781" s="4"/>
      <c r="AP781" s="4"/>
      <c r="AQ781" s="4"/>
      <c r="AR781" s="58" t="str">
        <f t="shared" si="3"/>
        <v/>
      </c>
      <c r="AS781" s="4"/>
      <c r="AT781" s="95">
        <v>1</v>
      </c>
      <c r="AU781" s="4"/>
      <c r="AV781" s="4"/>
      <c r="AW781" s="4"/>
      <c r="AX781" s="58">
        <f t="shared" si="4"/>
        <v>1</v>
      </c>
      <c r="AY781" s="4"/>
      <c r="AZ781" s="95">
        <v>1</v>
      </c>
      <c r="BA781" s="4"/>
      <c r="BB781" s="4"/>
      <c r="BC781" s="95">
        <v>1</v>
      </c>
      <c r="BD781" s="58">
        <f t="shared" si="5"/>
        <v>2</v>
      </c>
      <c r="BE781" s="4"/>
      <c r="BF781" s="4"/>
      <c r="BG781" s="4"/>
      <c r="BH781" s="4"/>
      <c r="BI781" s="4"/>
      <c r="BJ781" s="4"/>
      <c r="BK781" s="4"/>
      <c r="BL781" s="4"/>
      <c r="BM781" s="4"/>
      <c r="BN781" s="4"/>
      <c r="BO781" s="4"/>
      <c r="BP781" s="4"/>
      <c r="BQ781" s="4"/>
      <c r="BR781" s="4"/>
      <c r="BS781" s="4"/>
      <c r="BT781" s="4"/>
      <c r="BU781" s="4"/>
      <c r="BV781" s="4"/>
      <c r="BW781" s="4"/>
      <c r="BX781" s="4" t="str">
        <f t="shared" si="637"/>
        <v/>
      </c>
      <c r="BY781" s="4"/>
      <c r="BZ781" s="4"/>
      <c r="CA781" s="4"/>
      <c r="CB781" s="4"/>
      <c r="CC781" s="4"/>
      <c r="CD781" s="4"/>
      <c r="CE781" s="4"/>
      <c r="CF781" s="4"/>
      <c r="CG781" s="4"/>
      <c r="CH781" s="57">
        <f t="shared" si="754"/>
        <v>0</v>
      </c>
      <c r="CI781" s="4"/>
      <c r="CJ781" s="4"/>
      <c r="CK781" s="4"/>
      <c r="CL781" s="4"/>
      <c r="CM781" s="4"/>
      <c r="CN781" s="4"/>
      <c r="CO781" s="4"/>
      <c r="CP781" s="4"/>
      <c r="CQ781" s="4"/>
      <c r="CR781" s="57">
        <f t="shared" si="787"/>
        <v>0</v>
      </c>
      <c r="CS781" s="4"/>
      <c r="CT781" s="4"/>
      <c r="CU781" s="4"/>
      <c r="CV781" s="4"/>
      <c r="CW781" s="4"/>
      <c r="CX781" s="4"/>
      <c r="CY781" s="4"/>
      <c r="CZ781" s="4"/>
      <c r="DA781" s="4"/>
      <c r="DB781" s="57">
        <f t="shared" si="756"/>
        <v>0</v>
      </c>
      <c r="DC781" s="4"/>
      <c r="DD781" s="4"/>
      <c r="DE781" s="4"/>
      <c r="DF781" s="4"/>
      <c r="DG781" s="4"/>
      <c r="DH781" s="4"/>
      <c r="DI781" s="4"/>
      <c r="DJ781" s="4"/>
      <c r="DK781" s="4"/>
      <c r="DL781" s="57">
        <f t="shared" si="321"/>
        <v>0</v>
      </c>
      <c r="DM781" s="4"/>
      <c r="DN781" s="4"/>
      <c r="DO781" s="4"/>
      <c r="DP781" s="4"/>
      <c r="DQ781" s="4"/>
      <c r="DR781" s="4"/>
      <c r="DS781" s="4"/>
      <c r="DT781" s="4"/>
      <c r="DU781" s="4"/>
      <c r="DV781" s="57">
        <f t="shared" si="322"/>
        <v>0</v>
      </c>
      <c r="DW781" s="71">
        <f t="shared" ref="DW781:ED781" si="826">SUM(BY781,CI781,CS781,DC781,DM781)</f>
        <v>0</v>
      </c>
      <c r="DX781" s="71">
        <f t="shared" si="826"/>
        <v>0</v>
      </c>
      <c r="DY781" s="71">
        <f t="shared" si="826"/>
        <v>0</v>
      </c>
      <c r="DZ781" s="71">
        <f t="shared" si="826"/>
        <v>0</v>
      </c>
      <c r="EA781" s="71">
        <f t="shared" si="826"/>
        <v>0</v>
      </c>
      <c r="EB781" s="71">
        <f t="shared" si="826"/>
        <v>0</v>
      </c>
      <c r="EC781" s="71">
        <f t="shared" si="826"/>
        <v>0</v>
      </c>
      <c r="ED781" s="71">
        <f t="shared" si="826"/>
        <v>0</v>
      </c>
      <c r="EE781" s="71">
        <f t="shared" si="13"/>
        <v>0</v>
      </c>
      <c r="EF781" s="71">
        <f t="shared" si="14"/>
        <v>0</v>
      </c>
    </row>
    <row r="782" spans="1:136" ht="15.75" customHeight="1">
      <c r="A782" s="147">
        <v>2016</v>
      </c>
      <c r="B782" s="135" t="s">
        <v>5046</v>
      </c>
      <c r="C782" s="147" t="s">
        <v>2343</v>
      </c>
      <c r="D782" s="147" t="s">
        <v>2344</v>
      </c>
      <c r="E782" s="147" t="s">
        <v>2345</v>
      </c>
      <c r="F782" s="150" t="s">
        <v>2346</v>
      </c>
      <c r="G782" s="4"/>
      <c r="H782" s="4"/>
      <c r="I782" s="4"/>
      <c r="J782" s="4"/>
      <c r="K782" s="4"/>
      <c r="L782" s="4"/>
      <c r="M782" s="4"/>
      <c r="N782" s="71">
        <v>1</v>
      </c>
      <c r="O782" s="4"/>
      <c r="P782" s="4"/>
      <c r="Q782" s="4"/>
      <c r="R782" s="4"/>
      <c r="S782" s="4"/>
      <c r="T782" s="59" t="str">
        <f t="shared" si="0"/>
        <v/>
      </c>
      <c r="U782" s="4"/>
      <c r="V782" s="4"/>
      <c r="W782" s="4"/>
      <c r="X782" s="4"/>
      <c r="Y782" s="4"/>
      <c r="Z782" s="4"/>
      <c r="AA782" s="4"/>
      <c r="AB782" s="4"/>
      <c r="AC782" s="4"/>
      <c r="AD782" s="4"/>
      <c r="AE782" s="4"/>
      <c r="AF782" s="4"/>
      <c r="AG782" s="58">
        <f t="shared" si="1"/>
        <v>1</v>
      </c>
      <c r="AH782" s="4"/>
      <c r="AI782" s="4"/>
      <c r="AJ782" s="4"/>
      <c r="AK782" s="91" t="str">
        <f t="shared" si="90"/>
        <v/>
      </c>
      <c r="AL782" s="4"/>
      <c r="AM782" s="4"/>
      <c r="AN782" s="4"/>
      <c r="AO782" s="4"/>
      <c r="AP782" s="4"/>
      <c r="AQ782" s="4"/>
      <c r="AR782" s="58" t="str">
        <f t="shared" si="3"/>
        <v/>
      </c>
      <c r="AS782" s="4"/>
      <c r="AT782" s="95">
        <v>1</v>
      </c>
      <c r="AU782" s="4"/>
      <c r="AV782" s="4"/>
      <c r="AW782" s="4"/>
      <c r="AX782" s="58">
        <f t="shared" si="4"/>
        <v>1</v>
      </c>
      <c r="AY782" s="4"/>
      <c r="AZ782" s="4"/>
      <c r="BA782" s="4"/>
      <c r="BB782" s="4"/>
      <c r="BC782" s="95">
        <v>1</v>
      </c>
      <c r="BD782" s="58">
        <f t="shared" si="5"/>
        <v>1</v>
      </c>
      <c r="BE782" s="4"/>
      <c r="BF782" s="4"/>
      <c r="BG782" s="4"/>
      <c r="BH782" s="4"/>
      <c r="BI782" s="4"/>
      <c r="BJ782" s="4"/>
      <c r="BK782" s="4"/>
      <c r="BL782" s="4"/>
      <c r="BM782" s="95"/>
      <c r="BN782" s="72">
        <v>1</v>
      </c>
      <c r="BO782" s="4"/>
      <c r="BP782" s="4"/>
      <c r="BQ782" s="4"/>
      <c r="BR782" s="4"/>
      <c r="BS782" s="4"/>
      <c r="BT782" s="4"/>
      <c r="BU782" s="4"/>
      <c r="BV782" s="4"/>
      <c r="BW782" s="4"/>
      <c r="BX782" s="4" t="str">
        <f t="shared" si="637"/>
        <v/>
      </c>
      <c r="BY782" s="4"/>
      <c r="BZ782" s="4"/>
      <c r="CA782" s="4"/>
      <c r="CB782" s="4"/>
      <c r="CC782" s="4"/>
      <c r="CD782" s="4"/>
      <c r="CE782" s="4"/>
      <c r="CF782" s="4"/>
      <c r="CG782" s="4"/>
      <c r="CH782" s="57">
        <f t="shared" si="754"/>
        <v>0</v>
      </c>
      <c r="CI782" s="4"/>
      <c r="CJ782" s="4"/>
      <c r="CK782" s="4"/>
      <c r="CL782" s="4"/>
      <c r="CM782" s="4"/>
      <c r="CN782" s="4"/>
      <c r="CO782" s="4"/>
      <c r="CP782" s="4"/>
      <c r="CQ782" s="4"/>
      <c r="CR782" s="57">
        <f t="shared" si="787"/>
        <v>0</v>
      </c>
      <c r="CS782" s="4"/>
      <c r="CT782" s="4"/>
      <c r="CU782" s="4"/>
      <c r="CV782" s="4"/>
      <c r="CW782" s="4"/>
      <c r="CX782" s="4"/>
      <c r="CY782" s="4"/>
      <c r="CZ782" s="4"/>
      <c r="DA782" s="4"/>
      <c r="DB782" s="57">
        <f t="shared" si="756"/>
        <v>0</v>
      </c>
      <c r="DC782" s="4"/>
      <c r="DD782" s="4"/>
      <c r="DE782" s="4"/>
      <c r="DF782" s="4"/>
      <c r="DG782" s="4"/>
      <c r="DH782" s="4"/>
      <c r="DI782" s="4"/>
      <c r="DJ782" s="4"/>
      <c r="DK782" s="4"/>
      <c r="DL782" s="57">
        <f t="shared" si="321"/>
        <v>0</v>
      </c>
      <c r="DM782" s="4"/>
      <c r="DN782" s="4"/>
      <c r="DO782" s="4"/>
      <c r="DP782" s="4"/>
      <c r="DQ782" s="4"/>
      <c r="DR782" s="4"/>
      <c r="DS782" s="4"/>
      <c r="DT782" s="4"/>
      <c r="DU782" s="4"/>
      <c r="DV782" s="57">
        <f t="shared" si="322"/>
        <v>0</v>
      </c>
      <c r="DW782" s="71">
        <f t="shared" ref="DW782:ED782" si="827">SUM(BY782,CI782,CS782,DC782,DM782)</f>
        <v>0</v>
      </c>
      <c r="DX782" s="71">
        <f t="shared" si="827"/>
        <v>0</v>
      </c>
      <c r="DY782" s="71">
        <f t="shared" si="827"/>
        <v>0</v>
      </c>
      <c r="DZ782" s="71">
        <f t="shared" si="827"/>
        <v>0</v>
      </c>
      <c r="EA782" s="71">
        <f t="shared" si="827"/>
        <v>0</v>
      </c>
      <c r="EB782" s="71">
        <f t="shared" si="827"/>
        <v>0</v>
      </c>
      <c r="EC782" s="71">
        <f t="shared" si="827"/>
        <v>0</v>
      </c>
      <c r="ED782" s="71">
        <f t="shared" si="827"/>
        <v>0</v>
      </c>
      <c r="EE782" s="71">
        <f t="shared" si="13"/>
        <v>0</v>
      </c>
      <c r="EF782" s="71">
        <f t="shared" si="14"/>
        <v>0</v>
      </c>
    </row>
    <row r="783" spans="1:136" ht="15.75" customHeight="1">
      <c r="A783" s="147">
        <v>2016</v>
      </c>
      <c r="B783" s="135" t="s">
        <v>5047</v>
      </c>
      <c r="C783" s="147" t="s">
        <v>2347</v>
      </c>
      <c r="D783" s="147" t="s">
        <v>2348</v>
      </c>
      <c r="E783" s="147" t="s">
        <v>2349</v>
      </c>
      <c r="F783" s="150" t="s">
        <v>2350</v>
      </c>
      <c r="G783" s="4"/>
      <c r="H783" s="4"/>
      <c r="I783" s="4"/>
      <c r="J783" s="4"/>
      <c r="K783" s="4"/>
      <c r="L783" s="4"/>
      <c r="M783" s="4"/>
      <c r="N783" s="71">
        <v>1</v>
      </c>
      <c r="O783" s="4"/>
      <c r="P783" s="4"/>
      <c r="Q783" s="4"/>
      <c r="R783" s="4"/>
      <c r="S783" s="4"/>
      <c r="T783" s="59" t="str">
        <f t="shared" si="0"/>
        <v/>
      </c>
      <c r="U783" s="4"/>
      <c r="V783" s="4"/>
      <c r="W783" s="4"/>
      <c r="X783" s="4"/>
      <c r="Y783" s="4"/>
      <c r="Z783" s="4"/>
      <c r="AA783" s="4"/>
      <c r="AB783" s="4"/>
      <c r="AC783" s="4"/>
      <c r="AD783" s="4"/>
      <c r="AE783" s="4"/>
      <c r="AF783" s="4"/>
      <c r="AG783" s="58">
        <f t="shared" si="1"/>
        <v>1</v>
      </c>
      <c r="AH783" s="4"/>
      <c r="AI783" s="4"/>
      <c r="AJ783" s="4"/>
      <c r="AK783" s="91" t="str">
        <f t="shared" si="90"/>
        <v/>
      </c>
      <c r="AL783" s="4"/>
      <c r="AM783" s="4"/>
      <c r="AN783" s="4"/>
      <c r="AO783" s="4"/>
      <c r="AP783" s="4"/>
      <c r="AQ783" s="4"/>
      <c r="AR783" s="58" t="str">
        <f t="shared" si="3"/>
        <v/>
      </c>
      <c r="AS783" s="4"/>
      <c r="AT783" s="95">
        <v>1</v>
      </c>
      <c r="AU783" s="4"/>
      <c r="AV783" s="4"/>
      <c r="AW783" s="4"/>
      <c r="AX783" s="58">
        <f t="shared" si="4"/>
        <v>1</v>
      </c>
      <c r="AY783" s="4"/>
      <c r="AZ783" s="95">
        <v>1</v>
      </c>
      <c r="BA783" s="4"/>
      <c r="BB783" s="4"/>
      <c r="BC783" s="95">
        <v>1</v>
      </c>
      <c r="BD783" s="58">
        <f t="shared" si="5"/>
        <v>2</v>
      </c>
      <c r="BE783" s="4"/>
      <c r="BF783" s="4"/>
      <c r="BG783" s="4"/>
      <c r="BH783" s="4"/>
      <c r="BI783" s="4"/>
      <c r="BJ783" s="4"/>
      <c r="BK783" s="4"/>
      <c r="BL783" s="4"/>
      <c r="BM783" s="95"/>
      <c r="BN783" s="72">
        <v>1</v>
      </c>
      <c r="BO783" s="4"/>
      <c r="BP783" s="4"/>
      <c r="BQ783" s="4"/>
      <c r="BR783" s="4"/>
      <c r="BS783" s="4"/>
      <c r="BT783" s="4"/>
      <c r="BU783" s="4"/>
      <c r="BV783" s="95">
        <v>1</v>
      </c>
      <c r="BW783" s="4"/>
      <c r="BX783" s="71">
        <f t="shared" si="637"/>
        <v>1</v>
      </c>
      <c r="BY783" s="4"/>
      <c r="BZ783" s="4"/>
      <c r="CA783" s="4"/>
      <c r="CB783" s="4"/>
      <c r="CC783" s="4"/>
      <c r="CD783" s="4"/>
      <c r="CE783" s="4"/>
      <c r="CF783" s="4"/>
      <c r="CG783" s="4"/>
      <c r="CH783" s="57">
        <f t="shared" si="754"/>
        <v>0</v>
      </c>
      <c r="CI783" s="4"/>
      <c r="CJ783" s="4"/>
      <c r="CK783" s="4"/>
      <c r="CL783" s="4"/>
      <c r="CM783" s="4"/>
      <c r="CN783" s="4"/>
      <c r="CO783" s="95">
        <v>1</v>
      </c>
      <c r="CP783" s="4"/>
      <c r="CQ783" s="95"/>
      <c r="CR783" s="57">
        <f t="shared" si="787"/>
        <v>1</v>
      </c>
      <c r="CS783" s="4"/>
      <c r="CT783" s="4"/>
      <c r="CU783" s="4"/>
      <c r="CV783" s="4"/>
      <c r="CW783" s="4"/>
      <c r="CX783" s="4"/>
      <c r="CY783" s="4"/>
      <c r="CZ783" s="4"/>
      <c r="DA783" s="4"/>
      <c r="DB783" s="57">
        <f t="shared" si="756"/>
        <v>0</v>
      </c>
      <c r="DC783" s="4"/>
      <c r="DD783" s="4"/>
      <c r="DE783" s="4"/>
      <c r="DF783" s="4"/>
      <c r="DG783" s="4"/>
      <c r="DH783" s="4"/>
      <c r="DI783" s="4"/>
      <c r="DJ783" s="4"/>
      <c r="DK783" s="4"/>
      <c r="DL783" s="57">
        <f t="shared" si="321"/>
        <v>0</v>
      </c>
      <c r="DM783" s="4"/>
      <c r="DN783" s="4"/>
      <c r="DO783" s="4"/>
      <c r="DP783" s="4"/>
      <c r="DQ783" s="4"/>
      <c r="DR783" s="4"/>
      <c r="DS783" s="4"/>
      <c r="DT783" s="4"/>
      <c r="DU783" s="4"/>
      <c r="DV783" s="57">
        <f t="shared" si="322"/>
        <v>0</v>
      </c>
      <c r="DW783" s="71">
        <f t="shared" ref="DW783:ED783" si="828">SUM(BY783,CI783,CS783,DC783,DM783)</f>
        <v>0</v>
      </c>
      <c r="DX783" s="71">
        <f t="shared" si="828"/>
        <v>0</v>
      </c>
      <c r="DY783" s="71">
        <f t="shared" si="828"/>
        <v>0</v>
      </c>
      <c r="DZ783" s="71">
        <f t="shared" si="828"/>
        <v>0</v>
      </c>
      <c r="EA783" s="71">
        <f t="shared" si="828"/>
        <v>0</v>
      </c>
      <c r="EB783" s="71">
        <f t="shared" si="828"/>
        <v>0</v>
      </c>
      <c r="EC783" s="71">
        <f t="shared" si="828"/>
        <v>1</v>
      </c>
      <c r="ED783" s="71">
        <f t="shared" si="828"/>
        <v>0</v>
      </c>
      <c r="EE783" s="71">
        <f t="shared" si="13"/>
        <v>1</v>
      </c>
      <c r="EF783" s="71">
        <f t="shared" si="14"/>
        <v>1</v>
      </c>
    </row>
    <row r="784" spans="1:136" ht="15.75" customHeight="1">
      <c r="A784" s="147">
        <v>2016</v>
      </c>
      <c r="B784" s="135" t="s">
        <v>5048</v>
      </c>
      <c r="C784" s="147" t="s">
        <v>2351</v>
      </c>
      <c r="D784" s="147" t="s">
        <v>2352</v>
      </c>
      <c r="E784" s="147" t="s">
        <v>2353</v>
      </c>
      <c r="F784" s="150" t="s">
        <v>2354</v>
      </c>
      <c r="G784" s="4"/>
      <c r="H784" s="4"/>
      <c r="I784" s="4"/>
      <c r="J784" s="4"/>
      <c r="K784" s="4"/>
      <c r="L784" s="4"/>
      <c r="M784" s="4"/>
      <c r="N784" s="4"/>
      <c r="O784" s="71">
        <v>1</v>
      </c>
      <c r="P784" s="4"/>
      <c r="Q784" s="4"/>
      <c r="R784" s="4"/>
      <c r="S784" s="4"/>
      <c r="T784" s="59" t="str">
        <f t="shared" si="0"/>
        <v/>
      </c>
      <c r="U784" s="4"/>
      <c r="V784" s="4"/>
      <c r="W784" s="4"/>
      <c r="X784" s="4"/>
      <c r="Y784" s="4"/>
      <c r="Z784" s="4"/>
      <c r="AA784" s="4"/>
      <c r="AB784" s="4"/>
      <c r="AC784" s="4"/>
      <c r="AD784" s="4"/>
      <c r="AE784" s="4"/>
      <c r="AF784" s="4"/>
      <c r="AG784" s="58">
        <f t="shared" si="1"/>
        <v>1</v>
      </c>
      <c r="AH784" s="4"/>
      <c r="AI784" s="4"/>
      <c r="AJ784" s="4"/>
      <c r="AK784" s="91" t="str">
        <f t="shared" si="90"/>
        <v/>
      </c>
      <c r="AL784" s="4"/>
      <c r="AM784" s="4"/>
      <c r="AN784" s="4"/>
      <c r="AO784" s="4"/>
      <c r="AP784" s="4"/>
      <c r="AQ784" s="4"/>
      <c r="AR784" s="58" t="str">
        <f t="shared" si="3"/>
        <v/>
      </c>
      <c r="AS784" s="95">
        <v>1</v>
      </c>
      <c r="AT784" s="95">
        <v>1</v>
      </c>
      <c r="AU784" s="95">
        <v>1</v>
      </c>
      <c r="AV784" s="95">
        <v>1</v>
      </c>
      <c r="AW784" s="95">
        <v>1</v>
      </c>
      <c r="AX784" s="58">
        <f t="shared" si="4"/>
        <v>5</v>
      </c>
      <c r="AY784" s="4"/>
      <c r="AZ784" s="95">
        <v>1</v>
      </c>
      <c r="BA784" s="4"/>
      <c r="BB784" s="95">
        <v>1</v>
      </c>
      <c r="BC784" s="95">
        <v>1</v>
      </c>
      <c r="BD784" s="58">
        <f t="shared" si="5"/>
        <v>3</v>
      </c>
      <c r="BE784" s="4"/>
      <c r="BF784" s="4"/>
      <c r="BG784" s="4"/>
      <c r="BH784" s="4"/>
      <c r="BI784" s="4"/>
      <c r="BJ784" s="4"/>
      <c r="BK784" s="4"/>
      <c r="BL784" s="4"/>
      <c r="BM784" s="4"/>
      <c r="BN784" s="4"/>
      <c r="BO784" s="4"/>
      <c r="BP784" s="4"/>
      <c r="BQ784" s="4"/>
      <c r="BR784" s="4"/>
      <c r="BS784" s="4"/>
      <c r="BT784" s="4"/>
      <c r="BU784" s="4"/>
      <c r="BV784" s="4"/>
      <c r="BW784" s="4"/>
      <c r="BX784" s="4" t="str">
        <f t="shared" si="637"/>
        <v/>
      </c>
      <c r="BY784" s="4"/>
      <c r="BZ784" s="4"/>
      <c r="CA784" s="4"/>
      <c r="CB784" s="4"/>
      <c r="CC784" s="4"/>
      <c r="CD784" s="4"/>
      <c r="CE784" s="4"/>
      <c r="CF784" s="4"/>
      <c r="CG784" s="4"/>
      <c r="CH784" s="57">
        <f t="shared" si="754"/>
        <v>0</v>
      </c>
      <c r="CI784" s="4"/>
      <c r="CJ784" s="4"/>
      <c r="CK784" s="4"/>
      <c r="CL784" s="4"/>
      <c r="CM784" s="4"/>
      <c r="CN784" s="4"/>
      <c r="CO784" s="4"/>
      <c r="CP784" s="4"/>
      <c r="CQ784" s="4"/>
      <c r="CR784" s="57">
        <f t="shared" si="787"/>
        <v>0</v>
      </c>
      <c r="CS784" s="4"/>
      <c r="CT784" s="4"/>
      <c r="CU784" s="4"/>
      <c r="CV784" s="4"/>
      <c r="CW784" s="4"/>
      <c r="CX784" s="4"/>
      <c r="CY784" s="4"/>
      <c r="CZ784" s="4"/>
      <c r="DA784" s="4"/>
      <c r="DB784" s="57">
        <f t="shared" si="756"/>
        <v>0</v>
      </c>
      <c r="DC784" s="4"/>
      <c r="DD784" s="4"/>
      <c r="DE784" s="4"/>
      <c r="DF784" s="4"/>
      <c r="DG784" s="4"/>
      <c r="DH784" s="4"/>
      <c r="DI784" s="4"/>
      <c r="DJ784" s="4"/>
      <c r="DK784" s="4"/>
      <c r="DL784" s="57">
        <f t="shared" si="321"/>
        <v>0</v>
      </c>
      <c r="DM784" s="4"/>
      <c r="DN784" s="4"/>
      <c r="DO784" s="4"/>
      <c r="DP784" s="4"/>
      <c r="DQ784" s="4"/>
      <c r="DR784" s="4"/>
      <c r="DS784" s="4"/>
      <c r="DT784" s="4"/>
      <c r="DU784" s="4"/>
      <c r="DV784" s="57">
        <f t="shared" si="322"/>
        <v>0</v>
      </c>
      <c r="DW784" s="71">
        <f t="shared" ref="DW784:ED784" si="829">SUM(BY784,CI784,CS784,DC784,DM784)</f>
        <v>0</v>
      </c>
      <c r="DX784" s="71">
        <f t="shared" si="829"/>
        <v>0</v>
      </c>
      <c r="DY784" s="71">
        <f t="shared" si="829"/>
        <v>0</v>
      </c>
      <c r="DZ784" s="71">
        <f t="shared" si="829"/>
        <v>0</v>
      </c>
      <c r="EA784" s="71">
        <f t="shared" si="829"/>
        <v>0</v>
      </c>
      <c r="EB784" s="71">
        <f t="shared" si="829"/>
        <v>0</v>
      </c>
      <c r="EC784" s="71">
        <f t="shared" si="829"/>
        <v>0</v>
      </c>
      <c r="ED784" s="71">
        <f t="shared" si="829"/>
        <v>0</v>
      </c>
      <c r="EE784" s="71">
        <f t="shared" si="13"/>
        <v>0</v>
      </c>
      <c r="EF784" s="71">
        <f t="shared" si="14"/>
        <v>0</v>
      </c>
    </row>
    <row r="785" spans="1:136" ht="15.75" customHeight="1">
      <c r="A785" s="147">
        <v>2016</v>
      </c>
      <c r="B785" s="135" t="s">
        <v>5049</v>
      </c>
      <c r="C785" s="147" t="s">
        <v>2355</v>
      </c>
      <c r="D785" s="147" t="s">
        <v>2356</v>
      </c>
      <c r="E785" s="147" t="s">
        <v>2357</v>
      </c>
      <c r="F785" s="161" t="s">
        <v>2358</v>
      </c>
      <c r="G785" s="4"/>
      <c r="H785" s="4"/>
      <c r="I785" s="4"/>
      <c r="J785" s="4"/>
      <c r="K785" s="4"/>
      <c r="L785" s="4"/>
      <c r="M785" s="4"/>
      <c r="N785" s="4"/>
      <c r="O785" s="4"/>
      <c r="P785" s="4"/>
      <c r="Q785" s="4"/>
      <c r="R785" s="4"/>
      <c r="S785" s="4"/>
      <c r="T785" s="59">
        <f t="shared" si="0"/>
        <v>1</v>
      </c>
      <c r="U785" s="71">
        <v>1</v>
      </c>
      <c r="V785" s="4"/>
      <c r="W785" s="4"/>
      <c r="X785" s="4"/>
      <c r="Y785" s="4"/>
      <c r="Z785" s="4"/>
      <c r="AA785" s="4"/>
      <c r="AB785" s="4"/>
      <c r="AC785" s="4"/>
      <c r="AD785" s="4"/>
      <c r="AE785" s="4"/>
      <c r="AF785" s="4"/>
      <c r="AG785" s="58">
        <f t="shared" si="1"/>
        <v>1</v>
      </c>
      <c r="AH785" s="4"/>
      <c r="AI785" s="4"/>
      <c r="AJ785" s="4"/>
      <c r="AK785" s="91" t="str">
        <f t="shared" si="90"/>
        <v/>
      </c>
      <c r="AL785" s="4"/>
      <c r="AM785" s="4"/>
      <c r="AN785" s="4"/>
      <c r="AO785" s="4"/>
      <c r="AP785" s="4"/>
      <c r="AQ785" s="4"/>
      <c r="AR785" s="58" t="str">
        <f t="shared" si="3"/>
        <v/>
      </c>
      <c r="AS785" s="4"/>
      <c r="AT785" s="4"/>
      <c r="AU785" s="95">
        <v>1</v>
      </c>
      <c r="AV785" s="4"/>
      <c r="AW785" s="4"/>
      <c r="AX785" s="58">
        <f t="shared" si="4"/>
        <v>1</v>
      </c>
      <c r="AY785" s="4"/>
      <c r="AZ785" s="95">
        <v>1</v>
      </c>
      <c r="BA785" s="4"/>
      <c r="BB785" s="95">
        <v>1</v>
      </c>
      <c r="BC785" s="4"/>
      <c r="BD785" s="58">
        <f t="shared" si="5"/>
        <v>2</v>
      </c>
      <c r="BE785" s="4"/>
      <c r="BF785" s="4"/>
      <c r="BG785" s="4"/>
      <c r="BH785" s="4"/>
      <c r="BI785" s="4"/>
      <c r="BJ785" s="4"/>
      <c r="BK785" s="4"/>
      <c r="BL785" s="4"/>
      <c r="BM785" s="4"/>
      <c r="BN785" s="4"/>
      <c r="BO785" s="4"/>
      <c r="BP785" s="4"/>
      <c r="BQ785" s="4"/>
      <c r="BR785" s="4"/>
      <c r="BS785" s="4"/>
      <c r="BT785" s="4"/>
      <c r="BU785" s="4"/>
      <c r="BV785" s="4"/>
      <c r="BW785" s="4"/>
      <c r="BX785" s="4" t="str">
        <f t="shared" si="637"/>
        <v/>
      </c>
      <c r="BY785" s="4"/>
      <c r="BZ785" s="4"/>
      <c r="CA785" s="4"/>
      <c r="CB785" s="4"/>
      <c r="CC785" s="4"/>
      <c r="CD785" s="4"/>
      <c r="CE785" s="4"/>
      <c r="CF785" s="4"/>
      <c r="CG785" s="4"/>
      <c r="CH785" s="57">
        <f t="shared" si="754"/>
        <v>0</v>
      </c>
      <c r="CI785" s="4"/>
      <c r="CJ785" s="4"/>
      <c r="CK785" s="4"/>
      <c r="CL785" s="4"/>
      <c r="CM785" s="4"/>
      <c r="CN785" s="4"/>
      <c r="CO785" s="4"/>
      <c r="CP785" s="4"/>
      <c r="CQ785" s="4"/>
      <c r="CR785" s="57">
        <f t="shared" si="787"/>
        <v>0</v>
      </c>
      <c r="CS785" s="4"/>
      <c r="CT785" s="4"/>
      <c r="CU785" s="4"/>
      <c r="CV785" s="4"/>
      <c r="CW785" s="4"/>
      <c r="CX785" s="4"/>
      <c r="CY785" s="4"/>
      <c r="CZ785" s="4"/>
      <c r="DA785" s="4"/>
      <c r="DB785" s="57">
        <f t="shared" si="756"/>
        <v>0</v>
      </c>
      <c r="DC785" s="4"/>
      <c r="DD785" s="4"/>
      <c r="DE785" s="4"/>
      <c r="DF785" s="4"/>
      <c r="DG785" s="4"/>
      <c r="DH785" s="4"/>
      <c r="DI785" s="4"/>
      <c r="DJ785" s="4"/>
      <c r="DK785" s="4"/>
      <c r="DL785" s="57">
        <f t="shared" si="321"/>
        <v>0</v>
      </c>
      <c r="DM785" s="4"/>
      <c r="DN785" s="4"/>
      <c r="DO785" s="4"/>
      <c r="DP785" s="4"/>
      <c r="DQ785" s="4"/>
      <c r="DR785" s="4"/>
      <c r="DS785" s="4"/>
      <c r="DT785" s="4"/>
      <c r="DU785" s="4"/>
      <c r="DV785" s="57">
        <f t="shared" si="322"/>
        <v>0</v>
      </c>
      <c r="DW785" s="71">
        <f t="shared" ref="DW785:ED785" si="830">SUM(BY785,CI785,CS785,DC785,DM785)</f>
        <v>0</v>
      </c>
      <c r="DX785" s="71">
        <f t="shared" si="830"/>
        <v>0</v>
      </c>
      <c r="DY785" s="71">
        <f t="shared" si="830"/>
        <v>0</v>
      </c>
      <c r="DZ785" s="71">
        <f t="shared" si="830"/>
        <v>0</v>
      </c>
      <c r="EA785" s="71">
        <f t="shared" si="830"/>
        <v>0</v>
      </c>
      <c r="EB785" s="71">
        <f t="shared" si="830"/>
        <v>0</v>
      </c>
      <c r="EC785" s="71">
        <f t="shared" si="830"/>
        <v>0</v>
      </c>
      <c r="ED785" s="71">
        <f t="shared" si="830"/>
        <v>0</v>
      </c>
      <c r="EE785" s="71">
        <f t="shared" si="13"/>
        <v>0</v>
      </c>
      <c r="EF785" s="71">
        <f t="shared" si="14"/>
        <v>0</v>
      </c>
    </row>
    <row r="786" spans="1:136" ht="15.75" customHeight="1">
      <c r="A786" s="147">
        <v>2018</v>
      </c>
      <c r="B786" s="135" t="s">
        <v>5050</v>
      </c>
      <c r="C786" s="147" t="s">
        <v>2359</v>
      </c>
      <c r="D786" s="147" t="s">
        <v>2360</v>
      </c>
      <c r="E786" s="147" t="s">
        <v>2361</v>
      </c>
      <c r="F786" s="161" t="s">
        <v>2362</v>
      </c>
      <c r="G786" s="4"/>
      <c r="H786" s="4"/>
      <c r="I786" s="71">
        <v>1</v>
      </c>
      <c r="J786" s="4"/>
      <c r="K786" s="4"/>
      <c r="L786" s="4"/>
      <c r="M786" s="4"/>
      <c r="N786" s="4"/>
      <c r="O786" s="4"/>
      <c r="P786" s="4"/>
      <c r="Q786" s="4"/>
      <c r="R786" s="4"/>
      <c r="S786" s="4"/>
      <c r="T786" s="59" t="str">
        <f t="shared" si="0"/>
        <v/>
      </c>
      <c r="U786" s="4"/>
      <c r="V786" s="4"/>
      <c r="W786" s="4"/>
      <c r="X786" s="4"/>
      <c r="Y786" s="4"/>
      <c r="Z786" s="4"/>
      <c r="AA786" s="4"/>
      <c r="AB786" s="4"/>
      <c r="AC786" s="4"/>
      <c r="AD786" s="4"/>
      <c r="AE786" s="4"/>
      <c r="AF786" s="4"/>
      <c r="AG786" s="58">
        <f t="shared" si="1"/>
        <v>1</v>
      </c>
      <c r="AH786" s="4"/>
      <c r="AI786" s="4"/>
      <c r="AJ786" s="4"/>
      <c r="AK786" s="91" t="str">
        <f t="shared" si="90"/>
        <v/>
      </c>
      <c r="AL786" s="4"/>
      <c r="AM786" s="4"/>
      <c r="AN786" s="4"/>
      <c r="AO786" s="4"/>
      <c r="AP786" s="4"/>
      <c r="AQ786" s="4"/>
      <c r="AR786" s="58" t="str">
        <f t="shared" si="3"/>
        <v/>
      </c>
      <c r="AS786" s="95">
        <v>1</v>
      </c>
      <c r="AT786" s="95">
        <v>1</v>
      </c>
      <c r="AU786" s="95">
        <v>1</v>
      </c>
      <c r="AV786" s="95">
        <v>1</v>
      </c>
      <c r="AW786" s="95">
        <v>1</v>
      </c>
      <c r="AX786" s="58">
        <f t="shared" si="4"/>
        <v>5</v>
      </c>
      <c r="AY786" s="95">
        <v>1</v>
      </c>
      <c r="AZ786" s="4"/>
      <c r="BA786" s="4"/>
      <c r="BB786" s="4"/>
      <c r="BC786" s="95">
        <v>1</v>
      </c>
      <c r="BD786" s="58">
        <f t="shared" si="5"/>
        <v>2</v>
      </c>
      <c r="BE786" s="4"/>
      <c r="BF786" s="4"/>
      <c r="BG786" s="4"/>
      <c r="BH786" s="4"/>
      <c r="BI786" s="4"/>
      <c r="BJ786" s="4"/>
      <c r="BK786" s="4"/>
      <c r="BL786" s="4"/>
      <c r="BM786" s="4"/>
      <c r="BN786" s="4"/>
      <c r="BO786" s="4"/>
      <c r="BP786" s="4"/>
      <c r="BQ786" s="4"/>
      <c r="BR786" s="4"/>
      <c r="BS786" s="4"/>
      <c r="BT786" s="4"/>
      <c r="BU786" s="4"/>
      <c r="BV786" s="4"/>
      <c r="BW786" s="4"/>
      <c r="BX786" s="4" t="str">
        <f t="shared" si="637"/>
        <v/>
      </c>
      <c r="BY786" s="4"/>
      <c r="BZ786" s="4"/>
      <c r="CA786" s="4"/>
      <c r="CB786" s="4"/>
      <c r="CC786" s="4"/>
      <c r="CD786" s="4"/>
      <c r="CE786" s="4"/>
      <c r="CF786" s="4"/>
      <c r="CG786" s="4"/>
      <c r="CH786" s="57">
        <f t="shared" si="754"/>
        <v>0</v>
      </c>
      <c r="CI786" s="4"/>
      <c r="CJ786" s="4"/>
      <c r="CK786" s="4"/>
      <c r="CL786" s="4"/>
      <c r="CM786" s="4"/>
      <c r="CN786" s="4"/>
      <c r="CO786" s="4"/>
      <c r="CP786" s="4"/>
      <c r="CQ786" s="4"/>
      <c r="CR786" s="57">
        <f t="shared" si="787"/>
        <v>0</v>
      </c>
      <c r="CS786" s="4"/>
      <c r="CT786" s="4"/>
      <c r="CU786" s="4"/>
      <c r="CV786" s="4"/>
      <c r="CW786" s="4"/>
      <c r="CX786" s="4"/>
      <c r="CY786" s="4"/>
      <c r="CZ786" s="4"/>
      <c r="DA786" s="4"/>
      <c r="DB786" s="57">
        <f t="shared" si="756"/>
        <v>0</v>
      </c>
      <c r="DC786" s="4"/>
      <c r="DD786" s="4"/>
      <c r="DE786" s="4"/>
      <c r="DF786" s="4"/>
      <c r="DG786" s="4"/>
      <c r="DH786" s="4"/>
      <c r="DI786" s="4"/>
      <c r="DJ786" s="4"/>
      <c r="DK786" s="4"/>
      <c r="DL786" s="57">
        <f t="shared" si="321"/>
        <v>0</v>
      </c>
      <c r="DM786" s="4"/>
      <c r="DN786" s="4"/>
      <c r="DO786" s="4"/>
      <c r="DP786" s="4"/>
      <c r="DQ786" s="4"/>
      <c r="DR786" s="4"/>
      <c r="DS786" s="4"/>
      <c r="DT786" s="4"/>
      <c r="DU786" s="4"/>
      <c r="DV786" s="57">
        <f t="shared" si="322"/>
        <v>0</v>
      </c>
      <c r="DW786" s="71">
        <f t="shared" ref="DW786:ED786" si="831">SUM(BY786,CI786,CS786,DC786,DM786)</f>
        <v>0</v>
      </c>
      <c r="DX786" s="71">
        <f t="shared" si="831"/>
        <v>0</v>
      </c>
      <c r="DY786" s="71">
        <f t="shared" si="831"/>
        <v>0</v>
      </c>
      <c r="DZ786" s="71">
        <f t="shared" si="831"/>
        <v>0</v>
      </c>
      <c r="EA786" s="71">
        <f t="shared" si="831"/>
        <v>0</v>
      </c>
      <c r="EB786" s="71">
        <f t="shared" si="831"/>
        <v>0</v>
      </c>
      <c r="EC786" s="71">
        <f t="shared" si="831"/>
        <v>0</v>
      </c>
      <c r="ED786" s="71">
        <f t="shared" si="831"/>
        <v>0</v>
      </c>
      <c r="EE786" s="71">
        <f t="shared" si="13"/>
        <v>0</v>
      </c>
      <c r="EF786" s="71">
        <f t="shared" si="14"/>
        <v>0</v>
      </c>
    </row>
    <row r="787" spans="1:136" ht="15.75" customHeight="1">
      <c r="A787" s="147">
        <v>2018</v>
      </c>
      <c r="B787" s="135" t="s">
        <v>5051</v>
      </c>
      <c r="C787" s="147" t="s">
        <v>2363</v>
      </c>
      <c r="D787" s="147" t="s">
        <v>257</v>
      </c>
      <c r="E787" s="147" t="s">
        <v>2364</v>
      </c>
      <c r="F787" s="161" t="s">
        <v>2365</v>
      </c>
      <c r="G787" s="4"/>
      <c r="H787" s="71">
        <v>1</v>
      </c>
      <c r="I787" s="4"/>
      <c r="J787" s="4"/>
      <c r="K787" s="4"/>
      <c r="L787" s="4"/>
      <c r="M787" s="4"/>
      <c r="N787" s="4"/>
      <c r="O787" s="4"/>
      <c r="P787" s="4"/>
      <c r="Q787" s="4"/>
      <c r="R787" s="4"/>
      <c r="S787" s="4"/>
      <c r="T787" s="59" t="str">
        <f t="shared" si="0"/>
        <v/>
      </c>
      <c r="U787" s="4"/>
      <c r="V787" s="4"/>
      <c r="W787" s="4"/>
      <c r="X787" s="4"/>
      <c r="Y787" s="4"/>
      <c r="Z787" s="4"/>
      <c r="AA787" s="4"/>
      <c r="AB787" s="4"/>
      <c r="AC787" s="4"/>
      <c r="AD787" s="4"/>
      <c r="AE787" s="4"/>
      <c r="AF787" s="4"/>
      <c r="AG787" s="58" t="str">
        <f t="shared" si="1"/>
        <v/>
      </c>
      <c r="AH787" s="4"/>
      <c r="AI787" s="4"/>
      <c r="AJ787" s="4"/>
      <c r="AK787" s="91" t="str">
        <f t="shared" si="90"/>
        <v/>
      </c>
      <c r="AL787" s="4"/>
      <c r="AM787" s="4"/>
      <c r="AN787" s="4"/>
      <c r="AO787" s="4"/>
      <c r="AP787" s="4"/>
      <c r="AQ787" s="4"/>
      <c r="AR787" s="58" t="str">
        <f t="shared" si="3"/>
        <v/>
      </c>
      <c r="AS787" s="95">
        <v>1</v>
      </c>
      <c r="AT787" s="95">
        <v>1</v>
      </c>
      <c r="AU787" s="95">
        <v>1</v>
      </c>
      <c r="AV787" s="95">
        <v>1</v>
      </c>
      <c r="AW787" s="95">
        <v>1</v>
      </c>
      <c r="AX787" s="58">
        <f t="shared" si="4"/>
        <v>5</v>
      </c>
      <c r="AY787" s="95"/>
      <c r="AZ787" s="95">
        <v>1</v>
      </c>
      <c r="BA787" s="4"/>
      <c r="BB787" s="95">
        <v>1</v>
      </c>
      <c r="BC787" s="95">
        <v>1</v>
      </c>
      <c r="BD787" s="58">
        <f t="shared" si="5"/>
        <v>3</v>
      </c>
      <c r="BE787" s="4"/>
      <c r="BF787" s="4"/>
      <c r="BG787" s="4"/>
      <c r="BH787" s="4"/>
      <c r="BI787" s="4"/>
      <c r="BJ787" s="4"/>
      <c r="BK787" s="4"/>
      <c r="BL787" s="4"/>
      <c r="BM787" s="4"/>
      <c r="BN787" s="4"/>
      <c r="BO787" s="95">
        <v>1</v>
      </c>
      <c r="BP787" s="95">
        <v>1</v>
      </c>
      <c r="BQ787" s="95">
        <v>1</v>
      </c>
      <c r="BR787" s="4"/>
      <c r="BS787" s="4"/>
      <c r="BT787" s="4"/>
      <c r="BU787" s="4"/>
      <c r="BV787" s="4"/>
      <c r="BW787" s="4"/>
      <c r="BX787" s="4" t="str">
        <f t="shared" si="637"/>
        <v/>
      </c>
      <c r="BY787" s="4"/>
      <c r="BZ787" s="4"/>
      <c r="CA787" s="4"/>
      <c r="CB787" s="4"/>
      <c r="CC787" s="4"/>
      <c r="CD787" s="4"/>
      <c r="CE787" s="4"/>
      <c r="CF787" s="4"/>
      <c r="CG787" s="4"/>
      <c r="CH787" s="57">
        <f t="shared" si="754"/>
        <v>0</v>
      </c>
      <c r="CI787" s="4"/>
      <c r="CJ787" s="4"/>
      <c r="CK787" s="4"/>
      <c r="CL787" s="4"/>
      <c r="CM787" s="4"/>
      <c r="CN787" s="4"/>
      <c r="CO787" s="4"/>
      <c r="CP787" s="4"/>
      <c r="CQ787" s="4"/>
      <c r="CR787" s="57">
        <f t="shared" si="787"/>
        <v>0</v>
      </c>
      <c r="CS787" s="4"/>
      <c r="CT787" s="4"/>
      <c r="CU787" s="4"/>
      <c r="CV787" s="4"/>
      <c r="CW787" s="4"/>
      <c r="CX787" s="4"/>
      <c r="CY787" s="4"/>
      <c r="CZ787" s="4"/>
      <c r="DA787" s="4"/>
      <c r="DB787" s="57">
        <f t="shared" si="756"/>
        <v>0</v>
      </c>
      <c r="DC787" s="4"/>
      <c r="DD787" s="4"/>
      <c r="DE787" s="4"/>
      <c r="DF787" s="4"/>
      <c r="DG787" s="4"/>
      <c r="DH787" s="4"/>
      <c r="DI787" s="4"/>
      <c r="DJ787" s="4"/>
      <c r="DK787" s="4"/>
      <c r="DL787" s="57">
        <f t="shared" si="321"/>
        <v>0</v>
      </c>
      <c r="DM787" s="4"/>
      <c r="DN787" s="4"/>
      <c r="DO787" s="4"/>
      <c r="DP787" s="4"/>
      <c r="DQ787" s="4"/>
      <c r="DR787" s="4"/>
      <c r="DS787" s="4"/>
      <c r="DT787" s="4"/>
      <c r="DU787" s="4"/>
      <c r="DV787" s="57">
        <f t="shared" si="322"/>
        <v>0</v>
      </c>
      <c r="DW787" s="71">
        <f t="shared" ref="DW787:ED787" si="832">SUM(BY787,CI787,CS787,DC787,DM787)</f>
        <v>0</v>
      </c>
      <c r="DX787" s="71">
        <f t="shared" si="832"/>
        <v>0</v>
      </c>
      <c r="DY787" s="71">
        <f t="shared" si="832"/>
        <v>0</v>
      </c>
      <c r="DZ787" s="71">
        <f t="shared" si="832"/>
        <v>0</v>
      </c>
      <c r="EA787" s="71">
        <f t="shared" si="832"/>
        <v>0</v>
      </c>
      <c r="EB787" s="71">
        <f t="shared" si="832"/>
        <v>0</v>
      </c>
      <c r="EC787" s="71">
        <f t="shared" si="832"/>
        <v>0</v>
      </c>
      <c r="ED787" s="71">
        <f t="shared" si="832"/>
        <v>0</v>
      </c>
      <c r="EE787" s="71">
        <f t="shared" si="13"/>
        <v>0</v>
      </c>
      <c r="EF787" s="71">
        <f t="shared" si="14"/>
        <v>0</v>
      </c>
    </row>
    <row r="788" spans="1:136" ht="15.75" customHeight="1">
      <c r="A788" s="147">
        <v>2017</v>
      </c>
      <c r="B788" s="135" t="s">
        <v>5052</v>
      </c>
      <c r="C788" s="147" t="s">
        <v>2366</v>
      </c>
      <c r="D788" s="147" t="s">
        <v>2367</v>
      </c>
      <c r="E788" s="147" t="s">
        <v>2368</v>
      </c>
      <c r="F788" s="161" t="s">
        <v>2369</v>
      </c>
      <c r="G788" s="4"/>
      <c r="H788" s="4"/>
      <c r="I788" s="4"/>
      <c r="J788" s="4"/>
      <c r="K788" s="4"/>
      <c r="L788" s="4"/>
      <c r="M788" s="4"/>
      <c r="N788" s="4"/>
      <c r="O788" s="4"/>
      <c r="P788" s="4"/>
      <c r="Q788" s="4"/>
      <c r="R788" s="4"/>
      <c r="S788" s="4"/>
      <c r="T788" s="59">
        <f t="shared" si="0"/>
        <v>1</v>
      </c>
      <c r="U788" s="4"/>
      <c r="V788" s="4"/>
      <c r="W788" s="4"/>
      <c r="X788" s="4"/>
      <c r="Y788" s="4"/>
      <c r="Z788" s="4"/>
      <c r="AA788" s="4"/>
      <c r="AB788" s="71">
        <v>1</v>
      </c>
      <c r="AC788" s="4"/>
      <c r="AD788" s="4"/>
      <c r="AE788" s="4"/>
      <c r="AF788" s="4"/>
      <c r="AG788" s="58">
        <f t="shared" si="1"/>
        <v>1</v>
      </c>
      <c r="AH788" s="4"/>
      <c r="AI788" s="4"/>
      <c r="AJ788" s="4"/>
      <c r="AK788" s="91" t="str">
        <f t="shared" si="90"/>
        <v/>
      </c>
      <c r="AL788" s="4"/>
      <c r="AM788" s="4"/>
      <c r="AN788" s="4"/>
      <c r="AO788" s="4"/>
      <c r="AP788" s="4"/>
      <c r="AQ788" s="4"/>
      <c r="AR788" s="58" t="str">
        <f t="shared" si="3"/>
        <v/>
      </c>
      <c r="AS788" s="95">
        <v>1</v>
      </c>
      <c r="AT788" s="4"/>
      <c r="AU788" s="95">
        <v>1</v>
      </c>
      <c r="AV788" s="4"/>
      <c r="AW788" s="4"/>
      <c r="AX788" s="58">
        <f t="shared" si="4"/>
        <v>2</v>
      </c>
      <c r="AY788" s="4"/>
      <c r="AZ788" s="95">
        <v>1</v>
      </c>
      <c r="BA788" s="4"/>
      <c r="BB788" s="4"/>
      <c r="BC788" s="4"/>
      <c r="BD788" s="58">
        <f t="shared" si="5"/>
        <v>1</v>
      </c>
      <c r="BE788" s="4"/>
      <c r="BF788" s="4"/>
      <c r="BG788" s="4"/>
      <c r="BH788" s="4"/>
      <c r="BI788" s="4"/>
      <c r="BJ788" s="4"/>
      <c r="BK788" s="4"/>
      <c r="BL788" s="4"/>
      <c r="BM788" s="4"/>
      <c r="BN788" s="4"/>
      <c r="BO788" s="4"/>
      <c r="BP788" s="4"/>
      <c r="BQ788" s="4"/>
      <c r="BR788" s="4"/>
      <c r="BS788" s="4"/>
      <c r="BT788" s="95">
        <v>1</v>
      </c>
      <c r="BU788" s="4"/>
      <c r="BV788" s="95">
        <v>1</v>
      </c>
      <c r="BW788" s="4"/>
      <c r="BX788" s="71">
        <f t="shared" si="637"/>
        <v>1</v>
      </c>
      <c r="BY788" s="4"/>
      <c r="BZ788" s="4"/>
      <c r="CA788" s="4"/>
      <c r="CB788" s="95">
        <v>1</v>
      </c>
      <c r="CC788" s="4"/>
      <c r="CD788" s="4"/>
      <c r="CE788" s="4"/>
      <c r="CF788" s="4"/>
      <c r="CG788" s="95"/>
      <c r="CH788" s="57">
        <f t="shared" si="754"/>
        <v>1</v>
      </c>
      <c r="CI788" s="4"/>
      <c r="CJ788" s="4"/>
      <c r="CK788" s="4"/>
      <c r="CL788" s="4"/>
      <c r="CM788" s="4"/>
      <c r="CN788" s="4"/>
      <c r="CO788" s="4"/>
      <c r="CP788" s="4"/>
      <c r="CQ788" s="4"/>
      <c r="CR788" s="57">
        <f t="shared" si="787"/>
        <v>0</v>
      </c>
      <c r="CS788" s="4"/>
      <c r="CT788" s="4"/>
      <c r="CU788" s="4"/>
      <c r="CV788" s="4"/>
      <c r="CW788" s="4"/>
      <c r="CX788" s="4"/>
      <c r="CY788" s="95">
        <v>1</v>
      </c>
      <c r="CZ788" s="4"/>
      <c r="DA788" s="95"/>
      <c r="DB788" s="57">
        <f t="shared" si="756"/>
        <v>1</v>
      </c>
      <c r="DC788" s="4"/>
      <c r="DD788" s="4"/>
      <c r="DE788" s="4"/>
      <c r="DF788" s="4"/>
      <c r="DG788" s="4"/>
      <c r="DH788" s="4"/>
      <c r="DI788" s="4"/>
      <c r="DJ788" s="4"/>
      <c r="DK788" s="4"/>
      <c r="DL788" s="57">
        <f t="shared" si="321"/>
        <v>0</v>
      </c>
      <c r="DM788" s="4"/>
      <c r="DN788" s="4"/>
      <c r="DO788" s="4"/>
      <c r="DP788" s="4"/>
      <c r="DQ788" s="4"/>
      <c r="DR788" s="4"/>
      <c r="DS788" s="4"/>
      <c r="DT788" s="4"/>
      <c r="DU788" s="4"/>
      <c r="DV788" s="57">
        <f t="shared" si="322"/>
        <v>0</v>
      </c>
      <c r="DW788" s="71">
        <f t="shared" ref="DW788:ED788" si="833">SUM(BY788,CI788,CS788,DC788,DM788)</f>
        <v>0</v>
      </c>
      <c r="DX788" s="71">
        <f t="shared" si="833"/>
        <v>0</v>
      </c>
      <c r="DY788" s="71">
        <f t="shared" si="833"/>
        <v>0</v>
      </c>
      <c r="DZ788" s="71">
        <f t="shared" si="833"/>
        <v>1</v>
      </c>
      <c r="EA788" s="71">
        <f t="shared" si="833"/>
        <v>0</v>
      </c>
      <c r="EB788" s="71">
        <f t="shared" si="833"/>
        <v>0</v>
      </c>
      <c r="EC788" s="71">
        <f t="shared" si="833"/>
        <v>1</v>
      </c>
      <c r="ED788" s="71">
        <f t="shared" si="833"/>
        <v>0</v>
      </c>
      <c r="EE788" s="71">
        <f t="shared" si="13"/>
        <v>2</v>
      </c>
      <c r="EF788" s="71">
        <f t="shared" si="14"/>
        <v>1</v>
      </c>
    </row>
    <row r="789" spans="1:136" ht="15.75" customHeight="1">
      <c r="A789" s="147">
        <v>2018</v>
      </c>
      <c r="B789" s="135" t="s">
        <v>5053</v>
      </c>
      <c r="C789" s="147" t="s">
        <v>2370</v>
      </c>
      <c r="D789" s="147" t="s">
        <v>1032</v>
      </c>
      <c r="E789" s="147" t="s">
        <v>1033</v>
      </c>
      <c r="F789" s="161" t="s">
        <v>2371</v>
      </c>
      <c r="G789" s="4"/>
      <c r="H789" s="4"/>
      <c r="I789" s="4"/>
      <c r="J789" s="4"/>
      <c r="K789" s="4"/>
      <c r="L789" s="4"/>
      <c r="M789" s="4"/>
      <c r="N789" s="4"/>
      <c r="O789" s="4"/>
      <c r="P789" s="4"/>
      <c r="Q789" s="4"/>
      <c r="R789" s="71">
        <v>1</v>
      </c>
      <c r="S789" s="4"/>
      <c r="T789" s="59" t="str">
        <f t="shared" si="0"/>
        <v/>
      </c>
      <c r="U789" s="4"/>
      <c r="V789" s="4"/>
      <c r="W789" s="4"/>
      <c r="X789" s="4"/>
      <c r="Y789" s="4"/>
      <c r="Z789" s="4"/>
      <c r="AA789" s="4"/>
      <c r="AB789" s="4"/>
      <c r="AC789" s="4"/>
      <c r="AD789" s="4"/>
      <c r="AE789" s="4"/>
      <c r="AF789" s="4"/>
      <c r="AG789" s="58">
        <f t="shared" si="1"/>
        <v>1</v>
      </c>
      <c r="AH789" s="4"/>
      <c r="AI789" s="4"/>
      <c r="AJ789" s="4"/>
      <c r="AK789" s="91" t="str">
        <f t="shared" si="90"/>
        <v/>
      </c>
      <c r="AL789" s="4"/>
      <c r="AM789" s="4"/>
      <c r="AN789" s="4"/>
      <c r="AO789" s="4"/>
      <c r="AP789" s="4"/>
      <c r="AQ789" s="4"/>
      <c r="AR789" s="58" t="str">
        <f t="shared" si="3"/>
        <v/>
      </c>
      <c r="AS789" s="4"/>
      <c r="AT789" s="95">
        <v>1</v>
      </c>
      <c r="AU789" s="95">
        <v>1</v>
      </c>
      <c r="AV789" s="4"/>
      <c r="AW789" s="4"/>
      <c r="AX789" s="58">
        <f t="shared" si="4"/>
        <v>2</v>
      </c>
      <c r="AY789" s="4"/>
      <c r="AZ789" s="95">
        <v>1</v>
      </c>
      <c r="BA789" s="4"/>
      <c r="BB789" s="4"/>
      <c r="BC789" s="95">
        <v>1</v>
      </c>
      <c r="BD789" s="58">
        <f t="shared" si="5"/>
        <v>2</v>
      </c>
      <c r="BE789" s="4"/>
      <c r="BF789" s="4"/>
      <c r="BG789" s="4"/>
      <c r="BH789" s="4"/>
      <c r="BI789" s="4"/>
      <c r="BJ789" s="4"/>
      <c r="BK789" s="4"/>
      <c r="BL789" s="4"/>
      <c r="BM789" s="4"/>
      <c r="BN789" s="4"/>
      <c r="BO789" s="4"/>
      <c r="BP789" s="4"/>
      <c r="BQ789" s="4"/>
      <c r="BR789" s="4"/>
      <c r="BS789" s="4"/>
      <c r="BT789" s="95">
        <v>1</v>
      </c>
      <c r="BU789" s="4"/>
      <c r="BV789" s="95">
        <v>1</v>
      </c>
      <c r="BW789" s="4"/>
      <c r="BX789" s="71">
        <f t="shared" si="637"/>
        <v>1</v>
      </c>
      <c r="BY789" s="4"/>
      <c r="BZ789" s="4"/>
      <c r="CA789" s="4"/>
      <c r="CB789" s="4"/>
      <c r="CC789" s="4"/>
      <c r="CD789" s="4"/>
      <c r="CE789" s="4"/>
      <c r="CF789" s="4"/>
      <c r="CG789" s="4"/>
      <c r="CH789" s="57">
        <f t="shared" si="754"/>
        <v>0</v>
      </c>
      <c r="CI789" s="4"/>
      <c r="CJ789" s="4"/>
      <c r="CK789" s="4"/>
      <c r="CL789" s="95">
        <v>1</v>
      </c>
      <c r="CM789" s="4"/>
      <c r="CN789" s="4"/>
      <c r="CO789" s="95">
        <v>1</v>
      </c>
      <c r="CP789" s="4"/>
      <c r="CQ789" s="95"/>
      <c r="CR789" s="57">
        <f t="shared" si="787"/>
        <v>2</v>
      </c>
      <c r="CS789" s="4"/>
      <c r="CT789" s="4"/>
      <c r="CU789" s="4"/>
      <c r="CV789" s="95">
        <v>1</v>
      </c>
      <c r="CW789" s="4"/>
      <c r="CX789" s="4"/>
      <c r="CY789" s="95">
        <v>1</v>
      </c>
      <c r="CZ789" s="4"/>
      <c r="DA789" s="95"/>
      <c r="DB789" s="57">
        <f t="shared" si="756"/>
        <v>2</v>
      </c>
      <c r="DC789" s="4"/>
      <c r="DD789" s="4"/>
      <c r="DE789" s="4"/>
      <c r="DF789" s="4"/>
      <c r="DG789" s="4"/>
      <c r="DH789" s="4"/>
      <c r="DI789" s="4"/>
      <c r="DJ789" s="4"/>
      <c r="DK789" s="4"/>
      <c r="DL789" s="57">
        <f t="shared" si="321"/>
        <v>0</v>
      </c>
      <c r="DM789" s="4"/>
      <c r="DN789" s="4"/>
      <c r="DO789" s="4"/>
      <c r="DP789" s="4"/>
      <c r="DQ789" s="4"/>
      <c r="DR789" s="4"/>
      <c r="DS789" s="4"/>
      <c r="DT789" s="4"/>
      <c r="DU789" s="4"/>
      <c r="DV789" s="57">
        <f t="shared" si="322"/>
        <v>0</v>
      </c>
      <c r="DW789" s="71">
        <f t="shared" ref="DW789:ED789" si="834">SUM(BY789,CI789,CS789,DC789,DM789)</f>
        <v>0</v>
      </c>
      <c r="DX789" s="71">
        <f t="shared" si="834"/>
        <v>0</v>
      </c>
      <c r="DY789" s="71">
        <f t="shared" si="834"/>
        <v>0</v>
      </c>
      <c r="DZ789" s="71">
        <f t="shared" si="834"/>
        <v>2</v>
      </c>
      <c r="EA789" s="71">
        <f t="shared" si="834"/>
        <v>0</v>
      </c>
      <c r="EB789" s="71">
        <f t="shared" si="834"/>
        <v>0</v>
      </c>
      <c r="EC789" s="71">
        <f t="shared" si="834"/>
        <v>2</v>
      </c>
      <c r="ED789" s="71">
        <f t="shared" si="834"/>
        <v>0</v>
      </c>
      <c r="EE789" s="71">
        <f t="shared" si="13"/>
        <v>4</v>
      </c>
      <c r="EF789" s="71">
        <f t="shared" si="14"/>
        <v>1</v>
      </c>
    </row>
    <row r="790" spans="1:136" ht="15.75" customHeight="1">
      <c r="A790" s="147">
        <v>2018</v>
      </c>
      <c r="B790" s="135" t="s">
        <v>5054</v>
      </c>
      <c r="C790" s="147" t="s">
        <v>2372</v>
      </c>
      <c r="D790" s="147" t="s">
        <v>1014</v>
      </c>
      <c r="E790" s="147" t="s">
        <v>2373</v>
      </c>
      <c r="F790" s="161" t="s">
        <v>2374</v>
      </c>
      <c r="G790" s="4"/>
      <c r="H790" s="4"/>
      <c r="I790" s="4"/>
      <c r="J790" s="4"/>
      <c r="K790" s="4"/>
      <c r="L790" s="4"/>
      <c r="M790" s="4"/>
      <c r="N790" s="4"/>
      <c r="O790" s="4"/>
      <c r="P790" s="4"/>
      <c r="Q790" s="4">
        <v>1</v>
      </c>
      <c r="R790" s="4"/>
      <c r="S790" s="4"/>
      <c r="T790" s="59" t="str">
        <f t="shared" si="0"/>
        <v/>
      </c>
      <c r="U790" s="4"/>
      <c r="V790" s="4"/>
      <c r="W790" s="4"/>
      <c r="X790" s="4"/>
      <c r="Y790" s="4"/>
      <c r="Z790" s="4"/>
      <c r="AA790" s="4"/>
      <c r="AB790" s="4"/>
      <c r="AC790" s="4"/>
      <c r="AD790" s="4"/>
      <c r="AE790" s="4"/>
      <c r="AF790" s="4"/>
      <c r="AG790" s="58">
        <f t="shared" si="1"/>
        <v>1</v>
      </c>
      <c r="AH790" s="4"/>
      <c r="AI790" s="4"/>
      <c r="AJ790" s="4"/>
      <c r="AK790" s="91" t="str">
        <f t="shared" si="90"/>
        <v/>
      </c>
      <c r="AL790" s="4"/>
      <c r="AM790" s="4"/>
      <c r="AN790" s="4"/>
      <c r="AO790" s="4"/>
      <c r="AP790" s="4"/>
      <c r="AQ790" s="4"/>
      <c r="AR790" s="58" t="str">
        <f t="shared" si="3"/>
        <v/>
      </c>
      <c r="AS790" s="4"/>
      <c r="AT790" s="95">
        <v>1</v>
      </c>
      <c r="AU790" s="4"/>
      <c r="AV790" s="4"/>
      <c r="AW790" s="4"/>
      <c r="AX790" s="58">
        <f t="shared" si="4"/>
        <v>1</v>
      </c>
      <c r="AY790" s="4"/>
      <c r="AZ790" s="95">
        <v>1</v>
      </c>
      <c r="BA790" s="4"/>
      <c r="BB790" s="4"/>
      <c r="BC790" s="95">
        <v>1</v>
      </c>
      <c r="BD790" s="58">
        <f t="shared" si="5"/>
        <v>2</v>
      </c>
      <c r="BE790" s="4"/>
      <c r="BF790" s="4"/>
      <c r="BG790" s="4"/>
      <c r="BH790" s="4"/>
      <c r="BI790" s="4"/>
      <c r="BJ790" s="4"/>
      <c r="BK790" s="4"/>
      <c r="BL790" s="4"/>
      <c r="BM790" s="4"/>
      <c r="BN790" s="4"/>
      <c r="BO790" s="4"/>
      <c r="BP790" s="4"/>
      <c r="BQ790" s="95">
        <v>1</v>
      </c>
      <c r="BR790" s="4"/>
      <c r="BS790" s="4"/>
      <c r="BT790" s="4"/>
      <c r="BU790" s="4"/>
      <c r="BV790" s="4"/>
      <c r="BW790" s="4"/>
      <c r="BX790" s="4" t="str">
        <f t="shared" si="637"/>
        <v/>
      </c>
      <c r="BY790" s="4"/>
      <c r="BZ790" s="4"/>
      <c r="CA790" s="4"/>
      <c r="CB790" s="4"/>
      <c r="CC790" s="4"/>
      <c r="CD790" s="4"/>
      <c r="CE790" s="4"/>
      <c r="CF790" s="4"/>
      <c r="CG790" s="4"/>
      <c r="CH790" s="57">
        <f t="shared" si="754"/>
        <v>0</v>
      </c>
      <c r="CI790" s="4"/>
      <c r="CJ790" s="4"/>
      <c r="CK790" s="4"/>
      <c r="CL790" s="4"/>
      <c r="CM790" s="4"/>
      <c r="CN790" s="4"/>
      <c r="CO790" s="4"/>
      <c r="CP790" s="4"/>
      <c r="CQ790" s="4"/>
      <c r="CR790" s="57">
        <f t="shared" si="787"/>
        <v>0</v>
      </c>
      <c r="CS790" s="4"/>
      <c r="CT790" s="4"/>
      <c r="CU790" s="4"/>
      <c r="CV790" s="4"/>
      <c r="CW790" s="4"/>
      <c r="CX790" s="4"/>
      <c r="CY790" s="4"/>
      <c r="CZ790" s="4"/>
      <c r="DA790" s="4"/>
      <c r="DB790" s="57">
        <f t="shared" si="756"/>
        <v>0</v>
      </c>
      <c r="DC790" s="4"/>
      <c r="DD790" s="4"/>
      <c r="DE790" s="4"/>
      <c r="DF790" s="4"/>
      <c r="DG790" s="4"/>
      <c r="DH790" s="4"/>
      <c r="DI790" s="4"/>
      <c r="DJ790" s="4"/>
      <c r="DK790" s="4"/>
      <c r="DL790" s="57">
        <f t="shared" si="321"/>
        <v>0</v>
      </c>
      <c r="DM790" s="4"/>
      <c r="DN790" s="4"/>
      <c r="DO790" s="4"/>
      <c r="DP790" s="4"/>
      <c r="DQ790" s="4"/>
      <c r="DR790" s="4"/>
      <c r="DS790" s="4"/>
      <c r="DT790" s="4"/>
      <c r="DU790" s="4"/>
      <c r="DV790" s="57">
        <f t="shared" si="322"/>
        <v>0</v>
      </c>
      <c r="DW790" s="71">
        <f t="shared" ref="DW790:ED790" si="835">SUM(BY790,CI790,CS790,DC790,DM790)</f>
        <v>0</v>
      </c>
      <c r="DX790" s="71">
        <f t="shared" si="835"/>
        <v>0</v>
      </c>
      <c r="DY790" s="71">
        <f t="shared" si="835"/>
        <v>0</v>
      </c>
      <c r="DZ790" s="71">
        <f t="shared" si="835"/>
        <v>0</v>
      </c>
      <c r="EA790" s="71">
        <f t="shared" si="835"/>
        <v>0</v>
      </c>
      <c r="EB790" s="71">
        <f t="shared" si="835"/>
        <v>0</v>
      </c>
      <c r="EC790" s="71">
        <f t="shared" si="835"/>
        <v>0</v>
      </c>
      <c r="ED790" s="71">
        <f t="shared" si="835"/>
        <v>0</v>
      </c>
      <c r="EE790" s="71">
        <f t="shared" si="13"/>
        <v>0</v>
      </c>
      <c r="EF790" s="71">
        <f t="shared" si="14"/>
        <v>0</v>
      </c>
    </row>
    <row r="791" spans="1:136" ht="15.75" customHeight="1">
      <c r="A791" s="147">
        <v>2018</v>
      </c>
      <c r="B791" s="135" t="s">
        <v>5055</v>
      </c>
      <c r="C791" s="147" t="s">
        <v>2375</v>
      </c>
      <c r="D791" s="147" t="s">
        <v>142</v>
      </c>
      <c r="E791" s="147" t="s">
        <v>2376</v>
      </c>
      <c r="F791" s="161" t="s">
        <v>2377</v>
      </c>
      <c r="G791" s="4"/>
      <c r="H791" s="4"/>
      <c r="I791" s="4"/>
      <c r="J791" s="71">
        <v>1</v>
      </c>
      <c r="K791" s="4"/>
      <c r="L791" s="4"/>
      <c r="M791" s="4"/>
      <c r="N791" s="4"/>
      <c r="O791" s="4"/>
      <c r="P791" s="4"/>
      <c r="Q791" s="4"/>
      <c r="R791" s="4"/>
      <c r="S791" s="4"/>
      <c r="T791" s="59" t="str">
        <f t="shared" si="0"/>
        <v/>
      </c>
      <c r="U791" s="4"/>
      <c r="V791" s="4"/>
      <c r="W791" s="4"/>
      <c r="X791" s="4"/>
      <c r="Y791" s="4"/>
      <c r="Z791" s="4"/>
      <c r="AA791" s="4"/>
      <c r="AB791" s="4"/>
      <c r="AC791" s="4"/>
      <c r="AD791" s="4"/>
      <c r="AE791" s="4"/>
      <c r="AF791" s="4"/>
      <c r="AG791" s="58">
        <f t="shared" si="1"/>
        <v>1</v>
      </c>
      <c r="AH791" s="4"/>
      <c r="AI791" s="4"/>
      <c r="AJ791" s="4"/>
      <c r="AK791" s="91" t="str">
        <f t="shared" si="90"/>
        <v/>
      </c>
      <c r="AL791" s="4"/>
      <c r="AM791" s="4"/>
      <c r="AN791" s="4"/>
      <c r="AO791" s="4"/>
      <c r="AP791" s="4"/>
      <c r="AQ791" s="4"/>
      <c r="AR791" s="58" t="str">
        <f t="shared" si="3"/>
        <v/>
      </c>
      <c r="AS791" s="4"/>
      <c r="AT791" s="95">
        <v>1</v>
      </c>
      <c r="AU791" s="4"/>
      <c r="AV791" s="4"/>
      <c r="AW791" s="4"/>
      <c r="AX791" s="58">
        <f t="shared" si="4"/>
        <v>1</v>
      </c>
      <c r="AY791" s="4"/>
      <c r="AZ791" s="95">
        <v>1</v>
      </c>
      <c r="BA791" s="4"/>
      <c r="BB791" s="4"/>
      <c r="BC791" s="95">
        <v>1</v>
      </c>
      <c r="BD791" s="58">
        <f t="shared" si="5"/>
        <v>2</v>
      </c>
      <c r="BE791" s="4"/>
      <c r="BF791" s="4"/>
      <c r="BG791" s="4"/>
      <c r="BH791" s="4"/>
      <c r="BI791" s="4"/>
      <c r="BJ791" s="4"/>
      <c r="BK791" s="4"/>
      <c r="BL791" s="4"/>
      <c r="BM791" s="4"/>
      <c r="BN791" s="4"/>
      <c r="BO791" s="4"/>
      <c r="BP791" s="4"/>
      <c r="BQ791" s="95">
        <v>1</v>
      </c>
      <c r="BR791" s="4"/>
      <c r="BS791" s="95">
        <v>1</v>
      </c>
      <c r="BT791" s="4"/>
      <c r="BU791" s="4"/>
      <c r="BV791" s="95">
        <v>1</v>
      </c>
      <c r="BW791" s="4"/>
      <c r="BX791" s="71">
        <f t="shared" si="637"/>
        <v>1</v>
      </c>
      <c r="BY791" s="4"/>
      <c r="BZ791" s="4"/>
      <c r="CA791" s="4"/>
      <c r="CB791" s="4"/>
      <c r="CC791" s="4"/>
      <c r="CD791" s="4"/>
      <c r="CE791" s="4"/>
      <c r="CF791" s="4"/>
      <c r="CG791" s="4"/>
      <c r="CH791" s="57">
        <f t="shared" si="754"/>
        <v>0</v>
      </c>
      <c r="CI791" s="4"/>
      <c r="CJ791" s="95">
        <v>1</v>
      </c>
      <c r="CK791" s="4"/>
      <c r="CL791" s="4"/>
      <c r="CM791" s="4"/>
      <c r="CN791" s="4"/>
      <c r="CO791" s="95">
        <v>1</v>
      </c>
      <c r="CP791" s="4"/>
      <c r="CQ791" s="95"/>
      <c r="CR791" s="57">
        <f t="shared" si="787"/>
        <v>2</v>
      </c>
      <c r="CS791" s="4"/>
      <c r="CT791" s="4"/>
      <c r="CU791" s="4"/>
      <c r="CV791" s="4"/>
      <c r="CW791" s="4"/>
      <c r="CX791" s="4"/>
      <c r="CY791" s="4"/>
      <c r="CZ791" s="4"/>
      <c r="DA791" s="4"/>
      <c r="DB791" s="57">
        <f t="shared" si="756"/>
        <v>0</v>
      </c>
      <c r="DC791" s="4"/>
      <c r="DD791" s="4"/>
      <c r="DE791" s="4"/>
      <c r="DF791" s="4"/>
      <c r="DG791" s="4"/>
      <c r="DH791" s="4"/>
      <c r="DI791" s="4"/>
      <c r="DJ791" s="4"/>
      <c r="DK791" s="4"/>
      <c r="DL791" s="57">
        <f t="shared" si="321"/>
        <v>0</v>
      </c>
      <c r="DM791" s="4"/>
      <c r="DN791" s="4"/>
      <c r="DO791" s="4"/>
      <c r="DP791" s="4"/>
      <c r="DQ791" s="4"/>
      <c r="DR791" s="4"/>
      <c r="DS791" s="4"/>
      <c r="DT791" s="4"/>
      <c r="DU791" s="4"/>
      <c r="DV791" s="57">
        <f t="shared" si="322"/>
        <v>0</v>
      </c>
      <c r="DW791" s="71">
        <f t="shared" ref="DW791:ED791" si="836">SUM(BY791,CI791,CS791,DC791,DM791)</f>
        <v>0</v>
      </c>
      <c r="DX791" s="71">
        <f t="shared" si="836"/>
        <v>1</v>
      </c>
      <c r="DY791" s="71">
        <f t="shared" si="836"/>
        <v>0</v>
      </c>
      <c r="DZ791" s="71">
        <f t="shared" si="836"/>
        <v>0</v>
      </c>
      <c r="EA791" s="71">
        <f t="shared" si="836"/>
        <v>0</v>
      </c>
      <c r="EB791" s="71">
        <f t="shared" si="836"/>
        <v>0</v>
      </c>
      <c r="EC791" s="71">
        <f t="shared" si="836"/>
        <v>1</v>
      </c>
      <c r="ED791" s="71">
        <f t="shared" si="836"/>
        <v>0</v>
      </c>
      <c r="EE791" s="71">
        <f t="shared" si="13"/>
        <v>2</v>
      </c>
      <c r="EF791" s="71">
        <f t="shared" si="14"/>
        <v>1</v>
      </c>
    </row>
    <row r="792" spans="1:136" ht="15.75" customHeight="1">
      <c r="A792" s="147">
        <v>2018</v>
      </c>
      <c r="B792" s="135" t="s">
        <v>5056</v>
      </c>
      <c r="C792" s="147" t="s">
        <v>2378</v>
      </c>
      <c r="D792" s="147" t="s">
        <v>129</v>
      </c>
      <c r="E792" s="147" t="s">
        <v>2379</v>
      </c>
      <c r="F792" s="161" t="s">
        <v>2380</v>
      </c>
      <c r="G792" s="4"/>
      <c r="H792" s="4"/>
      <c r="I792" s="4"/>
      <c r="J792" s="4"/>
      <c r="K792" s="4"/>
      <c r="L792" s="4"/>
      <c r="M792" s="4"/>
      <c r="N792" s="4"/>
      <c r="O792" s="4"/>
      <c r="P792" s="4"/>
      <c r="Q792" s="4"/>
      <c r="R792" s="4"/>
      <c r="S792" s="4"/>
      <c r="T792" s="59">
        <f t="shared" si="0"/>
        <v>1</v>
      </c>
      <c r="U792" s="4"/>
      <c r="V792" s="4"/>
      <c r="W792" s="4"/>
      <c r="X792" s="4"/>
      <c r="Y792" s="71">
        <v>1</v>
      </c>
      <c r="Z792" s="4"/>
      <c r="AA792" s="4"/>
      <c r="AB792" s="4"/>
      <c r="AC792" s="4"/>
      <c r="AD792" s="4"/>
      <c r="AE792" s="4"/>
      <c r="AF792" s="4"/>
      <c r="AG792" s="58">
        <f t="shared" si="1"/>
        <v>1</v>
      </c>
      <c r="AH792" s="4"/>
      <c r="AI792" s="4"/>
      <c r="AJ792" s="4"/>
      <c r="AK792" s="91" t="str">
        <f t="shared" si="90"/>
        <v/>
      </c>
      <c r="AL792" s="4"/>
      <c r="AM792" s="4"/>
      <c r="AN792" s="4"/>
      <c r="AO792" s="4"/>
      <c r="AP792" s="4"/>
      <c r="AQ792" s="4"/>
      <c r="AR792" s="58" t="str">
        <f t="shared" si="3"/>
        <v/>
      </c>
      <c r="AS792" s="95">
        <v>1</v>
      </c>
      <c r="AT792" s="95">
        <v>1</v>
      </c>
      <c r="AU792" s="95">
        <v>1</v>
      </c>
      <c r="AV792" s="95">
        <v>1</v>
      </c>
      <c r="AW792" s="95">
        <v>1</v>
      </c>
      <c r="AX792" s="58">
        <f t="shared" si="4"/>
        <v>5</v>
      </c>
      <c r="AY792" s="95">
        <v>1</v>
      </c>
      <c r="AZ792" s="4"/>
      <c r="BA792" s="4"/>
      <c r="BB792" s="4"/>
      <c r="BC792" s="4"/>
      <c r="BD792" s="58">
        <f t="shared" si="5"/>
        <v>1</v>
      </c>
      <c r="BE792" s="4"/>
      <c r="BF792" s="4"/>
      <c r="BG792" s="4"/>
      <c r="BH792" s="4"/>
      <c r="BI792" s="4"/>
      <c r="BJ792" s="4"/>
      <c r="BK792" s="95"/>
      <c r="BL792" s="95"/>
      <c r="BM792" s="4"/>
      <c r="BN792" s="4"/>
      <c r="BO792" s="4"/>
      <c r="BP792" s="4"/>
      <c r="BQ792" s="4"/>
      <c r="BR792" s="4"/>
      <c r="BS792" s="95">
        <v>1</v>
      </c>
      <c r="BT792" s="4"/>
      <c r="BU792" s="4"/>
      <c r="BV792" s="95">
        <v>1</v>
      </c>
      <c r="BW792" s="4"/>
      <c r="BX792" s="71">
        <f t="shared" si="637"/>
        <v>1</v>
      </c>
      <c r="BY792" s="4"/>
      <c r="BZ792" s="95">
        <v>1</v>
      </c>
      <c r="CA792" s="4"/>
      <c r="CB792" s="4"/>
      <c r="CC792" s="4"/>
      <c r="CD792" s="4"/>
      <c r="CE792" s="95">
        <v>1</v>
      </c>
      <c r="CF792" s="4"/>
      <c r="CG792" s="95"/>
      <c r="CH792" s="57">
        <f t="shared" si="754"/>
        <v>2</v>
      </c>
      <c r="CI792" s="4"/>
      <c r="CJ792" s="95">
        <v>1</v>
      </c>
      <c r="CK792" s="4"/>
      <c r="CL792" s="4"/>
      <c r="CM792" s="4"/>
      <c r="CN792" s="4"/>
      <c r="CO792" s="95">
        <v>1</v>
      </c>
      <c r="CP792" s="4"/>
      <c r="CQ792" s="95"/>
      <c r="CR792" s="57">
        <f t="shared" si="787"/>
        <v>2</v>
      </c>
      <c r="CS792" s="4"/>
      <c r="CT792" s="95">
        <v>1</v>
      </c>
      <c r="CU792" s="4"/>
      <c r="CV792" s="4"/>
      <c r="CW792" s="4"/>
      <c r="CX792" s="4"/>
      <c r="CY792" s="95">
        <v>1</v>
      </c>
      <c r="CZ792" s="4"/>
      <c r="DA792" s="95"/>
      <c r="DB792" s="57">
        <f t="shared" si="756"/>
        <v>2</v>
      </c>
      <c r="DC792" s="4"/>
      <c r="DD792" s="95">
        <v>1</v>
      </c>
      <c r="DE792" s="4"/>
      <c r="DF792" s="4"/>
      <c r="DG792" s="4"/>
      <c r="DH792" s="4"/>
      <c r="DI792" s="95">
        <v>1</v>
      </c>
      <c r="DJ792" s="4"/>
      <c r="DK792" s="95"/>
      <c r="DL792" s="57">
        <f t="shared" si="321"/>
        <v>2</v>
      </c>
      <c r="DM792" s="4"/>
      <c r="DN792" s="95">
        <v>1</v>
      </c>
      <c r="DO792" s="4"/>
      <c r="DP792" s="4"/>
      <c r="DQ792" s="4"/>
      <c r="DR792" s="4"/>
      <c r="DS792" s="95">
        <v>1</v>
      </c>
      <c r="DT792" s="4"/>
      <c r="DU792" s="95"/>
      <c r="DV792" s="57">
        <f t="shared" si="322"/>
        <v>2</v>
      </c>
      <c r="DW792" s="71">
        <f t="shared" ref="DW792:ED792" si="837">SUM(BY792,CI792,CS792,DC792,DM792)</f>
        <v>0</v>
      </c>
      <c r="DX792" s="71">
        <f t="shared" si="837"/>
        <v>5</v>
      </c>
      <c r="DY792" s="71">
        <f t="shared" si="837"/>
        <v>0</v>
      </c>
      <c r="DZ792" s="71">
        <f t="shared" si="837"/>
        <v>0</v>
      </c>
      <c r="EA792" s="71">
        <f t="shared" si="837"/>
        <v>0</v>
      </c>
      <c r="EB792" s="71">
        <f t="shared" si="837"/>
        <v>0</v>
      </c>
      <c r="EC792" s="71">
        <f t="shared" si="837"/>
        <v>5</v>
      </c>
      <c r="ED792" s="71">
        <f t="shared" si="837"/>
        <v>0</v>
      </c>
      <c r="EE792" s="71">
        <f t="shared" si="13"/>
        <v>10</v>
      </c>
      <c r="EF792" s="71">
        <f t="shared" si="14"/>
        <v>1</v>
      </c>
    </row>
    <row r="793" spans="1:136" ht="15.75" customHeight="1">
      <c r="A793" s="147">
        <v>2018</v>
      </c>
      <c r="B793" s="135" t="s">
        <v>5057</v>
      </c>
      <c r="C793" s="147" t="s">
        <v>2381</v>
      </c>
      <c r="D793" s="147" t="s">
        <v>2382</v>
      </c>
      <c r="E793" s="147" t="s">
        <v>2383</v>
      </c>
      <c r="F793" s="161" t="s">
        <v>2384</v>
      </c>
      <c r="G793" s="4"/>
      <c r="H793" s="4"/>
      <c r="I793" s="4"/>
      <c r="J793" s="4"/>
      <c r="K793" s="4"/>
      <c r="L793" s="4"/>
      <c r="M793" s="4"/>
      <c r="N793" s="4"/>
      <c r="O793" s="4"/>
      <c r="P793" s="4"/>
      <c r="Q793" s="4"/>
      <c r="R793" s="4"/>
      <c r="S793" s="4"/>
      <c r="T793" s="59">
        <f t="shared" si="0"/>
        <v>1</v>
      </c>
      <c r="U793" s="4"/>
      <c r="V793" s="4"/>
      <c r="W793" s="4"/>
      <c r="X793" s="4"/>
      <c r="Y793" s="4"/>
      <c r="Z793" s="4"/>
      <c r="AA793" s="95">
        <v>1</v>
      </c>
      <c r="AB793" s="4"/>
      <c r="AC793" s="4"/>
      <c r="AD793" s="4"/>
      <c r="AE793" s="4"/>
      <c r="AF793" s="4"/>
      <c r="AG793" s="58">
        <f t="shared" si="1"/>
        <v>1</v>
      </c>
      <c r="AH793" s="4"/>
      <c r="AI793" s="4"/>
      <c r="AJ793" s="4"/>
      <c r="AK793" s="91" t="str">
        <f t="shared" si="90"/>
        <v/>
      </c>
      <c r="AL793" s="4"/>
      <c r="AM793" s="4"/>
      <c r="AN793" s="4"/>
      <c r="AO793" s="4"/>
      <c r="AP793" s="4"/>
      <c r="AQ793" s="4"/>
      <c r="AR793" s="58" t="str">
        <f t="shared" si="3"/>
        <v/>
      </c>
      <c r="AS793" s="95">
        <v>1</v>
      </c>
      <c r="AT793" s="95">
        <v>1</v>
      </c>
      <c r="AU793" s="95">
        <v>1</v>
      </c>
      <c r="AV793" s="4"/>
      <c r="AW793" s="4"/>
      <c r="AX793" s="58">
        <f t="shared" si="4"/>
        <v>3</v>
      </c>
      <c r="AY793" s="4"/>
      <c r="AZ793" s="95">
        <v>1</v>
      </c>
      <c r="BA793" s="4"/>
      <c r="BB793" s="4"/>
      <c r="BC793" s="95">
        <v>1</v>
      </c>
      <c r="BD793" s="58">
        <f t="shared" si="5"/>
        <v>2</v>
      </c>
      <c r="BE793" s="4"/>
      <c r="BF793" s="4"/>
      <c r="BG793" s="4"/>
      <c r="BH793" s="4"/>
      <c r="BI793" s="4"/>
      <c r="BJ793" s="4"/>
      <c r="BK793" s="4"/>
      <c r="BL793" s="4"/>
      <c r="BM793" s="4"/>
      <c r="BN793" s="4"/>
      <c r="BO793" s="4"/>
      <c r="BP793" s="4"/>
      <c r="BQ793" s="4"/>
      <c r="BR793" s="4"/>
      <c r="BS793" s="95"/>
      <c r="BT793" s="95"/>
      <c r="BU793" s="4"/>
      <c r="BV793" s="4"/>
      <c r="BW793" s="4"/>
      <c r="BX793" s="4" t="str">
        <f t="shared" si="637"/>
        <v/>
      </c>
      <c r="BY793" s="4"/>
      <c r="BZ793" s="4"/>
      <c r="CA793" s="4"/>
      <c r="CB793" s="4"/>
      <c r="CC793" s="4"/>
      <c r="CD793" s="4"/>
      <c r="CE793" s="4"/>
      <c r="CF793" s="4"/>
      <c r="CG793" s="4"/>
      <c r="CH793" s="57">
        <f t="shared" si="754"/>
        <v>0</v>
      </c>
      <c r="CI793" s="4"/>
      <c r="CJ793" s="4"/>
      <c r="CK793" s="4"/>
      <c r="CL793" s="4"/>
      <c r="CM793" s="4"/>
      <c r="CN793" s="4"/>
      <c r="CO793" s="4"/>
      <c r="CP793" s="4"/>
      <c r="CQ793" s="4"/>
      <c r="CR793" s="57">
        <f t="shared" si="787"/>
        <v>0</v>
      </c>
      <c r="CS793" s="4"/>
      <c r="CT793" s="4"/>
      <c r="CU793" s="4"/>
      <c r="CV793" s="4"/>
      <c r="CW793" s="4"/>
      <c r="CX793" s="4"/>
      <c r="CY793" s="4"/>
      <c r="CZ793" s="4"/>
      <c r="DA793" s="4"/>
      <c r="DB793" s="57">
        <f t="shared" si="756"/>
        <v>0</v>
      </c>
      <c r="DC793" s="4"/>
      <c r="DD793" s="4"/>
      <c r="DE793" s="4"/>
      <c r="DF793" s="4"/>
      <c r="DG793" s="4"/>
      <c r="DH793" s="4"/>
      <c r="DI793" s="4"/>
      <c r="DJ793" s="4"/>
      <c r="DK793" s="4"/>
      <c r="DL793" s="57">
        <f t="shared" si="321"/>
        <v>0</v>
      </c>
      <c r="DM793" s="4"/>
      <c r="DN793" s="4"/>
      <c r="DO793" s="4"/>
      <c r="DP793" s="4"/>
      <c r="DQ793" s="4"/>
      <c r="DR793" s="4"/>
      <c r="DS793" s="4"/>
      <c r="DT793" s="4"/>
      <c r="DU793" s="4"/>
      <c r="DV793" s="57">
        <f t="shared" si="322"/>
        <v>0</v>
      </c>
      <c r="DW793" s="71">
        <f t="shared" ref="DW793:ED793" si="838">SUM(BY793,CI793,CS793,DC793,DM793)</f>
        <v>0</v>
      </c>
      <c r="DX793" s="71">
        <f t="shared" si="838"/>
        <v>0</v>
      </c>
      <c r="DY793" s="71">
        <f t="shared" si="838"/>
        <v>0</v>
      </c>
      <c r="DZ793" s="71">
        <f t="shared" si="838"/>
        <v>0</v>
      </c>
      <c r="EA793" s="71">
        <f t="shared" si="838"/>
        <v>0</v>
      </c>
      <c r="EB793" s="71">
        <f t="shared" si="838"/>
        <v>0</v>
      </c>
      <c r="EC793" s="71">
        <f t="shared" si="838"/>
        <v>0</v>
      </c>
      <c r="ED793" s="71">
        <f t="shared" si="838"/>
        <v>0</v>
      </c>
      <c r="EE793" s="71">
        <f t="shared" si="13"/>
        <v>0</v>
      </c>
      <c r="EF793" s="71">
        <f t="shared" si="14"/>
        <v>0</v>
      </c>
    </row>
    <row r="794" spans="1:136" ht="15.75" customHeight="1">
      <c r="A794" s="147">
        <v>2018</v>
      </c>
      <c r="B794" s="135" t="s">
        <v>5058</v>
      </c>
      <c r="C794" s="147" t="s">
        <v>2385</v>
      </c>
      <c r="D794" s="147" t="s">
        <v>2386</v>
      </c>
      <c r="E794" s="147" t="s">
        <v>2387</v>
      </c>
      <c r="F794" s="161" t="s">
        <v>2388</v>
      </c>
      <c r="G794" s="4"/>
      <c r="H794" s="4"/>
      <c r="I794" s="4"/>
      <c r="J794" s="4"/>
      <c r="K794" s="4"/>
      <c r="L794" s="4"/>
      <c r="M794" s="4"/>
      <c r="N794" s="4"/>
      <c r="O794" s="4"/>
      <c r="P794" s="4"/>
      <c r="Q794" s="4"/>
      <c r="R794" s="71">
        <v>1</v>
      </c>
      <c r="S794" s="4"/>
      <c r="T794" s="59" t="str">
        <f t="shared" si="0"/>
        <v/>
      </c>
      <c r="U794" s="4"/>
      <c r="V794" s="4"/>
      <c r="W794" s="4"/>
      <c r="X794" s="4"/>
      <c r="Y794" s="4"/>
      <c r="Z794" s="4"/>
      <c r="AA794" s="4"/>
      <c r="AB794" s="4"/>
      <c r="AC794" s="4"/>
      <c r="AD794" s="4"/>
      <c r="AE794" s="4"/>
      <c r="AF794" s="4"/>
      <c r="AG794" s="58">
        <f t="shared" si="1"/>
        <v>1</v>
      </c>
      <c r="AH794" s="4"/>
      <c r="AI794" s="4"/>
      <c r="AJ794" s="4"/>
      <c r="AK794" s="91" t="str">
        <f t="shared" si="90"/>
        <v/>
      </c>
      <c r="AL794" s="4"/>
      <c r="AM794" s="4"/>
      <c r="AN794" s="4"/>
      <c r="AO794" s="4"/>
      <c r="AP794" s="4"/>
      <c r="AQ794" s="4"/>
      <c r="AR794" s="58" t="str">
        <f t="shared" si="3"/>
        <v/>
      </c>
      <c r="AS794" s="95">
        <v>1</v>
      </c>
      <c r="AT794" s="95">
        <v>1</v>
      </c>
      <c r="AU794" s="95">
        <v>1</v>
      </c>
      <c r="AV794" s="95">
        <v>1</v>
      </c>
      <c r="AW794" s="95">
        <v>1</v>
      </c>
      <c r="AX794" s="58">
        <f t="shared" si="4"/>
        <v>5</v>
      </c>
      <c r="AY794" s="4"/>
      <c r="AZ794" s="95">
        <v>1</v>
      </c>
      <c r="BA794" s="4"/>
      <c r="BB794" s="4"/>
      <c r="BC794" s="95">
        <v>1</v>
      </c>
      <c r="BD794" s="58">
        <f t="shared" si="5"/>
        <v>2</v>
      </c>
      <c r="BE794" s="95"/>
      <c r="BF794" s="4"/>
      <c r="BG794" s="4"/>
      <c r="BH794" s="4"/>
      <c r="BI794" s="4"/>
      <c r="BJ794" s="4"/>
      <c r="BK794" s="4"/>
      <c r="BL794" s="4"/>
      <c r="BM794" s="4"/>
      <c r="BN794" s="4"/>
      <c r="BO794" s="4"/>
      <c r="BP794" s="4"/>
      <c r="BQ794" s="4"/>
      <c r="BR794" s="4"/>
      <c r="BS794" s="95">
        <v>1</v>
      </c>
      <c r="BT794" s="95">
        <v>1</v>
      </c>
      <c r="BU794" s="4"/>
      <c r="BV794" s="4"/>
      <c r="BW794" s="4"/>
      <c r="BX794" s="71">
        <f t="shared" si="637"/>
        <v>1</v>
      </c>
      <c r="BY794" s="4"/>
      <c r="BZ794" s="95">
        <v>1</v>
      </c>
      <c r="CA794" s="4"/>
      <c r="CB794" s="95">
        <v>1</v>
      </c>
      <c r="CC794" s="4"/>
      <c r="CD794" s="4"/>
      <c r="CE794" s="4"/>
      <c r="CF794" s="4"/>
      <c r="CG794" s="95"/>
      <c r="CH794" s="57">
        <f t="shared" si="754"/>
        <v>2</v>
      </c>
      <c r="CI794" s="4"/>
      <c r="CJ794" s="95">
        <v>1</v>
      </c>
      <c r="CK794" s="4"/>
      <c r="CL794" s="95">
        <v>1</v>
      </c>
      <c r="CM794" s="4"/>
      <c r="CN794" s="4"/>
      <c r="CO794" s="4"/>
      <c r="CP794" s="4"/>
      <c r="CQ794" s="95"/>
      <c r="CR794" s="57">
        <f t="shared" si="787"/>
        <v>2</v>
      </c>
      <c r="CS794" s="4"/>
      <c r="CT794" s="95">
        <v>1</v>
      </c>
      <c r="CU794" s="4"/>
      <c r="CV794" s="95">
        <v>1</v>
      </c>
      <c r="CW794" s="4"/>
      <c r="CX794" s="4"/>
      <c r="CY794" s="4"/>
      <c r="CZ794" s="4"/>
      <c r="DA794" s="95"/>
      <c r="DB794" s="57">
        <f t="shared" si="756"/>
        <v>2</v>
      </c>
      <c r="DC794" s="4"/>
      <c r="DD794" s="4"/>
      <c r="DE794" s="4"/>
      <c r="DF794" s="4"/>
      <c r="DG794" s="4"/>
      <c r="DH794" s="4"/>
      <c r="DI794" s="4"/>
      <c r="DJ794" s="4"/>
      <c r="DK794" s="4"/>
      <c r="DL794" s="57">
        <f t="shared" si="321"/>
        <v>0</v>
      </c>
      <c r="DM794" s="4"/>
      <c r="DN794" s="4"/>
      <c r="DO794" s="4"/>
      <c r="DP794" s="4"/>
      <c r="DQ794" s="4"/>
      <c r="DR794" s="4"/>
      <c r="DS794" s="4"/>
      <c r="DT794" s="4"/>
      <c r="DU794" s="4"/>
      <c r="DV794" s="57">
        <f t="shared" si="322"/>
        <v>0</v>
      </c>
      <c r="DW794" s="71">
        <f t="shared" ref="DW794:ED794" si="839">SUM(BY794,CI794,CS794,DC794,DM794)</f>
        <v>0</v>
      </c>
      <c r="DX794" s="71">
        <f t="shared" si="839"/>
        <v>3</v>
      </c>
      <c r="DY794" s="71">
        <f t="shared" si="839"/>
        <v>0</v>
      </c>
      <c r="DZ794" s="71">
        <f t="shared" si="839"/>
        <v>3</v>
      </c>
      <c r="EA794" s="71">
        <f t="shared" si="839"/>
        <v>0</v>
      </c>
      <c r="EB794" s="71">
        <f t="shared" si="839"/>
        <v>0</v>
      </c>
      <c r="EC794" s="71">
        <f t="shared" si="839"/>
        <v>0</v>
      </c>
      <c r="ED794" s="71">
        <f t="shared" si="839"/>
        <v>0</v>
      </c>
      <c r="EE794" s="71">
        <f t="shared" si="13"/>
        <v>6</v>
      </c>
      <c r="EF794" s="71">
        <f t="shared" si="14"/>
        <v>1</v>
      </c>
    </row>
    <row r="795" spans="1:136" ht="15.75" customHeight="1">
      <c r="A795" s="147">
        <v>2018</v>
      </c>
      <c r="B795" s="135" t="s">
        <v>5059</v>
      </c>
      <c r="C795" s="147" t="s">
        <v>2389</v>
      </c>
      <c r="D795" s="147" t="s">
        <v>272</v>
      </c>
      <c r="E795" s="147" t="s">
        <v>2390</v>
      </c>
      <c r="F795" s="161" t="s">
        <v>2391</v>
      </c>
      <c r="G795" s="4"/>
      <c r="H795" s="95">
        <v>1</v>
      </c>
      <c r="I795" s="4"/>
      <c r="J795" s="4"/>
      <c r="K795" s="4"/>
      <c r="L795" s="4"/>
      <c r="M795" s="4"/>
      <c r="N795" s="4"/>
      <c r="O795" s="4"/>
      <c r="P795" s="4"/>
      <c r="Q795" s="4"/>
      <c r="R795" s="4"/>
      <c r="S795" s="4"/>
      <c r="T795" s="59" t="str">
        <f t="shared" si="0"/>
        <v/>
      </c>
      <c r="U795" s="4"/>
      <c r="V795" s="4"/>
      <c r="W795" s="4"/>
      <c r="X795" s="4"/>
      <c r="Y795" s="4"/>
      <c r="Z795" s="4"/>
      <c r="AA795" s="4"/>
      <c r="AB795" s="4"/>
      <c r="AC795" s="4"/>
      <c r="AD795" s="4"/>
      <c r="AE795" s="4"/>
      <c r="AF795" s="4"/>
      <c r="AG795" s="58" t="str">
        <f t="shared" si="1"/>
        <v/>
      </c>
      <c r="AH795" s="4"/>
      <c r="AI795" s="4"/>
      <c r="AJ795" s="4"/>
      <c r="AK795" s="91" t="str">
        <f t="shared" si="90"/>
        <v/>
      </c>
      <c r="AL795" s="4"/>
      <c r="AM795" s="4"/>
      <c r="AN795" s="4"/>
      <c r="AO795" s="4"/>
      <c r="AP795" s="4"/>
      <c r="AQ795" s="4"/>
      <c r="AR795" s="58" t="str">
        <f t="shared" si="3"/>
        <v/>
      </c>
      <c r="AS795" s="95">
        <v>1</v>
      </c>
      <c r="AT795" s="95">
        <v>1</v>
      </c>
      <c r="AU795" s="95">
        <v>1</v>
      </c>
      <c r="AV795" s="95">
        <v>1</v>
      </c>
      <c r="AW795" s="95">
        <v>1</v>
      </c>
      <c r="AX795" s="58">
        <f t="shared" si="4"/>
        <v>5</v>
      </c>
      <c r="AY795" s="95">
        <v>1</v>
      </c>
      <c r="AZ795" s="4"/>
      <c r="BA795" s="4"/>
      <c r="BB795" s="4"/>
      <c r="BC795" s="95">
        <v>1</v>
      </c>
      <c r="BD795" s="58">
        <f t="shared" si="5"/>
        <v>2</v>
      </c>
      <c r="BE795" s="4"/>
      <c r="BF795" s="4"/>
      <c r="BG795" s="4"/>
      <c r="BH795" s="4"/>
      <c r="BI795" s="4"/>
      <c r="BJ795" s="4"/>
      <c r="BK795" s="4"/>
      <c r="BL795" s="4"/>
      <c r="BM795" s="4"/>
      <c r="BN795" s="4"/>
      <c r="BO795" s="4"/>
      <c r="BP795" s="4"/>
      <c r="BQ795" s="4"/>
      <c r="BR795" s="4"/>
      <c r="BS795" s="4"/>
      <c r="BT795" s="4"/>
      <c r="BU795" s="4"/>
      <c r="BV795" s="4"/>
      <c r="BW795" s="4"/>
      <c r="BX795" s="4" t="str">
        <f t="shared" si="637"/>
        <v/>
      </c>
      <c r="BY795" s="4"/>
      <c r="BZ795" s="4"/>
      <c r="CA795" s="4"/>
      <c r="CB795" s="4"/>
      <c r="CC795" s="4"/>
      <c r="CD795" s="4"/>
      <c r="CE795" s="4"/>
      <c r="CF795" s="4"/>
      <c r="CG795" s="4"/>
      <c r="CH795" s="57">
        <f t="shared" si="754"/>
        <v>0</v>
      </c>
      <c r="CI795" s="4"/>
      <c r="CJ795" s="4"/>
      <c r="CK795" s="4"/>
      <c r="CL795" s="4"/>
      <c r="CM795" s="4"/>
      <c r="CN795" s="4"/>
      <c r="CO795" s="4"/>
      <c r="CP795" s="4"/>
      <c r="CQ795" s="4"/>
      <c r="CR795" s="57">
        <f t="shared" si="787"/>
        <v>0</v>
      </c>
      <c r="CS795" s="4"/>
      <c r="CT795" s="4"/>
      <c r="CU795" s="4"/>
      <c r="CV795" s="4"/>
      <c r="CW795" s="4"/>
      <c r="CX795" s="4"/>
      <c r="CY795" s="4"/>
      <c r="CZ795" s="4"/>
      <c r="DA795" s="4"/>
      <c r="DB795" s="57">
        <f t="shared" si="756"/>
        <v>0</v>
      </c>
      <c r="DC795" s="4"/>
      <c r="DD795" s="4"/>
      <c r="DE795" s="4"/>
      <c r="DF795" s="4"/>
      <c r="DG795" s="4"/>
      <c r="DH795" s="4"/>
      <c r="DI795" s="4"/>
      <c r="DJ795" s="4"/>
      <c r="DK795" s="4"/>
      <c r="DL795" s="57">
        <f t="shared" si="321"/>
        <v>0</v>
      </c>
      <c r="DM795" s="4"/>
      <c r="DN795" s="4"/>
      <c r="DO795" s="4"/>
      <c r="DP795" s="4"/>
      <c r="DQ795" s="4"/>
      <c r="DR795" s="4"/>
      <c r="DS795" s="4"/>
      <c r="DT795" s="4"/>
      <c r="DU795" s="4"/>
      <c r="DV795" s="57">
        <f t="shared" si="322"/>
        <v>0</v>
      </c>
      <c r="DW795" s="71">
        <f t="shared" ref="DW795:ED795" si="840">SUM(BY795,CI795,CS795,DC795,DM795)</f>
        <v>0</v>
      </c>
      <c r="DX795" s="71">
        <f t="shared" si="840"/>
        <v>0</v>
      </c>
      <c r="DY795" s="71">
        <f t="shared" si="840"/>
        <v>0</v>
      </c>
      <c r="DZ795" s="71">
        <f t="shared" si="840"/>
        <v>0</v>
      </c>
      <c r="EA795" s="71">
        <f t="shared" si="840"/>
        <v>0</v>
      </c>
      <c r="EB795" s="71">
        <f t="shared" si="840"/>
        <v>0</v>
      </c>
      <c r="EC795" s="71">
        <f t="shared" si="840"/>
        <v>0</v>
      </c>
      <c r="ED795" s="71">
        <f t="shared" si="840"/>
        <v>0</v>
      </c>
      <c r="EE795" s="71">
        <f t="shared" si="13"/>
        <v>0</v>
      </c>
      <c r="EF795" s="71">
        <f t="shared" si="14"/>
        <v>0</v>
      </c>
    </row>
    <row r="796" spans="1:136" ht="15.75" customHeight="1">
      <c r="A796" s="147">
        <v>2018</v>
      </c>
      <c r="B796" s="135" t="s">
        <v>5060</v>
      </c>
      <c r="C796" s="147" t="s">
        <v>2392</v>
      </c>
      <c r="D796" s="147" t="s">
        <v>2393</v>
      </c>
      <c r="E796" s="147" t="s">
        <v>2394</v>
      </c>
      <c r="F796" s="161" t="s">
        <v>2395</v>
      </c>
      <c r="G796" s="4"/>
      <c r="H796" s="95"/>
      <c r="I796" s="72">
        <v>1</v>
      </c>
      <c r="J796" s="4"/>
      <c r="K796" s="4"/>
      <c r="L796" s="4"/>
      <c r="M796" s="4"/>
      <c r="N796" s="4"/>
      <c r="O796" s="4"/>
      <c r="P796" s="4"/>
      <c r="Q796" s="4"/>
      <c r="R796" s="4"/>
      <c r="S796" s="4"/>
      <c r="T796" s="59" t="str">
        <f t="shared" si="0"/>
        <v/>
      </c>
      <c r="U796" s="4"/>
      <c r="V796" s="4"/>
      <c r="W796" s="4"/>
      <c r="X796" s="4"/>
      <c r="Y796" s="4"/>
      <c r="Z796" s="4"/>
      <c r="AA796" s="4"/>
      <c r="AB796" s="4"/>
      <c r="AC796" s="4"/>
      <c r="AD796" s="4"/>
      <c r="AE796" s="4"/>
      <c r="AF796" s="4"/>
      <c r="AG796" s="58">
        <f t="shared" si="1"/>
        <v>1</v>
      </c>
      <c r="AH796" s="72"/>
      <c r="AI796" s="4"/>
      <c r="AJ796" s="4"/>
      <c r="AK796" s="4" t="str">
        <f t="shared" si="90"/>
        <v/>
      </c>
      <c r="AL796" s="4"/>
      <c r="AM796" s="4"/>
      <c r="AN796" s="4"/>
      <c r="AO796" s="4"/>
      <c r="AP796" s="4"/>
      <c r="AQ796" s="4"/>
      <c r="AR796" s="58" t="str">
        <f t="shared" si="3"/>
        <v/>
      </c>
      <c r="AS796" s="95">
        <v>1</v>
      </c>
      <c r="AT796" s="4"/>
      <c r="AU796" s="95">
        <v>1</v>
      </c>
      <c r="AV796" s="95">
        <v>1</v>
      </c>
      <c r="AW796" s="95">
        <v>1</v>
      </c>
      <c r="AX796" s="58">
        <f t="shared" si="4"/>
        <v>4</v>
      </c>
      <c r="AY796" s="95">
        <v>1</v>
      </c>
      <c r="AZ796" s="4"/>
      <c r="BA796" s="4"/>
      <c r="BB796" s="4"/>
      <c r="BC796" s="4"/>
      <c r="BD796" s="58">
        <f t="shared" si="5"/>
        <v>1</v>
      </c>
      <c r="BE796" s="72">
        <v>1</v>
      </c>
      <c r="BF796" s="4"/>
      <c r="BG796" s="4"/>
      <c r="BH796" s="4"/>
      <c r="BI796" s="4"/>
      <c r="BJ796" s="4"/>
      <c r="BK796" s="4"/>
      <c r="BL796" s="4"/>
      <c r="BM796" s="4"/>
      <c r="BN796" s="4"/>
      <c r="BO796" s="4"/>
      <c r="BP796" s="4"/>
      <c r="BQ796" s="4"/>
      <c r="BR796" s="4"/>
      <c r="BS796" s="4"/>
      <c r="BT796" s="4"/>
      <c r="BU796" s="4"/>
      <c r="BV796" s="4"/>
      <c r="BW796" s="4"/>
      <c r="BX796" s="4" t="str">
        <f t="shared" si="637"/>
        <v/>
      </c>
      <c r="BY796" s="4"/>
      <c r="BZ796" s="4"/>
      <c r="CA796" s="4"/>
      <c r="CB796" s="4"/>
      <c r="CC796" s="4"/>
      <c r="CD796" s="4"/>
      <c r="CE796" s="4"/>
      <c r="CF796" s="4"/>
      <c r="CG796" s="4"/>
      <c r="CH796" s="57">
        <f t="shared" si="754"/>
        <v>0</v>
      </c>
      <c r="CI796" s="4"/>
      <c r="CJ796" s="4"/>
      <c r="CK796" s="4"/>
      <c r="CL796" s="4"/>
      <c r="CM796" s="4"/>
      <c r="CN796" s="4"/>
      <c r="CO796" s="4"/>
      <c r="CP796" s="4"/>
      <c r="CQ796" s="4"/>
      <c r="CR796" s="57">
        <f t="shared" si="787"/>
        <v>0</v>
      </c>
      <c r="CS796" s="4"/>
      <c r="CT796" s="4"/>
      <c r="CU796" s="4"/>
      <c r="CV796" s="4"/>
      <c r="CW796" s="4"/>
      <c r="CX796" s="4"/>
      <c r="CY796" s="4"/>
      <c r="CZ796" s="4"/>
      <c r="DA796" s="4"/>
      <c r="DB796" s="57">
        <f t="shared" si="756"/>
        <v>0</v>
      </c>
      <c r="DC796" s="4"/>
      <c r="DD796" s="4"/>
      <c r="DE796" s="4"/>
      <c r="DF796" s="4"/>
      <c r="DG796" s="4"/>
      <c r="DH796" s="4"/>
      <c r="DI796" s="4"/>
      <c r="DJ796" s="4"/>
      <c r="DK796" s="4"/>
      <c r="DL796" s="57">
        <f t="shared" si="321"/>
        <v>0</v>
      </c>
      <c r="DM796" s="4"/>
      <c r="DN796" s="4"/>
      <c r="DO796" s="4"/>
      <c r="DP796" s="4"/>
      <c r="DQ796" s="4"/>
      <c r="DR796" s="4"/>
      <c r="DS796" s="4"/>
      <c r="DT796" s="4"/>
      <c r="DU796" s="4"/>
      <c r="DV796" s="57">
        <f t="shared" si="322"/>
        <v>0</v>
      </c>
      <c r="DW796" s="71">
        <f t="shared" ref="DW796:ED796" si="841">SUM(BY796,CI796,CS796,DC796,DM796)</f>
        <v>0</v>
      </c>
      <c r="DX796" s="71">
        <f t="shared" si="841"/>
        <v>0</v>
      </c>
      <c r="DY796" s="71">
        <f t="shared" si="841"/>
        <v>0</v>
      </c>
      <c r="DZ796" s="71">
        <f t="shared" si="841"/>
        <v>0</v>
      </c>
      <c r="EA796" s="71">
        <f t="shared" si="841"/>
        <v>0</v>
      </c>
      <c r="EB796" s="71">
        <f t="shared" si="841"/>
        <v>0</v>
      </c>
      <c r="EC796" s="71">
        <f t="shared" si="841"/>
        <v>0</v>
      </c>
      <c r="ED796" s="71">
        <f t="shared" si="841"/>
        <v>0</v>
      </c>
      <c r="EE796" s="71">
        <f t="shared" si="13"/>
        <v>0</v>
      </c>
      <c r="EF796" s="71">
        <f t="shared" si="14"/>
        <v>0</v>
      </c>
    </row>
    <row r="797" spans="1:136" ht="15.75" customHeight="1">
      <c r="A797" s="147">
        <v>2018</v>
      </c>
      <c r="B797" s="135" t="s">
        <v>5061</v>
      </c>
      <c r="C797" s="147" t="s">
        <v>2396</v>
      </c>
      <c r="D797" s="147" t="s">
        <v>2397</v>
      </c>
      <c r="E797" s="147" t="s">
        <v>2398</v>
      </c>
      <c r="F797" s="161" t="s">
        <v>2399</v>
      </c>
      <c r="G797" s="4"/>
      <c r="H797" s="4"/>
      <c r="I797" s="4"/>
      <c r="J797" s="4"/>
      <c r="K797" s="4"/>
      <c r="L797" s="4"/>
      <c r="M797" s="4"/>
      <c r="N797" s="4"/>
      <c r="O797" s="4"/>
      <c r="P797" s="4"/>
      <c r="Q797" s="4"/>
      <c r="R797" s="4"/>
      <c r="S797" s="4"/>
      <c r="T797" s="59" t="str">
        <f t="shared" si="0"/>
        <v/>
      </c>
      <c r="U797" s="4"/>
      <c r="V797" s="4"/>
      <c r="W797" s="4"/>
      <c r="X797" s="4"/>
      <c r="Y797" s="4"/>
      <c r="Z797" s="4"/>
      <c r="AA797" s="4"/>
      <c r="AB797" s="4"/>
      <c r="AC797" s="4"/>
      <c r="AD797" s="4"/>
      <c r="AE797" s="4"/>
      <c r="AF797" s="4"/>
      <c r="AG797" s="58" t="str">
        <f t="shared" si="1"/>
        <v/>
      </c>
      <c r="AH797" s="4"/>
      <c r="AI797" s="4"/>
      <c r="AJ797" s="4"/>
      <c r="AK797" s="96">
        <f t="shared" si="90"/>
        <v>1</v>
      </c>
      <c r="AL797" s="4"/>
      <c r="AM797" s="4"/>
      <c r="AN797" s="4">
        <v>1</v>
      </c>
      <c r="AO797" s="4"/>
      <c r="AP797" s="4"/>
      <c r="AQ797" s="4"/>
      <c r="AR797" s="58">
        <f t="shared" si="3"/>
        <v>1</v>
      </c>
      <c r="AS797" s="95">
        <v>1</v>
      </c>
      <c r="AT797" s="95">
        <v>1</v>
      </c>
      <c r="AU797" s="95">
        <v>1</v>
      </c>
      <c r="AV797" s="4"/>
      <c r="AW797" s="95"/>
      <c r="AX797" s="58">
        <f t="shared" si="4"/>
        <v>3</v>
      </c>
      <c r="AY797" s="4"/>
      <c r="AZ797" s="95">
        <v>1</v>
      </c>
      <c r="BA797" s="4"/>
      <c r="BB797" s="4"/>
      <c r="BC797" s="95">
        <v>1</v>
      </c>
      <c r="BD797" s="58">
        <f t="shared" si="5"/>
        <v>2</v>
      </c>
      <c r="BE797" s="4"/>
      <c r="BF797" s="4"/>
      <c r="BG797" s="4"/>
      <c r="BH797" s="4"/>
      <c r="BI797" s="4"/>
      <c r="BJ797" s="4"/>
      <c r="BK797" s="4"/>
      <c r="BL797" s="4"/>
      <c r="BM797" s="4"/>
      <c r="BN797" s="4"/>
      <c r="BO797" s="4"/>
      <c r="BP797" s="4"/>
      <c r="BQ797" s="4"/>
      <c r="BR797" s="4"/>
      <c r="BS797" s="4"/>
      <c r="BT797" s="4"/>
      <c r="BU797" s="4"/>
      <c r="BV797" s="4"/>
      <c r="BW797" s="4"/>
      <c r="BX797" s="4" t="str">
        <f t="shared" si="637"/>
        <v/>
      </c>
      <c r="BY797" s="4"/>
      <c r="BZ797" s="4"/>
      <c r="CA797" s="4"/>
      <c r="CB797" s="4"/>
      <c r="CC797" s="4"/>
      <c r="CD797" s="4"/>
      <c r="CE797" s="4"/>
      <c r="CF797" s="4"/>
      <c r="CG797" s="4"/>
      <c r="CH797" s="57">
        <f t="shared" si="754"/>
        <v>0</v>
      </c>
      <c r="CI797" s="4"/>
      <c r="CJ797" s="4"/>
      <c r="CK797" s="4"/>
      <c r="CL797" s="4"/>
      <c r="CM797" s="4"/>
      <c r="CN797" s="4"/>
      <c r="CO797" s="4"/>
      <c r="CP797" s="4"/>
      <c r="CQ797" s="4"/>
      <c r="CR797" s="57">
        <f t="shared" si="787"/>
        <v>0</v>
      </c>
      <c r="CS797" s="4"/>
      <c r="CT797" s="4"/>
      <c r="CU797" s="4"/>
      <c r="CV797" s="4"/>
      <c r="CW797" s="4"/>
      <c r="CX797" s="4"/>
      <c r="CY797" s="4"/>
      <c r="CZ797" s="4"/>
      <c r="DA797" s="4"/>
      <c r="DB797" s="57">
        <f t="shared" si="756"/>
        <v>0</v>
      </c>
      <c r="DC797" s="4"/>
      <c r="DD797" s="4"/>
      <c r="DE797" s="4"/>
      <c r="DF797" s="4"/>
      <c r="DG797" s="4"/>
      <c r="DH797" s="4"/>
      <c r="DI797" s="4"/>
      <c r="DJ797" s="4"/>
      <c r="DK797" s="4"/>
      <c r="DL797" s="57">
        <f t="shared" si="321"/>
        <v>0</v>
      </c>
      <c r="DM797" s="4"/>
      <c r="DN797" s="4"/>
      <c r="DO797" s="4"/>
      <c r="DP797" s="4"/>
      <c r="DQ797" s="4"/>
      <c r="DR797" s="4"/>
      <c r="DS797" s="4"/>
      <c r="DT797" s="4"/>
      <c r="DU797" s="4"/>
      <c r="DV797" s="57">
        <f t="shared" si="322"/>
        <v>0</v>
      </c>
      <c r="DW797" s="71">
        <f t="shared" ref="DW797:ED797" si="842">SUM(BY797,CI797,CS797,DC797,DM797)</f>
        <v>0</v>
      </c>
      <c r="DX797" s="71">
        <f t="shared" si="842"/>
        <v>0</v>
      </c>
      <c r="DY797" s="71">
        <f t="shared" si="842"/>
        <v>0</v>
      </c>
      <c r="DZ797" s="71">
        <f t="shared" si="842"/>
        <v>0</v>
      </c>
      <c r="EA797" s="71">
        <f t="shared" si="842"/>
        <v>0</v>
      </c>
      <c r="EB797" s="71">
        <f t="shared" si="842"/>
        <v>0</v>
      </c>
      <c r="EC797" s="71">
        <f t="shared" si="842"/>
        <v>0</v>
      </c>
      <c r="ED797" s="71">
        <f t="shared" si="842"/>
        <v>0</v>
      </c>
      <c r="EE797" s="71">
        <f t="shared" si="13"/>
        <v>0</v>
      </c>
      <c r="EF797" s="71">
        <f t="shared" si="14"/>
        <v>0</v>
      </c>
    </row>
    <row r="798" spans="1:136" ht="15.75" customHeight="1">
      <c r="A798" s="147">
        <v>2018</v>
      </c>
      <c r="B798" s="135" t="s">
        <v>5062</v>
      </c>
      <c r="C798" s="147" t="s">
        <v>2400</v>
      </c>
      <c r="D798" s="147" t="s">
        <v>272</v>
      </c>
      <c r="E798" s="147" t="s">
        <v>2401</v>
      </c>
      <c r="F798" s="161" t="s">
        <v>2402</v>
      </c>
      <c r="G798" s="4"/>
      <c r="H798" s="4"/>
      <c r="I798" s="4"/>
      <c r="J798" s="4"/>
      <c r="K798" s="4"/>
      <c r="L798" s="4"/>
      <c r="M798" s="4"/>
      <c r="N798" s="4"/>
      <c r="O798" s="4"/>
      <c r="P798" s="4"/>
      <c r="Q798" s="4"/>
      <c r="R798" s="71">
        <v>1</v>
      </c>
      <c r="S798" s="4"/>
      <c r="T798" s="59" t="str">
        <f t="shared" si="0"/>
        <v/>
      </c>
      <c r="U798" s="4"/>
      <c r="V798" s="4"/>
      <c r="W798" s="4"/>
      <c r="X798" s="4"/>
      <c r="Y798" s="4"/>
      <c r="Z798" s="4"/>
      <c r="AA798" s="4"/>
      <c r="AB798" s="4"/>
      <c r="AC798" s="4"/>
      <c r="AD798" s="4"/>
      <c r="AE798" s="4"/>
      <c r="AF798" s="4"/>
      <c r="AG798" s="58">
        <f t="shared" si="1"/>
        <v>1</v>
      </c>
      <c r="AH798" s="4"/>
      <c r="AI798" s="4"/>
      <c r="AJ798" s="4"/>
      <c r="AK798" s="91" t="str">
        <f t="shared" si="90"/>
        <v/>
      </c>
      <c r="AL798" s="4"/>
      <c r="AM798" s="4"/>
      <c r="AN798" s="4"/>
      <c r="AO798" s="4"/>
      <c r="AP798" s="4"/>
      <c r="AQ798" s="4"/>
      <c r="AR798" s="58" t="str">
        <f t="shared" si="3"/>
        <v/>
      </c>
      <c r="AS798" s="95">
        <v>1</v>
      </c>
      <c r="AT798" s="95">
        <v>1</v>
      </c>
      <c r="AU798" s="95">
        <v>1</v>
      </c>
      <c r="AV798" s="95">
        <v>1</v>
      </c>
      <c r="AW798" s="95">
        <v>1</v>
      </c>
      <c r="AX798" s="58">
        <f t="shared" si="4"/>
        <v>5</v>
      </c>
      <c r="AY798" s="4"/>
      <c r="AZ798" s="95">
        <v>1</v>
      </c>
      <c r="BA798" s="4"/>
      <c r="BB798" s="4"/>
      <c r="BC798" s="95">
        <v>1</v>
      </c>
      <c r="BD798" s="58">
        <f t="shared" si="5"/>
        <v>2</v>
      </c>
      <c r="BE798" s="4"/>
      <c r="BF798" s="4"/>
      <c r="BG798" s="4"/>
      <c r="BH798" s="4"/>
      <c r="BI798" s="4"/>
      <c r="BJ798" s="4"/>
      <c r="BK798" s="4"/>
      <c r="BL798" s="4"/>
      <c r="BM798" s="95"/>
      <c r="BN798" s="4"/>
      <c r="BO798" s="4"/>
      <c r="BP798" s="4"/>
      <c r="BQ798" s="4"/>
      <c r="BR798" s="4"/>
      <c r="BS798" s="95">
        <v>1</v>
      </c>
      <c r="BT798" s="95">
        <v>1</v>
      </c>
      <c r="BU798" s="95">
        <v>1</v>
      </c>
      <c r="BV798" s="95">
        <v>1</v>
      </c>
      <c r="BW798" s="4"/>
      <c r="BX798" s="71">
        <f t="shared" si="637"/>
        <v>1</v>
      </c>
      <c r="BY798" s="4"/>
      <c r="BZ798" s="95">
        <v>1</v>
      </c>
      <c r="CA798" s="4"/>
      <c r="CB798" s="95">
        <v>1</v>
      </c>
      <c r="CC798" s="95">
        <v>1</v>
      </c>
      <c r="CD798" s="4"/>
      <c r="CE798" s="95">
        <v>1</v>
      </c>
      <c r="CF798" s="4"/>
      <c r="CG798" s="95"/>
      <c r="CH798" s="57">
        <f t="shared" si="754"/>
        <v>4</v>
      </c>
      <c r="CI798" s="4"/>
      <c r="CJ798" s="95">
        <v>1</v>
      </c>
      <c r="CK798" s="4"/>
      <c r="CL798" s="95">
        <v>1</v>
      </c>
      <c r="CM798" s="95">
        <v>1</v>
      </c>
      <c r="CN798" s="4"/>
      <c r="CO798" s="95">
        <v>1</v>
      </c>
      <c r="CP798" s="4"/>
      <c r="CQ798" s="95"/>
      <c r="CR798" s="57">
        <f t="shared" si="787"/>
        <v>4</v>
      </c>
      <c r="CS798" s="4"/>
      <c r="CT798" s="95">
        <v>1</v>
      </c>
      <c r="CU798" s="4"/>
      <c r="CV798" s="95">
        <v>1</v>
      </c>
      <c r="CW798" s="95">
        <v>1</v>
      </c>
      <c r="CX798" s="4"/>
      <c r="CY798" s="95">
        <v>1</v>
      </c>
      <c r="CZ798" s="4"/>
      <c r="DA798" s="95"/>
      <c r="DB798" s="57">
        <f t="shared" si="756"/>
        <v>4</v>
      </c>
      <c r="DC798" s="4"/>
      <c r="DD798" s="95">
        <v>1</v>
      </c>
      <c r="DE798" s="4"/>
      <c r="DF798" s="95">
        <v>1</v>
      </c>
      <c r="DG798" s="95">
        <v>1</v>
      </c>
      <c r="DH798" s="4"/>
      <c r="DI798" s="95">
        <v>1</v>
      </c>
      <c r="DJ798" s="4"/>
      <c r="DK798" s="95"/>
      <c r="DL798" s="57">
        <f t="shared" si="321"/>
        <v>4</v>
      </c>
      <c r="DM798" s="4"/>
      <c r="DN798" s="95">
        <v>1</v>
      </c>
      <c r="DO798" s="4"/>
      <c r="DP798" s="95">
        <v>1</v>
      </c>
      <c r="DQ798" s="95">
        <v>1</v>
      </c>
      <c r="DR798" s="4"/>
      <c r="DS798" s="95">
        <v>1</v>
      </c>
      <c r="DT798" s="4"/>
      <c r="DU798" s="95"/>
      <c r="DV798" s="57">
        <f t="shared" si="322"/>
        <v>4</v>
      </c>
      <c r="DW798" s="71">
        <f t="shared" ref="DW798:ED798" si="843">SUM(BY798,CI798,CS798,DC798,DM798)</f>
        <v>0</v>
      </c>
      <c r="DX798" s="71">
        <f t="shared" si="843"/>
        <v>5</v>
      </c>
      <c r="DY798" s="71">
        <f t="shared" si="843"/>
        <v>0</v>
      </c>
      <c r="DZ798" s="71">
        <f t="shared" si="843"/>
        <v>5</v>
      </c>
      <c r="EA798" s="71">
        <f t="shared" si="843"/>
        <v>5</v>
      </c>
      <c r="EB798" s="71">
        <f t="shared" si="843"/>
        <v>0</v>
      </c>
      <c r="EC798" s="71">
        <f t="shared" si="843"/>
        <v>5</v>
      </c>
      <c r="ED798" s="71">
        <f t="shared" si="843"/>
        <v>0</v>
      </c>
      <c r="EE798" s="71">
        <f t="shared" si="13"/>
        <v>20</v>
      </c>
      <c r="EF798" s="71">
        <f t="shared" si="14"/>
        <v>1</v>
      </c>
    </row>
    <row r="799" spans="1:136" ht="15.75" customHeight="1">
      <c r="A799" s="147">
        <v>2018</v>
      </c>
      <c r="B799" s="135" t="s">
        <v>5063</v>
      </c>
      <c r="C799" s="147" t="s">
        <v>2403</v>
      </c>
      <c r="D799" s="147" t="s">
        <v>1094</v>
      </c>
      <c r="E799" s="147" t="s">
        <v>2404</v>
      </c>
      <c r="F799" s="150" t="s">
        <v>2405</v>
      </c>
      <c r="G799" s="4"/>
      <c r="H799" s="4"/>
      <c r="I799" s="4"/>
      <c r="J799" s="4"/>
      <c r="K799" s="4"/>
      <c r="L799" s="4"/>
      <c r="M799" s="4"/>
      <c r="N799" s="4"/>
      <c r="O799" s="4"/>
      <c r="P799" s="4">
        <v>1</v>
      </c>
      <c r="Q799" s="4"/>
      <c r="R799" s="4"/>
      <c r="S799" s="4"/>
      <c r="T799" s="59" t="str">
        <f t="shared" si="0"/>
        <v/>
      </c>
      <c r="U799" s="4"/>
      <c r="V799" s="4"/>
      <c r="W799" s="4"/>
      <c r="X799" s="4"/>
      <c r="Y799" s="4"/>
      <c r="Z799" s="4"/>
      <c r="AA799" s="4"/>
      <c r="AB799" s="4"/>
      <c r="AC799" s="4"/>
      <c r="AD799" s="4"/>
      <c r="AE799" s="4"/>
      <c r="AF799" s="4"/>
      <c r="AG799" s="58">
        <f t="shared" si="1"/>
        <v>1</v>
      </c>
      <c r="AH799" s="4"/>
      <c r="AI799" s="4"/>
      <c r="AJ799" s="4"/>
      <c r="AK799" s="91" t="str">
        <f t="shared" si="90"/>
        <v/>
      </c>
      <c r="AL799" s="4"/>
      <c r="AM799" s="4"/>
      <c r="AN799" s="4"/>
      <c r="AO799" s="4"/>
      <c r="AP799" s="4"/>
      <c r="AQ799" s="4"/>
      <c r="AR799" s="58" t="str">
        <f t="shared" si="3"/>
        <v/>
      </c>
      <c r="AS799" s="4"/>
      <c r="AT799" s="95">
        <v>1</v>
      </c>
      <c r="AU799" s="4"/>
      <c r="AV799" s="4"/>
      <c r="AW799" s="4"/>
      <c r="AX799" s="58">
        <f t="shared" si="4"/>
        <v>1</v>
      </c>
      <c r="AY799" s="4"/>
      <c r="AZ799" s="4"/>
      <c r="BA799" s="4"/>
      <c r="BB799" s="4"/>
      <c r="BC799" s="95">
        <v>1</v>
      </c>
      <c r="BD799" s="58">
        <f t="shared" si="5"/>
        <v>1</v>
      </c>
      <c r="BE799" s="4"/>
      <c r="BF799" s="4"/>
      <c r="BG799" s="4"/>
      <c r="BH799" s="4"/>
      <c r="BI799" s="4"/>
      <c r="BJ799" s="4"/>
      <c r="BK799" s="4"/>
      <c r="BL799" s="4"/>
      <c r="BM799" s="95">
        <v>1</v>
      </c>
      <c r="BN799" s="4"/>
      <c r="BO799" s="4"/>
      <c r="BP799" s="4"/>
      <c r="BQ799" s="4"/>
      <c r="BR799" s="4"/>
      <c r="BS799" s="4"/>
      <c r="BT799" s="4"/>
      <c r="BU799" s="4"/>
      <c r="BV799" s="4"/>
      <c r="BW799" s="4"/>
      <c r="BX799" s="4" t="str">
        <f t="shared" si="637"/>
        <v/>
      </c>
      <c r="BY799" s="4"/>
      <c r="BZ799" s="4"/>
      <c r="CA799" s="4"/>
      <c r="CB799" s="4"/>
      <c r="CC799" s="4"/>
      <c r="CD799" s="4"/>
      <c r="CE799" s="4"/>
      <c r="CF799" s="4"/>
      <c r="CG799" s="4"/>
      <c r="CH799" s="57">
        <f t="shared" si="754"/>
        <v>0</v>
      </c>
      <c r="CI799" s="4"/>
      <c r="CJ799" s="4"/>
      <c r="CK799" s="4"/>
      <c r="CL799" s="4"/>
      <c r="CM799" s="4"/>
      <c r="CN799" s="4"/>
      <c r="CO799" s="4"/>
      <c r="CP799" s="4"/>
      <c r="CQ799" s="4"/>
      <c r="CR799" s="57">
        <f t="shared" si="787"/>
        <v>0</v>
      </c>
      <c r="CS799" s="4"/>
      <c r="CT799" s="4"/>
      <c r="CU799" s="4"/>
      <c r="CV799" s="4"/>
      <c r="CW799" s="4"/>
      <c r="CX799" s="4"/>
      <c r="CY799" s="4"/>
      <c r="CZ799" s="4"/>
      <c r="DA799" s="4"/>
      <c r="DB799" s="57">
        <f t="shared" si="756"/>
        <v>0</v>
      </c>
      <c r="DC799" s="4"/>
      <c r="DD799" s="4"/>
      <c r="DE799" s="4"/>
      <c r="DF799" s="4"/>
      <c r="DG799" s="4"/>
      <c r="DH799" s="4"/>
      <c r="DI799" s="4"/>
      <c r="DJ799" s="4"/>
      <c r="DK799" s="4"/>
      <c r="DL799" s="57">
        <f t="shared" si="321"/>
        <v>0</v>
      </c>
      <c r="DM799" s="4"/>
      <c r="DN799" s="4"/>
      <c r="DO799" s="4"/>
      <c r="DP799" s="4"/>
      <c r="DQ799" s="4"/>
      <c r="DR799" s="4"/>
      <c r="DS799" s="4"/>
      <c r="DT799" s="4"/>
      <c r="DU799" s="4"/>
      <c r="DV799" s="57">
        <f t="shared" si="322"/>
        <v>0</v>
      </c>
      <c r="DW799" s="71">
        <f t="shared" ref="DW799:ED799" si="844">SUM(BY799,CI799,CS799,DC799,DM799)</f>
        <v>0</v>
      </c>
      <c r="DX799" s="71">
        <f t="shared" si="844"/>
        <v>0</v>
      </c>
      <c r="DY799" s="71">
        <f t="shared" si="844"/>
        <v>0</v>
      </c>
      <c r="DZ799" s="71">
        <f t="shared" si="844"/>
        <v>0</v>
      </c>
      <c r="EA799" s="71">
        <f t="shared" si="844"/>
        <v>0</v>
      </c>
      <c r="EB799" s="71">
        <f t="shared" si="844"/>
        <v>0</v>
      </c>
      <c r="EC799" s="71">
        <f t="shared" si="844"/>
        <v>0</v>
      </c>
      <c r="ED799" s="71">
        <f t="shared" si="844"/>
        <v>0</v>
      </c>
      <c r="EE799" s="71">
        <f t="shared" si="13"/>
        <v>0</v>
      </c>
      <c r="EF799" s="71">
        <f t="shared" si="14"/>
        <v>0</v>
      </c>
    </row>
    <row r="800" spans="1:136" ht="15.75" customHeight="1">
      <c r="A800" s="147">
        <v>2018</v>
      </c>
      <c r="B800" s="135" t="s">
        <v>5064</v>
      </c>
      <c r="C800" s="147" t="s">
        <v>2406</v>
      </c>
      <c r="D800" s="147" t="s">
        <v>2407</v>
      </c>
      <c r="E800" s="147" t="s">
        <v>2408</v>
      </c>
      <c r="F800" s="161" t="s">
        <v>2409</v>
      </c>
      <c r="G800" s="4"/>
      <c r="H800" s="4"/>
      <c r="I800" s="4"/>
      <c r="J800" s="72">
        <v>1</v>
      </c>
      <c r="K800" s="4"/>
      <c r="L800" s="4"/>
      <c r="M800" s="4"/>
      <c r="N800" s="4"/>
      <c r="O800" s="4"/>
      <c r="P800" s="4"/>
      <c r="Q800" s="4"/>
      <c r="R800" s="4"/>
      <c r="S800" s="4"/>
      <c r="T800" s="59" t="str">
        <f t="shared" si="0"/>
        <v/>
      </c>
      <c r="U800" s="4"/>
      <c r="V800" s="4"/>
      <c r="W800" s="4"/>
      <c r="X800" s="4"/>
      <c r="Y800" s="4"/>
      <c r="Z800" s="4"/>
      <c r="AA800" s="4"/>
      <c r="AB800" s="4"/>
      <c r="AC800" s="4"/>
      <c r="AD800" s="4"/>
      <c r="AE800" s="4"/>
      <c r="AF800" s="71"/>
      <c r="AG800" s="58">
        <f t="shared" si="1"/>
        <v>1</v>
      </c>
      <c r="AH800" s="4"/>
      <c r="AI800" s="4"/>
      <c r="AJ800" s="4"/>
      <c r="AK800" s="91" t="str">
        <f t="shared" si="90"/>
        <v/>
      </c>
      <c r="AL800" s="4"/>
      <c r="AM800" s="4"/>
      <c r="AN800" s="4"/>
      <c r="AO800" s="4"/>
      <c r="AP800" s="4"/>
      <c r="AQ800" s="4"/>
      <c r="AR800" s="58" t="str">
        <f t="shared" si="3"/>
        <v/>
      </c>
      <c r="AS800" s="4"/>
      <c r="AT800" s="95">
        <v>1</v>
      </c>
      <c r="AU800" s="4"/>
      <c r="AV800" s="4"/>
      <c r="AW800" s="4"/>
      <c r="AX800" s="58">
        <f t="shared" si="4"/>
        <v>1</v>
      </c>
      <c r="AY800" s="4"/>
      <c r="AZ800" s="95">
        <v>1</v>
      </c>
      <c r="BA800" s="4"/>
      <c r="BB800" s="4"/>
      <c r="BC800" s="95">
        <v>1</v>
      </c>
      <c r="BD800" s="58">
        <f t="shared" si="5"/>
        <v>2</v>
      </c>
      <c r="BE800" s="4"/>
      <c r="BF800" s="4"/>
      <c r="BG800" s="4"/>
      <c r="BH800" s="4"/>
      <c r="BI800" s="4"/>
      <c r="BJ800" s="4"/>
      <c r="BK800" s="4"/>
      <c r="BL800" s="4"/>
      <c r="BM800" s="4"/>
      <c r="BN800" s="4"/>
      <c r="BO800" s="4"/>
      <c r="BP800" s="4"/>
      <c r="BQ800" s="4"/>
      <c r="BR800" s="4"/>
      <c r="BS800" s="4"/>
      <c r="BT800" s="4"/>
      <c r="BU800" s="4"/>
      <c r="BV800" s="4"/>
      <c r="BW800" s="4"/>
      <c r="BX800" s="4" t="str">
        <f t="shared" si="637"/>
        <v/>
      </c>
      <c r="BY800" s="4"/>
      <c r="BZ800" s="4"/>
      <c r="CA800" s="4"/>
      <c r="CB800" s="4"/>
      <c r="CC800" s="4"/>
      <c r="CD800" s="4"/>
      <c r="CE800" s="4"/>
      <c r="CF800" s="4"/>
      <c r="CG800" s="4"/>
      <c r="CH800" s="57">
        <f t="shared" si="754"/>
        <v>0</v>
      </c>
      <c r="CI800" s="4"/>
      <c r="CJ800" s="4"/>
      <c r="CK800" s="4"/>
      <c r="CL800" s="4"/>
      <c r="CM800" s="4"/>
      <c r="CN800" s="4"/>
      <c r="CO800" s="4"/>
      <c r="CP800" s="4"/>
      <c r="CQ800" s="4"/>
      <c r="CR800" s="57">
        <f t="shared" si="787"/>
        <v>0</v>
      </c>
      <c r="CS800" s="4"/>
      <c r="CT800" s="4"/>
      <c r="CU800" s="4"/>
      <c r="CV800" s="4"/>
      <c r="CW800" s="4"/>
      <c r="CX800" s="4"/>
      <c r="CY800" s="4"/>
      <c r="CZ800" s="4"/>
      <c r="DA800" s="4"/>
      <c r="DB800" s="57">
        <f t="shared" si="756"/>
        <v>0</v>
      </c>
      <c r="DC800" s="4"/>
      <c r="DD800" s="4"/>
      <c r="DE800" s="4"/>
      <c r="DF800" s="4"/>
      <c r="DG800" s="4"/>
      <c r="DH800" s="4"/>
      <c r="DI800" s="4"/>
      <c r="DJ800" s="4"/>
      <c r="DK800" s="4"/>
      <c r="DL800" s="57">
        <f t="shared" si="321"/>
        <v>0</v>
      </c>
      <c r="DM800" s="4"/>
      <c r="DN800" s="4"/>
      <c r="DO800" s="4"/>
      <c r="DP800" s="4"/>
      <c r="DQ800" s="4"/>
      <c r="DR800" s="4"/>
      <c r="DS800" s="4"/>
      <c r="DT800" s="4"/>
      <c r="DU800" s="4"/>
      <c r="DV800" s="57">
        <f t="shared" si="322"/>
        <v>0</v>
      </c>
      <c r="DW800" s="71">
        <f t="shared" ref="DW800:ED800" si="845">SUM(BY800,CI800,CS800,DC800,DM800)</f>
        <v>0</v>
      </c>
      <c r="DX800" s="71">
        <f t="shared" si="845"/>
        <v>0</v>
      </c>
      <c r="DY800" s="71">
        <f t="shared" si="845"/>
        <v>0</v>
      </c>
      <c r="DZ800" s="71">
        <f t="shared" si="845"/>
        <v>0</v>
      </c>
      <c r="EA800" s="71">
        <f t="shared" si="845"/>
        <v>0</v>
      </c>
      <c r="EB800" s="71">
        <f t="shared" si="845"/>
        <v>0</v>
      </c>
      <c r="EC800" s="71">
        <f t="shared" si="845"/>
        <v>0</v>
      </c>
      <c r="ED800" s="71">
        <f t="shared" si="845"/>
        <v>0</v>
      </c>
      <c r="EE800" s="71">
        <f t="shared" si="13"/>
        <v>0</v>
      </c>
      <c r="EF800" s="71">
        <f t="shared" si="14"/>
        <v>0</v>
      </c>
    </row>
    <row r="801" spans="1:136" ht="15.75" customHeight="1">
      <c r="A801" s="147">
        <v>2018</v>
      </c>
      <c r="B801" s="135" t="s">
        <v>5065</v>
      </c>
      <c r="C801" s="147" t="s">
        <v>2410</v>
      </c>
      <c r="D801" s="147" t="s">
        <v>2411</v>
      </c>
      <c r="E801" s="147" t="s">
        <v>2412</v>
      </c>
      <c r="F801" s="161" t="s">
        <v>2413</v>
      </c>
      <c r="G801" s="4"/>
      <c r="H801" s="4"/>
      <c r="I801" s="4"/>
      <c r="J801" s="4"/>
      <c r="K801" s="4"/>
      <c r="L801" s="4"/>
      <c r="M801" s="4"/>
      <c r="N801" s="4"/>
      <c r="O801" s="4"/>
      <c r="P801" s="4"/>
      <c r="Q801" s="4"/>
      <c r="R801" s="71">
        <v>1</v>
      </c>
      <c r="S801" s="4"/>
      <c r="T801" s="59" t="str">
        <f t="shared" si="0"/>
        <v/>
      </c>
      <c r="U801" s="4"/>
      <c r="V801" s="4"/>
      <c r="W801" s="4"/>
      <c r="X801" s="4"/>
      <c r="Y801" s="4"/>
      <c r="Z801" s="4"/>
      <c r="AA801" s="4"/>
      <c r="AB801" s="4"/>
      <c r="AC801" s="4"/>
      <c r="AD801" s="4"/>
      <c r="AE801" s="4"/>
      <c r="AF801" s="4"/>
      <c r="AG801" s="58">
        <f t="shared" si="1"/>
        <v>1</v>
      </c>
      <c r="AH801" s="4"/>
      <c r="AI801" s="4"/>
      <c r="AJ801" s="4"/>
      <c r="AK801" s="91" t="str">
        <f t="shared" si="90"/>
        <v/>
      </c>
      <c r="AL801" s="4"/>
      <c r="AM801" s="4"/>
      <c r="AN801" s="4"/>
      <c r="AO801" s="4"/>
      <c r="AP801" s="4"/>
      <c r="AQ801" s="4"/>
      <c r="AR801" s="58" t="str">
        <f t="shared" si="3"/>
        <v/>
      </c>
      <c r="AS801" s="4"/>
      <c r="AT801" s="95">
        <v>1</v>
      </c>
      <c r="AU801" s="95">
        <v>1</v>
      </c>
      <c r="AV801" s="4"/>
      <c r="AW801" s="4"/>
      <c r="AX801" s="58">
        <f t="shared" si="4"/>
        <v>2</v>
      </c>
      <c r="AY801" s="4"/>
      <c r="AZ801" s="95">
        <v>1</v>
      </c>
      <c r="BA801" s="4"/>
      <c r="BB801" s="4"/>
      <c r="BC801" s="95">
        <v>1</v>
      </c>
      <c r="BD801" s="58">
        <f t="shared" si="5"/>
        <v>2</v>
      </c>
      <c r="BE801" s="4"/>
      <c r="BF801" s="4"/>
      <c r="BG801" s="4"/>
      <c r="BH801" s="4"/>
      <c r="BI801" s="4"/>
      <c r="BJ801" s="4"/>
      <c r="BK801" s="4"/>
      <c r="BL801" s="4"/>
      <c r="BM801" s="4"/>
      <c r="BN801" s="4"/>
      <c r="BO801" s="4"/>
      <c r="BP801" s="4"/>
      <c r="BQ801" s="4"/>
      <c r="BR801" s="4"/>
      <c r="BS801" s="4"/>
      <c r="BT801" s="95">
        <v>1</v>
      </c>
      <c r="BU801" s="4"/>
      <c r="BV801" s="95">
        <v>1</v>
      </c>
      <c r="BW801" s="4"/>
      <c r="BX801" s="71">
        <f t="shared" si="637"/>
        <v>1</v>
      </c>
      <c r="BY801" s="4"/>
      <c r="BZ801" s="4"/>
      <c r="CA801" s="4"/>
      <c r="CB801" s="4"/>
      <c r="CC801" s="4"/>
      <c r="CD801" s="4"/>
      <c r="CE801" s="4"/>
      <c r="CF801" s="4"/>
      <c r="CG801" s="4"/>
      <c r="CH801" s="57">
        <f t="shared" si="754"/>
        <v>0</v>
      </c>
      <c r="CI801" s="4"/>
      <c r="CJ801" s="4"/>
      <c r="CK801" s="4"/>
      <c r="CL801" s="95">
        <v>1</v>
      </c>
      <c r="CM801" s="4"/>
      <c r="CN801" s="4"/>
      <c r="CO801" s="95">
        <v>1</v>
      </c>
      <c r="CP801" s="4"/>
      <c r="CQ801" s="95"/>
      <c r="CR801" s="57">
        <f t="shared" si="787"/>
        <v>2</v>
      </c>
      <c r="CS801" s="4"/>
      <c r="CT801" s="4"/>
      <c r="CU801" s="4"/>
      <c r="CV801" s="4"/>
      <c r="CW801" s="4"/>
      <c r="CX801" s="4"/>
      <c r="CY801" s="95">
        <v>1</v>
      </c>
      <c r="CZ801" s="4"/>
      <c r="DA801" s="95"/>
      <c r="DB801" s="57">
        <f t="shared" si="756"/>
        <v>1</v>
      </c>
      <c r="DC801" s="4"/>
      <c r="DD801" s="4"/>
      <c r="DE801" s="4"/>
      <c r="DF801" s="4"/>
      <c r="DG801" s="4"/>
      <c r="DH801" s="4"/>
      <c r="DI801" s="4"/>
      <c r="DJ801" s="4"/>
      <c r="DK801" s="4"/>
      <c r="DL801" s="57">
        <f t="shared" si="321"/>
        <v>0</v>
      </c>
      <c r="DM801" s="4"/>
      <c r="DN801" s="4"/>
      <c r="DO801" s="4"/>
      <c r="DP801" s="4"/>
      <c r="DQ801" s="4"/>
      <c r="DR801" s="4"/>
      <c r="DS801" s="4"/>
      <c r="DT801" s="4"/>
      <c r="DU801" s="4"/>
      <c r="DV801" s="57">
        <f t="shared" si="322"/>
        <v>0</v>
      </c>
      <c r="DW801" s="71">
        <f t="shared" ref="DW801:ED801" si="846">SUM(BY801,CI801,CS801,DC801,DM801)</f>
        <v>0</v>
      </c>
      <c r="DX801" s="71">
        <f t="shared" si="846"/>
        <v>0</v>
      </c>
      <c r="DY801" s="71">
        <f t="shared" si="846"/>
        <v>0</v>
      </c>
      <c r="DZ801" s="71">
        <f t="shared" si="846"/>
        <v>1</v>
      </c>
      <c r="EA801" s="71">
        <f t="shared" si="846"/>
        <v>0</v>
      </c>
      <c r="EB801" s="71">
        <f t="shared" si="846"/>
        <v>0</v>
      </c>
      <c r="EC801" s="71">
        <f t="shared" si="846"/>
        <v>2</v>
      </c>
      <c r="ED801" s="71">
        <f t="shared" si="846"/>
        <v>0</v>
      </c>
      <c r="EE801" s="71">
        <f t="shared" si="13"/>
        <v>3</v>
      </c>
      <c r="EF801" s="71">
        <f t="shared" si="14"/>
        <v>1</v>
      </c>
    </row>
    <row r="802" spans="1:136" ht="15.75" customHeight="1">
      <c r="A802" s="147">
        <v>2018</v>
      </c>
      <c r="B802" s="135" t="s">
        <v>5066</v>
      </c>
      <c r="C802" s="147" t="s">
        <v>2414</v>
      </c>
      <c r="D802" s="147" t="s">
        <v>178</v>
      </c>
      <c r="E802" s="147" t="s">
        <v>2415</v>
      </c>
      <c r="F802" s="161" t="s">
        <v>2416</v>
      </c>
      <c r="G802" s="4"/>
      <c r="H802" s="4"/>
      <c r="I802" s="72">
        <v>1</v>
      </c>
      <c r="J802" s="95"/>
      <c r="K802" s="4"/>
      <c r="L802" s="4"/>
      <c r="M802" s="4"/>
      <c r="N802" s="4"/>
      <c r="O802" s="4"/>
      <c r="P802" s="4"/>
      <c r="Q802" s="4"/>
      <c r="R802" s="4"/>
      <c r="S802" s="4"/>
      <c r="T802" s="59" t="str">
        <f t="shared" si="0"/>
        <v/>
      </c>
      <c r="U802" s="4"/>
      <c r="V802" s="4"/>
      <c r="W802" s="4"/>
      <c r="X802" s="4"/>
      <c r="Y802" s="4"/>
      <c r="Z802" s="4"/>
      <c r="AA802" s="4"/>
      <c r="AB802" s="4"/>
      <c r="AC802" s="4"/>
      <c r="AD802" s="4"/>
      <c r="AE802" s="4"/>
      <c r="AF802" s="71"/>
      <c r="AG802" s="58">
        <f t="shared" si="1"/>
        <v>1</v>
      </c>
      <c r="AH802" s="4"/>
      <c r="AI802" s="4"/>
      <c r="AJ802" s="4"/>
      <c r="AK802" s="91" t="str">
        <f t="shared" si="90"/>
        <v/>
      </c>
      <c r="AL802" s="4"/>
      <c r="AM802" s="4"/>
      <c r="AN802" s="4"/>
      <c r="AO802" s="4"/>
      <c r="AP802" s="4"/>
      <c r="AQ802" s="4"/>
      <c r="AR802" s="58" t="str">
        <f t="shared" si="3"/>
        <v/>
      </c>
      <c r="AS802" s="95">
        <v>1</v>
      </c>
      <c r="AT802" s="95">
        <v>1</v>
      </c>
      <c r="AU802" s="4"/>
      <c r="AV802" s="4"/>
      <c r="AW802" s="4"/>
      <c r="AX802" s="58">
        <f t="shared" si="4"/>
        <v>2</v>
      </c>
      <c r="AY802" s="4"/>
      <c r="AZ802" s="95">
        <v>1</v>
      </c>
      <c r="BA802" s="4"/>
      <c r="BB802" s="4"/>
      <c r="BC802" s="95">
        <v>1</v>
      </c>
      <c r="BD802" s="58">
        <f t="shared" si="5"/>
        <v>2</v>
      </c>
      <c r="BE802" s="4"/>
      <c r="BF802" s="4"/>
      <c r="BG802" s="4"/>
      <c r="BH802" s="4"/>
      <c r="BI802" s="4"/>
      <c r="BJ802" s="4"/>
      <c r="BK802" s="4"/>
      <c r="BL802" s="4"/>
      <c r="BM802" s="4"/>
      <c r="BN802" s="4"/>
      <c r="BO802" s="95">
        <v>1</v>
      </c>
      <c r="BP802" s="4"/>
      <c r="BQ802" s="4"/>
      <c r="BR802" s="4"/>
      <c r="BS802" s="4"/>
      <c r="BT802" s="4"/>
      <c r="BU802" s="4"/>
      <c r="BV802" s="4"/>
      <c r="BW802" s="72">
        <v>2</v>
      </c>
      <c r="BX802" s="71">
        <f t="shared" si="637"/>
        <v>1</v>
      </c>
      <c r="BY802" s="4"/>
      <c r="BZ802" s="4"/>
      <c r="CA802" s="4"/>
      <c r="CB802" s="4"/>
      <c r="CC802" s="4"/>
      <c r="CD802" s="4"/>
      <c r="CE802" s="4"/>
      <c r="CF802" s="95">
        <v>2</v>
      </c>
      <c r="CG802" s="99" t="s">
        <v>2417</v>
      </c>
      <c r="CH802" s="57">
        <f>SUM(BY802:CG802)</f>
        <v>2</v>
      </c>
      <c r="CI802" s="4"/>
      <c r="CJ802" s="4"/>
      <c r="CK802" s="4"/>
      <c r="CL802" s="4"/>
      <c r="CM802" s="4"/>
      <c r="CN802" s="4"/>
      <c r="CO802" s="4"/>
      <c r="CP802" s="95">
        <v>2</v>
      </c>
      <c r="CQ802" s="99" t="s">
        <v>2417</v>
      </c>
      <c r="CR802" s="57">
        <f>SUM(CI802:CQ802)</f>
        <v>2</v>
      </c>
      <c r="CS802" s="4"/>
      <c r="CT802" s="4"/>
      <c r="CU802" s="4"/>
      <c r="CV802" s="4"/>
      <c r="CW802" s="4"/>
      <c r="CX802" s="4"/>
      <c r="CY802" s="4"/>
      <c r="CZ802" s="4"/>
      <c r="DA802" s="4"/>
      <c r="DB802" s="57">
        <f t="shared" si="756"/>
        <v>0</v>
      </c>
      <c r="DC802" s="4"/>
      <c r="DD802" s="4"/>
      <c r="DE802" s="4"/>
      <c r="DF802" s="4"/>
      <c r="DG802" s="4"/>
      <c r="DH802" s="4"/>
      <c r="DI802" s="4"/>
      <c r="DJ802" s="4"/>
      <c r="DK802" s="4"/>
      <c r="DL802" s="57">
        <f t="shared" si="321"/>
        <v>0</v>
      </c>
      <c r="DM802" s="4"/>
      <c r="DN802" s="4"/>
      <c r="DO802" s="4"/>
      <c r="DP802" s="4"/>
      <c r="DQ802" s="4"/>
      <c r="DR802" s="4"/>
      <c r="DS802" s="4"/>
      <c r="DT802" s="4"/>
      <c r="DU802" s="4"/>
      <c r="DV802" s="57">
        <f t="shared" si="322"/>
        <v>0</v>
      </c>
      <c r="DW802" s="71">
        <f t="shared" ref="DW802:ED802" si="847">SUM(BY802,CI802,CS802,DC802,DM802)</f>
        <v>0</v>
      </c>
      <c r="DX802" s="71">
        <f t="shared" si="847"/>
        <v>0</v>
      </c>
      <c r="DY802" s="71">
        <f t="shared" si="847"/>
        <v>0</v>
      </c>
      <c r="DZ802" s="71">
        <f t="shared" si="847"/>
        <v>0</v>
      </c>
      <c r="EA802" s="71">
        <f t="shared" si="847"/>
        <v>0</v>
      </c>
      <c r="EB802" s="71">
        <f t="shared" si="847"/>
        <v>0</v>
      </c>
      <c r="EC802" s="71">
        <f t="shared" si="847"/>
        <v>0</v>
      </c>
      <c r="ED802" s="71">
        <f t="shared" si="847"/>
        <v>4</v>
      </c>
      <c r="EE802" s="71">
        <f t="shared" si="13"/>
        <v>4</v>
      </c>
      <c r="EF802" s="71">
        <f t="shared" si="14"/>
        <v>1</v>
      </c>
    </row>
    <row r="803" spans="1:136" ht="15.75" customHeight="1">
      <c r="A803" s="147">
        <v>2018</v>
      </c>
      <c r="B803" s="135" t="s">
        <v>5067</v>
      </c>
      <c r="C803" s="147" t="s">
        <v>2418</v>
      </c>
      <c r="D803" s="147" t="s">
        <v>439</v>
      </c>
      <c r="E803" s="147" t="s">
        <v>2419</v>
      </c>
      <c r="F803" s="161" t="s">
        <v>2420</v>
      </c>
      <c r="G803" s="4"/>
      <c r="H803" s="4"/>
      <c r="I803" s="4"/>
      <c r="J803" s="4"/>
      <c r="K803" s="4"/>
      <c r="L803" s="4"/>
      <c r="M803" s="4"/>
      <c r="N803" s="95">
        <v>1</v>
      </c>
      <c r="O803" s="4"/>
      <c r="P803" s="4"/>
      <c r="Q803" s="4"/>
      <c r="R803" s="4"/>
      <c r="S803" s="4"/>
      <c r="T803" s="59" t="str">
        <f t="shared" si="0"/>
        <v/>
      </c>
      <c r="U803" s="4"/>
      <c r="V803" s="4"/>
      <c r="W803" s="4"/>
      <c r="X803" s="4"/>
      <c r="Y803" s="4"/>
      <c r="Z803" s="4"/>
      <c r="AA803" s="4"/>
      <c r="AB803" s="4"/>
      <c r="AC803" s="4"/>
      <c r="AD803" s="4"/>
      <c r="AE803" s="4"/>
      <c r="AF803" s="4"/>
      <c r="AG803" s="58">
        <f t="shared" si="1"/>
        <v>1</v>
      </c>
      <c r="AH803" s="4"/>
      <c r="AI803" s="4"/>
      <c r="AJ803" s="4"/>
      <c r="AK803" s="91" t="str">
        <f t="shared" si="90"/>
        <v/>
      </c>
      <c r="AL803" s="4"/>
      <c r="AM803" s="4"/>
      <c r="AN803" s="4"/>
      <c r="AO803" s="4"/>
      <c r="AP803" s="4"/>
      <c r="AQ803" s="4"/>
      <c r="AR803" s="58" t="str">
        <f t="shared" si="3"/>
        <v/>
      </c>
      <c r="AS803" s="95">
        <v>1</v>
      </c>
      <c r="AT803" s="95">
        <v>1</v>
      </c>
      <c r="AU803" s="95">
        <v>1</v>
      </c>
      <c r="AV803" s="4"/>
      <c r="AW803" s="4"/>
      <c r="AX803" s="58">
        <f t="shared" si="4"/>
        <v>3</v>
      </c>
      <c r="AY803" s="95">
        <v>1</v>
      </c>
      <c r="AZ803" s="95">
        <v>1</v>
      </c>
      <c r="BA803" s="4"/>
      <c r="BB803" s="4"/>
      <c r="BC803" s="95">
        <v>1</v>
      </c>
      <c r="BD803" s="58">
        <f t="shared" si="5"/>
        <v>3</v>
      </c>
      <c r="BE803" s="95"/>
      <c r="BF803" s="4"/>
      <c r="BG803" s="4"/>
      <c r="BH803" s="4"/>
      <c r="BI803" s="4"/>
      <c r="BJ803" s="4"/>
      <c r="BK803" s="4"/>
      <c r="BL803" s="4"/>
      <c r="BM803" s="4"/>
      <c r="BN803" s="72">
        <v>1</v>
      </c>
      <c r="BO803" s="4"/>
      <c r="BP803" s="4"/>
      <c r="BQ803" s="4"/>
      <c r="BR803" s="4"/>
      <c r="BS803" s="4"/>
      <c r="BT803" s="4"/>
      <c r="BU803" s="4"/>
      <c r="BV803" s="95">
        <v>1</v>
      </c>
      <c r="BW803" s="4"/>
      <c r="BX803" s="71">
        <f t="shared" si="637"/>
        <v>1</v>
      </c>
      <c r="BY803" s="4"/>
      <c r="BZ803" s="4"/>
      <c r="CA803" s="4"/>
      <c r="CB803" s="4"/>
      <c r="CC803" s="4"/>
      <c r="CD803" s="4"/>
      <c r="CE803" s="95">
        <v>1</v>
      </c>
      <c r="CF803" s="4"/>
      <c r="CG803" s="95"/>
      <c r="CH803" s="57">
        <f t="shared" ref="CH803:CH1045" si="848">SUM(BY803:CF803)</f>
        <v>1</v>
      </c>
      <c r="CI803" s="4"/>
      <c r="CJ803" s="4"/>
      <c r="CK803" s="4"/>
      <c r="CL803" s="4"/>
      <c r="CM803" s="4"/>
      <c r="CN803" s="4"/>
      <c r="CO803" s="95">
        <v>1</v>
      </c>
      <c r="CP803" s="4"/>
      <c r="CQ803" s="95"/>
      <c r="CR803" s="57">
        <f t="shared" ref="CR803:CR824" si="849">SUM(CI803:CP803)</f>
        <v>1</v>
      </c>
      <c r="CS803" s="4"/>
      <c r="CT803" s="4"/>
      <c r="CU803" s="4"/>
      <c r="CV803" s="4"/>
      <c r="CW803" s="4"/>
      <c r="CX803" s="4"/>
      <c r="CY803" s="95">
        <v>1</v>
      </c>
      <c r="CZ803" s="4"/>
      <c r="DA803" s="95"/>
      <c r="DB803" s="57">
        <f t="shared" si="756"/>
        <v>1</v>
      </c>
      <c r="DC803" s="4"/>
      <c r="DD803" s="4"/>
      <c r="DE803" s="4"/>
      <c r="DF803" s="4"/>
      <c r="DG803" s="4"/>
      <c r="DH803" s="4"/>
      <c r="DI803" s="4"/>
      <c r="DJ803" s="4"/>
      <c r="DK803" s="4"/>
      <c r="DL803" s="57">
        <f t="shared" si="321"/>
        <v>0</v>
      </c>
      <c r="DM803" s="4"/>
      <c r="DN803" s="4"/>
      <c r="DO803" s="4"/>
      <c r="DP803" s="4"/>
      <c r="DQ803" s="4"/>
      <c r="DR803" s="4"/>
      <c r="DS803" s="4"/>
      <c r="DT803" s="4"/>
      <c r="DU803" s="4"/>
      <c r="DV803" s="57">
        <f t="shared" si="322"/>
        <v>0</v>
      </c>
      <c r="DW803" s="71">
        <f t="shared" ref="DW803:ED803" si="850">SUM(BY803,CI803,CS803,DC803,DM803)</f>
        <v>0</v>
      </c>
      <c r="DX803" s="71">
        <f t="shared" si="850"/>
        <v>0</v>
      </c>
      <c r="DY803" s="71">
        <f t="shared" si="850"/>
        <v>0</v>
      </c>
      <c r="DZ803" s="71">
        <f t="shared" si="850"/>
        <v>0</v>
      </c>
      <c r="EA803" s="71">
        <f t="shared" si="850"/>
        <v>0</v>
      </c>
      <c r="EB803" s="71">
        <f t="shared" si="850"/>
        <v>0</v>
      </c>
      <c r="EC803" s="71">
        <f t="shared" si="850"/>
        <v>3</v>
      </c>
      <c r="ED803" s="71">
        <f t="shared" si="850"/>
        <v>0</v>
      </c>
      <c r="EE803" s="71">
        <f t="shared" si="13"/>
        <v>3</v>
      </c>
      <c r="EF803" s="71">
        <f t="shared" si="14"/>
        <v>1</v>
      </c>
    </row>
    <row r="804" spans="1:136" ht="15.75" customHeight="1">
      <c r="A804" s="147">
        <v>2018</v>
      </c>
      <c r="B804" s="135" t="s">
        <v>5068</v>
      </c>
      <c r="C804" s="147" t="s">
        <v>2421</v>
      </c>
      <c r="D804" s="147" t="s">
        <v>2422</v>
      </c>
      <c r="E804" s="147" t="s">
        <v>2423</v>
      </c>
      <c r="F804" s="161" t="s">
        <v>2424</v>
      </c>
      <c r="G804" s="4"/>
      <c r="H804" s="4"/>
      <c r="I804" s="4"/>
      <c r="J804" s="95">
        <v>1</v>
      </c>
      <c r="K804" s="4"/>
      <c r="L804" s="4"/>
      <c r="M804" s="4"/>
      <c r="N804" s="4"/>
      <c r="O804" s="4"/>
      <c r="P804" s="4"/>
      <c r="Q804" s="4"/>
      <c r="R804" s="4"/>
      <c r="S804" s="4"/>
      <c r="T804" s="59" t="str">
        <f t="shared" si="0"/>
        <v/>
      </c>
      <c r="U804" s="4"/>
      <c r="V804" s="4"/>
      <c r="W804" s="4"/>
      <c r="X804" s="4"/>
      <c r="Y804" s="4"/>
      <c r="Z804" s="4"/>
      <c r="AA804" s="4"/>
      <c r="AB804" s="4"/>
      <c r="AC804" s="4"/>
      <c r="AD804" s="4"/>
      <c r="AE804" s="4"/>
      <c r="AF804" s="4"/>
      <c r="AG804" s="58">
        <f t="shared" si="1"/>
        <v>1</v>
      </c>
      <c r="AH804" s="4"/>
      <c r="AI804" s="4"/>
      <c r="AJ804" s="4"/>
      <c r="AK804" s="91" t="str">
        <f t="shared" si="90"/>
        <v/>
      </c>
      <c r="AL804" s="4"/>
      <c r="AM804" s="4"/>
      <c r="AN804" s="4"/>
      <c r="AO804" s="4"/>
      <c r="AP804" s="4"/>
      <c r="AQ804" s="4"/>
      <c r="AR804" s="58" t="str">
        <f t="shared" si="3"/>
        <v/>
      </c>
      <c r="AS804" s="95">
        <v>1</v>
      </c>
      <c r="AT804" s="95">
        <v>1</v>
      </c>
      <c r="AU804" s="95">
        <v>1</v>
      </c>
      <c r="AV804" s="95">
        <v>1</v>
      </c>
      <c r="AW804" s="95">
        <v>1</v>
      </c>
      <c r="AX804" s="58">
        <f t="shared" si="4"/>
        <v>5</v>
      </c>
      <c r="AY804" s="95">
        <v>1</v>
      </c>
      <c r="AZ804" s="4"/>
      <c r="BA804" s="95">
        <v>1</v>
      </c>
      <c r="BB804" s="95">
        <v>1</v>
      </c>
      <c r="BC804" s="4"/>
      <c r="BD804" s="58">
        <f t="shared" si="5"/>
        <v>3</v>
      </c>
      <c r="BE804" s="95">
        <v>1</v>
      </c>
      <c r="BF804" s="4"/>
      <c r="BG804" s="4"/>
      <c r="BH804" s="4"/>
      <c r="BI804" s="4"/>
      <c r="BJ804" s="4"/>
      <c r="BK804" s="4"/>
      <c r="BL804" s="4"/>
      <c r="BM804" s="4"/>
      <c r="BN804" s="4"/>
      <c r="BO804" s="4"/>
      <c r="BP804" s="4"/>
      <c r="BQ804" s="4"/>
      <c r="BR804" s="4"/>
      <c r="BS804" s="4"/>
      <c r="BT804" s="4"/>
      <c r="BU804" s="4"/>
      <c r="BV804" s="4"/>
      <c r="BW804" s="4"/>
      <c r="BX804" s="4" t="str">
        <f t="shared" si="637"/>
        <v/>
      </c>
      <c r="BY804" s="4"/>
      <c r="BZ804" s="4"/>
      <c r="CA804" s="4"/>
      <c r="CB804" s="4"/>
      <c r="CC804" s="4"/>
      <c r="CD804" s="4"/>
      <c r="CE804" s="4"/>
      <c r="CF804" s="4"/>
      <c r="CG804" s="4"/>
      <c r="CH804" s="57">
        <f t="shared" si="848"/>
        <v>0</v>
      </c>
      <c r="CI804" s="4"/>
      <c r="CJ804" s="4"/>
      <c r="CK804" s="4"/>
      <c r="CL804" s="4"/>
      <c r="CM804" s="4"/>
      <c r="CN804" s="4"/>
      <c r="CO804" s="4"/>
      <c r="CP804" s="4"/>
      <c r="CQ804" s="4"/>
      <c r="CR804" s="57">
        <f t="shared" si="849"/>
        <v>0</v>
      </c>
      <c r="CS804" s="4"/>
      <c r="CT804" s="4"/>
      <c r="CU804" s="4"/>
      <c r="CV804" s="4"/>
      <c r="CW804" s="4"/>
      <c r="CX804" s="4"/>
      <c r="CY804" s="4"/>
      <c r="CZ804" s="4"/>
      <c r="DA804" s="4"/>
      <c r="DB804" s="57">
        <f t="shared" si="756"/>
        <v>0</v>
      </c>
      <c r="DC804" s="4"/>
      <c r="DD804" s="4"/>
      <c r="DE804" s="4"/>
      <c r="DF804" s="4"/>
      <c r="DG804" s="4"/>
      <c r="DH804" s="4"/>
      <c r="DI804" s="4"/>
      <c r="DJ804" s="4"/>
      <c r="DK804" s="4"/>
      <c r="DL804" s="57">
        <f t="shared" si="321"/>
        <v>0</v>
      </c>
      <c r="DM804" s="4"/>
      <c r="DN804" s="4"/>
      <c r="DO804" s="4"/>
      <c r="DP804" s="4"/>
      <c r="DQ804" s="4"/>
      <c r="DR804" s="4"/>
      <c r="DS804" s="4"/>
      <c r="DT804" s="4"/>
      <c r="DU804" s="4"/>
      <c r="DV804" s="57">
        <f t="shared" si="322"/>
        <v>0</v>
      </c>
      <c r="DW804" s="71">
        <f t="shared" ref="DW804:ED804" si="851">SUM(BY804,CI804,CS804,DC804,DM804)</f>
        <v>0</v>
      </c>
      <c r="DX804" s="71">
        <f t="shared" si="851"/>
        <v>0</v>
      </c>
      <c r="DY804" s="71">
        <f t="shared" si="851"/>
        <v>0</v>
      </c>
      <c r="DZ804" s="71">
        <f t="shared" si="851"/>
        <v>0</v>
      </c>
      <c r="EA804" s="71">
        <f t="shared" si="851"/>
        <v>0</v>
      </c>
      <c r="EB804" s="71">
        <f t="shared" si="851"/>
        <v>0</v>
      </c>
      <c r="EC804" s="71">
        <f t="shared" si="851"/>
        <v>0</v>
      </c>
      <c r="ED804" s="71">
        <f t="shared" si="851"/>
        <v>0</v>
      </c>
      <c r="EE804" s="71">
        <f t="shared" si="13"/>
        <v>0</v>
      </c>
      <c r="EF804" s="71">
        <f t="shared" si="14"/>
        <v>0</v>
      </c>
    </row>
    <row r="805" spans="1:136" ht="15.75" customHeight="1">
      <c r="A805" s="147">
        <v>2018</v>
      </c>
      <c r="B805" s="135" t="s">
        <v>5069</v>
      </c>
      <c r="C805" s="147" t="s">
        <v>2425</v>
      </c>
      <c r="D805" s="147" t="s">
        <v>272</v>
      </c>
      <c r="E805" s="147" t="s">
        <v>2426</v>
      </c>
      <c r="F805" s="161" t="s">
        <v>2427</v>
      </c>
      <c r="G805" s="4"/>
      <c r="H805" s="4"/>
      <c r="I805" s="4"/>
      <c r="J805" s="4"/>
      <c r="K805" s="4"/>
      <c r="L805" s="4"/>
      <c r="M805" s="4"/>
      <c r="N805" s="4"/>
      <c r="O805" s="4"/>
      <c r="P805" s="4"/>
      <c r="Q805" s="4"/>
      <c r="R805" s="4"/>
      <c r="S805" s="95">
        <v>1</v>
      </c>
      <c r="T805" s="59" t="str">
        <f t="shared" si="0"/>
        <v/>
      </c>
      <c r="U805" s="4"/>
      <c r="V805" s="4"/>
      <c r="W805" s="4"/>
      <c r="X805" s="4"/>
      <c r="Y805" s="4"/>
      <c r="Z805" s="4"/>
      <c r="AA805" s="4"/>
      <c r="AB805" s="4"/>
      <c r="AC805" s="4"/>
      <c r="AD805" s="4"/>
      <c r="AE805" s="4"/>
      <c r="AF805" s="4"/>
      <c r="AG805" s="58">
        <f t="shared" si="1"/>
        <v>1</v>
      </c>
      <c r="AH805" s="4"/>
      <c r="AI805" s="4"/>
      <c r="AJ805" s="4"/>
      <c r="AK805" s="91" t="str">
        <f t="shared" si="90"/>
        <v/>
      </c>
      <c r="AL805" s="4"/>
      <c r="AM805" s="4"/>
      <c r="AN805" s="4"/>
      <c r="AO805" s="4"/>
      <c r="AP805" s="4"/>
      <c r="AQ805" s="4"/>
      <c r="AR805" s="58" t="str">
        <f t="shared" si="3"/>
        <v/>
      </c>
      <c r="AS805" s="95">
        <v>1</v>
      </c>
      <c r="AT805" s="4"/>
      <c r="AU805" s="95">
        <v>1</v>
      </c>
      <c r="AV805" s="95"/>
      <c r="AW805" s="95">
        <v>1</v>
      </c>
      <c r="AX805" s="58">
        <f t="shared" si="4"/>
        <v>3</v>
      </c>
      <c r="AY805" s="95">
        <v>1</v>
      </c>
      <c r="AZ805" s="4"/>
      <c r="BA805" s="4"/>
      <c r="BB805" s="4"/>
      <c r="BC805" s="4"/>
      <c r="BD805" s="58">
        <f t="shared" si="5"/>
        <v>1</v>
      </c>
      <c r="BE805" s="4"/>
      <c r="BF805" s="4"/>
      <c r="BG805" s="4"/>
      <c r="BH805" s="4"/>
      <c r="BI805" s="4"/>
      <c r="BJ805" s="4"/>
      <c r="BK805" s="4"/>
      <c r="BL805" s="4"/>
      <c r="BM805" s="4"/>
      <c r="BN805" s="4"/>
      <c r="BO805" s="4"/>
      <c r="BP805" s="4"/>
      <c r="BQ805" s="4"/>
      <c r="BR805" s="4"/>
      <c r="BS805" s="4"/>
      <c r="BT805" s="95">
        <v>1</v>
      </c>
      <c r="BU805" s="4"/>
      <c r="BV805" s="95">
        <v>1</v>
      </c>
      <c r="BW805" s="4"/>
      <c r="BX805" s="71">
        <f t="shared" si="637"/>
        <v>1</v>
      </c>
      <c r="BY805" s="4"/>
      <c r="BZ805" s="4"/>
      <c r="CA805" s="4"/>
      <c r="CB805" s="95">
        <v>1</v>
      </c>
      <c r="CC805" s="4"/>
      <c r="CD805" s="4"/>
      <c r="CE805" s="4"/>
      <c r="CF805" s="4"/>
      <c r="CG805" s="95"/>
      <c r="CH805" s="57">
        <f t="shared" si="848"/>
        <v>1</v>
      </c>
      <c r="CI805" s="4"/>
      <c r="CJ805" s="4"/>
      <c r="CK805" s="4"/>
      <c r="CL805" s="4"/>
      <c r="CM805" s="4"/>
      <c r="CN805" s="4"/>
      <c r="CO805" s="4"/>
      <c r="CP805" s="4"/>
      <c r="CQ805" s="4"/>
      <c r="CR805" s="57">
        <f t="shared" si="849"/>
        <v>0</v>
      </c>
      <c r="CS805" s="4"/>
      <c r="CT805" s="4"/>
      <c r="CU805" s="4"/>
      <c r="CV805" s="4"/>
      <c r="CW805" s="4"/>
      <c r="CX805" s="4"/>
      <c r="CY805" s="95">
        <v>1</v>
      </c>
      <c r="CZ805" s="4"/>
      <c r="DA805" s="95"/>
      <c r="DB805" s="57">
        <f t="shared" si="756"/>
        <v>1</v>
      </c>
      <c r="DC805" s="4"/>
      <c r="DD805" s="4"/>
      <c r="DE805" s="4"/>
      <c r="DF805" s="4"/>
      <c r="DG805" s="4"/>
      <c r="DH805" s="4"/>
      <c r="DI805" s="4"/>
      <c r="DJ805" s="4"/>
      <c r="DK805" s="4"/>
      <c r="DL805" s="57">
        <f t="shared" si="321"/>
        <v>0</v>
      </c>
      <c r="DM805" s="4"/>
      <c r="DN805" s="4"/>
      <c r="DO805" s="4"/>
      <c r="DP805" s="4"/>
      <c r="DQ805" s="4"/>
      <c r="DR805" s="4"/>
      <c r="DS805" s="95">
        <v>1</v>
      </c>
      <c r="DT805" s="4"/>
      <c r="DU805" s="95"/>
      <c r="DV805" s="57">
        <f t="shared" si="322"/>
        <v>1</v>
      </c>
      <c r="DW805" s="71">
        <f t="shared" ref="DW805:ED805" si="852">SUM(BY805,CI805,CS805,DC805,DM805)</f>
        <v>0</v>
      </c>
      <c r="DX805" s="71">
        <f t="shared" si="852"/>
        <v>0</v>
      </c>
      <c r="DY805" s="71">
        <f t="shared" si="852"/>
        <v>0</v>
      </c>
      <c r="DZ805" s="71">
        <f t="shared" si="852"/>
        <v>1</v>
      </c>
      <c r="EA805" s="71">
        <f t="shared" si="852"/>
        <v>0</v>
      </c>
      <c r="EB805" s="71">
        <f t="shared" si="852"/>
        <v>0</v>
      </c>
      <c r="EC805" s="71">
        <f t="shared" si="852"/>
        <v>2</v>
      </c>
      <c r="ED805" s="71">
        <f t="shared" si="852"/>
        <v>0</v>
      </c>
      <c r="EE805" s="71">
        <f t="shared" si="13"/>
        <v>3</v>
      </c>
      <c r="EF805" s="71">
        <f t="shared" si="14"/>
        <v>1</v>
      </c>
    </row>
    <row r="806" spans="1:136" ht="15.75" customHeight="1">
      <c r="A806" s="147">
        <v>2018</v>
      </c>
      <c r="B806" s="135" t="s">
        <v>5070</v>
      </c>
      <c r="C806" s="147" t="s">
        <v>2428</v>
      </c>
      <c r="D806" s="147" t="s">
        <v>1064</v>
      </c>
      <c r="E806" s="147" t="s">
        <v>2429</v>
      </c>
      <c r="F806" s="161" t="s">
        <v>2430</v>
      </c>
      <c r="G806" s="4"/>
      <c r="H806" s="4"/>
      <c r="I806" s="4"/>
      <c r="J806" s="4"/>
      <c r="K806" s="4"/>
      <c r="L806" s="4"/>
      <c r="M806" s="4"/>
      <c r="N806" s="4"/>
      <c r="O806" s="4"/>
      <c r="P806" s="4"/>
      <c r="Q806" s="4"/>
      <c r="R806" s="4"/>
      <c r="S806" s="95">
        <v>1</v>
      </c>
      <c r="T806" s="59" t="str">
        <f t="shared" si="0"/>
        <v/>
      </c>
      <c r="U806" s="4"/>
      <c r="V806" s="4"/>
      <c r="W806" s="4"/>
      <c r="X806" s="4"/>
      <c r="Y806" s="4"/>
      <c r="Z806" s="4"/>
      <c r="AA806" s="4"/>
      <c r="AB806" s="4"/>
      <c r="AC806" s="4"/>
      <c r="AD806" s="4"/>
      <c r="AE806" s="4"/>
      <c r="AF806" s="4"/>
      <c r="AG806" s="58">
        <f t="shared" si="1"/>
        <v>1</v>
      </c>
      <c r="AH806" s="4"/>
      <c r="AI806" s="4"/>
      <c r="AJ806" s="4"/>
      <c r="AK806" s="91" t="str">
        <f t="shared" si="90"/>
        <v/>
      </c>
      <c r="AL806" s="4"/>
      <c r="AM806" s="4"/>
      <c r="AN806" s="4"/>
      <c r="AO806" s="4"/>
      <c r="AP806" s="4"/>
      <c r="AQ806" s="4"/>
      <c r="AR806" s="58" t="str">
        <f t="shared" si="3"/>
        <v/>
      </c>
      <c r="AS806" s="4"/>
      <c r="AT806" s="95">
        <v>1</v>
      </c>
      <c r="AU806" s="95">
        <v>1</v>
      </c>
      <c r="AV806" s="4"/>
      <c r="AW806" s="95">
        <v>1</v>
      </c>
      <c r="AX806" s="58">
        <f t="shared" si="4"/>
        <v>3</v>
      </c>
      <c r="AY806" s="4"/>
      <c r="AZ806" s="95">
        <v>1</v>
      </c>
      <c r="BA806" s="4"/>
      <c r="BB806" s="4"/>
      <c r="BC806" s="95">
        <v>1</v>
      </c>
      <c r="BD806" s="58">
        <f t="shared" si="5"/>
        <v>2</v>
      </c>
      <c r="BE806" s="4"/>
      <c r="BF806" s="4"/>
      <c r="BG806" s="4"/>
      <c r="BH806" s="4"/>
      <c r="BI806" s="4"/>
      <c r="BJ806" s="4"/>
      <c r="BK806" s="4"/>
      <c r="BL806" s="4"/>
      <c r="BM806" s="4"/>
      <c r="BN806" s="4"/>
      <c r="BO806" s="4"/>
      <c r="BP806" s="4"/>
      <c r="BQ806" s="4"/>
      <c r="BR806" s="4"/>
      <c r="BS806" s="4"/>
      <c r="BT806" s="4"/>
      <c r="BU806" s="4"/>
      <c r="BV806" s="95">
        <v>1</v>
      </c>
      <c r="BW806" s="4"/>
      <c r="BX806" s="71">
        <f t="shared" si="637"/>
        <v>1</v>
      </c>
      <c r="BY806" s="4"/>
      <c r="BZ806" s="4"/>
      <c r="CA806" s="4"/>
      <c r="CB806" s="4"/>
      <c r="CC806" s="4"/>
      <c r="CD806" s="4"/>
      <c r="CE806" s="4"/>
      <c r="CF806" s="4"/>
      <c r="CG806" s="4"/>
      <c r="CH806" s="57">
        <f t="shared" si="848"/>
        <v>0</v>
      </c>
      <c r="CI806" s="4"/>
      <c r="CJ806" s="4"/>
      <c r="CK806" s="4"/>
      <c r="CL806" s="4"/>
      <c r="CM806" s="4"/>
      <c r="CN806" s="4"/>
      <c r="CO806" s="95">
        <v>1</v>
      </c>
      <c r="CP806" s="4"/>
      <c r="CQ806" s="95"/>
      <c r="CR806" s="57">
        <f t="shared" si="849"/>
        <v>1</v>
      </c>
      <c r="CS806" s="4"/>
      <c r="CT806" s="4"/>
      <c r="CU806" s="4"/>
      <c r="CV806" s="4"/>
      <c r="CW806" s="4"/>
      <c r="CX806" s="4"/>
      <c r="CY806" s="95">
        <v>1</v>
      </c>
      <c r="CZ806" s="4"/>
      <c r="DA806" s="95"/>
      <c r="DB806" s="57">
        <f t="shared" si="756"/>
        <v>1</v>
      </c>
      <c r="DC806" s="4"/>
      <c r="DD806" s="4"/>
      <c r="DE806" s="4"/>
      <c r="DF806" s="4"/>
      <c r="DG806" s="4"/>
      <c r="DH806" s="4"/>
      <c r="DI806" s="4"/>
      <c r="DJ806" s="4"/>
      <c r="DK806" s="4"/>
      <c r="DL806" s="57">
        <f t="shared" si="321"/>
        <v>0</v>
      </c>
      <c r="DM806" s="4"/>
      <c r="DN806" s="4"/>
      <c r="DO806" s="4"/>
      <c r="DP806" s="4"/>
      <c r="DQ806" s="4"/>
      <c r="DR806" s="4"/>
      <c r="DS806" s="95">
        <v>1</v>
      </c>
      <c r="DT806" s="4"/>
      <c r="DU806" s="95"/>
      <c r="DV806" s="57">
        <f t="shared" si="322"/>
        <v>1</v>
      </c>
      <c r="DW806" s="71">
        <f t="shared" ref="DW806:ED806" si="853">SUM(BY806,CI806,CS806,DC806,DM806)</f>
        <v>0</v>
      </c>
      <c r="DX806" s="71">
        <f t="shared" si="853"/>
        <v>0</v>
      </c>
      <c r="DY806" s="71">
        <f t="shared" si="853"/>
        <v>0</v>
      </c>
      <c r="DZ806" s="71">
        <f t="shared" si="853"/>
        <v>0</v>
      </c>
      <c r="EA806" s="71">
        <f t="shared" si="853"/>
        <v>0</v>
      </c>
      <c r="EB806" s="71">
        <f t="shared" si="853"/>
        <v>0</v>
      </c>
      <c r="EC806" s="71">
        <f t="shared" si="853"/>
        <v>3</v>
      </c>
      <c r="ED806" s="71">
        <f t="shared" si="853"/>
        <v>0</v>
      </c>
      <c r="EE806" s="71">
        <f t="shared" si="13"/>
        <v>3</v>
      </c>
      <c r="EF806" s="71">
        <f t="shared" si="14"/>
        <v>1</v>
      </c>
    </row>
    <row r="807" spans="1:136" ht="15.75" customHeight="1">
      <c r="A807" s="147">
        <v>2018</v>
      </c>
      <c r="B807" s="135" t="s">
        <v>5071</v>
      </c>
      <c r="C807" s="147" t="s">
        <v>2431</v>
      </c>
      <c r="D807" s="147" t="s">
        <v>2432</v>
      </c>
      <c r="E807" s="147" t="s">
        <v>2433</v>
      </c>
      <c r="F807" s="161" t="s">
        <v>2434</v>
      </c>
      <c r="G807" s="4"/>
      <c r="H807" s="4"/>
      <c r="I807" s="4"/>
      <c r="J807" s="4"/>
      <c r="K807" s="4"/>
      <c r="L807" s="4"/>
      <c r="M807" s="4"/>
      <c r="N807" s="4"/>
      <c r="O807" s="4"/>
      <c r="P807" s="4">
        <v>1</v>
      </c>
      <c r="Q807" s="4"/>
      <c r="R807" s="4"/>
      <c r="S807" s="4"/>
      <c r="T807" s="59" t="str">
        <f t="shared" si="0"/>
        <v/>
      </c>
      <c r="U807" s="4"/>
      <c r="V807" s="4"/>
      <c r="W807" s="4"/>
      <c r="X807" s="4"/>
      <c r="Y807" s="4"/>
      <c r="Z807" s="4"/>
      <c r="AA807" s="4"/>
      <c r="AB807" s="4"/>
      <c r="AC807" s="4"/>
      <c r="AD807" s="4"/>
      <c r="AE807" s="4"/>
      <c r="AF807" s="4"/>
      <c r="AG807" s="58">
        <f t="shared" si="1"/>
        <v>1</v>
      </c>
      <c r="AH807" s="4"/>
      <c r="AI807" s="4"/>
      <c r="AJ807" s="4"/>
      <c r="AK807" s="91" t="str">
        <f t="shared" si="90"/>
        <v/>
      </c>
      <c r="AL807" s="4"/>
      <c r="AM807" s="4"/>
      <c r="AN807" s="4"/>
      <c r="AO807" s="4"/>
      <c r="AP807" s="4"/>
      <c r="AQ807" s="4"/>
      <c r="AR807" s="58" t="str">
        <f t="shared" si="3"/>
        <v/>
      </c>
      <c r="AS807" s="95"/>
      <c r="AT807" s="95">
        <v>1</v>
      </c>
      <c r="AU807" s="4"/>
      <c r="AV807" s="4"/>
      <c r="AW807" s="95">
        <v>1</v>
      </c>
      <c r="AX807" s="58">
        <f t="shared" si="4"/>
        <v>2</v>
      </c>
      <c r="AY807" s="4"/>
      <c r="AZ807" s="95">
        <v>1</v>
      </c>
      <c r="BA807" s="4"/>
      <c r="BB807" s="4"/>
      <c r="BC807" s="4"/>
      <c r="BD807" s="58">
        <f t="shared" si="5"/>
        <v>1</v>
      </c>
      <c r="BE807" s="4"/>
      <c r="BF807" s="95"/>
      <c r="BG807" s="4"/>
      <c r="BH807" s="4"/>
      <c r="BI807" s="4"/>
      <c r="BJ807" s="4"/>
      <c r="BK807" s="4"/>
      <c r="BL807" s="4"/>
      <c r="BM807" s="4"/>
      <c r="BN807" s="72">
        <v>1</v>
      </c>
      <c r="BO807" s="4"/>
      <c r="BP807" s="4"/>
      <c r="BQ807" s="4"/>
      <c r="BR807" s="4"/>
      <c r="BS807" s="4"/>
      <c r="BT807" s="95"/>
      <c r="BU807" s="4"/>
      <c r="BV807" s="4"/>
      <c r="BW807" s="4"/>
      <c r="BX807" s="4" t="str">
        <f t="shared" si="637"/>
        <v/>
      </c>
      <c r="BY807" s="4"/>
      <c r="BZ807" s="4"/>
      <c r="CA807" s="4"/>
      <c r="CB807" s="4"/>
      <c r="CC807" s="4"/>
      <c r="CD807" s="4"/>
      <c r="CE807" s="4"/>
      <c r="CF807" s="4"/>
      <c r="CG807" s="4"/>
      <c r="CH807" s="57">
        <f t="shared" si="848"/>
        <v>0</v>
      </c>
      <c r="CI807" s="4"/>
      <c r="CJ807" s="4"/>
      <c r="CK807" s="4"/>
      <c r="CL807" s="95"/>
      <c r="CM807" s="4"/>
      <c r="CN807" s="4"/>
      <c r="CO807" s="4"/>
      <c r="CP807" s="4"/>
      <c r="CQ807" s="4"/>
      <c r="CR807" s="57">
        <f t="shared" si="849"/>
        <v>0</v>
      </c>
      <c r="CS807" s="4"/>
      <c r="CT807" s="4"/>
      <c r="CU807" s="4"/>
      <c r="CV807" s="4"/>
      <c r="CW807" s="4"/>
      <c r="CX807" s="4"/>
      <c r="CY807" s="4"/>
      <c r="CZ807" s="4"/>
      <c r="DA807" s="4"/>
      <c r="DB807" s="57">
        <f t="shared" si="756"/>
        <v>0</v>
      </c>
      <c r="DC807" s="4"/>
      <c r="DD807" s="4"/>
      <c r="DE807" s="4"/>
      <c r="DF807" s="4"/>
      <c r="DG807" s="4"/>
      <c r="DH807" s="4"/>
      <c r="DI807" s="4"/>
      <c r="DJ807" s="4"/>
      <c r="DK807" s="4"/>
      <c r="DL807" s="57">
        <f t="shared" si="321"/>
        <v>0</v>
      </c>
      <c r="DM807" s="4"/>
      <c r="DN807" s="4"/>
      <c r="DO807" s="4"/>
      <c r="DP807" s="4"/>
      <c r="DQ807" s="4"/>
      <c r="DR807" s="4"/>
      <c r="DS807" s="4"/>
      <c r="DT807" s="4"/>
      <c r="DU807" s="4"/>
      <c r="DV807" s="57">
        <f t="shared" si="322"/>
        <v>0</v>
      </c>
      <c r="DW807" s="71">
        <f t="shared" ref="DW807:ED807" si="854">SUM(BY807,CI807,CS807,DC807,DM807)</f>
        <v>0</v>
      </c>
      <c r="DX807" s="71">
        <f t="shared" si="854"/>
        <v>0</v>
      </c>
      <c r="DY807" s="71">
        <f t="shared" si="854"/>
        <v>0</v>
      </c>
      <c r="DZ807" s="71">
        <f t="shared" si="854"/>
        <v>0</v>
      </c>
      <c r="EA807" s="71">
        <f t="shared" si="854"/>
        <v>0</v>
      </c>
      <c r="EB807" s="71">
        <f t="shared" si="854"/>
        <v>0</v>
      </c>
      <c r="EC807" s="71">
        <f t="shared" si="854"/>
        <v>0</v>
      </c>
      <c r="ED807" s="71">
        <f t="shared" si="854"/>
        <v>0</v>
      </c>
      <c r="EE807" s="71">
        <f t="shared" si="13"/>
        <v>0</v>
      </c>
      <c r="EF807" s="71">
        <f t="shared" si="14"/>
        <v>0</v>
      </c>
    </row>
    <row r="808" spans="1:136" ht="15.75" customHeight="1">
      <c r="A808" s="147">
        <v>2018</v>
      </c>
      <c r="B808" s="135" t="s">
        <v>5072</v>
      </c>
      <c r="C808" s="147" t="s">
        <v>2435</v>
      </c>
      <c r="D808" s="147" t="s">
        <v>858</v>
      </c>
      <c r="E808" s="147" t="s">
        <v>2436</v>
      </c>
      <c r="F808" s="161" t="s">
        <v>2437</v>
      </c>
      <c r="G808" s="4"/>
      <c r="H808" s="4"/>
      <c r="I808" s="95">
        <v>1</v>
      </c>
      <c r="J808" s="4"/>
      <c r="K808" s="4"/>
      <c r="L808" s="4"/>
      <c r="M808" s="4"/>
      <c r="N808" s="4"/>
      <c r="O808" s="4"/>
      <c r="P808" s="4"/>
      <c r="Q808" s="4"/>
      <c r="R808" s="4"/>
      <c r="S808" s="4"/>
      <c r="T808" s="59" t="str">
        <f t="shared" si="0"/>
        <v/>
      </c>
      <c r="U808" s="4"/>
      <c r="V808" s="4"/>
      <c r="W808" s="4"/>
      <c r="X808" s="4"/>
      <c r="Y808" s="4"/>
      <c r="Z808" s="4"/>
      <c r="AA808" s="4"/>
      <c r="AB808" s="4"/>
      <c r="AC808" s="4"/>
      <c r="AD808" s="4"/>
      <c r="AE808" s="4"/>
      <c r="AF808" s="4"/>
      <c r="AG808" s="58">
        <f t="shared" si="1"/>
        <v>1</v>
      </c>
      <c r="AH808" s="4"/>
      <c r="AI808" s="4"/>
      <c r="AJ808" s="4"/>
      <c r="AK808" s="91" t="str">
        <f t="shared" si="90"/>
        <v/>
      </c>
      <c r="AL808" s="4"/>
      <c r="AM808" s="4"/>
      <c r="AN808" s="4"/>
      <c r="AO808" s="4"/>
      <c r="AP808" s="4"/>
      <c r="AQ808" s="4"/>
      <c r="AR808" s="58" t="str">
        <f t="shared" si="3"/>
        <v/>
      </c>
      <c r="AS808" s="95"/>
      <c r="AT808" s="95"/>
      <c r="AU808" s="95">
        <v>1</v>
      </c>
      <c r="AV808" s="95">
        <v>1</v>
      </c>
      <c r="AW808" s="95">
        <v>1</v>
      </c>
      <c r="AX808" s="58">
        <f t="shared" si="4"/>
        <v>3</v>
      </c>
      <c r="AY808" s="4"/>
      <c r="AZ808" s="95">
        <v>1</v>
      </c>
      <c r="BA808" s="4"/>
      <c r="BB808" s="95">
        <v>1</v>
      </c>
      <c r="BC808" s="95">
        <v>1</v>
      </c>
      <c r="BD808" s="58">
        <f t="shared" si="5"/>
        <v>3</v>
      </c>
      <c r="BE808" s="4"/>
      <c r="BF808" s="4"/>
      <c r="BG808" s="4"/>
      <c r="BH808" s="4"/>
      <c r="BI808" s="4"/>
      <c r="BJ808" s="4"/>
      <c r="BK808" s="4"/>
      <c r="BL808" s="4"/>
      <c r="BM808" s="4"/>
      <c r="BN808" s="4"/>
      <c r="BO808" s="4"/>
      <c r="BP808" s="95">
        <v>1</v>
      </c>
      <c r="BQ808" s="95"/>
      <c r="BR808" s="4"/>
      <c r="BS808" s="95">
        <v>1</v>
      </c>
      <c r="BT808" s="95">
        <v>1</v>
      </c>
      <c r="BU808" s="95">
        <v>1</v>
      </c>
      <c r="BV808" s="95">
        <v>1</v>
      </c>
      <c r="BW808" s="4"/>
      <c r="BX808" s="71">
        <f t="shared" si="637"/>
        <v>1</v>
      </c>
      <c r="BY808" s="4"/>
      <c r="BZ808" s="4"/>
      <c r="CA808" s="4"/>
      <c r="CB808" s="4"/>
      <c r="CC808" s="4"/>
      <c r="CD808" s="4"/>
      <c r="CE808" s="4"/>
      <c r="CF808" s="4"/>
      <c r="CG808" s="4"/>
      <c r="CH808" s="57">
        <f t="shared" si="848"/>
        <v>0</v>
      </c>
      <c r="CI808" s="4"/>
      <c r="CJ808" s="4"/>
      <c r="CK808" s="4"/>
      <c r="CL808" s="4"/>
      <c r="CM808" s="4"/>
      <c r="CN808" s="4"/>
      <c r="CO808" s="4"/>
      <c r="CP808" s="4"/>
      <c r="CQ808" s="4"/>
      <c r="CR808" s="57">
        <f t="shared" si="849"/>
        <v>0</v>
      </c>
      <c r="CS808" s="4"/>
      <c r="CT808" s="4"/>
      <c r="CU808" s="4"/>
      <c r="CV808" s="95">
        <v>1</v>
      </c>
      <c r="CW808" s="4"/>
      <c r="CX808" s="4"/>
      <c r="CY808" s="4"/>
      <c r="CZ808" s="4"/>
      <c r="DA808" s="95"/>
      <c r="DB808" s="57">
        <f t="shared" si="756"/>
        <v>1</v>
      </c>
      <c r="DC808" s="4"/>
      <c r="DD808" s="4"/>
      <c r="DE808" s="4"/>
      <c r="DF808" s="4"/>
      <c r="DG808" s="95">
        <v>1</v>
      </c>
      <c r="DH808" s="4"/>
      <c r="DI808" s="4"/>
      <c r="DJ808" s="4"/>
      <c r="DK808" s="95"/>
      <c r="DL808" s="57">
        <f t="shared" si="321"/>
        <v>1</v>
      </c>
      <c r="DM808" s="4"/>
      <c r="DN808" s="4"/>
      <c r="DO808" s="4"/>
      <c r="DP808" s="4"/>
      <c r="DQ808" s="4"/>
      <c r="DR808" s="4"/>
      <c r="DS808" s="95">
        <v>1</v>
      </c>
      <c r="DT808" s="4"/>
      <c r="DU808" s="95"/>
      <c r="DV808" s="57">
        <f t="shared" si="322"/>
        <v>1</v>
      </c>
      <c r="DW808" s="71">
        <f t="shared" ref="DW808:ED808" si="855">SUM(BY808,CI808,CS808,DC808,DM808)</f>
        <v>0</v>
      </c>
      <c r="DX808" s="71">
        <f t="shared" si="855"/>
        <v>0</v>
      </c>
      <c r="DY808" s="71">
        <f t="shared" si="855"/>
        <v>0</v>
      </c>
      <c r="DZ808" s="71">
        <f t="shared" si="855"/>
        <v>1</v>
      </c>
      <c r="EA808" s="71">
        <f t="shared" si="855"/>
        <v>1</v>
      </c>
      <c r="EB808" s="71">
        <f t="shared" si="855"/>
        <v>0</v>
      </c>
      <c r="EC808" s="71">
        <f t="shared" si="855"/>
        <v>1</v>
      </c>
      <c r="ED808" s="71">
        <f t="shared" si="855"/>
        <v>0</v>
      </c>
      <c r="EE808" s="71">
        <f t="shared" si="13"/>
        <v>3</v>
      </c>
      <c r="EF808" s="71">
        <f t="shared" si="14"/>
        <v>1</v>
      </c>
    </row>
    <row r="809" spans="1:136" ht="15.75" customHeight="1">
      <c r="A809" s="147">
        <v>2018</v>
      </c>
      <c r="B809" s="135" t="s">
        <v>5073</v>
      </c>
      <c r="C809" s="147" t="s">
        <v>2438</v>
      </c>
      <c r="D809" s="147" t="s">
        <v>2439</v>
      </c>
      <c r="E809" s="147" t="s">
        <v>2440</v>
      </c>
      <c r="F809" s="150" t="s">
        <v>2441</v>
      </c>
      <c r="G809" s="4"/>
      <c r="H809" s="4"/>
      <c r="I809" s="4"/>
      <c r="J809" s="95">
        <v>1</v>
      </c>
      <c r="K809" s="4"/>
      <c r="L809" s="4"/>
      <c r="M809" s="4"/>
      <c r="N809" s="4"/>
      <c r="O809" s="4"/>
      <c r="P809" s="4"/>
      <c r="Q809" s="4"/>
      <c r="R809" s="4"/>
      <c r="S809" s="4"/>
      <c r="T809" s="59" t="str">
        <f t="shared" si="0"/>
        <v/>
      </c>
      <c r="U809" s="4"/>
      <c r="V809" s="4"/>
      <c r="W809" s="4"/>
      <c r="X809" s="4"/>
      <c r="Y809" s="4"/>
      <c r="Z809" s="4"/>
      <c r="AA809" s="4"/>
      <c r="AB809" s="4"/>
      <c r="AC809" s="4"/>
      <c r="AD809" s="4"/>
      <c r="AE809" s="4"/>
      <c r="AF809" s="4"/>
      <c r="AG809" s="58">
        <f t="shared" si="1"/>
        <v>1</v>
      </c>
      <c r="AH809" s="4"/>
      <c r="AI809" s="4"/>
      <c r="AJ809" s="4"/>
      <c r="AK809" s="91" t="str">
        <f t="shared" si="90"/>
        <v/>
      </c>
      <c r="AL809" s="4"/>
      <c r="AM809" s="4"/>
      <c r="AN809" s="4"/>
      <c r="AO809" s="4"/>
      <c r="AP809" s="4"/>
      <c r="AQ809" s="4"/>
      <c r="AR809" s="58" t="str">
        <f t="shared" si="3"/>
        <v/>
      </c>
      <c r="AS809" s="95"/>
      <c r="AT809" s="95"/>
      <c r="AU809" s="95">
        <v>1</v>
      </c>
      <c r="AV809" s="4"/>
      <c r="AW809" s="95">
        <v>1</v>
      </c>
      <c r="AX809" s="58">
        <f t="shared" si="4"/>
        <v>2</v>
      </c>
      <c r="AY809" s="95"/>
      <c r="AZ809" s="95">
        <v>1</v>
      </c>
      <c r="BA809" s="4"/>
      <c r="BB809" s="95">
        <v>1</v>
      </c>
      <c r="BC809" s="95">
        <v>1</v>
      </c>
      <c r="BD809" s="58">
        <f t="shared" si="5"/>
        <v>3</v>
      </c>
      <c r="BE809" s="95"/>
      <c r="BF809" s="4"/>
      <c r="BG809" s="4"/>
      <c r="BH809" s="4"/>
      <c r="BI809" s="4"/>
      <c r="BJ809" s="4"/>
      <c r="BK809" s="4"/>
      <c r="BL809" s="4"/>
      <c r="BM809" s="4"/>
      <c r="BN809" s="4"/>
      <c r="BO809" s="4"/>
      <c r="BP809" s="4"/>
      <c r="BQ809" s="4"/>
      <c r="BR809" s="4"/>
      <c r="BS809" s="95"/>
      <c r="BT809" s="4"/>
      <c r="BU809" s="4"/>
      <c r="BV809" s="95">
        <v>1</v>
      </c>
      <c r="BW809" s="4"/>
      <c r="BX809" s="71">
        <f t="shared" si="637"/>
        <v>1</v>
      </c>
      <c r="BY809" s="95"/>
      <c r="BZ809" s="95"/>
      <c r="CA809" s="4"/>
      <c r="CB809" s="4"/>
      <c r="CC809" s="4"/>
      <c r="CD809" s="4"/>
      <c r="CE809" s="4"/>
      <c r="CF809" s="4"/>
      <c r="CG809" s="4"/>
      <c r="CH809" s="57">
        <f t="shared" si="848"/>
        <v>0</v>
      </c>
      <c r="CI809" s="4"/>
      <c r="CJ809" s="4"/>
      <c r="CK809" s="4"/>
      <c r="CL809" s="4"/>
      <c r="CM809" s="95"/>
      <c r="CN809" s="4"/>
      <c r="CO809" s="4"/>
      <c r="CP809" s="4"/>
      <c r="CQ809" s="4"/>
      <c r="CR809" s="57">
        <f t="shared" si="849"/>
        <v>0</v>
      </c>
      <c r="CS809" s="4"/>
      <c r="CT809" s="4"/>
      <c r="CU809" s="4"/>
      <c r="CV809" s="4"/>
      <c r="CW809" s="4"/>
      <c r="CX809" s="95"/>
      <c r="CY809" s="95">
        <v>1</v>
      </c>
      <c r="CZ809" s="4"/>
      <c r="DA809" s="95"/>
      <c r="DB809" s="57">
        <f t="shared" si="756"/>
        <v>1</v>
      </c>
      <c r="DC809" s="4"/>
      <c r="DD809" s="4"/>
      <c r="DE809" s="4"/>
      <c r="DF809" s="4"/>
      <c r="DG809" s="4"/>
      <c r="DH809" s="4"/>
      <c r="DI809" s="4"/>
      <c r="DJ809" s="4"/>
      <c r="DK809" s="4"/>
      <c r="DL809" s="57">
        <f t="shared" si="321"/>
        <v>0</v>
      </c>
      <c r="DM809" s="4"/>
      <c r="DN809" s="4"/>
      <c r="DO809" s="4"/>
      <c r="DP809" s="4"/>
      <c r="DQ809" s="4"/>
      <c r="DR809" s="4"/>
      <c r="DS809" s="95">
        <v>1</v>
      </c>
      <c r="DT809" s="4"/>
      <c r="DU809" s="95"/>
      <c r="DV809" s="57">
        <f t="shared" si="322"/>
        <v>1</v>
      </c>
      <c r="DW809" s="71">
        <f t="shared" ref="DW809:ED809" si="856">SUM(BY809,CI809,CS809,DC809,DM809)</f>
        <v>0</v>
      </c>
      <c r="DX809" s="71">
        <f t="shared" si="856"/>
        <v>0</v>
      </c>
      <c r="DY809" s="71">
        <f t="shared" si="856"/>
        <v>0</v>
      </c>
      <c r="DZ809" s="71">
        <f t="shared" si="856"/>
        <v>0</v>
      </c>
      <c r="EA809" s="71">
        <f t="shared" si="856"/>
        <v>0</v>
      </c>
      <c r="EB809" s="71">
        <f t="shared" si="856"/>
        <v>0</v>
      </c>
      <c r="EC809" s="71">
        <f t="shared" si="856"/>
        <v>2</v>
      </c>
      <c r="ED809" s="71">
        <f t="shared" si="856"/>
        <v>0</v>
      </c>
      <c r="EE809" s="71">
        <f t="shared" si="13"/>
        <v>2</v>
      </c>
      <c r="EF809" s="71">
        <f t="shared" si="14"/>
        <v>1</v>
      </c>
    </row>
    <row r="810" spans="1:136" ht="15.75" customHeight="1">
      <c r="A810" s="147">
        <v>2018</v>
      </c>
      <c r="B810" s="135" t="s">
        <v>5074</v>
      </c>
      <c r="C810" s="147" t="s">
        <v>2442</v>
      </c>
      <c r="D810" s="147" t="s">
        <v>1239</v>
      </c>
      <c r="E810" s="147" t="s">
        <v>2443</v>
      </c>
      <c r="F810" s="161" t="s">
        <v>2444</v>
      </c>
      <c r="G810" s="4"/>
      <c r="H810" s="95"/>
      <c r="I810" s="4"/>
      <c r="J810" s="4"/>
      <c r="K810" s="4"/>
      <c r="L810" s="4"/>
      <c r="M810" s="4"/>
      <c r="N810" s="4"/>
      <c r="O810" s="95">
        <v>1</v>
      </c>
      <c r="P810" s="4"/>
      <c r="Q810" s="4"/>
      <c r="R810" s="4"/>
      <c r="S810" s="4"/>
      <c r="T810" s="59" t="str">
        <f t="shared" si="0"/>
        <v/>
      </c>
      <c r="U810" s="4"/>
      <c r="V810" s="4"/>
      <c r="W810" s="4"/>
      <c r="X810" s="4"/>
      <c r="Y810" s="4"/>
      <c r="Z810" s="4"/>
      <c r="AA810" s="4"/>
      <c r="AB810" s="4"/>
      <c r="AC810" s="4"/>
      <c r="AD810" s="4"/>
      <c r="AE810" s="4"/>
      <c r="AF810" s="4"/>
      <c r="AG810" s="58">
        <f t="shared" si="1"/>
        <v>1</v>
      </c>
      <c r="AH810" s="4"/>
      <c r="AI810" s="4"/>
      <c r="AJ810" s="4"/>
      <c r="AK810" s="91" t="str">
        <f t="shared" si="90"/>
        <v/>
      </c>
      <c r="AL810" s="4"/>
      <c r="AM810" s="4"/>
      <c r="AN810" s="4"/>
      <c r="AO810" s="4"/>
      <c r="AP810" s="4"/>
      <c r="AQ810" s="4"/>
      <c r="AR810" s="58" t="str">
        <f t="shared" si="3"/>
        <v/>
      </c>
      <c r="AS810" s="95">
        <v>1</v>
      </c>
      <c r="AT810" s="95">
        <v>1</v>
      </c>
      <c r="AU810" s="95">
        <v>1</v>
      </c>
      <c r="AV810" s="4"/>
      <c r="AW810" s="4"/>
      <c r="AX810" s="58">
        <f t="shared" si="4"/>
        <v>3</v>
      </c>
      <c r="AY810" s="95">
        <v>1</v>
      </c>
      <c r="AZ810" s="95">
        <v>1</v>
      </c>
      <c r="BA810" s="4"/>
      <c r="BB810" s="4"/>
      <c r="BC810" s="95">
        <v>1</v>
      </c>
      <c r="BD810" s="58">
        <f t="shared" si="5"/>
        <v>3</v>
      </c>
      <c r="BE810" s="95">
        <v>1</v>
      </c>
      <c r="BF810" s="4"/>
      <c r="BG810" s="4"/>
      <c r="BH810" s="4"/>
      <c r="BI810" s="4"/>
      <c r="BJ810" s="4"/>
      <c r="BK810" s="4"/>
      <c r="BL810" s="72">
        <v>1</v>
      </c>
      <c r="BM810" s="4"/>
      <c r="BN810" s="4"/>
      <c r="BO810" s="4"/>
      <c r="BP810" s="4"/>
      <c r="BQ810" s="4"/>
      <c r="BR810" s="4"/>
      <c r="BS810" s="4"/>
      <c r="BT810" s="95">
        <v>1</v>
      </c>
      <c r="BU810" s="4"/>
      <c r="BV810" s="95">
        <v>1</v>
      </c>
      <c r="BW810" s="4"/>
      <c r="BX810" s="71">
        <f t="shared" si="637"/>
        <v>1</v>
      </c>
      <c r="BY810" s="4"/>
      <c r="BZ810" s="4"/>
      <c r="CA810" s="4"/>
      <c r="CB810" s="95">
        <v>1</v>
      </c>
      <c r="CC810" s="4"/>
      <c r="CD810" s="4"/>
      <c r="CE810" s="95">
        <v>1</v>
      </c>
      <c r="CF810" s="4"/>
      <c r="CG810" s="95"/>
      <c r="CH810" s="57">
        <f t="shared" si="848"/>
        <v>2</v>
      </c>
      <c r="CI810" s="4"/>
      <c r="CJ810" s="4"/>
      <c r="CK810" s="4"/>
      <c r="CL810" s="95">
        <v>1</v>
      </c>
      <c r="CM810" s="4"/>
      <c r="CN810" s="4"/>
      <c r="CO810" s="95">
        <v>1</v>
      </c>
      <c r="CP810" s="4"/>
      <c r="CQ810" s="95"/>
      <c r="CR810" s="57">
        <f t="shared" si="849"/>
        <v>2</v>
      </c>
      <c r="CS810" s="4"/>
      <c r="CT810" s="4"/>
      <c r="CU810" s="4"/>
      <c r="CV810" s="95">
        <v>1</v>
      </c>
      <c r="CW810" s="4"/>
      <c r="CX810" s="4"/>
      <c r="CY810" s="95">
        <v>1</v>
      </c>
      <c r="CZ810" s="4"/>
      <c r="DA810" s="95"/>
      <c r="DB810" s="57">
        <f t="shared" si="756"/>
        <v>2</v>
      </c>
      <c r="DC810" s="4"/>
      <c r="DD810" s="4"/>
      <c r="DE810" s="4"/>
      <c r="DF810" s="4"/>
      <c r="DG810" s="4"/>
      <c r="DH810" s="4"/>
      <c r="DI810" s="4"/>
      <c r="DJ810" s="4"/>
      <c r="DK810" s="4"/>
      <c r="DL810" s="57">
        <f t="shared" si="321"/>
        <v>0</v>
      </c>
      <c r="DM810" s="4"/>
      <c r="DN810" s="4"/>
      <c r="DO810" s="4"/>
      <c r="DP810" s="4"/>
      <c r="DQ810" s="4"/>
      <c r="DR810" s="4"/>
      <c r="DS810" s="4"/>
      <c r="DT810" s="4"/>
      <c r="DU810" s="4"/>
      <c r="DV810" s="57">
        <f t="shared" si="322"/>
        <v>0</v>
      </c>
      <c r="DW810" s="71">
        <f t="shared" ref="DW810:ED810" si="857">SUM(BY810,CI810,CS810,DC810,DM810)</f>
        <v>0</v>
      </c>
      <c r="DX810" s="71">
        <f t="shared" si="857"/>
        <v>0</v>
      </c>
      <c r="DY810" s="71">
        <f t="shared" si="857"/>
        <v>0</v>
      </c>
      <c r="DZ810" s="71">
        <f t="shared" si="857"/>
        <v>3</v>
      </c>
      <c r="EA810" s="71">
        <f t="shared" si="857"/>
        <v>0</v>
      </c>
      <c r="EB810" s="71">
        <f t="shared" si="857"/>
        <v>0</v>
      </c>
      <c r="EC810" s="71">
        <f t="shared" si="857"/>
        <v>3</v>
      </c>
      <c r="ED810" s="71">
        <f t="shared" si="857"/>
        <v>0</v>
      </c>
      <c r="EE810" s="71">
        <f t="shared" si="13"/>
        <v>6</v>
      </c>
      <c r="EF810" s="71">
        <f t="shared" si="14"/>
        <v>1</v>
      </c>
    </row>
    <row r="811" spans="1:136" ht="15.75" customHeight="1">
      <c r="A811" s="147">
        <v>2018</v>
      </c>
      <c r="B811" s="135" t="s">
        <v>5075</v>
      </c>
      <c r="C811" s="147" t="s">
        <v>2445</v>
      </c>
      <c r="D811" s="147" t="s">
        <v>2446</v>
      </c>
      <c r="E811" s="147" t="s">
        <v>2447</v>
      </c>
      <c r="F811" s="161" t="s">
        <v>2448</v>
      </c>
      <c r="G811" s="4"/>
      <c r="H811" s="4"/>
      <c r="I811" s="95">
        <v>1</v>
      </c>
      <c r="J811" s="4"/>
      <c r="K811" s="4"/>
      <c r="L811" s="4"/>
      <c r="M811" s="4"/>
      <c r="N811" s="4"/>
      <c r="O811" s="4"/>
      <c r="P811" s="4"/>
      <c r="Q811" s="4"/>
      <c r="R811" s="4"/>
      <c r="S811" s="4"/>
      <c r="T811" s="59" t="str">
        <f t="shared" si="0"/>
        <v/>
      </c>
      <c r="U811" s="4"/>
      <c r="V811" s="4"/>
      <c r="W811" s="4"/>
      <c r="X811" s="4"/>
      <c r="Y811" s="4"/>
      <c r="Z811" s="4"/>
      <c r="AA811" s="4"/>
      <c r="AB811" s="4"/>
      <c r="AC811" s="4"/>
      <c r="AD811" s="4"/>
      <c r="AE811" s="4"/>
      <c r="AF811" s="4"/>
      <c r="AG811" s="58">
        <f t="shared" si="1"/>
        <v>1</v>
      </c>
      <c r="AH811" s="4"/>
      <c r="AI811" s="4"/>
      <c r="AJ811" s="4"/>
      <c r="AK811" s="91" t="str">
        <f t="shared" si="90"/>
        <v/>
      </c>
      <c r="AL811" s="4"/>
      <c r="AM811" s="4"/>
      <c r="AN811" s="4"/>
      <c r="AO811" s="4"/>
      <c r="AP811" s="4"/>
      <c r="AQ811" s="4"/>
      <c r="AR811" s="58" t="str">
        <f t="shared" si="3"/>
        <v/>
      </c>
      <c r="AS811" s="4"/>
      <c r="AT811" s="95">
        <v>1</v>
      </c>
      <c r="AU811" s="4"/>
      <c r="AV811" s="4"/>
      <c r="AW811" s="4"/>
      <c r="AX811" s="58">
        <f t="shared" si="4"/>
        <v>1</v>
      </c>
      <c r="AY811" s="72">
        <v>1</v>
      </c>
      <c r="AZ811" s="4"/>
      <c r="BA811" s="4"/>
      <c r="BB811" s="4"/>
      <c r="BC811" s="4"/>
      <c r="BD811" s="58">
        <f t="shared" si="5"/>
        <v>1</v>
      </c>
      <c r="BE811" s="4"/>
      <c r="BF811" s="4"/>
      <c r="BG811" s="4"/>
      <c r="BH811" s="4"/>
      <c r="BI811" s="4"/>
      <c r="BJ811" s="4"/>
      <c r="BK811" s="4"/>
      <c r="BL811" s="4"/>
      <c r="BM811" s="4"/>
      <c r="BN811" s="4"/>
      <c r="BO811" s="4"/>
      <c r="BP811" s="4"/>
      <c r="BQ811" s="95">
        <v>1</v>
      </c>
      <c r="BR811" s="4"/>
      <c r="BS811" s="95">
        <v>1</v>
      </c>
      <c r="BT811" s="4"/>
      <c r="BU811" s="4"/>
      <c r="BV811" s="4"/>
      <c r="BW811" s="4"/>
      <c r="BX811" s="71">
        <f t="shared" si="637"/>
        <v>1</v>
      </c>
      <c r="BY811" s="4"/>
      <c r="BZ811" s="4"/>
      <c r="CA811" s="4"/>
      <c r="CB811" s="4"/>
      <c r="CC811" s="4"/>
      <c r="CD811" s="4"/>
      <c r="CE811" s="4"/>
      <c r="CF811" s="4"/>
      <c r="CG811" s="4"/>
      <c r="CH811" s="57">
        <f t="shared" si="848"/>
        <v>0</v>
      </c>
      <c r="CI811" s="4"/>
      <c r="CJ811" s="95">
        <v>1</v>
      </c>
      <c r="CK811" s="4"/>
      <c r="CL811" s="4"/>
      <c r="CM811" s="4"/>
      <c r="CN811" s="4"/>
      <c r="CO811" s="4"/>
      <c r="CP811" s="4"/>
      <c r="CQ811" s="95"/>
      <c r="CR811" s="57">
        <f t="shared" si="849"/>
        <v>1</v>
      </c>
      <c r="CS811" s="4"/>
      <c r="CT811" s="4"/>
      <c r="CU811" s="4"/>
      <c r="CV811" s="4"/>
      <c r="CW811" s="4"/>
      <c r="CX811" s="4"/>
      <c r="CY811" s="4"/>
      <c r="CZ811" s="4"/>
      <c r="DA811" s="4"/>
      <c r="DB811" s="57">
        <f t="shared" si="756"/>
        <v>0</v>
      </c>
      <c r="DC811" s="4"/>
      <c r="DD811" s="4"/>
      <c r="DE811" s="4"/>
      <c r="DF811" s="4"/>
      <c r="DG811" s="4"/>
      <c r="DH811" s="4"/>
      <c r="DI811" s="4"/>
      <c r="DJ811" s="4"/>
      <c r="DK811" s="4"/>
      <c r="DL811" s="57">
        <f t="shared" si="321"/>
        <v>0</v>
      </c>
      <c r="DM811" s="4"/>
      <c r="DN811" s="4"/>
      <c r="DO811" s="4"/>
      <c r="DP811" s="4"/>
      <c r="DQ811" s="4"/>
      <c r="DR811" s="4"/>
      <c r="DS811" s="4"/>
      <c r="DT811" s="4"/>
      <c r="DU811" s="4"/>
      <c r="DV811" s="57">
        <f t="shared" si="322"/>
        <v>0</v>
      </c>
      <c r="DW811" s="71">
        <f t="shared" ref="DW811:ED811" si="858">SUM(BY811,CI811,CS811,DC811,DM811)</f>
        <v>0</v>
      </c>
      <c r="DX811" s="71">
        <f t="shared" si="858"/>
        <v>1</v>
      </c>
      <c r="DY811" s="71">
        <f t="shared" si="858"/>
        <v>0</v>
      </c>
      <c r="DZ811" s="71">
        <f t="shared" si="858"/>
        <v>0</v>
      </c>
      <c r="EA811" s="71">
        <f t="shared" si="858"/>
        <v>0</v>
      </c>
      <c r="EB811" s="71">
        <f t="shared" si="858"/>
        <v>0</v>
      </c>
      <c r="EC811" s="71">
        <f t="shared" si="858"/>
        <v>0</v>
      </c>
      <c r="ED811" s="71">
        <f t="shared" si="858"/>
        <v>0</v>
      </c>
      <c r="EE811" s="71">
        <f t="shared" si="13"/>
        <v>1</v>
      </c>
      <c r="EF811" s="71">
        <f t="shared" si="14"/>
        <v>1</v>
      </c>
    </row>
    <row r="812" spans="1:136" ht="15.75" customHeight="1">
      <c r="A812" s="147">
        <v>2018</v>
      </c>
      <c r="B812" s="135" t="s">
        <v>5076</v>
      </c>
      <c r="C812" s="147" t="s">
        <v>2449</v>
      </c>
      <c r="D812" s="147" t="s">
        <v>272</v>
      </c>
      <c r="E812" s="147" t="s">
        <v>2450</v>
      </c>
      <c r="F812" s="161" t="s">
        <v>2451</v>
      </c>
      <c r="G812" s="4"/>
      <c r="H812" s="95">
        <v>1</v>
      </c>
      <c r="I812" s="4"/>
      <c r="J812" s="4"/>
      <c r="K812" s="4"/>
      <c r="L812" s="4"/>
      <c r="M812" s="4"/>
      <c r="N812" s="4"/>
      <c r="O812" s="4"/>
      <c r="P812" s="4"/>
      <c r="Q812" s="4"/>
      <c r="R812" s="4"/>
      <c r="S812" s="4"/>
      <c r="T812" s="59" t="str">
        <f t="shared" si="0"/>
        <v/>
      </c>
      <c r="U812" s="4"/>
      <c r="V812" s="4"/>
      <c r="W812" s="4"/>
      <c r="X812" s="4"/>
      <c r="Y812" s="4"/>
      <c r="Z812" s="4"/>
      <c r="AA812" s="4"/>
      <c r="AB812" s="4"/>
      <c r="AC812" s="4"/>
      <c r="AD812" s="4"/>
      <c r="AE812" s="4"/>
      <c r="AF812" s="4"/>
      <c r="AG812" s="58" t="str">
        <f t="shared" si="1"/>
        <v/>
      </c>
      <c r="AH812" s="4"/>
      <c r="AI812" s="4"/>
      <c r="AJ812" s="4"/>
      <c r="AK812" s="91" t="str">
        <f t="shared" si="90"/>
        <v/>
      </c>
      <c r="AL812" s="4"/>
      <c r="AM812" s="4"/>
      <c r="AN812" s="4"/>
      <c r="AO812" s="4"/>
      <c r="AP812" s="4"/>
      <c r="AQ812" s="4"/>
      <c r="AR812" s="58" t="str">
        <f t="shared" si="3"/>
        <v/>
      </c>
      <c r="AS812" s="95">
        <v>1</v>
      </c>
      <c r="AT812" s="95">
        <v>1</v>
      </c>
      <c r="AU812" s="95">
        <v>1</v>
      </c>
      <c r="AV812" s="95">
        <v>1</v>
      </c>
      <c r="AW812" s="95">
        <v>1</v>
      </c>
      <c r="AX812" s="58">
        <f t="shared" si="4"/>
        <v>5</v>
      </c>
      <c r="AY812" s="99">
        <v>1</v>
      </c>
      <c r="AZ812" s="95"/>
      <c r="BA812" s="95"/>
      <c r="BB812" s="4"/>
      <c r="BC812" s="95"/>
      <c r="BD812" s="58">
        <f t="shared" si="5"/>
        <v>1</v>
      </c>
      <c r="BE812" s="4"/>
      <c r="BF812" s="4"/>
      <c r="BG812" s="4"/>
      <c r="BH812" s="4"/>
      <c r="BI812" s="4"/>
      <c r="BJ812" s="4"/>
      <c r="BK812" s="4"/>
      <c r="BL812" s="4"/>
      <c r="BM812" s="4"/>
      <c r="BN812" s="4"/>
      <c r="BO812" s="4"/>
      <c r="BP812" s="4"/>
      <c r="BQ812" s="4"/>
      <c r="BR812" s="95">
        <v>1</v>
      </c>
      <c r="BS812" s="95">
        <v>1</v>
      </c>
      <c r="BT812" s="95">
        <v>1</v>
      </c>
      <c r="BU812" s="95">
        <v>1</v>
      </c>
      <c r="BV812" s="95">
        <v>1</v>
      </c>
      <c r="BW812" s="4"/>
      <c r="BX812" s="71">
        <f t="shared" si="637"/>
        <v>1</v>
      </c>
      <c r="BY812" s="4"/>
      <c r="BZ812" s="95">
        <v>1</v>
      </c>
      <c r="CA812" s="4"/>
      <c r="CB812" s="95">
        <v>1</v>
      </c>
      <c r="CC812" s="95">
        <v>1</v>
      </c>
      <c r="CD812" s="4"/>
      <c r="CE812" s="95">
        <v>1</v>
      </c>
      <c r="CF812" s="4"/>
      <c r="CG812" s="95"/>
      <c r="CH812" s="57">
        <f t="shared" si="848"/>
        <v>4</v>
      </c>
      <c r="CI812" s="4"/>
      <c r="CJ812" s="95">
        <v>1</v>
      </c>
      <c r="CK812" s="4"/>
      <c r="CL812" s="95">
        <v>1</v>
      </c>
      <c r="CM812" s="95">
        <v>1</v>
      </c>
      <c r="CN812" s="4"/>
      <c r="CO812" s="95">
        <v>1</v>
      </c>
      <c r="CP812" s="4"/>
      <c r="CQ812" s="95"/>
      <c r="CR812" s="57">
        <f t="shared" si="849"/>
        <v>4</v>
      </c>
      <c r="CS812" s="4"/>
      <c r="CT812" s="95">
        <v>1</v>
      </c>
      <c r="CU812" s="4"/>
      <c r="CV812" s="95">
        <v>1</v>
      </c>
      <c r="CW812" s="95">
        <v>1</v>
      </c>
      <c r="CX812" s="4"/>
      <c r="CY812" s="95">
        <v>1</v>
      </c>
      <c r="CZ812" s="4"/>
      <c r="DA812" s="95"/>
      <c r="DB812" s="57">
        <f t="shared" si="756"/>
        <v>4</v>
      </c>
      <c r="DC812" s="4"/>
      <c r="DD812" s="95">
        <v>1</v>
      </c>
      <c r="DE812" s="4"/>
      <c r="DF812" s="95">
        <v>1</v>
      </c>
      <c r="DG812" s="95">
        <v>1</v>
      </c>
      <c r="DH812" s="4"/>
      <c r="DI812" s="95">
        <v>1</v>
      </c>
      <c r="DJ812" s="4"/>
      <c r="DK812" s="95"/>
      <c r="DL812" s="57">
        <f t="shared" si="321"/>
        <v>4</v>
      </c>
      <c r="DM812" s="4"/>
      <c r="DN812" s="95">
        <v>1</v>
      </c>
      <c r="DO812" s="4"/>
      <c r="DP812" s="95">
        <v>1</v>
      </c>
      <c r="DQ812" s="95">
        <v>1</v>
      </c>
      <c r="DR812" s="4"/>
      <c r="DS812" s="95">
        <v>1</v>
      </c>
      <c r="DT812" s="4"/>
      <c r="DU812" s="95"/>
      <c r="DV812" s="57">
        <f t="shared" si="322"/>
        <v>4</v>
      </c>
      <c r="DW812" s="71">
        <f t="shared" ref="DW812:ED812" si="859">SUM(BY812,CI812,CS812,DC812,DM812)</f>
        <v>0</v>
      </c>
      <c r="DX812" s="71">
        <f t="shared" si="859"/>
        <v>5</v>
      </c>
      <c r="DY812" s="71">
        <f t="shared" si="859"/>
        <v>0</v>
      </c>
      <c r="DZ812" s="71">
        <f t="shared" si="859"/>
        <v>5</v>
      </c>
      <c r="EA812" s="71">
        <f t="shared" si="859"/>
        <v>5</v>
      </c>
      <c r="EB812" s="71">
        <f t="shared" si="859"/>
        <v>0</v>
      </c>
      <c r="EC812" s="71">
        <f t="shared" si="859"/>
        <v>5</v>
      </c>
      <c r="ED812" s="71">
        <f t="shared" si="859"/>
        <v>0</v>
      </c>
      <c r="EE812" s="71">
        <f t="shared" si="13"/>
        <v>20</v>
      </c>
      <c r="EF812" s="71">
        <f t="shared" si="14"/>
        <v>1</v>
      </c>
    </row>
    <row r="813" spans="1:136" ht="15.75" customHeight="1">
      <c r="A813" s="147">
        <v>2018</v>
      </c>
      <c r="B813" s="135" t="s">
        <v>5077</v>
      </c>
      <c r="C813" s="147" t="s">
        <v>2452</v>
      </c>
      <c r="D813" s="147" t="s">
        <v>2453</v>
      </c>
      <c r="E813" s="147" t="s">
        <v>2454</v>
      </c>
      <c r="F813" s="161" t="s">
        <v>2455</v>
      </c>
      <c r="G813" s="4"/>
      <c r="H813" s="4"/>
      <c r="I813" s="4"/>
      <c r="J813" s="95">
        <v>1</v>
      </c>
      <c r="K813" s="4"/>
      <c r="L813" s="4"/>
      <c r="M813" s="4"/>
      <c r="N813" s="4"/>
      <c r="O813" s="4"/>
      <c r="P813" s="4"/>
      <c r="Q813" s="4"/>
      <c r="R813" s="4"/>
      <c r="S813" s="4"/>
      <c r="T813" s="59" t="str">
        <f t="shared" si="0"/>
        <v/>
      </c>
      <c r="U813" s="4"/>
      <c r="V813" s="4"/>
      <c r="W813" s="4"/>
      <c r="X813" s="4"/>
      <c r="Y813" s="4"/>
      <c r="Z813" s="4"/>
      <c r="AA813" s="4"/>
      <c r="AB813" s="4"/>
      <c r="AC813" s="4"/>
      <c r="AD813" s="4"/>
      <c r="AE813" s="4"/>
      <c r="AF813" s="4"/>
      <c r="AG813" s="58">
        <f t="shared" si="1"/>
        <v>1</v>
      </c>
      <c r="AH813" s="4"/>
      <c r="AI813" s="4"/>
      <c r="AJ813" s="4"/>
      <c r="AK813" s="91" t="str">
        <f t="shared" si="90"/>
        <v/>
      </c>
      <c r="AL813" s="4"/>
      <c r="AM813" s="4"/>
      <c r="AN813" s="4"/>
      <c r="AO813" s="4"/>
      <c r="AP813" s="4"/>
      <c r="AQ813" s="4"/>
      <c r="AR813" s="58" t="str">
        <f t="shared" si="3"/>
        <v/>
      </c>
      <c r="AS813" s="95">
        <v>1</v>
      </c>
      <c r="AT813" s="95">
        <v>1</v>
      </c>
      <c r="AU813" s="95">
        <v>1</v>
      </c>
      <c r="AV813" s="4"/>
      <c r="AW813" s="4"/>
      <c r="AX813" s="58">
        <f t="shared" si="4"/>
        <v>3</v>
      </c>
      <c r="AY813" s="95">
        <v>1</v>
      </c>
      <c r="AZ813" s="4"/>
      <c r="BA813" s="4"/>
      <c r="BB813" s="4"/>
      <c r="BC813" s="4"/>
      <c r="BD813" s="58">
        <f t="shared" si="5"/>
        <v>1</v>
      </c>
      <c r="BE813" s="4"/>
      <c r="BF813" s="4"/>
      <c r="BG813" s="4"/>
      <c r="BH813" s="4"/>
      <c r="BI813" s="4"/>
      <c r="BJ813" s="4"/>
      <c r="BK813" s="4"/>
      <c r="BL813" s="4"/>
      <c r="BM813" s="4"/>
      <c r="BN813" s="4"/>
      <c r="BO813" s="4"/>
      <c r="BP813" s="4"/>
      <c r="BQ813" s="4"/>
      <c r="BR813" s="4"/>
      <c r="BS813" s="4"/>
      <c r="BT813" s="4"/>
      <c r="BU813" s="4"/>
      <c r="BV813" s="4"/>
      <c r="BW813" s="4"/>
      <c r="BX813" s="4" t="str">
        <f t="shared" si="637"/>
        <v/>
      </c>
      <c r="BY813" s="4"/>
      <c r="BZ813" s="4"/>
      <c r="CA813" s="4"/>
      <c r="CB813" s="4"/>
      <c r="CC813" s="4"/>
      <c r="CD813" s="4"/>
      <c r="CE813" s="4"/>
      <c r="CF813" s="4"/>
      <c r="CG813" s="4"/>
      <c r="CH813" s="57">
        <f t="shared" si="848"/>
        <v>0</v>
      </c>
      <c r="CI813" s="4"/>
      <c r="CJ813" s="4"/>
      <c r="CK813" s="4"/>
      <c r="CL813" s="4"/>
      <c r="CM813" s="4"/>
      <c r="CN813" s="4"/>
      <c r="CO813" s="4"/>
      <c r="CP813" s="4"/>
      <c r="CQ813" s="4"/>
      <c r="CR813" s="57">
        <f t="shared" si="849"/>
        <v>0</v>
      </c>
      <c r="CS813" s="4"/>
      <c r="CT813" s="4"/>
      <c r="CU813" s="4"/>
      <c r="CV813" s="4"/>
      <c r="CW813" s="4"/>
      <c r="CX813" s="4"/>
      <c r="CY813" s="4"/>
      <c r="CZ813" s="4"/>
      <c r="DA813" s="4"/>
      <c r="DB813" s="57">
        <f t="shared" si="756"/>
        <v>0</v>
      </c>
      <c r="DC813" s="4"/>
      <c r="DD813" s="4"/>
      <c r="DE813" s="4"/>
      <c r="DF813" s="4"/>
      <c r="DG813" s="4"/>
      <c r="DH813" s="4"/>
      <c r="DI813" s="4"/>
      <c r="DJ813" s="4"/>
      <c r="DK813" s="4"/>
      <c r="DL813" s="57">
        <f t="shared" si="321"/>
        <v>0</v>
      </c>
      <c r="DM813" s="4"/>
      <c r="DN813" s="4"/>
      <c r="DO813" s="4"/>
      <c r="DP813" s="4"/>
      <c r="DQ813" s="4"/>
      <c r="DR813" s="4"/>
      <c r="DS813" s="4"/>
      <c r="DT813" s="4"/>
      <c r="DU813" s="4"/>
      <c r="DV813" s="57">
        <f t="shared" si="322"/>
        <v>0</v>
      </c>
      <c r="DW813" s="71">
        <f t="shared" ref="DW813:ED813" si="860">SUM(BY813,CI813,CS813,DC813,DM813)</f>
        <v>0</v>
      </c>
      <c r="DX813" s="71">
        <f t="shared" si="860"/>
        <v>0</v>
      </c>
      <c r="DY813" s="71">
        <f t="shared" si="860"/>
        <v>0</v>
      </c>
      <c r="DZ813" s="71">
        <f t="shared" si="860"/>
        <v>0</v>
      </c>
      <c r="EA813" s="71">
        <f t="shared" si="860"/>
        <v>0</v>
      </c>
      <c r="EB813" s="71">
        <f t="shared" si="860"/>
        <v>0</v>
      </c>
      <c r="EC813" s="71">
        <f t="shared" si="860"/>
        <v>0</v>
      </c>
      <c r="ED813" s="71">
        <f t="shared" si="860"/>
        <v>0</v>
      </c>
      <c r="EE813" s="71">
        <f t="shared" si="13"/>
        <v>0</v>
      </c>
      <c r="EF813" s="71">
        <f t="shared" si="14"/>
        <v>0</v>
      </c>
    </row>
    <row r="814" spans="1:136" ht="15.75" customHeight="1">
      <c r="A814" s="147">
        <v>2018</v>
      </c>
      <c r="B814" s="135" t="s">
        <v>5078</v>
      </c>
      <c r="C814" s="147" t="s">
        <v>2456</v>
      </c>
      <c r="D814" s="147" t="s">
        <v>403</v>
      </c>
      <c r="E814" s="147" t="s">
        <v>2457</v>
      </c>
      <c r="F814" s="150" t="s">
        <v>2458</v>
      </c>
      <c r="G814" s="4"/>
      <c r="H814" s="4"/>
      <c r="I814" s="95">
        <v>1</v>
      </c>
      <c r="J814" s="4"/>
      <c r="K814" s="4"/>
      <c r="L814" s="4"/>
      <c r="M814" s="4"/>
      <c r="N814" s="4"/>
      <c r="O814" s="4"/>
      <c r="P814" s="4"/>
      <c r="Q814" s="4"/>
      <c r="R814" s="4"/>
      <c r="S814" s="4"/>
      <c r="T814" s="59" t="str">
        <f t="shared" si="0"/>
        <v/>
      </c>
      <c r="U814" s="4"/>
      <c r="V814" s="4"/>
      <c r="W814" s="4"/>
      <c r="X814" s="4"/>
      <c r="Y814" s="4"/>
      <c r="Z814" s="4"/>
      <c r="AA814" s="4"/>
      <c r="AB814" s="4"/>
      <c r="AC814" s="4"/>
      <c r="AD814" s="4"/>
      <c r="AE814" s="4"/>
      <c r="AF814" s="4"/>
      <c r="AG814" s="58">
        <f t="shared" si="1"/>
        <v>1</v>
      </c>
      <c r="AH814" s="4"/>
      <c r="AI814" s="4"/>
      <c r="AJ814" s="4"/>
      <c r="AK814" s="91" t="str">
        <f t="shared" si="90"/>
        <v/>
      </c>
      <c r="AL814" s="4"/>
      <c r="AM814" s="4"/>
      <c r="AN814" s="4"/>
      <c r="AO814" s="4"/>
      <c r="AP814" s="4"/>
      <c r="AQ814" s="4"/>
      <c r="AR814" s="58" t="str">
        <f t="shared" si="3"/>
        <v/>
      </c>
      <c r="AS814" s="95">
        <v>1</v>
      </c>
      <c r="AT814" s="4"/>
      <c r="AU814" s="95">
        <v>1</v>
      </c>
      <c r="AV814" s="95">
        <v>1</v>
      </c>
      <c r="AW814" s="95">
        <v>1</v>
      </c>
      <c r="AX814" s="58">
        <f t="shared" si="4"/>
        <v>4</v>
      </c>
      <c r="AY814" s="95">
        <v>1</v>
      </c>
      <c r="AZ814" s="95">
        <v>1</v>
      </c>
      <c r="BA814" s="4"/>
      <c r="BB814" s="4"/>
      <c r="BC814" s="95">
        <v>1</v>
      </c>
      <c r="BD814" s="58">
        <f t="shared" si="5"/>
        <v>3</v>
      </c>
      <c r="BE814" s="95">
        <v>1</v>
      </c>
      <c r="BF814" s="4"/>
      <c r="BG814" s="4"/>
      <c r="BH814" s="4"/>
      <c r="BI814" s="4"/>
      <c r="BJ814" s="4"/>
      <c r="BK814" s="4"/>
      <c r="BL814" s="4"/>
      <c r="BM814" s="4"/>
      <c r="BN814" s="4"/>
      <c r="BO814" s="4"/>
      <c r="BP814" s="4"/>
      <c r="BQ814" s="4"/>
      <c r="BR814" s="4"/>
      <c r="BS814" s="4"/>
      <c r="BT814" s="95">
        <v>1</v>
      </c>
      <c r="BU814" s="4"/>
      <c r="BV814" s="95">
        <v>1</v>
      </c>
      <c r="BW814" s="4"/>
      <c r="BX814" s="71">
        <f t="shared" si="637"/>
        <v>1</v>
      </c>
      <c r="BY814" s="4"/>
      <c r="BZ814" s="4"/>
      <c r="CA814" s="4"/>
      <c r="CB814" s="95">
        <v>1</v>
      </c>
      <c r="CC814" s="4"/>
      <c r="CD814" s="4"/>
      <c r="CE814" s="4"/>
      <c r="CF814" s="4"/>
      <c r="CG814" s="95"/>
      <c r="CH814" s="57">
        <f t="shared" si="848"/>
        <v>1</v>
      </c>
      <c r="CI814" s="4"/>
      <c r="CJ814" s="4"/>
      <c r="CK814" s="4"/>
      <c r="CL814" s="4"/>
      <c r="CM814" s="4"/>
      <c r="CN814" s="4"/>
      <c r="CO814" s="4"/>
      <c r="CP814" s="4"/>
      <c r="CQ814" s="4"/>
      <c r="CR814" s="57">
        <f t="shared" si="849"/>
        <v>0</v>
      </c>
      <c r="CS814" s="4"/>
      <c r="CT814" s="4"/>
      <c r="CU814" s="4"/>
      <c r="CV814" s="4"/>
      <c r="CW814" s="4"/>
      <c r="CX814" s="4"/>
      <c r="CY814" s="95">
        <v>1</v>
      </c>
      <c r="CZ814" s="4"/>
      <c r="DA814" s="95"/>
      <c r="DB814" s="57">
        <f t="shared" si="756"/>
        <v>1</v>
      </c>
      <c r="DC814" s="4"/>
      <c r="DD814" s="4"/>
      <c r="DE814" s="4"/>
      <c r="DF814" s="95">
        <v>1</v>
      </c>
      <c r="DG814" s="4"/>
      <c r="DH814" s="4"/>
      <c r="DI814" s="4"/>
      <c r="DJ814" s="4"/>
      <c r="DK814" s="95"/>
      <c r="DL814" s="57">
        <f t="shared" si="321"/>
        <v>1</v>
      </c>
      <c r="DM814" s="4"/>
      <c r="DN814" s="4"/>
      <c r="DO814" s="4"/>
      <c r="DP814" s="4"/>
      <c r="DQ814" s="4"/>
      <c r="DR814" s="4"/>
      <c r="DS814" s="95">
        <v>1</v>
      </c>
      <c r="DT814" s="4"/>
      <c r="DU814" s="95"/>
      <c r="DV814" s="57">
        <f t="shared" si="322"/>
        <v>1</v>
      </c>
      <c r="DW814" s="71">
        <f t="shared" ref="DW814:ED814" si="861">SUM(BY814,CI814,CS814,DC814,DM814)</f>
        <v>0</v>
      </c>
      <c r="DX814" s="71">
        <f t="shared" si="861"/>
        <v>0</v>
      </c>
      <c r="DY814" s="71">
        <f t="shared" si="861"/>
        <v>0</v>
      </c>
      <c r="DZ814" s="71">
        <f t="shared" si="861"/>
        <v>2</v>
      </c>
      <c r="EA814" s="71">
        <f t="shared" si="861"/>
        <v>0</v>
      </c>
      <c r="EB814" s="71">
        <f t="shared" si="861"/>
        <v>0</v>
      </c>
      <c r="EC814" s="71">
        <f t="shared" si="861"/>
        <v>2</v>
      </c>
      <c r="ED814" s="71">
        <f t="shared" si="861"/>
        <v>0</v>
      </c>
      <c r="EE814" s="71">
        <f t="shared" si="13"/>
        <v>4</v>
      </c>
      <c r="EF814" s="71">
        <f t="shared" si="14"/>
        <v>1</v>
      </c>
    </row>
    <row r="815" spans="1:136" ht="15.75" customHeight="1">
      <c r="A815" s="147">
        <v>2018</v>
      </c>
      <c r="B815" s="135" t="s">
        <v>5079</v>
      </c>
      <c r="C815" s="147" t="s">
        <v>2459</v>
      </c>
      <c r="D815" s="147" t="s">
        <v>2432</v>
      </c>
      <c r="E815" s="147" t="s">
        <v>2460</v>
      </c>
      <c r="F815" s="161" t="s">
        <v>2461</v>
      </c>
      <c r="G815" s="4"/>
      <c r="H815" s="4"/>
      <c r="I815" s="4"/>
      <c r="J815" s="4"/>
      <c r="K815" s="4"/>
      <c r="L815" s="4"/>
      <c r="M815" s="4"/>
      <c r="N815" s="4"/>
      <c r="O815" s="4"/>
      <c r="P815" s="4"/>
      <c r="Q815" s="4">
        <v>1</v>
      </c>
      <c r="R815" s="4"/>
      <c r="S815" s="4"/>
      <c r="T815" s="59" t="str">
        <f t="shared" si="0"/>
        <v/>
      </c>
      <c r="U815" s="4"/>
      <c r="V815" s="4"/>
      <c r="W815" s="4"/>
      <c r="X815" s="4"/>
      <c r="Y815" s="4"/>
      <c r="Z815" s="4"/>
      <c r="AA815" s="4"/>
      <c r="AB815" s="4"/>
      <c r="AC815" s="4"/>
      <c r="AD815" s="4"/>
      <c r="AE815" s="4"/>
      <c r="AF815" s="4"/>
      <c r="AG815" s="58">
        <f t="shared" si="1"/>
        <v>1</v>
      </c>
      <c r="AH815" s="4"/>
      <c r="AI815" s="4"/>
      <c r="AJ815" s="4"/>
      <c r="AK815" s="91" t="str">
        <f t="shared" si="90"/>
        <v/>
      </c>
      <c r="AL815" s="4"/>
      <c r="AM815" s="4"/>
      <c r="AN815" s="4"/>
      <c r="AO815" s="4"/>
      <c r="AP815" s="4"/>
      <c r="AQ815" s="4"/>
      <c r="AR815" s="58" t="str">
        <f t="shared" si="3"/>
        <v/>
      </c>
      <c r="AS815" s="4"/>
      <c r="AT815" s="4"/>
      <c r="AU815" s="95">
        <v>1</v>
      </c>
      <c r="AV815" s="4"/>
      <c r="AW815" s="4"/>
      <c r="AX815" s="58">
        <f t="shared" si="4"/>
        <v>1</v>
      </c>
      <c r="AY815" s="4"/>
      <c r="AZ815" s="95">
        <v>1</v>
      </c>
      <c r="BA815" s="4"/>
      <c r="BB815" s="4"/>
      <c r="BC815" s="4"/>
      <c r="BD815" s="58">
        <f t="shared" si="5"/>
        <v>1</v>
      </c>
      <c r="BE815" s="4"/>
      <c r="BF815" s="4"/>
      <c r="BG815" s="4"/>
      <c r="BH815" s="4"/>
      <c r="BI815" s="4"/>
      <c r="BJ815" s="4"/>
      <c r="BK815" s="4"/>
      <c r="BL815" s="4"/>
      <c r="BM815" s="4"/>
      <c r="BN815" s="4"/>
      <c r="BO815" s="4"/>
      <c r="BP815" s="4"/>
      <c r="BQ815" s="4"/>
      <c r="BR815" s="4"/>
      <c r="BS815" s="4"/>
      <c r="BT815" s="4"/>
      <c r="BU815" s="4"/>
      <c r="BV815" s="95">
        <v>1</v>
      </c>
      <c r="BW815" s="4"/>
      <c r="BX815" s="71">
        <f t="shared" si="637"/>
        <v>1</v>
      </c>
      <c r="BY815" s="4"/>
      <c r="BZ815" s="4"/>
      <c r="CA815" s="4"/>
      <c r="CB815" s="4"/>
      <c r="CC815" s="4"/>
      <c r="CD815" s="4"/>
      <c r="CE815" s="4"/>
      <c r="CF815" s="4"/>
      <c r="CG815" s="4"/>
      <c r="CH815" s="57">
        <f t="shared" si="848"/>
        <v>0</v>
      </c>
      <c r="CI815" s="4"/>
      <c r="CJ815" s="4"/>
      <c r="CK815" s="4"/>
      <c r="CL815" s="4"/>
      <c r="CM815" s="4"/>
      <c r="CN815" s="4"/>
      <c r="CO815" s="4"/>
      <c r="CP815" s="4"/>
      <c r="CQ815" s="4"/>
      <c r="CR815" s="57">
        <f t="shared" si="849"/>
        <v>0</v>
      </c>
      <c r="CS815" s="4"/>
      <c r="CT815" s="4"/>
      <c r="CU815" s="4"/>
      <c r="CV815" s="4"/>
      <c r="CW815" s="4"/>
      <c r="CX815" s="4"/>
      <c r="CY815" s="95">
        <v>1</v>
      </c>
      <c r="CZ815" s="4"/>
      <c r="DA815" s="95"/>
      <c r="DB815" s="57">
        <f t="shared" si="756"/>
        <v>1</v>
      </c>
      <c r="DC815" s="4"/>
      <c r="DD815" s="4"/>
      <c r="DE815" s="4"/>
      <c r="DF815" s="4"/>
      <c r="DG815" s="4"/>
      <c r="DH815" s="4"/>
      <c r="DI815" s="4"/>
      <c r="DJ815" s="4"/>
      <c r="DK815" s="4"/>
      <c r="DL815" s="57">
        <f t="shared" si="321"/>
        <v>0</v>
      </c>
      <c r="DM815" s="4"/>
      <c r="DN815" s="4"/>
      <c r="DO815" s="4"/>
      <c r="DP815" s="4"/>
      <c r="DQ815" s="4"/>
      <c r="DR815" s="4"/>
      <c r="DS815" s="4"/>
      <c r="DT815" s="4"/>
      <c r="DU815" s="4"/>
      <c r="DV815" s="57">
        <f t="shared" si="322"/>
        <v>0</v>
      </c>
      <c r="DW815" s="71">
        <f t="shared" ref="DW815:ED815" si="862">SUM(BY815,CI815,CS815,DC815,DM815)</f>
        <v>0</v>
      </c>
      <c r="DX815" s="71">
        <f t="shared" si="862"/>
        <v>0</v>
      </c>
      <c r="DY815" s="71">
        <f t="shared" si="862"/>
        <v>0</v>
      </c>
      <c r="DZ815" s="71">
        <f t="shared" si="862"/>
        <v>0</v>
      </c>
      <c r="EA815" s="71">
        <f t="shared" si="862"/>
        <v>0</v>
      </c>
      <c r="EB815" s="71">
        <f t="shared" si="862"/>
        <v>0</v>
      </c>
      <c r="EC815" s="71">
        <f t="shared" si="862"/>
        <v>1</v>
      </c>
      <c r="ED815" s="71">
        <f t="shared" si="862"/>
        <v>0</v>
      </c>
      <c r="EE815" s="71">
        <f t="shared" si="13"/>
        <v>1</v>
      </c>
      <c r="EF815" s="71">
        <f t="shared" si="14"/>
        <v>1</v>
      </c>
    </row>
    <row r="816" spans="1:136" ht="15.75" customHeight="1">
      <c r="A816" s="147">
        <v>2018</v>
      </c>
      <c r="B816" s="135" t="s">
        <v>5080</v>
      </c>
      <c r="C816" s="147" t="s">
        <v>2462</v>
      </c>
      <c r="D816" s="147" t="s">
        <v>565</v>
      </c>
      <c r="E816" s="147" t="s">
        <v>2463</v>
      </c>
      <c r="F816" s="161" t="s">
        <v>2464</v>
      </c>
      <c r="G816" s="4"/>
      <c r="H816" s="4"/>
      <c r="I816" s="4"/>
      <c r="J816" s="4"/>
      <c r="K816" s="4"/>
      <c r="L816" s="4"/>
      <c r="M816" s="4"/>
      <c r="N816" s="4"/>
      <c r="O816" s="4"/>
      <c r="P816" s="4"/>
      <c r="Q816" s="4">
        <v>1</v>
      </c>
      <c r="R816" s="4"/>
      <c r="S816" s="4"/>
      <c r="T816" s="59" t="str">
        <f t="shared" si="0"/>
        <v/>
      </c>
      <c r="U816" s="4"/>
      <c r="V816" s="4"/>
      <c r="W816" s="4"/>
      <c r="X816" s="4"/>
      <c r="Y816" s="4"/>
      <c r="Z816" s="4"/>
      <c r="AA816" s="4"/>
      <c r="AB816" s="4"/>
      <c r="AC816" s="4"/>
      <c r="AD816" s="4"/>
      <c r="AE816" s="4"/>
      <c r="AF816" s="4"/>
      <c r="AG816" s="58">
        <f t="shared" si="1"/>
        <v>1</v>
      </c>
      <c r="AH816" s="4"/>
      <c r="AI816" s="4"/>
      <c r="AJ816" s="4"/>
      <c r="AK816" s="91" t="str">
        <f t="shared" si="90"/>
        <v/>
      </c>
      <c r="AL816" s="4"/>
      <c r="AM816" s="4"/>
      <c r="AN816" s="4"/>
      <c r="AO816" s="4"/>
      <c r="AP816" s="4"/>
      <c r="AQ816" s="4"/>
      <c r="AR816" s="58" t="str">
        <f t="shared" si="3"/>
        <v/>
      </c>
      <c r="AS816" s="95">
        <v>1</v>
      </c>
      <c r="AT816" s="95">
        <v>1</v>
      </c>
      <c r="AU816" s="95">
        <v>1</v>
      </c>
      <c r="AV816" s="95">
        <v>1</v>
      </c>
      <c r="AW816" s="95">
        <v>1</v>
      </c>
      <c r="AX816" s="58">
        <f t="shared" si="4"/>
        <v>5</v>
      </c>
      <c r="AY816" s="4"/>
      <c r="AZ816" s="95">
        <v>1</v>
      </c>
      <c r="BA816" s="4"/>
      <c r="BB816" s="4"/>
      <c r="BC816" s="4"/>
      <c r="BD816" s="58">
        <f t="shared" si="5"/>
        <v>1</v>
      </c>
      <c r="BE816" s="4"/>
      <c r="BF816" s="4"/>
      <c r="BG816" s="4"/>
      <c r="BH816" s="4"/>
      <c r="BI816" s="4"/>
      <c r="BJ816" s="4"/>
      <c r="BK816" s="4"/>
      <c r="BL816" s="4"/>
      <c r="BM816" s="4"/>
      <c r="BN816" s="4"/>
      <c r="BO816" s="4"/>
      <c r="BP816" s="4"/>
      <c r="BQ816" s="4"/>
      <c r="BR816" s="4"/>
      <c r="BS816" s="4"/>
      <c r="BT816" s="4"/>
      <c r="BU816" s="4"/>
      <c r="BV816" s="95">
        <v>1</v>
      </c>
      <c r="BW816" s="4"/>
      <c r="BX816" s="71">
        <f t="shared" si="637"/>
        <v>1</v>
      </c>
      <c r="BY816" s="4"/>
      <c r="BZ816" s="4"/>
      <c r="CA816" s="4"/>
      <c r="CB816" s="4"/>
      <c r="CC816" s="4"/>
      <c r="CD816" s="4"/>
      <c r="CE816" s="72">
        <v>1</v>
      </c>
      <c r="CF816" s="4"/>
      <c r="CG816" s="4"/>
      <c r="CH816" s="57">
        <f t="shared" si="848"/>
        <v>1</v>
      </c>
      <c r="CI816" s="4"/>
      <c r="CJ816" s="4"/>
      <c r="CK816" s="4"/>
      <c r="CL816" s="4"/>
      <c r="CM816" s="4"/>
      <c r="CN816" s="4"/>
      <c r="CO816" s="72">
        <v>1</v>
      </c>
      <c r="CP816" s="4"/>
      <c r="CQ816" s="4"/>
      <c r="CR816" s="57">
        <f t="shared" si="849"/>
        <v>1</v>
      </c>
      <c r="CS816" s="4"/>
      <c r="CT816" s="4"/>
      <c r="CU816" s="4"/>
      <c r="CV816" s="4"/>
      <c r="CW816" s="4"/>
      <c r="CX816" s="4"/>
      <c r="CY816" s="72">
        <v>1</v>
      </c>
      <c r="CZ816" s="4"/>
      <c r="DA816" s="4"/>
      <c r="DB816" s="57">
        <f t="shared" si="756"/>
        <v>1</v>
      </c>
      <c r="DC816" s="4"/>
      <c r="DD816" s="4"/>
      <c r="DE816" s="4"/>
      <c r="DF816" s="4"/>
      <c r="DG816" s="4"/>
      <c r="DH816" s="4"/>
      <c r="DI816" s="72">
        <v>1</v>
      </c>
      <c r="DJ816" s="4"/>
      <c r="DK816" s="4"/>
      <c r="DL816" s="57">
        <f t="shared" si="321"/>
        <v>1</v>
      </c>
      <c r="DM816" s="4"/>
      <c r="DN816" s="4"/>
      <c r="DO816" s="4"/>
      <c r="DP816" s="4"/>
      <c r="DQ816" s="4"/>
      <c r="DR816" s="4"/>
      <c r="DS816" s="72">
        <v>1</v>
      </c>
      <c r="DT816" s="4"/>
      <c r="DU816" s="4"/>
      <c r="DV816" s="57">
        <f t="shared" si="322"/>
        <v>1</v>
      </c>
      <c r="DW816" s="71">
        <f t="shared" ref="DW816:ED816" si="863">SUM(BY816,CI816,CS816,DC816,DM816)</f>
        <v>0</v>
      </c>
      <c r="DX816" s="71">
        <f t="shared" si="863"/>
        <v>0</v>
      </c>
      <c r="DY816" s="71">
        <f t="shared" si="863"/>
        <v>0</v>
      </c>
      <c r="DZ816" s="71">
        <f t="shared" si="863"/>
        <v>0</v>
      </c>
      <c r="EA816" s="71">
        <f t="shared" si="863"/>
        <v>0</v>
      </c>
      <c r="EB816" s="71">
        <f t="shared" si="863"/>
        <v>0</v>
      </c>
      <c r="EC816" s="71">
        <f t="shared" si="863"/>
        <v>5</v>
      </c>
      <c r="ED816" s="71">
        <f t="shared" si="863"/>
        <v>0</v>
      </c>
      <c r="EE816" s="71">
        <f t="shared" si="13"/>
        <v>5</v>
      </c>
      <c r="EF816" s="71">
        <f t="shared" si="14"/>
        <v>1</v>
      </c>
    </row>
    <row r="817" spans="1:136" ht="15.75" customHeight="1">
      <c r="A817" s="147">
        <v>2018</v>
      </c>
      <c r="B817" s="135" t="s">
        <v>5081</v>
      </c>
      <c r="C817" s="147" t="s">
        <v>2465</v>
      </c>
      <c r="D817" s="147" t="s">
        <v>408</v>
      </c>
      <c r="E817" s="147" t="s">
        <v>2466</v>
      </c>
      <c r="F817" s="161" t="s">
        <v>2467</v>
      </c>
      <c r="G817" s="4"/>
      <c r="H817" s="4"/>
      <c r="I817" s="4"/>
      <c r="J817" s="95">
        <v>1</v>
      </c>
      <c r="K817" s="4"/>
      <c r="L817" s="4"/>
      <c r="M817" s="4"/>
      <c r="N817" s="4"/>
      <c r="O817" s="4"/>
      <c r="P817" s="4"/>
      <c r="Q817" s="4"/>
      <c r="R817" s="4"/>
      <c r="S817" s="4"/>
      <c r="T817" s="59" t="str">
        <f t="shared" si="0"/>
        <v/>
      </c>
      <c r="U817" s="4"/>
      <c r="V817" s="4"/>
      <c r="W817" s="4"/>
      <c r="X817" s="4"/>
      <c r="Y817" s="4"/>
      <c r="Z817" s="4"/>
      <c r="AA817" s="4"/>
      <c r="AB817" s="4"/>
      <c r="AC817" s="4"/>
      <c r="AD817" s="4"/>
      <c r="AE817" s="4"/>
      <c r="AF817" s="4"/>
      <c r="AG817" s="58">
        <f t="shared" si="1"/>
        <v>1</v>
      </c>
      <c r="AH817" s="4"/>
      <c r="AI817" s="4"/>
      <c r="AJ817" s="4"/>
      <c r="AK817" s="91" t="str">
        <f t="shared" si="90"/>
        <v/>
      </c>
      <c r="AL817" s="4"/>
      <c r="AM817" s="4"/>
      <c r="AN817" s="4"/>
      <c r="AO817" s="4"/>
      <c r="AP817" s="4"/>
      <c r="AQ817" s="4"/>
      <c r="AR817" s="58" t="str">
        <f t="shared" si="3"/>
        <v/>
      </c>
      <c r="AS817" s="4"/>
      <c r="AT817" s="95">
        <v>1</v>
      </c>
      <c r="AU817" s="4"/>
      <c r="AV817" s="4"/>
      <c r="AW817" s="4"/>
      <c r="AX817" s="58">
        <f t="shared" si="4"/>
        <v>1</v>
      </c>
      <c r="AY817" s="4"/>
      <c r="AZ817" s="95">
        <v>1</v>
      </c>
      <c r="BA817" s="4"/>
      <c r="BB817" s="4"/>
      <c r="BC817" s="95">
        <v>1</v>
      </c>
      <c r="BD817" s="58">
        <f t="shared" si="5"/>
        <v>2</v>
      </c>
      <c r="BE817" s="95"/>
      <c r="BF817" s="4"/>
      <c r="BG817" s="4"/>
      <c r="BH817" s="4"/>
      <c r="BI817" s="4"/>
      <c r="BJ817" s="4"/>
      <c r="BK817" s="4"/>
      <c r="BL817" s="4"/>
      <c r="BM817" s="4"/>
      <c r="BN817" s="4"/>
      <c r="BO817" s="95">
        <v>1</v>
      </c>
      <c r="BP817" s="4"/>
      <c r="BQ817" s="4"/>
      <c r="BR817" s="4"/>
      <c r="BS817" s="4"/>
      <c r="BT817" s="4"/>
      <c r="BU817" s="4"/>
      <c r="BV817" s="4"/>
      <c r="BW817" s="4"/>
      <c r="BX817" s="4" t="str">
        <f t="shared" si="637"/>
        <v/>
      </c>
      <c r="BY817" s="4"/>
      <c r="BZ817" s="4"/>
      <c r="CA817" s="4"/>
      <c r="CB817" s="4"/>
      <c r="CC817" s="4"/>
      <c r="CD817" s="4"/>
      <c r="CE817" s="4"/>
      <c r="CF817" s="4"/>
      <c r="CG817" s="4"/>
      <c r="CH817" s="57">
        <f t="shared" si="848"/>
        <v>0</v>
      </c>
      <c r="CI817" s="4"/>
      <c r="CJ817" s="4"/>
      <c r="CK817" s="4"/>
      <c r="CL817" s="4"/>
      <c r="CM817" s="4"/>
      <c r="CN817" s="4"/>
      <c r="CO817" s="4"/>
      <c r="CP817" s="4"/>
      <c r="CQ817" s="4"/>
      <c r="CR817" s="57">
        <f t="shared" si="849"/>
        <v>0</v>
      </c>
      <c r="CS817" s="4"/>
      <c r="CT817" s="4"/>
      <c r="CU817" s="4"/>
      <c r="CV817" s="4"/>
      <c r="CW817" s="4"/>
      <c r="CX817" s="4"/>
      <c r="CY817" s="4"/>
      <c r="CZ817" s="4"/>
      <c r="DA817" s="4"/>
      <c r="DB817" s="57">
        <f t="shared" si="756"/>
        <v>0</v>
      </c>
      <c r="DC817" s="4"/>
      <c r="DD817" s="4"/>
      <c r="DE817" s="4"/>
      <c r="DF817" s="4"/>
      <c r="DG817" s="4"/>
      <c r="DH817" s="4"/>
      <c r="DI817" s="4"/>
      <c r="DJ817" s="4"/>
      <c r="DK817" s="4"/>
      <c r="DL817" s="57">
        <f t="shared" si="321"/>
        <v>0</v>
      </c>
      <c r="DM817" s="4"/>
      <c r="DN817" s="4"/>
      <c r="DO817" s="4"/>
      <c r="DP817" s="4"/>
      <c r="DQ817" s="4"/>
      <c r="DR817" s="4"/>
      <c r="DS817" s="4"/>
      <c r="DT817" s="4"/>
      <c r="DU817" s="4"/>
      <c r="DV817" s="57">
        <f t="shared" si="322"/>
        <v>0</v>
      </c>
      <c r="DW817" s="71">
        <f t="shared" ref="DW817:ED817" si="864">SUM(BY817,CI817,CS817,DC817,DM817)</f>
        <v>0</v>
      </c>
      <c r="DX817" s="71">
        <f t="shared" si="864"/>
        <v>0</v>
      </c>
      <c r="DY817" s="71">
        <f t="shared" si="864"/>
        <v>0</v>
      </c>
      <c r="DZ817" s="71">
        <f t="shared" si="864"/>
        <v>0</v>
      </c>
      <c r="EA817" s="71">
        <f t="shared" si="864"/>
        <v>0</v>
      </c>
      <c r="EB817" s="71">
        <f t="shared" si="864"/>
        <v>0</v>
      </c>
      <c r="EC817" s="71">
        <f t="shared" si="864"/>
        <v>0</v>
      </c>
      <c r="ED817" s="71">
        <f t="shared" si="864"/>
        <v>0</v>
      </c>
      <c r="EE817" s="71">
        <f t="shared" si="13"/>
        <v>0</v>
      </c>
      <c r="EF817" s="71">
        <f t="shared" si="14"/>
        <v>0</v>
      </c>
    </row>
    <row r="818" spans="1:136" ht="15.75" customHeight="1">
      <c r="A818" s="147">
        <v>2018</v>
      </c>
      <c r="B818" s="135" t="s">
        <v>5082</v>
      </c>
      <c r="C818" s="147" t="s">
        <v>2468</v>
      </c>
      <c r="D818" s="147" t="s">
        <v>189</v>
      </c>
      <c r="E818" s="147" t="s">
        <v>551</v>
      </c>
      <c r="F818" s="161" t="s">
        <v>2469</v>
      </c>
      <c r="G818" s="4"/>
      <c r="H818" s="4"/>
      <c r="I818" s="4"/>
      <c r="J818" s="4"/>
      <c r="K818" s="4"/>
      <c r="L818" s="4"/>
      <c r="M818" s="4"/>
      <c r="N818" s="4"/>
      <c r="O818" s="95"/>
      <c r="P818" s="4"/>
      <c r="Q818" s="4"/>
      <c r="R818" s="4"/>
      <c r="S818" s="4"/>
      <c r="T818" s="59" t="str">
        <f t="shared" si="0"/>
        <v/>
      </c>
      <c r="U818" s="4"/>
      <c r="V818" s="4"/>
      <c r="W818" s="4"/>
      <c r="X818" s="4"/>
      <c r="Y818" s="4"/>
      <c r="Z818" s="4"/>
      <c r="AA818" s="4"/>
      <c r="AB818" s="4"/>
      <c r="AC818" s="4"/>
      <c r="AD818" s="4"/>
      <c r="AE818" s="4"/>
      <c r="AF818" s="4"/>
      <c r="AG818" s="58" t="str">
        <f t="shared" si="1"/>
        <v/>
      </c>
      <c r="AH818" s="4"/>
      <c r="AI818" s="4"/>
      <c r="AJ818" s="4"/>
      <c r="AK818" s="96">
        <f t="shared" si="90"/>
        <v>1</v>
      </c>
      <c r="AL818" s="4"/>
      <c r="AM818" s="4"/>
      <c r="AN818" s="4"/>
      <c r="AO818" s="4"/>
      <c r="AP818" s="72">
        <v>1</v>
      </c>
      <c r="AQ818" s="4"/>
      <c r="AR818" s="58">
        <f t="shared" si="3"/>
        <v>1</v>
      </c>
      <c r="AS818" s="95">
        <v>1</v>
      </c>
      <c r="AT818" s="95">
        <v>1</v>
      </c>
      <c r="AU818" s="95">
        <v>1</v>
      </c>
      <c r="AV818" s="4"/>
      <c r="AW818" s="4"/>
      <c r="AX818" s="58">
        <f t="shared" si="4"/>
        <v>3</v>
      </c>
      <c r="AY818" s="95">
        <v>1</v>
      </c>
      <c r="AZ818" s="95">
        <v>1</v>
      </c>
      <c r="BA818" s="4"/>
      <c r="BB818" s="4"/>
      <c r="BC818" s="95">
        <v>1</v>
      </c>
      <c r="BD818" s="58">
        <f t="shared" si="5"/>
        <v>3</v>
      </c>
      <c r="BE818" s="4"/>
      <c r="BF818" s="4"/>
      <c r="BG818" s="4"/>
      <c r="BH818" s="4"/>
      <c r="BI818" s="4"/>
      <c r="BJ818" s="4"/>
      <c r="BK818" s="4"/>
      <c r="BL818" s="72">
        <v>1</v>
      </c>
      <c r="BM818" s="4"/>
      <c r="BN818" s="4"/>
      <c r="BO818" s="4"/>
      <c r="BP818" s="4"/>
      <c r="BQ818" s="4"/>
      <c r="BR818" s="4"/>
      <c r="BS818" s="4"/>
      <c r="BT818" s="4"/>
      <c r="BU818" s="95">
        <v>1</v>
      </c>
      <c r="BV818" s="4"/>
      <c r="BW818" s="4"/>
      <c r="BX818" s="71">
        <f t="shared" si="637"/>
        <v>1</v>
      </c>
      <c r="BY818" s="4"/>
      <c r="BZ818" s="4"/>
      <c r="CA818" s="4"/>
      <c r="CB818" s="4"/>
      <c r="CC818" s="4"/>
      <c r="CD818" s="4"/>
      <c r="CE818" s="4"/>
      <c r="CF818" s="4"/>
      <c r="CG818" s="4"/>
      <c r="CH818" s="57">
        <f t="shared" si="848"/>
        <v>0</v>
      </c>
      <c r="CI818" s="4"/>
      <c r="CJ818" s="4"/>
      <c r="CK818" s="4"/>
      <c r="CL818" s="4"/>
      <c r="CM818" s="95">
        <v>1</v>
      </c>
      <c r="CN818" s="4"/>
      <c r="CO818" s="4"/>
      <c r="CP818" s="4"/>
      <c r="CQ818" s="95"/>
      <c r="CR818" s="57">
        <f t="shared" si="849"/>
        <v>1</v>
      </c>
      <c r="CS818" s="4"/>
      <c r="CT818" s="4"/>
      <c r="CU818" s="4"/>
      <c r="CV818" s="4"/>
      <c r="CW818" s="4"/>
      <c r="CX818" s="4"/>
      <c r="CY818" s="4"/>
      <c r="CZ818" s="4"/>
      <c r="DA818" s="4"/>
      <c r="DB818" s="57">
        <f t="shared" si="756"/>
        <v>0</v>
      </c>
      <c r="DC818" s="4"/>
      <c r="DD818" s="4"/>
      <c r="DE818" s="4"/>
      <c r="DF818" s="4"/>
      <c r="DG818" s="4"/>
      <c r="DH818" s="4"/>
      <c r="DI818" s="4"/>
      <c r="DJ818" s="4"/>
      <c r="DK818" s="4"/>
      <c r="DL818" s="57">
        <f t="shared" si="321"/>
        <v>0</v>
      </c>
      <c r="DM818" s="4"/>
      <c r="DN818" s="4"/>
      <c r="DO818" s="4"/>
      <c r="DP818" s="4"/>
      <c r="DQ818" s="4"/>
      <c r="DR818" s="4"/>
      <c r="DS818" s="4"/>
      <c r="DT818" s="4"/>
      <c r="DU818" s="4"/>
      <c r="DV818" s="57">
        <f t="shared" si="322"/>
        <v>0</v>
      </c>
      <c r="DW818" s="71">
        <f t="shared" ref="DW818:ED818" si="865">SUM(BY818,CI818,CS818,DC818,DM818)</f>
        <v>0</v>
      </c>
      <c r="DX818" s="71">
        <f t="shared" si="865"/>
        <v>0</v>
      </c>
      <c r="DY818" s="71">
        <f t="shared" si="865"/>
        <v>0</v>
      </c>
      <c r="DZ818" s="71">
        <f t="shared" si="865"/>
        <v>0</v>
      </c>
      <c r="EA818" s="71">
        <f t="shared" si="865"/>
        <v>1</v>
      </c>
      <c r="EB818" s="71">
        <f t="shared" si="865"/>
        <v>0</v>
      </c>
      <c r="EC818" s="71">
        <f t="shared" si="865"/>
        <v>0</v>
      </c>
      <c r="ED818" s="71">
        <f t="shared" si="865"/>
        <v>0</v>
      </c>
      <c r="EE818" s="71">
        <f t="shared" si="13"/>
        <v>1</v>
      </c>
      <c r="EF818" s="71">
        <f t="shared" si="14"/>
        <v>1</v>
      </c>
    </row>
    <row r="819" spans="1:136" ht="15.75" customHeight="1">
      <c r="A819" s="147">
        <v>2018</v>
      </c>
      <c r="B819" s="135" t="s">
        <v>5083</v>
      </c>
      <c r="C819" s="147" t="s">
        <v>2470</v>
      </c>
      <c r="D819" s="147" t="s">
        <v>1214</v>
      </c>
      <c r="E819" s="147" t="s">
        <v>2471</v>
      </c>
      <c r="F819" s="161" t="s">
        <v>2472</v>
      </c>
      <c r="G819" s="4"/>
      <c r="H819" s="4"/>
      <c r="I819" s="4"/>
      <c r="J819" s="4"/>
      <c r="K819" s="4"/>
      <c r="L819" s="4"/>
      <c r="M819" s="4"/>
      <c r="N819" s="4"/>
      <c r="O819" s="4"/>
      <c r="P819" s="4"/>
      <c r="Q819" s="4"/>
      <c r="R819" s="4"/>
      <c r="S819" s="4"/>
      <c r="T819" s="59">
        <f t="shared" si="0"/>
        <v>1</v>
      </c>
      <c r="U819" s="95">
        <v>1</v>
      </c>
      <c r="V819" s="4"/>
      <c r="W819" s="4"/>
      <c r="X819" s="4"/>
      <c r="Y819" s="4"/>
      <c r="Z819" s="4"/>
      <c r="AA819" s="4"/>
      <c r="AB819" s="4"/>
      <c r="AC819" s="4"/>
      <c r="AD819" s="4"/>
      <c r="AE819" s="4"/>
      <c r="AF819" s="4"/>
      <c r="AG819" s="58">
        <f t="shared" si="1"/>
        <v>1</v>
      </c>
      <c r="AH819" s="4"/>
      <c r="AI819" s="4"/>
      <c r="AJ819" s="4"/>
      <c r="AK819" s="91" t="str">
        <f t="shared" si="90"/>
        <v/>
      </c>
      <c r="AL819" s="4"/>
      <c r="AM819" s="4"/>
      <c r="AN819" s="4"/>
      <c r="AO819" s="4"/>
      <c r="AP819" s="4"/>
      <c r="AQ819" s="4"/>
      <c r="AR819" s="58" t="str">
        <f t="shared" si="3"/>
        <v/>
      </c>
      <c r="AS819" s="95">
        <v>1</v>
      </c>
      <c r="AT819" s="4"/>
      <c r="AU819" s="4"/>
      <c r="AV819" s="4"/>
      <c r="AW819" s="4"/>
      <c r="AX819" s="58">
        <f t="shared" si="4"/>
        <v>1</v>
      </c>
      <c r="AY819" s="4"/>
      <c r="AZ819" s="95">
        <v>1</v>
      </c>
      <c r="BA819" s="4"/>
      <c r="BB819" s="4"/>
      <c r="BC819" s="4"/>
      <c r="BD819" s="58">
        <f t="shared" si="5"/>
        <v>1</v>
      </c>
      <c r="BE819" s="4"/>
      <c r="BF819" s="4"/>
      <c r="BG819" s="4"/>
      <c r="BH819" s="4"/>
      <c r="BI819" s="4"/>
      <c r="BJ819" s="4"/>
      <c r="BK819" s="4"/>
      <c r="BL819" s="4"/>
      <c r="BM819" s="4"/>
      <c r="BN819" s="4"/>
      <c r="BO819" s="4"/>
      <c r="BP819" s="4"/>
      <c r="BQ819" s="4"/>
      <c r="BR819" s="4"/>
      <c r="BS819" s="95">
        <v>1</v>
      </c>
      <c r="BT819" s="4"/>
      <c r="BU819" s="4"/>
      <c r="BV819" s="4"/>
      <c r="BW819" s="4"/>
      <c r="BX819" s="71">
        <f t="shared" si="637"/>
        <v>1</v>
      </c>
      <c r="BY819" s="4"/>
      <c r="BZ819" s="95">
        <v>1</v>
      </c>
      <c r="CA819" s="4"/>
      <c r="CB819" s="4"/>
      <c r="CC819" s="4"/>
      <c r="CD819" s="4"/>
      <c r="CE819" s="4"/>
      <c r="CF819" s="4"/>
      <c r="CG819" s="95"/>
      <c r="CH819" s="57">
        <f t="shared" si="848"/>
        <v>1</v>
      </c>
      <c r="CI819" s="4"/>
      <c r="CJ819" s="4"/>
      <c r="CK819" s="4"/>
      <c r="CL819" s="4"/>
      <c r="CM819" s="4"/>
      <c r="CN819" s="4"/>
      <c r="CO819" s="4"/>
      <c r="CP819" s="4"/>
      <c r="CQ819" s="4"/>
      <c r="CR819" s="57">
        <f t="shared" si="849"/>
        <v>0</v>
      </c>
      <c r="CS819" s="4"/>
      <c r="CT819" s="4"/>
      <c r="CU819" s="4"/>
      <c r="CV819" s="4"/>
      <c r="CW819" s="4"/>
      <c r="CX819" s="4"/>
      <c r="CY819" s="4"/>
      <c r="CZ819" s="4"/>
      <c r="DA819" s="4"/>
      <c r="DB819" s="57">
        <f t="shared" si="756"/>
        <v>0</v>
      </c>
      <c r="DC819" s="4"/>
      <c r="DD819" s="4"/>
      <c r="DE819" s="4"/>
      <c r="DF819" s="4"/>
      <c r="DG819" s="4"/>
      <c r="DH819" s="4"/>
      <c r="DI819" s="4"/>
      <c r="DJ819" s="4"/>
      <c r="DK819" s="4"/>
      <c r="DL819" s="57">
        <f t="shared" si="321"/>
        <v>0</v>
      </c>
      <c r="DM819" s="4"/>
      <c r="DN819" s="4"/>
      <c r="DO819" s="4"/>
      <c r="DP819" s="4"/>
      <c r="DQ819" s="4"/>
      <c r="DR819" s="4"/>
      <c r="DS819" s="4"/>
      <c r="DT819" s="4"/>
      <c r="DU819" s="4"/>
      <c r="DV819" s="57">
        <f t="shared" si="322"/>
        <v>0</v>
      </c>
      <c r="DW819" s="71">
        <f t="shared" ref="DW819:ED819" si="866">SUM(BY819,CI819,CS819,DC819,DM819)</f>
        <v>0</v>
      </c>
      <c r="DX819" s="71">
        <f t="shared" si="866"/>
        <v>1</v>
      </c>
      <c r="DY819" s="71">
        <f t="shared" si="866"/>
        <v>0</v>
      </c>
      <c r="DZ819" s="71">
        <f t="shared" si="866"/>
        <v>0</v>
      </c>
      <c r="EA819" s="71">
        <f t="shared" si="866"/>
        <v>0</v>
      </c>
      <c r="EB819" s="71">
        <f t="shared" si="866"/>
        <v>0</v>
      </c>
      <c r="EC819" s="71">
        <f t="shared" si="866"/>
        <v>0</v>
      </c>
      <c r="ED819" s="71">
        <f t="shared" si="866"/>
        <v>0</v>
      </c>
      <c r="EE819" s="71">
        <f t="shared" si="13"/>
        <v>1</v>
      </c>
      <c r="EF819" s="71">
        <f t="shared" si="14"/>
        <v>1</v>
      </c>
    </row>
    <row r="820" spans="1:136" ht="15.75" customHeight="1">
      <c r="A820" s="147">
        <v>2018</v>
      </c>
      <c r="B820" s="135" t="s">
        <v>5084</v>
      </c>
      <c r="C820" s="147" t="s">
        <v>2473</v>
      </c>
      <c r="D820" s="147" t="s">
        <v>2474</v>
      </c>
      <c r="E820" s="147" t="s">
        <v>2475</v>
      </c>
      <c r="F820" s="161" t="s">
        <v>303</v>
      </c>
      <c r="G820" s="4"/>
      <c r="H820" s="4"/>
      <c r="I820" s="4"/>
      <c r="J820" s="4"/>
      <c r="K820" s="4"/>
      <c r="L820" s="4"/>
      <c r="M820" s="4"/>
      <c r="N820" s="4"/>
      <c r="O820" s="4"/>
      <c r="P820" s="4"/>
      <c r="Q820" s="4"/>
      <c r="R820" s="4"/>
      <c r="S820" s="4"/>
      <c r="T820" s="59">
        <f t="shared" si="0"/>
        <v>1</v>
      </c>
      <c r="U820" s="4"/>
      <c r="V820" s="4"/>
      <c r="W820" s="4"/>
      <c r="X820" s="4">
        <v>1</v>
      </c>
      <c r="Y820" s="4"/>
      <c r="Z820" s="4"/>
      <c r="AA820" s="4"/>
      <c r="AB820" s="4"/>
      <c r="AC820" s="4"/>
      <c r="AD820" s="4"/>
      <c r="AE820" s="4"/>
      <c r="AF820" s="4"/>
      <c r="AG820" s="58">
        <f t="shared" si="1"/>
        <v>1</v>
      </c>
      <c r="AH820" s="4"/>
      <c r="AI820" s="4"/>
      <c r="AJ820" s="4"/>
      <c r="AK820" s="91" t="str">
        <f t="shared" si="90"/>
        <v/>
      </c>
      <c r="AL820" s="4"/>
      <c r="AM820" s="4"/>
      <c r="AN820" s="4"/>
      <c r="AO820" s="4"/>
      <c r="AP820" s="4"/>
      <c r="AQ820" s="4"/>
      <c r="AR820" s="58" t="str">
        <f t="shared" si="3"/>
        <v/>
      </c>
      <c r="AS820" s="95">
        <v>1</v>
      </c>
      <c r="AT820" s="95">
        <v>1</v>
      </c>
      <c r="AU820" s="95">
        <v>1</v>
      </c>
      <c r="AV820" s="4"/>
      <c r="AW820" s="4"/>
      <c r="AX820" s="58">
        <f t="shared" si="4"/>
        <v>3</v>
      </c>
      <c r="AY820" s="4"/>
      <c r="AZ820" s="95">
        <v>1</v>
      </c>
      <c r="BA820" s="4"/>
      <c r="BB820" s="4"/>
      <c r="BC820" s="95">
        <v>1</v>
      </c>
      <c r="BD820" s="58">
        <f t="shared" si="5"/>
        <v>2</v>
      </c>
      <c r="BE820" s="4"/>
      <c r="BF820" s="4"/>
      <c r="BG820" s="4"/>
      <c r="BH820" s="4"/>
      <c r="BI820" s="4"/>
      <c r="BJ820" s="4"/>
      <c r="BK820" s="4"/>
      <c r="BL820" s="4"/>
      <c r="BM820" s="4"/>
      <c r="BN820" s="4"/>
      <c r="BO820" s="95">
        <v>1</v>
      </c>
      <c r="BP820" s="4"/>
      <c r="BQ820" s="4"/>
      <c r="BR820" s="4"/>
      <c r="BS820" s="95">
        <v>1</v>
      </c>
      <c r="BT820" s="4"/>
      <c r="BU820" s="4"/>
      <c r="BV820" s="4"/>
      <c r="BW820" s="4"/>
      <c r="BX820" s="71">
        <f t="shared" si="637"/>
        <v>1</v>
      </c>
      <c r="BY820" s="4"/>
      <c r="BZ820" s="4"/>
      <c r="CA820" s="4"/>
      <c r="CB820" s="4"/>
      <c r="CC820" s="4"/>
      <c r="CD820" s="4"/>
      <c r="CE820" s="4"/>
      <c r="CF820" s="4"/>
      <c r="CG820" s="4"/>
      <c r="CH820" s="57">
        <f t="shared" si="848"/>
        <v>0</v>
      </c>
      <c r="CI820" s="4"/>
      <c r="CJ820" s="95">
        <v>1</v>
      </c>
      <c r="CK820" s="4"/>
      <c r="CL820" s="4"/>
      <c r="CM820" s="4"/>
      <c r="CN820" s="4"/>
      <c r="CO820" s="4"/>
      <c r="CP820" s="4"/>
      <c r="CQ820" s="95"/>
      <c r="CR820" s="57">
        <f t="shared" si="849"/>
        <v>1</v>
      </c>
      <c r="CS820" s="4"/>
      <c r="CT820" s="4"/>
      <c r="CU820" s="4"/>
      <c r="CV820" s="4"/>
      <c r="CW820" s="4"/>
      <c r="CX820" s="4"/>
      <c r="CY820" s="4"/>
      <c r="CZ820" s="4"/>
      <c r="DA820" s="4"/>
      <c r="DB820" s="57">
        <f t="shared" si="756"/>
        <v>0</v>
      </c>
      <c r="DC820" s="4"/>
      <c r="DD820" s="4"/>
      <c r="DE820" s="4"/>
      <c r="DF820" s="4"/>
      <c r="DG820" s="4"/>
      <c r="DH820" s="4"/>
      <c r="DI820" s="4"/>
      <c r="DJ820" s="4"/>
      <c r="DK820" s="4"/>
      <c r="DL820" s="57">
        <f t="shared" si="321"/>
        <v>0</v>
      </c>
      <c r="DM820" s="4"/>
      <c r="DN820" s="4"/>
      <c r="DO820" s="4"/>
      <c r="DP820" s="4"/>
      <c r="DQ820" s="4"/>
      <c r="DR820" s="4"/>
      <c r="DS820" s="4"/>
      <c r="DT820" s="4"/>
      <c r="DU820" s="4"/>
      <c r="DV820" s="57">
        <f t="shared" si="322"/>
        <v>0</v>
      </c>
      <c r="DW820" s="71">
        <f t="shared" ref="DW820:ED820" si="867">SUM(BY820,CI820,CS820,DC820,DM820)</f>
        <v>0</v>
      </c>
      <c r="DX820" s="71">
        <f t="shared" si="867"/>
        <v>1</v>
      </c>
      <c r="DY820" s="71">
        <f t="shared" si="867"/>
        <v>0</v>
      </c>
      <c r="DZ820" s="71">
        <f t="shared" si="867"/>
        <v>0</v>
      </c>
      <c r="EA820" s="71">
        <f t="shared" si="867"/>
        <v>0</v>
      </c>
      <c r="EB820" s="71">
        <f t="shared" si="867"/>
        <v>0</v>
      </c>
      <c r="EC820" s="71">
        <f t="shared" si="867"/>
        <v>0</v>
      </c>
      <c r="ED820" s="71">
        <f t="shared" si="867"/>
        <v>0</v>
      </c>
      <c r="EE820" s="71">
        <f t="shared" si="13"/>
        <v>1</v>
      </c>
      <c r="EF820" s="71">
        <f t="shared" si="14"/>
        <v>1</v>
      </c>
    </row>
    <row r="821" spans="1:136" ht="15.75" customHeight="1">
      <c r="A821" s="147">
        <v>2018</v>
      </c>
      <c r="B821" s="135" t="s">
        <v>5085</v>
      </c>
      <c r="C821" s="147" t="s">
        <v>2476</v>
      </c>
      <c r="D821" s="147" t="s">
        <v>178</v>
      </c>
      <c r="E821" s="147" t="s">
        <v>2477</v>
      </c>
      <c r="F821" s="161" t="s">
        <v>2478</v>
      </c>
      <c r="G821" s="4"/>
      <c r="H821" s="4"/>
      <c r="I821" s="4"/>
      <c r="J821" s="4"/>
      <c r="K821" s="4"/>
      <c r="L821" s="4"/>
      <c r="M821" s="4"/>
      <c r="N821" s="95">
        <v>1</v>
      </c>
      <c r="O821" s="4"/>
      <c r="P821" s="4"/>
      <c r="Q821" s="4"/>
      <c r="R821" s="4"/>
      <c r="S821" s="4"/>
      <c r="T821" s="59" t="str">
        <f t="shared" si="0"/>
        <v/>
      </c>
      <c r="U821" s="4"/>
      <c r="V821" s="4"/>
      <c r="W821" s="4"/>
      <c r="X821" s="4"/>
      <c r="Y821" s="4"/>
      <c r="Z821" s="4"/>
      <c r="AA821" s="4"/>
      <c r="AB821" s="4"/>
      <c r="AC821" s="4"/>
      <c r="AD821" s="4"/>
      <c r="AE821" s="4"/>
      <c r="AF821" s="4"/>
      <c r="AG821" s="58">
        <f t="shared" si="1"/>
        <v>1</v>
      </c>
      <c r="AH821" s="4"/>
      <c r="AI821" s="4"/>
      <c r="AJ821" s="4"/>
      <c r="AK821" s="91" t="str">
        <f t="shared" si="90"/>
        <v/>
      </c>
      <c r="AL821" s="4"/>
      <c r="AM821" s="4"/>
      <c r="AN821" s="4"/>
      <c r="AO821" s="4"/>
      <c r="AP821" s="4"/>
      <c r="AQ821" s="4"/>
      <c r="AR821" s="58" t="str">
        <f t="shared" si="3"/>
        <v/>
      </c>
      <c r="AS821" s="4"/>
      <c r="AT821" s="95">
        <v>1</v>
      </c>
      <c r="AU821" s="4"/>
      <c r="AV821" s="4"/>
      <c r="AW821" s="4"/>
      <c r="AX821" s="58">
        <f t="shared" si="4"/>
        <v>1</v>
      </c>
      <c r="AY821" s="4"/>
      <c r="AZ821" s="72">
        <v>1</v>
      </c>
      <c r="BA821" s="4"/>
      <c r="BB821" s="4"/>
      <c r="BC821" s="72">
        <v>1</v>
      </c>
      <c r="BD821" s="58">
        <f t="shared" si="5"/>
        <v>2</v>
      </c>
      <c r="BE821" s="4"/>
      <c r="BF821" s="4"/>
      <c r="BG821" s="4"/>
      <c r="BH821" s="4"/>
      <c r="BI821" s="4"/>
      <c r="BJ821" s="4"/>
      <c r="BK821" s="4"/>
      <c r="BL821" s="4"/>
      <c r="BM821" s="4"/>
      <c r="BN821" s="72"/>
      <c r="BO821" s="4"/>
      <c r="BP821" s="95"/>
      <c r="BQ821" s="4"/>
      <c r="BR821" s="4"/>
      <c r="BS821" s="4"/>
      <c r="BT821" s="4"/>
      <c r="BU821" s="4"/>
      <c r="BV821" s="4"/>
      <c r="BW821" s="4"/>
      <c r="BX821" s="4" t="str">
        <f t="shared" si="637"/>
        <v/>
      </c>
      <c r="BY821" s="4"/>
      <c r="BZ821" s="4"/>
      <c r="CA821" s="4"/>
      <c r="CB821" s="4"/>
      <c r="CC821" s="4"/>
      <c r="CD821" s="4"/>
      <c r="CE821" s="4"/>
      <c r="CF821" s="4"/>
      <c r="CG821" s="4"/>
      <c r="CH821" s="57">
        <f t="shared" si="848"/>
        <v>0</v>
      </c>
      <c r="CI821" s="4"/>
      <c r="CJ821" s="4"/>
      <c r="CK821" s="4"/>
      <c r="CL821" s="4"/>
      <c r="CM821" s="4"/>
      <c r="CN821" s="4"/>
      <c r="CO821" s="4"/>
      <c r="CP821" s="4"/>
      <c r="CQ821" s="4"/>
      <c r="CR821" s="57">
        <f t="shared" si="849"/>
        <v>0</v>
      </c>
      <c r="CS821" s="4"/>
      <c r="CT821" s="4"/>
      <c r="CU821" s="4"/>
      <c r="CV821" s="4"/>
      <c r="CW821" s="4"/>
      <c r="CX821" s="4"/>
      <c r="CY821" s="4"/>
      <c r="CZ821" s="4"/>
      <c r="DA821" s="4"/>
      <c r="DB821" s="57">
        <f t="shared" si="756"/>
        <v>0</v>
      </c>
      <c r="DC821" s="4"/>
      <c r="DD821" s="4"/>
      <c r="DE821" s="4"/>
      <c r="DF821" s="4"/>
      <c r="DG821" s="4"/>
      <c r="DH821" s="4"/>
      <c r="DI821" s="4"/>
      <c r="DJ821" s="4"/>
      <c r="DK821" s="4"/>
      <c r="DL821" s="57">
        <f t="shared" si="321"/>
        <v>0</v>
      </c>
      <c r="DM821" s="4"/>
      <c r="DN821" s="4"/>
      <c r="DO821" s="4"/>
      <c r="DP821" s="4"/>
      <c r="DQ821" s="4"/>
      <c r="DR821" s="4"/>
      <c r="DS821" s="4"/>
      <c r="DT821" s="4"/>
      <c r="DU821" s="4"/>
      <c r="DV821" s="57">
        <f t="shared" si="322"/>
        <v>0</v>
      </c>
      <c r="DW821" s="71">
        <f t="shared" ref="DW821:ED821" si="868">SUM(BY821,CI821,CS821,DC821,DM821)</f>
        <v>0</v>
      </c>
      <c r="DX821" s="71">
        <f t="shared" si="868"/>
        <v>0</v>
      </c>
      <c r="DY821" s="71">
        <f t="shared" si="868"/>
        <v>0</v>
      </c>
      <c r="DZ821" s="71">
        <f t="shared" si="868"/>
        <v>0</v>
      </c>
      <c r="EA821" s="71">
        <f t="shared" si="868"/>
        <v>0</v>
      </c>
      <c r="EB821" s="71">
        <f t="shared" si="868"/>
        <v>0</v>
      </c>
      <c r="EC821" s="71">
        <f t="shared" si="868"/>
        <v>0</v>
      </c>
      <c r="ED821" s="71">
        <f t="shared" si="868"/>
        <v>0</v>
      </c>
      <c r="EE821" s="71">
        <f t="shared" si="13"/>
        <v>0</v>
      </c>
      <c r="EF821" s="71">
        <f t="shared" si="14"/>
        <v>0</v>
      </c>
    </row>
    <row r="822" spans="1:136" ht="15.75" customHeight="1">
      <c r="A822" s="147">
        <v>2018</v>
      </c>
      <c r="B822" s="135" t="s">
        <v>5086</v>
      </c>
      <c r="C822" s="147" t="s">
        <v>2479</v>
      </c>
      <c r="D822" s="147" t="s">
        <v>272</v>
      </c>
      <c r="E822" s="147" t="s">
        <v>2480</v>
      </c>
      <c r="F822" s="161" t="s">
        <v>2481</v>
      </c>
      <c r="G822" s="4"/>
      <c r="H822" s="4"/>
      <c r="I822" s="95">
        <v>1</v>
      </c>
      <c r="J822" s="4"/>
      <c r="K822" s="4"/>
      <c r="L822" s="4"/>
      <c r="M822" s="4"/>
      <c r="N822" s="4"/>
      <c r="O822" s="4"/>
      <c r="P822" s="4"/>
      <c r="Q822" s="4"/>
      <c r="R822" s="4"/>
      <c r="S822" s="4"/>
      <c r="T822" s="59" t="str">
        <f t="shared" si="0"/>
        <v/>
      </c>
      <c r="U822" s="4"/>
      <c r="V822" s="4"/>
      <c r="W822" s="4"/>
      <c r="X822" s="4"/>
      <c r="Y822" s="4"/>
      <c r="Z822" s="4"/>
      <c r="AA822" s="4"/>
      <c r="AB822" s="4"/>
      <c r="AC822" s="4"/>
      <c r="AD822" s="4"/>
      <c r="AE822" s="4"/>
      <c r="AF822" s="4"/>
      <c r="AG822" s="58">
        <f t="shared" si="1"/>
        <v>1</v>
      </c>
      <c r="AH822" s="4"/>
      <c r="AI822" s="4"/>
      <c r="AJ822" s="4"/>
      <c r="AK822" s="91" t="str">
        <f t="shared" si="90"/>
        <v/>
      </c>
      <c r="AL822" s="4"/>
      <c r="AM822" s="4"/>
      <c r="AN822" s="4"/>
      <c r="AO822" s="4"/>
      <c r="AP822" s="4"/>
      <c r="AQ822" s="4"/>
      <c r="AR822" s="58" t="str">
        <f t="shared" si="3"/>
        <v/>
      </c>
      <c r="AS822" s="95">
        <v>1</v>
      </c>
      <c r="AT822" s="95">
        <v>1</v>
      </c>
      <c r="AU822" s="4"/>
      <c r="AV822" s="4"/>
      <c r="AW822" s="95">
        <v>1</v>
      </c>
      <c r="AX822" s="58">
        <f t="shared" si="4"/>
        <v>3</v>
      </c>
      <c r="AY822" s="4"/>
      <c r="AZ822" s="95">
        <v>1</v>
      </c>
      <c r="BA822" s="4"/>
      <c r="BB822" s="4"/>
      <c r="BC822" s="95">
        <v>1</v>
      </c>
      <c r="BD822" s="58">
        <f t="shared" si="5"/>
        <v>2</v>
      </c>
      <c r="BE822" s="4"/>
      <c r="BF822" s="4"/>
      <c r="BG822" s="4"/>
      <c r="BH822" s="4"/>
      <c r="BI822" s="4"/>
      <c r="BJ822" s="4"/>
      <c r="BK822" s="4"/>
      <c r="BL822" s="4"/>
      <c r="BM822" s="4"/>
      <c r="BN822" s="4"/>
      <c r="BO822" s="4"/>
      <c r="BP822" s="95">
        <v>1</v>
      </c>
      <c r="BQ822" s="4"/>
      <c r="BR822" s="4"/>
      <c r="BS822" s="95">
        <v>1</v>
      </c>
      <c r="BT822" s="4"/>
      <c r="BU822" s="4"/>
      <c r="BV822" s="95">
        <v>1</v>
      </c>
      <c r="BW822" s="4"/>
      <c r="BX822" s="71">
        <f t="shared" si="637"/>
        <v>1</v>
      </c>
      <c r="BY822" s="4"/>
      <c r="BZ822" s="95">
        <v>1</v>
      </c>
      <c r="CA822" s="4"/>
      <c r="CB822" s="4"/>
      <c r="CC822" s="4"/>
      <c r="CD822" s="4"/>
      <c r="CE822" s="4"/>
      <c r="CF822" s="4"/>
      <c r="CG822" s="95"/>
      <c r="CH822" s="57">
        <f t="shared" si="848"/>
        <v>1</v>
      </c>
      <c r="CI822" s="4"/>
      <c r="CJ822" s="95">
        <v>1</v>
      </c>
      <c r="CK822" s="4"/>
      <c r="CL822" s="4"/>
      <c r="CM822" s="4"/>
      <c r="CN822" s="4"/>
      <c r="CO822" s="4"/>
      <c r="CP822" s="4"/>
      <c r="CQ822" s="95"/>
      <c r="CR822" s="57">
        <f t="shared" si="849"/>
        <v>1</v>
      </c>
      <c r="CS822" s="4"/>
      <c r="CT822" s="4"/>
      <c r="CU822" s="4"/>
      <c r="CV822" s="4"/>
      <c r="CW822" s="4"/>
      <c r="CX822" s="4"/>
      <c r="CY822" s="4"/>
      <c r="CZ822" s="4"/>
      <c r="DA822" s="4"/>
      <c r="DB822" s="57">
        <f t="shared" si="756"/>
        <v>0</v>
      </c>
      <c r="DC822" s="4"/>
      <c r="DD822" s="4"/>
      <c r="DE822" s="4"/>
      <c r="DF822" s="4"/>
      <c r="DG822" s="4"/>
      <c r="DH822" s="4"/>
      <c r="DI822" s="4"/>
      <c r="DJ822" s="4"/>
      <c r="DK822" s="4"/>
      <c r="DL822" s="57">
        <f t="shared" si="321"/>
        <v>0</v>
      </c>
      <c r="DM822" s="4"/>
      <c r="DN822" s="95">
        <v>1</v>
      </c>
      <c r="DO822" s="4"/>
      <c r="DP822" s="4"/>
      <c r="DQ822" s="4"/>
      <c r="DR822" s="4"/>
      <c r="DS822" s="95">
        <v>1</v>
      </c>
      <c r="DT822" s="4"/>
      <c r="DU822" s="95"/>
      <c r="DV822" s="57">
        <f t="shared" si="322"/>
        <v>2</v>
      </c>
      <c r="DW822" s="71">
        <f t="shared" ref="DW822:ED822" si="869">SUM(BY822,CI822,CS822,DC822,DM822)</f>
        <v>0</v>
      </c>
      <c r="DX822" s="71">
        <f t="shared" si="869"/>
        <v>3</v>
      </c>
      <c r="DY822" s="71">
        <f t="shared" si="869"/>
        <v>0</v>
      </c>
      <c r="DZ822" s="71">
        <f t="shared" si="869"/>
        <v>0</v>
      </c>
      <c r="EA822" s="71">
        <f t="shared" si="869"/>
        <v>0</v>
      </c>
      <c r="EB822" s="71">
        <f t="shared" si="869"/>
        <v>0</v>
      </c>
      <c r="EC822" s="71">
        <f t="shared" si="869"/>
        <v>1</v>
      </c>
      <c r="ED822" s="71">
        <f t="shared" si="869"/>
        <v>0</v>
      </c>
      <c r="EE822" s="71">
        <f t="shared" si="13"/>
        <v>4</v>
      </c>
      <c r="EF822" s="71">
        <f t="shared" si="14"/>
        <v>1</v>
      </c>
    </row>
    <row r="823" spans="1:136" ht="15.75" customHeight="1">
      <c r="A823" s="147">
        <v>2018</v>
      </c>
      <c r="B823" s="135" t="s">
        <v>5087</v>
      </c>
      <c r="C823" s="147" t="s">
        <v>2482</v>
      </c>
      <c r="D823" s="147" t="s">
        <v>2453</v>
      </c>
      <c r="E823" s="147" t="s">
        <v>2483</v>
      </c>
      <c r="F823" s="161" t="s">
        <v>2484</v>
      </c>
      <c r="G823" s="4"/>
      <c r="H823" s="95"/>
      <c r="I823" s="4"/>
      <c r="J823" s="4"/>
      <c r="K823" s="4"/>
      <c r="L823" s="4"/>
      <c r="M823" s="4"/>
      <c r="N823" s="4"/>
      <c r="O823" s="4"/>
      <c r="P823" s="4"/>
      <c r="Q823" s="4"/>
      <c r="R823" s="71">
        <v>1</v>
      </c>
      <c r="S823" s="4"/>
      <c r="T823" s="59" t="str">
        <f t="shared" si="0"/>
        <v/>
      </c>
      <c r="U823" s="4"/>
      <c r="V823" s="4"/>
      <c r="W823" s="4"/>
      <c r="X823" s="4"/>
      <c r="Y823" s="4"/>
      <c r="Z823" s="4"/>
      <c r="AA823" s="4"/>
      <c r="AB823" s="4"/>
      <c r="AC823" s="4"/>
      <c r="AD823" s="4"/>
      <c r="AE823" s="4"/>
      <c r="AF823" s="4"/>
      <c r="AG823" s="58">
        <f t="shared" si="1"/>
        <v>1</v>
      </c>
      <c r="AH823" s="4"/>
      <c r="AI823" s="4"/>
      <c r="AJ823" s="4"/>
      <c r="AK823" s="91" t="str">
        <f t="shared" si="90"/>
        <v/>
      </c>
      <c r="AL823" s="4"/>
      <c r="AM823" s="4"/>
      <c r="AN823" s="4"/>
      <c r="AO823" s="4"/>
      <c r="AP823" s="4"/>
      <c r="AQ823" s="4"/>
      <c r="AR823" s="58" t="str">
        <f t="shared" si="3"/>
        <v/>
      </c>
      <c r="AS823" s="4"/>
      <c r="AT823" s="4"/>
      <c r="AU823" s="4"/>
      <c r="AV823" s="4"/>
      <c r="AW823" s="95">
        <v>1</v>
      </c>
      <c r="AX823" s="58">
        <f t="shared" si="4"/>
        <v>1</v>
      </c>
      <c r="AY823" s="95"/>
      <c r="AZ823" s="4"/>
      <c r="BA823" s="4"/>
      <c r="BB823" s="4"/>
      <c r="BC823" s="95">
        <v>1</v>
      </c>
      <c r="BD823" s="58">
        <f t="shared" si="5"/>
        <v>1</v>
      </c>
      <c r="BE823" s="99">
        <v>1</v>
      </c>
      <c r="BF823" s="4"/>
      <c r="BG823" s="4"/>
      <c r="BH823" s="4"/>
      <c r="BI823" s="4"/>
      <c r="BJ823" s="4"/>
      <c r="BK823" s="4"/>
      <c r="BL823" s="4"/>
      <c r="BM823" s="95">
        <v>1</v>
      </c>
      <c r="BN823" s="4"/>
      <c r="BO823" s="4"/>
      <c r="BP823" s="4"/>
      <c r="BQ823" s="4"/>
      <c r="BR823" s="4"/>
      <c r="BS823" s="4"/>
      <c r="BT823" s="4"/>
      <c r="BU823" s="4"/>
      <c r="BV823" s="4"/>
      <c r="BW823" s="4"/>
      <c r="BX823" s="4" t="str">
        <f t="shared" si="637"/>
        <v/>
      </c>
      <c r="BY823" s="4"/>
      <c r="BZ823" s="4"/>
      <c r="CA823" s="4"/>
      <c r="CB823" s="4"/>
      <c r="CC823" s="4"/>
      <c r="CD823" s="4"/>
      <c r="CE823" s="4"/>
      <c r="CF823" s="4"/>
      <c r="CG823" s="4"/>
      <c r="CH823" s="57">
        <f t="shared" si="848"/>
        <v>0</v>
      </c>
      <c r="CI823" s="4"/>
      <c r="CJ823" s="4"/>
      <c r="CK823" s="4"/>
      <c r="CL823" s="4"/>
      <c r="CM823" s="4"/>
      <c r="CN823" s="4"/>
      <c r="CO823" s="4"/>
      <c r="CP823" s="4"/>
      <c r="CQ823" s="4"/>
      <c r="CR823" s="57">
        <f t="shared" si="849"/>
        <v>0</v>
      </c>
      <c r="CS823" s="4"/>
      <c r="CT823" s="4"/>
      <c r="CU823" s="4"/>
      <c r="CV823" s="4"/>
      <c r="CW823" s="4"/>
      <c r="CX823" s="4"/>
      <c r="CY823" s="4"/>
      <c r="CZ823" s="4"/>
      <c r="DA823" s="4"/>
      <c r="DB823" s="57">
        <f t="shared" si="756"/>
        <v>0</v>
      </c>
      <c r="DC823" s="4"/>
      <c r="DD823" s="4"/>
      <c r="DE823" s="4"/>
      <c r="DF823" s="4"/>
      <c r="DG823" s="4"/>
      <c r="DH823" s="4"/>
      <c r="DI823" s="4"/>
      <c r="DJ823" s="4"/>
      <c r="DK823" s="4"/>
      <c r="DL823" s="57">
        <f t="shared" si="321"/>
        <v>0</v>
      </c>
      <c r="DM823" s="4"/>
      <c r="DN823" s="4"/>
      <c r="DO823" s="4"/>
      <c r="DP823" s="4"/>
      <c r="DQ823" s="4"/>
      <c r="DR823" s="4"/>
      <c r="DS823" s="4"/>
      <c r="DT823" s="4"/>
      <c r="DU823" s="4"/>
      <c r="DV823" s="57">
        <f t="shared" si="322"/>
        <v>0</v>
      </c>
      <c r="DW823" s="71">
        <f t="shared" ref="DW823:ED823" si="870">SUM(BY823,CI823,CS823,DC823,DM823)</f>
        <v>0</v>
      </c>
      <c r="DX823" s="71">
        <f t="shared" si="870"/>
        <v>0</v>
      </c>
      <c r="DY823" s="71">
        <f t="shared" si="870"/>
        <v>0</v>
      </c>
      <c r="DZ823" s="71">
        <f t="shared" si="870"/>
        <v>0</v>
      </c>
      <c r="EA823" s="71">
        <f t="shared" si="870"/>
        <v>0</v>
      </c>
      <c r="EB823" s="71">
        <f t="shared" si="870"/>
        <v>0</v>
      </c>
      <c r="EC823" s="71">
        <f t="shared" si="870"/>
        <v>0</v>
      </c>
      <c r="ED823" s="71">
        <f t="shared" si="870"/>
        <v>0</v>
      </c>
      <c r="EE823" s="71">
        <f t="shared" si="13"/>
        <v>0</v>
      </c>
      <c r="EF823" s="71">
        <f t="shared" si="14"/>
        <v>0</v>
      </c>
    </row>
    <row r="824" spans="1:136" ht="15.75" customHeight="1">
      <c r="A824" s="147">
        <v>2018</v>
      </c>
      <c r="B824" s="135" t="s">
        <v>5088</v>
      </c>
      <c r="C824" s="147" t="s">
        <v>2485</v>
      </c>
      <c r="D824" s="147" t="s">
        <v>2486</v>
      </c>
      <c r="E824" s="147" t="s">
        <v>2487</v>
      </c>
      <c r="F824" s="161" t="s">
        <v>2488</v>
      </c>
      <c r="G824" s="4"/>
      <c r="H824" s="4"/>
      <c r="I824" s="4"/>
      <c r="J824" s="4"/>
      <c r="K824" s="4"/>
      <c r="L824" s="95">
        <v>1</v>
      </c>
      <c r="M824" s="95"/>
      <c r="N824" s="4"/>
      <c r="O824" s="4"/>
      <c r="P824" s="4"/>
      <c r="Q824" s="4"/>
      <c r="R824" s="4"/>
      <c r="S824" s="99">
        <v>2</v>
      </c>
      <c r="T824" s="59" t="str">
        <f t="shared" si="0"/>
        <v/>
      </c>
      <c r="U824" s="99">
        <v>2</v>
      </c>
      <c r="V824" s="72">
        <v>2</v>
      </c>
      <c r="W824" s="4"/>
      <c r="X824" s="4"/>
      <c r="Y824" s="4"/>
      <c r="Z824" s="4"/>
      <c r="AA824" s="4"/>
      <c r="AB824" s="4"/>
      <c r="AC824" s="4"/>
      <c r="AD824" s="4"/>
      <c r="AE824" s="4"/>
      <c r="AF824" s="4"/>
      <c r="AG824" s="58">
        <f t="shared" si="1"/>
        <v>1</v>
      </c>
      <c r="AH824" s="4"/>
      <c r="AI824" s="4"/>
      <c r="AJ824" s="4"/>
      <c r="AK824" s="91" t="str">
        <f t="shared" si="90"/>
        <v/>
      </c>
      <c r="AL824" s="4"/>
      <c r="AM824" s="4"/>
      <c r="AN824" s="4"/>
      <c r="AO824" s="4"/>
      <c r="AP824" s="4"/>
      <c r="AQ824" s="4"/>
      <c r="AR824" s="58" t="str">
        <f t="shared" si="3"/>
        <v/>
      </c>
      <c r="AS824" s="95">
        <v>1</v>
      </c>
      <c r="AT824" s="95">
        <v>1</v>
      </c>
      <c r="AU824" s="95">
        <v>1</v>
      </c>
      <c r="AV824" s="95">
        <v>1</v>
      </c>
      <c r="AW824" s="95">
        <v>1</v>
      </c>
      <c r="AX824" s="58">
        <f t="shared" si="4"/>
        <v>5</v>
      </c>
      <c r="AY824" s="4"/>
      <c r="AZ824" s="95">
        <v>1</v>
      </c>
      <c r="BA824" s="4"/>
      <c r="BB824" s="4"/>
      <c r="BC824" s="4"/>
      <c r="BD824" s="58">
        <f t="shared" si="5"/>
        <v>1</v>
      </c>
      <c r="BE824" s="4"/>
      <c r="BF824" s="4"/>
      <c r="BG824" s="4"/>
      <c r="BH824" s="4"/>
      <c r="BI824" s="4"/>
      <c r="BJ824" s="4"/>
      <c r="BK824" s="4"/>
      <c r="BL824" s="4"/>
      <c r="BM824" s="4"/>
      <c r="BN824" s="4"/>
      <c r="BO824" s="4"/>
      <c r="BP824" s="4"/>
      <c r="BQ824" s="4"/>
      <c r="BR824" s="4"/>
      <c r="BS824" s="4"/>
      <c r="BT824" s="4"/>
      <c r="BU824" s="4"/>
      <c r="BV824" s="4"/>
      <c r="BW824" s="4"/>
      <c r="BX824" s="4" t="str">
        <f t="shared" si="637"/>
        <v/>
      </c>
      <c r="BY824" s="4"/>
      <c r="BZ824" s="4"/>
      <c r="CA824" s="4"/>
      <c r="CB824" s="4"/>
      <c r="CC824" s="4"/>
      <c r="CD824" s="4"/>
      <c r="CE824" s="4"/>
      <c r="CF824" s="4"/>
      <c r="CG824" s="4"/>
      <c r="CH824" s="57">
        <f t="shared" si="848"/>
        <v>0</v>
      </c>
      <c r="CI824" s="4"/>
      <c r="CJ824" s="4"/>
      <c r="CK824" s="4"/>
      <c r="CL824" s="4"/>
      <c r="CM824" s="4"/>
      <c r="CN824" s="4"/>
      <c r="CO824" s="4"/>
      <c r="CP824" s="4"/>
      <c r="CQ824" s="4"/>
      <c r="CR824" s="57">
        <f t="shared" si="849"/>
        <v>0</v>
      </c>
      <c r="CS824" s="4"/>
      <c r="CT824" s="4"/>
      <c r="CU824" s="4"/>
      <c r="CV824" s="4"/>
      <c r="CW824" s="4"/>
      <c r="CX824" s="4"/>
      <c r="CY824" s="4"/>
      <c r="CZ824" s="4"/>
      <c r="DA824" s="4"/>
      <c r="DB824" s="57">
        <f t="shared" si="756"/>
        <v>0</v>
      </c>
      <c r="DC824" s="4"/>
      <c r="DD824" s="4"/>
      <c r="DE824" s="4"/>
      <c r="DF824" s="4"/>
      <c r="DG824" s="4"/>
      <c r="DH824" s="4"/>
      <c r="DI824" s="4"/>
      <c r="DJ824" s="4"/>
      <c r="DK824" s="4"/>
      <c r="DL824" s="57">
        <f t="shared" si="321"/>
        <v>0</v>
      </c>
      <c r="DM824" s="4"/>
      <c r="DN824" s="4"/>
      <c r="DO824" s="4"/>
      <c r="DP824" s="4"/>
      <c r="DQ824" s="4"/>
      <c r="DR824" s="4"/>
      <c r="DS824" s="4"/>
      <c r="DT824" s="4"/>
      <c r="DU824" s="4"/>
      <c r="DV824" s="57">
        <f t="shared" si="322"/>
        <v>0</v>
      </c>
      <c r="DW824" s="71">
        <f t="shared" ref="DW824:ED824" si="871">SUM(BY824,CI824,CS824,DC824,DM824)</f>
        <v>0</v>
      </c>
      <c r="DX824" s="71">
        <f t="shared" si="871"/>
        <v>0</v>
      </c>
      <c r="DY824" s="71">
        <f t="shared" si="871"/>
        <v>0</v>
      </c>
      <c r="DZ824" s="71">
        <f t="shared" si="871"/>
        <v>0</v>
      </c>
      <c r="EA824" s="71">
        <f t="shared" si="871"/>
        <v>0</v>
      </c>
      <c r="EB824" s="71">
        <f t="shared" si="871"/>
        <v>0</v>
      </c>
      <c r="EC824" s="71">
        <f t="shared" si="871"/>
        <v>0</v>
      </c>
      <c r="ED824" s="71">
        <f t="shared" si="871"/>
        <v>0</v>
      </c>
      <c r="EE824" s="71">
        <f t="shared" si="13"/>
        <v>0</v>
      </c>
      <c r="EF824" s="71">
        <f t="shared" si="14"/>
        <v>0</v>
      </c>
    </row>
    <row r="825" spans="1:136" ht="15.75" customHeight="1">
      <c r="A825" s="147">
        <v>2018</v>
      </c>
      <c r="B825" s="135" t="s">
        <v>5089</v>
      </c>
      <c r="C825" s="147" t="s">
        <v>2489</v>
      </c>
      <c r="D825" s="147"/>
      <c r="E825" s="147" t="s">
        <v>2490</v>
      </c>
      <c r="F825" s="169" t="s">
        <v>2491</v>
      </c>
      <c r="G825" s="4"/>
      <c r="H825" s="4"/>
      <c r="I825" s="72">
        <v>1</v>
      </c>
      <c r="J825" s="4"/>
      <c r="K825" s="4"/>
      <c r="L825" s="4"/>
      <c r="M825" s="4"/>
      <c r="N825" s="4"/>
      <c r="O825" s="4"/>
      <c r="P825" s="4"/>
      <c r="Q825" s="4"/>
      <c r="R825" s="4"/>
      <c r="S825" s="4"/>
      <c r="T825" s="59" t="str">
        <f t="shared" si="0"/>
        <v/>
      </c>
      <c r="U825" s="4"/>
      <c r="V825" s="4"/>
      <c r="W825" s="4"/>
      <c r="X825" s="4"/>
      <c r="Y825" s="4"/>
      <c r="Z825" s="4"/>
      <c r="AA825" s="4"/>
      <c r="AB825" s="4"/>
      <c r="AC825" s="4"/>
      <c r="AD825" s="4"/>
      <c r="AE825" s="4"/>
      <c r="AF825" s="71"/>
      <c r="AG825" s="58">
        <f t="shared" si="1"/>
        <v>1</v>
      </c>
      <c r="AH825" s="4"/>
      <c r="AI825" s="4"/>
      <c r="AJ825" s="4"/>
      <c r="AK825" s="91" t="str">
        <f t="shared" si="90"/>
        <v/>
      </c>
      <c r="AL825" s="4"/>
      <c r="AM825" s="4"/>
      <c r="AN825" s="4"/>
      <c r="AO825" s="4"/>
      <c r="AP825" s="4"/>
      <c r="AQ825" s="4"/>
      <c r="AR825" s="58" t="str">
        <f t="shared" si="3"/>
        <v/>
      </c>
      <c r="AS825" s="4"/>
      <c r="AT825" s="72">
        <v>1</v>
      </c>
      <c r="AU825" s="4"/>
      <c r="AV825" s="4"/>
      <c r="AW825" s="4"/>
      <c r="AX825" s="58">
        <f t="shared" si="4"/>
        <v>1</v>
      </c>
      <c r="AY825" s="4"/>
      <c r="AZ825" s="72">
        <v>1</v>
      </c>
      <c r="BA825" s="4"/>
      <c r="BB825" s="4"/>
      <c r="BC825" s="72">
        <v>1</v>
      </c>
      <c r="BD825" s="58">
        <f t="shared" si="5"/>
        <v>2</v>
      </c>
      <c r="BE825" s="4"/>
      <c r="BF825" s="4"/>
      <c r="BG825" s="4"/>
      <c r="BH825" s="4"/>
      <c r="BI825" s="4"/>
      <c r="BJ825" s="4"/>
      <c r="BK825" s="4"/>
      <c r="BL825" s="4"/>
      <c r="BM825" s="4"/>
      <c r="BN825" s="4"/>
      <c r="BO825" s="72">
        <v>1</v>
      </c>
      <c r="BP825" s="4"/>
      <c r="BQ825" s="72">
        <v>1</v>
      </c>
      <c r="BR825" s="4"/>
      <c r="BS825" s="4"/>
      <c r="BT825" s="4"/>
      <c r="BU825" s="4"/>
      <c r="BV825" s="4"/>
      <c r="BW825" s="72">
        <v>1</v>
      </c>
      <c r="BX825" s="4">
        <f t="shared" si="637"/>
        <v>1</v>
      </c>
      <c r="BY825" s="4"/>
      <c r="BZ825" s="4"/>
      <c r="CA825" s="4"/>
      <c r="CB825" s="4"/>
      <c r="CC825" s="4"/>
      <c r="CD825" s="4"/>
      <c r="CE825" s="4"/>
      <c r="CF825" s="4"/>
      <c r="CG825" s="4"/>
      <c r="CH825" s="57">
        <f t="shared" si="848"/>
        <v>0</v>
      </c>
      <c r="CI825" s="4"/>
      <c r="CJ825" s="4"/>
      <c r="CK825" s="4"/>
      <c r="CL825" s="4"/>
      <c r="CM825" s="4"/>
      <c r="CN825" s="4"/>
      <c r="CO825" s="4"/>
      <c r="CP825" s="72">
        <v>1</v>
      </c>
      <c r="CQ825" s="72">
        <v>2.7</v>
      </c>
      <c r="CR825" s="57">
        <f>SUM(CI825:CP825)</f>
        <v>1</v>
      </c>
      <c r="CS825" s="4"/>
      <c r="CT825" s="4"/>
      <c r="CU825" s="4"/>
      <c r="CV825" s="4"/>
      <c r="CW825" s="4"/>
      <c r="CX825" s="4"/>
      <c r="CY825" s="4"/>
      <c r="CZ825" s="4"/>
      <c r="DA825" s="4"/>
      <c r="DB825" s="57">
        <f t="shared" si="756"/>
        <v>0</v>
      </c>
      <c r="DC825" s="4"/>
      <c r="DD825" s="4"/>
      <c r="DE825" s="4"/>
      <c r="DF825" s="4"/>
      <c r="DG825" s="4"/>
      <c r="DH825" s="4"/>
      <c r="DI825" s="4"/>
      <c r="DJ825" s="4"/>
      <c r="DK825" s="4"/>
      <c r="DL825" s="57">
        <f t="shared" si="321"/>
        <v>0</v>
      </c>
      <c r="DM825" s="4"/>
      <c r="DN825" s="4"/>
      <c r="DO825" s="4"/>
      <c r="DP825" s="4"/>
      <c r="DQ825" s="4"/>
      <c r="DR825" s="4"/>
      <c r="DS825" s="4"/>
      <c r="DT825" s="4"/>
      <c r="DU825" s="4"/>
      <c r="DV825" s="57">
        <f t="shared" si="322"/>
        <v>0</v>
      </c>
      <c r="DW825" s="71">
        <f t="shared" ref="DW825:ED825" si="872">SUM(BY825,CI825,CS825,DC825,DM825)</f>
        <v>0</v>
      </c>
      <c r="DX825" s="71">
        <f t="shared" si="872"/>
        <v>0</v>
      </c>
      <c r="DY825" s="71">
        <f t="shared" si="872"/>
        <v>0</v>
      </c>
      <c r="DZ825" s="71">
        <f t="shared" si="872"/>
        <v>0</v>
      </c>
      <c r="EA825" s="71">
        <f t="shared" si="872"/>
        <v>0</v>
      </c>
      <c r="EB825" s="71">
        <f t="shared" si="872"/>
        <v>0</v>
      </c>
      <c r="EC825" s="71">
        <f t="shared" si="872"/>
        <v>0</v>
      </c>
      <c r="ED825" s="71">
        <f t="shared" si="872"/>
        <v>1</v>
      </c>
      <c r="EE825" s="71">
        <f t="shared" si="13"/>
        <v>1</v>
      </c>
      <c r="EF825" s="71">
        <f t="shared" si="14"/>
        <v>1</v>
      </c>
    </row>
    <row r="826" spans="1:136" ht="15.75" customHeight="1">
      <c r="A826" s="147">
        <v>2018</v>
      </c>
      <c r="B826" s="135" t="s">
        <v>5090</v>
      </c>
      <c r="C826" s="147" t="s">
        <v>2492</v>
      </c>
      <c r="D826" s="147" t="s">
        <v>2493</v>
      </c>
      <c r="E826" s="147" t="s">
        <v>2494</v>
      </c>
      <c r="F826" s="161" t="s">
        <v>2495</v>
      </c>
      <c r="G826" s="4"/>
      <c r="H826" s="4"/>
      <c r="I826" s="4"/>
      <c r="J826" s="4"/>
      <c r="K826" s="4"/>
      <c r="L826" s="4"/>
      <c r="M826" s="4"/>
      <c r="N826" s="4"/>
      <c r="O826" s="4"/>
      <c r="P826" s="4"/>
      <c r="Q826" s="4"/>
      <c r="R826" s="71"/>
      <c r="S826" s="4"/>
      <c r="T826" s="59" t="str">
        <f t="shared" si="0"/>
        <v/>
      </c>
      <c r="U826" s="4"/>
      <c r="V826" s="4"/>
      <c r="W826" s="4"/>
      <c r="X826" s="4"/>
      <c r="Y826" s="4"/>
      <c r="Z826" s="4"/>
      <c r="AA826" s="4"/>
      <c r="AB826" s="4"/>
      <c r="AC826" s="4"/>
      <c r="AD826" s="4"/>
      <c r="AE826" s="4"/>
      <c r="AF826" s="4"/>
      <c r="AG826" s="58" t="str">
        <f t="shared" si="1"/>
        <v/>
      </c>
      <c r="AH826" s="4"/>
      <c r="AI826" s="4"/>
      <c r="AJ826" s="72">
        <v>1</v>
      </c>
      <c r="AK826" s="91" t="str">
        <f t="shared" si="90"/>
        <v/>
      </c>
      <c r="AL826" s="4"/>
      <c r="AM826" s="4"/>
      <c r="AN826" s="4"/>
      <c r="AO826" s="4"/>
      <c r="AP826" s="4"/>
      <c r="AQ826" s="4"/>
      <c r="AR826" s="58">
        <f t="shared" si="3"/>
        <v>1</v>
      </c>
      <c r="AS826" s="4"/>
      <c r="AT826" s="4"/>
      <c r="AU826" s="72">
        <v>1</v>
      </c>
      <c r="AV826" s="4"/>
      <c r="AW826" s="4"/>
      <c r="AX826" s="58">
        <f t="shared" si="4"/>
        <v>1</v>
      </c>
      <c r="AY826" s="4"/>
      <c r="AZ826" s="72">
        <v>1</v>
      </c>
      <c r="BA826" s="4"/>
      <c r="BB826" s="4"/>
      <c r="BC826" s="72">
        <v>1</v>
      </c>
      <c r="BD826" s="58">
        <f t="shared" si="5"/>
        <v>2</v>
      </c>
      <c r="BE826" s="4"/>
      <c r="BF826" s="4"/>
      <c r="BG826" s="4"/>
      <c r="BH826" s="4"/>
      <c r="BI826" s="4"/>
      <c r="BJ826" s="4"/>
      <c r="BK826" s="4"/>
      <c r="BL826" s="4"/>
      <c r="BM826" s="4"/>
      <c r="BN826" s="4"/>
      <c r="BO826" s="4"/>
      <c r="BP826" s="4"/>
      <c r="BQ826" s="4"/>
      <c r="BR826" s="4"/>
      <c r="BS826" s="4"/>
      <c r="BT826" s="4"/>
      <c r="BU826" s="4"/>
      <c r="BV826" s="4"/>
      <c r="BW826" s="4"/>
      <c r="BX826" s="4" t="str">
        <f t="shared" si="637"/>
        <v/>
      </c>
      <c r="BY826" s="4"/>
      <c r="BZ826" s="4"/>
      <c r="CA826" s="4"/>
      <c r="CB826" s="4"/>
      <c r="CC826" s="4"/>
      <c r="CD826" s="4"/>
      <c r="CE826" s="4"/>
      <c r="CF826" s="4"/>
      <c r="CG826" s="4"/>
      <c r="CH826" s="57">
        <f t="shared" si="848"/>
        <v>0</v>
      </c>
      <c r="CI826" s="4"/>
      <c r="CJ826" s="4"/>
      <c r="CK826" s="4"/>
      <c r="CL826" s="4"/>
      <c r="CM826" s="4"/>
      <c r="CN826" s="4"/>
      <c r="CO826" s="4"/>
      <c r="CP826" s="4"/>
      <c r="CQ826" s="4"/>
      <c r="CR826" s="57">
        <f t="shared" ref="CR826:CR843" si="873">SUM(CI826:CP826)</f>
        <v>0</v>
      </c>
      <c r="CS826" s="4"/>
      <c r="CT826" s="4"/>
      <c r="CU826" s="4"/>
      <c r="CV826" s="4"/>
      <c r="CW826" s="4"/>
      <c r="CX826" s="4"/>
      <c r="CY826" s="4"/>
      <c r="CZ826" s="4"/>
      <c r="DA826" s="4"/>
      <c r="DB826" s="57">
        <f t="shared" si="756"/>
        <v>0</v>
      </c>
      <c r="DC826" s="4"/>
      <c r="DD826" s="4"/>
      <c r="DE826" s="4"/>
      <c r="DF826" s="4"/>
      <c r="DG826" s="4"/>
      <c r="DH826" s="4"/>
      <c r="DI826" s="4"/>
      <c r="DJ826" s="4"/>
      <c r="DK826" s="4"/>
      <c r="DL826" s="57">
        <f t="shared" si="321"/>
        <v>0</v>
      </c>
      <c r="DM826" s="4"/>
      <c r="DN826" s="4"/>
      <c r="DO826" s="4"/>
      <c r="DP826" s="4"/>
      <c r="DQ826" s="4"/>
      <c r="DR826" s="4"/>
      <c r="DS826" s="4"/>
      <c r="DT826" s="4"/>
      <c r="DU826" s="4"/>
      <c r="DV826" s="57">
        <f t="shared" si="322"/>
        <v>0</v>
      </c>
      <c r="DW826" s="71">
        <f t="shared" ref="DW826:ED826" si="874">SUM(BY826,CI826,CS826,DC826,DM826)</f>
        <v>0</v>
      </c>
      <c r="DX826" s="71">
        <f t="shared" si="874"/>
        <v>0</v>
      </c>
      <c r="DY826" s="71">
        <f t="shared" si="874"/>
        <v>0</v>
      </c>
      <c r="DZ826" s="71">
        <f t="shared" si="874"/>
        <v>0</v>
      </c>
      <c r="EA826" s="71">
        <f t="shared" si="874"/>
        <v>0</v>
      </c>
      <c r="EB826" s="71">
        <f t="shared" si="874"/>
        <v>0</v>
      </c>
      <c r="EC826" s="71">
        <f t="shared" si="874"/>
        <v>0</v>
      </c>
      <c r="ED826" s="71">
        <f t="shared" si="874"/>
        <v>0</v>
      </c>
      <c r="EE826" s="71">
        <f t="shared" si="13"/>
        <v>0</v>
      </c>
      <c r="EF826" s="71">
        <f t="shared" si="14"/>
        <v>0</v>
      </c>
    </row>
    <row r="827" spans="1:136" ht="15.75" customHeight="1">
      <c r="A827" s="147">
        <v>2018</v>
      </c>
      <c r="B827" s="135" t="s">
        <v>5091</v>
      </c>
      <c r="C827" s="147" t="s">
        <v>2496</v>
      </c>
      <c r="D827" s="147" t="s">
        <v>403</v>
      </c>
      <c r="E827" s="147" t="s">
        <v>2497</v>
      </c>
      <c r="F827" s="150" t="s">
        <v>2498</v>
      </c>
      <c r="G827" s="4"/>
      <c r="H827" s="4"/>
      <c r="I827" s="4"/>
      <c r="J827" s="4"/>
      <c r="K827" s="4"/>
      <c r="L827" s="4"/>
      <c r="M827" s="4"/>
      <c r="N827" s="4"/>
      <c r="O827" s="4"/>
      <c r="P827" s="4"/>
      <c r="Q827" s="4"/>
      <c r="R827" s="4"/>
      <c r="S827" s="95">
        <v>1</v>
      </c>
      <c r="T827" s="59" t="str">
        <f t="shared" si="0"/>
        <v/>
      </c>
      <c r="U827" s="4"/>
      <c r="V827" s="4"/>
      <c r="W827" s="4"/>
      <c r="X827" s="4"/>
      <c r="Y827" s="4"/>
      <c r="Z827" s="4"/>
      <c r="AA827" s="4"/>
      <c r="AB827" s="4"/>
      <c r="AC827" s="4"/>
      <c r="AD827" s="4"/>
      <c r="AE827" s="4"/>
      <c r="AF827" s="4"/>
      <c r="AG827" s="58">
        <f t="shared" si="1"/>
        <v>1</v>
      </c>
      <c r="AH827" s="4"/>
      <c r="AI827" s="4"/>
      <c r="AJ827" s="4"/>
      <c r="AK827" s="91" t="str">
        <f t="shared" si="90"/>
        <v/>
      </c>
      <c r="AL827" s="4"/>
      <c r="AM827" s="4"/>
      <c r="AN827" s="4"/>
      <c r="AO827" s="4"/>
      <c r="AP827" s="4"/>
      <c r="AQ827" s="4"/>
      <c r="AR827" s="58" t="str">
        <f t="shared" si="3"/>
        <v/>
      </c>
      <c r="AS827" s="95">
        <v>1</v>
      </c>
      <c r="AT827" s="95">
        <v>1</v>
      </c>
      <c r="AU827" s="95">
        <v>1</v>
      </c>
      <c r="AV827" s="95">
        <v>1</v>
      </c>
      <c r="AW827" s="95">
        <v>1</v>
      </c>
      <c r="AX827" s="58">
        <f t="shared" si="4"/>
        <v>5</v>
      </c>
      <c r="AY827" s="72">
        <v>1</v>
      </c>
      <c r="AZ827" s="4"/>
      <c r="BA827" s="4"/>
      <c r="BB827" s="4"/>
      <c r="BC827" s="4"/>
      <c r="BD827" s="58">
        <f t="shared" si="5"/>
        <v>1</v>
      </c>
      <c r="BE827" s="4"/>
      <c r="BF827" s="4"/>
      <c r="BG827" s="4"/>
      <c r="BH827" s="4"/>
      <c r="BI827" s="4"/>
      <c r="BJ827" s="4"/>
      <c r="BK827" s="4"/>
      <c r="BL827" s="4"/>
      <c r="BM827" s="4"/>
      <c r="BN827" s="4"/>
      <c r="BO827" s="4"/>
      <c r="BP827" s="95">
        <v>1</v>
      </c>
      <c r="BQ827" s="4"/>
      <c r="BR827" s="4"/>
      <c r="BS827" s="95">
        <v>1</v>
      </c>
      <c r="BT827" s="95">
        <v>1</v>
      </c>
      <c r="BU827" s="95">
        <v>1</v>
      </c>
      <c r="BV827" s="95">
        <v>1</v>
      </c>
      <c r="BW827" s="72">
        <v>2</v>
      </c>
      <c r="BX827" s="71">
        <f t="shared" si="637"/>
        <v>1</v>
      </c>
      <c r="BY827" s="4"/>
      <c r="BZ827" s="95">
        <v>1</v>
      </c>
      <c r="CA827" s="4"/>
      <c r="CB827" s="4"/>
      <c r="CC827" s="4"/>
      <c r="CD827" s="4"/>
      <c r="CE827" s="4"/>
      <c r="CF827" s="4"/>
      <c r="CG827" s="95"/>
      <c r="CH827" s="57">
        <f t="shared" si="848"/>
        <v>1</v>
      </c>
      <c r="CI827" s="4"/>
      <c r="CJ827" s="4"/>
      <c r="CK827" s="4"/>
      <c r="CL827" s="95">
        <v>1</v>
      </c>
      <c r="CM827" s="4"/>
      <c r="CN827" s="4"/>
      <c r="CO827" s="4"/>
      <c r="CP827" s="4"/>
      <c r="CQ827" s="95"/>
      <c r="CR827" s="57">
        <f t="shared" si="873"/>
        <v>1</v>
      </c>
      <c r="CS827" s="4"/>
      <c r="CT827" s="4"/>
      <c r="CU827" s="4"/>
      <c r="CV827" s="4"/>
      <c r="CW827" s="4"/>
      <c r="CX827" s="95">
        <v>1</v>
      </c>
      <c r="CY827" s="4"/>
      <c r="CZ827" s="4"/>
      <c r="DA827" s="95"/>
      <c r="DB827" s="57">
        <f t="shared" si="756"/>
        <v>1</v>
      </c>
      <c r="DC827" s="4"/>
      <c r="DD827" s="4"/>
      <c r="DE827" s="95">
        <v>1</v>
      </c>
      <c r="DF827" s="4"/>
      <c r="DG827" s="95">
        <v>1</v>
      </c>
      <c r="DH827" s="4"/>
      <c r="DI827" s="4"/>
      <c r="DJ827" s="4"/>
      <c r="DK827" s="95"/>
      <c r="DL827" s="57">
        <f t="shared" si="321"/>
        <v>2</v>
      </c>
      <c r="DM827" s="4"/>
      <c r="DN827" s="4"/>
      <c r="DO827" s="4"/>
      <c r="DP827" s="4"/>
      <c r="DQ827" s="4"/>
      <c r="DR827" s="4"/>
      <c r="DS827" s="95">
        <v>1</v>
      </c>
      <c r="DT827" s="4"/>
      <c r="DU827" s="95"/>
      <c r="DV827" s="57">
        <f t="shared" si="322"/>
        <v>1</v>
      </c>
      <c r="DW827" s="71">
        <f t="shared" ref="DW827:ED827" si="875">SUM(BY827,CI827,CS827,DC827,DM827)</f>
        <v>0</v>
      </c>
      <c r="DX827" s="71">
        <f t="shared" si="875"/>
        <v>1</v>
      </c>
      <c r="DY827" s="71">
        <f t="shared" si="875"/>
        <v>1</v>
      </c>
      <c r="DZ827" s="71">
        <f t="shared" si="875"/>
        <v>1</v>
      </c>
      <c r="EA827" s="71">
        <f t="shared" si="875"/>
        <v>1</v>
      </c>
      <c r="EB827" s="71">
        <f t="shared" si="875"/>
        <v>1</v>
      </c>
      <c r="EC827" s="71">
        <f t="shared" si="875"/>
        <v>1</v>
      </c>
      <c r="ED827" s="71">
        <f t="shared" si="875"/>
        <v>0</v>
      </c>
      <c r="EE827" s="71">
        <f t="shared" si="13"/>
        <v>6</v>
      </c>
      <c r="EF827" s="71">
        <f t="shared" si="14"/>
        <v>1</v>
      </c>
    </row>
    <row r="828" spans="1:136" ht="15.75" customHeight="1">
      <c r="A828" s="147">
        <v>2018</v>
      </c>
      <c r="B828" s="135" t="s">
        <v>5090</v>
      </c>
      <c r="C828" s="147" t="s">
        <v>2499</v>
      </c>
      <c r="D828" s="147" t="s">
        <v>2493</v>
      </c>
      <c r="E828" s="147" t="s">
        <v>2500</v>
      </c>
      <c r="F828" s="161" t="s">
        <v>2501</v>
      </c>
      <c r="G828" s="4"/>
      <c r="H828" s="4"/>
      <c r="I828" s="4"/>
      <c r="J828" s="4"/>
      <c r="K828" s="4"/>
      <c r="L828" s="4"/>
      <c r="M828" s="4"/>
      <c r="N828" s="4"/>
      <c r="O828" s="4"/>
      <c r="P828" s="4"/>
      <c r="Q828" s="4"/>
      <c r="R828" s="71">
        <v>1</v>
      </c>
      <c r="S828" s="4"/>
      <c r="T828" s="59" t="str">
        <f t="shared" si="0"/>
        <v/>
      </c>
      <c r="U828" s="4"/>
      <c r="V828" s="4"/>
      <c r="W828" s="4"/>
      <c r="X828" s="4"/>
      <c r="Y828" s="4"/>
      <c r="Z828" s="4"/>
      <c r="AA828" s="4"/>
      <c r="AB828" s="4"/>
      <c r="AC828" s="4"/>
      <c r="AD828" s="4"/>
      <c r="AE828" s="4"/>
      <c r="AF828" s="4"/>
      <c r="AG828" s="58">
        <f t="shared" si="1"/>
        <v>1</v>
      </c>
      <c r="AH828" s="4"/>
      <c r="AI828" s="4"/>
      <c r="AJ828" s="4"/>
      <c r="AK828" s="91" t="str">
        <f t="shared" si="90"/>
        <v/>
      </c>
      <c r="AL828" s="4"/>
      <c r="AM828" s="4"/>
      <c r="AN828" s="4"/>
      <c r="AO828" s="4"/>
      <c r="AP828" s="4"/>
      <c r="AQ828" s="4"/>
      <c r="AR828" s="58" t="str">
        <f t="shared" si="3"/>
        <v/>
      </c>
      <c r="AS828" s="95">
        <v>1</v>
      </c>
      <c r="AT828" s="95">
        <v>1</v>
      </c>
      <c r="AU828" s="95">
        <v>1</v>
      </c>
      <c r="AV828" s="95">
        <v>1</v>
      </c>
      <c r="AW828" s="95">
        <v>1</v>
      </c>
      <c r="AX828" s="58">
        <f t="shared" si="4"/>
        <v>5</v>
      </c>
      <c r="AY828" s="95"/>
      <c r="AZ828" s="95">
        <v>1</v>
      </c>
      <c r="BA828" s="4"/>
      <c r="BB828" s="4"/>
      <c r="BC828" s="95">
        <v>1</v>
      </c>
      <c r="BD828" s="58">
        <f t="shared" si="5"/>
        <v>2</v>
      </c>
      <c r="BE828" s="4"/>
      <c r="BF828" s="4"/>
      <c r="BG828" s="4"/>
      <c r="BH828" s="4"/>
      <c r="BI828" s="4"/>
      <c r="BJ828" s="4"/>
      <c r="BK828" s="4"/>
      <c r="BL828" s="4"/>
      <c r="BM828" s="4"/>
      <c r="BN828" s="4"/>
      <c r="BO828" s="4"/>
      <c r="BP828" s="4"/>
      <c r="BQ828" s="4"/>
      <c r="BR828" s="4"/>
      <c r="BS828" s="4"/>
      <c r="BT828" s="95"/>
      <c r="BU828" s="4"/>
      <c r="BV828" s="4"/>
      <c r="BW828" s="4"/>
      <c r="BX828" s="4" t="str">
        <f t="shared" si="637"/>
        <v/>
      </c>
      <c r="BY828" s="4"/>
      <c r="BZ828" s="4"/>
      <c r="CA828" s="4"/>
      <c r="CB828" s="4"/>
      <c r="CC828" s="4"/>
      <c r="CD828" s="4"/>
      <c r="CE828" s="4"/>
      <c r="CF828" s="4"/>
      <c r="CG828" s="4"/>
      <c r="CH828" s="57">
        <f t="shared" si="848"/>
        <v>0</v>
      </c>
      <c r="CI828" s="4"/>
      <c r="CJ828" s="4"/>
      <c r="CK828" s="4"/>
      <c r="CL828" s="4"/>
      <c r="CM828" s="4"/>
      <c r="CN828" s="4"/>
      <c r="CO828" s="4"/>
      <c r="CP828" s="4"/>
      <c r="CQ828" s="4"/>
      <c r="CR828" s="57">
        <f t="shared" si="873"/>
        <v>0</v>
      </c>
      <c r="CS828" s="4"/>
      <c r="CT828" s="4"/>
      <c r="CU828" s="4"/>
      <c r="CV828" s="4"/>
      <c r="CW828" s="4"/>
      <c r="CX828" s="4"/>
      <c r="CY828" s="4"/>
      <c r="CZ828" s="4"/>
      <c r="DA828" s="4"/>
      <c r="DB828" s="57">
        <f t="shared" si="756"/>
        <v>0</v>
      </c>
      <c r="DC828" s="4"/>
      <c r="DD828" s="4"/>
      <c r="DE828" s="4"/>
      <c r="DF828" s="4"/>
      <c r="DG828" s="4"/>
      <c r="DH828" s="4"/>
      <c r="DI828" s="4"/>
      <c r="DJ828" s="4"/>
      <c r="DK828" s="4"/>
      <c r="DL828" s="57">
        <f t="shared" si="321"/>
        <v>0</v>
      </c>
      <c r="DM828" s="4"/>
      <c r="DN828" s="4"/>
      <c r="DO828" s="4"/>
      <c r="DP828" s="4"/>
      <c r="DQ828" s="4"/>
      <c r="DR828" s="4"/>
      <c r="DS828" s="4"/>
      <c r="DT828" s="4"/>
      <c r="DU828" s="4"/>
      <c r="DV828" s="57">
        <f t="shared" si="322"/>
        <v>0</v>
      </c>
      <c r="DW828" s="71">
        <f t="shared" ref="DW828:ED828" si="876">SUM(BY828,CI828,CS828,DC828,DM828)</f>
        <v>0</v>
      </c>
      <c r="DX828" s="71">
        <f t="shared" si="876"/>
        <v>0</v>
      </c>
      <c r="DY828" s="71">
        <f t="shared" si="876"/>
        <v>0</v>
      </c>
      <c r="DZ828" s="71">
        <f t="shared" si="876"/>
        <v>0</v>
      </c>
      <c r="EA828" s="71">
        <f t="shared" si="876"/>
        <v>0</v>
      </c>
      <c r="EB828" s="71">
        <f t="shared" si="876"/>
        <v>0</v>
      </c>
      <c r="EC828" s="71">
        <f t="shared" si="876"/>
        <v>0</v>
      </c>
      <c r="ED828" s="71">
        <f t="shared" si="876"/>
        <v>0</v>
      </c>
      <c r="EE828" s="71">
        <f t="shared" si="13"/>
        <v>0</v>
      </c>
      <c r="EF828" s="71">
        <f t="shared" si="14"/>
        <v>0</v>
      </c>
    </row>
    <row r="829" spans="1:136" ht="15.75" customHeight="1">
      <c r="A829" s="147">
        <v>2018</v>
      </c>
      <c r="B829" s="135" t="s">
        <v>5058</v>
      </c>
      <c r="C829" s="147" t="s">
        <v>2502</v>
      </c>
      <c r="D829" s="147" t="s">
        <v>2503</v>
      </c>
      <c r="E829" s="147" t="s">
        <v>2504</v>
      </c>
      <c r="F829" s="161" t="s">
        <v>2505</v>
      </c>
      <c r="G829" s="4"/>
      <c r="H829" s="4"/>
      <c r="I829" s="4"/>
      <c r="J829" s="4"/>
      <c r="K829" s="4"/>
      <c r="L829" s="4"/>
      <c r="M829" s="4"/>
      <c r="N829" s="4"/>
      <c r="O829" s="4"/>
      <c r="P829" s="4"/>
      <c r="Q829" s="4"/>
      <c r="R829" s="71">
        <v>1</v>
      </c>
      <c r="S829" s="4"/>
      <c r="T829" s="59" t="str">
        <f t="shared" si="0"/>
        <v/>
      </c>
      <c r="U829" s="4"/>
      <c r="V829" s="4"/>
      <c r="W829" s="4"/>
      <c r="X829" s="4"/>
      <c r="Y829" s="4"/>
      <c r="Z829" s="4"/>
      <c r="AA829" s="4"/>
      <c r="AB829" s="4"/>
      <c r="AC829" s="4"/>
      <c r="AD829" s="4"/>
      <c r="AE829" s="4"/>
      <c r="AF829" s="4"/>
      <c r="AG829" s="58">
        <f t="shared" si="1"/>
        <v>1</v>
      </c>
      <c r="AH829" s="4"/>
      <c r="AI829" s="4"/>
      <c r="AJ829" s="4"/>
      <c r="AK829" s="91" t="str">
        <f t="shared" si="90"/>
        <v/>
      </c>
      <c r="AL829" s="4"/>
      <c r="AM829" s="4"/>
      <c r="AN829" s="4"/>
      <c r="AO829" s="4"/>
      <c r="AP829" s="4"/>
      <c r="AQ829" s="4"/>
      <c r="AR829" s="58" t="str">
        <f t="shared" si="3"/>
        <v/>
      </c>
      <c r="AS829" s="95">
        <v>1</v>
      </c>
      <c r="AT829" s="95">
        <v>1</v>
      </c>
      <c r="AU829" s="95">
        <v>1</v>
      </c>
      <c r="AV829" s="4"/>
      <c r="AW829" s="4"/>
      <c r="AX829" s="58">
        <f t="shared" si="4"/>
        <v>3</v>
      </c>
      <c r="AY829" s="4"/>
      <c r="AZ829" s="95">
        <v>1</v>
      </c>
      <c r="BA829" s="4"/>
      <c r="BB829" s="4"/>
      <c r="BC829" s="95">
        <v>1</v>
      </c>
      <c r="BD829" s="58">
        <f t="shared" si="5"/>
        <v>2</v>
      </c>
      <c r="BE829" s="4"/>
      <c r="BF829" s="4"/>
      <c r="BG829" s="4"/>
      <c r="BH829" s="4"/>
      <c r="BI829" s="4"/>
      <c r="BJ829" s="4"/>
      <c r="BK829" s="4"/>
      <c r="BL829" s="4"/>
      <c r="BM829" s="4"/>
      <c r="BN829" s="4"/>
      <c r="BO829" s="4"/>
      <c r="BP829" s="4"/>
      <c r="BQ829" s="4"/>
      <c r="BR829" s="4"/>
      <c r="BS829" s="95">
        <v>1</v>
      </c>
      <c r="BT829" s="95">
        <v>1</v>
      </c>
      <c r="BU829" s="95">
        <v>1</v>
      </c>
      <c r="BV829" s="4"/>
      <c r="BW829" s="4"/>
      <c r="BX829" s="71">
        <f t="shared" si="637"/>
        <v>1</v>
      </c>
      <c r="BY829" s="4"/>
      <c r="BZ829" s="95">
        <v>1</v>
      </c>
      <c r="CA829" s="4"/>
      <c r="CB829" s="95">
        <v>1</v>
      </c>
      <c r="CC829" s="95">
        <v>1</v>
      </c>
      <c r="CD829" s="4"/>
      <c r="CE829" s="4"/>
      <c r="CF829" s="4"/>
      <c r="CG829" s="95"/>
      <c r="CH829" s="57">
        <f t="shared" si="848"/>
        <v>3</v>
      </c>
      <c r="CI829" s="4"/>
      <c r="CJ829" s="95">
        <v>1</v>
      </c>
      <c r="CK829" s="4"/>
      <c r="CL829" s="95">
        <v>1</v>
      </c>
      <c r="CM829" s="95">
        <v>1</v>
      </c>
      <c r="CN829" s="4"/>
      <c r="CO829" s="4"/>
      <c r="CP829" s="4"/>
      <c r="CQ829" s="95"/>
      <c r="CR829" s="57">
        <f t="shared" si="873"/>
        <v>3</v>
      </c>
      <c r="CS829" s="4"/>
      <c r="CT829" s="95">
        <v>1</v>
      </c>
      <c r="CU829" s="4"/>
      <c r="CV829" s="95">
        <v>1</v>
      </c>
      <c r="CW829" s="95">
        <v>1</v>
      </c>
      <c r="CX829" s="4"/>
      <c r="CY829" s="4"/>
      <c r="CZ829" s="4"/>
      <c r="DA829" s="95"/>
      <c r="DB829" s="57">
        <f t="shared" si="756"/>
        <v>3</v>
      </c>
      <c r="DC829" s="4"/>
      <c r="DD829" s="4"/>
      <c r="DE829" s="4"/>
      <c r="DF829" s="4"/>
      <c r="DG829" s="4"/>
      <c r="DH829" s="4"/>
      <c r="DI829" s="4"/>
      <c r="DJ829" s="4"/>
      <c r="DK829" s="4"/>
      <c r="DL829" s="57">
        <f t="shared" si="321"/>
        <v>0</v>
      </c>
      <c r="DM829" s="4"/>
      <c r="DN829" s="4"/>
      <c r="DO829" s="4"/>
      <c r="DP829" s="4"/>
      <c r="DQ829" s="4"/>
      <c r="DR829" s="4"/>
      <c r="DS829" s="4"/>
      <c r="DT829" s="4"/>
      <c r="DU829" s="4"/>
      <c r="DV829" s="57">
        <f t="shared" si="322"/>
        <v>0</v>
      </c>
      <c r="DW829" s="71">
        <f t="shared" ref="DW829:ED829" si="877">SUM(BY829,CI829,CS829,DC829,DM829)</f>
        <v>0</v>
      </c>
      <c r="DX829" s="71">
        <f t="shared" si="877"/>
        <v>3</v>
      </c>
      <c r="DY829" s="71">
        <f t="shared" si="877"/>
        <v>0</v>
      </c>
      <c r="DZ829" s="71">
        <f t="shared" si="877"/>
        <v>3</v>
      </c>
      <c r="EA829" s="71">
        <f t="shared" si="877"/>
        <v>3</v>
      </c>
      <c r="EB829" s="71">
        <f t="shared" si="877"/>
        <v>0</v>
      </c>
      <c r="EC829" s="71">
        <f t="shared" si="877"/>
        <v>0</v>
      </c>
      <c r="ED829" s="71">
        <f t="shared" si="877"/>
        <v>0</v>
      </c>
      <c r="EE829" s="71">
        <f t="shared" si="13"/>
        <v>9</v>
      </c>
      <c r="EF829" s="71">
        <f t="shared" si="14"/>
        <v>1</v>
      </c>
    </row>
    <row r="830" spans="1:136" ht="15.75" customHeight="1">
      <c r="A830" s="147">
        <v>2018</v>
      </c>
      <c r="B830" s="135" t="s">
        <v>5092</v>
      </c>
      <c r="C830" s="147" t="s">
        <v>2506</v>
      </c>
      <c r="D830" s="147" t="s">
        <v>971</v>
      </c>
      <c r="E830" s="147" t="s">
        <v>2507</v>
      </c>
      <c r="F830" s="161" t="s">
        <v>2508</v>
      </c>
      <c r="G830" s="4"/>
      <c r="H830" s="4"/>
      <c r="I830" s="4"/>
      <c r="J830" s="95">
        <v>1</v>
      </c>
      <c r="K830" s="4"/>
      <c r="L830" s="4"/>
      <c r="M830" s="4"/>
      <c r="N830" s="4"/>
      <c r="O830" s="4"/>
      <c r="P830" s="4"/>
      <c r="Q830" s="4"/>
      <c r="R830" s="4"/>
      <c r="S830" s="4"/>
      <c r="T830" s="59" t="str">
        <f t="shared" si="0"/>
        <v/>
      </c>
      <c r="U830" s="4"/>
      <c r="V830" s="4"/>
      <c r="W830" s="4"/>
      <c r="X830" s="4"/>
      <c r="Y830" s="4"/>
      <c r="Z830" s="4"/>
      <c r="AA830" s="4"/>
      <c r="AB830" s="4"/>
      <c r="AC830" s="4"/>
      <c r="AD830" s="4"/>
      <c r="AE830" s="4"/>
      <c r="AF830" s="4"/>
      <c r="AG830" s="58">
        <f t="shared" si="1"/>
        <v>1</v>
      </c>
      <c r="AH830" s="4"/>
      <c r="AI830" s="4"/>
      <c r="AJ830" s="4"/>
      <c r="AK830" s="91" t="str">
        <f t="shared" si="90"/>
        <v/>
      </c>
      <c r="AL830" s="4"/>
      <c r="AM830" s="4"/>
      <c r="AN830" s="4"/>
      <c r="AO830" s="4"/>
      <c r="AP830" s="4"/>
      <c r="AQ830" s="4"/>
      <c r="AR830" s="58" t="str">
        <f t="shared" si="3"/>
        <v/>
      </c>
      <c r="AS830" s="95">
        <v>1</v>
      </c>
      <c r="AT830" s="4"/>
      <c r="AU830" s="4"/>
      <c r="AV830" s="4"/>
      <c r="AW830" s="95">
        <v>1</v>
      </c>
      <c r="AX830" s="58">
        <f t="shared" si="4"/>
        <v>2</v>
      </c>
      <c r="AY830" s="95">
        <v>1</v>
      </c>
      <c r="AZ830" s="4"/>
      <c r="BA830" s="4"/>
      <c r="BB830" s="4"/>
      <c r="BC830" s="4"/>
      <c r="BD830" s="58">
        <f t="shared" si="5"/>
        <v>1</v>
      </c>
      <c r="BE830" s="4"/>
      <c r="BF830" s="4"/>
      <c r="BG830" s="4"/>
      <c r="BH830" s="4"/>
      <c r="BI830" s="4"/>
      <c r="BJ830" s="4"/>
      <c r="BK830" s="4"/>
      <c r="BL830" s="4"/>
      <c r="BM830" s="4"/>
      <c r="BN830" s="4"/>
      <c r="BO830" s="4"/>
      <c r="BP830" s="4"/>
      <c r="BQ830" s="4"/>
      <c r="BR830" s="4"/>
      <c r="BS830" s="95">
        <v>1</v>
      </c>
      <c r="BT830" s="4"/>
      <c r="BU830" s="4"/>
      <c r="BV830" s="4"/>
      <c r="BW830" s="4"/>
      <c r="BX830" s="71">
        <f t="shared" si="637"/>
        <v>1</v>
      </c>
      <c r="BY830" s="4"/>
      <c r="BZ830" s="95">
        <v>1</v>
      </c>
      <c r="CA830" s="4"/>
      <c r="CB830" s="4"/>
      <c r="CC830" s="4"/>
      <c r="CD830" s="4"/>
      <c r="CE830" s="4"/>
      <c r="CF830" s="4"/>
      <c r="CG830" s="95"/>
      <c r="CH830" s="57">
        <f t="shared" si="848"/>
        <v>1</v>
      </c>
      <c r="CI830" s="4"/>
      <c r="CJ830" s="4"/>
      <c r="CK830" s="4"/>
      <c r="CL830" s="4"/>
      <c r="CM830" s="4"/>
      <c r="CN830" s="4"/>
      <c r="CO830" s="4"/>
      <c r="CP830" s="4"/>
      <c r="CQ830" s="4"/>
      <c r="CR830" s="57">
        <f t="shared" si="873"/>
        <v>0</v>
      </c>
      <c r="CS830" s="4"/>
      <c r="CT830" s="4"/>
      <c r="CU830" s="4"/>
      <c r="CV830" s="4"/>
      <c r="CW830" s="4"/>
      <c r="CX830" s="4"/>
      <c r="CY830" s="4"/>
      <c r="CZ830" s="4"/>
      <c r="DA830" s="4"/>
      <c r="DB830" s="57">
        <f t="shared" si="756"/>
        <v>0</v>
      </c>
      <c r="DC830" s="4"/>
      <c r="DD830" s="4"/>
      <c r="DE830" s="4"/>
      <c r="DF830" s="4"/>
      <c r="DG830" s="4"/>
      <c r="DH830" s="4"/>
      <c r="DI830" s="4"/>
      <c r="DJ830" s="4"/>
      <c r="DK830" s="4"/>
      <c r="DL830" s="57">
        <f t="shared" si="321"/>
        <v>0</v>
      </c>
      <c r="DM830" s="4"/>
      <c r="DN830" s="95">
        <v>1</v>
      </c>
      <c r="DO830" s="4"/>
      <c r="DP830" s="4"/>
      <c r="DQ830" s="4"/>
      <c r="DR830" s="4"/>
      <c r="DS830" s="4"/>
      <c r="DT830" s="4"/>
      <c r="DU830" s="95"/>
      <c r="DV830" s="57">
        <f t="shared" si="322"/>
        <v>1</v>
      </c>
      <c r="DW830" s="71">
        <f t="shared" ref="DW830:ED830" si="878">SUM(BY830,CI830,CS830,DC830,DM830)</f>
        <v>0</v>
      </c>
      <c r="DX830" s="71">
        <f t="shared" si="878"/>
        <v>2</v>
      </c>
      <c r="DY830" s="71">
        <f t="shared" si="878"/>
        <v>0</v>
      </c>
      <c r="DZ830" s="71">
        <f t="shared" si="878"/>
        <v>0</v>
      </c>
      <c r="EA830" s="71">
        <f t="shared" si="878"/>
        <v>0</v>
      </c>
      <c r="EB830" s="71">
        <f t="shared" si="878"/>
        <v>0</v>
      </c>
      <c r="EC830" s="71">
        <f t="shared" si="878"/>
        <v>0</v>
      </c>
      <c r="ED830" s="71">
        <f t="shared" si="878"/>
        <v>0</v>
      </c>
      <c r="EE830" s="71">
        <f t="shared" si="13"/>
        <v>2</v>
      </c>
      <c r="EF830" s="71">
        <f t="shared" si="14"/>
        <v>1</v>
      </c>
    </row>
    <row r="831" spans="1:136" ht="15.75" customHeight="1">
      <c r="A831" s="147">
        <v>2018</v>
      </c>
      <c r="B831" s="135" t="s">
        <v>5093</v>
      </c>
      <c r="C831" s="147" t="s">
        <v>2509</v>
      </c>
      <c r="D831" s="147" t="s">
        <v>1214</v>
      </c>
      <c r="E831" s="147" t="s">
        <v>2510</v>
      </c>
      <c r="F831" s="161" t="s">
        <v>2511</v>
      </c>
      <c r="G831" s="4"/>
      <c r="H831" s="4"/>
      <c r="I831" s="4"/>
      <c r="J831" s="4"/>
      <c r="K831" s="4"/>
      <c r="L831" s="4"/>
      <c r="M831" s="4"/>
      <c r="N831" s="4"/>
      <c r="O831" s="4"/>
      <c r="P831" s="4">
        <v>1</v>
      </c>
      <c r="Q831" s="4"/>
      <c r="R831" s="4"/>
      <c r="S831" s="4"/>
      <c r="T831" s="59" t="str">
        <f t="shared" si="0"/>
        <v/>
      </c>
      <c r="U831" s="4"/>
      <c r="V831" s="4"/>
      <c r="W831" s="4"/>
      <c r="X831" s="4"/>
      <c r="Y831" s="4"/>
      <c r="Z831" s="4"/>
      <c r="AA831" s="4"/>
      <c r="AB831" s="4"/>
      <c r="AC831" s="4"/>
      <c r="AD831" s="4"/>
      <c r="AE831" s="4"/>
      <c r="AF831" s="4"/>
      <c r="AG831" s="58">
        <f t="shared" si="1"/>
        <v>1</v>
      </c>
      <c r="AH831" s="4"/>
      <c r="AI831" s="4"/>
      <c r="AJ831" s="4"/>
      <c r="AK831" s="91" t="str">
        <f t="shared" si="90"/>
        <v/>
      </c>
      <c r="AL831" s="4"/>
      <c r="AM831" s="4"/>
      <c r="AN831" s="4"/>
      <c r="AO831" s="4"/>
      <c r="AP831" s="4"/>
      <c r="AQ831" s="4"/>
      <c r="AR831" s="58" t="str">
        <f t="shared" si="3"/>
        <v/>
      </c>
      <c r="AS831" s="95">
        <v>1</v>
      </c>
      <c r="AT831" s="4"/>
      <c r="AU831" s="4"/>
      <c r="AV831" s="4"/>
      <c r="AW831" s="4"/>
      <c r="AX831" s="58">
        <f t="shared" si="4"/>
        <v>1</v>
      </c>
      <c r="AY831" s="4"/>
      <c r="AZ831" s="95">
        <v>1</v>
      </c>
      <c r="BA831" s="4"/>
      <c r="BB831" s="95">
        <v>1</v>
      </c>
      <c r="BC831" s="4"/>
      <c r="BD831" s="58">
        <f t="shared" si="5"/>
        <v>2</v>
      </c>
      <c r="BE831" s="4"/>
      <c r="BF831" s="4"/>
      <c r="BG831" s="4"/>
      <c r="BH831" s="4"/>
      <c r="BI831" s="4"/>
      <c r="BJ831" s="4"/>
      <c r="BK831" s="4"/>
      <c r="BL831" s="4"/>
      <c r="BM831" s="4"/>
      <c r="BN831" s="4"/>
      <c r="BO831" s="4"/>
      <c r="BP831" s="4"/>
      <c r="BQ831" s="4"/>
      <c r="BR831" s="4"/>
      <c r="BS831" s="4"/>
      <c r="BT831" s="95">
        <v>1</v>
      </c>
      <c r="BU831" s="4"/>
      <c r="BV831" s="95">
        <v>1</v>
      </c>
      <c r="BW831" s="4"/>
      <c r="BX831" s="71">
        <f t="shared" si="637"/>
        <v>1</v>
      </c>
      <c r="BY831" s="4"/>
      <c r="BZ831" s="4"/>
      <c r="CA831" s="4"/>
      <c r="CB831" s="72">
        <v>1</v>
      </c>
      <c r="CC831" s="4"/>
      <c r="CD831" s="4"/>
      <c r="CE831" s="72">
        <v>1</v>
      </c>
      <c r="CF831" s="4"/>
      <c r="CG831" s="4"/>
      <c r="CH831" s="57">
        <f t="shared" si="848"/>
        <v>2</v>
      </c>
      <c r="CI831" s="4"/>
      <c r="CJ831" s="4"/>
      <c r="CK831" s="4"/>
      <c r="CL831" s="4"/>
      <c r="CM831" s="4"/>
      <c r="CN831" s="4"/>
      <c r="CO831" s="4"/>
      <c r="CP831" s="4"/>
      <c r="CQ831" s="4"/>
      <c r="CR831" s="57">
        <f t="shared" si="873"/>
        <v>0</v>
      </c>
      <c r="CS831" s="4"/>
      <c r="CT831" s="4"/>
      <c r="CU831" s="4"/>
      <c r="CV831" s="4"/>
      <c r="CW831" s="4"/>
      <c r="CX831" s="4"/>
      <c r="CY831" s="4"/>
      <c r="CZ831" s="4"/>
      <c r="DA831" s="4"/>
      <c r="DB831" s="57">
        <f t="shared" si="756"/>
        <v>0</v>
      </c>
      <c r="DC831" s="4"/>
      <c r="DD831" s="4"/>
      <c r="DE831" s="4"/>
      <c r="DF831" s="4"/>
      <c r="DG831" s="4"/>
      <c r="DH831" s="4"/>
      <c r="DI831" s="4"/>
      <c r="DJ831" s="4"/>
      <c r="DK831" s="4"/>
      <c r="DL831" s="57">
        <f t="shared" si="321"/>
        <v>0</v>
      </c>
      <c r="DM831" s="4"/>
      <c r="DN831" s="4"/>
      <c r="DO831" s="4"/>
      <c r="DP831" s="4"/>
      <c r="DQ831" s="4"/>
      <c r="DR831" s="4"/>
      <c r="DS831" s="4"/>
      <c r="DT831" s="4"/>
      <c r="DU831" s="4"/>
      <c r="DV831" s="57">
        <f t="shared" si="322"/>
        <v>0</v>
      </c>
      <c r="DW831" s="71">
        <f t="shared" ref="DW831:ED831" si="879">SUM(BY831,CI831,CS831,DC831,DM831)</f>
        <v>0</v>
      </c>
      <c r="DX831" s="71">
        <f t="shared" si="879"/>
        <v>0</v>
      </c>
      <c r="DY831" s="71">
        <f t="shared" si="879"/>
        <v>0</v>
      </c>
      <c r="DZ831" s="71">
        <f t="shared" si="879"/>
        <v>1</v>
      </c>
      <c r="EA831" s="71">
        <f t="shared" si="879"/>
        <v>0</v>
      </c>
      <c r="EB831" s="71">
        <f t="shared" si="879"/>
        <v>0</v>
      </c>
      <c r="EC831" s="71">
        <f t="shared" si="879"/>
        <v>1</v>
      </c>
      <c r="ED831" s="71">
        <f t="shared" si="879"/>
        <v>0</v>
      </c>
      <c r="EE831" s="71">
        <f t="shared" si="13"/>
        <v>2</v>
      </c>
      <c r="EF831" s="71">
        <f t="shared" si="14"/>
        <v>1</v>
      </c>
    </row>
    <row r="832" spans="1:136" ht="15.75" customHeight="1">
      <c r="A832" s="147">
        <v>2018</v>
      </c>
      <c r="B832" s="135" t="s">
        <v>5094</v>
      </c>
      <c r="C832" s="147" t="s">
        <v>2512</v>
      </c>
      <c r="D832" s="147" t="s">
        <v>2513</v>
      </c>
      <c r="E832" s="150" t="s">
        <v>2514</v>
      </c>
      <c r="F832" s="161" t="s">
        <v>2515</v>
      </c>
      <c r="G832" s="4"/>
      <c r="H832" s="4"/>
      <c r="I832" s="4"/>
      <c r="J832" s="4"/>
      <c r="K832" s="4"/>
      <c r="L832" s="4"/>
      <c r="M832" s="4"/>
      <c r="N832" s="95">
        <v>1</v>
      </c>
      <c r="O832" s="4"/>
      <c r="P832" s="4"/>
      <c r="Q832" s="4"/>
      <c r="R832" s="4"/>
      <c r="S832" s="4"/>
      <c r="T832" s="59" t="str">
        <f t="shared" si="0"/>
        <v/>
      </c>
      <c r="U832" s="4"/>
      <c r="V832" s="4"/>
      <c r="W832" s="4"/>
      <c r="X832" s="4"/>
      <c r="Y832" s="4"/>
      <c r="Z832" s="4"/>
      <c r="AA832" s="4"/>
      <c r="AB832" s="4"/>
      <c r="AC832" s="4"/>
      <c r="AD832" s="4"/>
      <c r="AE832" s="4"/>
      <c r="AF832" s="4"/>
      <c r="AG832" s="58">
        <f t="shared" si="1"/>
        <v>1</v>
      </c>
      <c r="AH832" s="4"/>
      <c r="AI832" s="4"/>
      <c r="AJ832" s="4"/>
      <c r="AK832" s="91" t="str">
        <f t="shared" si="90"/>
        <v/>
      </c>
      <c r="AL832" s="4"/>
      <c r="AM832" s="4"/>
      <c r="AN832" s="4"/>
      <c r="AO832" s="4"/>
      <c r="AP832" s="4"/>
      <c r="AQ832" s="4"/>
      <c r="AR832" s="58" t="str">
        <f t="shared" si="3"/>
        <v/>
      </c>
      <c r="AS832" s="95">
        <v>1</v>
      </c>
      <c r="AT832" s="95">
        <v>1</v>
      </c>
      <c r="AU832" s="95">
        <v>1</v>
      </c>
      <c r="AV832" s="95">
        <v>1</v>
      </c>
      <c r="AW832" s="95">
        <v>1</v>
      </c>
      <c r="AX832" s="58">
        <f t="shared" si="4"/>
        <v>5</v>
      </c>
      <c r="AY832" s="95">
        <v>1</v>
      </c>
      <c r="AZ832" s="95">
        <v>1</v>
      </c>
      <c r="BA832" s="4"/>
      <c r="BB832" s="4"/>
      <c r="BC832" s="95">
        <v>1</v>
      </c>
      <c r="BD832" s="58">
        <f t="shared" si="5"/>
        <v>3</v>
      </c>
      <c r="BE832" s="4"/>
      <c r="BF832" s="4"/>
      <c r="BG832" s="4"/>
      <c r="BH832" s="4"/>
      <c r="BI832" s="4"/>
      <c r="BJ832" s="4"/>
      <c r="BK832" s="4"/>
      <c r="BL832" s="4"/>
      <c r="BM832" s="4"/>
      <c r="BN832" s="4"/>
      <c r="BO832" s="4"/>
      <c r="BP832" s="4"/>
      <c r="BQ832" s="4"/>
      <c r="BR832" s="4"/>
      <c r="BS832" s="95">
        <v>1</v>
      </c>
      <c r="BT832" s="95">
        <v>1</v>
      </c>
      <c r="BU832" s="95">
        <v>1</v>
      </c>
      <c r="BV832" s="95">
        <v>1</v>
      </c>
      <c r="BW832" s="4"/>
      <c r="BX832" s="71">
        <f t="shared" si="637"/>
        <v>1</v>
      </c>
      <c r="BY832" s="4"/>
      <c r="BZ832" s="95">
        <v>1</v>
      </c>
      <c r="CA832" s="4"/>
      <c r="CB832" s="95">
        <v>1</v>
      </c>
      <c r="CC832" s="4"/>
      <c r="CD832" s="4"/>
      <c r="CE832" s="4"/>
      <c r="CF832" s="4"/>
      <c r="CG832" s="95"/>
      <c r="CH832" s="57">
        <f t="shared" si="848"/>
        <v>2</v>
      </c>
      <c r="CI832" s="4"/>
      <c r="CJ832" s="95">
        <v>1</v>
      </c>
      <c r="CK832" s="4"/>
      <c r="CL832" s="95">
        <v>1</v>
      </c>
      <c r="CM832" s="95">
        <v>1</v>
      </c>
      <c r="CN832" s="4"/>
      <c r="CO832" s="4"/>
      <c r="CP832" s="4"/>
      <c r="CQ832" s="95"/>
      <c r="CR832" s="57">
        <f t="shared" si="873"/>
        <v>3</v>
      </c>
      <c r="CS832" s="4"/>
      <c r="CT832" s="95">
        <v>1</v>
      </c>
      <c r="CU832" s="4"/>
      <c r="CV832" s="95">
        <v>1</v>
      </c>
      <c r="CW832" s="95">
        <v>1</v>
      </c>
      <c r="CX832" s="4"/>
      <c r="CY832" s="95">
        <v>1</v>
      </c>
      <c r="CZ832" s="4"/>
      <c r="DA832" s="95"/>
      <c r="DB832" s="57">
        <f t="shared" si="756"/>
        <v>4</v>
      </c>
      <c r="DC832" s="4"/>
      <c r="DD832" s="95">
        <v>1</v>
      </c>
      <c r="DE832" s="4"/>
      <c r="DF832" s="95">
        <v>1</v>
      </c>
      <c r="DG832" s="95">
        <v>1</v>
      </c>
      <c r="DH832" s="4"/>
      <c r="DI832" s="95">
        <v>1</v>
      </c>
      <c r="DJ832" s="4"/>
      <c r="DK832" s="95"/>
      <c r="DL832" s="57">
        <f t="shared" si="321"/>
        <v>4</v>
      </c>
      <c r="DM832" s="4"/>
      <c r="DN832" s="95">
        <v>1</v>
      </c>
      <c r="DO832" s="4"/>
      <c r="DP832" s="95">
        <v>1</v>
      </c>
      <c r="DQ832" s="95">
        <v>1</v>
      </c>
      <c r="DR832" s="4"/>
      <c r="DS832" s="95">
        <v>1</v>
      </c>
      <c r="DT832" s="4"/>
      <c r="DU832" s="95"/>
      <c r="DV832" s="57">
        <f t="shared" si="322"/>
        <v>4</v>
      </c>
      <c r="DW832" s="71">
        <f t="shared" ref="DW832:ED832" si="880">SUM(BY832,CI832,CS832,DC832,DM832)</f>
        <v>0</v>
      </c>
      <c r="DX832" s="71">
        <f t="shared" si="880"/>
        <v>5</v>
      </c>
      <c r="DY832" s="71">
        <f t="shared" si="880"/>
        <v>0</v>
      </c>
      <c r="DZ832" s="71">
        <f t="shared" si="880"/>
        <v>5</v>
      </c>
      <c r="EA832" s="71">
        <f t="shared" si="880"/>
        <v>4</v>
      </c>
      <c r="EB832" s="71">
        <f t="shared" si="880"/>
        <v>0</v>
      </c>
      <c r="EC832" s="71">
        <f t="shared" si="880"/>
        <v>3</v>
      </c>
      <c r="ED832" s="71">
        <f t="shared" si="880"/>
        <v>0</v>
      </c>
      <c r="EE832" s="71">
        <f t="shared" si="13"/>
        <v>17</v>
      </c>
      <c r="EF832" s="71">
        <f t="shared" si="14"/>
        <v>1</v>
      </c>
    </row>
    <row r="833" spans="1:136" ht="15.75" customHeight="1">
      <c r="A833" s="147">
        <v>2018</v>
      </c>
      <c r="B833" s="135" t="s">
        <v>5095</v>
      </c>
      <c r="C833" s="147" t="s">
        <v>2516</v>
      </c>
      <c r="D833" s="147" t="s">
        <v>220</v>
      </c>
      <c r="E833" s="147" t="s">
        <v>2517</v>
      </c>
      <c r="F833" s="161" t="s">
        <v>2518</v>
      </c>
      <c r="G833" s="4"/>
      <c r="H833" s="4"/>
      <c r="I833" s="4"/>
      <c r="J833" s="4"/>
      <c r="K833" s="4"/>
      <c r="L833" s="4"/>
      <c r="M833" s="4"/>
      <c r="N833" s="4"/>
      <c r="O833" s="4"/>
      <c r="P833" s="4"/>
      <c r="Q833" s="4"/>
      <c r="R833" s="71">
        <v>1</v>
      </c>
      <c r="S833" s="4"/>
      <c r="T833" s="59" t="str">
        <f t="shared" si="0"/>
        <v/>
      </c>
      <c r="U833" s="4"/>
      <c r="V833" s="4"/>
      <c r="W833" s="4"/>
      <c r="X833" s="4"/>
      <c r="Y833" s="4"/>
      <c r="Z833" s="4"/>
      <c r="AA833" s="4"/>
      <c r="AB833" s="4"/>
      <c r="AC833" s="4"/>
      <c r="AD833" s="4"/>
      <c r="AE833" s="4"/>
      <c r="AF833" s="4"/>
      <c r="AG833" s="58">
        <f t="shared" si="1"/>
        <v>1</v>
      </c>
      <c r="AH833" s="4"/>
      <c r="AI833" s="4"/>
      <c r="AJ833" s="4"/>
      <c r="AK833" s="91" t="str">
        <f t="shared" si="90"/>
        <v/>
      </c>
      <c r="AL833" s="4"/>
      <c r="AM833" s="4"/>
      <c r="AN833" s="4"/>
      <c r="AO833" s="4"/>
      <c r="AP833" s="4"/>
      <c r="AQ833" s="4"/>
      <c r="AR833" s="58" t="str">
        <f t="shared" si="3"/>
        <v/>
      </c>
      <c r="AS833" s="95">
        <v>1</v>
      </c>
      <c r="AT833" s="95">
        <v>1</v>
      </c>
      <c r="AU833" s="95">
        <v>1</v>
      </c>
      <c r="AV833" s="95">
        <v>1</v>
      </c>
      <c r="AW833" s="95">
        <v>1</v>
      </c>
      <c r="AX833" s="58">
        <f t="shared" si="4"/>
        <v>5</v>
      </c>
      <c r="AY833" s="95">
        <v>1</v>
      </c>
      <c r="AZ833" s="95"/>
      <c r="BA833" s="4"/>
      <c r="BB833" s="4"/>
      <c r="BC833" s="95">
        <v>1</v>
      </c>
      <c r="BD833" s="58">
        <f t="shared" si="5"/>
        <v>2</v>
      </c>
      <c r="BE833" s="4"/>
      <c r="BF833" s="4"/>
      <c r="BG833" s="4"/>
      <c r="BH833" s="4"/>
      <c r="BI833" s="4"/>
      <c r="BJ833" s="4"/>
      <c r="BK833" s="4"/>
      <c r="BL833" s="4"/>
      <c r="BM833" s="4"/>
      <c r="BN833" s="4"/>
      <c r="BO833" s="4"/>
      <c r="BP833" s="4"/>
      <c r="BQ833" s="4"/>
      <c r="BR833" s="4"/>
      <c r="BS833" s="95">
        <v>1</v>
      </c>
      <c r="BT833" s="95">
        <v>1</v>
      </c>
      <c r="BU833" s="95">
        <v>1</v>
      </c>
      <c r="BV833" s="4"/>
      <c r="BW833" s="4"/>
      <c r="BX833" s="71">
        <f t="shared" si="637"/>
        <v>1</v>
      </c>
      <c r="BY833" s="4"/>
      <c r="BZ833" s="95">
        <v>1</v>
      </c>
      <c r="CA833" s="4"/>
      <c r="CB833" s="95">
        <v>1</v>
      </c>
      <c r="CC833" s="95">
        <v>1</v>
      </c>
      <c r="CD833" s="4"/>
      <c r="CE833" s="4"/>
      <c r="CF833" s="4"/>
      <c r="CG833" s="95"/>
      <c r="CH833" s="57">
        <f t="shared" si="848"/>
        <v>3</v>
      </c>
      <c r="CI833" s="4"/>
      <c r="CJ833" s="95">
        <v>1</v>
      </c>
      <c r="CK833" s="4"/>
      <c r="CL833" s="95">
        <v>1</v>
      </c>
      <c r="CM833" s="95">
        <v>1</v>
      </c>
      <c r="CN833" s="4"/>
      <c r="CO833" s="4"/>
      <c r="CP833" s="4"/>
      <c r="CQ833" s="95"/>
      <c r="CR833" s="57">
        <f t="shared" si="873"/>
        <v>3</v>
      </c>
      <c r="CS833" s="4"/>
      <c r="CT833" s="95">
        <v>1</v>
      </c>
      <c r="CU833" s="4"/>
      <c r="CV833" s="95">
        <v>1</v>
      </c>
      <c r="CW833" s="95">
        <v>1</v>
      </c>
      <c r="CX833" s="4"/>
      <c r="CY833" s="4"/>
      <c r="CZ833" s="4"/>
      <c r="DA833" s="95"/>
      <c r="DB833" s="57">
        <f t="shared" si="756"/>
        <v>3</v>
      </c>
      <c r="DC833" s="4"/>
      <c r="DD833" s="95">
        <v>1</v>
      </c>
      <c r="DE833" s="4"/>
      <c r="DF833" s="95">
        <v>1</v>
      </c>
      <c r="DG833" s="95">
        <v>1</v>
      </c>
      <c r="DH833" s="4"/>
      <c r="DI833" s="4"/>
      <c r="DJ833" s="4"/>
      <c r="DK833" s="95"/>
      <c r="DL833" s="57">
        <f t="shared" si="321"/>
        <v>3</v>
      </c>
      <c r="DM833" s="4"/>
      <c r="DN833" s="95">
        <v>1</v>
      </c>
      <c r="DO833" s="4"/>
      <c r="DP833" s="95">
        <v>1</v>
      </c>
      <c r="DQ833" s="95">
        <v>1</v>
      </c>
      <c r="DR833" s="4"/>
      <c r="DS833" s="4"/>
      <c r="DT833" s="4"/>
      <c r="DU833" s="95"/>
      <c r="DV833" s="57">
        <f t="shared" si="322"/>
        <v>3</v>
      </c>
      <c r="DW833" s="71">
        <f t="shared" ref="DW833:ED833" si="881">SUM(BY833,CI833,CS833,DC833,DM833)</f>
        <v>0</v>
      </c>
      <c r="DX833" s="71">
        <f t="shared" si="881"/>
        <v>5</v>
      </c>
      <c r="DY833" s="71">
        <f t="shared" si="881"/>
        <v>0</v>
      </c>
      <c r="DZ833" s="71">
        <f t="shared" si="881"/>
        <v>5</v>
      </c>
      <c r="EA833" s="71">
        <f t="shared" si="881"/>
        <v>5</v>
      </c>
      <c r="EB833" s="71">
        <f t="shared" si="881"/>
        <v>0</v>
      </c>
      <c r="EC833" s="71">
        <f t="shared" si="881"/>
        <v>0</v>
      </c>
      <c r="ED833" s="71">
        <f t="shared" si="881"/>
        <v>0</v>
      </c>
      <c r="EE833" s="71">
        <f t="shared" si="13"/>
        <v>15</v>
      </c>
      <c r="EF833" s="71">
        <f t="shared" si="14"/>
        <v>1</v>
      </c>
    </row>
    <row r="834" spans="1:136" ht="15.75" customHeight="1">
      <c r="A834" s="147">
        <v>2018</v>
      </c>
      <c r="B834" s="135" t="s">
        <v>5096</v>
      </c>
      <c r="C834" s="147" t="s">
        <v>2519</v>
      </c>
      <c r="D834" s="147" t="s">
        <v>2520</v>
      </c>
      <c r="E834" s="147" t="s">
        <v>2521</v>
      </c>
      <c r="F834" s="161" t="s">
        <v>2522</v>
      </c>
      <c r="G834" s="4"/>
      <c r="H834" s="4"/>
      <c r="I834" s="4"/>
      <c r="J834" s="99">
        <v>2</v>
      </c>
      <c r="K834" s="4"/>
      <c r="L834" s="95">
        <v>1</v>
      </c>
      <c r="M834" s="95"/>
      <c r="N834" s="4"/>
      <c r="O834" s="4"/>
      <c r="P834" s="4"/>
      <c r="Q834" s="72"/>
      <c r="R834" s="72">
        <v>2</v>
      </c>
      <c r="S834" s="4"/>
      <c r="T834" s="59" t="str">
        <f t="shared" si="0"/>
        <v/>
      </c>
      <c r="U834" s="4"/>
      <c r="V834" s="4"/>
      <c r="W834" s="4"/>
      <c r="X834" s="72">
        <v>2</v>
      </c>
      <c r="Y834" s="4"/>
      <c r="Z834" s="4"/>
      <c r="AA834" s="72">
        <v>2</v>
      </c>
      <c r="AB834" s="4"/>
      <c r="AC834" s="4"/>
      <c r="AD834" s="4"/>
      <c r="AE834" s="4"/>
      <c r="AF834" s="4"/>
      <c r="AG834" s="58">
        <f t="shared" si="1"/>
        <v>1</v>
      </c>
      <c r="AH834" s="4"/>
      <c r="AI834" s="4"/>
      <c r="AJ834" s="4"/>
      <c r="AK834" s="91" t="str">
        <f t="shared" si="90"/>
        <v/>
      </c>
      <c r="AL834" s="4"/>
      <c r="AM834" s="4"/>
      <c r="AN834" s="4"/>
      <c r="AO834" s="4"/>
      <c r="AP834" s="4"/>
      <c r="AQ834" s="4"/>
      <c r="AR834" s="58" t="str">
        <f t="shared" si="3"/>
        <v/>
      </c>
      <c r="AS834" s="95">
        <v>1</v>
      </c>
      <c r="AT834" s="95">
        <v>1</v>
      </c>
      <c r="AU834" s="95">
        <v>1</v>
      </c>
      <c r="AV834" s="4"/>
      <c r="AW834" s="4"/>
      <c r="AX834" s="58">
        <f t="shared" si="4"/>
        <v>3</v>
      </c>
      <c r="AY834" s="95">
        <v>1</v>
      </c>
      <c r="AZ834" s="4"/>
      <c r="BA834" s="4"/>
      <c r="BB834" s="4"/>
      <c r="BC834" s="4"/>
      <c r="BD834" s="58">
        <f t="shared" si="5"/>
        <v>1</v>
      </c>
      <c r="BE834" s="4"/>
      <c r="BF834" s="4"/>
      <c r="BG834" s="4"/>
      <c r="BH834" s="4"/>
      <c r="BI834" s="4"/>
      <c r="BJ834" s="4"/>
      <c r="BK834" s="4"/>
      <c r="BL834" s="4"/>
      <c r="BM834" s="4"/>
      <c r="BN834" s="4"/>
      <c r="BO834" s="4"/>
      <c r="BP834" s="4"/>
      <c r="BQ834" s="4"/>
      <c r="BR834" s="4"/>
      <c r="BS834" s="4"/>
      <c r="BT834" s="4"/>
      <c r="BU834" s="4"/>
      <c r="BV834" s="4"/>
      <c r="BW834" s="4"/>
      <c r="BX834" s="4" t="str">
        <f t="shared" si="637"/>
        <v/>
      </c>
      <c r="BY834" s="4"/>
      <c r="BZ834" s="4"/>
      <c r="CA834" s="4"/>
      <c r="CB834" s="4"/>
      <c r="CC834" s="4"/>
      <c r="CD834" s="4"/>
      <c r="CE834" s="4"/>
      <c r="CF834" s="4"/>
      <c r="CG834" s="4"/>
      <c r="CH834" s="57">
        <f t="shared" si="848"/>
        <v>0</v>
      </c>
      <c r="CI834" s="4"/>
      <c r="CJ834" s="4"/>
      <c r="CK834" s="4"/>
      <c r="CL834" s="4"/>
      <c r="CM834" s="4"/>
      <c r="CN834" s="4"/>
      <c r="CO834" s="4"/>
      <c r="CP834" s="4"/>
      <c r="CQ834" s="4"/>
      <c r="CR834" s="57">
        <f t="shared" si="873"/>
        <v>0</v>
      </c>
      <c r="CS834" s="4"/>
      <c r="CT834" s="4"/>
      <c r="CU834" s="4"/>
      <c r="CV834" s="4"/>
      <c r="CW834" s="4"/>
      <c r="CX834" s="4"/>
      <c r="CY834" s="4"/>
      <c r="CZ834" s="4"/>
      <c r="DA834" s="4"/>
      <c r="DB834" s="57">
        <f t="shared" si="756"/>
        <v>0</v>
      </c>
      <c r="DC834" s="4"/>
      <c r="DD834" s="4"/>
      <c r="DE834" s="4"/>
      <c r="DF834" s="4"/>
      <c r="DG834" s="4"/>
      <c r="DH834" s="4"/>
      <c r="DI834" s="4"/>
      <c r="DJ834" s="4"/>
      <c r="DK834" s="4"/>
      <c r="DL834" s="57">
        <f t="shared" si="321"/>
        <v>0</v>
      </c>
      <c r="DM834" s="4"/>
      <c r="DN834" s="4"/>
      <c r="DO834" s="4"/>
      <c r="DP834" s="4"/>
      <c r="DQ834" s="4"/>
      <c r="DR834" s="4"/>
      <c r="DS834" s="4"/>
      <c r="DT834" s="4"/>
      <c r="DU834" s="4"/>
      <c r="DV834" s="57">
        <f t="shared" si="322"/>
        <v>0</v>
      </c>
      <c r="DW834" s="71">
        <f t="shared" ref="DW834:ED834" si="882">SUM(BY834,CI834,CS834,DC834,DM834)</f>
        <v>0</v>
      </c>
      <c r="DX834" s="71">
        <f t="shared" si="882"/>
        <v>0</v>
      </c>
      <c r="DY834" s="71">
        <f t="shared" si="882"/>
        <v>0</v>
      </c>
      <c r="DZ834" s="71">
        <f t="shared" si="882"/>
        <v>0</v>
      </c>
      <c r="EA834" s="71">
        <f t="shared" si="882"/>
        <v>0</v>
      </c>
      <c r="EB834" s="71">
        <f t="shared" si="882"/>
        <v>0</v>
      </c>
      <c r="EC834" s="71">
        <f t="shared" si="882"/>
        <v>0</v>
      </c>
      <c r="ED834" s="71">
        <f t="shared" si="882"/>
        <v>0</v>
      </c>
      <c r="EE834" s="71">
        <f t="shared" si="13"/>
        <v>0</v>
      </c>
      <c r="EF834" s="71">
        <f t="shared" si="14"/>
        <v>0</v>
      </c>
    </row>
    <row r="835" spans="1:136" ht="15.75" customHeight="1">
      <c r="A835" s="147">
        <v>2018</v>
      </c>
      <c r="B835" s="135" t="s">
        <v>5097</v>
      </c>
      <c r="C835" s="147" t="s">
        <v>2523</v>
      </c>
      <c r="D835" s="147" t="s">
        <v>300</v>
      </c>
      <c r="E835" s="147" t="s">
        <v>2524</v>
      </c>
      <c r="F835" s="161" t="s">
        <v>2525</v>
      </c>
      <c r="G835" s="4"/>
      <c r="H835" s="4"/>
      <c r="I835" s="4"/>
      <c r="J835" s="95">
        <v>1</v>
      </c>
      <c r="K835" s="4"/>
      <c r="L835" s="4"/>
      <c r="M835" s="4"/>
      <c r="N835" s="4"/>
      <c r="O835" s="4"/>
      <c r="P835" s="4"/>
      <c r="Q835" s="4"/>
      <c r="R835" s="4"/>
      <c r="S835" s="4"/>
      <c r="T835" s="59" t="str">
        <f t="shared" si="0"/>
        <v/>
      </c>
      <c r="U835" s="4"/>
      <c r="V835" s="4"/>
      <c r="W835" s="4"/>
      <c r="X835" s="4"/>
      <c r="Y835" s="4"/>
      <c r="Z835" s="4"/>
      <c r="AA835" s="4"/>
      <c r="AB835" s="4"/>
      <c r="AC835" s="4"/>
      <c r="AD835" s="4"/>
      <c r="AE835" s="4"/>
      <c r="AF835" s="4"/>
      <c r="AG835" s="58">
        <f t="shared" si="1"/>
        <v>1</v>
      </c>
      <c r="AH835" s="4"/>
      <c r="AI835" s="4"/>
      <c r="AJ835" s="4"/>
      <c r="AK835" s="91" t="str">
        <f t="shared" si="90"/>
        <v/>
      </c>
      <c r="AL835" s="4"/>
      <c r="AM835" s="4"/>
      <c r="AN835" s="4"/>
      <c r="AO835" s="4"/>
      <c r="AP835" s="4"/>
      <c r="AQ835" s="4"/>
      <c r="AR835" s="58" t="str">
        <f t="shared" si="3"/>
        <v/>
      </c>
      <c r="AS835" s="4"/>
      <c r="AT835" s="95">
        <v>1</v>
      </c>
      <c r="AU835" s="4"/>
      <c r="AV835" s="4"/>
      <c r="AW835" s="4"/>
      <c r="AX835" s="58">
        <f t="shared" si="4"/>
        <v>1</v>
      </c>
      <c r="AY835" s="95"/>
      <c r="AZ835" s="95"/>
      <c r="BA835" s="4"/>
      <c r="BB835" s="4"/>
      <c r="BC835" s="4"/>
      <c r="BD835" s="58">
        <f t="shared" si="5"/>
        <v>0</v>
      </c>
      <c r="BE835" s="4"/>
      <c r="BF835" s="4"/>
      <c r="BG835" s="4"/>
      <c r="BH835" s="4"/>
      <c r="BI835" s="4"/>
      <c r="BJ835" s="4"/>
      <c r="BK835" s="4"/>
      <c r="BL835" s="4"/>
      <c r="BM835" s="4"/>
      <c r="BN835" s="4"/>
      <c r="BO835" s="95">
        <v>1</v>
      </c>
      <c r="BP835" s="4"/>
      <c r="BQ835" s="4"/>
      <c r="BR835" s="4"/>
      <c r="BS835" s="95"/>
      <c r="BT835" s="4"/>
      <c r="BU835" s="4"/>
      <c r="BV835" s="4"/>
      <c r="BW835" s="4"/>
      <c r="BX835" s="4" t="str">
        <f t="shared" si="637"/>
        <v/>
      </c>
      <c r="BY835" s="4"/>
      <c r="BZ835" s="4"/>
      <c r="CA835" s="4"/>
      <c r="CB835" s="4"/>
      <c r="CC835" s="4"/>
      <c r="CD835" s="4"/>
      <c r="CE835" s="4"/>
      <c r="CF835" s="4"/>
      <c r="CG835" s="4"/>
      <c r="CH835" s="57">
        <f t="shared" si="848"/>
        <v>0</v>
      </c>
      <c r="CI835" s="4"/>
      <c r="CJ835" s="4"/>
      <c r="CK835" s="4"/>
      <c r="CL835" s="4"/>
      <c r="CM835" s="4"/>
      <c r="CN835" s="4"/>
      <c r="CO835" s="4"/>
      <c r="CP835" s="4"/>
      <c r="CQ835" s="4"/>
      <c r="CR835" s="57">
        <f t="shared" si="873"/>
        <v>0</v>
      </c>
      <c r="CS835" s="4"/>
      <c r="CT835" s="4"/>
      <c r="CU835" s="4"/>
      <c r="CV835" s="4"/>
      <c r="CW835" s="4"/>
      <c r="CX835" s="4"/>
      <c r="CY835" s="4"/>
      <c r="CZ835" s="4"/>
      <c r="DA835" s="4"/>
      <c r="DB835" s="57">
        <f t="shared" si="756"/>
        <v>0</v>
      </c>
      <c r="DC835" s="4"/>
      <c r="DD835" s="4"/>
      <c r="DE835" s="4"/>
      <c r="DF835" s="4"/>
      <c r="DG835" s="4"/>
      <c r="DH835" s="4"/>
      <c r="DI835" s="4"/>
      <c r="DJ835" s="4"/>
      <c r="DK835" s="4"/>
      <c r="DL835" s="57">
        <f t="shared" si="321"/>
        <v>0</v>
      </c>
      <c r="DM835" s="4"/>
      <c r="DN835" s="4"/>
      <c r="DO835" s="4"/>
      <c r="DP835" s="4"/>
      <c r="DQ835" s="4"/>
      <c r="DR835" s="4"/>
      <c r="DS835" s="4"/>
      <c r="DT835" s="4"/>
      <c r="DU835" s="4"/>
      <c r="DV835" s="57">
        <f t="shared" si="322"/>
        <v>0</v>
      </c>
      <c r="DW835" s="71">
        <f t="shared" ref="DW835:ED835" si="883">SUM(BY835,CI835,CS835,DC835,DM835)</f>
        <v>0</v>
      </c>
      <c r="DX835" s="71">
        <f t="shared" si="883"/>
        <v>0</v>
      </c>
      <c r="DY835" s="71">
        <f t="shared" si="883"/>
        <v>0</v>
      </c>
      <c r="DZ835" s="71">
        <f t="shared" si="883"/>
        <v>0</v>
      </c>
      <c r="EA835" s="71">
        <f t="shared" si="883"/>
        <v>0</v>
      </c>
      <c r="EB835" s="71">
        <f t="shared" si="883"/>
        <v>0</v>
      </c>
      <c r="EC835" s="71">
        <f t="shared" si="883"/>
        <v>0</v>
      </c>
      <c r="ED835" s="71">
        <f t="shared" si="883"/>
        <v>0</v>
      </c>
      <c r="EE835" s="71">
        <f t="shared" si="13"/>
        <v>0</v>
      </c>
      <c r="EF835" s="71">
        <f t="shared" si="14"/>
        <v>0</v>
      </c>
    </row>
    <row r="836" spans="1:136" ht="15.75" customHeight="1">
      <c r="A836" s="147">
        <v>2018</v>
      </c>
      <c r="B836" s="135" t="s">
        <v>5098</v>
      </c>
      <c r="C836" s="147" t="s">
        <v>2526</v>
      </c>
      <c r="D836" s="147" t="s">
        <v>266</v>
      </c>
      <c r="E836" s="147" t="s">
        <v>2527</v>
      </c>
      <c r="F836" s="161" t="s">
        <v>2528</v>
      </c>
      <c r="G836" s="4"/>
      <c r="H836" s="4"/>
      <c r="I836" s="4"/>
      <c r="J836" s="4"/>
      <c r="K836" s="95">
        <v>1</v>
      </c>
      <c r="L836" s="4"/>
      <c r="M836" s="4"/>
      <c r="N836" s="4"/>
      <c r="O836" s="4"/>
      <c r="P836" s="4"/>
      <c r="Q836" s="4"/>
      <c r="R836" s="4"/>
      <c r="S836" s="4"/>
      <c r="T836" s="59" t="str">
        <f t="shared" si="0"/>
        <v/>
      </c>
      <c r="U836" s="4"/>
      <c r="V836" s="4"/>
      <c r="W836" s="4"/>
      <c r="X836" s="4"/>
      <c r="Y836" s="4"/>
      <c r="Z836" s="4"/>
      <c r="AA836" s="4"/>
      <c r="AB836" s="4"/>
      <c r="AC836" s="4"/>
      <c r="AD836" s="4"/>
      <c r="AE836" s="4"/>
      <c r="AF836" s="4"/>
      <c r="AG836" s="58">
        <f t="shared" si="1"/>
        <v>1</v>
      </c>
      <c r="AH836" s="4"/>
      <c r="AI836" s="4"/>
      <c r="AJ836" s="4"/>
      <c r="AK836" s="91" t="str">
        <f t="shared" si="90"/>
        <v/>
      </c>
      <c r="AL836" s="4"/>
      <c r="AM836" s="4"/>
      <c r="AN836" s="4"/>
      <c r="AO836" s="4"/>
      <c r="AP836" s="4"/>
      <c r="AQ836" s="4"/>
      <c r="AR836" s="58" t="str">
        <f t="shared" si="3"/>
        <v/>
      </c>
      <c r="AS836" s="4"/>
      <c r="AT836" s="95">
        <v>1</v>
      </c>
      <c r="AU836" s="4"/>
      <c r="AV836" s="4"/>
      <c r="AW836" s="4"/>
      <c r="AX836" s="58">
        <f t="shared" si="4"/>
        <v>1</v>
      </c>
      <c r="AY836" s="4"/>
      <c r="AZ836" s="4"/>
      <c r="BA836" s="4"/>
      <c r="BB836" s="4"/>
      <c r="BC836" s="4"/>
      <c r="BD836" s="58">
        <f t="shared" si="5"/>
        <v>0</v>
      </c>
      <c r="BE836" s="4"/>
      <c r="BF836" s="4"/>
      <c r="BG836" s="4"/>
      <c r="BH836" s="4"/>
      <c r="BI836" s="4"/>
      <c r="BJ836" s="4"/>
      <c r="BK836" s="4"/>
      <c r="BL836" s="4"/>
      <c r="BM836" s="4"/>
      <c r="BN836" s="4"/>
      <c r="BO836" s="4"/>
      <c r="BP836" s="95">
        <v>1</v>
      </c>
      <c r="BQ836" s="4"/>
      <c r="BR836" s="4"/>
      <c r="BS836" s="95">
        <v>1</v>
      </c>
      <c r="BT836" s="4"/>
      <c r="BU836" s="4"/>
      <c r="BV836" s="4"/>
      <c r="BW836" s="72">
        <v>1</v>
      </c>
      <c r="BX836" s="71">
        <f t="shared" si="637"/>
        <v>1</v>
      </c>
      <c r="BY836" s="4"/>
      <c r="BZ836" s="4"/>
      <c r="CA836" s="4"/>
      <c r="CB836" s="4"/>
      <c r="CC836" s="4"/>
      <c r="CD836" s="4"/>
      <c r="CE836" s="4"/>
      <c r="CF836" s="4"/>
      <c r="CG836" s="4"/>
      <c r="CH836" s="57">
        <f t="shared" si="848"/>
        <v>0</v>
      </c>
      <c r="CI836" s="95">
        <v>1</v>
      </c>
      <c r="CJ836" s="95">
        <v>1</v>
      </c>
      <c r="CK836" s="4"/>
      <c r="CL836" s="4"/>
      <c r="CM836" s="4"/>
      <c r="CN836" s="4"/>
      <c r="CO836" s="4"/>
      <c r="CP836" s="4"/>
      <c r="CQ836" s="95"/>
      <c r="CR836" s="57">
        <f t="shared" si="873"/>
        <v>2</v>
      </c>
      <c r="CS836" s="4"/>
      <c r="CT836" s="4"/>
      <c r="CU836" s="4"/>
      <c r="CV836" s="4"/>
      <c r="CW836" s="4"/>
      <c r="CX836" s="4"/>
      <c r="CY836" s="4"/>
      <c r="CZ836" s="4"/>
      <c r="DA836" s="4"/>
      <c r="DB836" s="57">
        <f t="shared" si="756"/>
        <v>0</v>
      </c>
      <c r="DC836" s="4"/>
      <c r="DD836" s="4"/>
      <c r="DE836" s="4"/>
      <c r="DF836" s="4"/>
      <c r="DG836" s="4"/>
      <c r="DH836" s="4"/>
      <c r="DI836" s="4"/>
      <c r="DJ836" s="4"/>
      <c r="DK836" s="4"/>
      <c r="DL836" s="57">
        <f t="shared" si="321"/>
        <v>0</v>
      </c>
      <c r="DM836" s="4"/>
      <c r="DN836" s="4"/>
      <c r="DO836" s="4"/>
      <c r="DP836" s="4"/>
      <c r="DQ836" s="4"/>
      <c r="DR836" s="4"/>
      <c r="DS836" s="4"/>
      <c r="DT836" s="4"/>
      <c r="DU836" s="4"/>
      <c r="DV836" s="57">
        <f t="shared" si="322"/>
        <v>0</v>
      </c>
      <c r="DW836" s="71">
        <f t="shared" ref="DW836:ED836" si="884">SUM(BY836,CI836,CS836,DC836,DM836)</f>
        <v>1</v>
      </c>
      <c r="DX836" s="71">
        <f t="shared" si="884"/>
        <v>1</v>
      </c>
      <c r="DY836" s="71">
        <f t="shared" si="884"/>
        <v>0</v>
      </c>
      <c r="DZ836" s="71">
        <f t="shared" si="884"/>
        <v>0</v>
      </c>
      <c r="EA836" s="71">
        <f t="shared" si="884"/>
        <v>0</v>
      </c>
      <c r="EB836" s="71">
        <f t="shared" si="884"/>
        <v>0</v>
      </c>
      <c r="EC836" s="71">
        <f t="shared" si="884"/>
        <v>0</v>
      </c>
      <c r="ED836" s="71">
        <f t="shared" si="884"/>
        <v>0</v>
      </c>
      <c r="EE836" s="71">
        <f t="shared" si="13"/>
        <v>2</v>
      </c>
      <c r="EF836" s="71">
        <f t="shared" si="14"/>
        <v>1</v>
      </c>
    </row>
    <row r="837" spans="1:136" ht="15.75" customHeight="1">
      <c r="A837" s="147">
        <v>2018</v>
      </c>
      <c r="B837" s="135" t="s">
        <v>5099</v>
      </c>
      <c r="C837" s="147" t="s">
        <v>2529</v>
      </c>
      <c r="D837" s="147" t="s">
        <v>2530</v>
      </c>
      <c r="E837" s="147" t="s">
        <v>2531</v>
      </c>
      <c r="F837" s="161" t="s">
        <v>2532</v>
      </c>
      <c r="G837" s="4"/>
      <c r="H837" s="4"/>
      <c r="I837" s="4"/>
      <c r="J837" s="4"/>
      <c r="K837" s="4"/>
      <c r="L837" s="4"/>
      <c r="M837" s="4"/>
      <c r="N837" s="95">
        <v>1</v>
      </c>
      <c r="O837" s="4"/>
      <c r="P837" s="4"/>
      <c r="Q837" s="4"/>
      <c r="R837" s="4"/>
      <c r="S837" s="4"/>
      <c r="T837" s="59" t="str">
        <f t="shared" si="0"/>
        <v/>
      </c>
      <c r="U837" s="4"/>
      <c r="V837" s="4"/>
      <c r="W837" s="4"/>
      <c r="X837" s="4"/>
      <c r="Y837" s="4"/>
      <c r="Z837" s="4"/>
      <c r="AA837" s="4"/>
      <c r="AB837" s="4"/>
      <c r="AC837" s="4"/>
      <c r="AD837" s="4"/>
      <c r="AE837" s="4"/>
      <c r="AF837" s="4"/>
      <c r="AG837" s="58">
        <f t="shared" si="1"/>
        <v>1</v>
      </c>
      <c r="AH837" s="4"/>
      <c r="AI837" s="4"/>
      <c r="AJ837" s="4"/>
      <c r="AK837" s="91" t="str">
        <f t="shared" si="90"/>
        <v/>
      </c>
      <c r="AL837" s="4"/>
      <c r="AM837" s="4"/>
      <c r="AN837" s="4"/>
      <c r="AO837" s="4"/>
      <c r="AP837" s="4"/>
      <c r="AQ837" s="4"/>
      <c r="AR837" s="58" t="str">
        <f t="shared" si="3"/>
        <v/>
      </c>
      <c r="AS837" s="95">
        <v>1</v>
      </c>
      <c r="AT837" s="95"/>
      <c r="AU837" s="4"/>
      <c r="AV837" s="4"/>
      <c r="AW837" s="4"/>
      <c r="AX837" s="58">
        <f t="shared" si="4"/>
        <v>1</v>
      </c>
      <c r="AY837" s="95">
        <v>1</v>
      </c>
      <c r="AZ837" s="4"/>
      <c r="BA837" s="4"/>
      <c r="BB837" s="4"/>
      <c r="BC837" s="95">
        <v>1</v>
      </c>
      <c r="BD837" s="58">
        <f t="shared" si="5"/>
        <v>2</v>
      </c>
      <c r="BE837" s="95"/>
      <c r="BF837" s="4"/>
      <c r="BG837" s="4"/>
      <c r="BH837" s="4"/>
      <c r="BI837" s="4"/>
      <c r="BJ837" s="4"/>
      <c r="BK837" s="4"/>
      <c r="BL837" s="4"/>
      <c r="BM837" s="4"/>
      <c r="BN837" s="72">
        <v>1</v>
      </c>
      <c r="BO837" s="4"/>
      <c r="BP837" s="4"/>
      <c r="BQ837" s="4"/>
      <c r="BR837" s="4"/>
      <c r="BS837" s="95">
        <v>1</v>
      </c>
      <c r="BT837" s="95">
        <v>1</v>
      </c>
      <c r="BU837" s="4"/>
      <c r="BV837" s="4"/>
      <c r="BW837" s="4"/>
      <c r="BX837" s="71">
        <f t="shared" si="637"/>
        <v>1</v>
      </c>
      <c r="BY837" s="4"/>
      <c r="BZ837" s="95">
        <v>1</v>
      </c>
      <c r="CA837" s="4"/>
      <c r="CB837" s="95">
        <v>1</v>
      </c>
      <c r="CC837" s="4"/>
      <c r="CD837" s="4"/>
      <c r="CE837" s="4"/>
      <c r="CF837" s="4"/>
      <c r="CG837" s="95"/>
      <c r="CH837" s="57">
        <f t="shared" si="848"/>
        <v>2</v>
      </c>
      <c r="CI837" s="4"/>
      <c r="CJ837" s="95">
        <v>1</v>
      </c>
      <c r="CK837" s="4"/>
      <c r="CL837" s="95">
        <v>1</v>
      </c>
      <c r="CM837" s="4"/>
      <c r="CN837" s="4"/>
      <c r="CO837" s="4"/>
      <c r="CP837" s="4"/>
      <c r="CQ837" s="95"/>
      <c r="CR837" s="57">
        <f t="shared" si="873"/>
        <v>2</v>
      </c>
      <c r="CS837" s="4"/>
      <c r="CT837" s="4"/>
      <c r="CU837" s="4"/>
      <c r="CV837" s="4"/>
      <c r="CW837" s="4"/>
      <c r="CX837" s="4"/>
      <c r="CY837" s="4"/>
      <c r="CZ837" s="4"/>
      <c r="DA837" s="4"/>
      <c r="DB837" s="57">
        <f t="shared" si="756"/>
        <v>0</v>
      </c>
      <c r="DC837" s="4"/>
      <c r="DD837" s="4"/>
      <c r="DE837" s="4"/>
      <c r="DF837" s="4"/>
      <c r="DG837" s="4"/>
      <c r="DH837" s="4"/>
      <c r="DI837" s="4"/>
      <c r="DJ837" s="4"/>
      <c r="DK837" s="4"/>
      <c r="DL837" s="57">
        <f t="shared" si="321"/>
        <v>0</v>
      </c>
      <c r="DM837" s="4"/>
      <c r="DN837" s="4"/>
      <c r="DO837" s="4"/>
      <c r="DP837" s="4"/>
      <c r="DQ837" s="4"/>
      <c r="DR837" s="4"/>
      <c r="DS837" s="4"/>
      <c r="DT837" s="4"/>
      <c r="DU837" s="4"/>
      <c r="DV837" s="57">
        <f t="shared" si="322"/>
        <v>0</v>
      </c>
      <c r="DW837" s="71">
        <f t="shared" ref="DW837:ED837" si="885">SUM(BY837,CI837,CS837,DC837,DM837)</f>
        <v>0</v>
      </c>
      <c r="DX837" s="71">
        <f t="shared" si="885"/>
        <v>2</v>
      </c>
      <c r="DY837" s="71">
        <f t="shared" si="885"/>
        <v>0</v>
      </c>
      <c r="DZ837" s="71">
        <f t="shared" si="885"/>
        <v>2</v>
      </c>
      <c r="EA837" s="71">
        <f t="shared" si="885"/>
        <v>0</v>
      </c>
      <c r="EB837" s="71">
        <f t="shared" si="885"/>
        <v>0</v>
      </c>
      <c r="EC837" s="71">
        <f t="shared" si="885"/>
        <v>0</v>
      </c>
      <c r="ED837" s="71">
        <f t="shared" si="885"/>
        <v>0</v>
      </c>
      <c r="EE837" s="71">
        <f t="shared" si="13"/>
        <v>4</v>
      </c>
      <c r="EF837" s="71">
        <f t="shared" si="14"/>
        <v>1</v>
      </c>
    </row>
    <row r="838" spans="1:136" ht="15.75" customHeight="1">
      <c r="A838" s="147">
        <v>2018</v>
      </c>
      <c r="B838" s="135" t="s">
        <v>5100</v>
      </c>
      <c r="C838" s="147" t="s">
        <v>2533</v>
      </c>
      <c r="D838" s="147" t="s">
        <v>2534</v>
      </c>
      <c r="E838" s="147" t="s">
        <v>2535</v>
      </c>
      <c r="F838" s="161" t="s">
        <v>2536</v>
      </c>
      <c r="G838" s="4"/>
      <c r="H838" s="4"/>
      <c r="I838" s="4"/>
      <c r="J838" s="4"/>
      <c r="K838" s="95">
        <v>1</v>
      </c>
      <c r="L838" s="4"/>
      <c r="M838" s="4"/>
      <c r="N838" s="4"/>
      <c r="O838" s="4"/>
      <c r="P838" s="4"/>
      <c r="Q838" s="4"/>
      <c r="R838" s="4"/>
      <c r="S838" s="4"/>
      <c r="T838" s="59" t="str">
        <f t="shared" si="0"/>
        <v/>
      </c>
      <c r="U838" s="4"/>
      <c r="V838" s="4"/>
      <c r="W838" s="4"/>
      <c r="X838" s="4"/>
      <c r="Y838" s="4"/>
      <c r="Z838" s="4"/>
      <c r="AA838" s="4"/>
      <c r="AB838" s="4"/>
      <c r="AC838" s="4"/>
      <c r="AD838" s="4"/>
      <c r="AE838" s="4"/>
      <c r="AF838" s="4"/>
      <c r="AG838" s="58">
        <f t="shared" si="1"/>
        <v>1</v>
      </c>
      <c r="AH838" s="4"/>
      <c r="AI838" s="4"/>
      <c r="AJ838" s="4"/>
      <c r="AK838" s="91" t="str">
        <f t="shared" si="90"/>
        <v/>
      </c>
      <c r="AL838" s="4"/>
      <c r="AM838" s="4"/>
      <c r="AN838" s="4"/>
      <c r="AO838" s="4"/>
      <c r="AP838" s="4"/>
      <c r="AQ838" s="4"/>
      <c r="AR838" s="58" t="str">
        <f t="shared" si="3"/>
        <v/>
      </c>
      <c r="AS838" s="95">
        <v>1</v>
      </c>
      <c r="AT838" s="95">
        <v>1</v>
      </c>
      <c r="AU838" s="4"/>
      <c r="AV838" s="4"/>
      <c r="AW838" s="4"/>
      <c r="AX838" s="58">
        <f t="shared" si="4"/>
        <v>2</v>
      </c>
      <c r="AY838" s="95">
        <v>1</v>
      </c>
      <c r="AZ838" s="4"/>
      <c r="BA838" s="4"/>
      <c r="BB838" s="4"/>
      <c r="BC838" s="4"/>
      <c r="BD838" s="58">
        <f t="shared" si="5"/>
        <v>1</v>
      </c>
      <c r="BE838" s="4"/>
      <c r="BF838" s="4"/>
      <c r="BG838" s="4"/>
      <c r="BH838" s="4"/>
      <c r="BI838" s="4"/>
      <c r="BJ838" s="4"/>
      <c r="BK838" s="4"/>
      <c r="BL838" s="4"/>
      <c r="BM838" s="4"/>
      <c r="BN838" s="4"/>
      <c r="BO838" s="4"/>
      <c r="BP838" s="95">
        <v>1</v>
      </c>
      <c r="BQ838" s="4"/>
      <c r="BR838" s="4"/>
      <c r="BS838" s="95">
        <v>1</v>
      </c>
      <c r="BT838" s="4"/>
      <c r="BU838" s="4"/>
      <c r="BV838" s="4"/>
      <c r="BW838" s="72">
        <v>1</v>
      </c>
      <c r="BX838" s="71">
        <f t="shared" si="637"/>
        <v>1</v>
      </c>
      <c r="BY838" s="95">
        <v>1</v>
      </c>
      <c r="BZ838" s="95">
        <v>1</v>
      </c>
      <c r="CA838" s="4"/>
      <c r="CB838" s="4"/>
      <c r="CC838" s="4"/>
      <c r="CD838" s="4"/>
      <c r="CE838" s="4"/>
      <c r="CF838" s="4"/>
      <c r="CG838" s="95"/>
      <c r="CH838" s="57">
        <f t="shared" si="848"/>
        <v>2</v>
      </c>
      <c r="CI838" s="95">
        <v>1</v>
      </c>
      <c r="CJ838" s="95">
        <v>1</v>
      </c>
      <c r="CK838" s="4"/>
      <c r="CL838" s="4"/>
      <c r="CM838" s="4"/>
      <c r="CN838" s="4"/>
      <c r="CO838" s="4"/>
      <c r="CP838" s="4"/>
      <c r="CQ838" s="95"/>
      <c r="CR838" s="57">
        <f t="shared" si="873"/>
        <v>2</v>
      </c>
      <c r="CS838" s="4"/>
      <c r="CT838" s="4"/>
      <c r="CU838" s="4"/>
      <c r="CV838" s="4"/>
      <c r="CW838" s="4"/>
      <c r="CX838" s="4"/>
      <c r="CY838" s="4"/>
      <c r="CZ838" s="4"/>
      <c r="DA838" s="4"/>
      <c r="DB838" s="57">
        <f t="shared" si="756"/>
        <v>0</v>
      </c>
      <c r="DC838" s="4"/>
      <c r="DD838" s="4"/>
      <c r="DE838" s="4"/>
      <c r="DF838" s="4"/>
      <c r="DG838" s="4"/>
      <c r="DH838" s="4"/>
      <c r="DI838" s="4"/>
      <c r="DJ838" s="4"/>
      <c r="DK838" s="4"/>
      <c r="DL838" s="57">
        <f t="shared" si="321"/>
        <v>0</v>
      </c>
      <c r="DM838" s="4"/>
      <c r="DN838" s="4"/>
      <c r="DO838" s="4"/>
      <c r="DP838" s="4"/>
      <c r="DQ838" s="4"/>
      <c r="DR838" s="4"/>
      <c r="DS838" s="4"/>
      <c r="DT838" s="4"/>
      <c r="DU838" s="4"/>
      <c r="DV838" s="57">
        <f t="shared" si="322"/>
        <v>0</v>
      </c>
      <c r="DW838" s="71">
        <f t="shared" ref="DW838:ED838" si="886">SUM(BY838,CI838,CS838,DC838,DM838)</f>
        <v>2</v>
      </c>
      <c r="DX838" s="71">
        <f t="shared" si="886"/>
        <v>2</v>
      </c>
      <c r="DY838" s="71">
        <f t="shared" si="886"/>
        <v>0</v>
      </c>
      <c r="DZ838" s="71">
        <f t="shared" si="886"/>
        <v>0</v>
      </c>
      <c r="EA838" s="71">
        <f t="shared" si="886"/>
        <v>0</v>
      </c>
      <c r="EB838" s="71">
        <f t="shared" si="886"/>
        <v>0</v>
      </c>
      <c r="EC838" s="71">
        <f t="shared" si="886"/>
        <v>0</v>
      </c>
      <c r="ED838" s="71">
        <f t="shared" si="886"/>
        <v>0</v>
      </c>
      <c r="EE838" s="71">
        <f t="shared" si="13"/>
        <v>4</v>
      </c>
      <c r="EF838" s="71">
        <f t="shared" si="14"/>
        <v>1</v>
      </c>
    </row>
    <row r="839" spans="1:136" ht="15.75" customHeight="1">
      <c r="A839" s="147">
        <v>2018</v>
      </c>
      <c r="B839" s="135" t="s">
        <v>5101</v>
      </c>
      <c r="C839" s="147" t="s">
        <v>2537</v>
      </c>
      <c r="D839" s="147" t="s">
        <v>2538</v>
      </c>
      <c r="E839" s="147" t="s">
        <v>2539</v>
      </c>
      <c r="F839" s="150" t="s">
        <v>2540</v>
      </c>
      <c r="G839" s="4"/>
      <c r="H839" s="4"/>
      <c r="I839" s="71">
        <v>1</v>
      </c>
      <c r="J839" s="4"/>
      <c r="K839" s="4"/>
      <c r="L839" s="4"/>
      <c r="M839" s="4"/>
      <c r="N839" s="4"/>
      <c r="O839" s="4"/>
      <c r="P839" s="4"/>
      <c r="Q839" s="4"/>
      <c r="R839" s="4"/>
      <c r="S839" s="4"/>
      <c r="T839" s="59" t="str">
        <f t="shared" si="0"/>
        <v/>
      </c>
      <c r="U839" s="4"/>
      <c r="V839" s="4"/>
      <c r="W839" s="4"/>
      <c r="X839" s="4"/>
      <c r="Y839" s="4"/>
      <c r="Z839" s="4"/>
      <c r="AA839" s="4"/>
      <c r="AB839" s="4"/>
      <c r="AC839" s="4"/>
      <c r="AD839" s="4"/>
      <c r="AE839" s="4"/>
      <c r="AF839" s="4"/>
      <c r="AG839" s="58">
        <f t="shared" si="1"/>
        <v>1</v>
      </c>
      <c r="AH839" s="4"/>
      <c r="AI839" s="4"/>
      <c r="AJ839" s="4"/>
      <c r="AK839" s="91" t="str">
        <f t="shared" si="90"/>
        <v/>
      </c>
      <c r="AL839" s="4"/>
      <c r="AM839" s="4"/>
      <c r="AN839" s="4"/>
      <c r="AO839" s="4"/>
      <c r="AP839" s="4"/>
      <c r="AQ839" s="4"/>
      <c r="AR839" s="58" t="str">
        <f t="shared" si="3"/>
        <v/>
      </c>
      <c r="AS839" s="95">
        <v>1</v>
      </c>
      <c r="AT839" s="95">
        <v>1</v>
      </c>
      <c r="AU839" s="4"/>
      <c r="AV839" s="95">
        <v>1</v>
      </c>
      <c r="AW839" s="95">
        <v>1</v>
      </c>
      <c r="AX839" s="58">
        <f t="shared" si="4"/>
        <v>4</v>
      </c>
      <c r="AY839" s="95">
        <v>1</v>
      </c>
      <c r="AZ839" s="4"/>
      <c r="BA839" s="4"/>
      <c r="BB839" s="4"/>
      <c r="BC839" s="4"/>
      <c r="BD839" s="58">
        <f t="shared" si="5"/>
        <v>1</v>
      </c>
      <c r="BE839" s="4"/>
      <c r="BF839" s="4"/>
      <c r="BG839" s="4"/>
      <c r="BH839" s="4"/>
      <c r="BI839" s="4"/>
      <c r="BJ839" s="4"/>
      <c r="BK839" s="4"/>
      <c r="BL839" s="4"/>
      <c r="BM839" s="4"/>
      <c r="BN839" s="4"/>
      <c r="BO839" s="4"/>
      <c r="BP839" s="4"/>
      <c r="BQ839" s="4"/>
      <c r="BR839" s="4"/>
      <c r="BS839" s="95">
        <v>1</v>
      </c>
      <c r="BT839" s="4"/>
      <c r="BU839" s="4"/>
      <c r="BV839" s="4"/>
      <c r="BW839" s="4"/>
      <c r="BX839" s="71">
        <f t="shared" si="637"/>
        <v>1</v>
      </c>
      <c r="BY839" s="4"/>
      <c r="BZ839" s="72">
        <v>1</v>
      </c>
      <c r="CA839" s="4"/>
      <c r="CB839" s="4"/>
      <c r="CC839" s="4"/>
      <c r="CD839" s="4"/>
      <c r="CE839" s="4"/>
      <c r="CF839" s="4"/>
      <c r="CG839" s="4"/>
      <c r="CH839" s="57">
        <f t="shared" si="848"/>
        <v>1</v>
      </c>
      <c r="CI839" s="4"/>
      <c r="CJ839" s="72">
        <v>1</v>
      </c>
      <c r="CK839" s="4"/>
      <c r="CL839" s="4"/>
      <c r="CM839" s="4"/>
      <c r="CN839" s="4"/>
      <c r="CO839" s="4"/>
      <c r="CP839" s="4"/>
      <c r="CQ839" s="4"/>
      <c r="CR839" s="57">
        <f t="shared" si="873"/>
        <v>1</v>
      </c>
      <c r="CS839" s="4"/>
      <c r="CT839" s="4"/>
      <c r="CU839" s="4"/>
      <c r="CV839" s="4"/>
      <c r="CW839" s="4"/>
      <c r="CX839" s="4"/>
      <c r="CY839" s="4"/>
      <c r="CZ839" s="4"/>
      <c r="DA839" s="4"/>
      <c r="DB839" s="57">
        <f t="shared" si="756"/>
        <v>0</v>
      </c>
      <c r="DC839" s="4"/>
      <c r="DD839" s="72">
        <v>1</v>
      </c>
      <c r="DE839" s="4"/>
      <c r="DF839" s="4"/>
      <c r="DG839" s="4"/>
      <c r="DH839" s="4"/>
      <c r="DI839" s="4"/>
      <c r="DJ839" s="4"/>
      <c r="DK839" s="4"/>
      <c r="DL839" s="57">
        <f t="shared" si="321"/>
        <v>1</v>
      </c>
      <c r="DM839" s="4"/>
      <c r="DN839" s="72">
        <v>1</v>
      </c>
      <c r="DO839" s="4"/>
      <c r="DP839" s="4"/>
      <c r="DQ839" s="4"/>
      <c r="DR839" s="4"/>
      <c r="DS839" s="4"/>
      <c r="DT839" s="4"/>
      <c r="DU839" s="4"/>
      <c r="DV839" s="57">
        <f t="shared" si="322"/>
        <v>1</v>
      </c>
      <c r="DW839" s="71">
        <f t="shared" ref="DW839:ED839" si="887">SUM(BY839,CI839,CS839,DC839,DM839)</f>
        <v>0</v>
      </c>
      <c r="DX839" s="71">
        <f t="shared" si="887"/>
        <v>4</v>
      </c>
      <c r="DY839" s="71">
        <f t="shared" si="887"/>
        <v>0</v>
      </c>
      <c r="DZ839" s="71">
        <f t="shared" si="887"/>
        <v>0</v>
      </c>
      <c r="EA839" s="71">
        <f t="shared" si="887"/>
        <v>0</v>
      </c>
      <c r="EB839" s="71">
        <f t="shared" si="887"/>
        <v>0</v>
      </c>
      <c r="EC839" s="71">
        <f t="shared" si="887"/>
        <v>0</v>
      </c>
      <c r="ED839" s="71">
        <f t="shared" si="887"/>
        <v>0</v>
      </c>
      <c r="EE839" s="71">
        <f t="shared" si="13"/>
        <v>4</v>
      </c>
      <c r="EF839" s="71">
        <f t="shared" si="14"/>
        <v>1</v>
      </c>
    </row>
    <row r="840" spans="1:136" ht="15.75" customHeight="1">
      <c r="A840" s="147">
        <v>2018</v>
      </c>
      <c r="B840" s="135" t="s">
        <v>5102</v>
      </c>
      <c r="C840" s="147" t="s">
        <v>2541</v>
      </c>
      <c r="D840" s="147" t="s">
        <v>1206</v>
      </c>
      <c r="E840" s="147" t="s">
        <v>2542</v>
      </c>
      <c r="F840" s="161" t="s">
        <v>2543</v>
      </c>
      <c r="G840" s="4"/>
      <c r="H840" s="4"/>
      <c r="I840" s="4"/>
      <c r="J840" s="4"/>
      <c r="K840" s="4"/>
      <c r="L840" s="4"/>
      <c r="M840" s="4"/>
      <c r="N840" s="4"/>
      <c r="O840" s="4"/>
      <c r="P840" s="4"/>
      <c r="Q840" s="4"/>
      <c r="R840" s="4"/>
      <c r="S840" s="4"/>
      <c r="T840" s="59">
        <f t="shared" si="0"/>
        <v>1</v>
      </c>
      <c r="U840" s="95">
        <v>1</v>
      </c>
      <c r="V840" s="4"/>
      <c r="W840" s="4"/>
      <c r="X840" s="4"/>
      <c r="Y840" s="4"/>
      <c r="Z840" s="4"/>
      <c r="AA840" s="4"/>
      <c r="AB840" s="4"/>
      <c r="AC840" s="4"/>
      <c r="AD840" s="4"/>
      <c r="AE840" s="4"/>
      <c r="AF840" s="4"/>
      <c r="AG840" s="58">
        <f t="shared" si="1"/>
        <v>1</v>
      </c>
      <c r="AH840" s="4"/>
      <c r="AI840" s="4"/>
      <c r="AJ840" s="4"/>
      <c r="AK840" s="91" t="str">
        <f t="shared" si="90"/>
        <v/>
      </c>
      <c r="AL840" s="4"/>
      <c r="AM840" s="4"/>
      <c r="AN840" s="4"/>
      <c r="AO840" s="4"/>
      <c r="AP840" s="4"/>
      <c r="AQ840" s="4"/>
      <c r="AR840" s="58" t="str">
        <f t="shared" si="3"/>
        <v/>
      </c>
      <c r="AS840" s="4"/>
      <c r="AT840" s="4"/>
      <c r="AU840" s="95">
        <v>1</v>
      </c>
      <c r="AV840" s="4"/>
      <c r="AW840" s="4"/>
      <c r="AX840" s="58">
        <f t="shared" si="4"/>
        <v>1</v>
      </c>
      <c r="AY840" s="4"/>
      <c r="AZ840" s="95">
        <v>1</v>
      </c>
      <c r="BA840" s="4"/>
      <c r="BB840" s="4"/>
      <c r="BC840" s="4"/>
      <c r="BD840" s="58">
        <f t="shared" si="5"/>
        <v>1</v>
      </c>
      <c r="BE840" s="4"/>
      <c r="BF840" s="4"/>
      <c r="BG840" s="4"/>
      <c r="BH840" s="4"/>
      <c r="BI840" s="4"/>
      <c r="BJ840" s="4"/>
      <c r="BK840" s="4"/>
      <c r="BL840" s="4"/>
      <c r="BM840" s="4"/>
      <c r="BN840" s="4"/>
      <c r="BO840" s="4"/>
      <c r="BP840" s="4"/>
      <c r="BQ840" s="4"/>
      <c r="BR840" s="4"/>
      <c r="BS840" s="95">
        <v>1</v>
      </c>
      <c r="BT840" s="95">
        <v>1</v>
      </c>
      <c r="BU840" s="95">
        <v>1</v>
      </c>
      <c r="BV840" s="95">
        <v>1</v>
      </c>
      <c r="BW840" s="4"/>
      <c r="BX840" s="71">
        <f t="shared" si="637"/>
        <v>1</v>
      </c>
      <c r="BY840" s="4"/>
      <c r="BZ840" s="4"/>
      <c r="CA840" s="4"/>
      <c r="CB840" s="4"/>
      <c r="CC840" s="4"/>
      <c r="CD840" s="4"/>
      <c r="CE840" s="4"/>
      <c r="CF840" s="4"/>
      <c r="CG840" s="4"/>
      <c r="CH840" s="57">
        <f t="shared" si="848"/>
        <v>0</v>
      </c>
      <c r="CI840" s="4"/>
      <c r="CJ840" s="4"/>
      <c r="CK840" s="4"/>
      <c r="CL840" s="4"/>
      <c r="CM840" s="4"/>
      <c r="CN840" s="4"/>
      <c r="CO840" s="4"/>
      <c r="CP840" s="4"/>
      <c r="CQ840" s="4"/>
      <c r="CR840" s="57">
        <f t="shared" si="873"/>
        <v>0</v>
      </c>
      <c r="CS840" s="4"/>
      <c r="CT840" s="95">
        <v>1</v>
      </c>
      <c r="CU840" s="4"/>
      <c r="CV840" s="95">
        <v>1</v>
      </c>
      <c r="CW840" s="95">
        <v>1</v>
      </c>
      <c r="CX840" s="4"/>
      <c r="CY840" s="95">
        <v>1</v>
      </c>
      <c r="CZ840" s="4"/>
      <c r="DA840" s="95"/>
      <c r="DB840" s="57">
        <f t="shared" si="756"/>
        <v>4</v>
      </c>
      <c r="DC840" s="4"/>
      <c r="DD840" s="4"/>
      <c r="DE840" s="4"/>
      <c r="DF840" s="4"/>
      <c r="DG840" s="4"/>
      <c r="DH840" s="4"/>
      <c r="DI840" s="4"/>
      <c r="DJ840" s="4"/>
      <c r="DK840" s="4"/>
      <c r="DL840" s="57">
        <f t="shared" si="321"/>
        <v>0</v>
      </c>
      <c r="DM840" s="4"/>
      <c r="DN840" s="4"/>
      <c r="DO840" s="4"/>
      <c r="DP840" s="4"/>
      <c r="DQ840" s="4"/>
      <c r="DR840" s="4"/>
      <c r="DS840" s="4"/>
      <c r="DT840" s="4"/>
      <c r="DU840" s="4"/>
      <c r="DV840" s="57">
        <f t="shared" si="322"/>
        <v>0</v>
      </c>
      <c r="DW840" s="71">
        <f t="shared" ref="DW840:ED840" si="888">SUM(BY840,CI840,CS840,DC840,DM840)</f>
        <v>0</v>
      </c>
      <c r="DX840" s="71">
        <f t="shared" si="888"/>
        <v>1</v>
      </c>
      <c r="DY840" s="71">
        <f t="shared" si="888"/>
        <v>0</v>
      </c>
      <c r="DZ840" s="71">
        <f t="shared" si="888"/>
        <v>1</v>
      </c>
      <c r="EA840" s="71">
        <f t="shared" si="888"/>
        <v>1</v>
      </c>
      <c r="EB840" s="71">
        <f t="shared" si="888"/>
        <v>0</v>
      </c>
      <c r="EC840" s="71">
        <f t="shared" si="888"/>
        <v>1</v>
      </c>
      <c r="ED840" s="71">
        <f t="shared" si="888"/>
        <v>0</v>
      </c>
      <c r="EE840" s="71">
        <f t="shared" si="13"/>
        <v>4</v>
      </c>
      <c r="EF840" s="71">
        <f t="shared" si="14"/>
        <v>1</v>
      </c>
    </row>
    <row r="841" spans="1:136" ht="15.75" customHeight="1">
      <c r="A841" s="147">
        <v>2018</v>
      </c>
      <c r="B841" s="135" t="s">
        <v>5103</v>
      </c>
      <c r="C841" s="147" t="s">
        <v>2544</v>
      </c>
      <c r="D841" s="147" t="s">
        <v>403</v>
      </c>
      <c r="E841" s="147" t="s">
        <v>2545</v>
      </c>
      <c r="F841" s="150" t="s">
        <v>2546</v>
      </c>
      <c r="G841" s="4"/>
      <c r="H841" s="4"/>
      <c r="I841" s="4"/>
      <c r="J841" s="4"/>
      <c r="K841" s="4"/>
      <c r="L841" s="4"/>
      <c r="M841" s="4"/>
      <c r="N841" s="95">
        <v>1</v>
      </c>
      <c r="O841" s="4"/>
      <c r="P841" s="4"/>
      <c r="Q841" s="4"/>
      <c r="R841" s="4"/>
      <c r="S841" s="4"/>
      <c r="T841" s="59" t="str">
        <f t="shared" si="0"/>
        <v/>
      </c>
      <c r="U841" s="4"/>
      <c r="V841" s="4"/>
      <c r="W841" s="4"/>
      <c r="X841" s="4"/>
      <c r="Y841" s="4"/>
      <c r="Z841" s="4"/>
      <c r="AA841" s="4"/>
      <c r="AB841" s="4"/>
      <c r="AC841" s="4"/>
      <c r="AD841" s="4"/>
      <c r="AE841" s="4"/>
      <c r="AF841" s="4"/>
      <c r="AG841" s="58">
        <f t="shared" si="1"/>
        <v>1</v>
      </c>
      <c r="AH841" s="4"/>
      <c r="AI841" s="4"/>
      <c r="AJ841" s="4"/>
      <c r="AK841" s="91" t="str">
        <f t="shared" si="90"/>
        <v/>
      </c>
      <c r="AL841" s="4"/>
      <c r="AM841" s="4"/>
      <c r="AN841" s="4"/>
      <c r="AO841" s="4"/>
      <c r="AP841" s="4"/>
      <c r="AQ841" s="4"/>
      <c r="AR841" s="58" t="str">
        <f t="shared" si="3"/>
        <v/>
      </c>
      <c r="AS841" s="4"/>
      <c r="AT841" s="95">
        <v>1</v>
      </c>
      <c r="AU841" s="4"/>
      <c r="AV841" s="4"/>
      <c r="AW841" s="4"/>
      <c r="AX841" s="58">
        <f t="shared" si="4"/>
        <v>1</v>
      </c>
      <c r="AY841" s="4"/>
      <c r="AZ841" s="95">
        <v>1</v>
      </c>
      <c r="BA841" s="4"/>
      <c r="BB841" s="95">
        <v>1</v>
      </c>
      <c r="BC841" s="4"/>
      <c r="BD841" s="58">
        <f t="shared" si="5"/>
        <v>2</v>
      </c>
      <c r="BE841" s="4"/>
      <c r="BF841" s="4"/>
      <c r="BG841" s="4"/>
      <c r="BH841" s="4"/>
      <c r="BI841" s="4"/>
      <c r="BJ841" s="4"/>
      <c r="BK841" s="4"/>
      <c r="BL841" s="4"/>
      <c r="BM841" s="4"/>
      <c r="BN841" s="4"/>
      <c r="BO841" s="4"/>
      <c r="BP841" s="4"/>
      <c r="BQ841" s="4"/>
      <c r="BR841" s="4"/>
      <c r="BS841" s="4"/>
      <c r="BT841" s="4"/>
      <c r="BU841" s="95">
        <v>1</v>
      </c>
      <c r="BV841" s="4"/>
      <c r="BW841" s="4"/>
      <c r="BX841" s="71">
        <f t="shared" si="637"/>
        <v>1</v>
      </c>
      <c r="BY841" s="4"/>
      <c r="BZ841" s="4"/>
      <c r="CA841" s="4"/>
      <c r="CB841" s="4"/>
      <c r="CC841" s="4"/>
      <c r="CD841" s="4"/>
      <c r="CE841" s="4"/>
      <c r="CF841" s="4"/>
      <c r="CG841" s="4"/>
      <c r="CH841" s="57">
        <f t="shared" si="848"/>
        <v>0</v>
      </c>
      <c r="CI841" s="4"/>
      <c r="CJ841" s="4"/>
      <c r="CK841" s="4"/>
      <c r="CL841" s="4"/>
      <c r="CM841" s="95">
        <v>1</v>
      </c>
      <c r="CN841" s="4"/>
      <c r="CO841" s="4"/>
      <c r="CP841" s="4"/>
      <c r="CQ841" s="95"/>
      <c r="CR841" s="57">
        <f t="shared" si="873"/>
        <v>1</v>
      </c>
      <c r="CS841" s="4"/>
      <c r="CT841" s="4"/>
      <c r="CU841" s="4"/>
      <c r="CV841" s="4"/>
      <c r="CW841" s="4"/>
      <c r="CX841" s="4"/>
      <c r="CY841" s="4"/>
      <c r="CZ841" s="4"/>
      <c r="DA841" s="4"/>
      <c r="DB841" s="57">
        <f t="shared" si="756"/>
        <v>0</v>
      </c>
      <c r="DC841" s="4"/>
      <c r="DD841" s="4"/>
      <c r="DE841" s="4"/>
      <c r="DF841" s="4"/>
      <c r="DG841" s="4"/>
      <c r="DH841" s="4"/>
      <c r="DI841" s="4"/>
      <c r="DJ841" s="4"/>
      <c r="DK841" s="4"/>
      <c r="DL841" s="57">
        <f t="shared" si="321"/>
        <v>0</v>
      </c>
      <c r="DM841" s="4"/>
      <c r="DN841" s="4"/>
      <c r="DO841" s="4"/>
      <c r="DP841" s="4"/>
      <c r="DQ841" s="4"/>
      <c r="DR841" s="4"/>
      <c r="DS841" s="4"/>
      <c r="DT841" s="4"/>
      <c r="DU841" s="4"/>
      <c r="DV841" s="57">
        <f t="shared" si="322"/>
        <v>0</v>
      </c>
      <c r="DW841" s="71">
        <f t="shared" ref="DW841:ED841" si="889">SUM(BY841,CI841,CS841,DC841,DM841)</f>
        <v>0</v>
      </c>
      <c r="DX841" s="71">
        <f t="shared" si="889"/>
        <v>0</v>
      </c>
      <c r="DY841" s="71">
        <f t="shared" si="889"/>
        <v>0</v>
      </c>
      <c r="DZ841" s="71">
        <f t="shared" si="889"/>
        <v>0</v>
      </c>
      <c r="EA841" s="71">
        <f t="shared" si="889"/>
        <v>1</v>
      </c>
      <c r="EB841" s="71">
        <f t="shared" si="889"/>
        <v>0</v>
      </c>
      <c r="EC841" s="71">
        <f t="shared" si="889"/>
        <v>0</v>
      </c>
      <c r="ED841" s="71">
        <f t="shared" si="889"/>
        <v>0</v>
      </c>
      <c r="EE841" s="71">
        <f t="shared" si="13"/>
        <v>1</v>
      </c>
      <c r="EF841" s="71">
        <f t="shared" si="14"/>
        <v>1</v>
      </c>
    </row>
    <row r="842" spans="1:136" ht="15.75" customHeight="1">
      <c r="A842" s="147">
        <v>2018</v>
      </c>
      <c r="B842" s="135" t="s">
        <v>5104</v>
      </c>
      <c r="C842" s="147" t="s">
        <v>2547</v>
      </c>
      <c r="D842" s="147" t="s">
        <v>1220</v>
      </c>
      <c r="E842" s="147" t="s">
        <v>2548</v>
      </c>
      <c r="F842" s="161" t="s">
        <v>2549</v>
      </c>
      <c r="G842" s="4"/>
      <c r="H842" s="4"/>
      <c r="I842" s="4"/>
      <c r="J842" s="4"/>
      <c r="K842" s="4"/>
      <c r="L842" s="4"/>
      <c r="M842" s="4"/>
      <c r="N842" s="4"/>
      <c r="O842" s="4"/>
      <c r="P842" s="4"/>
      <c r="Q842" s="4"/>
      <c r="R842" s="4"/>
      <c r="S842" s="4"/>
      <c r="T842" s="59" t="str">
        <f t="shared" si="0"/>
        <v/>
      </c>
      <c r="U842" s="95"/>
      <c r="V842" s="4"/>
      <c r="W842" s="4"/>
      <c r="X842" s="4"/>
      <c r="Y842" s="4"/>
      <c r="Z842" s="4"/>
      <c r="AA842" s="4"/>
      <c r="AB842" s="4"/>
      <c r="AC842" s="4"/>
      <c r="AD842" s="4"/>
      <c r="AE842" s="4"/>
      <c r="AF842" s="4"/>
      <c r="AG842" s="58" t="str">
        <f t="shared" si="1"/>
        <v/>
      </c>
      <c r="AH842" s="4"/>
      <c r="AI842" s="72">
        <v>1</v>
      </c>
      <c r="AJ842" s="4"/>
      <c r="AK842" s="4" t="str">
        <f t="shared" si="90"/>
        <v/>
      </c>
      <c r="AL842" s="4"/>
      <c r="AM842" s="4"/>
      <c r="AN842" s="4"/>
      <c r="AO842" s="4"/>
      <c r="AP842" s="4"/>
      <c r="AQ842" s="4"/>
      <c r="AR842" s="58">
        <f t="shared" si="3"/>
        <v>1</v>
      </c>
      <c r="AS842" s="95">
        <v>1</v>
      </c>
      <c r="AT842" s="95">
        <v>1</v>
      </c>
      <c r="AU842" s="95">
        <v>1</v>
      </c>
      <c r="AV842" s="4"/>
      <c r="AW842" s="4"/>
      <c r="AX842" s="58">
        <f t="shared" si="4"/>
        <v>3</v>
      </c>
      <c r="AY842" s="4"/>
      <c r="AZ842" s="95">
        <v>1</v>
      </c>
      <c r="BA842" s="4"/>
      <c r="BB842" s="95">
        <v>1</v>
      </c>
      <c r="BC842" s="95">
        <v>1</v>
      </c>
      <c r="BD842" s="58">
        <f t="shared" si="5"/>
        <v>3</v>
      </c>
      <c r="BE842" s="4"/>
      <c r="BF842" s="4"/>
      <c r="BG842" s="4"/>
      <c r="BH842" s="4"/>
      <c r="BI842" s="4"/>
      <c r="BJ842" s="4"/>
      <c r="BK842" s="4"/>
      <c r="BL842" s="4"/>
      <c r="BM842" s="4"/>
      <c r="BN842" s="4"/>
      <c r="BO842" s="4"/>
      <c r="BP842" s="4"/>
      <c r="BQ842" s="4"/>
      <c r="BR842" s="4"/>
      <c r="BS842" s="4"/>
      <c r="BT842" s="4"/>
      <c r="BU842" s="4"/>
      <c r="BV842" s="4"/>
      <c r="BW842" s="4"/>
      <c r="BX842" s="4" t="str">
        <f t="shared" si="637"/>
        <v/>
      </c>
      <c r="BY842" s="4"/>
      <c r="BZ842" s="4"/>
      <c r="CA842" s="4"/>
      <c r="CB842" s="4"/>
      <c r="CC842" s="4"/>
      <c r="CD842" s="4"/>
      <c r="CE842" s="4"/>
      <c r="CF842" s="4"/>
      <c r="CG842" s="4"/>
      <c r="CH842" s="57">
        <f t="shared" si="848"/>
        <v>0</v>
      </c>
      <c r="CI842" s="4"/>
      <c r="CJ842" s="4"/>
      <c r="CK842" s="4"/>
      <c r="CL842" s="4"/>
      <c r="CM842" s="4"/>
      <c r="CN842" s="4"/>
      <c r="CO842" s="4"/>
      <c r="CP842" s="4"/>
      <c r="CQ842" s="4"/>
      <c r="CR842" s="57">
        <f t="shared" si="873"/>
        <v>0</v>
      </c>
      <c r="CS842" s="4"/>
      <c r="CT842" s="4"/>
      <c r="CU842" s="4"/>
      <c r="CV842" s="4"/>
      <c r="CW842" s="4"/>
      <c r="CX842" s="4"/>
      <c r="CY842" s="4"/>
      <c r="CZ842" s="4"/>
      <c r="DA842" s="4"/>
      <c r="DB842" s="57">
        <f t="shared" si="756"/>
        <v>0</v>
      </c>
      <c r="DC842" s="4"/>
      <c r="DD842" s="4"/>
      <c r="DE842" s="4"/>
      <c r="DF842" s="4"/>
      <c r="DG842" s="4"/>
      <c r="DH842" s="4"/>
      <c r="DI842" s="4"/>
      <c r="DJ842" s="4"/>
      <c r="DK842" s="4"/>
      <c r="DL842" s="57">
        <f t="shared" si="321"/>
        <v>0</v>
      </c>
      <c r="DM842" s="4"/>
      <c r="DN842" s="4"/>
      <c r="DO842" s="4"/>
      <c r="DP842" s="4"/>
      <c r="DQ842" s="4"/>
      <c r="DR842" s="4"/>
      <c r="DS842" s="4"/>
      <c r="DT842" s="4"/>
      <c r="DU842" s="4"/>
      <c r="DV842" s="57">
        <f t="shared" si="322"/>
        <v>0</v>
      </c>
      <c r="DW842" s="71">
        <f t="shared" ref="DW842:ED842" si="890">SUM(BY842,CI842,CS842,DC842,DM842)</f>
        <v>0</v>
      </c>
      <c r="DX842" s="71">
        <f t="shared" si="890"/>
        <v>0</v>
      </c>
      <c r="DY842" s="71">
        <f t="shared" si="890"/>
        <v>0</v>
      </c>
      <c r="DZ842" s="71">
        <f t="shared" si="890"/>
        <v>0</v>
      </c>
      <c r="EA842" s="71">
        <f t="shared" si="890"/>
        <v>0</v>
      </c>
      <c r="EB842" s="71">
        <f t="shared" si="890"/>
        <v>0</v>
      </c>
      <c r="EC842" s="71">
        <f t="shared" si="890"/>
        <v>0</v>
      </c>
      <c r="ED842" s="71">
        <f t="shared" si="890"/>
        <v>0</v>
      </c>
      <c r="EE842" s="71">
        <f t="shared" si="13"/>
        <v>0</v>
      </c>
      <c r="EF842" s="71">
        <f t="shared" si="14"/>
        <v>0</v>
      </c>
    </row>
    <row r="843" spans="1:136" ht="15.75" customHeight="1">
      <c r="A843" s="147">
        <v>2018</v>
      </c>
      <c r="B843" s="135" t="s">
        <v>5105</v>
      </c>
      <c r="C843" s="147" t="s">
        <v>2550</v>
      </c>
      <c r="D843" s="147" t="s">
        <v>2551</v>
      </c>
      <c r="E843" s="147" t="s">
        <v>2552</v>
      </c>
      <c r="F843" s="150" t="s">
        <v>2553</v>
      </c>
      <c r="G843" s="4"/>
      <c r="H843" s="4"/>
      <c r="I843" s="4"/>
      <c r="J843" s="4"/>
      <c r="K843" s="4"/>
      <c r="L843" s="4"/>
      <c r="M843" s="4"/>
      <c r="N843" s="4"/>
      <c r="O843" s="4"/>
      <c r="P843" s="4"/>
      <c r="Q843" s="4"/>
      <c r="R843" s="4"/>
      <c r="S843" s="4"/>
      <c r="T843" s="59">
        <f t="shared" si="0"/>
        <v>1</v>
      </c>
      <c r="U843" s="95">
        <v>1</v>
      </c>
      <c r="V843" s="4"/>
      <c r="W843" s="4"/>
      <c r="X843" s="4"/>
      <c r="Y843" s="4"/>
      <c r="Z843" s="4"/>
      <c r="AA843" s="4"/>
      <c r="AB843" s="4"/>
      <c r="AC843" s="4"/>
      <c r="AD843" s="4"/>
      <c r="AE843" s="4"/>
      <c r="AF843" s="4"/>
      <c r="AG843" s="58">
        <f t="shared" si="1"/>
        <v>1</v>
      </c>
      <c r="AH843" s="4"/>
      <c r="AI843" s="4"/>
      <c r="AJ843" s="4"/>
      <c r="AK843" s="91" t="str">
        <f t="shared" si="90"/>
        <v/>
      </c>
      <c r="AL843" s="4"/>
      <c r="AM843" s="4"/>
      <c r="AN843" s="4"/>
      <c r="AO843" s="4"/>
      <c r="AP843" s="4"/>
      <c r="AQ843" s="4"/>
      <c r="AR843" s="58" t="str">
        <f t="shared" si="3"/>
        <v/>
      </c>
      <c r="AS843" s="4"/>
      <c r="AT843" s="95">
        <v>1</v>
      </c>
      <c r="AU843" s="4"/>
      <c r="AV843" s="4"/>
      <c r="AW843" s="4"/>
      <c r="AX843" s="58">
        <f t="shared" si="4"/>
        <v>1</v>
      </c>
      <c r="AY843" s="4"/>
      <c r="AZ843" s="95">
        <v>1</v>
      </c>
      <c r="BA843" s="95">
        <v>1</v>
      </c>
      <c r="BB843" s="4"/>
      <c r="BC843" s="4"/>
      <c r="BD843" s="58">
        <f t="shared" si="5"/>
        <v>2</v>
      </c>
      <c r="BE843" s="4"/>
      <c r="BF843" s="95">
        <v>1</v>
      </c>
      <c r="BG843" s="4"/>
      <c r="BH843" s="4"/>
      <c r="BI843" s="4"/>
      <c r="BJ843" s="4"/>
      <c r="BK843" s="4"/>
      <c r="BL843" s="4"/>
      <c r="BM843" s="4"/>
      <c r="BN843" s="4"/>
      <c r="BO843" s="4"/>
      <c r="BP843" s="4"/>
      <c r="BQ843" s="4"/>
      <c r="BR843" s="4"/>
      <c r="BS843" s="4"/>
      <c r="BT843" s="4"/>
      <c r="BU843" s="4"/>
      <c r="BV843" s="4"/>
      <c r="BW843" s="4"/>
      <c r="BX843" s="4" t="str">
        <f t="shared" si="637"/>
        <v/>
      </c>
      <c r="BY843" s="4"/>
      <c r="BZ843" s="4"/>
      <c r="CA843" s="4"/>
      <c r="CB843" s="4"/>
      <c r="CC843" s="4"/>
      <c r="CD843" s="4"/>
      <c r="CE843" s="4"/>
      <c r="CF843" s="4"/>
      <c r="CG843" s="4"/>
      <c r="CH843" s="57">
        <f t="shared" si="848"/>
        <v>0</v>
      </c>
      <c r="CI843" s="4"/>
      <c r="CJ843" s="4"/>
      <c r="CK843" s="4"/>
      <c r="CL843" s="4"/>
      <c r="CM843" s="4"/>
      <c r="CN843" s="4"/>
      <c r="CO843" s="4"/>
      <c r="CP843" s="4"/>
      <c r="CQ843" s="4"/>
      <c r="CR843" s="57">
        <f t="shared" si="873"/>
        <v>0</v>
      </c>
      <c r="CS843" s="4"/>
      <c r="CT843" s="4"/>
      <c r="CU843" s="4"/>
      <c r="CV843" s="4"/>
      <c r="CW843" s="4"/>
      <c r="CX843" s="4"/>
      <c r="CY843" s="4"/>
      <c r="CZ843" s="4"/>
      <c r="DA843" s="4"/>
      <c r="DB843" s="57">
        <f t="shared" si="756"/>
        <v>0</v>
      </c>
      <c r="DC843" s="4"/>
      <c r="DD843" s="4"/>
      <c r="DE843" s="4"/>
      <c r="DF843" s="4"/>
      <c r="DG843" s="4"/>
      <c r="DH843" s="4"/>
      <c r="DI843" s="4"/>
      <c r="DJ843" s="4"/>
      <c r="DK843" s="4"/>
      <c r="DL843" s="57">
        <f t="shared" si="321"/>
        <v>0</v>
      </c>
      <c r="DM843" s="4"/>
      <c r="DN843" s="4"/>
      <c r="DO843" s="4"/>
      <c r="DP843" s="4"/>
      <c r="DQ843" s="4"/>
      <c r="DR843" s="4"/>
      <c r="DS843" s="4"/>
      <c r="DT843" s="4"/>
      <c r="DU843" s="4"/>
      <c r="DV843" s="57">
        <f t="shared" si="322"/>
        <v>0</v>
      </c>
      <c r="DW843" s="71">
        <f t="shared" ref="DW843:ED843" si="891">SUM(BY843,CI843,CS843,DC843,DM843)</f>
        <v>0</v>
      </c>
      <c r="DX843" s="71">
        <f t="shared" si="891"/>
        <v>0</v>
      </c>
      <c r="DY843" s="71">
        <f t="shared" si="891"/>
        <v>0</v>
      </c>
      <c r="DZ843" s="71">
        <f t="shared" si="891"/>
        <v>0</v>
      </c>
      <c r="EA843" s="71">
        <f t="shared" si="891"/>
        <v>0</v>
      </c>
      <c r="EB843" s="71">
        <f t="shared" si="891"/>
        <v>0</v>
      </c>
      <c r="EC843" s="71">
        <f t="shared" si="891"/>
        <v>0</v>
      </c>
      <c r="ED843" s="71">
        <f t="shared" si="891"/>
        <v>0</v>
      </c>
      <c r="EE843" s="71">
        <f t="shared" si="13"/>
        <v>0</v>
      </c>
      <c r="EF843" s="71">
        <f t="shared" si="14"/>
        <v>0</v>
      </c>
    </row>
    <row r="844" spans="1:136" ht="15.75" customHeight="1">
      <c r="A844" s="147">
        <v>2018</v>
      </c>
      <c r="B844" s="135" t="s">
        <v>5106</v>
      </c>
      <c r="C844" s="147" t="s">
        <v>2554</v>
      </c>
      <c r="D844" s="147"/>
      <c r="E844" s="147" t="s">
        <v>2555</v>
      </c>
      <c r="F844" s="161" t="s">
        <v>2556</v>
      </c>
      <c r="G844" s="4"/>
      <c r="H844" s="4"/>
      <c r="I844" s="4"/>
      <c r="J844" s="4"/>
      <c r="K844" s="4"/>
      <c r="L844" s="4"/>
      <c r="M844" s="4"/>
      <c r="N844" s="95">
        <v>1</v>
      </c>
      <c r="O844" s="4"/>
      <c r="P844" s="4"/>
      <c r="Q844" s="4"/>
      <c r="R844" s="4"/>
      <c r="S844" s="4"/>
      <c r="T844" s="59" t="str">
        <f t="shared" si="0"/>
        <v/>
      </c>
      <c r="U844" s="4"/>
      <c r="V844" s="4"/>
      <c r="W844" s="4"/>
      <c r="X844" s="4"/>
      <c r="Y844" s="4"/>
      <c r="Z844" s="4"/>
      <c r="AA844" s="4"/>
      <c r="AB844" s="4"/>
      <c r="AC844" s="4"/>
      <c r="AD844" s="4"/>
      <c r="AE844" s="4"/>
      <c r="AF844" s="4"/>
      <c r="AG844" s="58">
        <f t="shared" si="1"/>
        <v>1</v>
      </c>
      <c r="AH844" s="4"/>
      <c r="AI844" s="4"/>
      <c r="AJ844" s="4"/>
      <c r="AK844" s="91" t="str">
        <f t="shared" si="90"/>
        <v/>
      </c>
      <c r="AL844" s="4"/>
      <c r="AM844" s="4"/>
      <c r="AN844" s="4"/>
      <c r="AO844" s="4"/>
      <c r="AP844" s="4"/>
      <c r="AQ844" s="4"/>
      <c r="AR844" s="58" t="str">
        <f t="shared" si="3"/>
        <v/>
      </c>
      <c r="AS844" s="95"/>
      <c r="AT844" s="95">
        <v>1</v>
      </c>
      <c r="AU844" s="95"/>
      <c r="AV844" s="95"/>
      <c r="AW844" s="95"/>
      <c r="AX844" s="58">
        <f t="shared" si="4"/>
        <v>1</v>
      </c>
      <c r="AY844" s="4"/>
      <c r="AZ844" s="95">
        <v>1</v>
      </c>
      <c r="BA844" s="4"/>
      <c r="BB844" s="4"/>
      <c r="BC844" s="4"/>
      <c r="BD844" s="58">
        <f t="shared" si="5"/>
        <v>1</v>
      </c>
      <c r="BE844" s="4"/>
      <c r="BF844" s="4"/>
      <c r="BG844" s="4"/>
      <c r="BH844" s="4"/>
      <c r="BI844" s="4"/>
      <c r="BJ844" s="4"/>
      <c r="BK844" s="4"/>
      <c r="BL844" s="4"/>
      <c r="BM844" s="4"/>
      <c r="BN844" s="4"/>
      <c r="BO844" s="4"/>
      <c r="BP844" s="4"/>
      <c r="BQ844" s="4"/>
      <c r="BR844" s="4"/>
      <c r="BS844" s="4"/>
      <c r="BT844" s="4"/>
      <c r="BU844" s="4"/>
      <c r="BV844" s="4"/>
      <c r="BW844" s="72">
        <v>2</v>
      </c>
      <c r="BX844" s="71">
        <f t="shared" si="637"/>
        <v>1</v>
      </c>
      <c r="BY844" s="4"/>
      <c r="BZ844" s="4"/>
      <c r="CA844" s="4"/>
      <c r="CB844" s="4"/>
      <c r="CC844" s="4"/>
      <c r="CD844" s="4"/>
      <c r="CE844" s="4"/>
      <c r="CF844" s="4"/>
      <c r="CG844" s="4"/>
      <c r="CH844" s="57">
        <f t="shared" si="848"/>
        <v>0</v>
      </c>
      <c r="CI844" s="72">
        <v>1</v>
      </c>
      <c r="CJ844" s="4"/>
      <c r="CK844" s="4"/>
      <c r="CL844" s="4"/>
      <c r="CM844" s="4"/>
      <c r="CN844" s="4"/>
      <c r="CO844" s="4"/>
      <c r="CP844" s="99">
        <v>1</v>
      </c>
      <c r="CQ844" s="99" t="s">
        <v>347</v>
      </c>
      <c r="CR844" s="57">
        <f>SUM(CI844:CQ844)</f>
        <v>2</v>
      </c>
      <c r="CS844" s="4"/>
      <c r="CT844" s="4"/>
      <c r="CU844" s="4"/>
      <c r="CV844" s="4"/>
      <c r="CW844" s="4"/>
      <c r="CX844" s="4"/>
      <c r="CY844" s="4"/>
      <c r="CZ844" s="4"/>
      <c r="DA844" s="4"/>
      <c r="DB844" s="57">
        <f t="shared" si="756"/>
        <v>0</v>
      </c>
      <c r="DC844" s="4"/>
      <c r="DD844" s="4"/>
      <c r="DE844" s="4"/>
      <c r="DF844" s="4"/>
      <c r="DG844" s="4"/>
      <c r="DH844" s="4"/>
      <c r="DI844" s="4"/>
      <c r="DJ844" s="4"/>
      <c r="DK844" s="4"/>
      <c r="DL844" s="57">
        <f t="shared" si="321"/>
        <v>0</v>
      </c>
      <c r="DM844" s="4"/>
      <c r="DN844" s="4"/>
      <c r="DO844" s="4"/>
      <c r="DP844" s="4"/>
      <c r="DQ844" s="4"/>
      <c r="DR844" s="4"/>
      <c r="DS844" s="4"/>
      <c r="DT844" s="4"/>
      <c r="DU844" s="4"/>
      <c r="DV844" s="57">
        <f t="shared" si="322"/>
        <v>0</v>
      </c>
      <c r="DW844" s="71">
        <f t="shared" ref="DW844:ED844" si="892">SUM(BY844,CI844,CS844,DC844,DM844)</f>
        <v>1</v>
      </c>
      <c r="DX844" s="71">
        <f t="shared" si="892"/>
        <v>0</v>
      </c>
      <c r="DY844" s="71">
        <f t="shared" si="892"/>
        <v>0</v>
      </c>
      <c r="DZ844" s="71">
        <f t="shared" si="892"/>
        <v>0</v>
      </c>
      <c r="EA844" s="71">
        <f t="shared" si="892"/>
        <v>0</v>
      </c>
      <c r="EB844" s="71">
        <f t="shared" si="892"/>
        <v>0</v>
      </c>
      <c r="EC844" s="71">
        <f t="shared" si="892"/>
        <v>0</v>
      </c>
      <c r="ED844" s="71">
        <f t="shared" si="892"/>
        <v>1</v>
      </c>
      <c r="EE844" s="71">
        <f t="shared" si="13"/>
        <v>2</v>
      </c>
      <c r="EF844" s="71">
        <f t="shared" si="14"/>
        <v>1</v>
      </c>
    </row>
    <row r="845" spans="1:136" ht="15.75" customHeight="1">
      <c r="A845" s="147">
        <v>2018</v>
      </c>
      <c r="B845" s="135" t="s">
        <v>5107</v>
      </c>
      <c r="C845" s="147" t="s">
        <v>2557</v>
      </c>
      <c r="D845" s="147" t="s">
        <v>719</v>
      </c>
      <c r="E845" s="147" t="s">
        <v>2558</v>
      </c>
      <c r="F845" s="161" t="s">
        <v>2559</v>
      </c>
      <c r="G845" s="4"/>
      <c r="H845" s="4"/>
      <c r="I845" s="4"/>
      <c r="J845" s="95">
        <v>1</v>
      </c>
      <c r="K845" s="4"/>
      <c r="L845" s="4"/>
      <c r="M845" s="4"/>
      <c r="N845" s="4"/>
      <c r="O845" s="4"/>
      <c r="P845" s="4"/>
      <c r="Q845" s="4"/>
      <c r="R845" s="4"/>
      <c r="S845" s="4"/>
      <c r="T845" s="59" t="str">
        <f t="shared" si="0"/>
        <v/>
      </c>
      <c r="U845" s="4"/>
      <c r="V845" s="4"/>
      <c r="W845" s="4"/>
      <c r="X845" s="4"/>
      <c r="Y845" s="4"/>
      <c r="Z845" s="4"/>
      <c r="AA845" s="4"/>
      <c r="AB845" s="4"/>
      <c r="AC845" s="4"/>
      <c r="AD845" s="4"/>
      <c r="AE845" s="4"/>
      <c r="AF845" s="4"/>
      <c r="AG845" s="58">
        <f t="shared" si="1"/>
        <v>1</v>
      </c>
      <c r="AH845" s="4"/>
      <c r="AI845" s="4"/>
      <c r="AJ845" s="4"/>
      <c r="AK845" s="91" t="str">
        <f t="shared" si="90"/>
        <v/>
      </c>
      <c r="AL845" s="4"/>
      <c r="AM845" s="4"/>
      <c r="AN845" s="4"/>
      <c r="AO845" s="4"/>
      <c r="AP845" s="4"/>
      <c r="AQ845" s="4"/>
      <c r="AR845" s="58" t="str">
        <f t="shared" si="3"/>
        <v/>
      </c>
      <c r="AS845" s="4"/>
      <c r="AT845" s="95">
        <v>1</v>
      </c>
      <c r="AU845" s="4"/>
      <c r="AV845" s="4"/>
      <c r="AW845" s="4"/>
      <c r="AX845" s="58">
        <f t="shared" si="4"/>
        <v>1</v>
      </c>
      <c r="AY845" s="4"/>
      <c r="AZ845" s="95"/>
      <c r="BA845" s="4"/>
      <c r="BB845" s="95">
        <v>1</v>
      </c>
      <c r="BC845" s="95">
        <v>1</v>
      </c>
      <c r="BD845" s="58">
        <f t="shared" si="5"/>
        <v>2</v>
      </c>
      <c r="BE845" s="4"/>
      <c r="BF845" s="4"/>
      <c r="BG845" s="4"/>
      <c r="BH845" s="4"/>
      <c r="BI845" s="4"/>
      <c r="BJ845" s="4"/>
      <c r="BK845" s="4"/>
      <c r="BL845" s="4"/>
      <c r="BM845" s="4"/>
      <c r="BN845" s="4"/>
      <c r="BO845" s="95">
        <v>1</v>
      </c>
      <c r="BP845" s="4"/>
      <c r="BQ845" s="4"/>
      <c r="BR845" s="4"/>
      <c r="BS845" s="4"/>
      <c r="BT845" s="4"/>
      <c r="BU845" s="4"/>
      <c r="BV845" s="4"/>
      <c r="BW845" s="4"/>
      <c r="BX845" s="4" t="str">
        <f t="shared" si="637"/>
        <v/>
      </c>
      <c r="BY845" s="4"/>
      <c r="BZ845" s="4"/>
      <c r="CA845" s="4"/>
      <c r="CB845" s="4"/>
      <c r="CC845" s="4"/>
      <c r="CD845" s="4"/>
      <c r="CE845" s="4"/>
      <c r="CF845" s="4"/>
      <c r="CG845" s="4"/>
      <c r="CH845" s="57">
        <f t="shared" si="848"/>
        <v>0</v>
      </c>
      <c r="CI845" s="4"/>
      <c r="CJ845" s="4"/>
      <c r="CK845" s="4"/>
      <c r="CL845" s="4"/>
      <c r="CM845" s="4"/>
      <c r="CN845" s="4"/>
      <c r="CO845" s="4"/>
      <c r="CP845" s="4"/>
      <c r="CQ845" s="4"/>
      <c r="CR845" s="57">
        <f t="shared" ref="CR845:CR921" si="893">SUM(CI845:CP845)</f>
        <v>0</v>
      </c>
      <c r="CS845" s="4"/>
      <c r="CT845" s="4"/>
      <c r="CU845" s="4"/>
      <c r="CV845" s="4"/>
      <c r="CW845" s="4"/>
      <c r="CX845" s="4"/>
      <c r="CY845" s="4"/>
      <c r="CZ845" s="4"/>
      <c r="DA845" s="4"/>
      <c r="DB845" s="57">
        <f t="shared" si="756"/>
        <v>0</v>
      </c>
      <c r="DC845" s="4"/>
      <c r="DD845" s="4"/>
      <c r="DE845" s="4"/>
      <c r="DF845" s="4"/>
      <c r="DG845" s="4"/>
      <c r="DH845" s="4"/>
      <c r="DI845" s="4"/>
      <c r="DJ845" s="4"/>
      <c r="DK845" s="4"/>
      <c r="DL845" s="57">
        <f t="shared" si="321"/>
        <v>0</v>
      </c>
      <c r="DM845" s="4"/>
      <c r="DN845" s="4"/>
      <c r="DO845" s="4"/>
      <c r="DP845" s="4"/>
      <c r="DQ845" s="4"/>
      <c r="DR845" s="4"/>
      <c r="DS845" s="4"/>
      <c r="DT845" s="4"/>
      <c r="DU845" s="4"/>
      <c r="DV845" s="57">
        <f t="shared" si="322"/>
        <v>0</v>
      </c>
      <c r="DW845" s="71">
        <f t="shared" ref="DW845:ED845" si="894">SUM(BY845,CI845,CS845,DC845,DM845)</f>
        <v>0</v>
      </c>
      <c r="DX845" s="71">
        <f t="shared" si="894"/>
        <v>0</v>
      </c>
      <c r="DY845" s="71">
        <f t="shared" si="894"/>
        <v>0</v>
      </c>
      <c r="DZ845" s="71">
        <f t="shared" si="894"/>
        <v>0</v>
      </c>
      <c r="EA845" s="71">
        <f t="shared" si="894"/>
        <v>0</v>
      </c>
      <c r="EB845" s="71">
        <f t="shared" si="894"/>
        <v>0</v>
      </c>
      <c r="EC845" s="71">
        <f t="shared" si="894"/>
        <v>0</v>
      </c>
      <c r="ED845" s="71">
        <f t="shared" si="894"/>
        <v>0</v>
      </c>
      <c r="EE845" s="71">
        <f t="shared" si="13"/>
        <v>0</v>
      </c>
      <c r="EF845" s="71">
        <f t="shared" si="14"/>
        <v>0</v>
      </c>
    </row>
    <row r="846" spans="1:136" ht="15.75" customHeight="1">
      <c r="A846" s="147">
        <v>2020</v>
      </c>
      <c r="B846" s="135" t="s">
        <v>5108</v>
      </c>
      <c r="C846" s="147" t="s">
        <v>2560</v>
      </c>
      <c r="D846" s="147" t="s">
        <v>2561</v>
      </c>
      <c r="E846" s="147" t="s">
        <v>2562</v>
      </c>
      <c r="F846" s="161" t="s">
        <v>2563</v>
      </c>
      <c r="G846" s="4"/>
      <c r="H846" s="4"/>
      <c r="I846" s="95">
        <v>1</v>
      </c>
      <c r="J846" s="4"/>
      <c r="K846" s="4"/>
      <c r="L846" s="4"/>
      <c r="M846" s="4"/>
      <c r="N846" s="4"/>
      <c r="O846" s="4"/>
      <c r="P846" s="4"/>
      <c r="Q846" s="4"/>
      <c r="R846" s="4"/>
      <c r="S846" s="4"/>
      <c r="T846" s="59" t="str">
        <f t="shared" si="0"/>
        <v/>
      </c>
      <c r="U846" s="4"/>
      <c r="V846" s="4"/>
      <c r="W846" s="4"/>
      <c r="X846" s="4"/>
      <c r="Y846" s="4"/>
      <c r="Z846" s="4"/>
      <c r="AA846" s="4"/>
      <c r="AB846" s="4"/>
      <c r="AC846" s="4"/>
      <c r="AD846" s="4"/>
      <c r="AE846" s="4"/>
      <c r="AF846" s="4"/>
      <c r="AG846" s="58">
        <f t="shared" si="1"/>
        <v>1</v>
      </c>
      <c r="AH846" s="4"/>
      <c r="AI846" s="4"/>
      <c r="AJ846" s="4"/>
      <c r="AK846" s="91" t="str">
        <f t="shared" si="90"/>
        <v/>
      </c>
      <c r="AL846" s="4"/>
      <c r="AM846" s="4"/>
      <c r="AN846" s="4"/>
      <c r="AO846" s="4"/>
      <c r="AP846" s="4"/>
      <c r="AQ846" s="4"/>
      <c r="AR846" s="58" t="str">
        <f t="shared" si="3"/>
        <v/>
      </c>
      <c r="AS846" s="4"/>
      <c r="AT846" s="95">
        <v>1</v>
      </c>
      <c r="AU846" s="4"/>
      <c r="AV846" s="4"/>
      <c r="AW846" s="4"/>
      <c r="AX846" s="58">
        <f t="shared" si="4"/>
        <v>1</v>
      </c>
      <c r="AY846" s="95">
        <v>1</v>
      </c>
      <c r="AZ846" s="4"/>
      <c r="BA846" s="4"/>
      <c r="BB846" s="4"/>
      <c r="BC846" s="4"/>
      <c r="BD846" s="58">
        <f t="shared" si="5"/>
        <v>1</v>
      </c>
      <c r="BE846" s="4"/>
      <c r="BF846" s="4"/>
      <c r="BG846" s="4"/>
      <c r="BH846" s="4"/>
      <c r="BI846" s="4"/>
      <c r="BJ846" s="4"/>
      <c r="BK846" s="4"/>
      <c r="BL846" s="4"/>
      <c r="BM846" s="4"/>
      <c r="BN846" s="4"/>
      <c r="BO846" s="4"/>
      <c r="BP846" s="4"/>
      <c r="BQ846" s="4"/>
      <c r="BR846" s="4"/>
      <c r="BS846" s="4"/>
      <c r="BT846" s="4"/>
      <c r="BU846" s="4"/>
      <c r="BV846" s="4"/>
      <c r="BW846" s="4"/>
      <c r="BX846" s="4" t="str">
        <f t="shared" si="637"/>
        <v/>
      </c>
      <c r="BY846" s="4"/>
      <c r="BZ846" s="4"/>
      <c r="CA846" s="4"/>
      <c r="CB846" s="4"/>
      <c r="CC846" s="4"/>
      <c r="CD846" s="4"/>
      <c r="CE846" s="4"/>
      <c r="CF846" s="4"/>
      <c r="CG846" s="4"/>
      <c r="CH846" s="57">
        <f t="shared" si="848"/>
        <v>0</v>
      </c>
      <c r="CI846" s="4"/>
      <c r="CJ846" s="4"/>
      <c r="CK846" s="4"/>
      <c r="CL846" s="4"/>
      <c r="CM846" s="4"/>
      <c r="CN846" s="4"/>
      <c r="CO846" s="4"/>
      <c r="CP846" s="4"/>
      <c r="CQ846" s="4"/>
      <c r="CR846" s="57">
        <f t="shared" si="893"/>
        <v>0</v>
      </c>
      <c r="CS846" s="4"/>
      <c r="CT846" s="4"/>
      <c r="CU846" s="4"/>
      <c r="CV846" s="4"/>
      <c r="CW846" s="4"/>
      <c r="CX846" s="4"/>
      <c r="CY846" s="4"/>
      <c r="CZ846" s="4"/>
      <c r="DA846" s="4"/>
      <c r="DB846" s="57">
        <f t="shared" si="756"/>
        <v>0</v>
      </c>
      <c r="DC846" s="4"/>
      <c r="DD846" s="4"/>
      <c r="DE846" s="4"/>
      <c r="DF846" s="4"/>
      <c r="DG846" s="4"/>
      <c r="DH846" s="4"/>
      <c r="DI846" s="4"/>
      <c r="DJ846" s="4"/>
      <c r="DK846" s="4"/>
      <c r="DL846" s="57">
        <f t="shared" si="321"/>
        <v>0</v>
      </c>
      <c r="DM846" s="4"/>
      <c r="DN846" s="4"/>
      <c r="DO846" s="4"/>
      <c r="DP846" s="4"/>
      <c r="DQ846" s="4"/>
      <c r="DR846" s="4"/>
      <c r="DS846" s="4"/>
      <c r="DT846" s="4"/>
      <c r="DU846" s="4"/>
      <c r="DV846" s="57">
        <f t="shared" si="322"/>
        <v>0</v>
      </c>
      <c r="DW846" s="71">
        <f t="shared" ref="DW846:ED846" si="895">SUM(BY846,CI846,CS846,DC846,DM846)</f>
        <v>0</v>
      </c>
      <c r="DX846" s="71">
        <f t="shared" si="895"/>
        <v>0</v>
      </c>
      <c r="DY846" s="71">
        <f t="shared" si="895"/>
        <v>0</v>
      </c>
      <c r="DZ846" s="71">
        <f t="shared" si="895"/>
        <v>0</v>
      </c>
      <c r="EA846" s="71">
        <f t="shared" si="895"/>
        <v>0</v>
      </c>
      <c r="EB846" s="71">
        <f t="shared" si="895"/>
        <v>0</v>
      </c>
      <c r="EC846" s="71">
        <f t="shared" si="895"/>
        <v>0</v>
      </c>
      <c r="ED846" s="71">
        <f t="shared" si="895"/>
        <v>0</v>
      </c>
      <c r="EE846" s="71">
        <f t="shared" si="13"/>
        <v>0</v>
      </c>
      <c r="EF846" s="71">
        <f t="shared" si="14"/>
        <v>0</v>
      </c>
    </row>
    <row r="847" spans="1:136" ht="15.75" customHeight="1">
      <c r="A847" s="147">
        <v>2018</v>
      </c>
      <c r="B847" s="135" t="s">
        <v>5109</v>
      </c>
      <c r="C847" s="147" t="s">
        <v>2564</v>
      </c>
      <c r="D847" s="147" t="s">
        <v>349</v>
      </c>
      <c r="E847" s="147" t="s">
        <v>2565</v>
      </c>
      <c r="F847" s="161" t="s">
        <v>2566</v>
      </c>
      <c r="G847" s="4"/>
      <c r="H847" s="4"/>
      <c r="I847" s="4"/>
      <c r="J847" s="4"/>
      <c r="K847" s="4"/>
      <c r="L847" s="4"/>
      <c r="M847" s="4"/>
      <c r="N847" s="4"/>
      <c r="O847" s="4"/>
      <c r="P847" s="4"/>
      <c r="Q847" s="4"/>
      <c r="R847" s="4"/>
      <c r="S847" s="4"/>
      <c r="T847" s="59">
        <f t="shared" si="0"/>
        <v>1</v>
      </c>
      <c r="U847" s="4"/>
      <c r="V847" s="4"/>
      <c r="W847" s="4"/>
      <c r="X847" s="4"/>
      <c r="Y847" s="4"/>
      <c r="Z847" s="4"/>
      <c r="AA847" s="4"/>
      <c r="AB847" s="4"/>
      <c r="AC847" s="4">
        <v>1</v>
      </c>
      <c r="AD847" s="4"/>
      <c r="AE847" s="4"/>
      <c r="AF847" s="4"/>
      <c r="AG847" s="58">
        <f t="shared" si="1"/>
        <v>1</v>
      </c>
      <c r="AH847" s="4"/>
      <c r="AI847" s="4"/>
      <c r="AJ847" s="4"/>
      <c r="AK847" s="91" t="str">
        <f t="shared" si="90"/>
        <v/>
      </c>
      <c r="AL847" s="4"/>
      <c r="AM847" s="4"/>
      <c r="AN847" s="4"/>
      <c r="AO847" s="4"/>
      <c r="AP847" s="4"/>
      <c r="AQ847" s="4"/>
      <c r="AR847" s="58" t="str">
        <f t="shared" si="3"/>
        <v/>
      </c>
      <c r="AS847" s="4"/>
      <c r="AT847" s="95">
        <v>1</v>
      </c>
      <c r="AU847" s="4"/>
      <c r="AV847" s="4"/>
      <c r="AW847" s="4"/>
      <c r="AX847" s="58">
        <f t="shared" si="4"/>
        <v>1</v>
      </c>
      <c r="AY847" s="4"/>
      <c r="AZ847" s="95">
        <v>1</v>
      </c>
      <c r="BA847" s="4"/>
      <c r="BB847" s="4"/>
      <c r="BC847" s="95">
        <v>1</v>
      </c>
      <c r="BD847" s="58">
        <f t="shared" si="5"/>
        <v>2</v>
      </c>
      <c r="BE847" s="4"/>
      <c r="BF847" s="4"/>
      <c r="BG847" s="4"/>
      <c r="BH847" s="4"/>
      <c r="BI847" s="4"/>
      <c r="BJ847" s="4"/>
      <c r="BK847" s="4"/>
      <c r="BL847" s="4"/>
      <c r="BM847" s="4"/>
      <c r="BN847" s="4"/>
      <c r="BO847" s="95">
        <v>1</v>
      </c>
      <c r="BP847" s="4"/>
      <c r="BQ847" s="95">
        <v>1</v>
      </c>
      <c r="BR847" s="4"/>
      <c r="BS847" s="95">
        <v>1</v>
      </c>
      <c r="BT847" s="95">
        <v>1</v>
      </c>
      <c r="BU847" s="95">
        <v>1</v>
      </c>
      <c r="BV847" s="95">
        <v>1</v>
      </c>
      <c r="BW847" s="4"/>
      <c r="BX847" s="71">
        <f t="shared" si="637"/>
        <v>1</v>
      </c>
      <c r="BY847" s="4"/>
      <c r="BZ847" s="4"/>
      <c r="CA847" s="4"/>
      <c r="CB847" s="4"/>
      <c r="CC847" s="4"/>
      <c r="CD847" s="4"/>
      <c r="CE847" s="4"/>
      <c r="CF847" s="4"/>
      <c r="CG847" s="4"/>
      <c r="CH847" s="57">
        <f t="shared" si="848"/>
        <v>0</v>
      </c>
      <c r="CI847" s="4"/>
      <c r="CJ847" s="95">
        <v>1</v>
      </c>
      <c r="CK847" s="4"/>
      <c r="CL847" s="95">
        <v>1</v>
      </c>
      <c r="CM847" s="95">
        <v>1</v>
      </c>
      <c r="CN847" s="4"/>
      <c r="CO847" s="95">
        <v>1</v>
      </c>
      <c r="CP847" s="4"/>
      <c r="CQ847" s="95"/>
      <c r="CR847" s="57">
        <f t="shared" si="893"/>
        <v>4</v>
      </c>
      <c r="CS847" s="4"/>
      <c r="CT847" s="4"/>
      <c r="CU847" s="4"/>
      <c r="CV847" s="4"/>
      <c r="CW847" s="4"/>
      <c r="CX847" s="4"/>
      <c r="CY847" s="4"/>
      <c r="CZ847" s="4"/>
      <c r="DA847" s="4"/>
      <c r="DB847" s="57">
        <f t="shared" si="756"/>
        <v>0</v>
      </c>
      <c r="DC847" s="4"/>
      <c r="DD847" s="4"/>
      <c r="DE847" s="4"/>
      <c r="DF847" s="4"/>
      <c r="DG847" s="4"/>
      <c r="DH847" s="4"/>
      <c r="DI847" s="4"/>
      <c r="DJ847" s="4"/>
      <c r="DK847" s="4"/>
      <c r="DL847" s="57">
        <f t="shared" si="321"/>
        <v>0</v>
      </c>
      <c r="DM847" s="4"/>
      <c r="DN847" s="4"/>
      <c r="DO847" s="4"/>
      <c r="DP847" s="4"/>
      <c r="DQ847" s="4"/>
      <c r="DR847" s="4"/>
      <c r="DS847" s="4"/>
      <c r="DT847" s="4"/>
      <c r="DU847" s="4"/>
      <c r="DV847" s="57">
        <f t="shared" si="322"/>
        <v>0</v>
      </c>
      <c r="DW847" s="71">
        <f t="shared" ref="DW847:ED847" si="896">SUM(BY847,CI847,CS847,DC847,DM847)</f>
        <v>0</v>
      </c>
      <c r="DX847" s="71">
        <f t="shared" si="896"/>
        <v>1</v>
      </c>
      <c r="DY847" s="71">
        <f t="shared" si="896"/>
        <v>0</v>
      </c>
      <c r="DZ847" s="71">
        <f t="shared" si="896"/>
        <v>1</v>
      </c>
      <c r="EA847" s="71">
        <f t="shared" si="896"/>
        <v>1</v>
      </c>
      <c r="EB847" s="71">
        <f t="shared" si="896"/>
        <v>0</v>
      </c>
      <c r="EC847" s="71">
        <f t="shared" si="896"/>
        <v>1</v>
      </c>
      <c r="ED847" s="71">
        <f t="shared" si="896"/>
        <v>0</v>
      </c>
      <c r="EE847" s="71">
        <f t="shared" si="13"/>
        <v>4</v>
      </c>
      <c r="EF847" s="71">
        <f t="shared" si="14"/>
        <v>1</v>
      </c>
    </row>
    <row r="848" spans="1:136" ht="15.75" customHeight="1">
      <c r="A848" s="147">
        <v>2018</v>
      </c>
      <c r="B848" s="135" t="s">
        <v>5110</v>
      </c>
      <c r="C848" s="147" t="s">
        <v>2567</v>
      </c>
      <c r="D848" s="147" t="s">
        <v>2052</v>
      </c>
      <c r="E848" s="147" t="s">
        <v>2568</v>
      </c>
      <c r="F848" s="161" t="s">
        <v>2569</v>
      </c>
      <c r="G848" s="4"/>
      <c r="H848" s="4"/>
      <c r="I848" s="4"/>
      <c r="J848" s="4"/>
      <c r="K848" s="4"/>
      <c r="L848" s="4"/>
      <c r="M848" s="4"/>
      <c r="N848" s="95">
        <v>1</v>
      </c>
      <c r="O848" s="4"/>
      <c r="P848" s="4"/>
      <c r="Q848" s="4"/>
      <c r="R848" s="4"/>
      <c r="S848" s="4"/>
      <c r="T848" s="59" t="str">
        <f t="shared" si="0"/>
        <v/>
      </c>
      <c r="U848" s="4"/>
      <c r="V848" s="4"/>
      <c r="W848" s="4"/>
      <c r="X848" s="4"/>
      <c r="Y848" s="4"/>
      <c r="Z848" s="4"/>
      <c r="AA848" s="4"/>
      <c r="AB848" s="4"/>
      <c r="AC848" s="4"/>
      <c r="AD848" s="4"/>
      <c r="AE848" s="4"/>
      <c r="AF848" s="4"/>
      <c r="AG848" s="58">
        <f t="shared" si="1"/>
        <v>1</v>
      </c>
      <c r="AH848" s="4"/>
      <c r="AI848" s="4"/>
      <c r="AJ848" s="4"/>
      <c r="AK848" s="91" t="str">
        <f t="shared" si="90"/>
        <v/>
      </c>
      <c r="AL848" s="4"/>
      <c r="AM848" s="4"/>
      <c r="AN848" s="4"/>
      <c r="AO848" s="4"/>
      <c r="AP848" s="4"/>
      <c r="AQ848" s="4"/>
      <c r="AR848" s="58" t="str">
        <f t="shared" si="3"/>
        <v/>
      </c>
      <c r="AS848" s="4"/>
      <c r="AT848" s="95">
        <v>1</v>
      </c>
      <c r="AU848" s="4"/>
      <c r="AV848" s="4"/>
      <c r="AW848" s="4"/>
      <c r="AX848" s="58">
        <f t="shared" si="4"/>
        <v>1</v>
      </c>
      <c r="AY848" s="4"/>
      <c r="AZ848" s="95">
        <v>1</v>
      </c>
      <c r="BA848" s="4"/>
      <c r="BB848" s="4"/>
      <c r="BC848" s="95">
        <v>1</v>
      </c>
      <c r="BD848" s="58">
        <f t="shared" si="5"/>
        <v>2</v>
      </c>
      <c r="BE848" s="4"/>
      <c r="BF848" s="4"/>
      <c r="BG848" s="4"/>
      <c r="BH848" s="4"/>
      <c r="BI848" s="4"/>
      <c r="BJ848" s="4"/>
      <c r="BK848" s="4"/>
      <c r="BL848" s="4"/>
      <c r="BM848" s="4"/>
      <c r="BN848" s="4"/>
      <c r="BO848" s="4"/>
      <c r="BP848" s="4"/>
      <c r="BQ848" s="4"/>
      <c r="BR848" s="4"/>
      <c r="BS848" s="95">
        <v>1</v>
      </c>
      <c r="BT848" s="4"/>
      <c r="BU848" s="4"/>
      <c r="BV848" s="95">
        <v>1</v>
      </c>
      <c r="BW848" s="72">
        <v>1</v>
      </c>
      <c r="BX848" s="71">
        <f t="shared" si="637"/>
        <v>1</v>
      </c>
      <c r="BY848" s="4"/>
      <c r="BZ848" s="4"/>
      <c r="CA848" s="4"/>
      <c r="CB848" s="4"/>
      <c r="CC848" s="4"/>
      <c r="CD848" s="4"/>
      <c r="CE848" s="4"/>
      <c r="CF848" s="4"/>
      <c r="CG848" s="4"/>
      <c r="CH848" s="57">
        <f t="shared" si="848"/>
        <v>0</v>
      </c>
      <c r="CI848" s="95">
        <v>1</v>
      </c>
      <c r="CJ848" s="95">
        <v>1</v>
      </c>
      <c r="CK848" s="4"/>
      <c r="CL848" s="4"/>
      <c r="CM848" s="4"/>
      <c r="CN848" s="4"/>
      <c r="CO848" s="95">
        <v>1</v>
      </c>
      <c r="CP848" s="4"/>
      <c r="CQ848" s="95"/>
      <c r="CR848" s="57">
        <f t="shared" si="893"/>
        <v>3</v>
      </c>
      <c r="CS848" s="4"/>
      <c r="CT848" s="4"/>
      <c r="CU848" s="4"/>
      <c r="CV848" s="4"/>
      <c r="CW848" s="4"/>
      <c r="CX848" s="4"/>
      <c r="CY848" s="4"/>
      <c r="CZ848" s="4"/>
      <c r="DA848" s="4"/>
      <c r="DB848" s="57">
        <f t="shared" si="756"/>
        <v>0</v>
      </c>
      <c r="DC848" s="4"/>
      <c r="DD848" s="4"/>
      <c r="DE848" s="4"/>
      <c r="DF848" s="4"/>
      <c r="DG848" s="4"/>
      <c r="DH848" s="4"/>
      <c r="DI848" s="4"/>
      <c r="DJ848" s="4"/>
      <c r="DK848" s="4"/>
      <c r="DL848" s="57">
        <f t="shared" si="321"/>
        <v>0</v>
      </c>
      <c r="DM848" s="4"/>
      <c r="DN848" s="4"/>
      <c r="DO848" s="4"/>
      <c r="DP848" s="4"/>
      <c r="DQ848" s="4"/>
      <c r="DR848" s="4"/>
      <c r="DS848" s="4"/>
      <c r="DT848" s="4"/>
      <c r="DU848" s="4"/>
      <c r="DV848" s="57">
        <f t="shared" si="322"/>
        <v>0</v>
      </c>
      <c r="DW848" s="71">
        <f t="shared" ref="DW848:ED848" si="897">SUM(BY848,CI848,CS848,DC848,DM848)</f>
        <v>1</v>
      </c>
      <c r="DX848" s="71">
        <f t="shared" si="897"/>
        <v>1</v>
      </c>
      <c r="DY848" s="71">
        <f t="shared" si="897"/>
        <v>0</v>
      </c>
      <c r="DZ848" s="71">
        <f t="shared" si="897"/>
        <v>0</v>
      </c>
      <c r="EA848" s="71">
        <f t="shared" si="897"/>
        <v>0</v>
      </c>
      <c r="EB848" s="71">
        <f t="shared" si="897"/>
        <v>0</v>
      </c>
      <c r="EC848" s="71">
        <f t="shared" si="897"/>
        <v>1</v>
      </c>
      <c r="ED848" s="71">
        <f t="shared" si="897"/>
        <v>0</v>
      </c>
      <c r="EE848" s="71">
        <f t="shared" si="13"/>
        <v>3</v>
      </c>
      <c r="EF848" s="71">
        <f t="shared" si="14"/>
        <v>1</v>
      </c>
    </row>
    <row r="849" spans="1:136" ht="15.75" customHeight="1">
      <c r="A849" s="147">
        <v>2018</v>
      </c>
      <c r="B849" s="135" t="s">
        <v>5111</v>
      </c>
      <c r="C849" s="147" t="s">
        <v>2570</v>
      </c>
      <c r="D849" s="147" t="s">
        <v>492</v>
      </c>
      <c r="E849" s="147" t="s">
        <v>2571</v>
      </c>
      <c r="F849" s="161" t="s">
        <v>2572</v>
      </c>
      <c r="G849" s="4"/>
      <c r="H849" s="4"/>
      <c r="I849" s="95">
        <v>1</v>
      </c>
      <c r="J849" s="4"/>
      <c r="K849" s="4"/>
      <c r="L849" s="4"/>
      <c r="M849" s="4"/>
      <c r="N849" s="4"/>
      <c r="O849" s="4"/>
      <c r="P849" s="4"/>
      <c r="Q849" s="4"/>
      <c r="R849" s="4"/>
      <c r="S849" s="4"/>
      <c r="T849" s="59" t="str">
        <f t="shared" si="0"/>
        <v/>
      </c>
      <c r="U849" s="4"/>
      <c r="V849" s="4"/>
      <c r="W849" s="4"/>
      <c r="X849" s="4"/>
      <c r="Y849" s="4"/>
      <c r="Z849" s="4"/>
      <c r="AA849" s="4"/>
      <c r="AB849" s="4"/>
      <c r="AC849" s="4"/>
      <c r="AD849" s="4"/>
      <c r="AE849" s="4"/>
      <c r="AF849" s="4"/>
      <c r="AG849" s="58">
        <f t="shared" si="1"/>
        <v>1</v>
      </c>
      <c r="AH849" s="4"/>
      <c r="AI849" s="4"/>
      <c r="AJ849" s="4"/>
      <c r="AK849" s="91" t="str">
        <f t="shared" si="90"/>
        <v/>
      </c>
      <c r="AL849" s="4"/>
      <c r="AM849" s="4"/>
      <c r="AN849" s="4"/>
      <c r="AO849" s="4"/>
      <c r="AP849" s="4"/>
      <c r="AQ849" s="4"/>
      <c r="AR849" s="58" t="str">
        <f t="shared" si="3"/>
        <v/>
      </c>
      <c r="AS849" s="4"/>
      <c r="AT849" s="95">
        <v>1</v>
      </c>
      <c r="AU849" s="4"/>
      <c r="AV849" s="4"/>
      <c r="AW849" s="4"/>
      <c r="AX849" s="58">
        <f t="shared" si="4"/>
        <v>1</v>
      </c>
      <c r="AY849" s="95">
        <v>1</v>
      </c>
      <c r="AZ849" s="4"/>
      <c r="BA849" s="4"/>
      <c r="BB849" s="4"/>
      <c r="BC849" s="4"/>
      <c r="BD849" s="58">
        <f t="shared" si="5"/>
        <v>1</v>
      </c>
      <c r="BE849" s="95">
        <v>1</v>
      </c>
      <c r="BF849" s="4"/>
      <c r="BG849" s="4"/>
      <c r="BH849" s="4"/>
      <c r="BI849" s="4"/>
      <c r="BJ849" s="4"/>
      <c r="BK849" s="4"/>
      <c r="BL849" s="4"/>
      <c r="BM849" s="4"/>
      <c r="BN849" s="4"/>
      <c r="BO849" s="4"/>
      <c r="BP849" s="4"/>
      <c r="BQ849" s="4"/>
      <c r="BR849" s="4"/>
      <c r="BS849" s="4"/>
      <c r="BT849" s="4"/>
      <c r="BU849" s="4"/>
      <c r="BV849" s="4"/>
      <c r="BW849" s="4"/>
      <c r="BX849" s="4" t="str">
        <f t="shared" si="637"/>
        <v/>
      </c>
      <c r="BY849" s="4"/>
      <c r="BZ849" s="4"/>
      <c r="CA849" s="4"/>
      <c r="CB849" s="4"/>
      <c r="CC849" s="4"/>
      <c r="CD849" s="4"/>
      <c r="CE849" s="4"/>
      <c r="CF849" s="4"/>
      <c r="CG849" s="4"/>
      <c r="CH849" s="57">
        <f t="shared" si="848"/>
        <v>0</v>
      </c>
      <c r="CI849" s="4"/>
      <c r="CJ849" s="4"/>
      <c r="CK849" s="4"/>
      <c r="CL849" s="4"/>
      <c r="CM849" s="4"/>
      <c r="CN849" s="4"/>
      <c r="CO849" s="4"/>
      <c r="CP849" s="4"/>
      <c r="CQ849" s="4"/>
      <c r="CR849" s="57">
        <f t="shared" si="893"/>
        <v>0</v>
      </c>
      <c r="CS849" s="4"/>
      <c r="CT849" s="4"/>
      <c r="CU849" s="4"/>
      <c r="CV849" s="4"/>
      <c r="CW849" s="4"/>
      <c r="CX849" s="4"/>
      <c r="CY849" s="4"/>
      <c r="CZ849" s="4"/>
      <c r="DA849" s="4"/>
      <c r="DB849" s="57">
        <f t="shared" si="756"/>
        <v>0</v>
      </c>
      <c r="DC849" s="4"/>
      <c r="DD849" s="4"/>
      <c r="DE849" s="4"/>
      <c r="DF849" s="4"/>
      <c r="DG849" s="4"/>
      <c r="DH849" s="4"/>
      <c r="DI849" s="4"/>
      <c r="DJ849" s="4"/>
      <c r="DK849" s="4"/>
      <c r="DL849" s="57">
        <f t="shared" si="321"/>
        <v>0</v>
      </c>
      <c r="DM849" s="4"/>
      <c r="DN849" s="4"/>
      <c r="DO849" s="4"/>
      <c r="DP849" s="4"/>
      <c r="DQ849" s="4"/>
      <c r="DR849" s="4"/>
      <c r="DS849" s="4"/>
      <c r="DT849" s="4"/>
      <c r="DU849" s="4"/>
      <c r="DV849" s="57">
        <f t="shared" si="322"/>
        <v>0</v>
      </c>
      <c r="DW849" s="71">
        <f t="shared" ref="DW849:ED849" si="898">SUM(BY849,CI849,CS849,DC849,DM849)</f>
        <v>0</v>
      </c>
      <c r="DX849" s="71">
        <f t="shared" si="898"/>
        <v>0</v>
      </c>
      <c r="DY849" s="71">
        <f t="shared" si="898"/>
        <v>0</v>
      </c>
      <c r="DZ849" s="71">
        <f t="shared" si="898"/>
        <v>0</v>
      </c>
      <c r="EA849" s="71">
        <f t="shared" si="898"/>
        <v>0</v>
      </c>
      <c r="EB849" s="71">
        <f t="shared" si="898"/>
        <v>0</v>
      </c>
      <c r="EC849" s="71">
        <f t="shared" si="898"/>
        <v>0</v>
      </c>
      <c r="ED849" s="71">
        <f t="shared" si="898"/>
        <v>0</v>
      </c>
      <c r="EE849" s="71">
        <f t="shared" si="13"/>
        <v>0</v>
      </c>
      <c r="EF849" s="71">
        <f t="shared" si="14"/>
        <v>0</v>
      </c>
    </row>
    <row r="850" spans="1:136" ht="15.75" customHeight="1">
      <c r="A850" s="147">
        <v>2018</v>
      </c>
      <c r="B850" s="135" t="s">
        <v>5112</v>
      </c>
      <c r="C850" s="147" t="s">
        <v>2573</v>
      </c>
      <c r="D850" s="147" t="s">
        <v>1064</v>
      </c>
      <c r="E850" s="147" t="s">
        <v>2574</v>
      </c>
      <c r="F850" s="161" t="s">
        <v>2575</v>
      </c>
      <c r="G850" s="4"/>
      <c r="H850" s="4"/>
      <c r="I850" s="4"/>
      <c r="J850" s="4"/>
      <c r="K850" s="4"/>
      <c r="L850" s="4"/>
      <c r="M850" s="4"/>
      <c r="N850" s="4"/>
      <c r="O850" s="4"/>
      <c r="P850" s="4"/>
      <c r="Q850" s="4"/>
      <c r="R850" s="4"/>
      <c r="S850" s="95">
        <v>1</v>
      </c>
      <c r="T850" s="59" t="str">
        <f t="shared" si="0"/>
        <v/>
      </c>
      <c r="U850" s="4"/>
      <c r="V850" s="4"/>
      <c r="W850" s="4"/>
      <c r="X850" s="4"/>
      <c r="Y850" s="4"/>
      <c r="Z850" s="4"/>
      <c r="AA850" s="4"/>
      <c r="AB850" s="4"/>
      <c r="AC850" s="4"/>
      <c r="AD850" s="4"/>
      <c r="AE850" s="4"/>
      <c r="AF850" s="4"/>
      <c r="AG850" s="58">
        <f t="shared" si="1"/>
        <v>1</v>
      </c>
      <c r="AH850" s="4"/>
      <c r="AI850" s="4"/>
      <c r="AJ850" s="4"/>
      <c r="AK850" s="91" t="str">
        <f t="shared" si="90"/>
        <v/>
      </c>
      <c r="AL850" s="4"/>
      <c r="AM850" s="4"/>
      <c r="AN850" s="4"/>
      <c r="AO850" s="4"/>
      <c r="AP850" s="4"/>
      <c r="AQ850" s="4"/>
      <c r="AR850" s="58" t="str">
        <f t="shared" si="3"/>
        <v/>
      </c>
      <c r="AS850" s="4"/>
      <c r="AT850" s="95">
        <v>1</v>
      </c>
      <c r="AU850" s="95">
        <v>1</v>
      </c>
      <c r="AV850" s="4"/>
      <c r="AW850" s="95">
        <v>1</v>
      </c>
      <c r="AX850" s="58">
        <f t="shared" si="4"/>
        <v>3</v>
      </c>
      <c r="AY850" s="95">
        <v>1</v>
      </c>
      <c r="AZ850" s="4"/>
      <c r="BA850" s="4"/>
      <c r="BB850" s="4"/>
      <c r="BC850" s="4"/>
      <c r="BD850" s="58">
        <f t="shared" si="5"/>
        <v>1</v>
      </c>
      <c r="BE850" s="4"/>
      <c r="BF850" s="4"/>
      <c r="BG850" s="4"/>
      <c r="BH850" s="4"/>
      <c r="BI850" s="4"/>
      <c r="BJ850" s="4"/>
      <c r="BK850" s="4"/>
      <c r="BL850" s="4"/>
      <c r="BM850" s="4"/>
      <c r="BN850" s="4"/>
      <c r="BO850" s="4"/>
      <c r="BP850" s="4"/>
      <c r="BQ850" s="4"/>
      <c r="BR850" s="4"/>
      <c r="BS850" s="4"/>
      <c r="BT850" s="95">
        <v>1</v>
      </c>
      <c r="BU850" s="4"/>
      <c r="BV850" s="95">
        <v>1</v>
      </c>
      <c r="BW850" s="4"/>
      <c r="BX850" s="71">
        <f t="shared" si="637"/>
        <v>1</v>
      </c>
      <c r="BY850" s="4"/>
      <c r="BZ850" s="4"/>
      <c r="CA850" s="4"/>
      <c r="CB850" s="4"/>
      <c r="CC850" s="4"/>
      <c r="CD850" s="4"/>
      <c r="CE850" s="4"/>
      <c r="CF850" s="4"/>
      <c r="CG850" s="4"/>
      <c r="CH850" s="57">
        <f t="shared" si="848"/>
        <v>0</v>
      </c>
      <c r="CI850" s="4"/>
      <c r="CJ850" s="4"/>
      <c r="CK850" s="4"/>
      <c r="CL850" s="95">
        <v>1</v>
      </c>
      <c r="CM850" s="4"/>
      <c r="CN850" s="4"/>
      <c r="CO850" s="4"/>
      <c r="CP850" s="4"/>
      <c r="CQ850" s="95"/>
      <c r="CR850" s="57">
        <f t="shared" si="893"/>
        <v>1</v>
      </c>
      <c r="CS850" s="4"/>
      <c r="CT850" s="4"/>
      <c r="CU850" s="4"/>
      <c r="CV850" s="4"/>
      <c r="CW850" s="4"/>
      <c r="CX850" s="4"/>
      <c r="CY850" s="95">
        <v>1</v>
      </c>
      <c r="CZ850" s="4"/>
      <c r="DA850" s="95"/>
      <c r="DB850" s="57">
        <f t="shared" si="756"/>
        <v>1</v>
      </c>
      <c r="DC850" s="4"/>
      <c r="DD850" s="4"/>
      <c r="DE850" s="4"/>
      <c r="DF850" s="4"/>
      <c r="DG850" s="4"/>
      <c r="DH850" s="4"/>
      <c r="DI850" s="4"/>
      <c r="DJ850" s="4"/>
      <c r="DK850" s="4"/>
      <c r="DL850" s="57">
        <f t="shared" si="321"/>
        <v>0</v>
      </c>
      <c r="DM850" s="4"/>
      <c r="DN850" s="4"/>
      <c r="DO850" s="4"/>
      <c r="DP850" s="4"/>
      <c r="DQ850" s="4"/>
      <c r="DR850" s="4"/>
      <c r="DS850" s="95">
        <v>1</v>
      </c>
      <c r="DT850" s="4"/>
      <c r="DU850" s="95"/>
      <c r="DV850" s="57">
        <f t="shared" si="322"/>
        <v>1</v>
      </c>
      <c r="DW850" s="71">
        <f t="shared" ref="DW850:ED850" si="899">SUM(BY850,CI850,CS850,DC850,DM850)</f>
        <v>0</v>
      </c>
      <c r="DX850" s="71">
        <f t="shared" si="899"/>
        <v>0</v>
      </c>
      <c r="DY850" s="71">
        <f t="shared" si="899"/>
        <v>0</v>
      </c>
      <c r="DZ850" s="71">
        <f t="shared" si="899"/>
        <v>1</v>
      </c>
      <c r="EA850" s="71">
        <f t="shared" si="899"/>
        <v>0</v>
      </c>
      <c r="EB850" s="71">
        <f t="shared" si="899"/>
        <v>0</v>
      </c>
      <c r="EC850" s="71">
        <f t="shared" si="899"/>
        <v>2</v>
      </c>
      <c r="ED850" s="71">
        <f t="shared" si="899"/>
        <v>0</v>
      </c>
      <c r="EE850" s="71">
        <f t="shared" si="13"/>
        <v>3</v>
      </c>
      <c r="EF850" s="71">
        <f t="shared" si="14"/>
        <v>1</v>
      </c>
    </row>
    <row r="851" spans="1:136" ht="15.75" customHeight="1">
      <c r="A851" s="147">
        <v>2018</v>
      </c>
      <c r="B851" s="135" t="s">
        <v>5113</v>
      </c>
      <c r="C851" s="147" t="s">
        <v>2576</v>
      </c>
      <c r="D851" s="147" t="s">
        <v>250</v>
      </c>
      <c r="E851" s="147" t="s">
        <v>2577</v>
      </c>
      <c r="F851" s="161" t="s">
        <v>2578</v>
      </c>
      <c r="G851" s="4"/>
      <c r="H851" s="4"/>
      <c r="I851" s="95">
        <v>1</v>
      </c>
      <c r="J851" s="4"/>
      <c r="K851" s="4"/>
      <c r="L851" s="4"/>
      <c r="M851" s="4"/>
      <c r="N851" s="4"/>
      <c r="O851" s="4"/>
      <c r="P851" s="4"/>
      <c r="Q851" s="4"/>
      <c r="R851" s="4"/>
      <c r="S851" s="4"/>
      <c r="T851" s="59" t="str">
        <f t="shared" si="0"/>
        <v/>
      </c>
      <c r="U851" s="4"/>
      <c r="V851" s="4"/>
      <c r="W851" s="4"/>
      <c r="X851" s="4"/>
      <c r="Y851" s="4"/>
      <c r="Z851" s="4"/>
      <c r="AA851" s="4"/>
      <c r="AB851" s="4"/>
      <c r="AC851" s="4"/>
      <c r="AD851" s="4"/>
      <c r="AE851" s="4"/>
      <c r="AF851" s="4"/>
      <c r="AG851" s="58">
        <f t="shared" si="1"/>
        <v>1</v>
      </c>
      <c r="AH851" s="4"/>
      <c r="AI851" s="4"/>
      <c r="AJ851" s="4"/>
      <c r="AK851" s="91" t="str">
        <f t="shared" si="90"/>
        <v/>
      </c>
      <c r="AL851" s="4"/>
      <c r="AM851" s="4"/>
      <c r="AN851" s="4"/>
      <c r="AO851" s="4"/>
      <c r="AP851" s="4"/>
      <c r="AQ851" s="4"/>
      <c r="AR851" s="58" t="str">
        <f t="shared" si="3"/>
        <v/>
      </c>
      <c r="AS851" s="4"/>
      <c r="AT851" s="95">
        <v>1</v>
      </c>
      <c r="AU851" s="4"/>
      <c r="AV851" s="4"/>
      <c r="AW851" s="4"/>
      <c r="AX851" s="58">
        <f t="shared" si="4"/>
        <v>1</v>
      </c>
      <c r="AY851" s="4"/>
      <c r="AZ851" s="95">
        <v>1</v>
      </c>
      <c r="BA851" s="4"/>
      <c r="BB851" s="4"/>
      <c r="BC851" s="4"/>
      <c r="BD851" s="58">
        <f t="shared" si="5"/>
        <v>1</v>
      </c>
      <c r="BE851" s="4"/>
      <c r="BF851" s="4"/>
      <c r="BG851" s="4"/>
      <c r="BH851" s="4"/>
      <c r="BI851" s="4"/>
      <c r="BJ851" s="4"/>
      <c r="BK851" s="4"/>
      <c r="BL851" s="4"/>
      <c r="BM851" s="4"/>
      <c r="BN851" s="4"/>
      <c r="BO851" s="4"/>
      <c r="BP851" s="4"/>
      <c r="BQ851" s="4"/>
      <c r="BR851" s="4"/>
      <c r="BS851" s="4"/>
      <c r="BT851" s="4"/>
      <c r="BU851" s="4"/>
      <c r="BV851" s="4"/>
      <c r="BW851" s="4"/>
      <c r="BX851" s="4" t="str">
        <f t="shared" si="637"/>
        <v/>
      </c>
      <c r="BY851" s="4"/>
      <c r="BZ851" s="4"/>
      <c r="CA851" s="4"/>
      <c r="CB851" s="4"/>
      <c r="CC851" s="4"/>
      <c r="CD851" s="4"/>
      <c r="CE851" s="4"/>
      <c r="CF851" s="4"/>
      <c r="CG851" s="4"/>
      <c r="CH851" s="57">
        <f t="shared" si="848"/>
        <v>0</v>
      </c>
      <c r="CI851" s="4"/>
      <c r="CJ851" s="4"/>
      <c r="CK851" s="4"/>
      <c r="CL851" s="4"/>
      <c r="CM851" s="4"/>
      <c r="CN851" s="4"/>
      <c r="CO851" s="4"/>
      <c r="CP851" s="4"/>
      <c r="CQ851" s="4"/>
      <c r="CR851" s="57">
        <f t="shared" si="893"/>
        <v>0</v>
      </c>
      <c r="CS851" s="4"/>
      <c r="CT851" s="4"/>
      <c r="CU851" s="4"/>
      <c r="CV851" s="4"/>
      <c r="CW851" s="4"/>
      <c r="CX851" s="4"/>
      <c r="CY851" s="4"/>
      <c r="CZ851" s="4"/>
      <c r="DA851" s="4"/>
      <c r="DB851" s="57">
        <f t="shared" si="756"/>
        <v>0</v>
      </c>
      <c r="DC851" s="4"/>
      <c r="DD851" s="4"/>
      <c r="DE851" s="4"/>
      <c r="DF851" s="4"/>
      <c r="DG851" s="4"/>
      <c r="DH851" s="4"/>
      <c r="DI851" s="4"/>
      <c r="DJ851" s="4"/>
      <c r="DK851" s="4"/>
      <c r="DL851" s="57">
        <f t="shared" si="321"/>
        <v>0</v>
      </c>
      <c r="DM851" s="4"/>
      <c r="DN851" s="4"/>
      <c r="DO851" s="4"/>
      <c r="DP851" s="4"/>
      <c r="DQ851" s="4"/>
      <c r="DR851" s="4"/>
      <c r="DS851" s="4"/>
      <c r="DT851" s="4"/>
      <c r="DU851" s="4"/>
      <c r="DV851" s="57">
        <f t="shared" si="322"/>
        <v>0</v>
      </c>
      <c r="DW851" s="71">
        <f t="shared" ref="DW851:ED851" si="900">SUM(BY851,CI851,CS851,DC851,DM851)</f>
        <v>0</v>
      </c>
      <c r="DX851" s="71">
        <f t="shared" si="900"/>
        <v>0</v>
      </c>
      <c r="DY851" s="71">
        <f t="shared" si="900"/>
        <v>0</v>
      </c>
      <c r="DZ851" s="71">
        <f t="shared" si="900"/>
        <v>0</v>
      </c>
      <c r="EA851" s="71">
        <f t="shared" si="900"/>
        <v>0</v>
      </c>
      <c r="EB851" s="71">
        <f t="shared" si="900"/>
        <v>0</v>
      </c>
      <c r="EC851" s="71">
        <f t="shared" si="900"/>
        <v>0</v>
      </c>
      <c r="ED851" s="71">
        <f t="shared" si="900"/>
        <v>0</v>
      </c>
      <c r="EE851" s="71">
        <f t="shared" si="13"/>
        <v>0</v>
      </c>
      <c r="EF851" s="71">
        <f t="shared" si="14"/>
        <v>0</v>
      </c>
    </row>
    <row r="852" spans="1:136" ht="15.75" customHeight="1">
      <c r="A852" s="147">
        <v>2018</v>
      </c>
      <c r="B852" s="135" t="s">
        <v>5114</v>
      </c>
      <c r="C852" s="147" t="s">
        <v>2579</v>
      </c>
      <c r="D852" s="147" t="s">
        <v>1803</v>
      </c>
      <c r="E852" s="147" t="s">
        <v>2580</v>
      </c>
      <c r="F852" s="150" t="s">
        <v>2581</v>
      </c>
      <c r="G852" s="4"/>
      <c r="H852" s="4"/>
      <c r="I852" s="4"/>
      <c r="J852" s="4"/>
      <c r="K852" s="4"/>
      <c r="L852" s="4"/>
      <c r="M852" s="4"/>
      <c r="N852" s="4"/>
      <c r="O852" s="4"/>
      <c r="P852" s="4"/>
      <c r="Q852" s="4"/>
      <c r="R852" s="4"/>
      <c r="S852" s="4"/>
      <c r="T852" s="59">
        <f t="shared" si="0"/>
        <v>1</v>
      </c>
      <c r="U852" s="95">
        <v>1</v>
      </c>
      <c r="V852" s="4"/>
      <c r="W852" s="4"/>
      <c r="X852" s="4"/>
      <c r="Y852" s="4"/>
      <c r="Z852" s="4"/>
      <c r="AA852" s="4"/>
      <c r="AB852" s="4"/>
      <c r="AC852" s="4"/>
      <c r="AD852" s="4"/>
      <c r="AE852" s="4"/>
      <c r="AF852" s="4"/>
      <c r="AG852" s="58">
        <f t="shared" si="1"/>
        <v>1</v>
      </c>
      <c r="AH852" s="4"/>
      <c r="AI852" s="4"/>
      <c r="AJ852" s="4"/>
      <c r="AK852" s="91" t="str">
        <f t="shared" si="90"/>
        <v/>
      </c>
      <c r="AL852" s="4"/>
      <c r="AM852" s="4"/>
      <c r="AN852" s="4"/>
      <c r="AO852" s="4"/>
      <c r="AP852" s="4"/>
      <c r="AQ852" s="4"/>
      <c r="AR852" s="58" t="str">
        <f t="shared" si="3"/>
        <v/>
      </c>
      <c r="AS852" s="95">
        <v>1</v>
      </c>
      <c r="AT852" s="95">
        <v>1</v>
      </c>
      <c r="AU852" s="95">
        <v>1</v>
      </c>
      <c r="AV852" s="4"/>
      <c r="AW852" s="4"/>
      <c r="AX852" s="58">
        <f t="shared" si="4"/>
        <v>3</v>
      </c>
      <c r="AY852" s="4"/>
      <c r="AZ852" s="95">
        <v>1</v>
      </c>
      <c r="BA852" s="95">
        <v>1</v>
      </c>
      <c r="BB852" s="4"/>
      <c r="BC852" s="4"/>
      <c r="BD852" s="58">
        <f t="shared" si="5"/>
        <v>2</v>
      </c>
      <c r="BE852" s="4"/>
      <c r="BF852" s="4"/>
      <c r="BG852" s="4"/>
      <c r="BH852" s="4"/>
      <c r="BI852" s="4"/>
      <c r="BJ852" s="4"/>
      <c r="BK852" s="4"/>
      <c r="BL852" s="4"/>
      <c r="BM852" s="4"/>
      <c r="BN852" s="4"/>
      <c r="BO852" s="4"/>
      <c r="BP852" s="4"/>
      <c r="BQ852" s="4"/>
      <c r="BR852" s="4"/>
      <c r="BS852" s="4"/>
      <c r="BT852" s="4"/>
      <c r="BU852" s="4"/>
      <c r="BV852" s="4"/>
      <c r="BW852" s="4"/>
      <c r="BX852" s="4" t="str">
        <f t="shared" si="637"/>
        <v/>
      </c>
      <c r="BY852" s="4"/>
      <c r="BZ852" s="4"/>
      <c r="CA852" s="4"/>
      <c r="CB852" s="4"/>
      <c r="CC852" s="4"/>
      <c r="CD852" s="4"/>
      <c r="CE852" s="4"/>
      <c r="CF852" s="4"/>
      <c r="CG852" s="4"/>
      <c r="CH852" s="57">
        <f t="shared" si="848"/>
        <v>0</v>
      </c>
      <c r="CI852" s="4"/>
      <c r="CJ852" s="4"/>
      <c r="CK852" s="4"/>
      <c r="CL852" s="4"/>
      <c r="CM852" s="4"/>
      <c r="CN852" s="4"/>
      <c r="CO852" s="4"/>
      <c r="CP852" s="4"/>
      <c r="CQ852" s="4"/>
      <c r="CR852" s="57">
        <f t="shared" si="893"/>
        <v>0</v>
      </c>
      <c r="CS852" s="4"/>
      <c r="CT852" s="4"/>
      <c r="CU852" s="4"/>
      <c r="CV852" s="4"/>
      <c r="CW852" s="4"/>
      <c r="CX852" s="4"/>
      <c r="CY852" s="4"/>
      <c r="CZ852" s="4"/>
      <c r="DA852" s="4"/>
      <c r="DB852" s="57">
        <f t="shared" si="756"/>
        <v>0</v>
      </c>
      <c r="DC852" s="4"/>
      <c r="DD852" s="4"/>
      <c r="DE852" s="4"/>
      <c r="DF852" s="4"/>
      <c r="DG852" s="4"/>
      <c r="DH852" s="4"/>
      <c r="DI852" s="4"/>
      <c r="DJ852" s="4"/>
      <c r="DK852" s="4"/>
      <c r="DL852" s="57">
        <f t="shared" si="321"/>
        <v>0</v>
      </c>
      <c r="DM852" s="4"/>
      <c r="DN852" s="4"/>
      <c r="DO852" s="4"/>
      <c r="DP852" s="4"/>
      <c r="DQ852" s="4"/>
      <c r="DR852" s="4"/>
      <c r="DS852" s="4"/>
      <c r="DT852" s="4"/>
      <c r="DU852" s="4"/>
      <c r="DV852" s="57">
        <f t="shared" si="322"/>
        <v>0</v>
      </c>
      <c r="DW852" s="71">
        <f t="shared" ref="DW852:ED852" si="901">SUM(BY852,CI852,CS852,DC852,DM852)</f>
        <v>0</v>
      </c>
      <c r="DX852" s="71">
        <f t="shared" si="901"/>
        <v>0</v>
      </c>
      <c r="DY852" s="71">
        <f t="shared" si="901"/>
        <v>0</v>
      </c>
      <c r="DZ852" s="71">
        <f t="shared" si="901"/>
        <v>0</v>
      </c>
      <c r="EA852" s="71">
        <f t="shared" si="901"/>
        <v>0</v>
      </c>
      <c r="EB852" s="71">
        <f t="shared" si="901"/>
        <v>0</v>
      </c>
      <c r="EC852" s="71">
        <f t="shared" si="901"/>
        <v>0</v>
      </c>
      <c r="ED852" s="71">
        <f t="shared" si="901"/>
        <v>0</v>
      </c>
      <c r="EE852" s="71">
        <f t="shared" si="13"/>
        <v>0</v>
      </c>
      <c r="EF852" s="71">
        <f t="shared" si="14"/>
        <v>0</v>
      </c>
    </row>
    <row r="853" spans="1:136" ht="15.75" customHeight="1">
      <c r="A853" s="147">
        <v>2018</v>
      </c>
      <c r="B853" s="135" t="s">
        <v>5115</v>
      </c>
      <c r="C853" s="147" t="s">
        <v>2582</v>
      </c>
      <c r="D853" s="147" t="s">
        <v>310</v>
      </c>
      <c r="E853" s="147" t="s">
        <v>2583</v>
      </c>
      <c r="F853" s="161" t="s">
        <v>2584</v>
      </c>
      <c r="G853" s="4"/>
      <c r="H853" s="4"/>
      <c r="I853" s="4"/>
      <c r="J853" s="4"/>
      <c r="K853" s="4"/>
      <c r="L853" s="4"/>
      <c r="M853" s="4"/>
      <c r="N853" s="4"/>
      <c r="O853" s="4"/>
      <c r="P853" s="4"/>
      <c r="Q853" s="4"/>
      <c r="R853" s="71">
        <v>1</v>
      </c>
      <c r="S853" s="4"/>
      <c r="T853" s="59" t="str">
        <f t="shared" si="0"/>
        <v/>
      </c>
      <c r="U853" s="4"/>
      <c r="V853" s="4"/>
      <c r="W853" s="4"/>
      <c r="X853" s="4"/>
      <c r="Y853" s="4"/>
      <c r="Z853" s="4"/>
      <c r="AA853" s="4"/>
      <c r="AB853" s="4"/>
      <c r="AC853" s="4"/>
      <c r="AD853" s="4"/>
      <c r="AE853" s="4"/>
      <c r="AF853" s="4"/>
      <c r="AG853" s="58">
        <f t="shared" si="1"/>
        <v>1</v>
      </c>
      <c r="AH853" s="4"/>
      <c r="AI853" s="4"/>
      <c r="AJ853" s="4"/>
      <c r="AK853" s="91" t="str">
        <f t="shared" si="90"/>
        <v/>
      </c>
      <c r="AL853" s="4"/>
      <c r="AM853" s="4"/>
      <c r="AN853" s="4"/>
      <c r="AO853" s="4"/>
      <c r="AP853" s="4"/>
      <c r="AQ853" s="4"/>
      <c r="AR853" s="58" t="str">
        <f t="shared" si="3"/>
        <v/>
      </c>
      <c r="AS853" s="95">
        <v>1</v>
      </c>
      <c r="AT853" s="95">
        <v>1</v>
      </c>
      <c r="AU853" s="95">
        <v>1</v>
      </c>
      <c r="AV853" s="95">
        <v>1</v>
      </c>
      <c r="AW853" s="95">
        <v>1</v>
      </c>
      <c r="AX853" s="58">
        <f t="shared" si="4"/>
        <v>5</v>
      </c>
      <c r="AY853" s="4"/>
      <c r="AZ853" s="4"/>
      <c r="BA853" s="4"/>
      <c r="BB853" s="4"/>
      <c r="BC853" s="95">
        <v>1</v>
      </c>
      <c r="BD853" s="58">
        <f t="shared" si="5"/>
        <v>1</v>
      </c>
      <c r="BE853" s="4"/>
      <c r="BF853" s="4"/>
      <c r="BG853" s="4"/>
      <c r="BH853" s="4"/>
      <c r="BI853" s="4"/>
      <c r="BJ853" s="4"/>
      <c r="BK853" s="4"/>
      <c r="BL853" s="4"/>
      <c r="BM853" s="4"/>
      <c r="BN853" s="4"/>
      <c r="BO853" s="4"/>
      <c r="BP853" s="4"/>
      <c r="BQ853" s="95">
        <v>1</v>
      </c>
      <c r="BR853" s="4"/>
      <c r="BS853" s="4"/>
      <c r="BT853" s="4"/>
      <c r="BU853" s="4"/>
      <c r="BV853" s="4"/>
      <c r="BW853" s="4"/>
      <c r="BX853" s="4" t="str">
        <f t="shared" si="637"/>
        <v/>
      </c>
      <c r="BY853" s="4"/>
      <c r="BZ853" s="4"/>
      <c r="CA853" s="4"/>
      <c r="CB853" s="4"/>
      <c r="CC853" s="4"/>
      <c r="CD853" s="4"/>
      <c r="CE853" s="4"/>
      <c r="CF853" s="4"/>
      <c r="CG853" s="4"/>
      <c r="CH853" s="57">
        <f t="shared" si="848"/>
        <v>0</v>
      </c>
      <c r="CI853" s="4"/>
      <c r="CJ853" s="4"/>
      <c r="CK853" s="4"/>
      <c r="CL853" s="4"/>
      <c r="CM853" s="4"/>
      <c r="CN853" s="4"/>
      <c r="CO853" s="4"/>
      <c r="CP853" s="4"/>
      <c r="CQ853" s="4"/>
      <c r="CR853" s="57">
        <f t="shared" si="893"/>
        <v>0</v>
      </c>
      <c r="CS853" s="4"/>
      <c r="CT853" s="4"/>
      <c r="CU853" s="4"/>
      <c r="CV853" s="4"/>
      <c r="CW853" s="4"/>
      <c r="CX853" s="4"/>
      <c r="CY853" s="4"/>
      <c r="CZ853" s="4"/>
      <c r="DA853" s="4"/>
      <c r="DB853" s="57">
        <f t="shared" si="756"/>
        <v>0</v>
      </c>
      <c r="DC853" s="4"/>
      <c r="DD853" s="4"/>
      <c r="DE853" s="4"/>
      <c r="DF853" s="4"/>
      <c r="DG853" s="4"/>
      <c r="DH853" s="4"/>
      <c r="DI853" s="4"/>
      <c r="DJ853" s="4"/>
      <c r="DK853" s="4"/>
      <c r="DL853" s="57">
        <f t="shared" si="321"/>
        <v>0</v>
      </c>
      <c r="DM853" s="4"/>
      <c r="DN853" s="4"/>
      <c r="DO853" s="4"/>
      <c r="DP853" s="4"/>
      <c r="DQ853" s="4"/>
      <c r="DR853" s="4"/>
      <c r="DS853" s="4"/>
      <c r="DT853" s="4"/>
      <c r="DU853" s="4"/>
      <c r="DV853" s="57">
        <f t="shared" si="322"/>
        <v>0</v>
      </c>
      <c r="DW853" s="71">
        <f t="shared" ref="DW853:ED853" si="902">SUM(BY853,CI853,CS853,DC853,DM853)</f>
        <v>0</v>
      </c>
      <c r="DX853" s="71">
        <f t="shared" si="902"/>
        <v>0</v>
      </c>
      <c r="DY853" s="71">
        <f t="shared" si="902"/>
        <v>0</v>
      </c>
      <c r="DZ853" s="71">
        <f t="shared" si="902"/>
        <v>0</v>
      </c>
      <c r="EA853" s="71">
        <f t="shared" si="902"/>
        <v>0</v>
      </c>
      <c r="EB853" s="71">
        <f t="shared" si="902"/>
        <v>0</v>
      </c>
      <c r="EC853" s="71">
        <f t="shared" si="902"/>
        <v>0</v>
      </c>
      <c r="ED853" s="71">
        <f t="shared" si="902"/>
        <v>0</v>
      </c>
      <c r="EE853" s="71">
        <f t="shared" si="13"/>
        <v>0</v>
      </c>
      <c r="EF853" s="71">
        <f t="shared" si="14"/>
        <v>0</v>
      </c>
    </row>
    <row r="854" spans="1:136" ht="15.75" customHeight="1">
      <c r="A854" s="147">
        <v>2018</v>
      </c>
      <c r="B854" s="135" t="s">
        <v>5116</v>
      </c>
      <c r="C854" s="163" t="s">
        <v>2585</v>
      </c>
      <c r="D854" s="147" t="s">
        <v>385</v>
      </c>
      <c r="E854" s="147" t="s">
        <v>2586</v>
      </c>
      <c r="F854" s="161" t="s">
        <v>2587</v>
      </c>
      <c r="G854" s="4"/>
      <c r="H854" s="4"/>
      <c r="I854" s="4"/>
      <c r="J854" s="4"/>
      <c r="K854" s="4"/>
      <c r="L854" s="4"/>
      <c r="M854" s="4"/>
      <c r="N854" s="4"/>
      <c r="O854" s="4"/>
      <c r="P854" s="4"/>
      <c r="Q854" s="4"/>
      <c r="R854" s="4"/>
      <c r="S854" s="4"/>
      <c r="T854" s="59">
        <f t="shared" si="0"/>
        <v>1</v>
      </c>
      <c r="U854" s="4"/>
      <c r="V854" s="4"/>
      <c r="W854" s="4"/>
      <c r="X854" s="4"/>
      <c r="Y854" s="71">
        <v>1</v>
      </c>
      <c r="Z854" s="4"/>
      <c r="AA854" s="4"/>
      <c r="AB854" s="4"/>
      <c r="AC854" s="4"/>
      <c r="AD854" s="4"/>
      <c r="AE854" s="4"/>
      <c r="AF854" s="4"/>
      <c r="AG854" s="58">
        <f t="shared" si="1"/>
        <v>1</v>
      </c>
      <c r="AH854" s="4"/>
      <c r="AI854" s="4"/>
      <c r="AJ854" s="4"/>
      <c r="AK854" s="91" t="str">
        <f t="shared" si="90"/>
        <v/>
      </c>
      <c r="AL854" s="4"/>
      <c r="AM854" s="4"/>
      <c r="AN854" s="4"/>
      <c r="AO854" s="4"/>
      <c r="AP854" s="4"/>
      <c r="AQ854" s="4"/>
      <c r="AR854" s="58" t="str">
        <f t="shared" si="3"/>
        <v/>
      </c>
      <c r="AS854" s="95">
        <v>1</v>
      </c>
      <c r="AT854" s="95">
        <v>1</v>
      </c>
      <c r="AU854" s="95">
        <v>1</v>
      </c>
      <c r="AV854" s="95">
        <v>1</v>
      </c>
      <c r="AW854" s="95">
        <v>1</v>
      </c>
      <c r="AX854" s="58">
        <f t="shared" si="4"/>
        <v>5</v>
      </c>
      <c r="AY854" s="95">
        <v>1</v>
      </c>
      <c r="AZ854" s="95">
        <v>1</v>
      </c>
      <c r="BA854" s="4"/>
      <c r="BB854" s="4"/>
      <c r="BC854" s="4"/>
      <c r="BD854" s="58">
        <f t="shared" si="5"/>
        <v>2</v>
      </c>
      <c r="BE854" s="4"/>
      <c r="BF854" s="72">
        <v>1</v>
      </c>
      <c r="BG854" s="4"/>
      <c r="BH854" s="4"/>
      <c r="BI854" s="4"/>
      <c r="BJ854" s="6"/>
      <c r="BK854" s="4"/>
      <c r="BL854" s="4"/>
      <c r="BM854" s="4"/>
      <c r="BN854" s="4"/>
      <c r="BO854" s="4"/>
      <c r="BP854" s="4"/>
      <c r="BQ854" s="4"/>
      <c r="BR854" s="4"/>
      <c r="BS854" s="4"/>
      <c r="BT854" s="4"/>
      <c r="BU854" s="95">
        <v>1</v>
      </c>
      <c r="BV854" s="95">
        <v>1</v>
      </c>
      <c r="BW854" s="4"/>
      <c r="BX854" s="71">
        <f t="shared" si="637"/>
        <v>1</v>
      </c>
      <c r="BY854" s="4"/>
      <c r="BZ854" s="4"/>
      <c r="CA854" s="4"/>
      <c r="CB854" s="4"/>
      <c r="CC854" s="95">
        <v>1</v>
      </c>
      <c r="CD854" s="4"/>
      <c r="CE854" s="95">
        <v>1</v>
      </c>
      <c r="CF854" s="4"/>
      <c r="CG854" s="95"/>
      <c r="CH854" s="57">
        <f t="shared" si="848"/>
        <v>2</v>
      </c>
      <c r="CI854" s="4"/>
      <c r="CJ854" s="4"/>
      <c r="CK854" s="4"/>
      <c r="CL854" s="4"/>
      <c r="CM854" s="95">
        <v>1</v>
      </c>
      <c r="CN854" s="4"/>
      <c r="CO854" s="95">
        <v>1</v>
      </c>
      <c r="CP854" s="4"/>
      <c r="CQ854" s="95"/>
      <c r="CR854" s="57">
        <f t="shared" si="893"/>
        <v>2</v>
      </c>
      <c r="CS854" s="4"/>
      <c r="CT854" s="4"/>
      <c r="CU854" s="4"/>
      <c r="CV854" s="4"/>
      <c r="CW854" s="95">
        <v>1</v>
      </c>
      <c r="CX854" s="4"/>
      <c r="CY854" s="95">
        <v>1</v>
      </c>
      <c r="CZ854" s="4"/>
      <c r="DA854" s="95"/>
      <c r="DB854" s="57">
        <f t="shared" si="756"/>
        <v>2</v>
      </c>
      <c r="DC854" s="4"/>
      <c r="DD854" s="4"/>
      <c r="DE854" s="4"/>
      <c r="DF854" s="4"/>
      <c r="DG854" s="95">
        <v>1</v>
      </c>
      <c r="DH854" s="4"/>
      <c r="DI854" s="95">
        <v>1</v>
      </c>
      <c r="DJ854" s="4"/>
      <c r="DK854" s="95"/>
      <c r="DL854" s="57">
        <f t="shared" si="321"/>
        <v>2</v>
      </c>
      <c r="DM854" s="4"/>
      <c r="DN854" s="4"/>
      <c r="DO854" s="4"/>
      <c r="DP854" s="4"/>
      <c r="DQ854" s="95">
        <v>1</v>
      </c>
      <c r="DR854" s="4"/>
      <c r="DS854" s="95">
        <v>1</v>
      </c>
      <c r="DT854" s="4"/>
      <c r="DU854" s="95"/>
      <c r="DV854" s="57">
        <f t="shared" si="322"/>
        <v>2</v>
      </c>
      <c r="DW854" s="71">
        <f t="shared" ref="DW854:ED854" si="903">SUM(BY854,CI854,CS854,DC854,DM854)</f>
        <v>0</v>
      </c>
      <c r="DX854" s="71">
        <f t="shared" si="903"/>
        <v>0</v>
      </c>
      <c r="DY854" s="71">
        <f t="shared" si="903"/>
        <v>0</v>
      </c>
      <c r="DZ854" s="71">
        <f t="shared" si="903"/>
        <v>0</v>
      </c>
      <c r="EA854" s="71">
        <f t="shared" si="903"/>
        <v>5</v>
      </c>
      <c r="EB854" s="71">
        <f t="shared" si="903"/>
        <v>0</v>
      </c>
      <c r="EC854" s="71">
        <f t="shared" si="903"/>
        <v>5</v>
      </c>
      <c r="ED854" s="71">
        <f t="shared" si="903"/>
        <v>0</v>
      </c>
      <c r="EE854" s="71">
        <f t="shared" si="13"/>
        <v>10</v>
      </c>
      <c r="EF854" s="71">
        <f t="shared" si="14"/>
        <v>1</v>
      </c>
    </row>
    <row r="855" spans="1:136" ht="15.75" customHeight="1">
      <c r="A855" s="147">
        <v>2018</v>
      </c>
      <c r="B855" s="135" t="s">
        <v>5117</v>
      </c>
      <c r="C855" s="147" t="s">
        <v>2588</v>
      </c>
      <c r="D855" s="147" t="s">
        <v>2589</v>
      </c>
      <c r="E855" s="147" t="s">
        <v>2590</v>
      </c>
      <c r="F855" s="161" t="s">
        <v>2591</v>
      </c>
      <c r="G855" s="4"/>
      <c r="H855" s="4"/>
      <c r="I855" s="4"/>
      <c r="J855" s="4"/>
      <c r="K855" s="4"/>
      <c r="L855" s="4"/>
      <c r="M855" s="4"/>
      <c r="N855" s="95">
        <v>1</v>
      </c>
      <c r="O855" s="4"/>
      <c r="P855" s="4"/>
      <c r="Q855" s="4"/>
      <c r="R855" s="4"/>
      <c r="S855" s="4"/>
      <c r="T855" s="59" t="str">
        <f t="shared" si="0"/>
        <v/>
      </c>
      <c r="U855" s="4"/>
      <c r="V855" s="4"/>
      <c r="W855" s="4"/>
      <c r="X855" s="4"/>
      <c r="Y855" s="4"/>
      <c r="Z855" s="4"/>
      <c r="AA855" s="4"/>
      <c r="AB855" s="4"/>
      <c r="AC855" s="4"/>
      <c r="AD855" s="4"/>
      <c r="AE855" s="4"/>
      <c r="AF855" s="4"/>
      <c r="AG855" s="58">
        <f t="shared" si="1"/>
        <v>1</v>
      </c>
      <c r="AH855" s="4"/>
      <c r="AI855" s="4"/>
      <c r="AJ855" s="4"/>
      <c r="AK855" s="91" t="str">
        <f t="shared" si="90"/>
        <v/>
      </c>
      <c r="AL855" s="4"/>
      <c r="AM855" s="4"/>
      <c r="AN855" s="4"/>
      <c r="AO855" s="4"/>
      <c r="AP855" s="4"/>
      <c r="AQ855" s="4"/>
      <c r="AR855" s="58" t="str">
        <f t="shared" si="3"/>
        <v/>
      </c>
      <c r="AS855" s="95"/>
      <c r="AT855" s="95">
        <v>1</v>
      </c>
      <c r="AU855" s="4"/>
      <c r="AV855" s="4"/>
      <c r="AW855" s="4"/>
      <c r="AX855" s="58">
        <f t="shared" si="4"/>
        <v>1</v>
      </c>
      <c r="AY855" s="4"/>
      <c r="AZ855" s="4"/>
      <c r="BA855" s="4"/>
      <c r="BB855" s="4"/>
      <c r="BC855" s="4"/>
      <c r="BD855" s="58">
        <f t="shared" si="5"/>
        <v>0</v>
      </c>
      <c r="BE855" s="4"/>
      <c r="BF855" s="4"/>
      <c r="BG855" s="4"/>
      <c r="BH855" s="4"/>
      <c r="BI855" s="4"/>
      <c r="BJ855" s="4"/>
      <c r="BK855" s="4"/>
      <c r="BL855" s="4"/>
      <c r="BM855" s="4"/>
      <c r="BN855" s="4"/>
      <c r="BO855" s="4"/>
      <c r="BP855" s="95">
        <v>1</v>
      </c>
      <c r="BQ855" s="4"/>
      <c r="BR855" s="4"/>
      <c r="BS855" s="4"/>
      <c r="BT855" s="4"/>
      <c r="BU855" s="4"/>
      <c r="BV855" s="95">
        <v>1</v>
      </c>
      <c r="BW855" s="4"/>
      <c r="BX855" s="71">
        <f t="shared" si="637"/>
        <v>1</v>
      </c>
      <c r="BY855" s="4"/>
      <c r="BZ855" s="4"/>
      <c r="CA855" s="4"/>
      <c r="CB855" s="4"/>
      <c r="CC855" s="4"/>
      <c r="CD855" s="4"/>
      <c r="CE855" s="4"/>
      <c r="CF855" s="4"/>
      <c r="CG855" s="6"/>
      <c r="CH855" s="57">
        <f t="shared" si="848"/>
        <v>0</v>
      </c>
      <c r="CI855" s="4"/>
      <c r="CJ855" s="4"/>
      <c r="CK855" s="4"/>
      <c r="CL855" s="4"/>
      <c r="CM855" s="4"/>
      <c r="CN855" s="4"/>
      <c r="CO855" s="95">
        <v>1</v>
      </c>
      <c r="CP855" s="4"/>
      <c r="CQ855" s="95"/>
      <c r="CR855" s="57">
        <f t="shared" si="893"/>
        <v>1</v>
      </c>
      <c r="CS855" s="4"/>
      <c r="CT855" s="4"/>
      <c r="CU855" s="4"/>
      <c r="CV855" s="4"/>
      <c r="CW855" s="4"/>
      <c r="CX855" s="4"/>
      <c r="CY855" s="4"/>
      <c r="CZ855" s="4"/>
      <c r="DA855" s="4"/>
      <c r="DB855" s="57">
        <f t="shared" si="756"/>
        <v>0</v>
      </c>
      <c r="DC855" s="4"/>
      <c r="DD855" s="4"/>
      <c r="DE855" s="4"/>
      <c r="DF855" s="4"/>
      <c r="DG855" s="4"/>
      <c r="DH855" s="4"/>
      <c r="DI855" s="4"/>
      <c r="DJ855" s="4"/>
      <c r="DK855" s="4"/>
      <c r="DL855" s="57">
        <f t="shared" si="321"/>
        <v>0</v>
      </c>
      <c r="DM855" s="4"/>
      <c r="DN855" s="4"/>
      <c r="DO855" s="4"/>
      <c r="DP855" s="4"/>
      <c r="DQ855" s="4"/>
      <c r="DR855" s="4"/>
      <c r="DS855" s="4"/>
      <c r="DT855" s="4"/>
      <c r="DU855" s="4"/>
      <c r="DV855" s="57">
        <f t="shared" si="322"/>
        <v>0</v>
      </c>
      <c r="DW855" s="71">
        <f t="shared" ref="DW855:ED855" si="904">SUM(BY855,CI855,CS855,DC855,DM855)</f>
        <v>0</v>
      </c>
      <c r="DX855" s="71">
        <f t="shared" si="904"/>
        <v>0</v>
      </c>
      <c r="DY855" s="71">
        <f t="shared" si="904"/>
        <v>0</v>
      </c>
      <c r="DZ855" s="71">
        <f t="shared" si="904"/>
        <v>0</v>
      </c>
      <c r="EA855" s="71">
        <f t="shared" si="904"/>
        <v>0</v>
      </c>
      <c r="EB855" s="71">
        <f t="shared" si="904"/>
        <v>0</v>
      </c>
      <c r="EC855" s="71">
        <f t="shared" si="904"/>
        <v>1</v>
      </c>
      <c r="ED855" s="71">
        <f t="shared" si="904"/>
        <v>0</v>
      </c>
      <c r="EE855" s="71">
        <f t="shared" si="13"/>
        <v>1</v>
      </c>
      <c r="EF855" s="71">
        <f t="shared" si="14"/>
        <v>1</v>
      </c>
    </row>
    <row r="856" spans="1:136" ht="15.75" customHeight="1">
      <c r="A856" s="147">
        <v>2018</v>
      </c>
      <c r="B856" s="135" t="s">
        <v>5118</v>
      </c>
      <c r="C856" s="147" t="s">
        <v>2592</v>
      </c>
      <c r="D856" s="147" t="s">
        <v>2593</v>
      </c>
      <c r="E856" s="147" t="s">
        <v>2594</v>
      </c>
      <c r="F856" s="161" t="s">
        <v>2595</v>
      </c>
      <c r="G856" s="4"/>
      <c r="H856" s="4"/>
      <c r="I856" s="95">
        <v>1</v>
      </c>
      <c r="J856" s="4"/>
      <c r="K856" s="4"/>
      <c r="L856" s="4"/>
      <c r="M856" s="4"/>
      <c r="N856" s="4"/>
      <c r="O856" s="4"/>
      <c r="P856" s="4"/>
      <c r="Q856" s="4"/>
      <c r="R856" s="4"/>
      <c r="S856" s="4"/>
      <c r="T856" s="59" t="str">
        <f t="shared" si="0"/>
        <v/>
      </c>
      <c r="U856" s="4"/>
      <c r="V856" s="4"/>
      <c r="W856" s="4"/>
      <c r="X856" s="4"/>
      <c r="Y856" s="4"/>
      <c r="Z856" s="4"/>
      <c r="AA856" s="4"/>
      <c r="AB856" s="4"/>
      <c r="AC856" s="4"/>
      <c r="AD856" s="4"/>
      <c r="AE856" s="4"/>
      <c r="AF856" s="4"/>
      <c r="AG856" s="58">
        <f t="shared" si="1"/>
        <v>1</v>
      </c>
      <c r="AH856" s="4"/>
      <c r="AI856" s="4"/>
      <c r="AJ856" s="4"/>
      <c r="AK856" s="91" t="str">
        <f t="shared" si="90"/>
        <v/>
      </c>
      <c r="AL856" s="4"/>
      <c r="AM856" s="4"/>
      <c r="AN856" s="4"/>
      <c r="AO856" s="4"/>
      <c r="AP856" s="4"/>
      <c r="AQ856" s="4"/>
      <c r="AR856" s="58" t="str">
        <f t="shared" si="3"/>
        <v/>
      </c>
      <c r="AS856" s="4"/>
      <c r="AT856" s="95">
        <v>1</v>
      </c>
      <c r="AU856" s="95">
        <v>1</v>
      </c>
      <c r="AV856" s="4"/>
      <c r="AW856" s="4"/>
      <c r="AX856" s="58">
        <f t="shared" si="4"/>
        <v>2</v>
      </c>
      <c r="AY856" s="95">
        <v>1</v>
      </c>
      <c r="AZ856" s="4"/>
      <c r="BA856" s="4"/>
      <c r="BB856" s="4"/>
      <c r="BC856" s="4"/>
      <c r="BD856" s="58">
        <f t="shared" si="5"/>
        <v>1</v>
      </c>
      <c r="BE856" s="4"/>
      <c r="BF856" s="4"/>
      <c r="BG856" s="4"/>
      <c r="BH856" s="4"/>
      <c r="BI856" s="4"/>
      <c r="BJ856" s="4"/>
      <c r="BK856" s="4"/>
      <c r="BL856" s="4"/>
      <c r="BM856" s="4"/>
      <c r="BN856" s="4"/>
      <c r="BO856" s="4"/>
      <c r="BP856" s="4"/>
      <c r="BQ856" s="4"/>
      <c r="BR856" s="4"/>
      <c r="BS856" s="4"/>
      <c r="BT856" s="4"/>
      <c r="BU856" s="4"/>
      <c r="BV856" s="4"/>
      <c r="BW856" s="4"/>
      <c r="BX856" s="4" t="str">
        <f t="shared" si="637"/>
        <v/>
      </c>
      <c r="BY856" s="4"/>
      <c r="BZ856" s="4"/>
      <c r="CA856" s="4"/>
      <c r="CB856" s="4"/>
      <c r="CC856" s="4"/>
      <c r="CD856" s="4"/>
      <c r="CE856" s="4"/>
      <c r="CF856" s="4"/>
      <c r="CG856" s="4"/>
      <c r="CH856" s="57">
        <f t="shared" si="848"/>
        <v>0</v>
      </c>
      <c r="CI856" s="4"/>
      <c r="CJ856" s="4"/>
      <c r="CK856" s="4"/>
      <c r="CL856" s="4"/>
      <c r="CM856" s="4"/>
      <c r="CN856" s="4"/>
      <c r="CO856" s="4"/>
      <c r="CP856" s="4"/>
      <c r="CQ856" s="4"/>
      <c r="CR856" s="57">
        <f t="shared" si="893"/>
        <v>0</v>
      </c>
      <c r="CS856" s="4"/>
      <c r="CT856" s="4"/>
      <c r="CU856" s="4"/>
      <c r="CV856" s="4"/>
      <c r="CW856" s="4"/>
      <c r="CX856" s="4"/>
      <c r="CY856" s="4"/>
      <c r="CZ856" s="4"/>
      <c r="DA856" s="4"/>
      <c r="DB856" s="57">
        <f t="shared" si="756"/>
        <v>0</v>
      </c>
      <c r="DC856" s="4"/>
      <c r="DD856" s="4"/>
      <c r="DE856" s="4"/>
      <c r="DF856" s="4"/>
      <c r="DG856" s="4"/>
      <c r="DH856" s="4"/>
      <c r="DI856" s="4"/>
      <c r="DJ856" s="4"/>
      <c r="DK856" s="4"/>
      <c r="DL856" s="57">
        <f t="shared" si="321"/>
        <v>0</v>
      </c>
      <c r="DM856" s="4"/>
      <c r="DN856" s="4"/>
      <c r="DO856" s="4"/>
      <c r="DP856" s="4"/>
      <c r="DQ856" s="4"/>
      <c r="DR856" s="4"/>
      <c r="DS856" s="4"/>
      <c r="DT856" s="4"/>
      <c r="DU856" s="4"/>
      <c r="DV856" s="57">
        <f t="shared" si="322"/>
        <v>0</v>
      </c>
      <c r="DW856" s="71">
        <f t="shared" ref="DW856:ED856" si="905">SUM(BY856,CI856,CS856,DC856,DM856)</f>
        <v>0</v>
      </c>
      <c r="DX856" s="71">
        <f t="shared" si="905"/>
        <v>0</v>
      </c>
      <c r="DY856" s="71">
        <f t="shared" si="905"/>
        <v>0</v>
      </c>
      <c r="DZ856" s="71">
        <f t="shared" si="905"/>
        <v>0</v>
      </c>
      <c r="EA856" s="71">
        <f t="shared" si="905"/>
        <v>0</v>
      </c>
      <c r="EB856" s="71">
        <f t="shared" si="905"/>
        <v>0</v>
      </c>
      <c r="EC856" s="71">
        <f t="shared" si="905"/>
        <v>0</v>
      </c>
      <c r="ED856" s="71">
        <f t="shared" si="905"/>
        <v>0</v>
      </c>
      <c r="EE856" s="71">
        <f t="shared" si="13"/>
        <v>0</v>
      </c>
      <c r="EF856" s="71">
        <f t="shared" si="14"/>
        <v>0</v>
      </c>
    </row>
    <row r="857" spans="1:136" ht="15.75" customHeight="1">
      <c r="A857" s="147">
        <v>2017</v>
      </c>
      <c r="B857" s="135" t="s">
        <v>5119</v>
      </c>
      <c r="C857" s="147" t="s">
        <v>2596</v>
      </c>
      <c r="D857" s="147" t="s">
        <v>178</v>
      </c>
      <c r="E857" s="147" t="s">
        <v>2597</v>
      </c>
      <c r="F857" s="161" t="s">
        <v>2598</v>
      </c>
      <c r="G857" s="4"/>
      <c r="H857" s="4"/>
      <c r="I857" s="4"/>
      <c r="J857" s="4"/>
      <c r="K857" s="4"/>
      <c r="L857" s="4"/>
      <c r="M857" s="4"/>
      <c r="N857" s="71">
        <v>1</v>
      </c>
      <c r="O857" s="4"/>
      <c r="P857" s="4"/>
      <c r="Q857" s="4"/>
      <c r="R857" s="4"/>
      <c r="S857" s="4"/>
      <c r="T857" s="59" t="str">
        <f t="shared" si="0"/>
        <v/>
      </c>
      <c r="U857" s="4"/>
      <c r="V857" s="4"/>
      <c r="W857" s="4"/>
      <c r="X857" s="4"/>
      <c r="Y857" s="4"/>
      <c r="Z857" s="4"/>
      <c r="AA857" s="4"/>
      <c r="AB857" s="4"/>
      <c r="AC857" s="4"/>
      <c r="AD857" s="4"/>
      <c r="AE857" s="4"/>
      <c r="AF857" s="4"/>
      <c r="AG857" s="58">
        <f t="shared" si="1"/>
        <v>1</v>
      </c>
      <c r="AH857" s="4"/>
      <c r="AI857" s="4"/>
      <c r="AJ857" s="4"/>
      <c r="AK857" s="91" t="str">
        <f t="shared" si="90"/>
        <v/>
      </c>
      <c r="AL857" s="4"/>
      <c r="AM857" s="4"/>
      <c r="AN857" s="4"/>
      <c r="AO857" s="4"/>
      <c r="AP857" s="4"/>
      <c r="AQ857" s="4"/>
      <c r="AR857" s="58" t="str">
        <f t="shared" si="3"/>
        <v/>
      </c>
      <c r="AS857" s="95"/>
      <c r="AT857" s="95">
        <v>1</v>
      </c>
      <c r="AU857" s="95"/>
      <c r="AV857" s="4"/>
      <c r="AW857" s="4"/>
      <c r="AX857" s="58">
        <f t="shared" si="4"/>
        <v>1</v>
      </c>
      <c r="AY857" s="95">
        <v>1</v>
      </c>
      <c r="AZ857" s="4"/>
      <c r="BA857" s="4"/>
      <c r="BB857" s="4"/>
      <c r="BC857" s="95">
        <v>1</v>
      </c>
      <c r="BD857" s="58">
        <f t="shared" si="5"/>
        <v>2</v>
      </c>
      <c r="BE857" s="95">
        <v>1</v>
      </c>
      <c r="BF857" s="4"/>
      <c r="BG857" s="4"/>
      <c r="BH857" s="4"/>
      <c r="BI857" s="4"/>
      <c r="BJ857" s="4"/>
      <c r="BK857" s="4"/>
      <c r="BL857" s="4"/>
      <c r="BM857" s="4"/>
      <c r="BN857" s="4"/>
      <c r="BO857" s="4"/>
      <c r="BP857" s="4"/>
      <c r="BQ857" s="4"/>
      <c r="BR857" s="4"/>
      <c r="BS857" s="4"/>
      <c r="BT857" s="4"/>
      <c r="BU857" s="4"/>
      <c r="BV857" s="4"/>
      <c r="BW857" s="4"/>
      <c r="BX857" s="4" t="str">
        <f t="shared" si="637"/>
        <v/>
      </c>
      <c r="BY857" s="4"/>
      <c r="BZ857" s="4"/>
      <c r="CA857" s="4"/>
      <c r="CB857" s="4"/>
      <c r="CC857" s="4"/>
      <c r="CD857" s="4"/>
      <c r="CE857" s="4"/>
      <c r="CF857" s="4"/>
      <c r="CG857" s="4"/>
      <c r="CH857" s="57">
        <f t="shared" si="848"/>
        <v>0</v>
      </c>
      <c r="CI857" s="4"/>
      <c r="CJ857" s="4"/>
      <c r="CK857" s="4"/>
      <c r="CL857" s="4"/>
      <c r="CM857" s="4"/>
      <c r="CN857" s="4"/>
      <c r="CO857" s="4"/>
      <c r="CP857" s="4"/>
      <c r="CQ857" s="4"/>
      <c r="CR857" s="57">
        <f t="shared" si="893"/>
        <v>0</v>
      </c>
      <c r="CS857" s="4"/>
      <c r="CT857" s="4"/>
      <c r="CU857" s="4"/>
      <c r="CV857" s="4"/>
      <c r="CW857" s="4"/>
      <c r="CX857" s="4"/>
      <c r="CY857" s="4"/>
      <c r="CZ857" s="4"/>
      <c r="DA857" s="4"/>
      <c r="DB857" s="57">
        <f t="shared" si="756"/>
        <v>0</v>
      </c>
      <c r="DC857" s="4"/>
      <c r="DD857" s="4"/>
      <c r="DE857" s="4"/>
      <c r="DF857" s="4"/>
      <c r="DG857" s="4"/>
      <c r="DH857" s="4"/>
      <c r="DI857" s="4"/>
      <c r="DJ857" s="4"/>
      <c r="DK857" s="4"/>
      <c r="DL857" s="57">
        <f t="shared" si="321"/>
        <v>0</v>
      </c>
      <c r="DM857" s="4"/>
      <c r="DN857" s="4"/>
      <c r="DO857" s="4"/>
      <c r="DP857" s="4"/>
      <c r="DQ857" s="4"/>
      <c r="DR857" s="4"/>
      <c r="DS857" s="4"/>
      <c r="DT857" s="4"/>
      <c r="DU857" s="4"/>
      <c r="DV857" s="57">
        <f t="shared" si="322"/>
        <v>0</v>
      </c>
      <c r="DW857" s="71">
        <f t="shared" ref="DW857:ED857" si="906">SUM(BY857,CI857,CS857,DC857,DM857)</f>
        <v>0</v>
      </c>
      <c r="DX857" s="71">
        <f t="shared" si="906"/>
        <v>0</v>
      </c>
      <c r="DY857" s="71">
        <f t="shared" si="906"/>
        <v>0</v>
      </c>
      <c r="DZ857" s="71">
        <f t="shared" si="906"/>
        <v>0</v>
      </c>
      <c r="EA857" s="71">
        <f t="shared" si="906"/>
        <v>0</v>
      </c>
      <c r="EB857" s="71">
        <f t="shared" si="906"/>
        <v>0</v>
      </c>
      <c r="EC857" s="71">
        <f t="shared" si="906"/>
        <v>0</v>
      </c>
      <c r="ED857" s="71">
        <f t="shared" si="906"/>
        <v>0</v>
      </c>
      <c r="EE857" s="71">
        <f t="shared" si="13"/>
        <v>0</v>
      </c>
      <c r="EF857" s="71">
        <f t="shared" si="14"/>
        <v>0</v>
      </c>
    </row>
    <row r="858" spans="1:136" ht="15.75" customHeight="1">
      <c r="A858" s="147">
        <v>2018</v>
      </c>
      <c r="B858" s="135" t="s">
        <v>5120</v>
      </c>
      <c r="C858" s="147" t="s">
        <v>2599</v>
      </c>
      <c r="D858" s="147" t="s">
        <v>178</v>
      </c>
      <c r="E858" s="147" t="s">
        <v>2600</v>
      </c>
      <c r="F858" s="161" t="s">
        <v>2601</v>
      </c>
      <c r="G858" s="4"/>
      <c r="H858" s="4"/>
      <c r="I858" s="95">
        <v>1</v>
      </c>
      <c r="J858" s="4"/>
      <c r="K858" s="4"/>
      <c r="L858" s="4"/>
      <c r="M858" s="4"/>
      <c r="N858" s="4"/>
      <c r="O858" s="4"/>
      <c r="P858" s="4"/>
      <c r="Q858" s="4"/>
      <c r="R858" s="4"/>
      <c r="S858" s="4"/>
      <c r="T858" s="59" t="str">
        <f t="shared" si="0"/>
        <v/>
      </c>
      <c r="U858" s="4"/>
      <c r="V858" s="4"/>
      <c r="W858" s="4"/>
      <c r="X858" s="4"/>
      <c r="Y858" s="4"/>
      <c r="Z858" s="4"/>
      <c r="AA858" s="4"/>
      <c r="AB858" s="4"/>
      <c r="AC858" s="4"/>
      <c r="AD858" s="4"/>
      <c r="AE858" s="4"/>
      <c r="AF858" s="4"/>
      <c r="AG858" s="58">
        <f t="shared" si="1"/>
        <v>1</v>
      </c>
      <c r="AH858" s="4"/>
      <c r="AI858" s="4"/>
      <c r="AJ858" s="4"/>
      <c r="AK858" s="91" t="str">
        <f t="shared" si="90"/>
        <v/>
      </c>
      <c r="AL858" s="4"/>
      <c r="AM858" s="4"/>
      <c r="AN858" s="4"/>
      <c r="AO858" s="4"/>
      <c r="AP858" s="4"/>
      <c r="AQ858" s="4"/>
      <c r="AR858" s="58" t="str">
        <f t="shared" si="3"/>
        <v/>
      </c>
      <c r="AS858" s="4"/>
      <c r="AT858" s="95">
        <v>1</v>
      </c>
      <c r="AU858" s="4"/>
      <c r="AV858" s="4"/>
      <c r="AW858" s="6"/>
      <c r="AX858" s="58">
        <f t="shared" si="4"/>
        <v>1</v>
      </c>
      <c r="AY858" s="95">
        <v>1</v>
      </c>
      <c r="AZ858" s="4"/>
      <c r="BA858" s="4"/>
      <c r="BB858" s="4"/>
      <c r="BC858" s="4"/>
      <c r="BD858" s="58">
        <f t="shared" si="5"/>
        <v>1</v>
      </c>
      <c r="BE858" s="4"/>
      <c r="BF858" s="4"/>
      <c r="BG858" s="4"/>
      <c r="BH858" s="4"/>
      <c r="BI858" s="4"/>
      <c r="BJ858" s="4"/>
      <c r="BK858" s="4"/>
      <c r="BL858" s="4"/>
      <c r="BM858" s="4"/>
      <c r="BN858" s="4"/>
      <c r="BO858" s="95">
        <v>1</v>
      </c>
      <c r="BP858" s="4"/>
      <c r="BQ858" s="4"/>
      <c r="BR858" s="4"/>
      <c r="BS858" s="4"/>
      <c r="BT858" s="4"/>
      <c r="BU858" s="4"/>
      <c r="BV858" s="4"/>
      <c r="BW858" s="4"/>
      <c r="BX858" s="4" t="str">
        <f t="shared" si="637"/>
        <v/>
      </c>
      <c r="BY858" s="4"/>
      <c r="BZ858" s="4"/>
      <c r="CA858" s="4"/>
      <c r="CB858" s="4"/>
      <c r="CC858" s="4"/>
      <c r="CD858" s="4"/>
      <c r="CE858" s="4"/>
      <c r="CF858" s="4"/>
      <c r="CG858" s="4"/>
      <c r="CH858" s="57">
        <f t="shared" si="848"/>
        <v>0</v>
      </c>
      <c r="CI858" s="4"/>
      <c r="CJ858" s="4"/>
      <c r="CK858" s="4"/>
      <c r="CL858" s="4"/>
      <c r="CM858" s="4"/>
      <c r="CN858" s="4"/>
      <c r="CO858" s="4"/>
      <c r="CP858" s="4"/>
      <c r="CQ858" s="4"/>
      <c r="CR858" s="57">
        <f t="shared" si="893"/>
        <v>0</v>
      </c>
      <c r="CS858" s="4"/>
      <c r="CT858" s="4"/>
      <c r="CU858" s="4"/>
      <c r="CV858" s="4"/>
      <c r="CW858" s="4"/>
      <c r="CX858" s="4"/>
      <c r="CY858" s="4"/>
      <c r="CZ858" s="4"/>
      <c r="DA858" s="4"/>
      <c r="DB858" s="57">
        <f t="shared" si="756"/>
        <v>0</v>
      </c>
      <c r="DC858" s="4"/>
      <c r="DD858" s="4"/>
      <c r="DE858" s="4"/>
      <c r="DF858" s="4"/>
      <c r="DG858" s="4"/>
      <c r="DH858" s="4"/>
      <c r="DI858" s="4"/>
      <c r="DJ858" s="4"/>
      <c r="DK858" s="4"/>
      <c r="DL858" s="57">
        <f t="shared" si="321"/>
        <v>0</v>
      </c>
      <c r="DM858" s="4"/>
      <c r="DN858" s="4"/>
      <c r="DO858" s="4"/>
      <c r="DP858" s="4"/>
      <c r="DQ858" s="4"/>
      <c r="DR858" s="4"/>
      <c r="DS858" s="4"/>
      <c r="DT858" s="4"/>
      <c r="DU858" s="4"/>
      <c r="DV858" s="57">
        <f t="shared" si="322"/>
        <v>0</v>
      </c>
      <c r="DW858" s="71">
        <f t="shared" ref="DW858:ED858" si="907">SUM(BY858,CI858,CS858,DC858,DM858)</f>
        <v>0</v>
      </c>
      <c r="DX858" s="71">
        <f t="shared" si="907"/>
        <v>0</v>
      </c>
      <c r="DY858" s="71">
        <f t="shared" si="907"/>
        <v>0</v>
      </c>
      <c r="DZ858" s="71">
        <f t="shared" si="907"/>
        <v>0</v>
      </c>
      <c r="EA858" s="71">
        <f t="shared" si="907"/>
        <v>0</v>
      </c>
      <c r="EB858" s="71">
        <f t="shared" si="907"/>
        <v>0</v>
      </c>
      <c r="EC858" s="71">
        <f t="shared" si="907"/>
        <v>0</v>
      </c>
      <c r="ED858" s="71">
        <f t="shared" si="907"/>
        <v>0</v>
      </c>
      <c r="EE858" s="71">
        <f t="shared" si="13"/>
        <v>0</v>
      </c>
      <c r="EF858" s="71">
        <f t="shared" si="14"/>
        <v>0</v>
      </c>
    </row>
    <row r="859" spans="1:136" ht="15.75" customHeight="1">
      <c r="A859" s="147">
        <v>2018</v>
      </c>
      <c r="B859" s="135" t="s">
        <v>5121</v>
      </c>
      <c r="C859" s="147" t="s">
        <v>2602</v>
      </c>
      <c r="D859" s="147" t="s">
        <v>178</v>
      </c>
      <c r="E859" s="147" t="s">
        <v>2603</v>
      </c>
      <c r="F859" s="161" t="s">
        <v>2604</v>
      </c>
      <c r="G859" s="4"/>
      <c r="H859" s="4"/>
      <c r="I859" s="4"/>
      <c r="J859" s="71">
        <v>1</v>
      </c>
      <c r="K859" s="4"/>
      <c r="L859" s="4"/>
      <c r="M859" s="4"/>
      <c r="N859" s="4"/>
      <c r="O859" s="4"/>
      <c r="P859" s="4"/>
      <c r="Q859" s="4"/>
      <c r="R859" s="4"/>
      <c r="S859" s="4"/>
      <c r="T859" s="59" t="str">
        <f t="shared" si="0"/>
        <v/>
      </c>
      <c r="U859" s="4"/>
      <c r="V859" s="4"/>
      <c r="W859" s="4"/>
      <c r="X859" s="4"/>
      <c r="Y859" s="4"/>
      <c r="Z859" s="4"/>
      <c r="AA859" s="4"/>
      <c r="AB859" s="4"/>
      <c r="AC859" s="4"/>
      <c r="AD859" s="4"/>
      <c r="AE859" s="4"/>
      <c r="AF859" s="4"/>
      <c r="AG859" s="58">
        <f t="shared" si="1"/>
        <v>1</v>
      </c>
      <c r="AH859" s="4"/>
      <c r="AI859" s="4"/>
      <c r="AJ859" s="4"/>
      <c r="AK859" s="91" t="str">
        <f t="shared" si="90"/>
        <v/>
      </c>
      <c r="AL859" s="4"/>
      <c r="AM859" s="4"/>
      <c r="AN859" s="4"/>
      <c r="AO859" s="4"/>
      <c r="AP859" s="4"/>
      <c r="AQ859" s="4"/>
      <c r="AR859" s="58" t="str">
        <f t="shared" si="3"/>
        <v/>
      </c>
      <c r="AS859" s="4"/>
      <c r="AT859" s="95">
        <v>1</v>
      </c>
      <c r="AU859" s="4"/>
      <c r="AV859" s="4"/>
      <c r="AW859" s="4"/>
      <c r="AX859" s="58">
        <f t="shared" si="4"/>
        <v>1</v>
      </c>
      <c r="AY859" s="4"/>
      <c r="AZ859" s="95">
        <v>1</v>
      </c>
      <c r="BA859" s="4"/>
      <c r="BB859" s="4"/>
      <c r="BC859" s="95">
        <v>1</v>
      </c>
      <c r="BD859" s="58">
        <f t="shared" si="5"/>
        <v>2</v>
      </c>
      <c r="BE859" s="95">
        <v>1</v>
      </c>
      <c r="BF859" s="4"/>
      <c r="BG859" s="4"/>
      <c r="BH859" s="4"/>
      <c r="BI859" s="4"/>
      <c r="BJ859" s="4"/>
      <c r="BK859" s="4"/>
      <c r="BL859" s="4"/>
      <c r="BM859" s="4"/>
      <c r="BN859" s="4"/>
      <c r="BO859" s="4"/>
      <c r="BP859" s="4"/>
      <c r="BQ859" s="4"/>
      <c r="BR859" s="4"/>
      <c r="BS859" s="4"/>
      <c r="BT859" s="4"/>
      <c r="BU859" s="4"/>
      <c r="BV859" s="4"/>
      <c r="BW859" s="4"/>
      <c r="BX859" s="4" t="str">
        <f t="shared" si="637"/>
        <v/>
      </c>
      <c r="BY859" s="4"/>
      <c r="BZ859" s="4"/>
      <c r="CA859" s="4"/>
      <c r="CB859" s="4"/>
      <c r="CC859" s="4"/>
      <c r="CD859" s="4"/>
      <c r="CE859" s="4"/>
      <c r="CF859" s="4"/>
      <c r="CG859" s="4"/>
      <c r="CH859" s="57">
        <f t="shared" si="848"/>
        <v>0</v>
      </c>
      <c r="CI859" s="4"/>
      <c r="CJ859" s="4"/>
      <c r="CK859" s="4"/>
      <c r="CL859" s="4"/>
      <c r="CM859" s="4"/>
      <c r="CN859" s="4"/>
      <c r="CO859" s="4"/>
      <c r="CP859" s="4"/>
      <c r="CQ859" s="4"/>
      <c r="CR859" s="57">
        <f t="shared" si="893"/>
        <v>0</v>
      </c>
      <c r="CS859" s="4"/>
      <c r="CT859" s="4"/>
      <c r="CU859" s="4"/>
      <c r="CV859" s="4"/>
      <c r="CW859" s="4"/>
      <c r="CX859" s="4"/>
      <c r="CY859" s="4"/>
      <c r="CZ859" s="4"/>
      <c r="DA859" s="4"/>
      <c r="DB859" s="57">
        <f t="shared" si="756"/>
        <v>0</v>
      </c>
      <c r="DC859" s="4"/>
      <c r="DD859" s="4"/>
      <c r="DE859" s="4"/>
      <c r="DF859" s="4"/>
      <c r="DG859" s="4"/>
      <c r="DH859" s="4"/>
      <c r="DI859" s="4"/>
      <c r="DJ859" s="4"/>
      <c r="DK859" s="4"/>
      <c r="DL859" s="57">
        <f t="shared" si="321"/>
        <v>0</v>
      </c>
      <c r="DM859" s="4"/>
      <c r="DN859" s="4"/>
      <c r="DO859" s="4"/>
      <c r="DP859" s="4"/>
      <c r="DQ859" s="4"/>
      <c r="DR859" s="4"/>
      <c r="DS859" s="4"/>
      <c r="DT859" s="4"/>
      <c r="DU859" s="4"/>
      <c r="DV859" s="57">
        <f t="shared" si="322"/>
        <v>0</v>
      </c>
      <c r="DW859" s="71">
        <f t="shared" ref="DW859:ED859" si="908">SUM(BY859,CI859,CS859,DC859,DM859)</f>
        <v>0</v>
      </c>
      <c r="DX859" s="71">
        <f t="shared" si="908"/>
        <v>0</v>
      </c>
      <c r="DY859" s="71">
        <f t="shared" si="908"/>
        <v>0</v>
      </c>
      <c r="DZ859" s="71">
        <f t="shared" si="908"/>
        <v>0</v>
      </c>
      <c r="EA859" s="71">
        <f t="shared" si="908"/>
        <v>0</v>
      </c>
      <c r="EB859" s="71">
        <f t="shared" si="908"/>
        <v>0</v>
      </c>
      <c r="EC859" s="71">
        <f t="shared" si="908"/>
        <v>0</v>
      </c>
      <c r="ED859" s="71">
        <f t="shared" si="908"/>
        <v>0</v>
      </c>
      <c r="EE859" s="71">
        <f t="shared" si="13"/>
        <v>0</v>
      </c>
      <c r="EF859" s="71">
        <f t="shared" si="14"/>
        <v>0</v>
      </c>
    </row>
    <row r="860" spans="1:136" ht="15.75" customHeight="1">
      <c r="A860" s="147">
        <v>2018</v>
      </c>
      <c r="B860" s="135" t="s">
        <v>5122</v>
      </c>
      <c r="C860" s="147" t="s">
        <v>2605</v>
      </c>
      <c r="D860" s="147" t="s">
        <v>1220</v>
      </c>
      <c r="E860" s="147" t="s">
        <v>2606</v>
      </c>
      <c r="F860" s="161" t="s">
        <v>2607</v>
      </c>
      <c r="G860" s="4"/>
      <c r="H860" s="4"/>
      <c r="I860" s="4"/>
      <c r="J860" s="4"/>
      <c r="K860" s="4"/>
      <c r="L860" s="4"/>
      <c r="M860" s="4"/>
      <c r="N860" s="4"/>
      <c r="O860" s="4"/>
      <c r="P860" s="4"/>
      <c r="Q860" s="4"/>
      <c r="R860" s="4"/>
      <c r="S860" s="4"/>
      <c r="T860" s="59">
        <f t="shared" si="0"/>
        <v>1</v>
      </c>
      <c r="U860" s="4"/>
      <c r="V860" s="4"/>
      <c r="W860" s="4"/>
      <c r="X860" s="4"/>
      <c r="Y860" s="4"/>
      <c r="Z860" s="4"/>
      <c r="AA860" s="4"/>
      <c r="AB860" s="4"/>
      <c r="AC860" s="4"/>
      <c r="AD860" s="72">
        <v>1</v>
      </c>
      <c r="AE860" s="4"/>
      <c r="AF860" s="4"/>
      <c r="AG860" s="58">
        <f t="shared" si="1"/>
        <v>1</v>
      </c>
      <c r="AH860" s="4"/>
      <c r="AI860" s="4"/>
      <c r="AJ860" s="4"/>
      <c r="AK860" s="91" t="str">
        <f t="shared" si="90"/>
        <v/>
      </c>
      <c r="AL860" s="4"/>
      <c r="AM860" s="4"/>
      <c r="AN860" s="4"/>
      <c r="AO860" s="4"/>
      <c r="AP860" s="4"/>
      <c r="AQ860" s="4"/>
      <c r="AR860" s="58" t="str">
        <f t="shared" si="3"/>
        <v/>
      </c>
      <c r="AS860" s="95">
        <v>1</v>
      </c>
      <c r="AT860" s="95">
        <v>1</v>
      </c>
      <c r="AU860" s="95">
        <v>1</v>
      </c>
      <c r="AV860" s="4"/>
      <c r="AW860" s="4"/>
      <c r="AX860" s="58">
        <f t="shared" si="4"/>
        <v>3</v>
      </c>
      <c r="AY860" s="95">
        <v>1</v>
      </c>
      <c r="AZ860" s="4"/>
      <c r="BA860" s="4"/>
      <c r="BB860" s="4"/>
      <c r="BC860" s="4"/>
      <c r="BD860" s="58">
        <f t="shared" si="5"/>
        <v>1</v>
      </c>
      <c r="BE860" s="4"/>
      <c r="BF860" s="4"/>
      <c r="BG860" s="4"/>
      <c r="BH860" s="4"/>
      <c r="BI860" s="4"/>
      <c r="BJ860" s="4"/>
      <c r="BK860" s="4"/>
      <c r="BL860" s="4"/>
      <c r="BM860" s="4"/>
      <c r="BN860" s="4"/>
      <c r="BO860" s="4"/>
      <c r="BP860" s="4"/>
      <c r="BQ860" s="95">
        <v>1</v>
      </c>
      <c r="BR860" s="4"/>
      <c r="BS860" s="4"/>
      <c r="BT860" s="4"/>
      <c r="BU860" s="4"/>
      <c r="BV860" s="4"/>
      <c r="BW860" s="4"/>
      <c r="BX860" s="4" t="str">
        <f t="shared" si="637"/>
        <v/>
      </c>
      <c r="BY860" s="4"/>
      <c r="BZ860" s="4"/>
      <c r="CA860" s="4"/>
      <c r="CB860" s="4"/>
      <c r="CC860" s="4"/>
      <c r="CD860" s="4"/>
      <c r="CE860" s="4"/>
      <c r="CF860" s="4"/>
      <c r="CG860" s="4"/>
      <c r="CH860" s="57">
        <f t="shared" si="848"/>
        <v>0</v>
      </c>
      <c r="CI860" s="4"/>
      <c r="CJ860" s="4"/>
      <c r="CK860" s="4"/>
      <c r="CL860" s="4"/>
      <c r="CM860" s="4"/>
      <c r="CN860" s="4"/>
      <c r="CO860" s="4"/>
      <c r="CP860" s="4"/>
      <c r="CQ860" s="4"/>
      <c r="CR860" s="57">
        <f t="shared" si="893"/>
        <v>0</v>
      </c>
      <c r="CS860" s="4"/>
      <c r="CT860" s="4"/>
      <c r="CU860" s="4"/>
      <c r="CV860" s="4"/>
      <c r="CW860" s="4"/>
      <c r="CX860" s="4"/>
      <c r="CY860" s="4"/>
      <c r="CZ860" s="4"/>
      <c r="DA860" s="4"/>
      <c r="DB860" s="57">
        <f t="shared" si="756"/>
        <v>0</v>
      </c>
      <c r="DC860" s="4"/>
      <c r="DD860" s="4"/>
      <c r="DE860" s="4"/>
      <c r="DF860" s="4"/>
      <c r="DG860" s="4"/>
      <c r="DH860" s="4"/>
      <c r="DI860" s="4"/>
      <c r="DJ860" s="4"/>
      <c r="DK860" s="4"/>
      <c r="DL860" s="57">
        <f t="shared" si="321"/>
        <v>0</v>
      </c>
      <c r="DM860" s="4"/>
      <c r="DN860" s="4"/>
      <c r="DO860" s="4"/>
      <c r="DP860" s="4"/>
      <c r="DQ860" s="4"/>
      <c r="DR860" s="4"/>
      <c r="DS860" s="4"/>
      <c r="DT860" s="4"/>
      <c r="DU860" s="4"/>
      <c r="DV860" s="57">
        <f t="shared" si="322"/>
        <v>0</v>
      </c>
      <c r="DW860" s="71">
        <f t="shared" ref="DW860:ED860" si="909">SUM(BY860,CI860,CS860,DC860,DM860)</f>
        <v>0</v>
      </c>
      <c r="DX860" s="71">
        <f t="shared" si="909"/>
        <v>0</v>
      </c>
      <c r="DY860" s="71">
        <f t="shared" si="909"/>
        <v>0</v>
      </c>
      <c r="DZ860" s="71">
        <f t="shared" si="909"/>
        <v>0</v>
      </c>
      <c r="EA860" s="71">
        <f t="shared" si="909"/>
        <v>0</v>
      </c>
      <c r="EB860" s="71">
        <f t="shared" si="909"/>
        <v>0</v>
      </c>
      <c r="EC860" s="71">
        <f t="shared" si="909"/>
        <v>0</v>
      </c>
      <c r="ED860" s="71">
        <f t="shared" si="909"/>
        <v>0</v>
      </c>
      <c r="EE860" s="71">
        <f t="shared" si="13"/>
        <v>0</v>
      </c>
      <c r="EF860" s="71">
        <f t="shared" si="14"/>
        <v>0</v>
      </c>
    </row>
    <row r="861" spans="1:136" ht="15.75" customHeight="1">
      <c r="A861" s="147">
        <v>2018</v>
      </c>
      <c r="B861" s="135" t="s">
        <v>5123</v>
      </c>
      <c r="C861" s="147" t="s">
        <v>2608</v>
      </c>
      <c r="D861" s="147" t="s">
        <v>2609</v>
      </c>
      <c r="E861" s="147" t="s">
        <v>2610</v>
      </c>
      <c r="F861" s="161" t="s">
        <v>2611</v>
      </c>
      <c r="G861" s="4"/>
      <c r="H861" s="4"/>
      <c r="I861" s="4"/>
      <c r="J861" s="95">
        <v>1</v>
      </c>
      <c r="K861" s="4"/>
      <c r="L861" s="4"/>
      <c r="M861" s="4"/>
      <c r="N861" s="4"/>
      <c r="O861" s="4"/>
      <c r="P861" s="4"/>
      <c r="Q861" s="4"/>
      <c r="R861" s="4"/>
      <c r="S861" s="4"/>
      <c r="T861" s="59" t="str">
        <f t="shared" si="0"/>
        <v/>
      </c>
      <c r="U861" s="4"/>
      <c r="V861" s="4"/>
      <c r="W861" s="4"/>
      <c r="X861" s="4"/>
      <c r="Y861" s="4"/>
      <c r="Z861" s="4"/>
      <c r="AA861" s="4"/>
      <c r="AB861" s="4"/>
      <c r="AC861" s="4"/>
      <c r="AD861" s="4"/>
      <c r="AE861" s="4"/>
      <c r="AF861" s="4"/>
      <c r="AG861" s="58">
        <f t="shared" si="1"/>
        <v>1</v>
      </c>
      <c r="AH861" s="4"/>
      <c r="AI861" s="4"/>
      <c r="AJ861" s="4"/>
      <c r="AK861" s="91" t="str">
        <f t="shared" si="90"/>
        <v/>
      </c>
      <c r="AL861" s="4"/>
      <c r="AM861" s="4"/>
      <c r="AN861" s="4"/>
      <c r="AO861" s="4"/>
      <c r="AP861" s="4"/>
      <c r="AQ861" s="4"/>
      <c r="AR861" s="58" t="str">
        <f t="shared" si="3"/>
        <v/>
      </c>
      <c r="AS861" s="95">
        <v>1</v>
      </c>
      <c r="AT861" s="95">
        <v>1</v>
      </c>
      <c r="AU861" s="95">
        <v>1</v>
      </c>
      <c r="AV861" s="4"/>
      <c r="AW861" s="4"/>
      <c r="AX861" s="58">
        <f t="shared" si="4"/>
        <v>3</v>
      </c>
      <c r="AY861" s="95">
        <v>1</v>
      </c>
      <c r="AZ861" s="4"/>
      <c r="BA861" s="4"/>
      <c r="BB861" s="4"/>
      <c r="BC861" s="4"/>
      <c r="BD861" s="58">
        <f t="shared" si="5"/>
        <v>1</v>
      </c>
      <c r="BE861" s="4"/>
      <c r="BF861" s="4"/>
      <c r="BG861" s="4"/>
      <c r="BH861" s="4"/>
      <c r="BI861" s="4"/>
      <c r="BJ861" s="4"/>
      <c r="BK861" s="4"/>
      <c r="BL861" s="4"/>
      <c r="BM861" s="4"/>
      <c r="BN861" s="4"/>
      <c r="BO861" s="95">
        <v>1</v>
      </c>
      <c r="BP861" s="4"/>
      <c r="BQ861" s="4"/>
      <c r="BR861" s="4"/>
      <c r="BS861" s="95">
        <v>1</v>
      </c>
      <c r="BT861" s="4"/>
      <c r="BU861" s="4"/>
      <c r="BV861" s="4"/>
      <c r="BW861" s="94">
        <v>1</v>
      </c>
      <c r="BX861" s="71">
        <f t="shared" si="637"/>
        <v>1</v>
      </c>
      <c r="BY861" s="4"/>
      <c r="BZ861" s="95">
        <v>1</v>
      </c>
      <c r="CA861" s="4"/>
      <c r="CB861" s="4"/>
      <c r="CC861" s="4"/>
      <c r="CD861" s="4"/>
      <c r="CE861" s="4"/>
      <c r="CF861" s="4"/>
      <c r="CG861" s="95"/>
      <c r="CH861" s="57">
        <f t="shared" si="848"/>
        <v>1</v>
      </c>
      <c r="CI861" s="4"/>
      <c r="CJ861" s="95">
        <v>1</v>
      </c>
      <c r="CK861" s="4"/>
      <c r="CL861" s="4"/>
      <c r="CM861" s="4"/>
      <c r="CN861" s="4"/>
      <c r="CO861" s="4"/>
      <c r="CP861" s="4"/>
      <c r="CQ861" s="95"/>
      <c r="CR861" s="57">
        <f t="shared" si="893"/>
        <v>1</v>
      </c>
      <c r="CS861" s="4"/>
      <c r="CT861" s="4"/>
      <c r="CU861" s="95">
        <v>1</v>
      </c>
      <c r="CV861" s="4"/>
      <c r="CW861" s="4"/>
      <c r="CX861" s="4"/>
      <c r="CY861" s="4"/>
      <c r="CZ861" s="4"/>
      <c r="DA861" s="95"/>
      <c r="DB861" s="57">
        <f t="shared" si="756"/>
        <v>1</v>
      </c>
      <c r="DC861" s="4"/>
      <c r="DD861" s="4"/>
      <c r="DE861" s="4"/>
      <c r="DF861" s="4"/>
      <c r="DG861" s="4"/>
      <c r="DH861" s="4"/>
      <c r="DI861" s="4"/>
      <c r="DJ861" s="4"/>
      <c r="DK861" s="4"/>
      <c r="DL861" s="57">
        <f t="shared" si="321"/>
        <v>0</v>
      </c>
      <c r="DM861" s="4"/>
      <c r="DN861" s="4"/>
      <c r="DO861" s="4"/>
      <c r="DP861" s="4"/>
      <c r="DQ861" s="4"/>
      <c r="DR861" s="4"/>
      <c r="DS861" s="4"/>
      <c r="DT861" s="4"/>
      <c r="DU861" s="4"/>
      <c r="DV861" s="57">
        <f t="shared" si="322"/>
        <v>0</v>
      </c>
      <c r="DW861" s="71">
        <f t="shared" ref="DW861:ED861" si="910">SUM(BY861,CI861,CS861,DC861,DM861)</f>
        <v>0</v>
      </c>
      <c r="DX861" s="71">
        <f t="shared" si="910"/>
        <v>2</v>
      </c>
      <c r="DY861" s="71">
        <f t="shared" si="910"/>
        <v>1</v>
      </c>
      <c r="DZ861" s="71">
        <f t="shared" si="910"/>
        <v>0</v>
      </c>
      <c r="EA861" s="71">
        <f t="shared" si="910"/>
        <v>0</v>
      </c>
      <c r="EB861" s="71">
        <f t="shared" si="910"/>
        <v>0</v>
      </c>
      <c r="EC861" s="71">
        <f t="shared" si="910"/>
        <v>0</v>
      </c>
      <c r="ED861" s="71">
        <f t="shared" si="910"/>
        <v>0</v>
      </c>
      <c r="EE861" s="71">
        <f t="shared" si="13"/>
        <v>3</v>
      </c>
      <c r="EF861" s="71">
        <f t="shared" si="14"/>
        <v>1</v>
      </c>
    </row>
    <row r="862" spans="1:136" ht="15.75" customHeight="1">
      <c r="A862" s="147">
        <v>2018</v>
      </c>
      <c r="B862" s="135" t="s">
        <v>5124</v>
      </c>
      <c r="C862" s="156" t="s">
        <v>2612</v>
      </c>
      <c r="D862" s="147" t="s">
        <v>178</v>
      </c>
      <c r="E862" s="147" t="s">
        <v>2613</v>
      </c>
      <c r="F862" s="161" t="s">
        <v>2614</v>
      </c>
      <c r="G862" s="4"/>
      <c r="H862" s="4"/>
      <c r="I862" s="95">
        <v>1</v>
      </c>
      <c r="J862" s="4"/>
      <c r="K862" s="4"/>
      <c r="L862" s="4"/>
      <c r="M862" s="4"/>
      <c r="N862" s="4"/>
      <c r="O862" s="4"/>
      <c r="P862" s="4"/>
      <c r="Q862" s="4"/>
      <c r="R862" s="4"/>
      <c r="S862" s="4"/>
      <c r="T862" s="59" t="str">
        <f t="shared" si="0"/>
        <v/>
      </c>
      <c r="U862" s="4"/>
      <c r="V862" s="4"/>
      <c r="W862" s="4"/>
      <c r="X862" s="4"/>
      <c r="Y862" s="4"/>
      <c r="Z862" s="4"/>
      <c r="AA862" s="4"/>
      <c r="AB862" s="4"/>
      <c r="AC862" s="4"/>
      <c r="AD862" s="4"/>
      <c r="AE862" s="4"/>
      <c r="AF862" s="4"/>
      <c r="AG862" s="58">
        <f t="shared" si="1"/>
        <v>1</v>
      </c>
      <c r="AH862" s="4"/>
      <c r="AI862" s="4"/>
      <c r="AJ862" s="4"/>
      <c r="AK862" s="91" t="str">
        <f t="shared" si="90"/>
        <v/>
      </c>
      <c r="AL862" s="4"/>
      <c r="AM862" s="4"/>
      <c r="AN862" s="4"/>
      <c r="AO862" s="4"/>
      <c r="AP862" s="4"/>
      <c r="AQ862" s="4"/>
      <c r="AR862" s="58" t="str">
        <f t="shared" si="3"/>
        <v/>
      </c>
      <c r="AS862" s="95">
        <v>1</v>
      </c>
      <c r="AT862" s="95">
        <v>1</v>
      </c>
      <c r="AU862" s="95"/>
      <c r="AV862" s="4"/>
      <c r="AW862" s="4"/>
      <c r="AX862" s="58">
        <f t="shared" si="4"/>
        <v>2</v>
      </c>
      <c r="AY862" s="4"/>
      <c r="AZ862" s="95"/>
      <c r="BA862" s="4"/>
      <c r="BB862" s="4"/>
      <c r="BC862" s="4"/>
      <c r="BD862" s="58">
        <f t="shared" si="5"/>
        <v>0</v>
      </c>
      <c r="BE862" s="4"/>
      <c r="BF862" s="4"/>
      <c r="BG862" s="4"/>
      <c r="BH862" s="4"/>
      <c r="BI862" s="4"/>
      <c r="BJ862" s="4"/>
      <c r="BK862" s="4"/>
      <c r="BL862" s="4"/>
      <c r="BM862" s="4"/>
      <c r="BN862" s="4"/>
      <c r="BO862" s="4"/>
      <c r="BP862" s="4"/>
      <c r="BQ862" s="95">
        <v>1</v>
      </c>
      <c r="BR862" s="4"/>
      <c r="BS862" s="95">
        <v>1</v>
      </c>
      <c r="BT862" s="95"/>
      <c r="BU862" s="4"/>
      <c r="BV862" s="4"/>
      <c r="BW862" s="4"/>
      <c r="BX862" s="71">
        <f t="shared" si="637"/>
        <v>1</v>
      </c>
      <c r="BY862" s="4"/>
      <c r="BZ862" s="95">
        <v>1</v>
      </c>
      <c r="CA862" s="4"/>
      <c r="CB862" s="4"/>
      <c r="CC862" s="4"/>
      <c r="CD862" s="4"/>
      <c r="CE862" s="4"/>
      <c r="CF862" s="4"/>
      <c r="CG862" s="95"/>
      <c r="CH862" s="57">
        <f t="shared" si="848"/>
        <v>1</v>
      </c>
      <c r="CI862" s="4"/>
      <c r="CJ862" s="95">
        <v>1</v>
      </c>
      <c r="CK862" s="4"/>
      <c r="CL862" s="95"/>
      <c r="CM862" s="4"/>
      <c r="CN862" s="4"/>
      <c r="CO862" s="4"/>
      <c r="CP862" s="4"/>
      <c r="CQ862" s="95"/>
      <c r="CR862" s="57">
        <f t="shared" si="893"/>
        <v>1</v>
      </c>
      <c r="CS862" s="4"/>
      <c r="CT862" s="4"/>
      <c r="CU862" s="4"/>
      <c r="CV862" s="4"/>
      <c r="CW862" s="4"/>
      <c r="CX862" s="4"/>
      <c r="CY862" s="95"/>
      <c r="CZ862" s="4"/>
      <c r="DA862" s="4"/>
      <c r="DB862" s="57">
        <f t="shared" si="756"/>
        <v>0</v>
      </c>
      <c r="DC862" s="4"/>
      <c r="DD862" s="4"/>
      <c r="DE862" s="4"/>
      <c r="DF862" s="4"/>
      <c r="DG862" s="4"/>
      <c r="DH862" s="4"/>
      <c r="DI862" s="4"/>
      <c r="DJ862" s="4"/>
      <c r="DK862" s="4"/>
      <c r="DL862" s="57">
        <f t="shared" si="321"/>
        <v>0</v>
      </c>
      <c r="DM862" s="4"/>
      <c r="DN862" s="4"/>
      <c r="DO862" s="4"/>
      <c r="DP862" s="4"/>
      <c r="DQ862" s="4"/>
      <c r="DR862" s="4"/>
      <c r="DS862" s="4"/>
      <c r="DT862" s="4"/>
      <c r="DU862" s="4"/>
      <c r="DV862" s="57">
        <f t="shared" si="322"/>
        <v>0</v>
      </c>
      <c r="DW862" s="71">
        <f t="shared" ref="DW862:ED862" si="911">SUM(BY862,CI862,CS862,DC862,DM862)</f>
        <v>0</v>
      </c>
      <c r="DX862" s="71">
        <f t="shared" si="911"/>
        <v>2</v>
      </c>
      <c r="DY862" s="71">
        <f t="shared" si="911"/>
        <v>0</v>
      </c>
      <c r="DZ862" s="71">
        <f t="shared" si="911"/>
        <v>0</v>
      </c>
      <c r="EA862" s="71">
        <f t="shared" si="911"/>
        <v>0</v>
      </c>
      <c r="EB862" s="71">
        <f t="shared" si="911"/>
        <v>0</v>
      </c>
      <c r="EC862" s="71">
        <f t="shared" si="911"/>
        <v>0</v>
      </c>
      <c r="ED862" s="71">
        <f t="shared" si="911"/>
        <v>0</v>
      </c>
      <c r="EE862" s="71">
        <f t="shared" si="13"/>
        <v>2</v>
      </c>
      <c r="EF862" s="71">
        <f t="shared" si="14"/>
        <v>1</v>
      </c>
    </row>
    <row r="863" spans="1:136" ht="15.75" customHeight="1">
      <c r="A863" s="147">
        <v>2018</v>
      </c>
      <c r="B863" s="135" t="s">
        <v>5111</v>
      </c>
      <c r="C863" s="156" t="s">
        <v>2615</v>
      </c>
      <c r="D863" s="147" t="s">
        <v>844</v>
      </c>
      <c r="E863" s="147" t="s">
        <v>2616</v>
      </c>
      <c r="F863" s="161" t="s">
        <v>2617</v>
      </c>
      <c r="G863" s="4"/>
      <c r="H863" s="4"/>
      <c r="I863" s="99">
        <v>2</v>
      </c>
      <c r="J863" s="99">
        <v>2</v>
      </c>
      <c r="K863" s="4"/>
      <c r="L863" s="95"/>
      <c r="M863" s="99">
        <v>1</v>
      </c>
      <c r="N863" s="4"/>
      <c r="O863" s="4"/>
      <c r="P863" s="4"/>
      <c r="Q863" s="4"/>
      <c r="R863" s="4"/>
      <c r="S863" s="4"/>
      <c r="T863" s="59" t="str">
        <f t="shared" si="0"/>
        <v/>
      </c>
      <c r="U863" s="4"/>
      <c r="V863" s="4"/>
      <c r="W863" s="4"/>
      <c r="X863" s="4"/>
      <c r="Y863" s="4"/>
      <c r="Z863" s="4"/>
      <c r="AA863" s="4"/>
      <c r="AB863" s="4"/>
      <c r="AC863" s="4"/>
      <c r="AD863" s="4"/>
      <c r="AE863" s="4"/>
      <c r="AF863" s="4"/>
      <c r="AG863" s="58">
        <f t="shared" si="1"/>
        <v>1</v>
      </c>
      <c r="AH863" s="4"/>
      <c r="AI863" s="4"/>
      <c r="AJ863" s="4"/>
      <c r="AK863" s="91" t="str">
        <f t="shared" si="90"/>
        <v/>
      </c>
      <c r="AL863" s="4"/>
      <c r="AM863" s="4"/>
      <c r="AN863" s="4"/>
      <c r="AO863" s="4"/>
      <c r="AP863" s="4"/>
      <c r="AQ863" s="4"/>
      <c r="AR863" s="58" t="str">
        <f t="shared" si="3"/>
        <v/>
      </c>
      <c r="AS863" s="95"/>
      <c r="AT863" s="95">
        <v>1</v>
      </c>
      <c r="AU863" s="95"/>
      <c r="AV863" s="4"/>
      <c r="AW863" s="4"/>
      <c r="AX863" s="58">
        <f t="shared" si="4"/>
        <v>1</v>
      </c>
      <c r="AY863" s="95"/>
      <c r="AZ863" s="4"/>
      <c r="BA863" s="4"/>
      <c r="BB863" s="95">
        <v>1</v>
      </c>
      <c r="BC863" s="95">
        <v>1</v>
      </c>
      <c r="BD863" s="58">
        <f t="shared" si="5"/>
        <v>2</v>
      </c>
      <c r="BE863" s="4"/>
      <c r="BF863" s="4"/>
      <c r="BG863" s="4"/>
      <c r="BH863" s="4"/>
      <c r="BI863" s="4"/>
      <c r="BJ863" s="4"/>
      <c r="BK863" s="4"/>
      <c r="BL863" s="4"/>
      <c r="BM863" s="4"/>
      <c r="BN863" s="4"/>
      <c r="BO863" s="4"/>
      <c r="BP863" s="4"/>
      <c r="BQ863" s="4"/>
      <c r="BR863" s="4"/>
      <c r="BS863" s="4"/>
      <c r="BT863" s="4"/>
      <c r="BU863" s="4"/>
      <c r="BV863" s="4"/>
      <c r="BW863" s="4"/>
      <c r="BX863" s="4" t="str">
        <f t="shared" si="637"/>
        <v/>
      </c>
      <c r="BY863" s="95"/>
      <c r="BZ863" s="95"/>
      <c r="CA863" s="4"/>
      <c r="CB863" s="4"/>
      <c r="CC863" s="4"/>
      <c r="CD863" s="4"/>
      <c r="CE863" s="4"/>
      <c r="CF863" s="4"/>
      <c r="CG863" s="6"/>
      <c r="CH863" s="57">
        <f t="shared" si="848"/>
        <v>0</v>
      </c>
      <c r="CI863" s="4"/>
      <c r="CJ863" s="4"/>
      <c r="CK863" s="4"/>
      <c r="CL863" s="4"/>
      <c r="CM863" s="4"/>
      <c r="CN863" s="4"/>
      <c r="CO863" s="4"/>
      <c r="CP863" s="4"/>
      <c r="CQ863" s="4"/>
      <c r="CR863" s="57">
        <f t="shared" si="893"/>
        <v>0</v>
      </c>
      <c r="CS863" s="4"/>
      <c r="CT863" s="4"/>
      <c r="CU863" s="4"/>
      <c r="CV863" s="4"/>
      <c r="CW863" s="4"/>
      <c r="CX863" s="95"/>
      <c r="CY863" s="4"/>
      <c r="CZ863" s="4"/>
      <c r="DA863" s="4"/>
      <c r="DB863" s="57">
        <f t="shared" si="756"/>
        <v>0</v>
      </c>
      <c r="DC863" s="4"/>
      <c r="DD863" s="4"/>
      <c r="DE863" s="4"/>
      <c r="DF863" s="4"/>
      <c r="DG863" s="4"/>
      <c r="DH863" s="4"/>
      <c r="DI863" s="4"/>
      <c r="DJ863" s="4"/>
      <c r="DK863" s="4"/>
      <c r="DL863" s="57">
        <f t="shared" si="321"/>
        <v>0</v>
      </c>
      <c r="DM863" s="4"/>
      <c r="DN863" s="4"/>
      <c r="DO863" s="4"/>
      <c r="DP863" s="4"/>
      <c r="DQ863" s="4"/>
      <c r="DR863" s="4"/>
      <c r="DS863" s="4"/>
      <c r="DT863" s="4"/>
      <c r="DU863" s="4"/>
      <c r="DV863" s="57">
        <f t="shared" si="322"/>
        <v>0</v>
      </c>
      <c r="DW863" s="71">
        <f t="shared" ref="DW863:ED863" si="912">SUM(BY863,CI863,CS863,DC863,DM863)</f>
        <v>0</v>
      </c>
      <c r="DX863" s="71">
        <f t="shared" si="912"/>
        <v>0</v>
      </c>
      <c r="DY863" s="71">
        <f t="shared" si="912"/>
        <v>0</v>
      </c>
      <c r="DZ863" s="71">
        <f t="shared" si="912"/>
        <v>0</v>
      </c>
      <c r="EA863" s="71">
        <f t="shared" si="912"/>
        <v>0</v>
      </c>
      <c r="EB863" s="71">
        <f t="shared" si="912"/>
        <v>0</v>
      </c>
      <c r="EC863" s="71">
        <f t="shared" si="912"/>
        <v>0</v>
      </c>
      <c r="ED863" s="71">
        <f t="shared" si="912"/>
        <v>0</v>
      </c>
      <c r="EE863" s="71">
        <f t="shared" si="13"/>
        <v>0</v>
      </c>
      <c r="EF863" s="71">
        <f t="shared" si="14"/>
        <v>0</v>
      </c>
    </row>
    <row r="864" spans="1:136" ht="15.75" customHeight="1">
      <c r="A864" s="147">
        <v>2018</v>
      </c>
      <c r="B864" s="135" t="s">
        <v>5125</v>
      </c>
      <c r="C864" s="156" t="s">
        <v>2618</v>
      </c>
      <c r="D864" s="147" t="s">
        <v>1064</v>
      </c>
      <c r="E864" s="147" t="s">
        <v>2619</v>
      </c>
      <c r="F864" s="161" t="s">
        <v>2620</v>
      </c>
      <c r="G864" s="4"/>
      <c r="H864" s="4"/>
      <c r="I864" s="4"/>
      <c r="J864" s="4"/>
      <c r="K864" s="4"/>
      <c r="L864" s="95"/>
      <c r="M864" s="99"/>
      <c r="N864" s="99"/>
      <c r="O864" s="72"/>
      <c r="P864" s="4"/>
      <c r="Q864" s="4"/>
      <c r="R864" s="4"/>
      <c r="S864" s="4"/>
      <c r="T864" s="59" t="str">
        <f t="shared" si="0"/>
        <v/>
      </c>
      <c r="U864" s="4"/>
      <c r="V864" s="4"/>
      <c r="W864" s="4"/>
      <c r="X864" s="4"/>
      <c r="Y864" s="4"/>
      <c r="Z864" s="4"/>
      <c r="AA864" s="4"/>
      <c r="AB864" s="4"/>
      <c r="AC864" s="4"/>
      <c r="AD864" s="4"/>
      <c r="AE864" s="4"/>
      <c r="AF864" s="4"/>
      <c r="AG864" s="58" t="str">
        <f t="shared" si="1"/>
        <v/>
      </c>
      <c r="AH864" s="4"/>
      <c r="AI864" s="4"/>
      <c r="AJ864" s="4"/>
      <c r="AK864" s="91">
        <f t="shared" si="90"/>
        <v>1</v>
      </c>
      <c r="AL864" s="4"/>
      <c r="AM864" s="4"/>
      <c r="AN864" s="4"/>
      <c r="AO864" s="4"/>
      <c r="AP864" s="72">
        <v>1</v>
      </c>
      <c r="AQ864" s="4"/>
      <c r="AR864" s="58">
        <f t="shared" si="3"/>
        <v>1</v>
      </c>
      <c r="AS864" s="95">
        <v>1</v>
      </c>
      <c r="AT864" s="95">
        <v>1</v>
      </c>
      <c r="AU864" s="95">
        <v>1</v>
      </c>
      <c r="AV864" s="95">
        <v>1</v>
      </c>
      <c r="AW864" s="95">
        <v>1</v>
      </c>
      <c r="AX864" s="58">
        <f t="shared" si="4"/>
        <v>5</v>
      </c>
      <c r="AY864" s="4"/>
      <c r="AZ864" s="95">
        <v>1</v>
      </c>
      <c r="BA864" s="4"/>
      <c r="BB864" s="95">
        <v>1</v>
      </c>
      <c r="BC864" s="95">
        <v>1</v>
      </c>
      <c r="BD864" s="58">
        <f t="shared" si="5"/>
        <v>3</v>
      </c>
      <c r="BE864" s="4"/>
      <c r="BF864" s="4"/>
      <c r="BG864" s="4"/>
      <c r="BH864" s="4"/>
      <c r="BI864" s="4"/>
      <c r="BJ864" s="4"/>
      <c r="BK864" s="4"/>
      <c r="BL864" s="4"/>
      <c r="BM864" s="4"/>
      <c r="BN864" s="4"/>
      <c r="BO864" s="4"/>
      <c r="BP864" s="4"/>
      <c r="BQ864" s="4"/>
      <c r="BR864" s="4"/>
      <c r="BS864" s="4"/>
      <c r="BT864" s="4"/>
      <c r="BU864" s="4"/>
      <c r="BV864" s="4"/>
      <c r="BW864" s="4"/>
      <c r="BX864" s="4" t="str">
        <f t="shared" si="637"/>
        <v/>
      </c>
      <c r="BY864" s="4"/>
      <c r="BZ864" s="4"/>
      <c r="CA864" s="4"/>
      <c r="CB864" s="4"/>
      <c r="CC864" s="4"/>
      <c r="CD864" s="4"/>
      <c r="CE864" s="4"/>
      <c r="CF864" s="4"/>
      <c r="CG864" s="4"/>
      <c r="CH864" s="57">
        <f t="shared" si="848"/>
        <v>0</v>
      </c>
      <c r="CI864" s="4"/>
      <c r="CJ864" s="4"/>
      <c r="CK864" s="4"/>
      <c r="CL864" s="4"/>
      <c r="CM864" s="4"/>
      <c r="CN864" s="4"/>
      <c r="CO864" s="4"/>
      <c r="CP864" s="4"/>
      <c r="CQ864" s="4"/>
      <c r="CR864" s="57">
        <f t="shared" si="893"/>
        <v>0</v>
      </c>
      <c r="CS864" s="4"/>
      <c r="CT864" s="4"/>
      <c r="CU864" s="4"/>
      <c r="CV864" s="4"/>
      <c r="CW864" s="4"/>
      <c r="CX864" s="4"/>
      <c r="CY864" s="4"/>
      <c r="CZ864" s="4"/>
      <c r="DA864" s="4"/>
      <c r="DB864" s="57">
        <f t="shared" si="756"/>
        <v>0</v>
      </c>
      <c r="DC864" s="4"/>
      <c r="DD864" s="4"/>
      <c r="DE864" s="4"/>
      <c r="DF864" s="4"/>
      <c r="DG864" s="4"/>
      <c r="DH864" s="4"/>
      <c r="DI864" s="4"/>
      <c r="DJ864" s="4"/>
      <c r="DK864" s="4"/>
      <c r="DL864" s="57">
        <f t="shared" si="321"/>
        <v>0</v>
      </c>
      <c r="DM864" s="4"/>
      <c r="DN864" s="4"/>
      <c r="DO864" s="4"/>
      <c r="DP864" s="4"/>
      <c r="DQ864" s="4"/>
      <c r="DR864" s="4"/>
      <c r="DS864" s="4"/>
      <c r="DT864" s="4"/>
      <c r="DU864" s="4"/>
      <c r="DV864" s="57">
        <f t="shared" si="322"/>
        <v>0</v>
      </c>
      <c r="DW864" s="71">
        <f t="shared" ref="DW864:ED864" si="913">SUM(BY864,CI864,CS864,DC864,DM864)</f>
        <v>0</v>
      </c>
      <c r="DX864" s="71">
        <f t="shared" si="913"/>
        <v>0</v>
      </c>
      <c r="DY864" s="71">
        <f t="shared" si="913"/>
        <v>0</v>
      </c>
      <c r="DZ864" s="71">
        <f t="shared" si="913"/>
        <v>0</v>
      </c>
      <c r="EA864" s="71">
        <f t="shared" si="913"/>
        <v>0</v>
      </c>
      <c r="EB864" s="71">
        <f t="shared" si="913"/>
        <v>0</v>
      </c>
      <c r="EC864" s="71">
        <f t="shared" si="913"/>
        <v>0</v>
      </c>
      <c r="ED864" s="71">
        <f t="shared" si="913"/>
        <v>0</v>
      </c>
      <c r="EE864" s="71">
        <f t="shared" si="13"/>
        <v>0</v>
      </c>
      <c r="EF864" s="71">
        <f t="shared" si="14"/>
        <v>0</v>
      </c>
    </row>
    <row r="865" spans="1:136" ht="15.75" customHeight="1">
      <c r="A865" s="147">
        <v>2018</v>
      </c>
      <c r="B865" s="135" t="s">
        <v>5126</v>
      </c>
      <c r="C865" s="156" t="s">
        <v>2621</v>
      </c>
      <c r="D865" s="147" t="s">
        <v>447</v>
      </c>
      <c r="E865" s="147" t="s">
        <v>2622</v>
      </c>
      <c r="F865" s="161" t="s">
        <v>2623</v>
      </c>
      <c r="G865" s="4"/>
      <c r="H865" s="4"/>
      <c r="I865" s="4"/>
      <c r="J865" s="4"/>
      <c r="K865" s="4"/>
      <c r="L865" s="4"/>
      <c r="M865" s="4"/>
      <c r="N865" s="4"/>
      <c r="O865" s="4"/>
      <c r="P865" s="4"/>
      <c r="Q865" s="4"/>
      <c r="R865" s="4"/>
      <c r="S865" s="4"/>
      <c r="T865" s="59">
        <f t="shared" si="0"/>
        <v>1</v>
      </c>
      <c r="U865" s="4"/>
      <c r="V865" s="4"/>
      <c r="W865" s="4"/>
      <c r="X865" s="4"/>
      <c r="Y865" s="71">
        <v>1</v>
      </c>
      <c r="Z865" s="4"/>
      <c r="AA865" s="4"/>
      <c r="AB865" s="4"/>
      <c r="AC865" s="4"/>
      <c r="AD865" s="4"/>
      <c r="AE865" s="4"/>
      <c r="AF865" s="4"/>
      <c r="AG865" s="58">
        <f t="shared" si="1"/>
        <v>1</v>
      </c>
      <c r="AH865" s="4"/>
      <c r="AI865" s="4"/>
      <c r="AJ865" s="4"/>
      <c r="AK865" s="91" t="str">
        <f t="shared" si="90"/>
        <v/>
      </c>
      <c r="AL865" s="4"/>
      <c r="AM865" s="4"/>
      <c r="AN865" s="4"/>
      <c r="AO865" s="4"/>
      <c r="AP865" s="4"/>
      <c r="AQ865" s="4"/>
      <c r="AR865" s="58" t="str">
        <f t="shared" si="3"/>
        <v/>
      </c>
      <c r="AS865" s="95">
        <v>1</v>
      </c>
      <c r="AT865" s="95">
        <v>1</v>
      </c>
      <c r="AU865" s="95">
        <v>1</v>
      </c>
      <c r="AV865" s="95">
        <v>1</v>
      </c>
      <c r="AW865" s="95">
        <v>1</v>
      </c>
      <c r="AX865" s="58">
        <f t="shared" si="4"/>
        <v>5</v>
      </c>
      <c r="AY865" s="4"/>
      <c r="AZ865" s="95">
        <v>1</v>
      </c>
      <c r="BA865" s="4"/>
      <c r="BB865" s="4"/>
      <c r="BC865" s="95"/>
      <c r="BD865" s="58">
        <f t="shared" si="5"/>
        <v>1</v>
      </c>
      <c r="BE865" s="4"/>
      <c r="BF865" s="4"/>
      <c r="BG865" s="4"/>
      <c r="BH865" s="4"/>
      <c r="BI865" s="4"/>
      <c r="BJ865" s="4"/>
      <c r="BK865" s="4"/>
      <c r="BL865" s="4"/>
      <c r="BM865" s="4"/>
      <c r="BN865" s="4"/>
      <c r="BO865" s="4"/>
      <c r="BP865" s="4"/>
      <c r="BQ865" s="4"/>
      <c r="BR865" s="4"/>
      <c r="BS865" s="4"/>
      <c r="BT865" s="4"/>
      <c r="BU865" s="4"/>
      <c r="BV865" s="95">
        <v>1</v>
      </c>
      <c r="BW865" s="4"/>
      <c r="BX865" s="71">
        <f t="shared" si="637"/>
        <v>1</v>
      </c>
      <c r="BY865" s="4"/>
      <c r="BZ865" s="4"/>
      <c r="CA865" s="4"/>
      <c r="CB865" s="4"/>
      <c r="CC865" s="4"/>
      <c r="CD865" s="4"/>
      <c r="CE865" s="95">
        <v>1</v>
      </c>
      <c r="CF865" s="4"/>
      <c r="CG865" s="95"/>
      <c r="CH865" s="57">
        <f t="shared" si="848"/>
        <v>1</v>
      </c>
      <c r="CI865" s="4"/>
      <c r="CJ865" s="4"/>
      <c r="CK865" s="4"/>
      <c r="CL865" s="4"/>
      <c r="CM865" s="4"/>
      <c r="CN865" s="4"/>
      <c r="CO865" s="95">
        <v>1</v>
      </c>
      <c r="CP865" s="4"/>
      <c r="CQ865" s="95"/>
      <c r="CR865" s="57">
        <f t="shared" si="893"/>
        <v>1</v>
      </c>
      <c r="CS865" s="4"/>
      <c r="CT865" s="4"/>
      <c r="CU865" s="4"/>
      <c r="CV865" s="4"/>
      <c r="CW865" s="4"/>
      <c r="CX865" s="4"/>
      <c r="CY865" s="95">
        <v>1</v>
      </c>
      <c r="CZ865" s="4"/>
      <c r="DA865" s="95"/>
      <c r="DB865" s="57">
        <f t="shared" si="756"/>
        <v>1</v>
      </c>
      <c r="DC865" s="4"/>
      <c r="DD865" s="4"/>
      <c r="DE865" s="4"/>
      <c r="DF865" s="4"/>
      <c r="DG865" s="4"/>
      <c r="DH865" s="4"/>
      <c r="DI865" s="95">
        <v>1</v>
      </c>
      <c r="DJ865" s="4"/>
      <c r="DK865" s="95"/>
      <c r="DL865" s="57">
        <f t="shared" si="321"/>
        <v>1</v>
      </c>
      <c r="DM865" s="4"/>
      <c r="DN865" s="4"/>
      <c r="DO865" s="4"/>
      <c r="DP865" s="4"/>
      <c r="DQ865" s="4"/>
      <c r="DR865" s="4"/>
      <c r="DS865" s="95">
        <v>1</v>
      </c>
      <c r="DT865" s="4"/>
      <c r="DU865" s="95"/>
      <c r="DV865" s="57">
        <f t="shared" si="322"/>
        <v>1</v>
      </c>
      <c r="DW865" s="71">
        <f t="shared" ref="DW865:ED865" si="914">SUM(BY865,CI865,CS865,DC865,DM865)</f>
        <v>0</v>
      </c>
      <c r="DX865" s="71">
        <f t="shared" si="914"/>
        <v>0</v>
      </c>
      <c r="DY865" s="71">
        <f t="shared" si="914"/>
        <v>0</v>
      </c>
      <c r="DZ865" s="71">
        <f t="shared" si="914"/>
        <v>0</v>
      </c>
      <c r="EA865" s="71">
        <f t="shared" si="914"/>
        <v>0</v>
      </c>
      <c r="EB865" s="71">
        <f t="shared" si="914"/>
        <v>0</v>
      </c>
      <c r="EC865" s="71">
        <f t="shared" si="914"/>
        <v>5</v>
      </c>
      <c r="ED865" s="71">
        <f t="shared" si="914"/>
        <v>0</v>
      </c>
      <c r="EE865" s="71">
        <f t="shared" si="13"/>
        <v>5</v>
      </c>
      <c r="EF865" s="71">
        <f t="shared" si="14"/>
        <v>1</v>
      </c>
    </row>
    <row r="866" spans="1:136" ht="15.75" customHeight="1">
      <c r="A866" s="147">
        <v>2018</v>
      </c>
      <c r="B866" s="135" t="s">
        <v>5127</v>
      </c>
      <c r="C866" s="156" t="s">
        <v>2624</v>
      </c>
      <c r="D866" s="147" t="s">
        <v>2625</v>
      </c>
      <c r="E866" s="147" t="s">
        <v>2626</v>
      </c>
      <c r="F866" s="161" t="s">
        <v>2627</v>
      </c>
      <c r="G866" s="4"/>
      <c r="H866" s="4"/>
      <c r="I866" s="4"/>
      <c r="J866" s="4"/>
      <c r="K866" s="4"/>
      <c r="L866" s="95"/>
      <c r="M866" s="95"/>
      <c r="N866" s="4"/>
      <c r="O866" s="4"/>
      <c r="P866" s="4"/>
      <c r="Q866" s="4"/>
      <c r="R866" s="71">
        <v>1</v>
      </c>
      <c r="S866" s="4"/>
      <c r="T866" s="59" t="str">
        <f t="shared" si="0"/>
        <v/>
      </c>
      <c r="U866" s="4"/>
      <c r="V866" s="4"/>
      <c r="W866" s="4"/>
      <c r="X866" s="4"/>
      <c r="Y866" s="4"/>
      <c r="Z866" s="4"/>
      <c r="AA866" s="4"/>
      <c r="AB866" s="4"/>
      <c r="AC866" s="4"/>
      <c r="AD866" s="4"/>
      <c r="AE866" s="4"/>
      <c r="AF866" s="4"/>
      <c r="AG866" s="58">
        <f t="shared" si="1"/>
        <v>1</v>
      </c>
      <c r="AH866" s="4"/>
      <c r="AI866" s="4"/>
      <c r="AJ866" s="4"/>
      <c r="AK866" s="91" t="str">
        <f t="shared" si="90"/>
        <v/>
      </c>
      <c r="AL866" s="4"/>
      <c r="AM866" s="4"/>
      <c r="AN866" s="4"/>
      <c r="AO866" s="4"/>
      <c r="AP866" s="4"/>
      <c r="AQ866" s="4"/>
      <c r="AR866" s="58" t="str">
        <f t="shared" si="3"/>
        <v/>
      </c>
      <c r="AS866" s="6"/>
      <c r="AT866" s="95">
        <v>1</v>
      </c>
      <c r="AU866" s="6"/>
      <c r="AV866" s="4"/>
      <c r="AW866" s="4"/>
      <c r="AX866" s="58">
        <f t="shared" si="4"/>
        <v>1</v>
      </c>
      <c r="AY866" s="4"/>
      <c r="AZ866" s="95">
        <v>1</v>
      </c>
      <c r="BA866" s="6"/>
      <c r="BB866" s="4"/>
      <c r="BC866" s="4"/>
      <c r="BD866" s="58">
        <f t="shared" si="5"/>
        <v>1</v>
      </c>
      <c r="BE866" s="4"/>
      <c r="BF866" s="4"/>
      <c r="BG866" s="4"/>
      <c r="BH866" s="4"/>
      <c r="BI866" s="4"/>
      <c r="BJ866" s="4"/>
      <c r="BK866" s="4"/>
      <c r="BL866" s="4"/>
      <c r="BM866" s="4"/>
      <c r="BN866" s="4"/>
      <c r="BO866" s="4"/>
      <c r="BP866" s="4"/>
      <c r="BQ866" s="4"/>
      <c r="BR866" s="4"/>
      <c r="BS866" s="4"/>
      <c r="BT866" s="4"/>
      <c r="BU866" s="4"/>
      <c r="BV866" s="4"/>
      <c r="BW866" s="4"/>
      <c r="BX866" s="4" t="str">
        <f t="shared" si="637"/>
        <v/>
      </c>
      <c r="BY866" s="4"/>
      <c r="BZ866" s="4"/>
      <c r="CA866" s="4"/>
      <c r="CB866" s="4"/>
      <c r="CC866" s="4"/>
      <c r="CD866" s="4"/>
      <c r="CE866" s="4"/>
      <c r="CF866" s="4"/>
      <c r="CG866" s="4"/>
      <c r="CH866" s="57">
        <f t="shared" si="848"/>
        <v>0</v>
      </c>
      <c r="CI866" s="4"/>
      <c r="CJ866" s="4"/>
      <c r="CK866" s="4"/>
      <c r="CL866" s="4"/>
      <c r="CM866" s="4"/>
      <c r="CN866" s="4"/>
      <c r="CO866" s="4"/>
      <c r="CP866" s="4"/>
      <c r="CQ866" s="4"/>
      <c r="CR866" s="57">
        <f t="shared" si="893"/>
        <v>0</v>
      </c>
      <c r="CS866" s="4"/>
      <c r="CT866" s="4"/>
      <c r="CU866" s="4"/>
      <c r="CV866" s="4"/>
      <c r="CW866" s="4"/>
      <c r="CX866" s="4"/>
      <c r="CY866" s="4"/>
      <c r="CZ866" s="4"/>
      <c r="DA866" s="4"/>
      <c r="DB866" s="57">
        <f t="shared" si="756"/>
        <v>0</v>
      </c>
      <c r="DC866" s="4"/>
      <c r="DD866" s="4"/>
      <c r="DE866" s="4"/>
      <c r="DF866" s="4"/>
      <c r="DG866" s="4"/>
      <c r="DH866" s="4"/>
      <c r="DI866" s="4"/>
      <c r="DJ866" s="4"/>
      <c r="DK866" s="4"/>
      <c r="DL866" s="57">
        <f t="shared" si="321"/>
        <v>0</v>
      </c>
      <c r="DM866" s="4"/>
      <c r="DN866" s="4"/>
      <c r="DO866" s="4"/>
      <c r="DP866" s="4"/>
      <c r="DQ866" s="4"/>
      <c r="DR866" s="4"/>
      <c r="DS866" s="4"/>
      <c r="DT866" s="4"/>
      <c r="DU866" s="4"/>
      <c r="DV866" s="57">
        <f t="shared" si="322"/>
        <v>0</v>
      </c>
      <c r="DW866" s="71">
        <f t="shared" ref="DW866:ED866" si="915">SUM(BY866,CI866,CS866,DC866,DM866)</f>
        <v>0</v>
      </c>
      <c r="DX866" s="71">
        <f t="shared" si="915"/>
        <v>0</v>
      </c>
      <c r="DY866" s="71">
        <f t="shared" si="915"/>
        <v>0</v>
      </c>
      <c r="DZ866" s="71">
        <f t="shared" si="915"/>
        <v>0</v>
      </c>
      <c r="EA866" s="71">
        <f t="shared" si="915"/>
        <v>0</v>
      </c>
      <c r="EB866" s="71">
        <f t="shared" si="915"/>
        <v>0</v>
      </c>
      <c r="EC866" s="71">
        <f t="shared" si="915"/>
        <v>0</v>
      </c>
      <c r="ED866" s="71">
        <f t="shared" si="915"/>
        <v>0</v>
      </c>
      <c r="EE866" s="71">
        <f t="shared" si="13"/>
        <v>0</v>
      </c>
      <c r="EF866" s="71">
        <f t="shared" si="14"/>
        <v>0</v>
      </c>
    </row>
    <row r="867" spans="1:136" ht="15.75" customHeight="1">
      <c r="A867" s="147">
        <v>2018</v>
      </c>
      <c r="B867" s="135" t="s">
        <v>5128</v>
      </c>
      <c r="C867" s="156" t="s">
        <v>2628</v>
      </c>
      <c r="D867" s="147" t="s">
        <v>1064</v>
      </c>
      <c r="E867" s="147" t="s">
        <v>2629</v>
      </c>
      <c r="F867" s="161" t="s">
        <v>2630</v>
      </c>
      <c r="G867" s="4"/>
      <c r="H867" s="4"/>
      <c r="I867" s="4"/>
      <c r="J867" s="4"/>
      <c r="K867" s="4"/>
      <c r="L867" s="4"/>
      <c r="M867" s="4"/>
      <c r="N867" s="4"/>
      <c r="O867" s="4"/>
      <c r="P867" s="72">
        <v>1</v>
      </c>
      <c r="Q867" s="4"/>
      <c r="R867" s="4"/>
      <c r="S867" s="4"/>
      <c r="T867" s="59" t="str">
        <f t="shared" si="0"/>
        <v/>
      </c>
      <c r="U867" s="4"/>
      <c r="V867" s="4"/>
      <c r="W867" s="4"/>
      <c r="X867" s="4"/>
      <c r="Y867" s="4"/>
      <c r="Z867" s="4"/>
      <c r="AA867" s="4"/>
      <c r="AB867" s="4"/>
      <c r="AC867" s="4"/>
      <c r="AD867" s="4"/>
      <c r="AE867" s="4"/>
      <c r="AF867" s="72"/>
      <c r="AG867" s="58">
        <f t="shared" si="1"/>
        <v>1</v>
      </c>
      <c r="AH867" s="4"/>
      <c r="AI867" s="4"/>
      <c r="AJ867" s="4"/>
      <c r="AK867" s="91" t="str">
        <f t="shared" si="90"/>
        <v/>
      </c>
      <c r="AL867" s="4"/>
      <c r="AM867" s="4"/>
      <c r="AN867" s="4"/>
      <c r="AO867" s="4"/>
      <c r="AP867" s="4"/>
      <c r="AQ867" s="4"/>
      <c r="AR867" s="58" t="str">
        <f t="shared" si="3"/>
        <v/>
      </c>
      <c r="AS867" s="95">
        <v>1</v>
      </c>
      <c r="AT867" s="95">
        <v>1</v>
      </c>
      <c r="AU867" s="95">
        <v>1</v>
      </c>
      <c r="AV867" s="4"/>
      <c r="AW867" s="4"/>
      <c r="AX867" s="58">
        <f t="shared" si="4"/>
        <v>3</v>
      </c>
      <c r="AY867" s="4"/>
      <c r="AZ867" s="95">
        <v>1</v>
      </c>
      <c r="BA867" s="4"/>
      <c r="BB867" s="4"/>
      <c r="BC867" s="95">
        <v>1</v>
      </c>
      <c r="BD867" s="58">
        <f t="shared" si="5"/>
        <v>2</v>
      </c>
      <c r="BE867" s="95">
        <v>1</v>
      </c>
      <c r="BF867" s="4"/>
      <c r="BG867" s="4"/>
      <c r="BH867" s="4"/>
      <c r="BI867" s="4"/>
      <c r="BJ867" s="4"/>
      <c r="BK867" s="4"/>
      <c r="BL867" s="4"/>
      <c r="BM867" s="4"/>
      <c r="BN867" s="4"/>
      <c r="BO867" s="4"/>
      <c r="BP867" s="4"/>
      <c r="BQ867" s="4"/>
      <c r="BR867" s="4"/>
      <c r="BS867" s="95">
        <v>1</v>
      </c>
      <c r="BT867" s="95">
        <v>1</v>
      </c>
      <c r="BU867" s="95">
        <v>1</v>
      </c>
      <c r="BV867" s="95">
        <v>1</v>
      </c>
      <c r="BW867" s="4"/>
      <c r="BX867" s="71">
        <f t="shared" si="637"/>
        <v>1</v>
      </c>
      <c r="BY867" s="4"/>
      <c r="BZ867" s="95">
        <v>1</v>
      </c>
      <c r="CA867" s="4"/>
      <c r="CB867" s="95">
        <v>1</v>
      </c>
      <c r="CC867" s="95">
        <v>1</v>
      </c>
      <c r="CD867" s="4"/>
      <c r="CE867" s="95">
        <v>1</v>
      </c>
      <c r="CF867" s="4"/>
      <c r="CG867" s="95"/>
      <c r="CH867" s="57">
        <f t="shared" si="848"/>
        <v>4</v>
      </c>
      <c r="CI867" s="4"/>
      <c r="CJ867" s="95">
        <v>1</v>
      </c>
      <c r="CK867" s="4"/>
      <c r="CL867" s="95">
        <v>1</v>
      </c>
      <c r="CM867" s="95">
        <v>1</v>
      </c>
      <c r="CN867" s="4"/>
      <c r="CO867" s="95">
        <v>1</v>
      </c>
      <c r="CP867" s="4"/>
      <c r="CQ867" s="95"/>
      <c r="CR867" s="57">
        <f t="shared" si="893"/>
        <v>4</v>
      </c>
      <c r="CS867" s="4"/>
      <c r="CT867" s="95">
        <v>1</v>
      </c>
      <c r="CU867" s="4"/>
      <c r="CV867" s="95">
        <v>1</v>
      </c>
      <c r="CW867" s="95">
        <v>1</v>
      </c>
      <c r="CX867" s="4"/>
      <c r="CY867" s="95">
        <v>1</v>
      </c>
      <c r="CZ867" s="4"/>
      <c r="DA867" s="95"/>
      <c r="DB867" s="57">
        <f t="shared" si="756"/>
        <v>4</v>
      </c>
      <c r="DC867" s="4"/>
      <c r="DD867" s="4"/>
      <c r="DE867" s="4"/>
      <c r="DF867" s="4"/>
      <c r="DG867" s="4"/>
      <c r="DH867" s="4"/>
      <c r="DI867" s="4"/>
      <c r="DJ867" s="4"/>
      <c r="DK867" s="4"/>
      <c r="DL867" s="57">
        <f t="shared" si="321"/>
        <v>0</v>
      </c>
      <c r="DM867" s="4"/>
      <c r="DN867" s="4"/>
      <c r="DO867" s="4"/>
      <c r="DP867" s="4"/>
      <c r="DQ867" s="4"/>
      <c r="DR867" s="4"/>
      <c r="DS867" s="4"/>
      <c r="DT867" s="4"/>
      <c r="DU867" s="4"/>
      <c r="DV867" s="57">
        <f t="shared" si="322"/>
        <v>0</v>
      </c>
      <c r="DW867" s="71">
        <f t="shared" ref="DW867:ED867" si="916">SUM(BY867,CI867,CS867,DC867,DM867)</f>
        <v>0</v>
      </c>
      <c r="DX867" s="71">
        <f t="shared" si="916"/>
        <v>3</v>
      </c>
      <c r="DY867" s="71">
        <f t="shared" si="916"/>
        <v>0</v>
      </c>
      <c r="DZ867" s="71">
        <f t="shared" si="916"/>
        <v>3</v>
      </c>
      <c r="EA867" s="71">
        <f t="shared" si="916"/>
        <v>3</v>
      </c>
      <c r="EB867" s="71">
        <f t="shared" si="916"/>
        <v>0</v>
      </c>
      <c r="EC867" s="71">
        <f t="shared" si="916"/>
        <v>3</v>
      </c>
      <c r="ED867" s="71">
        <f t="shared" si="916"/>
        <v>0</v>
      </c>
      <c r="EE867" s="71">
        <f t="shared" si="13"/>
        <v>12</v>
      </c>
      <c r="EF867" s="71">
        <f t="shared" si="14"/>
        <v>1</v>
      </c>
    </row>
    <row r="868" spans="1:136" ht="15.75" customHeight="1">
      <c r="A868" s="147">
        <v>2018</v>
      </c>
      <c r="B868" s="135" t="s">
        <v>5129</v>
      </c>
      <c r="C868" s="156" t="s">
        <v>2631</v>
      </c>
      <c r="D868" s="147" t="s">
        <v>2632</v>
      </c>
      <c r="E868" s="147" t="s">
        <v>2633</v>
      </c>
      <c r="F868" s="161" t="s">
        <v>2634</v>
      </c>
      <c r="G868" s="4"/>
      <c r="H868" s="4"/>
      <c r="I868" s="4"/>
      <c r="J868" s="4"/>
      <c r="K868" s="4"/>
      <c r="L868" s="4"/>
      <c r="M868" s="4"/>
      <c r="N868" s="4"/>
      <c r="O868" s="4"/>
      <c r="P868" s="4"/>
      <c r="Q868" s="4"/>
      <c r="R868" s="4"/>
      <c r="S868" s="4"/>
      <c r="T868" s="59">
        <f t="shared" si="0"/>
        <v>1</v>
      </c>
      <c r="U868" s="4"/>
      <c r="V868" s="4"/>
      <c r="W868" s="4"/>
      <c r="X868" s="4"/>
      <c r="Y868" s="4"/>
      <c r="Z868" s="4"/>
      <c r="AA868" s="4"/>
      <c r="AB868" s="4"/>
      <c r="AC868" s="4">
        <v>1</v>
      </c>
      <c r="AD868" s="4"/>
      <c r="AE868" s="4"/>
      <c r="AF868" s="4"/>
      <c r="AG868" s="58">
        <f t="shared" si="1"/>
        <v>1</v>
      </c>
      <c r="AH868" s="4"/>
      <c r="AI868" s="4"/>
      <c r="AJ868" s="4"/>
      <c r="AK868" s="91" t="str">
        <f t="shared" si="90"/>
        <v/>
      </c>
      <c r="AL868" s="4"/>
      <c r="AM868" s="4"/>
      <c r="AN868" s="4"/>
      <c r="AO868" s="4"/>
      <c r="AP868" s="4"/>
      <c r="AQ868" s="4"/>
      <c r="AR868" s="58" t="str">
        <f t="shared" si="3"/>
        <v/>
      </c>
      <c r="AS868" s="4"/>
      <c r="AT868" s="95">
        <v>1</v>
      </c>
      <c r="AU868" s="95">
        <v>1</v>
      </c>
      <c r="AV868" s="4"/>
      <c r="AW868" s="95">
        <v>1</v>
      </c>
      <c r="AX868" s="58">
        <f t="shared" si="4"/>
        <v>3</v>
      </c>
      <c r="AY868" s="95">
        <v>1</v>
      </c>
      <c r="AZ868" s="95">
        <v>1</v>
      </c>
      <c r="BA868" s="4"/>
      <c r="BB868" s="95">
        <v>1</v>
      </c>
      <c r="BC868" s="4"/>
      <c r="BD868" s="58">
        <f t="shared" si="5"/>
        <v>3</v>
      </c>
      <c r="BE868" s="95">
        <v>1</v>
      </c>
      <c r="BF868" s="4"/>
      <c r="BG868" s="4"/>
      <c r="BH868" s="4"/>
      <c r="BI868" s="4"/>
      <c r="BJ868" s="4"/>
      <c r="BK868" s="4"/>
      <c r="BL868" s="4"/>
      <c r="BM868" s="4"/>
      <c r="BN868" s="4"/>
      <c r="BO868" s="4"/>
      <c r="BP868" s="4"/>
      <c r="BQ868" s="4"/>
      <c r="BR868" s="4"/>
      <c r="BS868" s="4"/>
      <c r="BT868" s="95">
        <v>1</v>
      </c>
      <c r="BU868" s="4"/>
      <c r="BV868" s="95">
        <v>1</v>
      </c>
      <c r="BW868" s="4"/>
      <c r="BX868" s="71">
        <f t="shared" si="637"/>
        <v>1</v>
      </c>
      <c r="BY868" s="4"/>
      <c r="BZ868" s="4"/>
      <c r="CA868" s="4"/>
      <c r="CB868" s="4"/>
      <c r="CC868" s="4"/>
      <c r="CD868" s="4"/>
      <c r="CE868" s="4"/>
      <c r="CF868" s="4"/>
      <c r="CG868" s="4"/>
      <c r="CH868" s="57">
        <f t="shared" si="848"/>
        <v>0</v>
      </c>
      <c r="CI868" s="4"/>
      <c r="CJ868" s="4"/>
      <c r="CK868" s="4"/>
      <c r="CL868" s="95">
        <v>1</v>
      </c>
      <c r="CM868" s="4"/>
      <c r="CN868" s="4"/>
      <c r="CO868" s="4"/>
      <c r="CP868" s="4"/>
      <c r="CQ868" s="95"/>
      <c r="CR868" s="57">
        <f t="shared" si="893"/>
        <v>1</v>
      </c>
      <c r="CS868" s="4"/>
      <c r="CT868" s="4"/>
      <c r="CU868" s="4"/>
      <c r="CV868" s="4"/>
      <c r="CW868" s="4"/>
      <c r="CX868" s="4"/>
      <c r="CY868" s="95">
        <v>1</v>
      </c>
      <c r="CZ868" s="4"/>
      <c r="DA868" s="95"/>
      <c r="DB868" s="57">
        <f t="shared" si="756"/>
        <v>1</v>
      </c>
      <c r="DC868" s="4"/>
      <c r="DD868" s="4"/>
      <c r="DE868" s="4"/>
      <c r="DF868" s="4"/>
      <c r="DG868" s="4"/>
      <c r="DH868" s="4"/>
      <c r="DI868" s="4"/>
      <c r="DJ868" s="4"/>
      <c r="DK868" s="4"/>
      <c r="DL868" s="57">
        <f t="shared" si="321"/>
        <v>0</v>
      </c>
      <c r="DM868" s="4"/>
      <c r="DN868" s="4"/>
      <c r="DO868" s="4"/>
      <c r="DP868" s="4"/>
      <c r="DQ868" s="4"/>
      <c r="DR868" s="4"/>
      <c r="DS868" s="95">
        <v>1</v>
      </c>
      <c r="DT868" s="4"/>
      <c r="DU868" s="95"/>
      <c r="DV868" s="57">
        <f t="shared" si="322"/>
        <v>1</v>
      </c>
      <c r="DW868" s="71">
        <f t="shared" ref="DW868:ED868" si="917">SUM(BY868,CI868,CS868,DC868,DM868)</f>
        <v>0</v>
      </c>
      <c r="DX868" s="71">
        <f t="shared" si="917"/>
        <v>0</v>
      </c>
      <c r="DY868" s="71">
        <f t="shared" si="917"/>
        <v>0</v>
      </c>
      <c r="DZ868" s="71">
        <f t="shared" si="917"/>
        <v>1</v>
      </c>
      <c r="EA868" s="71">
        <f t="shared" si="917"/>
        <v>0</v>
      </c>
      <c r="EB868" s="71">
        <f t="shared" si="917"/>
        <v>0</v>
      </c>
      <c r="EC868" s="71">
        <f t="shared" si="917"/>
        <v>2</v>
      </c>
      <c r="ED868" s="71">
        <f t="shared" si="917"/>
        <v>0</v>
      </c>
      <c r="EE868" s="71">
        <f t="shared" si="13"/>
        <v>3</v>
      </c>
      <c r="EF868" s="71">
        <f t="shared" si="14"/>
        <v>1</v>
      </c>
    </row>
    <row r="869" spans="1:136" ht="16.05" customHeight="1">
      <c r="A869" s="147">
        <v>2018</v>
      </c>
      <c r="B869" s="135" t="s">
        <v>5130</v>
      </c>
      <c r="C869" s="156" t="s">
        <v>2635</v>
      </c>
      <c r="D869" s="147" t="s">
        <v>925</v>
      </c>
      <c r="E869" s="147" t="s">
        <v>2636</v>
      </c>
      <c r="F869" s="161" t="s">
        <v>2637</v>
      </c>
      <c r="G869" s="4"/>
      <c r="H869" s="4"/>
      <c r="I869" s="4"/>
      <c r="J869" s="4"/>
      <c r="K869" s="4"/>
      <c r="L869" s="4"/>
      <c r="M869" s="4"/>
      <c r="N869" s="4"/>
      <c r="O869" s="4"/>
      <c r="P869" s="4"/>
      <c r="Q869" s="4"/>
      <c r="R869" s="4"/>
      <c r="S869" s="4"/>
      <c r="T869" s="59">
        <f t="shared" si="0"/>
        <v>1</v>
      </c>
      <c r="U869" s="4">
        <v>1</v>
      </c>
      <c r="V869" s="4"/>
      <c r="W869" s="4"/>
      <c r="X869" s="4"/>
      <c r="Y869" s="4"/>
      <c r="Z869" s="4"/>
      <c r="AA869" s="4"/>
      <c r="AB869" s="4"/>
      <c r="AC869" s="4"/>
      <c r="AD869" s="4"/>
      <c r="AE869" s="4"/>
      <c r="AF869" s="4"/>
      <c r="AG869" s="58">
        <f t="shared" si="1"/>
        <v>1</v>
      </c>
      <c r="AH869" s="4"/>
      <c r="AI869" s="4"/>
      <c r="AJ869" s="4"/>
      <c r="AK869" s="91" t="str">
        <f t="shared" si="90"/>
        <v/>
      </c>
      <c r="AL869" s="4"/>
      <c r="AM869" s="4"/>
      <c r="AN869" s="4"/>
      <c r="AO869" s="4"/>
      <c r="AP869" s="4"/>
      <c r="AQ869" s="4"/>
      <c r="AR869" s="58" t="str">
        <f t="shared" si="3"/>
        <v/>
      </c>
      <c r="AS869" s="95"/>
      <c r="AT869" s="95">
        <v>1</v>
      </c>
      <c r="AU869" s="95"/>
      <c r="AV869" s="4"/>
      <c r="AW869" s="95"/>
      <c r="AX869" s="58">
        <f t="shared" si="4"/>
        <v>1</v>
      </c>
      <c r="AY869" s="4"/>
      <c r="AZ869" s="95">
        <v>1</v>
      </c>
      <c r="BA869" s="4"/>
      <c r="BB869" s="4"/>
      <c r="BC869" s="95"/>
      <c r="BD869" s="58">
        <f t="shared" si="5"/>
        <v>1</v>
      </c>
      <c r="BE869" s="95"/>
      <c r="BF869" s="95"/>
      <c r="BG869" s="4"/>
      <c r="BH869" s="4"/>
      <c r="BI869" s="4"/>
      <c r="BJ869" s="4"/>
      <c r="BK869" s="4"/>
      <c r="BL869" s="4"/>
      <c r="BM869" s="4"/>
      <c r="BN869" s="4"/>
      <c r="BO869" s="4"/>
      <c r="BP869" s="4"/>
      <c r="BQ869" s="4"/>
      <c r="BR869" s="4"/>
      <c r="BS869" s="4"/>
      <c r="BT869" s="95"/>
      <c r="BU869" s="4"/>
      <c r="BV869" s="4"/>
      <c r="BW869" s="4"/>
      <c r="BX869" s="4" t="str">
        <f t="shared" si="637"/>
        <v/>
      </c>
      <c r="BY869" s="4"/>
      <c r="BZ869" s="4"/>
      <c r="CA869" s="95"/>
      <c r="CB869" s="4"/>
      <c r="CC869" s="4"/>
      <c r="CD869" s="4"/>
      <c r="CE869" s="95"/>
      <c r="CF869" s="4"/>
      <c r="CG869" s="6"/>
      <c r="CH869" s="57">
        <f t="shared" si="848"/>
        <v>0</v>
      </c>
      <c r="CI869" s="4"/>
      <c r="CJ869" s="4"/>
      <c r="CK869" s="4"/>
      <c r="CL869" s="95"/>
      <c r="CM869" s="4"/>
      <c r="CN869" s="4"/>
      <c r="CO869" s="4"/>
      <c r="CP869" s="4"/>
      <c r="CQ869" s="6"/>
      <c r="CR869" s="57">
        <f t="shared" si="893"/>
        <v>0</v>
      </c>
      <c r="CS869" s="4"/>
      <c r="CT869" s="4"/>
      <c r="CU869" s="4"/>
      <c r="CV869" s="95"/>
      <c r="CW869" s="4"/>
      <c r="CX869" s="4"/>
      <c r="CY869" s="95"/>
      <c r="CZ869" s="4"/>
      <c r="DA869" s="4"/>
      <c r="DB869" s="57">
        <f t="shared" si="756"/>
        <v>0</v>
      </c>
      <c r="DC869" s="4"/>
      <c r="DD869" s="4"/>
      <c r="DE869" s="4"/>
      <c r="DF869" s="4"/>
      <c r="DG869" s="4"/>
      <c r="DH869" s="4"/>
      <c r="DI869" s="4"/>
      <c r="DJ869" s="4"/>
      <c r="DK869" s="4"/>
      <c r="DL869" s="57">
        <f t="shared" si="321"/>
        <v>0</v>
      </c>
      <c r="DM869" s="4"/>
      <c r="DN869" s="4"/>
      <c r="DO869" s="4"/>
      <c r="DP869" s="95"/>
      <c r="DQ869" s="4"/>
      <c r="DR869" s="4"/>
      <c r="DS869" s="95"/>
      <c r="DT869" s="4"/>
      <c r="DU869" s="4"/>
      <c r="DV869" s="57">
        <f t="shared" si="322"/>
        <v>0</v>
      </c>
      <c r="DW869" s="71">
        <f t="shared" ref="DW869:ED869" si="918">SUM(BY869,CI869,CS869,DC869,DM869)</f>
        <v>0</v>
      </c>
      <c r="DX869" s="71">
        <f t="shared" si="918"/>
        <v>0</v>
      </c>
      <c r="DY869" s="71">
        <f t="shared" si="918"/>
        <v>0</v>
      </c>
      <c r="DZ869" s="71">
        <f t="shared" si="918"/>
        <v>0</v>
      </c>
      <c r="EA869" s="71">
        <f t="shared" si="918"/>
        <v>0</v>
      </c>
      <c r="EB869" s="71">
        <f t="shared" si="918"/>
        <v>0</v>
      </c>
      <c r="EC869" s="71">
        <f t="shared" si="918"/>
        <v>0</v>
      </c>
      <c r="ED869" s="71">
        <f t="shared" si="918"/>
        <v>0</v>
      </c>
      <c r="EE869" s="71">
        <f t="shared" si="13"/>
        <v>0</v>
      </c>
      <c r="EF869" s="71">
        <f t="shared" si="14"/>
        <v>0</v>
      </c>
    </row>
    <row r="870" spans="1:136" ht="15.75" customHeight="1">
      <c r="A870" s="147">
        <v>2018</v>
      </c>
      <c r="B870" s="135" t="s">
        <v>5131</v>
      </c>
      <c r="C870" s="156" t="s">
        <v>2638</v>
      </c>
      <c r="D870" s="147" t="s">
        <v>719</v>
      </c>
      <c r="E870" s="147" t="s">
        <v>2639</v>
      </c>
      <c r="F870" s="150" t="s">
        <v>2640</v>
      </c>
      <c r="G870" s="4"/>
      <c r="H870" s="4"/>
      <c r="I870" s="4"/>
      <c r="J870" s="4"/>
      <c r="K870" s="95"/>
      <c r="L870" s="4"/>
      <c r="M870" s="4"/>
      <c r="N870" s="4"/>
      <c r="O870" s="4"/>
      <c r="P870" s="4"/>
      <c r="Q870" s="4"/>
      <c r="R870" s="4"/>
      <c r="S870" s="71">
        <v>1</v>
      </c>
      <c r="T870" s="59" t="str">
        <f t="shared" si="0"/>
        <v/>
      </c>
      <c r="U870" s="4"/>
      <c r="V870" s="4"/>
      <c r="W870" s="4"/>
      <c r="X870" s="4"/>
      <c r="Y870" s="4"/>
      <c r="Z870" s="4"/>
      <c r="AA870" s="4"/>
      <c r="AB870" s="4"/>
      <c r="AC870" s="4"/>
      <c r="AD870" s="4"/>
      <c r="AE870" s="4"/>
      <c r="AF870" s="4"/>
      <c r="AG870" s="58">
        <f t="shared" si="1"/>
        <v>1</v>
      </c>
      <c r="AH870" s="4"/>
      <c r="AI870" s="4"/>
      <c r="AJ870" s="4"/>
      <c r="AK870" s="4" t="str">
        <f t="shared" si="90"/>
        <v/>
      </c>
      <c r="AL870" s="4"/>
      <c r="AM870" s="4"/>
      <c r="AN870" s="4"/>
      <c r="AO870" s="4"/>
      <c r="AP870" s="4"/>
      <c r="AQ870" s="4"/>
      <c r="AR870" s="58" t="str">
        <f t="shared" si="3"/>
        <v/>
      </c>
      <c r="AS870" s="95">
        <v>1</v>
      </c>
      <c r="AT870" s="95">
        <v>1</v>
      </c>
      <c r="AU870" s="6"/>
      <c r="AV870" s="4"/>
      <c r="AW870" s="4"/>
      <c r="AX870" s="58">
        <f t="shared" si="4"/>
        <v>2</v>
      </c>
      <c r="AY870" s="95">
        <v>1</v>
      </c>
      <c r="AZ870" s="6"/>
      <c r="BA870" s="4"/>
      <c r="BB870" s="4"/>
      <c r="BC870" s="4"/>
      <c r="BD870" s="58">
        <f t="shared" si="5"/>
        <v>1</v>
      </c>
      <c r="BE870" s="4"/>
      <c r="BF870" s="4"/>
      <c r="BG870" s="4"/>
      <c r="BH870" s="4"/>
      <c r="BI870" s="4"/>
      <c r="BJ870" s="4"/>
      <c r="BK870" s="4"/>
      <c r="BL870" s="4"/>
      <c r="BM870" s="4"/>
      <c r="BN870" s="4"/>
      <c r="BO870" s="4"/>
      <c r="BP870" s="95">
        <v>1</v>
      </c>
      <c r="BQ870" s="4"/>
      <c r="BR870" s="4"/>
      <c r="BS870" s="4"/>
      <c r="BT870" s="6"/>
      <c r="BU870" s="4"/>
      <c r="BV870" s="4"/>
      <c r="BW870" s="95">
        <v>1</v>
      </c>
      <c r="BX870" s="71">
        <f t="shared" si="637"/>
        <v>1</v>
      </c>
      <c r="BY870" s="95">
        <v>1</v>
      </c>
      <c r="BZ870" s="4"/>
      <c r="CA870" s="4"/>
      <c r="CB870" s="4"/>
      <c r="CC870" s="4"/>
      <c r="CD870" s="4"/>
      <c r="CE870" s="4"/>
      <c r="CF870" s="4"/>
      <c r="CG870" s="95"/>
      <c r="CH870" s="57">
        <f t="shared" si="848"/>
        <v>1</v>
      </c>
      <c r="CI870" s="95">
        <v>1</v>
      </c>
      <c r="CJ870" s="4"/>
      <c r="CK870" s="4"/>
      <c r="CL870" s="4"/>
      <c r="CM870" s="4"/>
      <c r="CN870" s="4"/>
      <c r="CO870" s="4"/>
      <c r="CP870" s="4"/>
      <c r="CQ870" s="95"/>
      <c r="CR870" s="57">
        <f t="shared" si="893"/>
        <v>1</v>
      </c>
      <c r="CS870" s="4"/>
      <c r="CT870" s="4"/>
      <c r="CU870" s="4"/>
      <c r="CV870" s="4"/>
      <c r="CW870" s="4"/>
      <c r="CX870" s="4"/>
      <c r="CY870" s="6"/>
      <c r="CZ870" s="4"/>
      <c r="DA870" s="4"/>
      <c r="DB870" s="57">
        <f t="shared" si="756"/>
        <v>0</v>
      </c>
      <c r="DC870" s="4"/>
      <c r="DD870" s="4"/>
      <c r="DE870" s="4"/>
      <c r="DF870" s="4"/>
      <c r="DG870" s="4"/>
      <c r="DH870" s="4"/>
      <c r="DI870" s="4"/>
      <c r="DJ870" s="4"/>
      <c r="DK870" s="4"/>
      <c r="DL870" s="57">
        <f t="shared" si="321"/>
        <v>0</v>
      </c>
      <c r="DM870" s="4"/>
      <c r="DN870" s="4"/>
      <c r="DO870" s="4"/>
      <c r="DP870" s="4"/>
      <c r="DQ870" s="4"/>
      <c r="DR870" s="4"/>
      <c r="DS870" s="4"/>
      <c r="DT870" s="4"/>
      <c r="DU870" s="4"/>
      <c r="DV870" s="57">
        <f t="shared" si="322"/>
        <v>0</v>
      </c>
      <c r="DW870" s="71">
        <f t="shared" ref="DW870:ED870" si="919">SUM(BY870,CI870,CS870,DC870,DM870)</f>
        <v>2</v>
      </c>
      <c r="DX870" s="71">
        <f t="shared" si="919"/>
        <v>0</v>
      </c>
      <c r="DY870" s="71">
        <f t="shared" si="919"/>
        <v>0</v>
      </c>
      <c r="DZ870" s="71">
        <f t="shared" si="919"/>
        <v>0</v>
      </c>
      <c r="EA870" s="71">
        <f t="shared" si="919"/>
        <v>0</v>
      </c>
      <c r="EB870" s="71">
        <f t="shared" si="919"/>
        <v>0</v>
      </c>
      <c r="EC870" s="71">
        <f t="shared" si="919"/>
        <v>0</v>
      </c>
      <c r="ED870" s="71">
        <f t="shared" si="919"/>
        <v>0</v>
      </c>
      <c r="EE870" s="71">
        <f t="shared" si="13"/>
        <v>2</v>
      </c>
      <c r="EF870" s="71">
        <f t="shared" si="14"/>
        <v>1</v>
      </c>
    </row>
    <row r="871" spans="1:136" ht="15.75" customHeight="1">
      <c r="A871" s="147">
        <v>2018</v>
      </c>
      <c r="B871" s="135" t="s">
        <v>5132</v>
      </c>
      <c r="C871" s="156" t="s">
        <v>2641</v>
      </c>
      <c r="D871" s="147" t="s">
        <v>2530</v>
      </c>
      <c r="E871" s="147" t="s">
        <v>2642</v>
      </c>
      <c r="F871" s="161" t="s">
        <v>2643</v>
      </c>
      <c r="G871" s="4"/>
      <c r="H871" s="4"/>
      <c r="I871" s="4"/>
      <c r="J871" s="95"/>
      <c r="K871" s="4"/>
      <c r="L871" s="4"/>
      <c r="M871" s="4"/>
      <c r="N871" s="4"/>
      <c r="O871" s="4"/>
      <c r="P871" s="4"/>
      <c r="Q871" s="4"/>
      <c r="R871" s="4"/>
      <c r="S871" s="4"/>
      <c r="T871" s="59">
        <f t="shared" si="0"/>
        <v>1</v>
      </c>
      <c r="U871" s="4"/>
      <c r="V871" s="4"/>
      <c r="W871" s="4"/>
      <c r="X871" s="4"/>
      <c r="Y871" s="71">
        <v>1</v>
      </c>
      <c r="Z871" s="4"/>
      <c r="AA871" s="4"/>
      <c r="AB871" s="4"/>
      <c r="AC871" s="4"/>
      <c r="AD871" s="4"/>
      <c r="AE871" s="4"/>
      <c r="AF871" s="4"/>
      <c r="AG871" s="58">
        <f t="shared" si="1"/>
        <v>1</v>
      </c>
      <c r="AH871" s="4"/>
      <c r="AI871" s="4"/>
      <c r="AJ871" s="4"/>
      <c r="AK871" s="91" t="str">
        <f t="shared" si="90"/>
        <v/>
      </c>
      <c r="AL871" s="4"/>
      <c r="AM871" s="4"/>
      <c r="AN871" s="4"/>
      <c r="AO871" s="4"/>
      <c r="AP871" s="4"/>
      <c r="AQ871" s="4"/>
      <c r="AR871" s="58" t="str">
        <f t="shared" si="3"/>
        <v/>
      </c>
      <c r="AS871" s="95">
        <v>1</v>
      </c>
      <c r="AT871" s="95">
        <v>1</v>
      </c>
      <c r="AU871" s="95">
        <v>1</v>
      </c>
      <c r="AV871" s="95">
        <v>1</v>
      </c>
      <c r="AW871" s="95">
        <v>1</v>
      </c>
      <c r="AX871" s="58">
        <f t="shared" si="4"/>
        <v>5</v>
      </c>
      <c r="AY871" s="95"/>
      <c r="AZ871" s="95">
        <v>1</v>
      </c>
      <c r="BA871" s="4"/>
      <c r="BB871" s="4"/>
      <c r="BC871" s="95">
        <v>1</v>
      </c>
      <c r="BD871" s="58">
        <f t="shared" si="5"/>
        <v>2</v>
      </c>
      <c r="BE871" s="4"/>
      <c r="BF871" s="4"/>
      <c r="BG871" s="4"/>
      <c r="BH871" s="4"/>
      <c r="BI871" s="4"/>
      <c r="BJ871" s="4"/>
      <c r="BK871" s="4"/>
      <c r="BL871" s="4"/>
      <c r="BM871" s="4"/>
      <c r="BN871" s="4"/>
      <c r="BO871" s="4"/>
      <c r="BP871" s="4"/>
      <c r="BQ871" s="4"/>
      <c r="BR871" s="4"/>
      <c r="BS871" s="4"/>
      <c r="BT871" s="4"/>
      <c r="BU871" s="4"/>
      <c r="BV871" s="4"/>
      <c r="BW871" s="4"/>
      <c r="BX871" s="4" t="str">
        <f t="shared" si="637"/>
        <v/>
      </c>
      <c r="BY871" s="4"/>
      <c r="BZ871" s="4"/>
      <c r="CA871" s="4"/>
      <c r="CB871" s="4"/>
      <c r="CC871" s="4"/>
      <c r="CD871" s="4"/>
      <c r="CE871" s="4"/>
      <c r="CF871" s="4"/>
      <c r="CG871" s="4"/>
      <c r="CH871" s="57">
        <f t="shared" si="848"/>
        <v>0</v>
      </c>
      <c r="CI871" s="4"/>
      <c r="CJ871" s="4"/>
      <c r="CK871" s="4"/>
      <c r="CL871" s="4"/>
      <c r="CM871" s="4"/>
      <c r="CN871" s="4"/>
      <c r="CO871" s="4"/>
      <c r="CP871" s="4"/>
      <c r="CQ871" s="4"/>
      <c r="CR871" s="57">
        <f t="shared" si="893"/>
        <v>0</v>
      </c>
      <c r="CS871" s="4"/>
      <c r="CT871" s="4"/>
      <c r="CU871" s="4"/>
      <c r="CV871" s="4"/>
      <c r="CW871" s="4"/>
      <c r="CX871" s="4"/>
      <c r="CY871" s="4"/>
      <c r="CZ871" s="4"/>
      <c r="DA871" s="4"/>
      <c r="DB871" s="57">
        <f t="shared" si="756"/>
        <v>0</v>
      </c>
      <c r="DC871" s="4"/>
      <c r="DD871" s="4"/>
      <c r="DE871" s="4"/>
      <c r="DF871" s="4"/>
      <c r="DG871" s="4"/>
      <c r="DH871" s="4"/>
      <c r="DI871" s="4"/>
      <c r="DJ871" s="4"/>
      <c r="DK871" s="4"/>
      <c r="DL871" s="57">
        <f t="shared" si="321"/>
        <v>0</v>
      </c>
      <c r="DM871" s="4"/>
      <c r="DN871" s="4"/>
      <c r="DO871" s="4"/>
      <c r="DP871" s="4"/>
      <c r="DQ871" s="4"/>
      <c r="DR871" s="4"/>
      <c r="DS871" s="4"/>
      <c r="DT871" s="4"/>
      <c r="DU871" s="4"/>
      <c r="DV871" s="57">
        <f t="shared" si="322"/>
        <v>0</v>
      </c>
      <c r="DW871" s="71">
        <f t="shared" ref="DW871:ED871" si="920">SUM(BY871,CI871,CS871,DC871,DM871)</f>
        <v>0</v>
      </c>
      <c r="DX871" s="71">
        <f t="shared" si="920"/>
        <v>0</v>
      </c>
      <c r="DY871" s="71">
        <f t="shared" si="920"/>
        <v>0</v>
      </c>
      <c r="DZ871" s="71">
        <f t="shared" si="920"/>
        <v>0</v>
      </c>
      <c r="EA871" s="71">
        <f t="shared" si="920"/>
        <v>0</v>
      </c>
      <c r="EB871" s="71">
        <f t="shared" si="920"/>
        <v>0</v>
      </c>
      <c r="EC871" s="71">
        <f t="shared" si="920"/>
        <v>0</v>
      </c>
      <c r="ED871" s="71">
        <f t="shared" si="920"/>
        <v>0</v>
      </c>
      <c r="EE871" s="71">
        <f t="shared" si="13"/>
        <v>0</v>
      </c>
      <c r="EF871" s="71">
        <f t="shared" si="14"/>
        <v>0</v>
      </c>
    </row>
    <row r="872" spans="1:136" ht="15.75" customHeight="1">
      <c r="A872" s="147">
        <v>2018</v>
      </c>
      <c r="B872" s="135" t="s">
        <v>5133</v>
      </c>
      <c r="C872" s="156" t="s">
        <v>2644</v>
      </c>
      <c r="D872" s="147" t="s">
        <v>2645</v>
      </c>
      <c r="E872" s="147" t="s">
        <v>2646</v>
      </c>
      <c r="F872" s="161" t="s">
        <v>2647</v>
      </c>
      <c r="G872" s="4"/>
      <c r="H872" s="4"/>
      <c r="I872" s="4"/>
      <c r="J872" s="4"/>
      <c r="K872" s="4"/>
      <c r="L872" s="95"/>
      <c r="M872" s="95"/>
      <c r="N872" s="4"/>
      <c r="O872" s="4"/>
      <c r="P872" s="4"/>
      <c r="Q872" s="4"/>
      <c r="R872" s="4"/>
      <c r="S872" s="4"/>
      <c r="T872" s="59">
        <f t="shared" si="0"/>
        <v>1</v>
      </c>
      <c r="U872" s="4"/>
      <c r="V872" s="4"/>
      <c r="W872" s="4"/>
      <c r="X872" s="4"/>
      <c r="Y872" s="4"/>
      <c r="Z872" s="4"/>
      <c r="AA872" s="4"/>
      <c r="AB872" s="4"/>
      <c r="AC872" s="4"/>
      <c r="AD872" s="72">
        <v>1</v>
      </c>
      <c r="AE872" s="4"/>
      <c r="AF872" s="4"/>
      <c r="AG872" s="58">
        <f t="shared" si="1"/>
        <v>1</v>
      </c>
      <c r="AH872" s="4"/>
      <c r="AI872" s="4"/>
      <c r="AJ872" s="4"/>
      <c r="AK872" s="91" t="str">
        <f t="shared" si="90"/>
        <v/>
      </c>
      <c r="AL872" s="4"/>
      <c r="AM872" s="4"/>
      <c r="AN872" s="4"/>
      <c r="AO872" s="4"/>
      <c r="AP872" s="4"/>
      <c r="AQ872" s="4"/>
      <c r="AR872" s="58" t="str">
        <f t="shared" si="3"/>
        <v/>
      </c>
      <c r="AS872" s="4"/>
      <c r="AT872" s="95">
        <v>1</v>
      </c>
      <c r="AU872" s="6"/>
      <c r="AV872" s="4"/>
      <c r="AW872" s="4"/>
      <c r="AX872" s="58">
        <f t="shared" si="4"/>
        <v>1</v>
      </c>
      <c r="AY872" s="4"/>
      <c r="AZ872" s="95">
        <v>1</v>
      </c>
      <c r="BA872" s="4"/>
      <c r="BB872" s="4"/>
      <c r="BC872" s="95">
        <v>1</v>
      </c>
      <c r="BD872" s="58">
        <f t="shared" si="5"/>
        <v>2</v>
      </c>
      <c r="BE872" s="4"/>
      <c r="BF872" s="4"/>
      <c r="BG872" s="4"/>
      <c r="BH872" s="4"/>
      <c r="BI872" s="4"/>
      <c r="BJ872" s="4"/>
      <c r="BK872" s="4"/>
      <c r="BL872" s="4"/>
      <c r="BM872" s="4"/>
      <c r="BN872" s="4"/>
      <c r="BO872" s="4"/>
      <c r="BP872" s="4"/>
      <c r="BQ872" s="4"/>
      <c r="BR872" s="4"/>
      <c r="BS872" s="4"/>
      <c r="BT872" s="6"/>
      <c r="BU872" s="6"/>
      <c r="BV872" s="4"/>
      <c r="BW872" s="4"/>
      <c r="BX872" s="4" t="str">
        <f t="shared" si="637"/>
        <v/>
      </c>
      <c r="BY872" s="4"/>
      <c r="BZ872" s="4"/>
      <c r="CA872" s="4"/>
      <c r="CB872" s="4"/>
      <c r="CC872" s="4"/>
      <c r="CD872" s="4"/>
      <c r="CE872" s="4"/>
      <c r="CF872" s="4"/>
      <c r="CG872" s="4"/>
      <c r="CH872" s="57">
        <f t="shared" si="848"/>
        <v>0</v>
      </c>
      <c r="CI872" s="4"/>
      <c r="CJ872" s="4"/>
      <c r="CK872" s="4"/>
      <c r="CL872" s="4"/>
      <c r="CM872" s="6"/>
      <c r="CN872" s="4"/>
      <c r="CO872" s="4"/>
      <c r="CP872" s="4"/>
      <c r="CQ872" s="6"/>
      <c r="CR872" s="57">
        <f t="shared" si="893"/>
        <v>0</v>
      </c>
      <c r="CS872" s="4"/>
      <c r="CT872" s="4"/>
      <c r="CU872" s="4"/>
      <c r="CV872" s="4"/>
      <c r="CW872" s="6"/>
      <c r="CX872" s="4"/>
      <c r="CY872" s="6"/>
      <c r="CZ872" s="4"/>
      <c r="DA872" s="4"/>
      <c r="DB872" s="57">
        <f t="shared" si="756"/>
        <v>0</v>
      </c>
      <c r="DC872" s="4"/>
      <c r="DD872" s="4"/>
      <c r="DE872" s="4"/>
      <c r="DF872" s="4"/>
      <c r="DG872" s="4"/>
      <c r="DH872" s="4"/>
      <c r="DI872" s="4"/>
      <c r="DJ872" s="4"/>
      <c r="DK872" s="4"/>
      <c r="DL872" s="57">
        <f t="shared" si="321"/>
        <v>0</v>
      </c>
      <c r="DM872" s="4"/>
      <c r="DN872" s="4"/>
      <c r="DO872" s="4"/>
      <c r="DP872" s="4"/>
      <c r="DQ872" s="4"/>
      <c r="DR872" s="4"/>
      <c r="DS872" s="4"/>
      <c r="DT872" s="4"/>
      <c r="DU872" s="4"/>
      <c r="DV872" s="57">
        <f t="shared" si="322"/>
        <v>0</v>
      </c>
      <c r="DW872" s="71">
        <f t="shared" ref="DW872:ED872" si="921">SUM(BY872,CI872,CS872,DC872,DM872)</f>
        <v>0</v>
      </c>
      <c r="DX872" s="71">
        <f t="shared" si="921"/>
        <v>0</v>
      </c>
      <c r="DY872" s="71">
        <f t="shared" si="921"/>
        <v>0</v>
      </c>
      <c r="DZ872" s="71">
        <f t="shared" si="921"/>
        <v>0</v>
      </c>
      <c r="EA872" s="71">
        <f t="shared" si="921"/>
        <v>0</v>
      </c>
      <c r="EB872" s="71">
        <f t="shared" si="921"/>
        <v>0</v>
      </c>
      <c r="EC872" s="71">
        <f t="shared" si="921"/>
        <v>0</v>
      </c>
      <c r="ED872" s="71">
        <f t="shared" si="921"/>
        <v>0</v>
      </c>
      <c r="EE872" s="71">
        <f t="shared" si="13"/>
        <v>0</v>
      </c>
      <c r="EF872" s="71">
        <f t="shared" si="14"/>
        <v>0</v>
      </c>
    </row>
    <row r="873" spans="1:136" ht="15.75" customHeight="1">
      <c r="A873" s="147">
        <v>2018</v>
      </c>
      <c r="B873" s="135" t="s">
        <v>5134</v>
      </c>
      <c r="C873" s="156" t="s">
        <v>2648</v>
      </c>
      <c r="D873" s="147" t="s">
        <v>2649</v>
      </c>
      <c r="E873" s="147" t="s">
        <v>2650</v>
      </c>
      <c r="F873" s="161" t="s">
        <v>2651</v>
      </c>
      <c r="G873" s="4"/>
      <c r="H873" s="4"/>
      <c r="I873" s="4"/>
      <c r="J873" s="4"/>
      <c r="K873" s="4"/>
      <c r="L873" s="4"/>
      <c r="M873" s="4"/>
      <c r="N873" s="4"/>
      <c r="O873" s="4"/>
      <c r="P873" s="4"/>
      <c r="Q873" s="4"/>
      <c r="R873" s="71">
        <v>1</v>
      </c>
      <c r="S873" s="4"/>
      <c r="T873" s="59" t="str">
        <f t="shared" si="0"/>
        <v/>
      </c>
      <c r="U873" s="4"/>
      <c r="V873" s="4"/>
      <c r="W873" s="4"/>
      <c r="X873" s="4"/>
      <c r="Y873" s="4"/>
      <c r="Z873" s="4"/>
      <c r="AA873" s="4"/>
      <c r="AB873" s="4"/>
      <c r="AC873" s="4"/>
      <c r="AD873" s="4"/>
      <c r="AE873" s="4"/>
      <c r="AF873" s="4"/>
      <c r="AG873" s="58">
        <f t="shared" si="1"/>
        <v>1</v>
      </c>
      <c r="AH873" s="4"/>
      <c r="AI873" s="4"/>
      <c r="AJ873" s="4"/>
      <c r="AK873" s="91" t="str">
        <f t="shared" si="90"/>
        <v/>
      </c>
      <c r="AL873" s="4"/>
      <c r="AM873" s="4"/>
      <c r="AN873" s="4"/>
      <c r="AO873" s="4"/>
      <c r="AP873" s="4"/>
      <c r="AQ873" s="4"/>
      <c r="AR873" s="58" t="str">
        <f t="shared" si="3"/>
        <v/>
      </c>
      <c r="AS873" s="95">
        <v>1</v>
      </c>
      <c r="AT873" s="95">
        <v>1</v>
      </c>
      <c r="AU873" s="4"/>
      <c r="AV873" s="95">
        <v>1</v>
      </c>
      <c r="AW873" s="95">
        <v>1</v>
      </c>
      <c r="AX873" s="58">
        <f t="shared" si="4"/>
        <v>4</v>
      </c>
      <c r="AY873" s="4"/>
      <c r="AZ873" s="95">
        <v>1</v>
      </c>
      <c r="BA873" s="4"/>
      <c r="BB873" s="4"/>
      <c r="BC873" s="95">
        <v>1</v>
      </c>
      <c r="BD873" s="58">
        <f t="shared" si="5"/>
        <v>2</v>
      </c>
      <c r="BE873" s="4"/>
      <c r="BF873" s="4"/>
      <c r="BG873" s="4"/>
      <c r="BH873" s="4"/>
      <c r="BI873" s="4"/>
      <c r="BJ873" s="4"/>
      <c r="BK873" s="4"/>
      <c r="BL873" s="4"/>
      <c r="BM873" s="4"/>
      <c r="BN873" s="4"/>
      <c r="BO873" s="4"/>
      <c r="BP873" s="4"/>
      <c r="BQ873" s="4"/>
      <c r="BR873" s="4"/>
      <c r="BS873" s="95">
        <v>1</v>
      </c>
      <c r="BT873" s="95"/>
      <c r="BU873" s="4"/>
      <c r="BV873" s="4"/>
      <c r="BW873" s="4"/>
      <c r="BX873" s="71">
        <f t="shared" si="637"/>
        <v>1</v>
      </c>
      <c r="BY873" s="4"/>
      <c r="BZ873" s="95">
        <v>1</v>
      </c>
      <c r="CA873" s="4"/>
      <c r="CB873" s="4"/>
      <c r="CC873" s="4"/>
      <c r="CD873" s="4"/>
      <c r="CE873" s="4"/>
      <c r="CF873" s="4"/>
      <c r="CG873" s="95"/>
      <c r="CH873" s="57">
        <f t="shared" si="848"/>
        <v>1</v>
      </c>
      <c r="CI873" s="4"/>
      <c r="CJ873" s="95">
        <v>1</v>
      </c>
      <c r="CK873" s="4"/>
      <c r="CL873" s="95"/>
      <c r="CM873" s="4"/>
      <c r="CN873" s="4"/>
      <c r="CO873" s="4"/>
      <c r="CP873" s="4"/>
      <c r="CQ873" s="95"/>
      <c r="CR873" s="57">
        <f t="shared" si="893"/>
        <v>1</v>
      </c>
      <c r="CS873" s="4"/>
      <c r="CT873" s="4"/>
      <c r="CU873" s="4"/>
      <c r="CV873" s="4"/>
      <c r="CW873" s="4"/>
      <c r="CX873" s="4"/>
      <c r="CY873" s="4"/>
      <c r="CZ873" s="4"/>
      <c r="DA873" s="4"/>
      <c r="DB873" s="57">
        <f t="shared" si="756"/>
        <v>0</v>
      </c>
      <c r="DC873" s="4"/>
      <c r="DD873" s="95">
        <v>1</v>
      </c>
      <c r="DE873" s="4"/>
      <c r="DF873" s="4"/>
      <c r="DG873" s="4"/>
      <c r="DH873" s="4"/>
      <c r="DI873" s="4"/>
      <c r="DJ873" s="4"/>
      <c r="DK873" s="95"/>
      <c r="DL873" s="57">
        <f t="shared" si="321"/>
        <v>1</v>
      </c>
      <c r="DM873" s="4"/>
      <c r="DN873" s="95">
        <v>1</v>
      </c>
      <c r="DO873" s="4"/>
      <c r="DP873" s="95"/>
      <c r="DQ873" s="4"/>
      <c r="DR873" s="4"/>
      <c r="DS873" s="4"/>
      <c r="DT873" s="4"/>
      <c r="DU873" s="95"/>
      <c r="DV873" s="57">
        <f t="shared" si="322"/>
        <v>1</v>
      </c>
      <c r="DW873" s="71">
        <f t="shared" ref="DW873:ED873" si="922">SUM(BY873,CI873,CS873,DC873,DM873)</f>
        <v>0</v>
      </c>
      <c r="DX873" s="71">
        <f t="shared" si="922"/>
        <v>4</v>
      </c>
      <c r="DY873" s="71">
        <f t="shared" si="922"/>
        <v>0</v>
      </c>
      <c r="DZ873" s="71">
        <f t="shared" si="922"/>
        <v>0</v>
      </c>
      <c r="EA873" s="71">
        <f t="shared" si="922"/>
        <v>0</v>
      </c>
      <c r="EB873" s="71">
        <f t="shared" si="922"/>
        <v>0</v>
      </c>
      <c r="EC873" s="71">
        <f t="shared" si="922"/>
        <v>0</v>
      </c>
      <c r="ED873" s="71">
        <f t="shared" si="922"/>
        <v>0</v>
      </c>
      <c r="EE873" s="71">
        <f t="shared" si="13"/>
        <v>4</v>
      </c>
      <c r="EF873" s="71">
        <f t="shared" si="14"/>
        <v>1</v>
      </c>
    </row>
    <row r="874" spans="1:136" ht="15.75" customHeight="1">
      <c r="A874" s="147">
        <v>2018</v>
      </c>
      <c r="B874" s="135" t="s">
        <v>5135</v>
      </c>
      <c r="C874" s="156" t="s">
        <v>2652</v>
      </c>
      <c r="D874" s="147" t="s">
        <v>2653</v>
      </c>
      <c r="E874" s="147" t="s">
        <v>2654</v>
      </c>
      <c r="F874" s="150" t="s">
        <v>2655</v>
      </c>
      <c r="G874" s="4"/>
      <c r="H874" s="4"/>
      <c r="I874" s="4"/>
      <c r="J874" s="4"/>
      <c r="K874" s="4"/>
      <c r="L874" s="4"/>
      <c r="M874" s="4"/>
      <c r="N874" s="95">
        <v>1</v>
      </c>
      <c r="O874" s="4"/>
      <c r="P874" s="4"/>
      <c r="Q874" s="4"/>
      <c r="R874" s="4"/>
      <c r="S874" s="4"/>
      <c r="T874" s="59" t="str">
        <f t="shared" si="0"/>
        <v/>
      </c>
      <c r="U874" s="4"/>
      <c r="V874" s="4"/>
      <c r="W874" s="4"/>
      <c r="X874" s="4"/>
      <c r="Y874" s="4"/>
      <c r="Z874" s="4"/>
      <c r="AA874" s="4"/>
      <c r="AB874" s="4"/>
      <c r="AC874" s="4"/>
      <c r="AD874" s="4"/>
      <c r="AE874" s="4"/>
      <c r="AF874" s="4"/>
      <c r="AG874" s="58">
        <f t="shared" si="1"/>
        <v>1</v>
      </c>
      <c r="AH874" s="4"/>
      <c r="AI874" s="4"/>
      <c r="AJ874" s="4"/>
      <c r="AK874" s="91" t="str">
        <f t="shared" si="90"/>
        <v/>
      </c>
      <c r="AL874" s="4"/>
      <c r="AM874" s="4"/>
      <c r="AN874" s="4"/>
      <c r="AO874" s="4"/>
      <c r="AP874" s="4"/>
      <c r="AQ874" s="4"/>
      <c r="AR874" s="58" t="str">
        <f t="shared" si="3"/>
        <v/>
      </c>
      <c r="AS874" s="4"/>
      <c r="AT874" s="95">
        <v>1</v>
      </c>
      <c r="AU874" s="95"/>
      <c r="AV874" s="4"/>
      <c r="AW874" s="4"/>
      <c r="AX874" s="58">
        <f t="shared" si="4"/>
        <v>1</v>
      </c>
      <c r="AY874" s="4"/>
      <c r="AZ874" s="95">
        <v>1</v>
      </c>
      <c r="BA874" s="4"/>
      <c r="BB874" s="4"/>
      <c r="BC874" s="95">
        <v>1</v>
      </c>
      <c r="BD874" s="58">
        <f t="shared" si="5"/>
        <v>2</v>
      </c>
      <c r="BE874" s="4"/>
      <c r="BF874" s="4"/>
      <c r="BG874" s="4"/>
      <c r="BH874" s="4"/>
      <c r="BI874" s="4"/>
      <c r="BJ874" s="4"/>
      <c r="BK874" s="4"/>
      <c r="BL874" s="4"/>
      <c r="BM874" s="4"/>
      <c r="BN874" s="4"/>
      <c r="BO874" s="4"/>
      <c r="BP874" s="4"/>
      <c r="BQ874" s="4"/>
      <c r="BR874" s="4"/>
      <c r="BS874" s="4"/>
      <c r="BT874" s="4"/>
      <c r="BU874" s="4"/>
      <c r="BV874" s="95">
        <v>1</v>
      </c>
      <c r="BW874" s="4"/>
      <c r="BX874" s="71">
        <f t="shared" si="637"/>
        <v>1</v>
      </c>
      <c r="BY874" s="4"/>
      <c r="BZ874" s="4"/>
      <c r="CA874" s="4"/>
      <c r="CB874" s="4"/>
      <c r="CC874" s="4"/>
      <c r="CD874" s="4"/>
      <c r="CE874" s="4"/>
      <c r="CF874" s="4"/>
      <c r="CG874" s="4"/>
      <c r="CH874" s="57">
        <f t="shared" si="848"/>
        <v>0</v>
      </c>
      <c r="CI874" s="4"/>
      <c r="CJ874" s="4"/>
      <c r="CK874" s="4"/>
      <c r="CL874" s="4"/>
      <c r="CM874" s="4"/>
      <c r="CN874" s="4"/>
      <c r="CO874" s="95">
        <v>1</v>
      </c>
      <c r="CP874" s="4"/>
      <c r="CQ874" s="95"/>
      <c r="CR874" s="57">
        <f t="shared" si="893"/>
        <v>1</v>
      </c>
      <c r="CS874" s="4"/>
      <c r="CT874" s="4"/>
      <c r="CU874" s="4"/>
      <c r="CV874" s="4"/>
      <c r="CW874" s="4"/>
      <c r="CX874" s="4"/>
      <c r="CY874" s="95"/>
      <c r="CZ874" s="4"/>
      <c r="DA874" s="4"/>
      <c r="DB874" s="57">
        <f t="shared" si="756"/>
        <v>0</v>
      </c>
      <c r="DC874" s="4"/>
      <c r="DD874" s="4"/>
      <c r="DE874" s="4"/>
      <c r="DF874" s="4"/>
      <c r="DG874" s="4"/>
      <c r="DH874" s="4"/>
      <c r="DI874" s="4"/>
      <c r="DJ874" s="4"/>
      <c r="DK874" s="4"/>
      <c r="DL874" s="57">
        <f t="shared" si="321"/>
        <v>0</v>
      </c>
      <c r="DM874" s="4"/>
      <c r="DN874" s="4"/>
      <c r="DO874" s="4"/>
      <c r="DP874" s="4"/>
      <c r="DQ874" s="4"/>
      <c r="DR874" s="4"/>
      <c r="DS874" s="4"/>
      <c r="DT874" s="4"/>
      <c r="DU874" s="4"/>
      <c r="DV874" s="57">
        <f t="shared" si="322"/>
        <v>0</v>
      </c>
      <c r="DW874" s="71">
        <f t="shared" ref="DW874:ED874" si="923">SUM(BY874,CI874,CS874,DC874,DM874)</f>
        <v>0</v>
      </c>
      <c r="DX874" s="71">
        <f t="shared" si="923"/>
        <v>0</v>
      </c>
      <c r="DY874" s="71">
        <f t="shared" si="923"/>
        <v>0</v>
      </c>
      <c r="DZ874" s="71">
        <f t="shared" si="923"/>
        <v>0</v>
      </c>
      <c r="EA874" s="71">
        <f t="shared" si="923"/>
        <v>0</v>
      </c>
      <c r="EB874" s="71">
        <f t="shared" si="923"/>
        <v>0</v>
      </c>
      <c r="EC874" s="71">
        <f t="shared" si="923"/>
        <v>1</v>
      </c>
      <c r="ED874" s="71">
        <f t="shared" si="923"/>
        <v>0</v>
      </c>
      <c r="EE874" s="71">
        <f t="shared" si="13"/>
        <v>1</v>
      </c>
      <c r="EF874" s="71">
        <f t="shared" si="14"/>
        <v>1</v>
      </c>
    </row>
    <row r="875" spans="1:136" ht="15.75" customHeight="1">
      <c r="A875" s="147">
        <v>2018</v>
      </c>
      <c r="B875" s="135" t="s">
        <v>5136</v>
      </c>
      <c r="C875" s="156" t="s">
        <v>2656</v>
      </c>
      <c r="D875" s="147" t="s">
        <v>492</v>
      </c>
      <c r="E875" s="147" t="s">
        <v>2657</v>
      </c>
      <c r="F875" s="161" t="s">
        <v>2658</v>
      </c>
      <c r="G875" s="4"/>
      <c r="H875" s="4"/>
      <c r="I875" s="4"/>
      <c r="J875" s="4"/>
      <c r="K875" s="4"/>
      <c r="L875" s="4"/>
      <c r="M875" s="4"/>
      <c r="N875" s="4"/>
      <c r="O875" s="4">
        <v>1</v>
      </c>
      <c r="P875" s="4"/>
      <c r="Q875" s="4"/>
      <c r="R875" s="4"/>
      <c r="S875" s="4"/>
      <c r="T875" s="59" t="str">
        <f t="shared" si="0"/>
        <v/>
      </c>
      <c r="U875" s="4"/>
      <c r="V875" s="4"/>
      <c r="W875" s="4"/>
      <c r="X875" s="4"/>
      <c r="Y875" s="4"/>
      <c r="Z875" s="4"/>
      <c r="AA875" s="4"/>
      <c r="AB875" s="4"/>
      <c r="AC875" s="4"/>
      <c r="AD875" s="4"/>
      <c r="AE875" s="4"/>
      <c r="AF875" s="4"/>
      <c r="AG875" s="58">
        <f t="shared" si="1"/>
        <v>1</v>
      </c>
      <c r="AH875" s="4"/>
      <c r="AI875" s="4"/>
      <c r="AJ875" s="4"/>
      <c r="AK875" s="91" t="str">
        <f t="shared" si="90"/>
        <v/>
      </c>
      <c r="AL875" s="4"/>
      <c r="AM875" s="4"/>
      <c r="AN875" s="4"/>
      <c r="AO875" s="4"/>
      <c r="AP875" s="4"/>
      <c r="AQ875" s="4"/>
      <c r="AR875" s="58" t="str">
        <f t="shared" si="3"/>
        <v/>
      </c>
      <c r="AS875" s="95">
        <v>1</v>
      </c>
      <c r="AT875" s="95">
        <v>1</v>
      </c>
      <c r="AU875" s="95">
        <v>1</v>
      </c>
      <c r="AV875" s="95">
        <v>1</v>
      </c>
      <c r="AW875" s="95">
        <v>1</v>
      </c>
      <c r="AX875" s="58">
        <f t="shared" si="4"/>
        <v>5</v>
      </c>
      <c r="AY875" s="95"/>
      <c r="AZ875" s="4"/>
      <c r="BA875" s="4"/>
      <c r="BB875" s="4"/>
      <c r="BC875" s="95">
        <v>1</v>
      </c>
      <c r="BD875" s="58">
        <f t="shared" si="5"/>
        <v>1</v>
      </c>
      <c r="BE875" s="4"/>
      <c r="BF875" s="4"/>
      <c r="BG875" s="4"/>
      <c r="BH875" s="4"/>
      <c r="BI875" s="4"/>
      <c r="BJ875" s="4"/>
      <c r="BK875" s="4"/>
      <c r="BL875" s="4"/>
      <c r="BM875" s="4"/>
      <c r="BN875" s="4"/>
      <c r="BO875" s="4"/>
      <c r="BP875" s="4"/>
      <c r="BQ875" s="4"/>
      <c r="BR875" s="4"/>
      <c r="BS875" s="4"/>
      <c r="BT875" s="4"/>
      <c r="BU875" s="4"/>
      <c r="BV875" s="4"/>
      <c r="BW875" s="4"/>
      <c r="BX875" s="4" t="str">
        <f t="shared" si="637"/>
        <v/>
      </c>
      <c r="BY875" s="4"/>
      <c r="BZ875" s="4"/>
      <c r="CA875" s="4"/>
      <c r="CB875" s="4"/>
      <c r="CC875" s="4"/>
      <c r="CD875" s="4"/>
      <c r="CE875" s="4"/>
      <c r="CF875" s="4"/>
      <c r="CG875" s="4"/>
      <c r="CH875" s="57">
        <f t="shared" si="848"/>
        <v>0</v>
      </c>
      <c r="CI875" s="4"/>
      <c r="CJ875" s="4"/>
      <c r="CK875" s="4"/>
      <c r="CL875" s="4"/>
      <c r="CM875" s="4"/>
      <c r="CN875" s="4"/>
      <c r="CO875" s="4"/>
      <c r="CP875" s="4"/>
      <c r="CQ875" s="4"/>
      <c r="CR875" s="57">
        <f t="shared" si="893"/>
        <v>0</v>
      </c>
      <c r="CS875" s="4"/>
      <c r="CT875" s="4"/>
      <c r="CU875" s="4"/>
      <c r="CV875" s="4"/>
      <c r="CW875" s="4"/>
      <c r="CX875" s="4"/>
      <c r="CY875" s="4"/>
      <c r="CZ875" s="4"/>
      <c r="DA875" s="4"/>
      <c r="DB875" s="57">
        <f t="shared" si="756"/>
        <v>0</v>
      </c>
      <c r="DC875" s="4"/>
      <c r="DD875" s="4"/>
      <c r="DE875" s="4"/>
      <c r="DF875" s="4"/>
      <c r="DG875" s="4"/>
      <c r="DH875" s="4"/>
      <c r="DI875" s="4"/>
      <c r="DJ875" s="4"/>
      <c r="DK875" s="4"/>
      <c r="DL875" s="57">
        <f t="shared" si="321"/>
        <v>0</v>
      </c>
      <c r="DM875" s="4"/>
      <c r="DN875" s="4"/>
      <c r="DO875" s="4"/>
      <c r="DP875" s="4"/>
      <c r="DQ875" s="4"/>
      <c r="DR875" s="4"/>
      <c r="DS875" s="4"/>
      <c r="DT875" s="4"/>
      <c r="DU875" s="4"/>
      <c r="DV875" s="57">
        <f t="shared" si="322"/>
        <v>0</v>
      </c>
      <c r="DW875" s="71">
        <f t="shared" ref="DW875:ED875" si="924">SUM(BY875,CI875,CS875,DC875,DM875)</f>
        <v>0</v>
      </c>
      <c r="DX875" s="71">
        <f t="shared" si="924"/>
        <v>0</v>
      </c>
      <c r="DY875" s="71">
        <f t="shared" si="924"/>
        <v>0</v>
      </c>
      <c r="DZ875" s="71">
        <f t="shared" si="924"/>
        <v>0</v>
      </c>
      <c r="EA875" s="71">
        <f t="shared" si="924"/>
        <v>0</v>
      </c>
      <c r="EB875" s="71">
        <f t="shared" si="924"/>
        <v>0</v>
      </c>
      <c r="EC875" s="71">
        <f t="shared" si="924"/>
        <v>0</v>
      </c>
      <c r="ED875" s="71">
        <f t="shared" si="924"/>
        <v>0</v>
      </c>
      <c r="EE875" s="71">
        <f t="shared" si="13"/>
        <v>0</v>
      </c>
      <c r="EF875" s="71">
        <f t="shared" si="14"/>
        <v>0</v>
      </c>
    </row>
    <row r="876" spans="1:136" ht="15.75" customHeight="1">
      <c r="A876" s="147">
        <v>2018</v>
      </c>
      <c r="B876" s="135" t="s">
        <v>5137</v>
      </c>
      <c r="C876" s="156" t="s">
        <v>2659</v>
      </c>
      <c r="D876" s="147" t="s">
        <v>2660</v>
      </c>
      <c r="E876" s="147" t="s">
        <v>2661</v>
      </c>
      <c r="F876" s="161" t="s">
        <v>2662</v>
      </c>
      <c r="G876" s="4"/>
      <c r="H876" s="4"/>
      <c r="I876" s="4"/>
      <c r="J876" s="95"/>
      <c r="K876" s="4"/>
      <c r="L876" s="4"/>
      <c r="M876" s="4"/>
      <c r="N876" s="95">
        <v>1</v>
      </c>
      <c r="O876" s="4"/>
      <c r="P876" s="4"/>
      <c r="Q876" s="4"/>
      <c r="R876" s="4"/>
      <c r="S876" s="4"/>
      <c r="T876" s="59" t="str">
        <f t="shared" si="0"/>
        <v/>
      </c>
      <c r="U876" s="4"/>
      <c r="V876" s="4"/>
      <c r="W876" s="4"/>
      <c r="X876" s="4"/>
      <c r="Y876" s="4"/>
      <c r="Z876" s="4"/>
      <c r="AA876" s="4"/>
      <c r="AB876" s="4"/>
      <c r="AC876" s="4"/>
      <c r="AD876" s="4"/>
      <c r="AE876" s="4"/>
      <c r="AF876" s="4"/>
      <c r="AG876" s="58">
        <f t="shared" si="1"/>
        <v>1</v>
      </c>
      <c r="AH876" s="4"/>
      <c r="AI876" s="4"/>
      <c r="AJ876" s="4"/>
      <c r="AK876" s="91" t="str">
        <f t="shared" si="90"/>
        <v/>
      </c>
      <c r="AL876" s="4"/>
      <c r="AM876" s="4"/>
      <c r="AN876" s="4"/>
      <c r="AO876" s="4"/>
      <c r="AP876" s="4"/>
      <c r="AQ876" s="4"/>
      <c r="AR876" s="58" t="str">
        <f t="shared" si="3"/>
        <v/>
      </c>
      <c r="AS876" s="95"/>
      <c r="AT876" s="95">
        <v>1</v>
      </c>
      <c r="AU876" s="95"/>
      <c r="AV876" s="4"/>
      <c r="AW876" s="4"/>
      <c r="AX876" s="58">
        <f t="shared" si="4"/>
        <v>1</v>
      </c>
      <c r="AY876" s="4"/>
      <c r="AZ876" s="95">
        <v>1</v>
      </c>
      <c r="BA876" s="4"/>
      <c r="BB876" s="4"/>
      <c r="BC876" s="95">
        <v>1</v>
      </c>
      <c r="BD876" s="58">
        <f t="shared" si="5"/>
        <v>2</v>
      </c>
      <c r="BE876" s="4"/>
      <c r="BF876" s="4"/>
      <c r="BG876" s="4"/>
      <c r="BH876" s="4"/>
      <c r="BI876" s="4"/>
      <c r="BJ876" s="4"/>
      <c r="BK876" s="4"/>
      <c r="BL876" s="4"/>
      <c r="BM876" s="4"/>
      <c r="BN876" s="4"/>
      <c r="BO876" s="4"/>
      <c r="BP876" s="4"/>
      <c r="BQ876" s="4"/>
      <c r="BR876" s="4"/>
      <c r="BS876" s="4"/>
      <c r="BT876" s="4"/>
      <c r="BU876" s="4"/>
      <c r="BV876" s="95">
        <v>1</v>
      </c>
      <c r="BW876" s="4"/>
      <c r="BX876" s="71">
        <f t="shared" si="637"/>
        <v>1</v>
      </c>
      <c r="BY876" s="4"/>
      <c r="BZ876" s="4"/>
      <c r="CA876" s="4"/>
      <c r="CB876" s="4"/>
      <c r="CC876" s="4"/>
      <c r="CD876" s="4"/>
      <c r="CE876" s="4"/>
      <c r="CF876" s="4"/>
      <c r="CG876" s="4"/>
      <c r="CH876" s="57">
        <f t="shared" si="848"/>
        <v>0</v>
      </c>
      <c r="CI876" s="4"/>
      <c r="CJ876" s="4"/>
      <c r="CK876" s="4"/>
      <c r="CL876" s="4"/>
      <c r="CM876" s="4"/>
      <c r="CN876" s="4"/>
      <c r="CO876" s="95">
        <v>1</v>
      </c>
      <c r="CP876" s="4"/>
      <c r="CQ876" s="95"/>
      <c r="CR876" s="57">
        <f t="shared" si="893"/>
        <v>1</v>
      </c>
      <c r="CS876" s="4"/>
      <c r="CT876" s="4"/>
      <c r="CU876" s="4"/>
      <c r="CV876" s="4"/>
      <c r="CW876" s="4"/>
      <c r="CX876" s="4"/>
      <c r="CY876" s="4"/>
      <c r="CZ876" s="4"/>
      <c r="DA876" s="4"/>
      <c r="DB876" s="57">
        <f t="shared" si="756"/>
        <v>0</v>
      </c>
      <c r="DC876" s="4"/>
      <c r="DD876" s="4"/>
      <c r="DE876" s="4"/>
      <c r="DF876" s="4"/>
      <c r="DG876" s="4"/>
      <c r="DH876" s="4"/>
      <c r="DI876" s="4"/>
      <c r="DJ876" s="4"/>
      <c r="DK876" s="4"/>
      <c r="DL876" s="57">
        <f t="shared" si="321"/>
        <v>0</v>
      </c>
      <c r="DM876" s="4"/>
      <c r="DN876" s="4"/>
      <c r="DO876" s="4"/>
      <c r="DP876" s="4"/>
      <c r="DQ876" s="4"/>
      <c r="DR876" s="4"/>
      <c r="DS876" s="4"/>
      <c r="DT876" s="4"/>
      <c r="DU876" s="4"/>
      <c r="DV876" s="57">
        <f t="shared" si="322"/>
        <v>0</v>
      </c>
      <c r="DW876" s="71">
        <f t="shared" ref="DW876:ED876" si="925">SUM(BY876,CI876,CS876,DC876,DM876)</f>
        <v>0</v>
      </c>
      <c r="DX876" s="71">
        <f t="shared" si="925"/>
        <v>0</v>
      </c>
      <c r="DY876" s="71">
        <f t="shared" si="925"/>
        <v>0</v>
      </c>
      <c r="DZ876" s="71">
        <f t="shared" si="925"/>
        <v>0</v>
      </c>
      <c r="EA876" s="71">
        <f t="shared" si="925"/>
        <v>0</v>
      </c>
      <c r="EB876" s="71">
        <f t="shared" si="925"/>
        <v>0</v>
      </c>
      <c r="EC876" s="71">
        <f t="shared" si="925"/>
        <v>1</v>
      </c>
      <c r="ED876" s="71">
        <f t="shared" si="925"/>
        <v>0</v>
      </c>
      <c r="EE876" s="71">
        <f t="shared" si="13"/>
        <v>1</v>
      </c>
      <c r="EF876" s="71">
        <f t="shared" si="14"/>
        <v>1</v>
      </c>
    </row>
    <row r="877" spans="1:136" ht="15.75" customHeight="1">
      <c r="A877" s="147">
        <v>2018</v>
      </c>
      <c r="B877" s="135" t="s">
        <v>5138</v>
      </c>
      <c r="C877" s="156" t="s">
        <v>2663</v>
      </c>
      <c r="D877" s="147" t="s">
        <v>18</v>
      </c>
      <c r="E877" s="147" t="s">
        <v>2664</v>
      </c>
      <c r="F877" s="161" t="s">
        <v>2665</v>
      </c>
      <c r="G877" s="4"/>
      <c r="H877" s="4"/>
      <c r="I877" s="4"/>
      <c r="J877" s="4"/>
      <c r="K877" s="4"/>
      <c r="L877" s="4"/>
      <c r="M877" s="4"/>
      <c r="N877" s="4"/>
      <c r="O877" s="100"/>
      <c r="P877" s="100"/>
      <c r="Q877" s="100"/>
      <c r="R877" s="4"/>
      <c r="S877" s="4"/>
      <c r="T877" s="59">
        <f t="shared" si="0"/>
        <v>1</v>
      </c>
      <c r="U877" s="100"/>
      <c r="V877" s="100"/>
      <c r="W877" s="100"/>
      <c r="X877" s="4">
        <v>1</v>
      </c>
      <c r="Y877" s="4"/>
      <c r="Z877" s="4"/>
      <c r="AA877" s="4"/>
      <c r="AB877" s="100"/>
      <c r="AC877" s="100"/>
      <c r="AD877" s="100"/>
      <c r="AE877" s="100"/>
      <c r="AF877" s="4"/>
      <c r="AG877" s="58">
        <f t="shared" si="1"/>
        <v>1</v>
      </c>
      <c r="AH877" s="4"/>
      <c r="AI877" s="100"/>
      <c r="AJ877" s="4"/>
      <c r="AK877" s="91" t="str">
        <f t="shared" si="90"/>
        <v/>
      </c>
      <c r="AL877" s="100"/>
      <c r="AM877" s="100"/>
      <c r="AN877" s="100"/>
      <c r="AO877" s="100"/>
      <c r="AP877" s="100"/>
      <c r="AQ877" s="4"/>
      <c r="AR877" s="58" t="str">
        <f t="shared" si="3"/>
        <v/>
      </c>
      <c r="AS877" s="95">
        <v>1</v>
      </c>
      <c r="AT877" s="95">
        <v>1</v>
      </c>
      <c r="AU877" s="95">
        <v>1</v>
      </c>
      <c r="AV877" s="95">
        <v>1</v>
      </c>
      <c r="AW877" s="95">
        <v>1</v>
      </c>
      <c r="AX877" s="58">
        <f t="shared" si="4"/>
        <v>5</v>
      </c>
      <c r="AY877" s="95"/>
      <c r="AZ877" s="4"/>
      <c r="BA877" s="4"/>
      <c r="BB877" s="4"/>
      <c r="BC877" s="95">
        <v>1</v>
      </c>
      <c r="BD877" s="58">
        <f t="shared" si="5"/>
        <v>1</v>
      </c>
      <c r="BE877" s="4"/>
      <c r="BF877" s="4"/>
      <c r="BG877" s="4"/>
      <c r="BH877" s="4"/>
      <c r="BI877" s="4"/>
      <c r="BJ877" s="4"/>
      <c r="BK877" s="4"/>
      <c r="BL877" s="4"/>
      <c r="BM877" s="4"/>
      <c r="BN877" s="4"/>
      <c r="BO877" s="4"/>
      <c r="BP877" s="4"/>
      <c r="BQ877" s="4"/>
      <c r="BR877" s="4"/>
      <c r="BS877" s="4"/>
      <c r="BT877" s="4"/>
      <c r="BU877" s="4"/>
      <c r="BV877" s="4"/>
      <c r="BW877" s="4"/>
      <c r="BX877" s="4" t="str">
        <f t="shared" si="637"/>
        <v/>
      </c>
      <c r="BY877" s="4"/>
      <c r="BZ877" s="4"/>
      <c r="CA877" s="4"/>
      <c r="CB877" s="4"/>
      <c r="CC877" s="4"/>
      <c r="CD877" s="4"/>
      <c r="CE877" s="4"/>
      <c r="CF877" s="4"/>
      <c r="CG877" s="4"/>
      <c r="CH877" s="57">
        <f t="shared" si="848"/>
        <v>0</v>
      </c>
      <c r="CI877" s="4"/>
      <c r="CJ877" s="4"/>
      <c r="CK877" s="4"/>
      <c r="CL877" s="4"/>
      <c r="CM877" s="4"/>
      <c r="CN877" s="4"/>
      <c r="CO877" s="4"/>
      <c r="CP877" s="4"/>
      <c r="CQ877" s="4"/>
      <c r="CR877" s="57">
        <f t="shared" si="893"/>
        <v>0</v>
      </c>
      <c r="CS877" s="4"/>
      <c r="CT877" s="4"/>
      <c r="CU877" s="4"/>
      <c r="CV877" s="4"/>
      <c r="CW877" s="4"/>
      <c r="CX877" s="4"/>
      <c r="CY877" s="4"/>
      <c r="CZ877" s="4"/>
      <c r="DA877" s="4"/>
      <c r="DB877" s="57">
        <f t="shared" si="756"/>
        <v>0</v>
      </c>
      <c r="DC877" s="4"/>
      <c r="DD877" s="4"/>
      <c r="DE877" s="4"/>
      <c r="DF877" s="4"/>
      <c r="DG877" s="4"/>
      <c r="DH877" s="4"/>
      <c r="DI877" s="4"/>
      <c r="DJ877" s="4"/>
      <c r="DK877" s="4"/>
      <c r="DL877" s="57">
        <f t="shared" si="321"/>
        <v>0</v>
      </c>
      <c r="DM877" s="4"/>
      <c r="DN877" s="4"/>
      <c r="DO877" s="4"/>
      <c r="DP877" s="4"/>
      <c r="DQ877" s="4"/>
      <c r="DR877" s="4"/>
      <c r="DS877" s="4"/>
      <c r="DT877" s="4"/>
      <c r="DU877" s="4"/>
      <c r="DV877" s="57">
        <f t="shared" si="322"/>
        <v>0</v>
      </c>
      <c r="DW877" s="71">
        <f t="shared" ref="DW877:ED877" si="926">SUM(BY877,CI877,CS877,DC877,DM877)</f>
        <v>0</v>
      </c>
      <c r="DX877" s="71">
        <f t="shared" si="926"/>
        <v>0</v>
      </c>
      <c r="DY877" s="71">
        <f t="shared" si="926"/>
        <v>0</v>
      </c>
      <c r="DZ877" s="71">
        <f t="shared" si="926"/>
        <v>0</v>
      </c>
      <c r="EA877" s="71">
        <f t="shared" si="926"/>
        <v>0</v>
      </c>
      <c r="EB877" s="71">
        <f t="shared" si="926"/>
        <v>0</v>
      </c>
      <c r="EC877" s="71">
        <f t="shared" si="926"/>
        <v>0</v>
      </c>
      <c r="ED877" s="71">
        <f t="shared" si="926"/>
        <v>0</v>
      </c>
      <c r="EE877" s="71">
        <f t="shared" si="13"/>
        <v>0</v>
      </c>
      <c r="EF877" s="71">
        <f t="shared" si="14"/>
        <v>0</v>
      </c>
    </row>
    <row r="878" spans="1:136" ht="15.75" customHeight="1">
      <c r="A878" s="147">
        <v>2018</v>
      </c>
      <c r="B878" s="135" t="s">
        <v>5139</v>
      </c>
      <c r="C878" s="156" t="s">
        <v>2666</v>
      </c>
      <c r="D878" s="147" t="s">
        <v>2667</v>
      </c>
      <c r="E878" s="147" t="s">
        <v>2668</v>
      </c>
      <c r="F878" s="161" t="s">
        <v>2669</v>
      </c>
      <c r="G878" s="4"/>
      <c r="H878" s="95">
        <v>1</v>
      </c>
      <c r="I878" s="4"/>
      <c r="J878" s="4"/>
      <c r="K878" s="4"/>
      <c r="L878" s="4"/>
      <c r="M878" s="4"/>
      <c r="N878" s="4"/>
      <c r="O878" s="100"/>
      <c r="P878" s="100"/>
      <c r="Q878" s="100"/>
      <c r="R878" s="4"/>
      <c r="S878" s="4"/>
      <c r="T878" s="59" t="str">
        <f t="shared" si="0"/>
        <v/>
      </c>
      <c r="U878" s="100"/>
      <c r="V878" s="100"/>
      <c r="W878" s="100"/>
      <c r="X878" s="100"/>
      <c r="Y878" s="4"/>
      <c r="Z878" s="4"/>
      <c r="AA878" s="4"/>
      <c r="AB878" s="100"/>
      <c r="AC878" s="100"/>
      <c r="AD878" s="100"/>
      <c r="AE878" s="100"/>
      <c r="AF878" s="4"/>
      <c r="AG878" s="58" t="str">
        <f t="shared" si="1"/>
        <v/>
      </c>
      <c r="AH878" s="4"/>
      <c r="AI878" s="100"/>
      <c r="AJ878" s="4"/>
      <c r="AK878" s="91" t="str">
        <f t="shared" si="90"/>
        <v/>
      </c>
      <c r="AL878" s="100"/>
      <c r="AM878" s="100"/>
      <c r="AN878" s="100"/>
      <c r="AO878" s="100"/>
      <c r="AP878" s="100"/>
      <c r="AQ878" s="4"/>
      <c r="AR878" s="58" t="str">
        <f t="shared" si="3"/>
        <v/>
      </c>
      <c r="AS878" s="95"/>
      <c r="AT878" s="95"/>
      <c r="AU878" s="95"/>
      <c r="AV878" s="4"/>
      <c r="AW878" s="95"/>
      <c r="AX878" s="58">
        <f t="shared" si="4"/>
        <v>0</v>
      </c>
      <c r="AY878" s="72">
        <v>1</v>
      </c>
      <c r="AZ878" s="95"/>
      <c r="BA878" s="4"/>
      <c r="BB878" s="4"/>
      <c r="BC878" s="4"/>
      <c r="BD878" s="58">
        <f t="shared" si="5"/>
        <v>1</v>
      </c>
      <c r="BE878" s="4"/>
      <c r="BF878" s="4"/>
      <c r="BG878" s="4"/>
      <c r="BH878" s="4"/>
      <c r="BI878" s="4"/>
      <c r="BJ878" s="4"/>
      <c r="BK878" s="4"/>
      <c r="BL878" s="4"/>
      <c r="BM878" s="4"/>
      <c r="BN878" s="72">
        <v>1</v>
      </c>
      <c r="BO878" s="4"/>
      <c r="BP878" s="4"/>
      <c r="BQ878" s="4"/>
      <c r="BR878" s="4"/>
      <c r="BS878" s="4"/>
      <c r="BT878" s="4"/>
      <c r="BU878" s="4"/>
      <c r="BV878" s="4"/>
      <c r="BW878" s="4"/>
      <c r="BX878" s="4" t="str">
        <f t="shared" si="637"/>
        <v/>
      </c>
      <c r="BY878" s="4"/>
      <c r="BZ878" s="4"/>
      <c r="CA878" s="4"/>
      <c r="CB878" s="4"/>
      <c r="CC878" s="4"/>
      <c r="CD878" s="4"/>
      <c r="CE878" s="4"/>
      <c r="CF878" s="4"/>
      <c r="CG878" s="4"/>
      <c r="CH878" s="57">
        <f t="shared" si="848"/>
        <v>0</v>
      </c>
      <c r="CI878" s="4"/>
      <c r="CJ878" s="4"/>
      <c r="CK878" s="4"/>
      <c r="CL878" s="4"/>
      <c r="CM878" s="4"/>
      <c r="CN878" s="4"/>
      <c r="CO878" s="4"/>
      <c r="CP878" s="4"/>
      <c r="CQ878" s="4"/>
      <c r="CR878" s="57">
        <f t="shared" si="893"/>
        <v>0</v>
      </c>
      <c r="CS878" s="4"/>
      <c r="CT878" s="4"/>
      <c r="CU878" s="4"/>
      <c r="CV878" s="4"/>
      <c r="CW878" s="4"/>
      <c r="CX878" s="4"/>
      <c r="CY878" s="4"/>
      <c r="CZ878" s="4"/>
      <c r="DA878" s="4"/>
      <c r="DB878" s="57">
        <f t="shared" si="756"/>
        <v>0</v>
      </c>
      <c r="DC878" s="4"/>
      <c r="DD878" s="4"/>
      <c r="DE878" s="4"/>
      <c r="DF878" s="4"/>
      <c r="DG878" s="4"/>
      <c r="DH878" s="4"/>
      <c r="DI878" s="4"/>
      <c r="DJ878" s="4"/>
      <c r="DK878" s="4"/>
      <c r="DL878" s="57">
        <f t="shared" si="321"/>
        <v>0</v>
      </c>
      <c r="DM878" s="4"/>
      <c r="DN878" s="4"/>
      <c r="DO878" s="4"/>
      <c r="DP878" s="4"/>
      <c r="DQ878" s="4"/>
      <c r="DR878" s="4"/>
      <c r="DS878" s="4"/>
      <c r="DT878" s="4"/>
      <c r="DU878" s="4"/>
      <c r="DV878" s="57">
        <f t="shared" si="322"/>
        <v>0</v>
      </c>
      <c r="DW878" s="71">
        <f t="shared" ref="DW878:ED878" si="927">SUM(BY878,CI878,CS878,DC878,DM878)</f>
        <v>0</v>
      </c>
      <c r="DX878" s="71">
        <f t="shared" si="927"/>
        <v>0</v>
      </c>
      <c r="DY878" s="71">
        <f t="shared" si="927"/>
        <v>0</v>
      </c>
      <c r="DZ878" s="71">
        <f t="shared" si="927"/>
        <v>0</v>
      </c>
      <c r="EA878" s="71">
        <f t="shared" si="927"/>
        <v>0</v>
      </c>
      <c r="EB878" s="71">
        <f t="shared" si="927"/>
        <v>0</v>
      </c>
      <c r="EC878" s="71">
        <f t="shared" si="927"/>
        <v>0</v>
      </c>
      <c r="ED878" s="71">
        <f t="shared" si="927"/>
        <v>0</v>
      </c>
      <c r="EE878" s="71">
        <f t="shared" si="13"/>
        <v>0</v>
      </c>
      <c r="EF878" s="71">
        <f t="shared" si="14"/>
        <v>0</v>
      </c>
    </row>
    <row r="879" spans="1:136" ht="15.75" customHeight="1">
      <c r="A879" s="147">
        <v>2018</v>
      </c>
      <c r="B879" s="135" t="s">
        <v>5140</v>
      </c>
      <c r="C879" s="156" t="s">
        <v>2670</v>
      </c>
      <c r="D879" s="147" t="s">
        <v>2671</v>
      </c>
      <c r="E879" s="147" t="s">
        <v>2672</v>
      </c>
      <c r="F879" s="161" t="s">
        <v>2673</v>
      </c>
      <c r="G879" s="4"/>
      <c r="H879" s="4"/>
      <c r="I879" s="4"/>
      <c r="J879" s="4"/>
      <c r="K879" s="4"/>
      <c r="L879" s="4"/>
      <c r="M879" s="4"/>
      <c r="N879" s="95">
        <v>1</v>
      </c>
      <c r="O879" s="71"/>
      <c r="P879" s="4"/>
      <c r="Q879" s="4"/>
      <c r="R879" s="4"/>
      <c r="S879" s="4"/>
      <c r="T879" s="59" t="str">
        <f t="shared" si="0"/>
        <v/>
      </c>
      <c r="U879" s="71"/>
      <c r="V879" s="71"/>
      <c r="W879" s="4"/>
      <c r="X879" s="4"/>
      <c r="Y879" s="4"/>
      <c r="Z879" s="4"/>
      <c r="AA879" s="4"/>
      <c r="AB879" s="71"/>
      <c r="AC879" s="4"/>
      <c r="AD879" s="4"/>
      <c r="AE879" s="4"/>
      <c r="AF879" s="4"/>
      <c r="AG879" s="58">
        <f t="shared" si="1"/>
        <v>1</v>
      </c>
      <c r="AH879" s="4"/>
      <c r="AI879" s="71"/>
      <c r="AJ879" s="4"/>
      <c r="AK879" s="91" t="str">
        <f t="shared" si="90"/>
        <v/>
      </c>
      <c r="AL879" s="4"/>
      <c r="AM879" s="71"/>
      <c r="AN879" s="4"/>
      <c r="AO879" s="4"/>
      <c r="AP879" s="4"/>
      <c r="AQ879" s="4"/>
      <c r="AR879" s="58" t="str">
        <f t="shared" si="3"/>
        <v/>
      </c>
      <c r="AS879" s="95">
        <v>1</v>
      </c>
      <c r="AT879" s="95">
        <v>1</v>
      </c>
      <c r="AU879" s="95">
        <v>1</v>
      </c>
      <c r="AV879" s="95">
        <v>1</v>
      </c>
      <c r="AW879" s="95">
        <v>1</v>
      </c>
      <c r="AX879" s="58">
        <f t="shared" si="4"/>
        <v>5</v>
      </c>
      <c r="AY879" s="95"/>
      <c r="AZ879" s="95">
        <v>1</v>
      </c>
      <c r="BA879" s="4"/>
      <c r="BB879" s="4"/>
      <c r="BC879" s="95">
        <v>1</v>
      </c>
      <c r="BD879" s="58">
        <f t="shared" si="5"/>
        <v>2</v>
      </c>
      <c r="BE879" s="4"/>
      <c r="BF879" s="4"/>
      <c r="BG879" s="4"/>
      <c r="BH879" s="4"/>
      <c r="BI879" s="4"/>
      <c r="BJ879" s="4"/>
      <c r="BK879" s="4"/>
      <c r="BL879" s="4"/>
      <c r="BM879" s="4"/>
      <c r="BN879" s="4"/>
      <c r="BO879" s="4"/>
      <c r="BP879" s="4"/>
      <c r="BQ879" s="4"/>
      <c r="BR879" s="4"/>
      <c r="BS879" s="95"/>
      <c r="BT879" s="95"/>
      <c r="BU879" s="95"/>
      <c r="BV879" s="95">
        <v>1</v>
      </c>
      <c r="BW879" s="4"/>
      <c r="BX879" s="71">
        <f t="shared" si="637"/>
        <v>1</v>
      </c>
      <c r="BY879" s="4"/>
      <c r="BZ879" s="4"/>
      <c r="CA879" s="4"/>
      <c r="CB879" s="4"/>
      <c r="CC879" s="4"/>
      <c r="CD879" s="4"/>
      <c r="CE879" s="95">
        <v>1</v>
      </c>
      <c r="CF879" s="4"/>
      <c r="CG879" s="95"/>
      <c r="CH879" s="57">
        <f t="shared" si="848"/>
        <v>1</v>
      </c>
      <c r="CI879" s="4"/>
      <c r="CJ879" s="4"/>
      <c r="CK879" s="4"/>
      <c r="CL879" s="95"/>
      <c r="CM879" s="4"/>
      <c r="CN879" s="4"/>
      <c r="CO879" s="95">
        <v>1</v>
      </c>
      <c r="CP879" s="4"/>
      <c r="CQ879" s="95"/>
      <c r="CR879" s="57">
        <f t="shared" si="893"/>
        <v>1</v>
      </c>
      <c r="CS879" s="4"/>
      <c r="CT879" s="4"/>
      <c r="CU879" s="4"/>
      <c r="CV879" s="4"/>
      <c r="CW879" s="4"/>
      <c r="CX879" s="4"/>
      <c r="CY879" s="95">
        <v>1</v>
      </c>
      <c r="CZ879" s="6"/>
      <c r="DA879" s="95"/>
      <c r="DB879" s="57">
        <f t="shared" si="756"/>
        <v>1</v>
      </c>
      <c r="DC879" s="4"/>
      <c r="DD879" s="4"/>
      <c r="DE879" s="4"/>
      <c r="DF879" s="4"/>
      <c r="DG879" s="4"/>
      <c r="DH879" s="4"/>
      <c r="DI879" s="95">
        <v>1</v>
      </c>
      <c r="DJ879" s="4"/>
      <c r="DK879" s="95"/>
      <c r="DL879" s="57">
        <f t="shared" si="321"/>
        <v>1</v>
      </c>
      <c r="DM879" s="4"/>
      <c r="DN879" s="4"/>
      <c r="DO879" s="4"/>
      <c r="DP879" s="4"/>
      <c r="DQ879" s="4"/>
      <c r="DR879" s="4"/>
      <c r="DS879" s="95">
        <v>1</v>
      </c>
      <c r="DT879" s="4"/>
      <c r="DU879" s="95"/>
      <c r="DV879" s="57">
        <f t="shared" si="322"/>
        <v>1</v>
      </c>
      <c r="DW879" s="71">
        <f t="shared" ref="DW879:ED879" si="928">SUM(BY879,CI879,CS879,DC879,DM879)</f>
        <v>0</v>
      </c>
      <c r="DX879" s="71">
        <f t="shared" si="928"/>
        <v>0</v>
      </c>
      <c r="DY879" s="71">
        <f t="shared" si="928"/>
        <v>0</v>
      </c>
      <c r="DZ879" s="71">
        <f t="shared" si="928"/>
        <v>0</v>
      </c>
      <c r="EA879" s="71">
        <f t="shared" si="928"/>
        <v>0</v>
      </c>
      <c r="EB879" s="71">
        <f t="shared" si="928"/>
        <v>0</v>
      </c>
      <c r="EC879" s="71">
        <f t="shared" si="928"/>
        <v>5</v>
      </c>
      <c r="ED879" s="71">
        <f t="shared" si="928"/>
        <v>0</v>
      </c>
      <c r="EE879" s="71">
        <f t="shared" si="13"/>
        <v>5</v>
      </c>
      <c r="EF879" s="71">
        <f t="shared" si="14"/>
        <v>1</v>
      </c>
    </row>
    <row r="880" spans="1:136" ht="15.75" customHeight="1">
      <c r="A880" s="147">
        <v>2018</v>
      </c>
      <c r="B880" s="135" t="s">
        <v>5141</v>
      </c>
      <c r="C880" s="156" t="s">
        <v>2674</v>
      </c>
      <c r="D880" s="147" t="s">
        <v>336</v>
      </c>
      <c r="E880" s="147" t="s">
        <v>2675</v>
      </c>
      <c r="F880" s="150" t="s">
        <v>2676</v>
      </c>
      <c r="G880" s="4"/>
      <c r="H880" s="4"/>
      <c r="I880" s="4"/>
      <c r="J880" s="4"/>
      <c r="K880" s="4"/>
      <c r="L880" s="4"/>
      <c r="M880" s="4"/>
      <c r="N880" s="4"/>
      <c r="O880" s="100"/>
      <c r="P880" s="100"/>
      <c r="Q880" s="4">
        <v>1</v>
      </c>
      <c r="R880" s="4"/>
      <c r="S880" s="4"/>
      <c r="T880" s="59" t="str">
        <f t="shared" si="0"/>
        <v/>
      </c>
      <c r="U880" s="100"/>
      <c r="V880" s="100"/>
      <c r="W880" s="100"/>
      <c r="X880" s="100"/>
      <c r="Y880" s="4"/>
      <c r="Z880" s="4"/>
      <c r="AA880" s="4"/>
      <c r="AB880" s="100"/>
      <c r="AC880" s="100"/>
      <c r="AD880" s="100"/>
      <c r="AE880" s="100"/>
      <c r="AF880" s="4"/>
      <c r="AG880" s="58">
        <f t="shared" si="1"/>
        <v>1</v>
      </c>
      <c r="AH880" s="4"/>
      <c r="AI880" s="100"/>
      <c r="AJ880" s="4"/>
      <c r="AK880" s="91" t="str">
        <f t="shared" si="90"/>
        <v/>
      </c>
      <c r="AL880" s="100"/>
      <c r="AM880" s="100"/>
      <c r="AN880" s="100"/>
      <c r="AO880" s="100"/>
      <c r="AP880" s="100"/>
      <c r="AQ880" s="4"/>
      <c r="AR880" s="58" t="str">
        <f t="shared" si="3"/>
        <v/>
      </c>
      <c r="AS880" s="4"/>
      <c r="AT880" s="95">
        <v>1</v>
      </c>
      <c r="AU880" s="4"/>
      <c r="AV880" s="4"/>
      <c r="AW880" s="95">
        <v>1</v>
      </c>
      <c r="AX880" s="58">
        <f t="shared" si="4"/>
        <v>2</v>
      </c>
      <c r="AY880" s="95"/>
      <c r="AZ880" s="95">
        <v>1</v>
      </c>
      <c r="BA880" s="4"/>
      <c r="BB880" s="95">
        <v>1</v>
      </c>
      <c r="BC880" s="4"/>
      <c r="BD880" s="58">
        <f t="shared" si="5"/>
        <v>2</v>
      </c>
      <c r="BE880" s="4"/>
      <c r="BF880" s="4"/>
      <c r="BG880" s="4"/>
      <c r="BH880" s="4"/>
      <c r="BI880" s="4"/>
      <c r="BJ880" s="4"/>
      <c r="BK880" s="4"/>
      <c r="BL880" s="4"/>
      <c r="BM880" s="4"/>
      <c r="BN880" s="4"/>
      <c r="BO880" s="4"/>
      <c r="BP880" s="4"/>
      <c r="BQ880" s="4"/>
      <c r="BR880" s="4"/>
      <c r="BS880" s="4"/>
      <c r="BT880" s="95">
        <v>1</v>
      </c>
      <c r="BU880" s="4"/>
      <c r="BV880" s="95">
        <v>1</v>
      </c>
      <c r="BW880" s="4"/>
      <c r="BX880" s="71">
        <f t="shared" si="637"/>
        <v>1</v>
      </c>
      <c r="BY880" s="4"/>
      <c r="BZ880" s="4"/>
      <c r="CA880" s="4"/>
      <c r="CB880" s="4"/>
      <c r="CC880" s="4"/>
      <c r="CD880" s="4"/>
      <c r="CE880" s="4"/>
      <c r="CF880" s="4"/>
      <c r="CG880" s="4"/>
      <c r="CH880" s="57">
        <f t="shared" si="848"/>
        <v>0</v>
      </c>
      <c r="CI880" s="4"/>
      <c r="CJ880" s="4"/>
      <c r="CK880" s="4"/>
      <c r="CL880" s="95">
        <v>1</v>
      </c>
      <c r="CM880" s="4"/>
      <c r="CN880" s="4"/>
      <c r="CO880" s="4"/>
      <c r="CP880" s="4"/>
      <c r="CQ880" s="95"/>
      <c r="CR880" s="57">
        <f t="shared" si="893"/>
        <v>1</v>
      </c>
      <c r="CS880" s="4"/>
      <c r="CT880" s="4"/>
      <c r="CU880" s="4"/>
      <c r="CV880" s="4"/>
      <c r="CW880" s="4"/>
      <c r="CX880" s="4"/>
      <c r="CY880" s="4"/>
      <c r="CZ880" s="4"/>
      <c r="DA880" s="4"/>
      <c r="DB880" s="57">
        <f t="shared" si="756"/>
        <v>0</v>
      </c>
      <c r="DC880" s="4"/>
      <c r="DD880" s="4"/>
      <c r="DE880" s="4"/>
      <c r="DF880" s="4"/>
      <c r="DG880" s="4"/>
      <c r="DH880" s="4"/>
      <c r="DI880" s="4"/>
      <c r="DJ880" s="4"/>
      <c r="DK880" s="4"/>
      <c r="DL880" s="57">
        <f t="shared" si="321"/>
        <v>0</v>
      </c>
      <c r="DM880" s="4"/>
      <c r="DN880" s="4"/>
      <c r="DO880" s="4"/>
      <c r="DP880" s="95">
        <v>1</v>
      </c>
      <c r="DQ880" s="4"/>
      <c r="DR880" s="4"/>
      <c r="DS880" s="95">
        <v>1</v>
      </c>
      <c r="DT880" s="4"/>
      <c r="DU880" s="95"/>
      <c r="DV880" s="57">
        <f t="shared" si="322"/>
        <v>2</v>
      </c>
      <c r="DW880" s="71">
        <f t="shared" ref="DW880:ED880" si="929">SUM(BY880,CI880,CS880,DC880,DM880)</f>
        <v>0</v>
      </c>
      <c r="DX880" s="71">
        <f t="shared" si="929"/>
        <v>0</v>
      </c>
      <c r="DY880" s="71">
        <f t="shared" si="929"/>
        <v>0</v>
      </c>
      <c r="DZ880" s="71">
        <f t="shared" si="929"/>
        <v>2</v>
      </c>
      <c r="EA880" s="71">
        <f t="shared" si="929"/>
        <v>0</v>
      </c>
      <c r="EB880" s="71">
        <f t="shared" si="929"/>
        <v>0</v>
      </c>
      <c r="EC880" s="71">
        <f t="shared" si="929"/>
        <v>1</v>
      </c>
      <c r="ED880" s="71">
        <f t="shared" si="929"/>
        <v>0</v>
      </c>
      <c r="EE880" s="71">
        <f t="shared" si="13"/>
        <v>3</v>
      </c>
      <c r="EF880" s="71">
        <f t="shared" si="14"/>
        <v>1</v>
      </c>
    </row>
    <row r="881" spans="1:136" ht="15.75" customHeight="1">
      <c r="A881" s="147">
        <v>2018</v>
      </c>
      <c r="B881" s="135" t="s">
        <v>5142</v>
      </c>
      <c r="C881" s="156" t="s">
        <v>2677</v>
      </c>
      <c r="D881" s="147"/>
      <c r="E881" s="147" t="s">
        <v>2678</v>
      </c>
      <c r="F881" s="161" t="s">
        <v>2679</v>
      </c>
      <c r="G881" s="4"/>
      <c r="H881" s="4"/>
      <c r="I881" s="4"/>
      <c r="J881" s="4"/>
      <c r="K881" s="4"/>
      <c r="L881" s="4"/>
      <c r="M881" s="4"/>
      <c r="N881" s="95">
        <v>1</v>
      </c>
      <c r="O881" s="100"/>
      <c r="P881" s="100"/>
      <c r="Q881" s="100"/>
      <c r="R881" s="4"/>
      <c r="S881" s="4"/>
      <c r="T881" s="59" t="str">
        <f t="shared" si="0"/>
        <v/>
      </c>
      <c r="U881" s="100"/>
      <c r="V881" s="100"/>
      <c r="W881" s="100"/>
      <c r="X881" s="100"/>
      <c r="Y881" s="4"/>
      <c r="Z881" s="4"/>
      <c r="AA881" s="4"/>
      <c r="AB881" s="100"/>
      <c r="AC881" s="100"/>
      <c r="AD881" s="100"/>
      <c r="AE881" s="100"/>
      <c r="AF881" s="4"/>
      <c r="AG881" s="58">
        <f t="shared" si="1"/>
        <v>1</v>
      </c>
      <c r="AH881" s="4"/>
      <c r="AI881" s="100"/>
      <c r="AJ881" s="4"/>
      <c r="AK881" s="91" t="str">
        <f t="shared" si="90"/>
        <v/>
      </c>
      <c r="AL881" s="100"/>
      <c r="AM881" s="100"/>
      <c r="AN881" s="100"/>
      <c r="AO881" s="100"/>
      <c r="AP881" s="100"/>
      <c r="AQ881" s="4"/>
      <c r="AR881" s="58" t="str">
        <f t="shared" si="3"/>
        <v/>
      </c>
      <c r="AS881" s="95"/>
      <c r="AT881" s="95">
        <v>1</v>
      </c>
      <c r="AU881" s="95"/>
      <c r="AV881" s="4"/>
      <c r="AW881" s="4"/>
      <c r="AX881" s="58">
        <f t="shared" si="4"/>
        <v>1</v>
      </c>
      <c r="AY881" s="95"/>
      <c r="AZ881" s="95">
        <v>1</v>
      </c>
      <c r="BA881" s="4"/>
      <c r="BB881" s="4"/>
      <c r="BC881" s="95">
        <v>1</v>
      </c>
      <c r="BD881" s="58">
        <f t="shared" si="5"/>
        <v>2</v>
      </c>
      <c r="BE881" s="4"/>
      <c r="BF881" s="4"/>
      <c r="BG881" s="4"/>
      <c r="BH881" s="4"/>
      <c r="BI881" s="4"/>
      <c r="BJ881" s="4"/>
      <c r="BK881" s="4"/>
      <c r="BL881" s="4"/>
      <c r="BM881" s="4"/>
      <c r="BN881" s="4"/>
      <c r="BO881" s="95"/>
      <c r="BP881" s="4"/>
      <c r="BQ881" s="4"/>
      <c r="BR881" s="4"/>
      <c r="BS881" s="4"/>
      <c r="BT881" s="4"/>
      <c r="BU881" s="4"/>
      <c r="BV881" s="95">
        <v>1</v>
      </c>
      <c r="BW881" s="4"/>
      <c r="BX881" s="71">
        <f t="shared" si="637"/>
        <v>1</v>
      </c>
      <c r="BY881" s="4"/>
      <c r="BZ881" s="4"/>
      <c r="CA881" s="4"/>
      <c r="CB881" s="4"/>
      <c r="CC881" s="4"/>
      <c r="CD881" s="4"/>
      <c r="CE881" s="4"/>
      <c r="CF881" s="4"/>
      <c r="CG881" s="4"/>
      <c r="CH881" s="57">
        <f t="shared" si="848"/>
        <v>0</v>
      </c>
      <c r="CI881" s="4"/>
      <c r="CJ881" s="4"/>
      <c r="CK881" s="4"/>
      <c r="CL881" s="4"/>
      <c r="CM881" s="4"/>
      <c r="CN881" s="4"/>
      <c r="CO881" s="95">
        <v>1</v>
      </c>
      <c r="CP881" s="4"/>
      <c r="CQ881" s="95"/>
      <c r="CR881" s="57">
        <f t="shared" si="893"/>
        <v>1</v>
      </c>
      <c r="CS881" s="4"/>
      <c r="CT881" s="4"/>
      <c r="CU881" s="4"/>
      <c r="CV881" s="4"/>
      <c r="CW881" s="4"/>
      <c r="CX881" s="4"/>
      <c r="CY881" s="4"/>
      <c r="CZ881" s="4"/>
      <c r="DA881" s="4"/>
      <c r="DB881" s="57">
        <f t="shared" si="756"/>
        <v>0</v>
      </c>
      <c r="DC881" s="4"/>
      <c r="DD881" s="4"/>
      <c r="DE881" s="4"/>
      <c r="DF881" s="4"/>
      <c r="DG881" s="4"/>
      <c r="DH881" s="4"/>
      <c r="DI881" s="4"/>
      <c r="DJ881" s="4"/>
      <c r="DK881" s="4"/>
      <c r="DL881" s="57">
        <f t="shared" si="321"/>
        <v>0</v>
      </c>
      <c r="DM881" s="4"/>
      <c r="DN881" s="4"/>
      <c r="DO881" s="4"/>
      <c r="DP881" s="4"/>
      <c r="DQ881" s="4"/>
      <c r="DR881" s="4"/>
      <c r="DS881" s="4"/>
      <c r="DT881" s="4"/>
      <c r="DU881" s="4"/>
      <c r="DV881" s="57">
        <f t="shared" si="322"/>
        <v>0</v>
      </c>
      <c r="DW881" s="71">
        <f t="shared" ref="DW881:ED881" si="930">SUM(BY881,CI881,CS881,DC881,DM881)</f>
        <v>0</v>
      </c>
      <c r="DX881" s="71">
        <f t="shared" si="930"/>
        <v>0</v>
      </c>
      <c r="DY881" s="71">
        <f t="shared" si="930"/>
        <v>0</v>
      </c>
      <c r="DZ881" s="71">
        <f t="shared" si="930"/>
        <v>0</v>
      </c>
      <c r="EA881" s="71">
        <f t="shared" si="930"/>
        <v>0</v>
      </c>
      <c r="EB881" s="71">
        <f t="shared" si="930"/>
        <v>0</v>
      </c>
      <c r="EC881" s="71">
        <f t="shared" si="930"/>
        <v>1</v>
      </c>
      <c r="ED881" s="71">
        <f t="shared" si="930"/>
        <v>0</v>
      </c>
      <c r="EE881" s="71">
        <f t="shared" si="13"/>
        <v>1</v>
      </c>
      <c r="EF881" s="71">
        <f t="shared" si="14"/>
        <v>1</v>
      </c>
    </row>
    <row r="882" spans="1:136" ht="15.75" customHeight="1">
      <c r="A882" s="147">
        <v>2018</v>
      </c>
      <c r="B882" s="135" t="s">
        <v>5143</v>
      </c>
      <c r="C882" s="156" t="s">
        <v>2680</v>
      </c>
      <c r="D882" s="147" t="s">
        <v>2681</v>
      </c>
      <c r="E882" s="147" t="s">
        <v>2682</v>
      </c>
      <c r="F882" s="161" t="s">
        <v>2683</v>
      </c>
      <c r="G882" s="4"/>
      <c r="H882" s="4"/>
      <c r="I882" s="95">
        <v>1</v>
      </c>
      <c r="J882" s="4"/>
      <c r="K882" s="4"/>
      <c r="L882" s="4"/>
      <c r="M882" s="4"/>
      <c r="N882" s="4"/>
      <c r="O882" s="100"/>
      <c r="P882" s="100"/>
      <c r="Q882" s="100"/>
      <c r="R882" s="4"/>
      <c r="S882" s="4"/>
      <c r="T882" s="59" t="str">
        <f t="shared" si="0"/>
        <v/>
      </c>
      <c r="U882" s="100"/>
      <c r="V882" s="100"/>
      <c r="W882" s="100"/>
      <c r="X882" s="100"/>
      <c r="Y882" s="4"/>
      <c r="Z882" s="4"/>
      <c r="AA882" s="4"/>
      <c r="AB882" s="100"/>
      <c r="AC882" s="100"/>
      <c r="AD882" s="100"/>
      <c r="AE882" s="100"/>
      <c r="AF882" s="4"/>
      <c r="AG882" s="58">
        <f t="shared" si="1"/>
        <v>1</v>
      </c>
      <c r="AH882" s="4"/>
      <c r="AI882" s="100"/>
      <c r="AJ882" s="4"/>
      <c r="AK882" s="91" t="str">
        <f t="shared" si="90"/>
        <v/>
      </c>
      <c r="AL882" s="100"/>
      <c r="AM882" s="100"/>
      <c r="AN882" s="100"/>
      <c r="AO882" s="100"/>
      <c r="AP882" s="100"/>
      <c r="AQ882" s="4"/>
      <c r="AR882" s="58" t="str">
        <f t="shared" si="3"/>
        <v/>
      </c>
      <c r="AS882" s="95">
        <v>1</v>
      </c>
      <c r="AT882" s="95"/>
      <c r="AU882" s="4"/>
      <c r="AV882" s="4"/>
      <c r="AW882" s="4"/>
      <c r="AX882" s="58">
        <f t="shared" si="4"/>
        <v>1</v>
      </c>
      <c r="AY882" s="4"/>
      <c r="AZ882" s="95"/>
      <c r="BA882" s="4"/>
      <c r="BB882" s="4"/>
      <c r="BC882" s="95">
        <v>1</v>
      </c>
      <c r="BD882" s="58">
        <f t="shared" si="5"/>
        <v>1</v>
      </c>
      <c r="BE882" s="4"/>
      <c r="BF882" s="4"/>
      <c r="BG882" s="4"/>
      <c r="BH882" s="4"/>
      <c r="BI882" s="4"/>
      <c r="BJ882" s="4"/>
      <c r="BK882" s="4"/>
      <c r="BL882" s="4"/>
      <c r="BM882" s="4"/>
      <c r="BN882" s="4"/>
      <c r="BO882" s="4"/>
      <c r="BP882" s="4"/>
      <c r="BQ882" s="4"/>
      <c r="BR882" s="4"/>
      <c r="BS882" s="4"/>
      <c r="BT882" s="4"/>
      <c r="BU882" s="4"/>
      <c r="BV882" s="4"/>
      <c r="BW882" s="94">
        <v>1</v>
      </c>
      <c r="BX882" s="71">
        <f t="shared" si="637"/>
        <v>1</v>
      </c>
      <c r="BY882" s="95">
        <v>1</v>
      </c>
      <c r="BZ882" s="4"/>
      <c r="CA882" s="4"/>
      <c r="CB882" s="4"/>
      <c r="CC882" s="4"/>
      <c r="CD882" s="4"/>
      <c r="CE882" s="4"/>
      <c r="CF882" s="4"/>
      <c r="CG882" s="95"/>
      <c r="CH882" s="57">
        <f t="shared" si="848"/>
        <v>1</v>
      </c>
      <c r="CI882" s="4"/>
      <c r="CJ882" s="4"/>
      <c r="CK882" s="4"/>
      <c r="CL882" s="4"/>
      <c r="CM882" s="4"/>
      <c r="CN882" s="4"/>
      <c r="CO882" s="4"/>
      <c r="CP882" s="4"/>
      <c r="CQ882" s="4"/>
      <c r="CR882" s="57">
        <f t="shared" si="893"/>
        <v>0</v>
      </c>
      <c r="CS882" s="4"/>
      <c r="CT882" s="4"/>
      <c r="CU882" s="4"/>
      <c r="CV882" s="4"/>
      <c r="CW882" s="4"/>
      <c r="CX882" s="4"/>
      <c r="CY882" s="4"/>
      <c r="CZ882" s="4"/>
      <c r="DA882" s="4"/>
      <c r="DB882" s="57">
        <f t="shared" si="756"/>
        <v>0</v>
      </c>
      <c r="DC882" s="4"/>
      <c r="DD882" s="4"/>
      <c r="DE882" s="4"/>
      <c r="DF882" s="4"/>
      <c r="DG882" s="4"/>
      <c r="DH882" s="4"/>
      <c r="DI882" s="4"/>
      <c r="DJ882" s="4"/>
      <c r="DK882" s="4"/>
      <c r="DL882" s="57">
        <f t="shared" si="321"/>
        <v>0</v>
      </c>
      <c r="DM882" s="4"/>
      <c r="DN882" s="4"/>
      <c r="DO882" s="4"/>
      <c r="DP882" s="4"/>
      <c r="DQ882" s="4"/>
      <c r="DR882" s="4"/>
      <c r="DS882" s="4"/>
      <c r="DT882" s="4"/>
      <c r="DU882" s="4"/>
      <c r="DV882" s="57">
        <f t="shared" si="322"/>
        <v>0</v>
      </c>
      <c r="DW882" s="71">
        <f t="shared" ref="DW882:ED882" si="931">SUM(BY882,CI882,CS882,DC882,DM882)</f>
        <v>1</v>
      </c>
      <c r="DX882" s="71">
        <f t="shared" si="931"/>
        <v>0</v>
      </c>
      <c r="DY882" s="71">
        <f t="shared" si="931"/>
        <v>0</v>
      </c>
      <c r="DZ882" s="71">
        <f t="shared" si="931"/>
        <v>0</v>
      </c>
      <c r="EA882" s="71">
        <f t="shared" si="931"/>
        <v>0</v>
      </c>
      <c r="EB882" s="71">
        <f t="shared" si="931"/>
        <v>0</v>
      </c>
      <c r="EC882" s="71">
        <f t="shared" si="931"/>
        <v>0</v>
      </c>
      <c r="ED882" s="71">
        <f t="shared" si="931"/>
        <v>0</v>
      </c>
      <c r="EE882" s="71">
        <f t="shared" si="13"/>
        <v>1</v>
      </c>
      <c r="EF882" s="71">
        <f t="shared" si="14"/>
        <v>1</v>
      </c>
    </row>
    <row r="883" spans="1:136" ht="15.75" customHeight="1">
      <c r="A883" s="147">
        <v>2018</v>
      </c>
      <c r="B883" s="135" t="s">
        <v>5144</v>
      </c>
      <c r="C883" s="156" t="s">
        <v>2684</v>
      </c>
      <c r="D883" s="147" t="s">
        <v>2023</v>
      </c>
      <c r="E883" s="147" t="s">
        <v>2685</v>
      </c>
      <c r="F883" s="150" t="s">
        <v>2686</v>
      </c>
      <c r="G883" s="4"/>
      <c r="H883" s="95"/>
      <c r="I883" s="95"/>
      <c r="J883" s="4"/>
      <c r="K883" s="4"/>
      <c r="L883" s="4"/>
      <c r="M883" s="4"/>
      <c r="N883" s="95">
        <v>1</v>
      </c>
      <c r="O883" s="4"/>
      <c r="P883" s="4"/>
      <c r="Q883" s="4"/>
      <c r="R883" s="4"/>
      <c r="S883" s="4"/>
      <c r="T883" s="59" t="str">
        <f t="shared" si="0"/>
        <v/>
      </c>
      <c r="U883" s="4"/>
      <c r="V883" s="4"/>
      <c r="W883" s="4"/>
      <c r="X883" s="4"/>
      <c r="Y883" s="4"/>
      <c r="Z883" s="4"/>
      <c r="AA883" s="4"/>
      <c r="AB883" s="4"/>
      <c r="AC883" s="4"/>
      <c r="AD883" s="4"/>
      <c r="AE883" s="4"/>
      <c r="AF883" s="4"/>
      <c r="AG883" s="58">
        <f t="shared" si="1"/>
        <v>1</v>
      </c>
      <c r="AH883" s="4"/>
      <c r="AI883" s="4"/>
      <c r="AJ883" s="4"/>
      <c r="AK883" s="4" t="str">
        <f t="shared" si="90"/>
        <v/>
      </c>
      <c r="AL883" s="4"/>
      <c r="AM883" s="4"/>
      <c r="AN883" s="4"/>
      <c r="AO883" s="4"/>
      <c r="AP883" s="4"/>
      <c r="AQ883" s="4"/>
      <c r="AR883" s="58" t="str">
        <f t="shared" si="3"/>
        <v/>
      </c>
      <c r="AS883" s="95">
        <v>1</v>
      </c>
      <c r="AT883" s="95">
        <v>1</v>
      </c>
      <c r="AU883" s="95">
        <v>1</v>
      </c>
      <c r="AV883" s="95">
        <v>1</v>
      </c>
      <c r="AW883" s="95">
        <v>1</v>
      </c>
      <c r="AX883" s="58">
        <f t="shared" si="4"/>
        <v>5</v>
      </c>
      <c r="AY883" s="95">
        <v>1</v>
      </c>
      <c r="AZ883" s="6"/>
      <c r="BA883" s="4"/>
      <c r="BB883" s="4"/>
      <c r="BC883" s="4"/>
      <c r="BD883" s="58">
        <f t="shared" si="5"/>
        <v>1</v>
      </c>
      <c r="BE883" s="4"/>
      <c r="BF883" s="4"/>
      <c r="BG883" s="4"/>
      <c r="BH883" s="4"/>
      <c r="BI883" s="4"/>
      <c r="BJ883" s="4"/>
      <c r="BK883" s="4"/>
      <c r="BL883" s="4"/>
      <c r="BM883" s="4"/>
      <c r="BN883" s="4"/>
      <c r="BO883" s="4"/>
      <c r="BP883" s="4"/>
      <c r="BQ883" s="4"/>
      <c r="BR883" s="4"/>
      <c r="BS883" s="95">
        <v>1</v>
      </c>
      <c r="BT883" s="95">
        <v>1</v>
      </c>
      <c r="BU883" s="95">
        <v>1</v>
      </c>
      <c r="BV883" s="95">
        <v>1</v>
      </c>
      <c r="BW883" s="6"/>
      <c r="BX883" s="71">
        <f t="shared" si="637"/>
        <v>1</v>
      </c>
      <c r="BY883" s="4"/>
      <c r="BZ883" s="4"/>
      <c r="CA883" s="4"/>
      <c r="CB883" s="95">
        <v>1</v>
      </c>
      <c r="CC883" s="4"/>
      <c r="CD883" s="4"/>
      <c r="CE883" s="4"/>
      <c r="CF883" s="4"/>
      <c r="CG883" s="95"/>
      <c r="CH883" s="57">
        <f t="shared" si="848"/>
        <v>1</v>
      </c>
      <c r="CI883" s="4"/>
      <c r="CJ883" s="6"/>
      <c r="CK883" s="4"/>
      <c r="CL883" s="4"/>
      <c r="CM883" s="95">
        <v>1</v>
      </c>
      <c r="CN883" s="4"/>
      <c r="CO883" s="95">
        <v>1</v>
      </c>
      <c r="CP883" s="4"/>
      <c r="CQ883" s="95"/>
      <c r="CR883" s="57">
        <f t="shared" si="893"/>
        <v>2</v>
      </c>
      <c r="CS883" s="4"/>
      <c r="CT883" s="4"/>
      <c r="CU883" s="4"/>
      <c r="CV883" s="4"/>
      <c r="CW883" s="4"/>
      <c r="CX883" s="4"/>
      <c r="CY883" s="95">
        <v>1</v>
      </c>
      <c r="CZ883" s="4"/>
      <c r="DA883" s="95"/>
      <c r="DB883" s="57">
        <f t="shared" si="756"/>
        <v>1</v>
      </c>
      <c r="DC883" s="4"/>
      <c r="DD883" s="95">
        <v>1</v>
      </c>
      <c r="DE883" s="4"/>
      <c r="DF883" s="4"/>
      <c r="DG883" s="4"/>
      <c r="DH883" s="4"/>
      <c r="DI883" s="95">
        <v>1</v>
      </c>
      <c r="DJ883" s="4"/>
      <c r="DK883" s="95"/>
      <c r="DL883" s="57">
        <f t="shared" si="321"/>
        <v>2</v>
      </c>
      <c r="DM883" s="4"/>
      <c r="DN883" s="95">
        <v>1</v>
      </c>
      <c r="DO883" s="4"/>
      <c r="DP883" s="4"/>
      <c r="DQ883" s="4"/>
      <c r="DR883" s="4"/>
      <c r="DS883" s="95">
        <v>1</v>
      </c>
      <c r="DT883" s="4"/>
      <c r="DU883" s="95"/>
      <c r="DV883" s="57">
        <f t="shared" si="322"/>
        <v>2</v>
      </c>
      <c r="DW883" s="71">
        <f t="shared" ref="DW883:ED883" si="932">SUM(BY883,CI883,CS883,DC883,DM883)</f>
        <v>0</v>
      </c>
      <c r="DX883" s="71">
        <f t="shared" si="932"/>
        <v>2</v>
      </c>
      <c r="DY883" s="71">
        <f t="shared" si="932"/>
        <v>0</v>
      </c>
      <c r="DZ883" s="71">
        <f t="shared" si="932"/>
        <v>1</v>
      </c>
      <c r="EA883" s="71">
        <f t="shared" si="932"/>
        <v>1</v>
      </c>
      <c r="EB883" s="71">
        <f t="shared" si="932"/>
        <v>0</v>
      </c>
      <c r="EC883" s="71">
        <f t="shared" si="932"/>
        <v>4</v>
      </c>
      <c r="ED883" s="71">
        <f t="shared" si="932"/>
        <v>0</v>
      </c>
      <c r="EE883" s="71">
        <f t="shared" si="13"/>
        <v>8</v>
      </c>
      <c r="EF883" s="71">
        <f t="shared" si="14"/>
        <v>1</v>
      </c>
    </row>
    <row r="884" spans="1:136" ht="15.75" customHeight="1">
      <c r="A884" s="147">
        <v>2018</v>
      </c>
      <c r="B884" s="135" t="s">
        <v>5145</v>
      </c>
      <c r="C884" s="156" t="s">
        <v>2687</v>
      </c>
      <c r="D884" s="147" t="s">
        <v>178</v>
      </c>
      <c r="E884" s="147" t="s">
        <v>2688</v>
      </c>
      <c r="F884" s="161" t="s">
        <v>2689</v>
      </c>
      <c r="G884" s="4"/>
      <c r="H884" s="4"/>
      <c r="I884" s="4"/>
      <c r="J884" s="95">
        <v>1</v>
      </c>
      <c r="K884" s="4"/>
      <c r="L884" s="4"/>
      <c r="M884" s="4"/>
      <c r="N884" s="4"/>
      <c r="O884" s="100"/>
      <c r="P884" s="100"/>
      <c r="Q884" s="100"/>
      <c r="R884" s="4"/>
      <c r="S884" s="4"/>
      <c r="T884" s="59" t="str">
        <f t="shared" si="0"/>
        <v/>
      </c>
      <c r="U884" s="100"/>
      <c r="V884" s="100"/>
      <c r="W884" s="100"/>
      <c r="X884" s="100"/>
      <c r="Y884" s="4"/>
      <c r="Z884" s="4"/>
      <c r="AA884" s="4"/>
      <c r="AB884" s="100"/>
      <c r="AC884" s="100"/>
      <c r="AD884" s="100"/>
      <c r="AE884" s="100"/>
      <c r="AF884" s="4"/>
      <c r="AG884" s="58">
        <f t="shared" si="1"/>
        <v>1</v>
      </c>
      <c r="AH884" s="4"/>
      <c r="AI884" s="100"/>
      <c r="AJ884" s="4"/>
      <c r="AK884" s="91" t="str">
        <f t="shared" si="90"/>
        <v/>
      </c>
      <c r="AL884" s="100"/>
      <c r="AM884" s="100"/>
      <c r="AN884" s="100"/>
      <c r="AO884" s="100"/>
      <c r="AP884" s="100"/>
      <c r="AQ884" s="4"/>
      <c r="AR884" s="58" t="str">
        <f t="shared" si="3"/>
        <v/>
      </c>
      <c r="AS884" s="95">
        <v>1</v>
      </c>
      <c r="AT884" s="95">
        <v>1</v>
      </c>
      <c r="AU884" s="95"/>
      <c r="AV884" s="4"/>
      <c r="AW884" s="95">
        <v>1</v>
      </c>
      <c r="AX884" s="58">
        <f t="shared" si="4"/>
        <v>3</v>
      </c>
      <c r="AY884" s="95"/>
      <c r="AZ884" s="95">
        <v>1</v>
      </c>
      <c r="BA884" s="4"/>
      <c r="BB884" s="4"/>
      <c r="BC884" s="95">
        <v>1</v>
      </c>
      <c r="BD884" s="58">
        <f t="shared" si="5"/>
        <v>2</v>
      </c>
      <c r="BE884" s="95"/>
      <c r="BF884" s="4"/>
      <c r="BG884" s="4"/>
      <c r="BH884" s="4"/>
      <c r="BI884" s="4"/>
      <c r="BJ884" s="4"/>
      <c r="BK884" s="4"/>
      <c r="BL884" s="4"/>
      <c r="BM884" s="4"/>
      <c r="BN884" s="4"/>
      <c r="BO884" s="4"/>
      <c r="BP884" s="95">
        <v>1</v>
      </c>
      <c r="BQ884" s="4"/>
      <c r="BR884" s="4"/>
      <c r="BS884" s="95">
        <v>1</v>
      </c>
      <c r="BT884" s="4"/>
      <c r="BU884" s="4"/>
      <c r="BV884" s="4"/>
      <c r="BW884" s="4"/>
      <c r="BX884" s="71">
        <f t="shared" si="637"/>
        <v>1</v>
      </c>
      <c r="BY884" s="4"/>
      <c r="BZ884" s="4"/>
      <c r="CA884" s="4"/>
      <c r="CB884" s="4"/>
      <c r="CC884" s="4"/>
      <c r="CD884" s="4"/>
      <c r="CE884" s="4"/>
      <c r="CF884" s="4"/>
      <c r="CG884" s="4"/>
      <c r="CH884" s="57">
        <f t="shared" si="848"/>
        <v>0</v>
      </c>
      <c r="CI884" s="4"/>
      <c r="CJ884" s="95">
        <v>1</v>
      </c>
      <c r="CK884" s="4"/>
      <c r="CL884" s="4"/>
      <c r="CM884" s="4"/>
      <c r="CN884" s="4"/>
      <c r="CO884" s="4"/>
      <c r="CP884" s="4"/>
      <c r="CQ884" s="95"/>
      <c r="CR884" s="57">
        <f t="shared" si="893"/>
        <v>1</v>
      </c>
      <c r="CS884" s="4"/>
      <c r="CT884" s="4"/>
      <c r="CU884" s="4"/>
      <c r="CV884" s="4"/>
      <c r="CW884" s="4"/>
      <c r="CX884" s="4"/>
      <c r="CY884" s="4"/>
      <c r="CZ884" s="4"/>
      <c r="DA884" s="4"/>
      <c r="DB884" s="57">
        <f t="shared" si="756"/>
        <v>0</v>
      </c>
      <c r="DC884" s="4"/>
      <c r="DD884" s="4"/>
      <c r="DE884" s="4"/>
      <c r="DF884" s="4"/>
      <c r="DG884" s="4"/>
      <c r="DH884" s="4"/>
      <c r="DI884" s="4"/>
      <c r="DJ884" s="4"/>
      <c r="DK884" s="4"/>
      <c r="DL884" s="57">
        <f t="shared" si="321"/>
        <v>0</v>
      </c>
      <c r="DM884" s="4"/>
      <c r="DN884" s="4"/>
      <c r="DO884" s="4"/>
      <c r="DP884" s="4"/>
      <c r="DQ884" s="4"/>
      <c r="DR884" s="4"/>
      <c r="DS884" s="4"/>
      <c r="DT884" s="4"/>
      <c r="DU884" s="4"/>
      <c r="DV884" s="57">
        <f t="shared" si="322"/>
        <v>0</v>
      </c>
      <c r="DW884" s="71">
        <f t="shared" ref="DW884:ED884" si="933">SUM(BY884,CI884,CS884,DC884,DM884)</f>
        <v>0</v>
      </c>
      <c r="DX884" s="71">
        <f t="shared" si="933"/>
        <v>1</v>
      </c>
      <c r="DY884" s="71">
        <f t="shared" si="933"/>
        <v>0</v>
      </c>
      <c r="DZ884" s="71">
        <f t="shared" si="933"/>
        <v>0</v>
      </c>
      <c r="EA884" s="71">
        <f t="shared" si="933"/>
        <v>0</v>
      </c>
      <c r="EB884" s="71">
        <f t="shared" si="933"/>
        <v>0</v>
      </c>
      <c r="EC884" s="71">
        <f t="shared" si="933"/>
        <v>0</v>
      </c>
      <c r="ED884" s="71">
        <f t="shared" si="933"/>
        <v>0</v>
      </c>
      <c r="EE884" s="71">
        <f t="shared" si="13"/>
        <v>1</v>
      </c>
      <c r="EF884" s="71">
        <f t="shared" si="14"/>
        <v>1</v>
      </c>
    </row>
    <row r="885" spans="1:136" ht="15.75" customHeight="1">
      <c r="A885" s="147">
        <v>2018</v>
      </c>
      <c r="B885" s="135" t="s">
        <v>5146</v>
      </c>
      <c r="C885" s="156" t="s">
        <v>2690</v>
      </c>
      <c r="D885" s="147" t="s">
        <v>2691</v>
      </c>
      <c r="E885" s="147" t="s">
        <v>2692</v>
      </c>
      <c r="F885" s="150" t="s">
        <v>2693</v>
      </c>
      <c r="G885" s="4"/>
      <c r="H885" s="4"/>
      <c r="I885" s="72">
        <v>1</v>
      </c>
      <c r="J885" s="4"/>
      <c r="K885" s="4"/>
      <c r="L885" s="4"/>
      <c r="M885" s="4"/>
      <c r="N885" s="4"/>
      <c r="O885" s="4"/>
      <c r="P885" s="4"/>
      <c r="Q885" s="4"/>
      <c r="R885" s="4"/>
      <c r="S885" s="4"/>
      <c r="T885" s="59" t="str">
        <f t="shared" si="0"/>
        <v/>
      </c>
      <c r="U885" s="4"/>
      <c r="V885" s="4"/>
      <c r="W885" s="4"/>
      <c r="X885" s="4"/>
      <c r="Y885" s="4"/>
      <c r="Z885" s="4"/>
      <c r="AA885" s="4"/>
      <c r="AB885" s="4"/>
      <c r="AC885" s="4"/>
      <c r="AD885" s="4"/>
      <c r="AE885" s="4"/>
      <c r="AF885" s="71"/>
      <c r="AG885" s="58">
        <f t="shared" si="1"/>
        <v>1</v>
      </c>
      <c r="AH885" s="4"/>
      <c r="AI885" s="4"/>
      <c r="AJ885" s="4"/>
      <c r="AK885" s="91" t="str">
        <f t="shared" si="90"/>
        <v/>
      </c>
      <c r="AL885" s="4"/>
      <c r="AM885" s="4"/>
      <c r="AN885" s="4"/>
      <c r="AO885" s="4"/>
      <c r="AP885" s="4"/>
      <c r="AQ885" s="4"/>
      <c r="AR885" s="58" t="str">
        <f t="shared" si="3"/>
        <v/>
      </c>
      <c r="AS885" s="4"/>
      <c r="AT885" s="4"/>
      <c r="AU885" s="4"/>
      <c r="AV885" s="4"/>
      <c r="AW885" s="95">
        <v>1</v>
      </c>
      <c r="AX885" s="58">
        <f t="shared" si="4"/>
        <v>1</v>
      </c>
      <c r="AY885" s="4"/>
      <c r="AZ885" s="95">
        <v>1</v>
      </c>
      <c r="BA885" s="4"/>
      <c r="BB885" s="4"/>
      <c r="BC885" s="95">
        <v>1</v>
      </c>
      <c r="BD885" s="58">
        <f t="shared" si="5"/>
        <v>2</v>
      </c>
      <c r="BE885" s="4"/>
      <c r="BF885" s="4"/>
      <c r="BG885" s="4"/>
      <c r="BH885" s="4"/>
      <c r="BI885" s="4"/>
      <c r="BJ885" s="4"/>
      <c r="BK885" s="4"/>
      <c r="BL885" s="4"/>
      <c r="BM885" s="4"/>
      <c r="BN885" s="4"/>
      <c r="BO885" s="4"/>
      <c r="BP885" s="4"/>
      <c r="BQ885" s="4"/>
      <c r="BR885" s="4"/>
      <c r="BS885" s="4"/>
      <c r="BT885" s="4"/>
      <c r="BU885" s="4"/>
      <c r="BV885" s="95">
        <v>1</v>
      </c>
      <c r="BW885" s="4"/>
      <c r="BX885" s="71">
        <f t="shared" si="637"/>
        <v>1</v>
      </c>
      <c r="BY885" s="4"/>
      <c r="BZ885" s="4"/>
      <c r="CA885" s="4"/>
      <c r="CB885" s="4"/>
      <c r="CC885" s="4"/>
      <c r="CD885" s="4"/>
      <c r="CE885" s="4"/>
      <c r="CF885" s="4"/>
      <c r="CG885" s="4"/>
      <c r="CH885" s="57">
        <f t="shared" si="848"/>
        <v>0</v>
      </c>
      <c r="CI885" s="4"/>
      <c r="CJ885" s="4"/>
      <c r="CK885" s="4"/>
      <c r="CL885" s="4"/>
      <c r="CM885" s="4"/>
      <c r="CN885" s="4"/>
      <c r="CO885" s="4"/>
      <c r="CP885" s="4"/>
      <c r="CQ885" s="4"/>
      <c r="CR885" s="57">
        <f t="shared" si="893"/>
        <v>0</v>
      </c>
      <c r="CS885" s="4"/>
      <c r="CT885" s="4"/>
      <c r="CU885" s="4"/>
      <c r="CV885" s="4"/>
      <c r="CW885" s="4"/>
      <c r="CX885" s="4"/>
      <c r="CY885" s="4"/>
      <c r="CZ885" s="4"/>
      <c r="DA885" s="4"/>
      <c r="DB885" s="57">
        <f t="shared" si="756"/>
        <v>0</v>
      </c>
      <c r="DC885" s="4"/>
      <c r="DD885" s="4"/>
      <c r="DE885" s="4"/>
      <c r="DF885" s="4"/>
      <c r="DG885" s="4"/>
      <c r="DH885" s="4"/>
      <c r="DI885" s="95">
        <v>1</v>
      </c>
      <c r="DJ885" s="4"/>
      <c r="DK885" s="4"/>
      <c r="DL885" s="57">
        <f t="shared" si="321"/>
        <v>1</v>
      </c>
      <c r="DM885" s="4"/>
      <c r="DN885" s="4"/>
      <c r="DO885" s="4"/>
      <c r="DP885" s="4"/>
      <c r="DQ885" s="4"/>
      <c r="DR885" s="4"/>
      <c r="DS885" s="4"/>
      <c r="DT885" s="4"/>
      <c r="DU885" s="4"/>
      <c r="DV885" s="57">
        <f t="shared" si="322"/>
        <v>0</v>
      </c>
      <c r="DW885" s="71">
        <f t="shared" ref="DW885:ED885" si="934">SUM(BY885,CI885,CS885,DC885,DM885)</f>
        <v>0</v>
      </c>
      <c r="DX885" s="71">
        <f t="shared" si="934"/>
        <v>0</v>
      </c>
      <c r="DY885" s="71">
        <f t="shared" si="934"/>
        <v>0</v>
      </c>
      <c r="DZ885" s="71">
        <f t="shared" si="934"/>
        <v>0</v>
      </c>
      <c r="EA885" s="71">
        <f t="shared" si="934"/>
        <v>0</v>
      </c>
      <c r="EB885" s="71">
        <f t="shared" si="934"/>
        <v>0</v>
      </c>
      <c r="EC885" s="71">
        <f t="shared" si="934"/>
        <v>1</v>
      </c>
      <c r="ED885" s="71">
        <f t="shared" si="934"/>
        <v>0</v>
      </c>
      <c r="EE885" s="71">
        <f t="shared" si="13"/>
        <v>1</v>
      </c>
      <c r="EF885" s="71">
        <f t="shared" si="14"/>
        <v>1</v>
      </c>
    </row>
    <row r="886" spans="1:136" ht="15.75" customHeight="1">
      <c r="A886" s="147">
        <v>2018</v>
      </c>
      <c r="B886" s="135" t="s">
        <v>5147</v>
      </c>
      <c r="C886" s="147" t="s">
        <v>2694</v>
      </c>
      <c r="D886" s="147" t="s">
        <v>2695</v>
      </c>
      <c r="E886" s="147" t="s">
        <v>2696</v>
      </c>
      <c r="F886" s="161" t="s">
        <v>2697</v>
      </c>
      <c r="G886" s="4"/>
      <c r="H886" s="4"/>
      <c r="I886" s="4"/>
      <c r="J886" s="4"/>
      <c r="K886" s="4"/>
      <c r="L886" s="4"/>
      <c r="M886" s="4"/>
      <c r="N886" s="4"/>
      <c r="O886" s="100"/>
      <c r="P886" s="100"/>
      <c r="Q886" s="100"/>
      <c r="R886" s="4"/>
      <c r="S886" s="4"/>
      <c r="T886" s="59">
        <f t="shared" si="0"/>
        <v>1</v>
      </c>
      <c r="U886" s="71">
        <v>1</v>
      </c>
      <c r="V886" s="100"/>
      <c r="W886" s="100"/>
      <c r="X886" s="100"/>
      <c r="Y886" s="4"/>
      <c r="Z886" s="4"/>
      <c r="AA886" s="4"/>
      <c r="AB886" s="100"/>
      <c r="AC886" s="100"/>
      <c r="AD886" s="100"/>
      <c r="AE886" s="100"/>
      <c r="AF886" s="4"/>
      <c r="AG886" s="58">
        <f t="shared" si="1"/>
        <v>1</v>
      </c>
      <c r="AH886" s="4"/>
      <c r="AI886" s="100"/>
      <c r="AJ886" s="4"/>
      <c r="AK886" s="91" t="str">
        <f t="shared" si="90"/>
        <v/>
      </c>
      <c r="AL886" s="100"/>
      <c r="AM886" s="100"/>
      <c r="AN886" s="100"/>
      <c r="AO886" s="100"/>
      <c r="AP886" s="100"/>
      <c r="AQ886" s="4"/>
      <c r="AR886" s="58" t="str">
        <f t="shared" si="3"/>
        <v/>
      </c>
      <c r="AS886" s="95">
        <v>1</v>
      </c>
      <c r="AT886" s="95">
        <v>1</v>
      </c>
      <c r="AU886" s="95">
        <v>1</v>
      </c>
      <c r="AV886" s="95">
        <v>1</v>
      </c>
      <c r="AW886" s="95">
        <v>1</v>
      </c>
      <c r="AX886" s="58">
        <f t="shared" si="4"/>
        <v>5</v>
      </c>
      <c r="AY886" s="95">
        <v>1</v>
      </c>
      <c r="AZ886" s="95">
        <v>1</v>
      </c>
      <c r="BA886" s="4"/>
      <c r="BB886" s="4"/>
      <c r="BC886" s="4"/>
      <c r="BD886" s="58">
        <f t="shared" si="5"/>
        <v>2</v>
      </c>
      <c r="BE886" s="95"/>
      <c r="BF886" s="4"/>
      <c r="BG886" s="4"/>
      <c r="BH886" s="4"/>
      <c r="BI886" s="4"/>
      <c r="BJ886" s="4"/>
      <c r="BK886" s="4"/>
      <c r="BL886" s="4"/>
      <c r="BM886" s="4"/>
      <c r="BN886" s="4"/>
      <c r="BO886" s="4"/>
      <c r="BP886" s="4"/>
      <c r="BQ886" s="4"/>
      <c r="BR886" s="4"/>
      <c r="BS886" s="4"/>
      <c r="BT886" s="4"/>
      <c r="BU886" s="4"/>
      <c r="BV886" s="4"/>
      <c r="BW886" s="4"/>
      <c r="BX886" s="4" t="str">
        <f t="shared" si="637"/>
        <v/>
      </c>
      <c r="BY886" s="4"/>
      <c r="BZ886" s="4"/>
      <c r="CA886" s="4"/>
      <c r="CB886" s="4"/>
      <c r="CC886" s="4"/>
      <c r="CD886" s="4"/>
      <c r="CE886" s="4"/>
      <c r="CF886" s="4"/>
      <c r="CG886" s="4"/>
      <c r="CH886" s="57">
        <f t="shared" si="848"/>
        <v>0</v>
      </c>
      <c r="CI886" s="4"/>
      <c r="CJ886" s="4"/>
      <c r="CK886" s="4"/>
      <c r="CL886" s="4"/>
      <c r="CM886" s="4"/>
      <c r="CN886" s="4"/>
      <c r="CO886" s="4"/>
      <c r="CP886" s="4"/>
      <c r="CQ886" s="4"/>
      <c r="CR886" s="57">
        <f t="shared" si="893"/>
        <v>0</v>
      </c>
      <c r="CS886" s="4"/>
      <c r="CT886" s="4"/>
      <c r="CU886" s="4"/>
      <c r="CV886" s="4"/>
      <c r="CW886" s="4"/>
      <c r="CX886" s="4"/>
      <c r="CY886" s="4"/>
      <c r="CZ886" s="4"/>
      <c r="DA886" s="4"/>
      <c r="DB886" s="57">
        <f t="shared" si="756"/>
        <v>0</v>
      </c>
      <c r="DC886" s="4"/>
      <c r="DD886" s="4"/>
      <c r="DE886" s="4"/>
      <c r="DF886" s="4"/>
      <c r="DG886" s="4"/>
      <c r="DH886" s="4"/>
      <c r="DI886" s="4"/>
      <c r="DJ886" s="4"/>
      <c r="DK886" s="4"/>
      <c r="DL886" s="57">
        <f t="shared" si="321"/>
        <v>0</v>
      </c>
      <c r="DM886" s="4"/>
      <c r="DN886" s="4"/>
      <c r="DO886" s="4"/>
      <c r="DP886" s="4"/>
      <c r="DQ886" s="4"/>
      <c r="DR886" s="4"/>
      <c r="DS886" s="4"/>
      <c r="DT886" s="4"/>
      <c r="DU886" s="4"/>
      <c r="DV886" s="57">
        <f t="shared" si="322"/>
        <v>0</v>
      </c>
      <c r="DW886" s="71">
        <f t="shared" ref="DW886:ED886" si="935">SUM(BY886,CI886,CS886,DC886,DM886)</f>
        <v>0</v>
      </c>
      <c r="DX886" s="71">
        <f t="shared" si="935"/>
        <v>0</v>
      </c>
      <c r="DY886" s="71">
        <f t="shared" si="935"/>
        <v>0</v>
      </c>
      <c r="DZ886" s="71">
        <f t="shared" si="935"/>
        <v>0</v>
      </c>
      <c r="EA886" s="71">
        <f t="shared" si="935"/>
        <v>0</v>
      </c>
      <c r="EB886" s="71">
        <f t="shared" si="935"/>
        <v>0</v>
      </c>
      <c r="EC886" s="71">
        <f t="shared" si="935"/>
        <v>0</v>
      </c>
      <c r="ED886" s="71">
        <f t="shared" si="935"/>
        <v>0</v>
      </c>
      <c r="EE886" s="71">
        <f t="shared" si="13"/>
        <v>0</v>
      </c>
      <c r="EF886" s="71">
        <f t="shared" si="14"/>
        <v>0</v>
      </c>
    </row>
    <row r="887" spans="1:136" ht="15.75" customHeight="1">
      <c r="A887" s="147">
        <v>2018</v>
      </c>
      <c r="B887" s="135" t="s">
        <v>5148</v>
      </c>
      <c r="C887" s="147" t="s">
        <v>2698</v>
      </c>
      <c r="D887" s="147" t="s">
        <v>2699</v>
      </c>
      <c r="E887" s="147" t="s">
        <v>2700</v>
      </c>
      <c r="F887" s="161" t="s">
        <v>2701</v>
      </c>
      <c r="G887" s="4"/>
      <c r="H887" s="4"/>
      <c r="I887" s="4"/>
      <c r="J887" s="72">
        <v>2</v>
      </c>
      <c r="K887" s="4"/>
      <c r="L887" s="95">
        <v>1</v>
      </c>
      <c r="M887" s="95"/>
      <c r="N887" s="99">
        <v>2</v>
      </c>
      <c r="O887" s="93">
        <v>2</v>
      </c>
      <c r="P887" s="100"/>
      <c r="Q887" s="100"/>
      <c r="R887" s="93"/>
      <c r="S887" s="4"/>
      <c r="T887" s="59" t="str">
        <f t="shared" si="0"/>
        <v/>
      </c>
      <c r="U887" s="100"/>
      <c r="V887" s="100"/>
      <c r="W887" s="100"/>
      <c r="X887" s="100"/>
      <c r="Y887" s="4"/>
      <c r="Z887" s="4"/>
      <c r="AA887" s="4"/>
      <c r="AB887" s="100"/>
      <c r="AC887" s="100"/>
      <c r="AD887" s="100"/>
      <c r="AE887" s="100"/>
      <c r="AF887" s="4"/>
      <c r="AG887" s="58">
        <f t="shared" si="1"/>
        <v>1</v>
      </c>
      <c r="AH887" s="4"/>
      <c r="AI887" s="100"/>
      <c r="AJ887" s="4"/>
      <c r="AK887" s="91" t="str">
        <f t="shared" si="90"/>
        <v/>
      </c>
      <c r="AL887" s="100"/>
      <c r="AM887" s="100"/>
      <c r="AN887" s="100"/>
      <c r="AO887" s="100"/>
      <c r="AP887" s="100"/>
      <c r="AQ887" s="4"/>
      <c r="AR887" s="58" t="str">
        <f t="shared" si="3"/>
        <v/>
      </c>
      <c r="AS887" s="95">
        <v>1</v>
      </c>
      <c r="AT887" s="95">
        <v>1</v>
      </c>
      <c r="AU887" s="95">
        <v>1</v>
      </c>
      <c r="AV887" s="95">
        <v>1</v>
      </c>
      <c r="AW887" s="95">
        <v>1</v>
      </c>
      <c r="AX887" s="58">
        <f t="shared" si="4"/>
        <v>5</v>
      </c>
      <c r="AY887" s="95">
        <v>1</v>
      </c>
      <c r="AZ887" s="95">
        <v>1</v>
      </c>
      <c r="BA887" s="4"/>
      <c r="BB887" s="4"/>
      <c r="BC887" s="95">
        <v>1</v>
      </c>
      <c r="BD887" s="58">
        <f t="shared" si="5"/>
        <v>3</v>
      </c>
      <c r="BE887" s="95"/>
      <c r="BF887" s="4"/>
      <c r="BG887" s="4"/>
      <c r="BH887" s="4"/>
      <c r="BI887" s="4"/>
      <c r="BJ887" s="4"/>
      <c r="BK887" s="4"/>
      <c r="BL887" s="4"/>
      <c r="BM887" s="4"/>
      <c r="BN887" s="72">
        <v>1</v>
      </c>
      <c r="BO887" s="95">
        <v>1</v>
      </c>
      <c r="BP887" s="4"/>
      <c r="BQ887" s="95">
        <v>1</v>
      </c>
      <c r="BR887" s="95">
        <v>1</v>
      </c>
      <c r="BS887" s="4"/>
      <c r="BT887" s="4"/>
      <c r="BU887" s="95">
        <v>1</v>
      </c>
      <c r="BV887" s="4"/>
      <c r="BW887" s="4"/>
      <c r="BX887" s="71">
        <f t="shared" si="637"/>
        <v>1</v>
      </c>
      <c r="BY887" s="4"/>
      <c r="BZ887" s="4"/>
      <c r="CA887" s="4"/>
      <c r="CB887" s="4"/>
      <c r="CC887" s="6"/>
      <c r="CD887" s="4"/>
      <c r="CE887" s="4"/>
      <c r="CF887" s="6"/>
      <c r="CG887" s="6"/>
      <c r="CH887" s="57">
        <f t="shared" si="848"/>
        <v>0</v>
      </c>
      <c r="CI887" s="4"/>
      <c r="CJ887" s="4"/>
      <c r="CK887" s="4"/>
      <c r="CL887" s="4"/>
      <c r="CM887" s="95">
        <v>1</v>
      </c>
      <c r="CN887" s="4"/>
      <c r="CO887" s="4"/>
      <c r="CP887" s="4"/>
      <c r="CQ887" s="95"/>
      <c r="CR887" s="57">
        <f t="shared" si="893"/>
        <v>1</v>
      </c>
      <c r="CS887" s="4"/>
      <c r="CT887" s="4"/>
      <c r="CU887" s="4"/>
      <c r="CV887" s="4"/>
      <c r="CW887" s="6"/>
      <c r="CX887" s="4"/>
      <c r="CY887" s="4"/>
      <c r="CZ887" s="4"/>
      <c r="DA887" s="6"/>
      <c r="DB887" s="57">
        <f t="shared" si="756"/>
        <v>0</v>
      </c>
      <c r="DC887" s="4"/>
      <c r="DD887" s="4"/>
      <c r="DE887" s="4"/>
      <c r="DF887" s="4"/>
      <c r="DG887" s="6"/>
      <c r="DH887" s="4"/>
      <c r="DI887" s="4"/>
      <c r="DJ887" s="4"/>
      <c r="DK887" s="6"/>
      <c r="DL887" s="57">
        <f t="shared" si="321"/>
        <v>0</v>
      </c>
      <c r="DM887" s="4"/>
      <c r="DN887" s="4"/>
      <c r="DO887" s="4"/>
      <c r="DP887" s="4"/>
      <c r="DQ887" s="6"/>
      <c r="DR887" s="4"/>
      <c r="DS887" s="4"/>
      <c r="DT887" s="4"/>
      <c r="DU887" s="4"/>
      <c r="DV887" s="57">
        <f t="shared" si="322"/>
        <v>0</v>
      </c>
      <c r="DW887" s="71">
        <f t="shared" ref="DW887:ED887" si="936">SUM(BY887,CI887,CS887,DC887,DM887)</f>
        <v>0</v>
      </c>
      <c r="DX887" s="71">
        <f t="shared" si="936"/>
        <v>0</v>
      </c>
      <c r="DY887" s="71">
        <f t="shared" si="936"/>
        <v>0</v>
      </c>
      <c r="DZ887" s="71">
        <f t="shared" si="936"/>
        <v>0</v>
      </c>
      <c r="EA887" s="71">
        <f t="shared" si="936"/>
        <v>1</v>
      </c>
      <c r="EB887" s="71">
        <f t="shared" si="936"/>
        <v>0</v>
      </c>
      <c r="EC887" s="71">
        <f t="shared" si="936"/>
        <v>0</v>
      </c>
      <c r="ED887" s="71">
        <f t="shared" si="936"/>
        <v>0</v>
      </c>
      <c r="EE887" s="71">
        <f t="shared" si="13"/>
        <v>1</v>
      </c>
      <c r="EF887" s="71">
        <f t="shared" si="14"/>
        <v>1</v>
      </c>
    </row>
    <row r="888" spans="1:136" ht="15.75" customHeight="1">
      <c r="A888" s="147">
        <v>2018</v>
      </c>
      <c r="B888" s="135" t="s">
        <v>5149</v>
      </c>
      <c r="C888" s="156" t="s">
        <v>2702</v>
      </c>
      <c r="D888" s="147" t="s">
        <v>708</v>
      </c>
      <c r="E888" s="147" t="s">
        <v>2703</v>
      </c>
      <c r="F888" s="161" t="s">
        <v>2704</v>
      </c>
      <c r="G888" s="4"/>
      <c r="H888" s="4"/>
      <c r="I888" s="4"/>
      <c r="J888" s="95">
        <v>1</v>
      </c>
      <c r="K888" s="4"/>
      <c r="L888" s="4"/>
      <c r="M888" s="4"/>
      <c r="N888" s="4"/>
      <c r="O888" s="100"/>
      <c r="P888" s="100"/>
      <c r="Q888" s="100"/>
      <c r="R888" s="4"/>
      <c r="S888" s="4"/>
      <c r="T888" s="59" t="str">
        <f t="shared" si="0"/>
        <v/>
      </c>
      <c r="U888" s="100"/>
      <c r="V888" s="100"/>
      <c r="W888" s="100"/>
      <c r="X888" s="100"/>
      <c r="Y888" s="4"/>
      <c r="Z888" s="4"/>
      <c r="AA888" s="4"/>
      <c r="AB888" s="100"/>
      <c r="AC888" s="100"/>
      <c r="AD888" s="100"/>
      <c r="AE888" s="100"/>
      <c r="AF888" s="4"/>
      <c r="AG888" s="58">
        <f t="shared" si="1"/>
        <v>1</v>
      </c>
      <c r="AH888" s="4"/>
      <c r="AI888" s="100"/>
      <c r="AJ888" s="4"/>
      <c r="AK888" s="91" t="str">
        <f t="shared" si="90"/>
        <v/>
      </c>
      <c r="AL888" s="100"/>
      <c r="AM888" s="100"/>
      <c r="AN888" s="100"/>
      <c r="AO888" s="100"/>
      <c r="AP888" s="100"/>
      <c r="AQ888" s="4"/>
      <c r="AR888" s="58" t="str">
        <f t="shared" si="3"/>
        <v/>
      </c>
      <c r="AS888" s="95"/>
      <c r="AT888" s="95"/>
      <c r="AU888" s="95"/>
      <c r="AV888" s="4"/>
      <c r="AW888" s="95">
        <v>1</v>
      </c>
      <c r="AX888" s="58">
        <f t="shared" si="4"/>
        <v>1</v>
      </c>
      <c r="AY888" s="95"/>
      <c r="AZ888" s="95">
        <v>1</v>
      </c>
      <c r="BA888" s="4"/>
      <c r="BB888" s="4"/>
      <c r="BC888" s="4"/>
      <c r="BD888" s="58">
        <f t="shared" si="5"/>
        <v>1</v>
      </c>
      <c r="BE888" s="6"/>
      <c r="BF888" s="4"/>
      <c r="BG888" s="4"/>
      <c r="BH888" s="4"/>
      <c r="BI888" s="4"/>
      <c r="BJ888" s="4"/>
      <c r="BK888" s="4"/>
      <c r="BL888" s="4"/>
      <c r="BM888" s="4"/>
      <c r="BN888" s="4"/>
      <c r="BO888" s="4"/>
      <c r="BP888" s="4"/>
      <c r="BQ888" s="4"/>
      <c r="BR888" s="4"/>
      <c r="BS888" s="4"/>
      <c r="BT888" s="4"/>
      <c r="BU888" s="4"/>
      <c r="BV888" s="4"/>
      <c r="BW888" s="4"/>
      <c r="BX888" s="4" t="str">
        <f t="shared" si="637"/>
        <v/>
      </c>
      <c r="BY888" s="4"/>
      <c r="BZ888" s="4"/>
      <c r="CA888" s="4"/>
      <c r="CB888" s="4"/>
      <c r="CC888" s="4"/>
      <c r="CD888" s="4"/>
      <c r="CE888" s="4"/>
      <c r="CF888" s="4"/>
      <c r="CG888" s="4"/>
      <c r="CH888" s="57">
        <f t="shared" si="848"/>
        <v>0</v>
      </c>
      <c r="CI888" s="4"/>
      <c r="CJ888" s="4"/>
      <c r="CK888" s="4"/>
      <c r="CL888" s="4"/>
      <c r="CM888" s="4"/>
      <c r="CN888" s="4"/>
      <c r="CO888" s="4"/>
      <c r="CP888" s="4"/>
      <c r="CQ888" s="4"/>
      <c r="CR888" s="57">
        <f t="shared" si="893"/>
        <v>0</v>
      </c>
      <c r="CS888" s="4"/>
      <c r="CT888" s="4"/>
      <c r="CU888" s="4"/>
      <c r="CV888" s="4"/>
      <c r="CW888" s="4"/>
      <c r="CX888" s="4"/>
      <c r="CY888" s="4"/>
      <c r="CZ888" s="4"/>
      <c r="DA888" s="4"/>
      <c r="DB888" s="57">
        <f t="shared" si="756"/>
        <v>0</v>
      </c>
      <c r="DC888" s="4"/>
      <c r="DD888" s="4"/>
      <c r="DE888" s="4"/>
      <c r="DF888" s="4"/>
      <c r="DG888" s="4"/>
      <c r="DH888" s="4"/>
      <c r="DI888" s="4"/>
      <c r="DJ888" s="4"/>
      <c r="DK888" s="4"/>
      <c r="DL888" s="57">
        <f t="shared" si="321"/>
        <v>0</v>
      </c>
      <c r="DM888" s="4"/>
      <c r="DN888" s="4"/>
      <c r="DO888" s="4"/>
      <c r="DP888" s="4"/>
      <c r="DQ888" s="4"/>
      <c r="DR888" s="4"/>
      <c r="DS888" s="4"/>
      <c r="DT888" s="4"/>
      <c r="DU888" s="4"/>
      <c r="DV888" s="57">
        <f t="shared" si="322"/>
        <v>0</v>
      </c>
      <c r="DW888" s="71">
        <f t="shared" ref="DW888:ED888" si="937">SUM(BY888,CI888,CS888,DC888,DM888)</f>
        <v>0</v>
      </c>
      <c r="DX888" s="71">
        <f t="shared" si="937"/>
        <v>0</v>
      </c>
      <c r="DY888" s="71">
        <f t="shared" si="937"/>
        <v>0</v>
      </c>
      <c r="DZ888" s="71">
        <f t="shared" si="937"/>
        <v>0</v>
      </c>
      <c r="EA888" s="71">
        <f t="shared" si="937"/>
        <v>0</v>
      </c>
      <c r="EB888" s="71">
        <f t="shared" si="937"/>
        <v>0</v>
      </c>
      <c r="EC888" s="71">
        <f t="shared" si="937"/>
        <v>0</v>
      </c>
      <c r="ED888" s="71">
        <f t="shared" si="937"/>
        <v>0</v>
      </c>
      <c r="EE888" s="71">
        <f t="shared" si="13"/>
        <v>0</v>
      </c>
      <c r="EF888" s="71">
        <f t="shared" si="14"/>
        <v>0</v>
      </c>
    </row>
    <row r="889" spans="1:136" ht="15.75" customHeight="1">
      <c r="A889" s="147">
        <v>2018</v>
      </c>
      <c r="B889" s="135" t="s">
        <v>5150</v>
      </c>
      <c r="C889" s="156" t="s">
        <v>2705</v>
      </c>
      <c r="D889" s="147" t="s">
        <v>2706</v>
      </c>
      <c r="E889" s="147" t="s">
        <v>2707</v>
      </c>
      <c r="F889" s="161" t="s">
        <v>2708</v>
      </c>
      <c r="G889" s="4"/>
      <c r="H889" s="4"/>
      <c r="I889" s="4"/>
      <c r="J889" s="4"/>
      <c r="K889" s="4"/>
      <c r="L889" s="4"/>
      <c r="M889" s="4"/>
      <c r="N889" s="4"/>
      <c r="O889" s="100"/>
      <c r="P889" s="100"/>
      <c r="Q889" s="100"/>
      <c r="R889" s="71">
        <v>1</v>
      </c>
      <c r="S889" s="4"/>
      <c r="T889" s="59" t="str">
        <f t="shared" si="0"/>
        <v/>
      </c>
      <c r="U889" s="100"/>
      <c r="V889" s="100"/>
      <c r="W889" s="100"/>
      <c r="X889" s="100"/>
      <c r="Y889" s="4"/>
      <c r="Z889" s="4"/>
      <c r="AA889" s="4"/>
      <c r="AB889" s="100"/>
      <c r="AC889" s="100"/>
      <c r="AD889" s="100"/>
      <c r="AE889" s="100"/>
      <c r="AF889" s="4"/>
      <c r="AG889" s="58">
        <f t="shared" si="1"/>
        <v>1</v>
      </c>
      <c r="AH889" s="4"/>
      <c r="AI889" s="100"/>
      <c r="AJ889" s="4"/>
      <c r="AK889" s="91" t="str">
        <f t="shared" si="90"/>
        <v/>
      </c>
      <c r="AL889" s="100"/>
      <c r="AM889" s="100"/>
      <c r="AN889" s="100"/>
      <c r="AO889" s="100"/>
      <c r="AP889" s="100"/>
      <c r="AQ889" s="4"/>
      <c r="AR889" s="58" t="str">
        <f t="shared" si="3"/>
        <v/>
      </c>
      <c r="AS889" s="95"/>
      <c r="AT889" s="95"/>
      <c r="AU889" s="95"/>
      <c r="AV889" s="4"/>
      <c r="AW889" s="95">
        <v>1</v>
      </c>
      <c r="AX889" s="58">
        <f t="shared" si="4"/>
        <v>1</v>
      </c>
      <c r="AY889" s="6"/>
      <c r="AZ889" s="95">
        <v>1</v>
      </c>
      <c r="BA889" s="4"/>
      <c r="BB889" s="4"/>
      <c r="BC889" s="95">
        <v>1</v>
      </c>
      <c r="BD889" s="58">
        <f t="shared" si="5"/>
        <v>2</v>
      </c>
      <c r="BE889" s="95"/>
      <c r="BF889" s="4"/>
      <c r="BG889" s="4"/>
      <c r="BH889" s="4"/>
      <c r="BI889" s="4"/>
      <c r="BJ889" s="4"/>
      <c r="BK889" s="4"/>
      <c r="BL889" s="4"/>
      <c r="BM889" s="4"/>
      <c r="BN889" s="4"/>
      <c r="BO889" s="4"/>
      <c r="BP889" s="4"/>
      <c r="BQ889" s="4"/>
      <c r="BR889" s="4"/>
      <c r="BS889" s="4"/>
      <c r="BT889" s="95"/>
      <c r="BU889" s="95"/>
      <c r="BV889" s="95">
        <v>1</v>
      </c>
      <c r="BW889" s="4"/>
      <c r="BX889" s="71">
        <f t="shared" si="637"/>
        <v>1</v>
      </c>
      <c r="BY889" s="4"/>
      <c r="BZ889" s="4"/>
      <c r="CA889" s="95"/>
      <c r="CB889" s="4"/>
      <c r="CC889" s="4"/>
      <c r="CD889" s="4"/>
      <c r="CE889" s="4"/>
      <c r="CF889" s="4"/>
      <c r="CG889" s="6"/>
      <c r="CH889" s="57">
        <f t="shared" si="848"/>
        <v>0</v>
      </c>
      <c r="CI889" s="4"/>
      <c r="CJ889" s="4"/>
      <c r="CK889" s="4"/>
      <c r="CL889" s="4"/>
      <c r="CM889" s="95"/>
      <c r="CN889" s="95"/>
      <c r="CO889" s="4"/>
      <c r="CP889" s="4"/>
      <c r="CQ889" s="6"/>
      <c r="CR889" s="57">
        <f t="shared" si="893"/>
        <v>0</v>
      </c>
      <c r="CS889" s="4"/>
      <c r="CT889" s="4"/>
      <c r="CU889" s="4"/>
      <c r="CV889" s="4"/>
      <c r="CW889" s="4"/>
      <c r="CX889" s="95"/>
      <c r="CY889" s="4"/>
      <c r="CZ889" s="4"/>
      <c r="DA889" s="4"/>
      <c r="DB889" s="57">
        <f t="shared" si="756"/>
        <v>0</v>
      </c>
      <c r="DC889" s="4"/>
      <c r="DD889" s="4"/>
      <c r="DE889" s="4"/>
      <c r="DF889" s="4"/>
      <c r="DG889" s="4"/>
      <c r="DH889" s="4"/>
      <c r="DI889" s="4"/>
      <c r="DJ889" s="4"/>
      <c r="DK889" s="4"/>
      <c r="DL889" s="57">
        <f t="shared" si="321"/>
        <v>0</v>
      </c>
      <c r="DM889" s="4"/>
      <c r="DN889" s="4"/>
      <c r="DO889" s="4"/>
      <c r="DP889" s="4"/>
      <c r="DQ889" s="4"/>
      <c r="DR889" s="4"/>
      <c r="DS889" s="95">
        <v>1</v>
      </c>
      <c r="DT889" s="4"/>
      <c r="DU889" s="95"/>
      <c r="DV889" s="57">
        <f t="shared" si="322"/>
        <v>1</v>
      </c>
      <c r="DW889" s="71">
        <f t="shared" ref="DW889:ED889" si="938">SUM(BY889,CI889,CS889,DC889,DM889)</f>
        <v>0</v>
      </c>
      <c r="DX889" s="71">
        <f t="shared" si="938"/>
        <v>0</v>
      </c>
      <c r="DY889" s="71">
        <f t="shared" si="938"/>
        <v>0</v>
      </c>
      <c r="DZ889" s="71">
        <f t="shared" si="938"/>
        <v>0</v>
      </c>
      <c r="EA889" s="71">
        <f t="shared" si="938"/>
        <v>0</v>
      </c>
      <c r="EB889" s="71">
        <f t="shared" si="938"/>
        <v>0</v>
      </c>
      <c r="EC889" s="71">
        <f t="shared" si="938"/>
        <v>1</v>
      </c>
      <c r="ED889" s="71">
        <f t="shared" si="938"/>
        <v>0</v>
      </c>
      <c r="EE889" s="71">
        <f t="shared" si="13"/>
        <v>1</v>
      </c>
      <c r="EF889" s="71">
        <f t="shared" si="14"/>
        <v>1</v>
      </c>
    </row>
    <row r="890" spans="1:136" ht="15.75" customHeight="1">
      <c r="A890" s="147">
        <v>2018</v>
      </c>
      <c r="B890" s="135" t="s">
        <v>5151</v>
      </c>
      <c r="C890" s="156" t="s">
        <v>2709</v>
      </c>
      <c r="D890" s="147" t="s">
        <v>2710</v>
      </c>
      <c r="E890" s="147" t="s">
        <v>2711</v>
      </c>
      <c r="F890" s="150" t="s">
        <v>2712</v>
      </c>
      <c r="G890" s="4"/>
      <c r="H890" s="4"/>
      <c r="I890" s="4"/>
      <c r="J890" s="4"/>
      <c r="K890" s="4"/>
      <c r="L890" s="4"/>
      <c r="M890" s="4"/>
      <c r="N890" s="4"/>
      <c r="O890" s="100"/>
      <c r="P890" s="100"/>
      <c r="Q890" s="100"/>
      <c r="R890" s="71">
        <v>1</v>
      </c>
      <c r="S890" s="4"/>
      <c r="T890" s="59" t="str">
        <f t="shared" si="0"/>
        <v/>
      </c>
      <c r="U890" s="100"/>
      <c r="V890" s="100"/>
      <c r="W890" s="100"/>
      <c r="X890" s="100"/>
      <c r="Y890" s="4"/>
      <c r="Z890" s="4"/>
      <c r="AA890" s="4"/>
      <c r="AB890" s="100"/>
      <c r="AC890" s="100"/>
      <c r="AD890" s="100"/>
      <c r="AE890" s="100"/>
      <c r="AF890" s="4"/>
      <c r="AG890" s="58">
        <f t="shared" si="1"/>
        <v>1</v>
      </c>
      <c r="AH890" s="4"/>
      <c r="AI890" s="100"/>
      <c r="AJ890" s="4"/>
      <c r="AK890" s="91" t="str">
        <f t="shared" si="90"/>
        <v/>
      </c>
      <c r="AL890" s="100"/>
      <c r="AM890" s="100"/>
      <c r="AN890" s="100"/>
      <c r="AO890" s="100"/>
      <c r="AP890" s="100"/>
      <c r="AQ890" s="4"/>
      <c r="AR890" s="58" t="str">
        <f t="shared" si="3"/>
        <v/>
      </c>
      <c r="AS890" s="4"/>
      <c r="AT890" s="95">
        <v>1</v>
      </c>
      <c r="AU890" s="4"/>
      <c r="AV890" s="95">
        <v>1</v>
      </c>
      <c r="AW890" s="4"/>
      <c r="AX890" s="58">
        <f t="shared" si="4"/>
        <v>2</v>
      </c>
      <c r="AY890" s="4"/>
      <c r="AZ890" s="95">
        <v>1</v>
      </c>
      <c r="BA890" s="4"/>
      <c r="BB890" s="6"/>
      <c r="BC890" s="4"/>
      <c r="BD890" s="58">
        <f t="shared" si="5"/>
        <v>1</v>
      </c>
      <c r="BE890" s="4"/>
      <c r="BF890" s="4"/>
      <c r="BG890" s="4"/>
      <c r="BH890" s="4"/>
      <c r="BI890" s="4"/>
      <c r="BJ890" s="4"/>
      <c r="BK890" s="4"/>
      <c r="BL890" s="4"/>
      <c r="BM890" s="4"/>
      <c r="BN890" s="4"/>
      <c r="BO890" s="4"/>
      <c r="BP890" s="4"/>
      <c r="BQ890" s="4"/>
      <c r="BR890" s="4"/>
      <c r="BS890" s="4"/>
      <c r="BT890" s="95">
        <v>1</v>
      </c>
      <c r="BU890" s="4"/>
      <c r="BV890" s="4"/>
      <c r="BW890" s="4"/>
      <c r="BX890" s="71">
        <f t="shared" si="637"/>
        <v>1</v>
      </c>
      <c r="BY890" s="4"/>
      <c r="BZ890" s="4"/>
      <c r="CA890" s="4"/>
      <c r="CB890" s="4"/>
      <c r="CC890" s="4"/>
      <c r="CD890" s="4"/>
      <c r="CE890" s="4"/>
      <c r="CF890" s="4"/>
      <c r="CG890" s="4"/>
      <c r="CH890" s="57">
        <f t="shared" si="848"/>
        <v>0</v>
      </c>
      <c r="CI890" s="4"/>
      <c r="CJ890" s="4"/>
      <c r="CK890" s="4"/>
      <c r="CL890" s="4"/>
      <c r="CM890" s="4"/>
      <c r="CN890" s="4"/>
      <c r="CO890" s="4"/>
      <c r="CP890" s="4"/>
      <c r="CQ890" s="4"/>
      <c r="CR890" s="57">
        <f t="shared" si="893"/>
        <v>0</v>
      </c>
      <c r="CS890" s="4"/>
      <c r="CT890" s="4"/>
      <c r="CU890" s="4"/>
      <c r="CV890" s="4"/>
      <c r="CW890" s="4"/>
      <c r="CX890" s="4"/>
      <c r="CY890" s="4"/>
      <c r="CZ890" s="4"/>
      <c r="DA890" s="4"/>
      <c r="DB890" s="57">
        <f t="shared" si="756"/>
        <v>0</v>
      </c>
      <c r="DC890" s="4"/>
      <c r="DD890" s="4"/>
      <c r="DE890" s="4"/>
      <c r="DF890" s="95">
        <v>1</v>
      </c>
      <c r="DG890" s="4"/>
      <c r="DH890" s="4"/>
      <c r="DI890" s="4"/>
      <c r="DJ890" s="4"/>
      <c r="DK890" s="95"/>
      <c r="DL890" s="57">
        <f t="shared" si="321"/>
        <v>1</v>
      </c>
      <c r="DM890" s="4"/>
      <c r="DN890" s="4"/>
      <c r="DO890" s="4"/>
      <c r="DP890" s="4"/>
      <c r="DQ890" s="4"/>
      <c r="DR890" s="4"/>
      <c r="DS890" s="4"/>
      <c r="DT890" s="4"/>
      <c r="DU890" s="4"/>
      <c r="DV890" s="57">
        <f t="shared" si="322"/>
        <v>0</v>
      </c>
      <c r="DW890" s="71">
        <f t="shared" ref="DW890:ED890" si="939">SUM(BY890,CI890,CS890,DC890,DM890)</f>
        <v>0</v>
      </c>
      <c r="DX890" s="71">
        <f t="shared" si="939"/>
        <v>0</v>
      </c>
      <c r="DY890" s="71">
        <f t="shared" si="939"/>
        <v>0</v>
      </c>
      <c r="DZ890" s="71">
        <f t="shared" si="939"/>
        <v>1</v>
      </c>
      <c r="EA890" s="71">
        <f t="shared" si="939"/>
        <v>0</v>
      </c>
      <c r="EB890" s="71">
        <f t="shared" si="939"/>
        <v>0</v>
      </c>
      <c r="EC890" s="71">
        <f t="shared" si="939"/>
        <v>0</v>
      </c>
      <c r="ED890" s="71">
        <f t="shared" si="939"/>
        <v>0</v>
      </c>
      <c r="EE890" s="71">
        <f t="shared" si="13"/>
        <v>1</v>
      </c>
      <c r="EF890" s="71">
        <f t="shared" si="14"/>
        <v>1</v>
      </c>
    </row>
    <row r="891" spans="1:136" ht="15.75" customHeight="1">
      <c r="A891" s="147">
        <v>2018</v>
      </c>
      <c r="B891" s="135" t="s">
        <v>5152</v>
      </c>
      <c r="C891" s="156" t="s">
        <v>2713</v>
      </c>
      <c r="D891" s="147" t="s">
        <v>1315</v>
      </c>
      <c r="E891" s="147" t="s">
        <v>2714</v>
      </c>
      <c r="F891" s="161" t="s">
        <v>2715</v>
      </c>
      <c r="G891" s="4"/>
      <c r="H891" s="4"/>
      <c r="I891" s="4"/>
      <c r="J891" s="95">
        <v>1</v>
      </c>
      <c r="K891" s="4"/>
      <c r="L891" s="4"/>
      <c r="M891" s="4"/>
      <c r="N891" s="4"/>
      <c r="O891" s="100"/>
      <c r="P891" s="100"/>
      <c r="Q891" s="100"/>
      <c r="R891" s="4"/>
      <c r="S891" s="4"/>
      <c r="T891" s="59" t="str">
        <f t="shared" si="0"/>
        <v/>
      </c>
      <c r="U891" s="100"/>
      <c r="V891" s="100"/>
      <c r="W891" s="100"/>
      <c r="X891" s="100"/>
      <c r="Y891" s="4"/>
      <c r="Z891" s="4"/>
      <c r="AA891" s="4"/>
      <c r="AB891" s="100"/>
      <c r="AC891" s="100"/>
      <c r="AD891" s="100"/>
      <c r="AE891" s="100"/>
      <c r="AF891" s="4"/>
      <c r="AG891" s="58">
        <f t="shared" si="1"/>
        <v>1</v>
      </c>
      <c r="AH891" s="4"/>
      <c r="AI891" s="100"/>
      <c r="AJ891" s="4"/>
      <c r="AK891" s="91" t="str">
        <f t="shared" si="90"/>
        <v/>
      </c>
      <c r="AL891" s="100"/>
      <c r="AM891" s="100"/>
      <c r="AN891" s="100"/>
      <c r="AO891" s="100"/>
      <c r="AP891" s="100"/>
      <c r="AQ891" s="4"/>
      <c r="AR891" s="58" t="str">
        <f t="shared" si="3"/>
        <v/>
      </c>
      <c r="AS891" s="4"/>
      <c r="AT891" s="95">
        <v>1</v>
      </c>
      <c r="AU891" s="95"/>
      <c r="AV891" s="4"/>
      <c r="AW891" s="4"/>
      <c r="AX891" s="58">
        <f t="shared" si="4"/>
        <v>1</v>
      </c>
      <c r="AY891" s="4"/>
      <c r="AZ891" s="95">
        <v>1</v>
      </c>
      <c r="BA891" s="4"/>
      <c r="BB891" s="4"/>
      <c r="BC891" s="95">
        <v>1</v>
      </c>
      <c r="BD891" s="58">
        <f t="shared" si="5"/>
        <v>2</v>
      </c>
      <c r="BE891" s="4"/>
      <c r="BF891" s="4"/>
      <c r="BG891" s="4"/>
      <c r="BH891" s="4"/>
      <c r="BI891" s="4"/>
      <c r="BJ891" s="4"/>
      <c r="BK891" s="4"/>
      <c r="BL891" s="4"/>
      <c r="BM891" s="4"/>
      <c r="BN891" s="4"/>
      <c r="BO891" s="4"/>
      <c r="BP891" s="4"/>
      <c r="BQ891" s="4"/>
      <c r="BR891" s="4"/>
      <c r="BS891" s="95">
        <v>1</v>
      </c>
      <c r="BT891" s="4"/>
      <c r="BU891" s="4"/>
      <c r="BV891" s="4"/>
      <c r="BW891" s="4"/>
      <c r="BX891" s="71">
        <f t="shared" si="637"/>
        <v>1</v>
      </c>
      <c r="BY891" s="4"/>
      <c r="BZ891" s="4"/>
      <c r="CA891" s="4"/>
      <c r="CB891" s="4"/>
      <c r="CC891" s="4"/>
      <c r="CD891" s="4"/>
      <c r="CE891" s="4"/>
      <c r="CF891" s="4"/>
      <c r="CG891" s="4"/>
      <c r="CH891" s="57">
        <f t="shared" si="848"/>
        <v>0</v>
      </c>
      <c r="CI891" s="4"/>
      <c r="CJ891" s="95">
        <v>1</v>
      </c>
      <c r="CK891" s="4"/>
      <c r="CL891" s="4"/>
      <c r="CM891" s="4"/>
      <c r="CN891" s="4"/>
      <c r="CO891" s="4"/>
      <c r="CP891" s="4"/>
      <c r="CQ891" s="95"/>
      <c r="CR891" s="57">
        <f t="shared" si="893"/>
        <v>1</v>
      </c>
      <c r="CS891" s="4"/>
      <c r="CT891" s="4"/>
      <c r="CU891" s="4"/>
      <c r="CV891" s="4"/>
      <c r="CW891" s="4"/>
      <c r="CX891" s="4"/>
      <c r="CY891" s="4"/>
      <c r="CZ891" s="4"/>
      <c r="DA891" s="4"/>
      <c r="DB891" s="57">
        <f t="shared" si="756"/>
        <v>0</v>
      </c>
      <c r="DC891" s="4"/>
      <c r="DD891" s="4"/>
      <c r="DE891" s="4"/>
      <c r="DF891" s="4"/>
      <c r="DG891" s="4"/>
      <c r="DH891" s="4"/>
      <c r="DI891" s="4"/>
      <c r="DJ891" s="4"/>
      <c r="DK891" s="4"/>
      <c r="DL891" s="57">
        <f t="shared" si="321"/>
        <v>0</v>
      </c>
      <c r="DM891" s="4"/>
      <c r="DN891" s="4"/>
      <c r="DO891" s="4"/>
      <c r="DP891" s="4"/>
      <c r="DQ891" s="4"/>
      <c r="DR891" s="4"/>
      <c r="DS891" s="4"/>
      <c r="DT891" s="4"/>
      <c r="DU891" s="4"/>
      <c r="DV891" s="57">
        <f t="shared" si="322"/>
        <v>0</v>
      </c>
      <c r="DW891" s="71">
        <f t="shared" ref="DW891:ED891" si="940">SUM(BY891,CI891,CS891,DC891,DM891)</f>
        <v>0</v>
      </c>
      <c r="DX891" s="71">
        <f t="shared" si="940"/>
        <v>1</v>
      </c>
      <c r="DY891" s="71">
        <f t="shared" si="940"/>
        <v>0</v>
      </c>
      <c r="DZ891" s="71">
        <f t="shared" si="940"/>
        <v>0</v>
      </c>
      <c r="EA891" s="71">
        <f t="shared" si="940"/>
        <v>0</v>
      </c>
      <c r="EB891" s="71">
        <f t="shared" si="940"/>
        <v>0</v>
      </c>
      <c r="EC891" s="71">
        <f t="shared" si="940"/>
        <v>0</v>
      </c>
      <c r="ED891" s="71">
        <f t="shared" si="940"/>
        <v>0</v>
      </c>
      <c r="EE891" s="71">
        <f t="shared" si="13"/>
        <v>1</v>
      </c>
      <c r="EF891" s="71">
        <f t="shared" si="14"/>
        <v>1</v>
      </c>
    </row>
    <row r="892" spans="1:136" ht="15.75" customHeight="1">
      <c r="A892" s="147">
        <v>2018</v>
      </c>
      <c r="B892" s="135" t="s">
        <v>5153</v>
      </c>
      <c r="C892" s="156" t="s">
        <v>2716</v>
      </c>
      <c r="D892" s="147" t="s">
        <v>272</v>
      </c>
      <c r="E892" s="147" t="s">
        <v>2717</v>
      </c>
      <c r="F892" s="161" t="s">
        <v>2718</v>
      </c>
      <c r="G892" s="4"/>
      <c r="H892" s="4"/>
      <c r="I892" s="4"/>
      <c r="J892" s="4"/>
      <c r="K892" s="4"/>
      <c r="L892" s="4"/>
      <c r="M892" s="4"/>
      <c r="N892" s="4"/>
      <c r="O892" s="100"/>
      <c r="P892" s="100"/>
      <c r="Q892" s="100"/>
      <c r="R892" s="4"/>
      <c r="S892" s="71">
        <v>1</v>
      </c>
      <c r="T892" s="59" t="str">
        <f t="shared" si="0"/>
        <v/>
      </c>
      <c r="U892" s="100"/>
      <c r="V892" s="100"/>
      <c r="W892" s="100"/>
      <c r="X892" s="100"/>
      <c r="Y892" s="4"/>
      <c r="Z892" s="4"/>
      <c r="AA892" s="4"/>
      <c r="AB892" s="100"/>
      <c r="AC892" s="100"/>
      <c r="AD892" s="100"/>
      <c r="AE892" s="100"/>
      <c r="AF892" s="4"/>
      <c r="AG892" s="58">
        <f t="shared" si="1"/>
        <v>1</v>
      </c>
      <c r="AH892" s="4"/>
      <c r="AI892" s="100"/>
      <c r="AJ892" s="4"/>
      <c r="AK892" s="91" t="str">
        <f t="shared" si="90"/>
        <v/>
      </c>
      <c r="AL892" s="100"/>
      <c r="AM892" s="100"/>
      <c r="AN892" s="100"/>
      <c r="AO892" s="100"/>
      <c r="AP892" s="100"/>
      <c r="AQ892" s="4"/>
      <c r="AR892" s="58" t="str">
        <f t="shared" si="3"/>
        <v/>
      </c>
      <c r="AS892" s="95">
        <v>1</v>
      </c>
      <c r="AT892" s="95">
        <v>1</v>
      </c>
      <c r="AU892" s="95">
        <v>1</v>
      </c>
      <c r="AV892" s="95">
        <v>1</v>
      </c>
      <c r="AW892" s="95">
        <v>1</v>
      </c>
      <c r="AX892" s="58">
        <f t="shared" si="4"/>
        <v>5</v>
      </c>
      <c r="AY892" s="95"/>
      <c r="AZ892" s="95">
        <v>1</v>
      </c>
      <c r="BA892" s="4"/>
      <c r="BB892" s="4"/>
      <c r="BC892" s="4"/>
      <c r="BD892" s="58">
        <f t="shared" si="5"/>
        <v>1</v>
      </c>
      <c r="BE892" s="4"/>
      <c r="BF892" s="4"/>
      <c r="BG892" s="4"/>
      <c r="BH892" s="4"/>
      <c r="BI892" s="4"/>
      <c r="BJ892" s="4"/>
      <c r="BK892" s="4"/>
      <c r="BL892" s="4"/>
      <c r="BM892" s="4"/>
      <c r="BN892" s="4"/>
      <c r="BO892" s="4"/>
      <c r="BP892" s="4"/>
      <c r="BQ892" s="4"/>
      <c r="BR892" s="4"/>
      <c r="BS892" s="4"/>
      <c r="BT892" s="95">
        <v>1</v>
      </c>
      <c r="BU892" s="4"/>
      <c r="BV892" s="95">
        <v>1</v>
      </c>
      <c r="BW892" s="4"/>
      <c r="BX892" s="71">
        <f t="shared" si="637"/>
        <v>1</v>
      </c>
      <c r="BY892" s="4"/>
      <c r="BZ892" s="4"/>
      <c r="CA892" s="4"/>
      <c r="CB892" s="72">
        <v>1</v>
      </c>
      <c r="CC892" s="4"/>
      <c r="CD892" s="4"/>
      <c r="CE892" s="72">
        <v>1</v>
      </c>
      <c r="CF892" s="4"/>
      <c r="CG892" s="4"/>
      <c r="CH892" s="57">
        <f t="shared" si="848"/>
        <v>2</v>
      </c>
      <c r="CI892" s="4"/>
      <c r="CJ892" s="4"/>
      <c r="CK892" s="4"/>
      <c r="CL892" s="72">
        <v>1</v>
      </c>
      <c r="CM892" s="4"/>
      <c r="CN892" s="4"/>
      <c r="CO892" s="72">
        <v>1</v>
      </c>
      <c r="CP892" s="4"/>
      <c r="CQ892" s="4"/>
      <c r="CR892" s="57">
        <f t="shared" si="893"/>
        <v>2</v>
      </c>
      <c r="CS892" s="4"/>
      <c r="CT892" s="4"/>
      <c r="CU892" s="4"/>
      <c r="CV892" s="72">
        <v>1</v>
      </c>
      <c r="CW892" s="4"/>
      <c r="CX892" s="4"/>
      <c r="CY892" s="72">
        <v>1</v>
      </c>
      <c r="CZ892" s="4"/>
      <c r="DA892" s="4"/>
      <c r="DB892" s="57">
        <f t="shared" si="756"/>
        <v>2</v>
      </c>
      <c r="DC892" s="4"/>
      <c r="DD892" s="4"/>
      <c r="DE892" s="4"/>
      <c r="DF892" s="72">
        <v>1</v>
      </c>
      <c r="DG892" s="4"/>
      <c r="DH892" s="4"/>
      <c r="DI892" s="72">
        <v>1</v>
      </c>
      <c r="DJ892" s="4"/>
      <c r="DK892" s="4"/>
      <c r="DL892" s="57">
        <f t="shared" si="321"/>
        <v>2</v>
      </c>
      <c r="DM892" s="4"/>
      <c r="DN892" s="4"/>
      <c r="DO892" s="4"/>
      <c r="DP892" s="72">
        <v>1</v>
      </c>
      <c r="DQ892" s="4"/>
      <c r="DR892" s="4"/>
      <c r="DS892" s="72">
        <v>1</v>
      </c>
      <c r="DT892" s="4"/>
      <c r="DU892" s="4"/>
      <c r="DV892" s="57">
        <f t="shared" si="322"/>
        <v>2</v>
      </c>
      <c r="DW892" s="71">
        <f t="shared" ref="DW892:ED892" si="941">SUM(BY892,CI892,CS892,DC892,DM892)</f>
        <v>0</v>
      </c>
      <c r="DX892" s="71">
        <f t="shared" si="941"/>
        <v>0</v>
      </c>
      <c r="DY892" s="71">
        <f t="shared" si="941"/>
        <v>0</v>
      </c>
      <c r="DZ892" s="71">
        <f t="shared" si="941"/>
        <v>5</v>
      </c>
      <c r="EA892" s="71">
        <f t="shared" si="941"/>
        <v>0</v>
      </c>
      <c r="EB892" s="71">
        <f t="shared" si="941"/>
        <v>0</v>
      </c>
      <c r="EC892" s="71">
        <f t="shared" si="941"/>
        <v>5</v>
      </c>
      <c r="ED892" s="71">
        <f t="shared" si="941"/>
        <v>0</v>
      </c>
      <c r="EE892" s="71">
        <f t="shared" si="13"/>
        <v>10</v>
      </c>
      <c r="EF892" s="71">
        <f t="shared" si="14"/>
        <v>1</v>
      </c>
    </row>
    <row r="893" spans="1:136" ht="15.75" customHeight="1">
      <c r="A893" s="147">
        <v>2018</v>
      </c>
      <c r="B893" s="135" t="s">
        <v>5154</v>
      </c>
      <c r="C893" s="156" t="s">
        <v>2719</v>
      </c>
      <c r="D893" s="147" t="s">
        <v>1064</v>
      </c>
      <c r="E893" s="147" t="s">
        <v>2720</v>
      </c>
      <c r="F893" s="161" t="s">
        <v>2721</v>
      </c>
      <c r="G893" s="4"/>
      <c r="H893" s="4"/>
      <c r="I893" s="95"/>
      <c r="J893" s="4"/>
      <c r="K893" s="95">
        <v>1</v>
      </c>
      <c r="L893" s="4"/>
      <c r="M893" s="4"/>
      <c r="N893" s="4"/>
      <c r="O893" s="100"/>
      <c r="P893" s="100"/>
      <c r="Q893" s="100"/>
      <c r="R893" s="4"/>
      <c r="S893" s="4"/>
      <c r="T893" s="59" t="str">
        <f t="shared" si="0"/>
        <v/>
      </c>
      <c r="U893" s="100"/>
      <c r="V893" s="100"/>
      <c r="W893" s="100"/>
      <c r="X893" s="100"/>
      <c r="Y893" s="4"/>
      <c r="Z893" s="4"/>
      <c r="AA893" s="4"/>
      <c r="AB893" s="100"/>
      <c r="AC893" s="100"/>
      <c r="AD893" s="100"/>
      <c r="AE893" s="100"/>
      <c r="AF893" s="4"/>
      <c r="AG893" s="58">
        <f t="shared" si="1"/>
        <v>1</v>
      </c>
      <c r="AH893" s="4"/>
      <c r="AI893" s="100"/>
      <c r="AJ893" s="4"/>
      <c r="AK893" s="91" t="str">
        <f t="shared" si="90"/>
        <v/>
      </c>
      <c r="AL893" s="100"/>
      <c r="AM893" s="100"/>
      <c r="AN893" s="100"/>
      <c r="AO893" s="100"/>
      <c r="AP893" s="100"/>
      <c r="AQ893" s="4"/>
      <c r="AR893" s="58" t="str">
        <f t="shared" si="3"/>
        <v/>
      </c>
      <c r="AS893" s="95">
        <v>1</v>
      </c>
      <c r="AT893" s="95"/>
      <c r="AU893" s="95">
        <v>1</v>
      </c>
      <c r="AV893" s="95">
        <v>1</v>
      </c>
      <c r="AW893" s="95">
        <v>1</v>
      </c>
      <c r="AX893" s="58">
        <f t="shared" si="4"/>
        <v>4</v>
      </c>
      <c r="AY893" s="95">
        <v>1</v>
      </c>
      <c r="AZ893" s="4"/>
      <c r="BA893" s="4"/>
      <c r="BB893" s="6"/>
      <c r="BC893" s="4"/>
      <c r="BD893" s="58">
        <f t="shared" si="5"/>
        <v>1</v>
      </c>
      <c r="BE893" s="95">
        <v>1</v>
      </c>
      <c r="BF893" s="4"/>
      <c r="BG893" s="4"/>
      <c r="BH893" s="4"/>
      <c r="BI893" s="4"/>
      <c r="BJ893" s="4"/>
      <c r="BK893" s="4"/>
      <c r="BL893" s="4"/>
      <c r="BM893" s="4"/>
      <c r="BN893" s="4"/>
      <c r="BO893" s="4"/>
      <c r="BP893" s="4"/>
      <c r="BQ893" s="4"/>
      <c r="BR893" s="4"/>
      <c r="BS893" s="4"/>
      <c r="BT893" s="95">
        <v>1</v>
      </c>
      <c r="BU893" s="4"/>
      <c r="BV893" s="95">
        <v>1</v>
      </c>
      <c r="BW893" s="4"/>
      <c r="BX893" s="71">
        <f t="shared" si="637"/>
        <v>1</v>
      </c>
      <c r="BY893" s="4"/>
      <c r="BZ893" s="4"/>
      <c r="CA893" s="4"/>
      <c r="CB893" s="95">
        <v>1</v>
      </c>
      <c r="CC893" s="4"/>
      <c r="CD893" s="4"/>
      <c r="CE893" s="4"/>
      <c r="CF893" s="4"/>
      <c r="CG893" s="95"/>
      <c r="CH893" s="57">
        <f t="shared" si="848"/>
        <v>1</v>
      </c>
      <c r="CI893" s="4"/>
      <c r="CJ893" s="4"/>
      <c r="CK893" s="4"/>
      <c r="CL893" s="4"/>
      <c r="CM893" s="4"/>
      <c r="CN893" s="4"/>
      <c r="CO893" s="4"/>
      <c r="CP893" s="4"/>
      <c r="CQ893" s="4"/>
      <c r="CR893" s="57">
        <f t="shared" si="893"/>
        <v>0</v>
      </c>
      <c r="CS893" s="4"/>
      <c r="CT893" s="4"/>
      <c r="CU893" s="4"/>
      <c r="CV893" s="4"/>
      <c r="CW893" s="4"/>
      <c r="CX893" s="4"/>
      <c r="CY893" s="95">
        <v>1</v>
      </c>
      <c r="CZ893" s="4"/>
      <c r="DA893" s="95"/>
      <c r="DB893" s="57">
        <f t="shared" si="756"/>
        <v>1</v>
      </c>
      <c r="DC893" s="4"/>
      <c r="DD893" s="4"/>
      <c r="DE893" s="4"/>
      <c r="DF893" s="95">
        <v>1</v>
      </c>
      <c r="DG893" s="4"/>
      <c r="DH893" s="4"/>
      <c r="DI893" s="4"/>
      <c r="DJ893" s="4"/>
      <c r="DK893" s="95"/>
      <c r="DL893" s="57">
        <f t="shared" si="321"/>
        <v>1</v>
      </c>
      <c r="DM893" s="4"/>
      <c r="DN893" s="4"/>
      <c r="DO893" s="4"/>
      <c r="DP893" s="4"/>
      <c r="DQ893" s="4"/>
      <c r="DR893" s="4"/>
      <c r="DS893" s="95">
        <v>1</v>
      </c>
      <c r="DT893" s="4"/>
      <c r="DU893" s="95"/>
      <c r="DV893" s="57">
        <f t="shared" si="322"/>
        <v>1</v>
      </c>
      <c r="DW893" s="71">
        <f t="shared" ref="DW893:ED893" si="942">SUM(BY893,CI893,CS893,DC893,DM893)</f>
        <v>0</v>
      </c>
      <c r="DX893" s="71">
        <f t="shared" si="942"/>
        <v>0</v>
      </c>
      <c r="DY893" s="71">
        <f t="shared" si="942"/>
        <v>0</v>
      </c>
      <c r="DZ893" s="71">
        <f t="shared" si="942"/>
        <v>2</v>
      </c>
      <c r="EA893" s="71">
        <f t="shared" si="942"/>
        <v>0</v>
      </c>
      <c r="EB893" s="71">
        <f t="shared" si="942"/>
        <v>0</v>
      </c>
      <c r="EC893" s="71">
        <f t="shared" si="942"/>
        <v>2</v>
      </c>
      <c r="ED893" s="71">
        <f t="shared" si="942"/>
        <v>0</v>
      </c>
      <c r="EE893" s="71">
        <f t="shared" si="13"/>
        <v>4</v>
      </c>
      <c r="EF893" s="71">
        <f t="shared" si="14"/>
        <v>1</v>
      </c>
    </row>
    <row r="894" spans="1:136" ht="15.75" customHeight="1">
      <c r="A894" s="147">
        <v>2018</v>
      </c>
      <c r="B894" s="135" t="s">
        <v>5155</v>
      </c>
      <c r="C894" s="147" t="s">
        <v>2722</v>
      </c>
      <c r="D894" s="147" t="s">
        <v>1886</v>
      </c>
      <c r="E894" s="147" t="s">
        <v>2723</v>
      </c>
      <c r="F894" s="161" t="s">
        <v>2724</v>
      </c>
      <c r="G894" s="4"/>
      <c r="H894" s="4"/>
      <c r="I894" s="4"/>
      <c r="J894" s="4"/>
      <c r="K894" s="4"/>
      <c r="L894" s="4"/>
      <c r="M894" s="4"/>
      <c r="N894" s="4"/>
      <c r="O894" s="71">
        <v>1</v>
      </c>
      <c r="P894" s="100"/>
      <c r="Q894" s="100"/>
      <c r="R894" s="4"/>
      <c r="S894" s="4"/>
      <c r="T894" s="59" t="str">
        <f t="shared" si="0"/>
        <v/>
      </c>
      <c r="U894" s="100"/>
      <c r="V894" s="100"/>
      <c r="W894" s="100"/>
      <c r="X894" s="100"/>
      <c r="Y894" s="4"/>
      <c r="Z894" s="4"/>
      <c r="AA894" s="4"/>
      <c r="AB894" s="100"/>
      <c r="AC894" s="100"/>
      <c r="AD894" s="100"/>
      <c r="AE894" s="100"/>
      <c r="AF894" s="4"/>
      <c r="AG894" s="58">
        <f t="shared" si="1"/>
        <v>1</v>
      </c>
      <c r="AH894" s="4"/>
      <c r="AI894" s="100"/>
      <c r="AJ894" s="4"/>
      <c r="AK894" s="91" t="str">
        <f t="shared" si="90"/>
        <v/>
      </c>
      <c r="AL894" s="100"/>
      <c r="AM894" s="100"/>
      <c r="AN894" s="100"/>
      <c r="AO894" s="100"/>
      <c r="AP894" s="100"/>
      <c r="AQ894" s="4"/>
      <c r="AR894" s="58" t="str">
        <f t="shared" si="3"/>
        <v/>
      </c>
      <c r="AS894" s="95"/>
      <c r="AT894" s="95">
        <v>1</v>
      </c>
      <c r="AU894" s="95">
        <v>1</v>
      </c>
      <c r="AV894" s="4"/>
      <c r="AW894" s="95">
        <v>1</v>
      </c>
      <c r="AX894" s="58">
        <f t="shared" si="4"/>
        <v>3</v>
      </c>
      <c r="AY894" s="95">
        <v>1</v>
      </c>
      <c r="AZ894" s="4"/>
      <c r="BA894" s="4"/>
      <c r="BB894" s="4"/>
      <c r="BC894" s="4"/>
      <c r="BD894" s="58">
        <f t="shared" si="5"/>
        <v>1</v>
      </c>
      <c r="BE894" s="4"/>
      <c r="BF894" s="4"/>
      <c r="BG894" s="4"/>
      <c r="BH894" s="4"/>
      <c r="BI894" s="4"/>
      <c r="BJ894" s="4"/>
      <c r="BK894" s="4"/>
      <c r="BL894" s="4"/>
      <c r="BM894" s="4"/>
      <c r="BN894" s="4"/>
      <c r="BO894" s="4"/>
      <c r="BP894" s="4"/>
      <c r="BQ894" s="4"/>
      <c r="BR894" s="4"/>
      <c r="BS894" s="4"/>
      <c r="BT894" s="95">
        <v>1</v>
      </c>
      <c r="BU894" s="4"/>
      <c r="BV894" s="95">
        <v>1</v>
      </c>
      <c r="BW894" s="4"/>
      <c r="BX894" s="71">
        <f t="shared" si="637"/>
        <v>1</v>
      </c>
      <c r="BY894" s="4"/>
      <c r="BZ894" s="4"/>
      <c r="CA894" s="4"/>
      <c r="CB894" s="4"/>
      <c r="CC894" s="4"/>
      <c r="CD894" s="4"/>
      <c r="CE894" s="4"/>
      <c r="CF894" s="4"/>
      <c r="CG894" s="4"/>
      <c r="CH894" s="57">
        <f t="shared" si="848"/>
        <v>0</v>
      </c>
      <c r="CI894" s="4"/>
      <c r="CJ894" s="4"/>
      <c r="CK894" s="4"/>
      <c r="CL894" s="95">
        <v>1</v>
      </c>
      <c r="CM894" s="4"/>
      <c r="CN894" s="4"/>
      <c r="CO894" s="4"/>
      <c r="CP894" s="4"/>
      <c r="CQ894" s="95"/>
      <c r="CR894" s="57">
        <f t="shared" si="893"/>
        <v>1</v>
      </c>
      <c r="CS894" s="4"/>
      <c r="CT894" s="4"/>
      <c r="CU894" s="4"/>
      <c r="CV894" s="4"/>
      <c r="CW894" s="4"/>
      <c r="CX894" s="4"/>
      <c r="CY894" s="95">
        <v>1</v>
      </c>
      <c r="CZ894" s="4"/>
      <c r="DA894" s="95"/>
      <c r="DB894" s="57">
        <f t="shared" si="756"/>
        <v>1</v>
      </c>
      <c r="DC894" s="4"/>
      <c r="DD894" s="4"/>
      <c r="DE894" s="4"/>
      <c r="DF894" s="4"/>
      <c r="DG894" s="4"/>
      <c r="DH894" s="4"/>
      <c r="DI894" s="4"/>
      <c r="DJ894" s="4"/>
      <c r="DK894" s="4"/>
      <c r="DL894" s="57">
        <f t="shared" si="321"/>
        <v>0</v>
      </c>
      <c r="DM894" s="4"/>
      <c r="DN894" s="4"/>
      <c r="DO894" s="4"/>
      <c r="DP894" s="4"/>
      <c r="DQ894" s="4"/>
      <c r="DR894" s="4"/>
      <c r="DS894" s="95">
        <v>1</v>
      </c>
      <c r="DT894" s="4"/>
      <c r="DU894" s="95"/>
      <c r="DV894" s="57">
        <f t="shared" si="322"/>
        <v>1</v>
      </c>
      <c r="DW894" s="71">
        <f t="shared" ref="DW894:ED894" si="943">SUM(BY894,CI894,CS894,DC894,DM894)</f>
        <v>0</v>
      </c>
      <c r="DX894" s="71">
        <f t="shared" si="943"/>
        <v>0</v>
      </c>
      <c r="DY894" s="71">
        <f t="shared" si="943"/>
        <v>0</v>
      </c>
      <c r="DZ894" s="71">
        <f t="shared" si="943"/>
        <v>1</v>
      </c>
      <c r="EA894" s="71">
        <f t="shared" si="943"/>
        <v>0</v>
      </c>
      <c r="EB894" s="71">
        <f t="shared" si="943"/>
        <v>0</v>
      </c>
      <c r="EC894" s="71">
        <f t="shared" si="943"/>
        <v>2</v>
      </c>
      <c r="ED894" s="71">
        <f t="shared" si="943"/>
        <v>0</v>
      </c>
      <c r="EE894" s="71">
        <f t="shared" si="13"/>
        <v>3</v>
      </c>
      <c r="EF894" s="71">
        <f t="shared" si="14"/>
        <v>1</v>
      </c>
    </row>
    <row r="895" spans="1:136" ht="15.75" customHeight="1">
      <c r="A895" s="147">
        <v>2018</v>
      </c>
      <c r="B895" s="135" t="s">
        <v>5156</v>
      </c>
      <c r="C895" s="156" t="s">
        <v>2725</v>
      </c>
      <c r="D895" s="147" t="s">
        <v>2726</v>
      </c>
      <c r="E895" s="147" t="s">
        <v>2727</v>
      </c>
      <c r="F895" s="161" t="s">
        <v>2728</v>
      </c>
      <c r="G895" s="4"/>
      <c r="H895" s="4"/>
      <c r="I895" s="4"/>
      <c r="J895" s="4"/>
      <c r="K895" s="4"/>
      <c r="L895" s="4"/>
      <c r="M895" s="4"/>
      <c r="N895" s="4"/>
      <c r="O895" s="100"/>
      <c r="P895" s="100"/>
      <c r="Q895" s="100"/>
      <c r="R895" s="71">
        <v>1</v>
      </c>
      <c r="S895" s="4"/>
      <c r="T895" s="59" t="str">
        <f t="shared" si="0"/>
        <v/>
      </c>
      <c r="U895" s="100"/>
      <c r="V895" s="100"/>
      <c r="W895" s="100"/>
      <c r="X895" s="100"/>
      <c r="Y895" s="4"/>
      <c r="Z895" s="4"/>
      <c r="AA895" s="4"/>
      <c r="AB895" s="100"/>
      <c r="AC895" s="100"/>
      <c r="AD895" s="100"/>
      <c r="AE895" s="100"/>
      <c r="AF895" s="4"/>
      <c r="AG895" s="58">
        <f t="shared" si="1"/>
        <v>1</v>
      </c>
      <c r="AH895" s="4"/>
      <c r="AI895" s="100"/>
      <c r="AJ895" s="4"/>
      <c r="AK895" s="91" t="str">
        <f t="shared" si="90"/>
        <v/>
      </c>
      <c r="AL895" s="100"/>
      <c r="AM895" s="100"/>
      <c r="AN895" s="100"/>
      <c r="AO895" s="100"/>
      <c r="AP895" s="100"/>
      <c r="AQ895" s="4"/>
      <c r="AR895" s="58" t="str">
        <f t="shared" si="3"/>
        <v/>
      </c>
      <c r="AS895" s="95"/>
      <c r="AT895" s="95">
        <v>1</v>
      </c>
      <c r="AU895" s="95"/>
      <c r="AV895" s="4"/>
      <c r="AW895" s="4"/>
      <c r="AX895" s="58">
        <f t="shared" si="4"/>
        <v>1</v>
      </c>
      <c r="AY895" s="95">
        <v>1</v>
      </c>
      <c r="AZ895" s="95">
        <v>1</v>
      </c>
      <c r="BA895" s="6"/>
      <c r="BB895" s="4"/>
      <c r="BC895" s="95">
        <v>1</v>
      </c>
      <c r="BD895" s="58">
        <f t="shared" si="5"/>
        <v>3</v>
      </c>
      <c r="BE895" s="4"/>
      <c r="BF895" s="4"/>
      <c r="BG895" s="4"/>
      <c r="BH895" s="4"/>
      <c r="BI895" s="4"/>
      <c r="BJ895" s="4"/>
      <c r="BK895" s="4"/>
      <c r="BL895" s="4"/>
      <c r="BM895" s="4"/>
      <c r="BN895" s="4"/>
      <c r="BO895" s="4"/>
      <c r="BP895" s="4"/>
      <c r="BQ895" s="4"/>
      <c r="BR895" s="4"/>
      <c r="BS895" s="4"/>
      <c r="BT895" s="95">
        <v>1</v>
      </c>
      <c r="BU895" s="4"/>
      <c r="BV895" s="4"/>
      <c r="BW895" s="4"/>
      <c r="BX895" s="71">
        <f t="shared" si="637"/>
        <v>1</v>
      </c>
      <c r="BY895" s="4"/>
      <c r="BZ895" s="4"/>
      <c r="CA895" s="4"/>
      <c r="CB895" s="4"/>
      <c r="CC895" s="4"/>
      <c r="CD895" s="4"/>
      <c r="CE895" s="4"/>
      <c r="CF895" s="4"/>
      <c r="CG895" s="4"/>
      <c r="CH895" s="57">
        <f t="shared" si="848"/>
        <v>0</v>
      </c>
      <c r="CI895" s="4"/>
      <c r="CJ895" s="4"/>
      <c r="CK895" s="4"/>
      <c r="CL895" s="95">
        <v>1</v>
      </c>
      <c r="CM895" s="4"/>
      <c r="CN895" s="4"/>
      <c r="CO895" s="4"/>
      <c r="CP895" s="4"/>
      <c r="CQ895" s="95"/>
      <c r="CR895" s="57">
        <f t="shared" si="893"/>
        <v>1</v>
      </c>
      <c r="CS895" s="4"/>
      <c r="CT895" s="4"/>
      <c r="CU895" s="4"/>
      <c r="CV895" s="4"/>
      <c r="CW895" s="4"/>
      <c r="CX895" s="4"/>
      <c r="CY895" s="4"/>
      <c r="CZ895" s="4"/>
      <c r="DA895" s="4"/>
      <c r="DB895" s="57">
        <f t="shared" si="756"/>
        <v>0</v>
      </c>
      <c r="DC895" s="4"/>
      <c r="DD895" s="4"/>
      <c r="DE895" s="4"/>
      <c r="DF895" s="4"/>
      <c r="DG895" s="4"/>
      <c r="DH895" s="4"/>
      <c r="DI895" s="4"/>
      <c r="DJ895" s="4"/>
      <c r="DK895" s="4"/>
      <c r="DL895" s="57">
        <f t="shared" si="321"/>
        <v>0</v>
      </c>
      <c r="DM895" s="4"/>
      <c r="DN895" s="4"/>
      <c r="DO895" s="4"/>
      <c r="DP895" s="4"/>
      <c r="DQ895" s="4"/>
      <c r="DR895" s="4"/>
      <c r="DS895" s="4"/>
      <c r="DT895" s="4"/>
      <c r="DU895" s="4"/>
      <c r="DV895" s="57">
        <f t="shared" si="322"/>
        <v>0</v>
      </c>
      <c r="DW895" s="71">
        <f t="shared" ref="DW895:ED895" si="944">SUM(BY895,CI895,CS895,DC895,DM895)</f>
        <v>0</v>
      </c>
      <c r="DX895" s="71">
        <f t="shared" si="944"/>
        <v>0</v>
      </c>
      <c r="DY895" s="71">
        <f t="shared" si="944"/>
        <v>0</v>
      </c>
      <c r="DZ895" s="71">
        <f t="shared" si="944"/>
        <v>1</v>
      </c>
      <c r="EA895" s="71">
        <f t="shared" si="944"/>
        <v>0</v>
      </c>
      <c r="EB895" s="71">
        <f t="shared" si="944"/>
        <v>0</v>
      </c>
      <c r="EC895" s="71">
        <f t="shared" si="944"/>
        <v>0</v>
      </c>
      <c r="ED895" s="71">
        <f t="shared" si="944"/>
        <v>0</v>
      </c>
      <c r="EE895" s="71">
        <f t="shared" si="13"/>
        <v>1</v>
      </c>
      <c r="EF895" s="71">
        <f t="shared" si="14"/>
        <v>1</v>
      </c>
    </row>
    <row r="896" spans="1:136" ht="15.75" customHeight="1">
      <c r="A896" s="147">
        <v>2018</v>
      </c>
      <c r="B896" s="135" t="s">
        <v>5157</v>
      </c>
      <c r="C896" s="156" t="s">
        <v>2729</v>
      </c>
      <c r="D896" s="147" t="s">
        <v>2730</v>
      </c>
      <c r="E896" s="147" t="s">
        <v>2731</v>
      </c>
      <c r="F896" s="161" t="s">
        <v>2732</v>
      </c>
      <c r="G896" s="4"/>
      <c r="H896" s="4"/>
      <c r="I896" s="4"/>
      <c r="J896" s="95">
        <v>1</v>
      </c>
      <c r="K896" s="4"/>
      <c r="L896" s="4"/>
      <c r="M896" s="4"/>
      <c r="N896" s="4"/>
      <c r="O896" s="100"/>
      <c r="P896" s="100"/>
      <c r="Q896" s="100"/>
      <c r="R896" s="4"/>
      <c r="S896" s="4"/>
      <c r="T896" s="59" t="str">
        <f t="shared" si="0"/>
        <v/>
      </c>
      <c r="U896" s="100"/>
      <c r="V896" s="100"/>
      <c r="W896" s="100"/>
      <c r="X896" s="100"/>
      <c r="Y896" s="4"/>
      <c r="Z896" s="4"/>
      <c r="AA896" s="4"/>
      <c r="AB896" s="100"/>
      <c r="AC896" s="100"/>
      <c r="AD896" s="100"/>
      <c r="AE896" s="100"/>
      <c r="AF896" s="4"/>
      <c r="AG896" s="58">
        <f t="shared" si="1"/>
        <v>1</v>
      </c>
      <c r="AH896" s="4"/>
      <c r="AI896" s="100"/>
      <c r="AJ896" s="4"/>
      <c r="AK896" s="91" t="str">
        <f t="shared" si="90"/>
        <v/>
      </c>
      <c r="AL896" s="100"/>
      <c r="AM896" s="100"/>
      <c r="AN896" s="100"/>
      <c r="AO896" s="100"/>
      <c r="AP896" s="100"/>
      <c r="AQ896" s="4"/>
      <c r="AR896" s="58" t="str">
        <f t="shared" si="3"/>
        <v/>
      </c>
      <c r="AS896" s="95">
        <v>1</v>
      </c>
      <c r="AT896" s="95">
        <v>1</v>
      </c>
      <c r="AU896" s="95">
        <v>1</v>
      </c>
      <c r="AV896" s="95">
        <v>1</v>
      </c>
      <c r="AW896" s="95">
        <v>1</v>
      </c>
      <c r="AX896" s="58">
        <f t="shared" si="4"/>
        <v>5</v>
      </c>
      <c r="AY896" s="95">
        <v>1</v>
      </c>
      <c r="AZ896" s="4"/>
      <c r="BA896" s="4"/>
      <c r="BB896" s="4"/>
      <c r="BC896" s="95">
        <v>1</v>
      </c>
      <c r="BD896" s="58">
        <f t="shared" si="5"/>
        <v>2</v>
      </c>
      <c r="BE896" s="95">
        <v>1</v>
      </c>
      <c r="BF896" s="4"/>
      <c r="BG896" s="4"/>
      <c r="BH896" s="4"/>
      <c r="BI896" s="4"/>
      <c r="BJ896" s="4"/>
      <c r="BK896" s="4"/>
      <c r="BL896" s="4"/>
      <c r="BM896" s="4"/>
      <c r="BN896" s="4"/>
      <c r="BO896" s="4"/>
      <c r="BP896" s="4"/>
      <c r="BQ896" s="4"/>
      <c r="BR896" s="4"/>
      <c r="BS896" s="4"/>
      <c r="BT896" s="4"/>
      <c r="BU896" s="4"/>
      <c r="BV896" s="4"/>
      <c r="BW896" s="4"/>
      <c r="BX896" s="4" t="str">
        <f t="shared" si="637"/>
        <v/>
      </c>
      <c r="BY896" s="4"/>
      <c r="BZ896" s="4"/>
      <c r="CA896" s="4"/>
      <c r="CB896" s="4"/>
      <c r="CC896" s="4"/>
      <c r="CD896" s="4"/>
      <c r="CE896" s="4"/>
      <c r="CF896" s="4"/>
      <c r="CG896" s="4"/>
      <c r="CH896" s="57">
        <f t="shared" si="848"/>
        <v>0</v>
      </c>
      <c r="CI896" s="4"/>
      <c r="CJ896" s="4"/>
      <c r="CK896" s="4"/>
      <c r="CL896" s="4"/>
      <c r="CM896" s="4"/>
      <c r="CN896" s="4"/>
      <c r="CO896" s="4"/>
      <c r="CP896" s="4"/>
      <c r="CQ896" s="4"/>
      <c r="CR896" s="57">
        <f t="shared" si="893"/>
        <v>0</v>
      </c>
      <c r="CS896" s="4"/>
      <c r="CT896" s="4"/>
      <c r="CU896" s="4"/>
      <c r="CV896" s="4"/>
      <c r="CW896" s="4"/>
      <c r="CX896" s="4"/>
      <c r="CY896" s="4"/>
      <c r="CZ896" s="4"/>
      <c r="DA896" s="4"/>
      <c r="DB896" s="57">
        <f t="shared" si="756"/>
        <v>0</v>
      </c>
      <c r="DC896" s="4"/>
      <c r="DD896" s="4"/>
      <c r="DE896" s="4"/>
      <c r="DF896" s="4"/>
      <c r="DG896" s="4"/>
      <c r="DH896" s="4"/>
      <c r="DI896" s="4"/>
      <c r="DJ896" s="4"/>
      <c r="DK896" s="4"/>
      <c r="DL896" s="57">
        <f t="shared" si="321"/>
        <v>0</v>
      </c>
      <c r="DM896" s="4"/>
      <c r="DN896" s="4"/>
      <c r="DO896" s="4"/>
      <c r="DP896" s="4"/>
      <c r="DQ896" s="4"/>
      <c r="DR896" s="4"/>
      <c r="DS896" s="4"/>
      <c r="DT896" s="4"/>
      <c r="DU896" s="4"/>
      <c r="DV896" s="57">
        <f t="shared" si="322"/>
        <v>0</v>
      </c>
      <c r="DW896" s="71">
        <f t="shared" ref="DW896:ED896" si="945">SUM(BY896,CI896,CS896,DC896,DM896)</f>
        <v>0</v>
      </c>
      <c r="DX896" s="71">
        <f t="shared" si="945"/>
        <v>0</v>
      </c>
      <c r="DY896" s="71">
        <f t="shared" si="945"/>
        <v>0</v>
      </c>
      <c r="DZ896" s="71">
        <f t="shared" si="945"/>
        <v>0</v>
      </c>
      <c r="EA896" s="71">
        <f t="shared" si="945"/>
        <v>0</v>
      </c>
      <c r="EB896" s="71">
        <f t="shared" si="945"/>
        <v>0</v>
      </c>
      <c r="EC896" s="71">
        <f t="shared" si="945"/>
        <v>0</v>
      </c>
      <c r="ED896" s="71">
        <f t="shared" si="945"/>
        <v>0</v>
      </c>
      <c r="EE896" s="71">
        <f t="shared" si="13"/>
        <v>0</v>
      </c>
      <c r="EF896" s="71">
        <f t="shared" si="14"/>
        <v>0</v>
      </c>
    </row>
    <row r="897" spans="1:136" ht="15.75" customHeight="1">
      <c r="A897" s="147">
        <v>2018</v>
      </c>
      <c r="B897" s="135" t="s">
        <v>5158</v>
      </c>
      <c r="C897" s="156" t="s">
        <v>2733</v>
      </c>
      <c r="D897" s="147" t="s">
        <v>447</v>
      </c>
      <c r="E897" s="147" t="s">
        <v>2734</v>
      </c>
      <c r="F897" s="161" t="s">
        <v>2735</v>
      </c>
      <c r="G897" s="4"/>
      <c r="H897" s="4"/>
      <c r="I897" s="95"/>
      <c r="J897" s="4"/>
      <c r="K897" s="4"/>
      <c r="L897" s="4"/>
      <c r="M897" s="4"/>
      <c r="N897" s="4"/>
      <c r="O897" s="100"/>
      <c r="P897" s="100"/>
      <c r="Q897" s="4">
        <v>1</v>
      </c>
      <c r="R897" s="4"/>
      <c r="S897" s="4"/>
      <c r="T897" s="59" t="str">
        <f t="shared" si="0"/>
        <v/>
      </c>
      <c r="U897" s="100"/>
      <c r="V897" s="100"/>
      <c r="W897" s="100"/>
      <c r="X897" s="100"/>
      <c r="Y897" s="4"/>
      <c r="Z897" s="4"/>
      <c r="AA897" s="4"/>
      <c r="AB897" s="100"/>
      <c r="AC897" s="100"/>
      <c r="AD897" s="100"/>
      <c r="AE897" s="100"/>
      <c r="AF897" s="4"/>
      <c r="AG897" s="58">
        <f t="shared" si="1"/>
        <v>1</v>
      </c>
      <c r="AH897" s="4"/>
      <c r="AI897" s="100"/>
      <c r="AJ897" s="4"/>
      <c r="AK897" s="91" t="str">
        <f t="shared" si="90"/>
        <v/>
      </c>
      <c r="AL897" s="100"/>
      <c r="AM897" s="100"/>
      <c r="AN897" s="100"/>
      <c r="AO897" s="100"/>
      <c r="AP897" s="100"/>
      <c r="AQ897" s="4"/>
      <c r="AR897" s="58" t="str">
        <f t="shared" si="3"/>
        <v/>
      </c>
      <c r="AS897" s="95"/>
      <c r="AT897" s="95">
        <v>1</v>
      </c>
      <c r="AU897" s="95"/>
      <c r="AV897" s="4"/>
      <c r="AW897" s="4"/>
      <c r="AX897" s="58">
        <f t="shared" si="4"/>
        <v>1</v>
      </c>
      <c r="AY897" s="95">
        <v>1</v>
      </c>
      <c r="AZ897" s="95">
        <v>1</v>
      </c>
      <c r="BA897" s="4"/>
      <c r="BB897" s="4"/>
      <c r="BC897" s="95">
        <v>1</v>
      </c>
      <c r="BD897" s="58">
        <f t="shared" si="5"/>
        <v>3</v>
      </c>
      <c r="BE897" s="4"/>
      <c r="BF897" s="4"/>
      <c r="BG897" s="4"/>
      <c r="BH897" s="4"/>
      <c r="BI897" s="4"/>
      <c r="BJ897" s="4"/>
      <c r="BK897" s="4"/>
      <c r="BL897" s="4"/>
      <c r="BM897" s="4"/>
      <c r="BN897" s="4"/>
      <c r="BO897" s="95">
        <v>1</v>
      </c>
      <c r="BP897" s="4"/>
      <c r="BQ897" s="4"/>
      <c r="BR897" s="4"/>
      <c r="BS897" s="95">
        <v>1</v>
      </c>
      <c r="BT897" s="95">
        <v>1</v>
      </c>
      <c r="BU897" s="95">
        <v>1</v>
      </c>
      <c r="BV897" s="95">
        <v>1</v>
      </c>
      <c r="BW897" s="4"/>
      <c r="BX897" s="71">
        <f t="shared" si="637"/>
        <v>1</v>
      </c>
      <c r="BY897" s="4"/>
      <c r="BZ897" s="4"/>
      <c r="CA897" s="4"/>
      <c r="CB897" s="4"/>
      <c r="CC897" s="4"/>
      <c r="CD897" s="4"/>
      <c r="CE897" s="4"/>
      <c r="CF897" s="4"/>
      <c r="CG897" s="4"/>
      <c r="CH897" s="57">
        <f t="shared" si="848"/>
        <v>0</v>
      </c>
      <c r="CI897" s="4"/>
      <c r="CJ897" s="95">
        <v>1</v>
      </c>
      <c r="CK897" s="4"/>
      <c r="CL897" s="95">
        <v>1</v>
      </c>
      <c r="CM897" s="95">
        <v>1</v>
      </c>
      <c r="CN897" s="4"/>
      <c r="CO897" s="95">
        <v>1</v>
      </c>
      <c r="CP897" s="4"/>
      <c r="CQ897" s="95"/>
      <c r="CR897" s="57">
        <f t="shared" si="893"/>
        <v>4</v>
      </c>
      <c r="CS897" s="4"/>
      <c r="CT897" s="4"/>
      <c r="CU897" s="4"/>
      <c r="CV897" s="4"/>
      <c r="CW897" s="4"/>
      <c r="CX897" s="4"/>
      <c r="CY897" s="4"/>
      <c r="CZ897" s="4"/>
      <c r="DA897" s="4"/>
      <c r="DB897" s="57">
        <f t="shared" si="756"/>
        <v>0</v>
      </c>
      <c r="DC897" s="4"/>
      <c r="DD897" s="4"/>
      <c r="DE897" s="4"/>
      <c r="DF897" s="4"/>
      <c r="DG897" s="4"/>
      <c r="DH897" s="4"/>
      <c r="DI897" s="4"/>
      <c r="DJ897" s="4"/>
      <c r="DK897" s="4"/>
      <c r="DL897" s="57">
        <f t="shared" si="321"/>
        <v>0</v>
      </c>
      <c r="DM897" s="4"/>
      <c r="DN897" s="4"/>
      <c r="DO897" s="4"/>
      <c r="DP897" s="4"/>
      <c r="DQ897" s="4"/>
      <c r="DR897" s="4"/>
      <c r="DS897" s="4"/>
      <c r="DT897" s="4"/>
      <c r="DU897" s="4"/>
      <c r="DV897" s="57">
        <f t="shared" si="322"/>
        <v>0</v>
      </c>
      <c r="DW897" s="71">
        <f t="shared" ref="DW897:ED897" si="946">SUM(BY897,CI897,CS897,DC897,DM897)</f>
        <v>0</v>
      </c>
      <c r="DX897" s="71">
        <f t="shared" si="946"/>
        <v>1</v>
      </c>
      <c r="DY897" s="71">
        <f t="shared" si="946"/>
        <v>0</v>
      </c>
      <c r="DZ897" s="71">
        <f t="shared" si="946"/>
        <v>1</v>
      </c>
      <c r="EA897" s="71">
        <f t="shared" si="946"/>
        <v>1</v>
      </c>
      <c r="EB897" s="71">
        <f t="shared" si="946"/>
        <v>0</v>
      </c>
      <c r="EC897" s="71">
        <f t="shared" si="946"/>
        <v>1</v>
      </c>
      <c r="ED897" s="71">
        <f t="shared" si="946"/>
        <v>0</v>
      </c>
      <c r="EE897" s="71">
        <f t="shared" si="13"/>
        <v>4</v>
      </c>
      <c r="EF897" s="71">
        <f t="shared" si="14"/>
        <v>1</v>
      </c>
    </row>
    <row r="898" spans="1:136" ht="15.75" customHeight="1">
      <c r="A898" s="147">
        <v>2018</v>
      </c>
      <c r="B898" s="135" t="s">
        <v>5159</v>
      </c>
      <c r="C898" s="156" t="s">
        <v>2736</v>
      </c>
      <c r="D898" s="147" t="s">
        <v>1049</v>
      </c>
      <c r="E898" s="147" t="s">
        <v>2737</v>
      </c>
      <c r="F898" s="151" t="s">
        <v>2738</v>
      </c>
      <c r="G898" s="4"/>
      <c r="H898" s="72">
        <v>1</v>
      </c>
      <c r="I898" s="72">
        <v>1</v>
      </c>
      <c r="J898" s="4"/>
      <c r="K898" s="4"/>
      <c r="L898" s="95"/>
      <c r="M898" s="95"/>
      <c r="N898" s="4"/>
      <c r="O898" s="4"/>
      <c r="P898" s="4"/>
      <c r="Q898" s="4"/>
      <c r="R898" s="4"/>
      <c r="S898" s="4"/>
      <c r="T898" s="59" t="str">
        <f t="shared" si="0"/>
        <v/>
      </c>
      <c r="U898" s="4"/>
      <c r="V898" s="4"/>
      <c r="W898" s="4"/>
      <c r="X898" s="4"/>
      <c r="Y898" s="4"/>
      <c r="Z898" s="4"/>
      <c r="AA898" s="4"/>
      <c r="AB898" s="4"/>
      <c r="AC898" s="4"/>
      <c r="AD898" s="4"/>
      <c r="AE898" s="4"/>
      <c r="AF898" s="4"/>
      <c r="AG898" s="58">
        <f t="shared" si="1"/>
        <v>1</v>
      </c>
      <c r="AH898" s="4"/>
      <c r="AI898" s="4"/>
      <c r="AJ898" s="4"/>
      <c r="AK898" s="96"/>
      <c r="AL898" s="4"/>
      <c r="AM898" s="4"/>
      <c r="AN898" s="4"/>
      <c r="AO898" s="4"/>
      <c r="AP898" s="4"/>
      <c r="AQ898" s="4"/>
      <c r="AR898" s="58" t="str">
        <f t="shared" si="3"/>
        <v/>
      </c>
      <c r="AS898" s="95">
        <v>1</v>
      </c>
      <c r="AT898" s="6"/>
      <c r="AU898" s="6"/>
      <c r="AV898" s="4"/>
      <c r="AW898" s="95">
        <v>1</v>
      </c>
      <c r="AX898" s="58">
        <f t="shared" si="4"/>
        <v>2</v>
      </c>
      <c r="AY898" s="95">
        <v>1</v>
      </c>
      <c r="AZ898" s="95"/>
      <c r="BA898" s="4"/>
      <c r="BB898" s="4"/>
      <c r="BC898" s="4"/>
      <c r="BD898" s="58">
        <f t="shared" si="5"/>
        <v>1</v>
      </c>
      <c r="BE898" s="4"/>
      <c r="BF898" s="4"/>
      <c r="BG898" s="4"/>
      <c r="BH898" s="4"/>
      <c r="BI898" s="4"/>
      <c r="BJ898" s="4"/>
      <c r="BK898" s="4"/>
      <c r="BL898" s="4"/>
      <c r="BM898" s="4"/>
      <c r="BN898" s="4"/>
      <c r="BO898" s="4"/>
      <c r="BP898" s="4"/>
      <c r="BQ898" s="4"/>
      <c r="BR898" s="4"/>
      <c r="BS898" s="95">
        <v>1</v>
      </c>
      <c r="BT898" s="4"/>
      <c r="BU898" s="4"/>
      <c r="BV898" s="95">
        <v>1</v>
      </c>
      <c r="BW898" s="95">
        <v>1</v>
      </c>
      <c r="BX898" s="71">
        <f t="shared" si="637"/>
        <v>1</v>
      </c>
      <c r="BY898" s="4"/>
      <c r="BZ898" s="95">
        <v>1</v>
      </c>
      <c r="CA898" s="4"/>
      <c r="CB898" s="4"/>
      <c r="CC898" s="4"/>
      <c r="CD898" s="4"/>
      <c r="CE898" s="4"/>
      <c r="CF898" s="4"/>
      <c r="CG898" s="95"/>
      <c r="CH898" s="57">
        <f t="shared" si="848"/>
        <v>1</v>
      </c>
      <c r="CI898" s="4"/>
      <c r="CJ898" s="4"/>
      <c r="CK898" s="4"/>
      <c r="CL898" s="4"/>
      <c r="CM898" s="4"/>
      <c r="CN898" s="4"/>
      <c r="CO898" s="4"/>
      <c r="CP898" s="4"/>
      <c r="CQ898" s="4"/>
      <c r="CR898" s="57">
        <f t="shared" si="893"/>
        <v>0</v>
      </c>
      <c r="CS898" s="4"/>
      <c r="CT898" s="4"/>
      <c r="CU898" s="4"/>
      <c r="CV898" s="4"/>
      <c r="CW898" s="4"/>
      <c r="CX898" s="4"/>
      <c r="CY898" s="4"/>
      <c r="CZ898" s="4"/>
      <c r="DA898" s="4"/>
      <c r="DB898" s="57">
        <f t="shared" si="756"/>
        <v>0</v>
      </c>
      <c r="DC898" s="4"/>
      <c r="DD898" s="4"/>
      <c r="DE898" s="4"/>
      <c r="DF898" s="4"/>
      <c r="DG898" s="4"/>
      <c r="DH898" s="4"/>
      <c r="DI898" s="4"/>
      <c r="DJ898" s="4"/>
      <c r="DK898" s="4"/>
      <c r="DL898" s="57">
        <f t="shared" si="321"/>
        <v>0</v>
      </c>
      <c r="DM898" s="4"/>
      <c r="DN898" s="4"/>
      <c r="DO898" s="95">
        <v>1</v>
      </c>
      <c r="DP898" s="4"/>
      <c r="DQ898" s="4"/>
      <c r="DR898" s="4"/>
      <c r="DS898" s="95">
        <v>1</v>
      </c>
      <c r="DT898" s="4"/>
      <c r="DU898" s="95"/>
      <c r="DV898" s="57">
        <f t="shared" si="322"/>
        <v>2</v>
      </c>
      <c r="DW898" s="71">
        <f t="shared" ref="DW898:ED898" si="947">SUM(BY898,CI898,CS898,DC898,DM898)</f>
        <v>0</v>
      </c>
      <c r="DX898" s="71">
        <f t="shared" si="947"/>
        <v>1</v>
      </c>
      <c r="DY898" s="71">
        <f t="shared" si="947"/>
        <v>1</v>
      </c>
      <c r="DZ898" s="71">
        <f t="shared" si="947"/>
        <v>0</v>
      </c>
      <c r="EA898" s="71">
        <f t="shared" si="947"/>
        <v>0</v>
      </c>
      <c r="EB898" s="71">
        <f t="shared" si="947"/>
        <v>0</v>
      </c>
      <c r="EC898" s="71">
        <f t="shared" si="947"/>
        <v>1</v>
      </c>
      <c r="ED898" s="71">
        <f t="shared" si="947"/>
        <v>0</v>
      </c>
      <c r="EE898" s="71">
        <f t="shared" si="13"/>
        <v>3</v>
      </c>
      <c r="EF898" s="71">
        <f t="shared" si="14"/>
        <v>1</v>
      </c>
    </row>
    <row r="899" spans="1:136" ht="15.75" customHeight="1">
      <c r="A899" s="147">
        <v>2018</v>
      </c>
      <c r="B899" s="135" t="s">
        <v>5160</v>
      </c>
      <c r="C899" s="156" t="s">
        <v>2739</v>
      </c>
      <c r="D899" s="147" t="s">
        <v>2740</v>
      </c>
      <c r="E899" s="147" t="s">
        <v>2741</v>
      </c>
      <c r="F899" s="161" t="s">
        <v>2742</v>
      </c>
      <c r="G899" s="4"/>
      <c r="H899" s="4"/>
      <c r="I899" s="95"/>
      <c r="J899" s="72">
        <v>2</v>
      </c>
      <c r="K899" s="4"/>
      <c r="L899" s="72">
        <v>1</v>
      </c>
      <c r="M899" s="72"/>
      <c r="N899" s="4"/>
      <c r="O899" s="100"/>
      <c r="P899" s="100"/>
      <c r="Q899" s="100"/>
      <c r="R899" s="93">
        <v>2</v>
      </c>
      <c r="S899" s="4"/>
      <c r="T899" s="59" t="str">
        <f t="shared" si="0"/>
        <v/>
      </c>
      <c r="U899" s="100"/>
      <c r="V899" s="100"/>
      <c r="W899" s="100"/>
      <c r="X899" s="100"/>
      <c r="Y899" s="4"/>
      <c r="Z899" s="4"/>
      <c r="AA899" s="4"/>
      <c r="AB899" s="100"/>
      <c r="AC899" s="100"/>
      <c r="AD899" s="100"/>
      <c r="AE899" s="100"/>
      <c r="AF899" s="4"/>
      <c r="AG899" s="58">
        <f t="shared" si="1"/>
        <v>1</v>
      </c>
      <c r="AH899" s="4"/>
      <c r="AI899" s="100"/>
      <c r="AJ899" s="4"/>
      <c r="AK899" s="91" t="str">
        <f t="shared" ref="AK899:AK1131" si="948">IF(SUMIF(AL899:AQ899,"1")&gt;0,1,"")</f>
        <v/>
      </c>
      <c r="AL899" s="100"/>
      <c r="AM899" s="100"/>
      <c r="AN899" s="100"/>
      <c r="AO899" s="100"/>
      <c r="AP899" s="100"/>
      <c r="AQ899" s="4"/>
      <c r="AR899" s="58" t="str">
        <f t="shared" si="3"/>
        <v/>
      </c>
      <c r="AS899" s="4"/>
      <c r="AT899" s="95">
        <v>1</v>
      </c>
      <c r="AU899" s="4"/>
      <c r="AV899" s="4"/>
      <c r="AW899" s="4"/>
      <c r="AX899" s="58">
        <f t="shared" si="4"/>
        <v>1</v>
      </c>
      <c r="AY899" s="95"/>
      <c r="AZ899" s="95">
        <v>1</v>
      </c>
      <c r="BA899" s="4"/>
      <c r="BB899" s="4"/>
      <c r="BC899" s="95">
        <v>1</v>
      </c>
      <c r="BD899" s="58">
        <f t="shared" si="5"/>
        <v>2</v>
      </c>
      <c r="BE899" s="4"/>
      <c r="BF899" s="4"/>
      <c r="BG899" s="4"/>
      <c r="BH899" s="4"/>
      <c r="BI899" s="4"/>
      <c r="BJ899" s="4"/>
      <c r="BK899" s="4"/>
      <c r="BL899" s="4"/>
      <c r="BM899" s="4"/>
      <c r="BN899" s="4"/>
      <c r="BO899" s="4"/>
      <c r="BP899" s="4"/>
      <c r="BQ899" s="4"/>
      <c r="BR899" s="4"/>
      <c r="BS899" s="4"/>
      <c r="BT899" s="4"/>
      <c r="BU899" s="4"/>
      <c r="BV899" s="4"/>
      <c r="BW899" s="4"/>
      <c r="BX899" s="4" t="str">
        <f t="shared" si="637"/>
        <v/>
      </c>
      <c r="BY899" s="4"/>
      <c r="BZ899" s="4"/>
      <c r="CA899" s="4"/>
      <c r="CB899" s="4"/>
      <c r="CC899" s="4"/>
      <c r="CD899" s="4"/>
      <c r="CE899" s="4"/>
      <c r="CF899" s="4"/>
      <c r="CG899" s="4"/>
      <c r="CH899" s="57">
        <f t="shared" si="848"/>
        <v>0</v>
      </c>
      <c r="CI899" s="4"/>
      <c r="CJ899" s="4"/>
      <c r="CK899" s="4"/>
      <c r="CL899" s="4"/>
      <c r="CM899" s="4"/>
      <c r="CN899" s="4"/>
      <c r="CO899" s="4"/>
      <c r="CP899" s="4"/>
      <c r="CQ899" s="4"/>
      <c r="CR899" s="57">
        <f t="shared" si="893"/>
        <v>0</v>
      </c>
      <c r="CS899" s="4"/>
      <c r="CT899" s="4"/>
      <c r="CU899" s="4"/>
      <c r="CV899" s="4"/>
      <c r="CW899" s="4"/>
      <c r="CX899" s="4"/>
      <c r="CY899" s="4"/>
      <c r="CZ899" s="4"/>
      <c r="DA899" s="4"/>
      <c r="DB899" s="57">
        <f t="shared" si="756"/>
        <v>0</v>
      </c>
      <c r="DC899" s="4"/>
      <c r="DD899" s="4"/>
      <c r="DE899" s="4"/>
      <c r="DF899" s="4"/>
      <c r="DG899" s="4"/>
      <c r="DH899" s="4"/>
      <c r="DI899" s="4"/>
      <c r="DJ899" s="4"/>
      <c r="DK899" s="4"/>
      <c r="DL899" s="57">
        <f t="shared" si="321"/>
        <v>0</v>
      </c>
      <c r="DM899" s="4"/>
      <c r="DN899" s="4"/>
      <c r="DO899" s="4"/>
      <c r="DP899" s="4"/>
      <c r="DQ899" s="4"/>
      <c r="DR899" s="4"/>
      <c r="DS899" s="4"/>
      <c r="DT899" s="4"/>
      <c r="DU899" s="4"/>
      <c r="DV899" s="57">
        <f t="shared" si="322"/>
        <v>0</v>
      </c>
      <c r="DW899" s="71">
        <f t="shared" ref="DW899:ED899" si="949">SUM(BY899,CI899,CS899,DC899,DM899)</f>
        <v>0</v>
      </c>
      <c r="DX899" s="71">
        <f t="shared" si="949"/>
        <v>0</v>
      </c>
      <c r="DY899" s="71">
        <f t="shared" si="949"/>
        <v>0</v>
      </c>
      <c r="DZ899" s="71">
        <f t="shared" si="949"/>
        <v>0</v>
      </c>
      <c r="EA899" s="71">
        <f t="shared" si="949"/>
        <v>0</v>
      </c>
      <c r="EB899" s="71">
        <f t="shared" si="949"/>
        <v>0</v>
      </c>
      <c r="EC899" s="71">
        <f t="shared" si="949"/>
        <v>0</v>
      </c>
      <c r="ED899" s="71">
        <f t="shared" si="949"/>
        <v>0</v>
      </c>
      <c r="EE899" s="71">
        <f t="shared" si="13"/>
        <v>0</v>
      </c>
      <c r="EF899" s="71">
        <f t="shared" si="14"/>
        <v>0</v>
      </c>
    </row>
    <row r="900" spans="1:136" ht="15.75" customHeight="1">
      <c r="A900" s="147">
        <v>2018</v>
      </c>
      <c r="B900" s="135" t="s">
        <v>5161</v>
      </c>
      <c r="C900" s="156" t="s">
        <v>2743</v>
      </c>
      <c r="D900" s="147" t="s">
        <v>178</v>
      </c>
      <c r="E900" s="147" t="s">
        <v>2744</v>
      </c>
      <c r="F900" s="161" t="s">
        <v>2745</v>
      </c>
      <c r="G900" s="4"/>
      <c r="H900" s="4"/>
      <c r="I900" s="4"/>
      <c r="J900" s="4"/>
      <c r="K900" s="4"/>
      <c r="L900" s="4"/>
      <c r="M900" s="4"/>
      <c r="N900" s="95">
        <v>1</v>
      </c>
      <c r="O900" s="71"/>
      <c r="P900" s="4"/>
      <c r="Q900" s="100"/>
      <c r="R900" s="4"/>
      <c r="S900" s="4"/>
      <c r="T900" s="59" t="str">
        <f t="shared" si="0"/>
        <v/>
      </c>
      <c r="U900" s="71"/>
      <c r="V900" s="71"/>
      <c r="W900" s="4"/>
      <c r="X900" s="100"/>
      <c r="Y900" s="4"/>
      <c r="Z900" s="4"/>
      <c r="AA900" s="4"/>
      <c r="AB900" s="71"/>
      <c r="AC900" s="4"/>
      <c r="AD900" s="100"/>
      <c r="AE900" s="100"/>
      <c r="AF900" s="4"/>
      <c r="AG900" s="58">
        <f t="shared" si="1"/>
        <v>1</v>
      </c>
      <c r="AH900" s="4"/>
      <c r="AI900" s="71"/>
      <c r="AJ900" s="4"/>
      <c r="AK900" s="91" t="str">
        <f t="shared" si="948"/>
        <v/>
      </c>
      <c r="AL900" s="100"/>
      <c r="AM900" s="71"/>
      <c r="AN900" s="4"/>
      <c r="AO900" s="100"/>
      <c r="AP900" s="100"/>
      <c r="AQ900" s="4"/>
      <c r="AR900" s="58" t="str">
        <f t="shared" si="3"/>
        <v/>
      </c>
      <c r="AS900" s="95"/>
      <c r="AT900" s="95">
        <v>1</v>
      </c>
      <c r="AU900" s="95"/>
      <c r="AV900" s="4"/>
      <c r="AW900" s="4"/>
      <c r="AX900" s="58">
        <f t="shared" si="4"/>
        <v>1</v>
      </c>
      <c r="AY900" s="95"/>
      <c r="AZ900" s="95">
        <v>1</v>
      </c>
      <c r="BA900" s="4"/>
      <c r="BB900" s="4"/>
      <c r="BC900" s="95">
        <v>1</v>
      </c>
      <c r="BD900" s="58">
        <f t="shared" si="5"/>
        <v>2</v>
      </c>
      <c r="BE900" s="4"/>
      <c r="BF900" s="4"/>
      <c r="BG900" s="4"/>
      <c r="BH900" s="4"/>
      <c r="BI900" s="4"/>
      <c r="BJ900" s="4"/>
      <c r="BK900" s="4"/>
      <c r="BL900" s="4"/>
      <c r="BM900" s="4"/>
      <c r="BN900" s="4"/>
      <c r="BO900" s="4"/>
      <c r="BP900" s="4"/>
      <c r="BQ900" s="4"/>
      <c r="BR900" s="4"/>
      <c r="BS900" s="4"/>
      <c r="BT900" s="4"/>
      <c r="BU900" s="4"/>
      <c r="BV900" s="4"/>
      <c r="BW900" s="4"/>
      <c r="BX900" s="4" t="str">
        <f t="shared" si="637"/>
        <v/>
      </c>
      <c r="BY900" s="4"/>
      <c r="BZ900" s="4"/>
      <c r="CA900" s="4"/>
      <c r="CB900" s="4"/>
      <c r="CC900" s="4"/>
      <c r="CD900" s="4"/>
      <c r="CE900" s="4"/>
      <c r="CF900" s="4"/>
      <c r="CG900" s="4"/>
      <c r="CH900" s="57">
        <f t="shared" si="848"/>
        <v>0</v>
      </c>
      <c r="CI900" s="4"/>
      <c r="CJ900" s="4"/>
      <c r="CK900" s="4"/>
      <c r="CL900" s="4"/>
      <c r="CM900" s="4"/>
      <c r="CN900" s="4"/>
      <c r="CO900" s="4"/>
      <c r="CP900" s="4"/>
      <c r="CQ900" s="4"/>
      <c r="CR900" s="57">
        <f t="shared" si="893"/>
        <v>0</v>
      </c>
      <c r="CS900" s="4"/>
      <c r="CT900" s="4"/>
      <c r="CU900" s="4"/>
      <c r="CV900" s="4"/>
      <c r="CW900" s="4"/>
      <c r="CX900" s="4"/>
      <c r="CY900" s="4"/>
      <c r="CZ900" s="4"/>
      <c r="DA900" s="4"/>
      <c r="DB900" s="57">
        <f t="shared" si="756"/>
        <v>0</v>
      </c>
      <c r="DC900" s="4"/>
      <c r="DD900" s="4"/>
      <c r="DE900" s="4"/>
      <c r="DF900" s="4"/>
      <c r="DG900" s="4"/>
      <c r="DH900" s="4"/>
      <c r="DI900" s="4"/>
      <c r="DJ900" s="4"/>
      <c r="DK900" s="4"/>
      <c r="DL900" s="57">
        <f t="shared" si="321"/>
        <v>0</v>
      </c>
      <c r="DM900" s="4"/>
      <c r="DN900" s="4"/>
      <c r="DO900" s="4"/>
      <c r="DP900" s="4"/>
      <c r="DQ900" s="4"/>
      <c r="DR900" s="4"/>
      <c r="DS900" s="4"/>
      <c r="DT900" s="4"/>
      <c r="DU900" s="4"/>
      <c r="DV900" s="57">
        <f t="shared" si="322"/>
        <v>0</v>
      </c>
      <c r="DW900" s="71">
        <f t="shared" ref="DW900:ED900" si="950">SUM(BY900,CI900,CS900,DC900,DM900)</f>
        <v>0</v>
      </c>
      <c r="DX900" s="71">
        <f t="shared" si="950"/>
        <v>0</v>
      </c>
      <c r="DY900" s="71">
        <f t="shared" si="950"/>
        <v>0</v>
      </c>
      <c r="DZ900" s="71">
        <f t="shared" si="950"/>
        <v>0</v>
      </c>
      <c r="EA900" s="71">
        <f t="shared" si="950"/>
        <v>0</v>
      </c>
      <c r="EB900" s="71">
        <f t="shared" si="950"/>
        <v>0</v>
      </c>
      <c r="EC900" s="71">
        <f t="shared" si="950"/>
        <v>0</v>
      </c>
      <c r="ED900" s="71">
        <f t="shared" si="950"/>
        <v>0</v>
      </c>
      <c r="EE900" s="71">
        <f t="shared" si="13"/>
        <v>0</v>
      </c>
      <c r="EF900" s="71">
        <f t="shared" si="14"/>
        <v>0</v>
      </c>
    </row>
    <row r="901" spans="1:136" ht="15.75" customHeight="1">
      <c r="A901" s="147">
        <v>2018</v>
      </c>
      <c r="B901" s="135" t="s">
        <v>5162</v>
      </c>
      <c r="C901" s="156" t="s">
        <v>2746</v>
      </c>
      <c r="D901" s="147" t="s">
        <v>2730</v>
      </c>
      <c r="E901" s="147" t="s">
        <v>2747</v>
      </c>
      <c r="F901" s="161" t="s">
        <v>2748</v>
      </c>
      <c r="G901" s="4"/>
      <c r="H901" s="4"/>
      <c r="I901" s="4"/>
      <c r="J901" s="95">
        <v>1</v>
      </c>
      <c r="K901" s="4"/>
      <c r="L901" s="4"/>
      <c r="M901" s="4"/>
      <c r="N901" s="4"/>
      <c r="O901" s="100"/>
      <c r="P901" s="100"/>
      <c r="Q901" s="100"/>
      <c r="R901" s="4"/>
      <c r="S901" s="4"/>
      <c r="T901" s="59" t="str">
        <f t="shared" si="0"/>
        <v/>
      </c>
      <c r="U901" s="100"/>
      <c r="V901" s="100"/>
      <c r="W901" s="100"/>
      <c r="X901" s="100"/>
      <c r="Y901" s="4"/>
      <c r="Z901" s="4"/>
      <c r="AA901" s="4"/>
      <c r="AB901" s="100"/>
      <c r="AC901" s="100"/>
      <c r="AD901" s="100"/>
      <c r="AE901" s="100"/>
      <c r="AF901" s="4"/>
      <c r="AG901" s="58">
        <f t="shared" si="1"/>
        <v>1</v>
      </c>
      <c r="AH901" s="4"/>
      <c r="AI901" s="100"/>
      <c r="AJ901" s="4"/>
      <c r="AK901" s="91" t="str">
        <f t="shared" si="948"/>
        <v/>
      </c>
      <c r="AL901" s="100"/>
      <c r="AM901" s="100"/>
      <c r="AN901" s="100"/>
      <c r="AO901" s="100"/>
      <c r="AP901" s="100"/>
      <c r="AQ901" s="4"/>
      <c r="AR901" s="58" t="str">
        <f t="shared" si="3"/>
        <v/>
      </c>
      <c r="AS901" s="4"/>
      <c r="AT901" s="95">
        <v>1</v>
      </c>
      <c r="AU901" s="4"/>
      <c r="AV901" s="4"/>
      <c r="AW901" s="4"/>
      <c r="AX901" s="58">
        <f t="shared" si="4"/>
        <v>1</v>
      </c>
      <c r="AY901" s="4"/>
      <c r="AZ901" s="95"/>
      <c r="BA901" s="4"/>
      <c r="BB901" s="4"/>
      <c r="BC901" s="95">
        <v>1</v>
      </c>
      <c r="BD901" s="58">
        <f t="shared" si="5"/>
        <v>1</v>
      </c>
      <c r="BE901" s="4"/>
      <c r="BF901" s="4"/>
      <c r="BG901" s="4"/>
      <c r="BH901" s="4"/>
      <c r="BI901" s="4"/>
      <c r="BJ901" s="4"/>
      <c r="BK901" s="4"/>
      <c r="BL901" s="4"/>
      <c r="BM901" s="4"/>
      <c r="BN901" s="4"/>
      <c r="BO901" s="4"/>
      <c r="BP901" s="4"/>
      <c r="BQ901" s="4"/>
      <c r="BR901" s="4"/>
      <c r="BS901" s="4"/>
      <c r="BT901" s="95"/>
      <c r="BU901" s="4"/>
      <c r="BV901" s="4"/>
      <c r="BW901" s="4"/>
      <c r="BX901" s="4" t="str">
        <f t="shared" si="637"/>
        <v/>
      </c>
      <c r="BY901" s="4"/>
      <c r="BZ901" s="4"/>
      <c r="CA901" s="4"/>
      <c r="CB901" s="4"/>
      <c r="CC901" s="4"/>
      <c r="CD901" s="4"/>
      <c r="CE901" s="4"/>
      <c r="CF901" s="4"/>
      <c r="CG901" s="4"/>
      <c r="CH901" s="57">
        <f t="shared" si="848"/>
        <v>0</v>
      </c>
      <c r="CI901" s="4"/>
      <c r="CJ901" s="4"/>
      <c r="CK901" s="4"/>
      <c r="CL901" s="95"/>
      <c r="CM901" s="4"/>
      <c r="CN901" s="4"/>
      <c r="CO901" s="4"/>
      <c r="CP901" s="4"/>
      <c r="CQ901" s="6"/>
      <c r="CR901" s="57">
        <f t="shared" si="893"/>
        <v>0</v>
      </c>
      <c r="CS901" s="4"/>
      <c r="CT901" s="4"/>
      <c r="CU901" s="4"/>
      <c r="CV901" s="4"/>
      <c r="CW901" s="4"/>
      <c r="CX901" s="4"/>
      <c r="CY901" s="4"/>
      <c r="CZ901" s="4"/>
      <c r="DA901" s="4"/>
      <c r="DB901" s="57">
        <f t="shared" si="756"/>
        <v>0</v>
      </c>
      <c r="DC901" s="4"/>
      <c r="DD901" s="4"/>
      <c r="DE901" s="4"/>
      <c r="DF901" s="4"/>
      <c r="DG901" s="4"/>
      <c r="DH901" s="4"/>
      <c r="DI901" s="4"/>
      <c r="DJ901" s="4"/>
      <c r="DK901" s="4"/>
      <c r="DL901" s="57">
        <f t="shared" si="321"/>
        <v>0</v>
      </c>
      <c r="DM901" s="4"/>
      <c r="DN901" s="4"/>
      <c r="DO901" s="4"/>
      <c r="DP901" s="4"/>
      <c r="DQ901" s="4"/>
      <c r="DR901" s="4"/>
      <c r="DS901" s="4"/>
      <c r="DT901" s="4"/>
      <c r="DU901" s="4"/>
      <c r="DV901" s="57">
        <f t="shared" si="322"/>
        <v>0</v>
      </c>
      <c r="DW901" s="71">
        <f t="shared" ref="DW901:ED901" si="951">SUM(BY901,CI901,CS901,DC901,DM901)</f>
        <v>0</v>
      </c>
      <c r="DX901" s="71">
        <f t="shared" si="951"/>
        <v>0</v>
      </c>
      <c r="DY901" s="71">
        <f t="shared" si="951"/>
        <v>0</v>
      </c>
      <c r="DZ901" s="71">
        <f t="shared" si="951"/>
        <v>0</v>
      </c>
      <c r="EA901" s="71">
        <f t="shared" si="951"/>
        <v>0</v>
      </c>
      <c r="EB901" s="71">
        <f t="shared" si="951"/>
        <v>0</v>
      </c>
      <c r="EC901" s="71">
        <f t="shared" si="951"/>
        <v>0</v>
      </c>
      <c r="ED901" s="71">
        <f t="shared" si="951"/>
        <v>0</v>
      </c>
      <c r="EE901" s="71">
        <f t="shared" si="13"/>
        <v>0</v>
      </c>
      <c r="EF901" s="71">
        <f t="shared" si="14"/>
        <v>0</v>
      </c>
    </row>
    <row r="902" spans="1:136" ht="15.75" customHeight="1">
      <c r="A902" s="147">
        <v>2018</v>
      </c>
      <c r="B902" s="135" t="s">
        <v>5163</v>
      </c>
      <c r="C902" s="156" t="s">
        <v>2749</v>
      </c>
      <c r="D902" s="147" t="s">
        <v>1064</v>
      </c>
      <c r="E902" s="147" t="s">
        <v>2750</v>
      </c>
      <c r="F902" s="161" t="s">
        <v>2751</v>
      </c>
      <c r="G902" s="4"/>
      <c r="H902" s="4"/>
      <c r="I902" s="4"/>
      <c r="J902" s="4"/>
      <c r="K902" s="4"/>
      <c r="L902" s="4"/>
      <c r="M902" s="4"/>
      <c r="N902" s="4"/>
      <c r="O902" s="100"/>
      <c r="P902" s="100"/>
      <c r="Q902" s="100"/>
      <c r="R902" s="4"/>
      <c r="S902" s="71">
        <v>1</v>
      </c>
      <c r="T902" s="59" t="str">
        <f t="shared" si="0"/>
        <v/>
      </c>
      <c r="U902" s="100"/>
      <c r="V902" s="100"/>
      <c r="W902" s="100"/>
      <c r="X902" s="100"/>
      <c r="Y902" s="4"/>
      <c r="Z902" s="4"/>
      <c r="AA902" s="4"/>
      <c r="AB902" s="100"/>
      <c r="AC902" s="100"/>
      <c r="AD902" s="100"/>
      <c r="AE902" s="100"/>
      <c r="AF902" s="4"/>
      <c r="AG902" s="58">
        <f t="shared" si="1"/>
        <v>1</v>
      </c>
      <c r="AH902" s="4"/>
      <c r="AI902" s="100"/>
      <c r="AJ902" s="4"/>
      <c r="AK902" s="91" t="str">
        <f t="shared" si="948"/>
        <v/>
      </c>
      <c r="AL902" s="100"/>
      <c r="AM902" s="100"/>
      <c r="AN902" s="100"/>
      <c r="AO902" s="100"/>
      <c r="AP902" s="100"/>
      <c r="AQ902" s="4"/>
      <c r="AR902" s="58" t="str">
        <f t="shared" si="3"/>
        <v/>
      </c>
      <c r="AS902" s="95"/>
      <c r="AT902" s="95">
        <v>1</v>
      </c>
      <c r="AU902" s="95">
        <v>1</v>
      </c>
      <c r="AV902" s="4"/>
      <c r="AW902" s="95">
        <v>1</v>
      </c>
      <c r="AX902" s="58">
        <f t="shared" si="4"/>
        <v>3</v>
      </c>
      <c r="AY902" s="95">
        <v>1</v>
      </c>
      <c r="AZ902" s="4"/>
      <c r="BA902" s="4"/>
      <c r="BB902" s="4"/>
      <c r="BC902" s="4"/>
      <c r="BD902" s="58">
        <f t="shared" si="5"/>
        <v>1</v>
      </c>
      <c r="BE902" s="4"/>
      <c r="BF902" s="4"/>
      <c r="BG902" s="4"/>
      <c r="BH902" s="4"/>
      <c r="BI902" s="4"/>
      <c r="BJ902" s="4"/>
      <c r="BK902" s="4"/>
      <c r="BL902" s="4"/>
      <c r="BM902" s="95"/>
      <c r="BN902" s="94">
        <v>1</v>
      </c>
      <c r="BO902" s="4"/>
      <c r="BP902" s="4"/>
      <c r="BQ902" s="4"/>
      <c r="BR902" s="4"/>
      <c r="BS902" s="4"/>
      <c r="BT902" s="95">
        <v>1</v>
      </c>
      <c r="BU902" s="4"/>
      <c r="BV902" s="95">
        <v>1</v>
      </c>
      <c r="BW902" s="4"/>
      <c r="BX902" s="71">
        <f t="shared" si="637"/>
        <v>1</v>
      </c>
      <c r="BY902" s="4"/>
      <c r="BZ902" s="4"/>
      <c r="CA902" s="4"/>
      <c r="CB902" s="4"/>
      <c r="CC902" s="4"/>
      <c r="CD902" s="4"/>
      <c r="CE902" s="4"/>
      <c r="CF902" s="4"/>
      <c r="CG902" s="4"/>
      <c r="CH902" s="57">
        <f t="shared" si="848"/>
        <v>0</v>
      </c>
      <c r="CI902" s="4"/>
      <c r="CJ902" s="4"/>
      <c r="CK902" s="4"/>
      <c r="CL902" s="95">
        <v>1</v>
      </c>
      <c r="CM902" s="4"/>
      <c r="CN902" s="4"/>
      <c r="CO902" s="4"/>
      <c r="CP902" s="4"/>
      <c r="CQ902" s="95"/>
      <c r="CR902" s="57">
        <f t="shared" si="893"/>
        <v>1</v>
      </c>
      <c r="CS902" s="4"/>
      <c r="CT902" s="4"/>
      <c r="CU902" s="4"/>
      <c r="CV902" s="4"/>
      <c r="CW902" s="4"/>
      <c r="CX902" s="4"/>
      <c r="CY902" s="95">
        <v>1</v>
      </c>
      <c r="CZ902" s="4"/>
      <c r="DA902" s="95"/>
      <c r="DB902" s="57">
        <f t="shared" si="756"/>
        <v>1</v>
      </c>
      <c r="DC902" s="4"/>
      <c r="DD902" s="4"/>
      <c r="DE902" s="4"/>
      <c r="DF902" s="4"/>
      <c r="DG902" s="4"/>
      <c r="DH902" s="4"/>
      <c r="DI902" s="4"/>
      <c r="DJ902" s="4"/>
      <c r="DK902" s="4"/>
      <c r="DL902" s="57">
        <f t="shared" si="321"/>
        <v>0</v>
      </c>
      <c r="DM902" s="4"/>
      <c r="DN902" s="4"/>
      <c r="DO902" s="4"/>
      <c r="DP902" s="4"/>
      <c r="DQ902" s="4"/>
      <c r="DR902" s="4"/>
      <c r="DS902" s="95">
        <v>1</v>
      </c>
      <c r="DT902" s="4"/>
      <c r="DU902" s="95"/>
      <c r="DV902" s="57">
        <f t="shared" si="322"/>
        <v>1</v>
      </c>
      <c r="DW902" s="71">
        <f t="shared" ref="DW902:ED902" si="952">SUM(BY902,CI902,CS902,DC902,DM902)</f>
        <v>0</v>
      </c>
      <c r="DX902" s="71">
        <f t="shared" si="952"/>
        <v>0</v>
      </c>
      <c r="DY902" s="71">
        <f t="shared" si="952"/>
        <v>0</v>
      </c>
      <c r="DZ902" s="71">
        <f t="shared" si="952"/>
        <v>1</v>
      </c>
      <c r="EA902" s="71">
        <f t="shared" si="952"/>
        <v>0</v>
      </c>
      <c r="EB902" s="71">
        <f t="shared" si="952"/>
        <v>0</v>
      </c>
      <c r="EC902" s="71">
        <f t="shared" si="952"/>
        <v>2</v>
      </c>
      <c r="ED902" s="71">
        <f t="shared" si="952"/>
        <v>0</v>
      </c>
      <c r="EE902" s="71">
        <f t="shared" si="13"/>
        <v>3</v>
      </c>
      <c r="EF902" s="71">
        <f t="shared" si="14"/>
        <v>1</v>
      </c>
    </row>
    <row r="903" spans="1:136" ht="15.75" customHeight="1">
      <c r="A903" s="147">
        <v>2018</v>
      </c>
      <c r="B903" s="135" t="s">
        <v>5164</v>
      </c>
      <c r="C903" s="156" t="s">
        <v>2752</v>
      </c>
      <c r="D903" s="147" t="s">
        <v>2753</v>
      </c>
      <c r="E903" s="147" t="s">
        <v>2754</v>
      </c>
      <c r="F903" s="150" t="s">
        <v>2755</v>
      </c>
      <c r="G903" s="4"/>
      <c r="H903" s="4"/>
      <c r="I903" s="4"/>
      <c r="J903" s="4"/>
      <c r="K903" s="4"/>
      <c r="L903" s="4"/>
      <c r="M903" s="4"/>
      <c r="N903" s="4"/>
      <c r="O903" s="100"/>
      <c r="P903" s="100"/>
      <c r="Q903" s="100"/>
      <c r="R903" s="4"/>
      <c r="S903" s="4"/>
      <c r="T903" s="59">
        <f t="shared" si="0"/>
        <v>1</v>
      </c>
      <c r="U903" s="100"/>
      <c r="V903" s="72">
        <v>1</v>
      </c>
      <c r="W903" s="100"/>
      <c r="X903" s="100"/>
      <c r="Y903" s="4"/>
      <c r="Z903" s="4"/>
      <c r="AA903" s="4"/>
      <c r="AB903" s="100"/>
      <c r="AC903" s="100"/>
      <c r="AD903" s="4"/>
      <c r="AE903" s="4">
        <v>1</v>
      </c>
      <c r="AF903" s="4"/>
      <c r="AG903" s="58">
        <f t="shared" si="1"/>
        <v>1</v>
      </c>
      <c r="AH903" s="4"/>
      <c r="AI903" s="100"/>
      <c r="AJ903" s="4"/>
      <c r="AK903" s="91" t="str">
        <f t="shared" si="948"/>
        <v/>
      </c>
      <c r="AL903" s="100"/>
      <c r="AM903" s="100"/>
      <c r="AN903" s="100"/>
      <c r="AO903" s="100"/>
      <c r="AP903" s="100"/>
      <c r="AQ903" s="4"/>
      <c r="AR903" s="58" t="str">
        <f t="shared" si="3"/>
        <v/>
      </c>
      <c r="AS903" s="95">
        <v>1</v>
      </c>
      <c r="AT903" s="95">
        <v>1</v>
      </c>
      <c r="AU903" s="95">
        <v>1</v>
      </c>
      <c r="AV903" s="95">
        <v>1</v>
      </c>
      <c r="AW903" s="95">
        <v>1</v>
      </c>
      <c r="AX903" s="58">
        <f t="shared" si="4"/>
        <v>5</v>
      </c>
      <c r="AY903" s="95">
        <v>1</v>
      </c>
      <c r="AZ903" s="95"/>
      <c r="BA903" s="4"/>
      <c r="BB903" s="4"/>
      <c r="BC903" s="4"/>
      <c r="BD903" s="58">
        <f t="shared" si="5"/>
        <v>1</v>
      </c>
      <c r="BE903" s="4"/>
      <c r="BF903" s="4"/>
      <c r="BG903" s="4"/>
      <c r="BH903" s="4"/>
      <c r="BI903" s="4"/>
      <c r="BJ903" s="4"/>
      <c r="BK903" s="4"/>
      <c r="BL903" s="4"/>
      <c r="BM903" s="4"/>
      <c r="BN903" s="4"/>
      <c r="BO903" s="4"/>
      <c r="BP903" s="4"/>
      <c r="BQ903" s="4"/>
      <c r="BR903" s="4"/>
      <c r="BS903" s="95"/>
      <c r="BT903" s="4"/>
      <c r="BU903" s="95"/>
      <c r="BV903" s="4"/>
      <c r="BW903" s="4"/>
      <c r="BX903" s="4" t="str">
        <f t="shared" si="637"/>
        <v/>
      </c>
      <c r="BY903" s="95"/>
      <c r="BZ903" s="95"/>
      <c r="CA903" s="4"/>
      <c r="CB903" s="4"/>
      <c r="CC903" s="4"/>
      <c r="CD903" s="4"/>
      <c r="CE903" s="95"/>
      <c r="CF903" s="4"/>
      <c r="CG903" s="95"/>
      <c r="CH903" s="57">
        <f t="shared" si="848"/>
        <v>0</v>
      </c>
      <c r="CI903" s="4"/>
      <c r="CJ903" s="4"/>
      <c r="CK903" s="4"/>
      <c r="CL903" s="4"/>
      <c r="CM903" s="95"/>
      <c r="CN903" s="95"/>
      <c r="CO903" s="4"/>
      <c r="CP903" s="4"/>
      <c r="CQ903" s="6"/>
      <c r="CR903" s="57">
        <f t="shared" si="893"/>
        <v>0</v>
      </c>
      <c r="CS903" s="4"/>
      <c r="CT903" s="95"/>
      <c r="CU903" s="4"/>
      <c r="CV903" s="4"/>
      <c r="CW903" s="4"/>
      <c r="CX903" s="95"/>
      <c r="CY903" s="95"/>
      <c r="CZ903" s="4"/>
      <c r="DA903" s="4"/>
      <c r="DB903" s="57">
        <f t="shared" si="756"/>
        <v>0</v>
      </c>
      <c r="DC903" s="4"/>
      <c r="DD903" s="4"/>
      <c r="DE903" s="95"/>
      <c r="DF903" s="4"/>
      <c r="DG903" s="95"/>
      <c r="DH903" s="4"/>
      <c r="DI903" s="4"/>
      <c r="DJ903" s="4"/>
      <c r="DK903" s="4"/>
      <c r="DL903" s="57">
        <f t="shared" si="321"/>
        <v>0</v>
      </c>
      <c r="DM903" s="4"/>
      <c r="DN903" s="4"/>
      <c r="DO903" s="95"/>
      <c r="DP903" s="4"/>
      <c r="DQ903" s="95"/>
      <c r="DR903" s="4"/>
      <c r="DS903" s="4"/>
      <c r="DT903" s="4"/>
      <c r="DU903" s="4"/>
      <c r="DV903" s="57">
        <f t="shared" si="322"/>
        <v>0</v>
      </c>
      <c r="DW903" s="71">
        <f t="shared" ref="DW903:ED903" si="953">SUM(BY903,CI903,CS903,DC903,DM903)</f>
        <v>0</v>
      </c>
      <c r="DX903" s="71">
        <f t="shared" si="953"/>
        <v>0</v>
      </c>
      <c r="DY903" s="71">
        <f t="shared" si="953"/>
        <v>0</v>
      </c>
      <c r="DZ903" s="71">
        <f t="shared" si="953"/>
        <v>0</v>
      </c>
      <c r="EA903" s="71">
        <f t="shared" si="953"/>
        <v>0</v>
      </c>
      <c r="EB903" s="71">
        <f t="shared" si="953"/>
        <v>0</v>
      </c>
      <c r="EC903" s="71">
        <f t="shared" si="953"/>
        <v>0</v>
      </c>
      <c r="ED903" s="71">
        <f t="shared" si="953"/>
        <v>0</v>
      </c>
      <c r="EE903" s="71">
        <f t="shared" si="13"/>
        <v>0</v>
      </c>
      <c r="EF903" s="71">
        <f t="shared" si="14"/>
        <v>0</v>
      </c>
    </row>
    <row r="904" spans="1:136" ht="15.75" customHeight="1">
      <c r="A904" s="147">
        <v>2018</v>
      </c>
      <c r="B904" s="135" t="s">
        <v>5165</v>
      </c>
      <c r="C904" s="156" t="s">
        <v>2756</v>
      </c>
      <c r="D904" s="147" t="s">
        <v>1495</v>
      </c>
      <c r="E904" s="147" t="s">
        <v>2757</v>
      </c>
      <c r="F904" s="161" t="s">
        <v>2758</v>
      </c>
      <c r="G904" s="4"/>
      <c r="H904" s="4"/>
      <c r="I904" s="95"/>
      <c r="J904" s="4"/>
      <c r="K904" s="4"/>
      <c r="L904" s="4"/>
      <c r="M904" s="4"/>
      <c r="N904" s="95">
        <v>1</v>
      </c>
      <c r="O904" s="4"/>
      <c r="P904" s="4"/>
      <c r="Q904" s="4"/>
      <c r="R904" s="4"/>
      <c r="S904" s="4"/>
      <c r="T904" s="59" t="str">
        <f t="shared" si="0"/>
        <v/>
      </c>
      <c r="U904" s="4"/>
      <c r="V904" s="4"/>
      <c r="W904" s="4"/>
      <c r="X904" s="4"/>
      <c r="Y904" s="4"/>
      <c r="Z904" s="4"/>
      <c r="AA904" s="4"/>
      <c r="AB904" s="4"/>
      <c r="AC904" s="4"/>
      <c r="AD904" s="4"/>
      <c r="AE904" s="4"/>
      <c r="AF904" s="4"/>
      <c r="AG904" s="58">
        <f t="shared" si="1"/>
        <v>1</v>
      </c>
      <c r="AH904" s="4"/>
      <c r="AI904" s="4"/>
      <c r="AJ904" s="4"/>
      <c r="AK904" s="91" t="str">
        <f t="shared" si="948"/>
        <v/>
      </c>
      <c r="AL904" s="4"/>
      <c r="AM904" s="4"/>
      <c r="AN904" s="4"/>
      <c r="AO904" s="4"/>
      <c r="AP904" s="4"/>
      <c r="AQ904" s="4"/>
      <c r="AR904" s="58" t="str">
        <f t="shared" si="3"/>
        <v/>
      </c>
      <c r="AS904" s="4"/>
      <c r="AT904" s="95">
        <v>1</v>
      </c>
      <c r="AU904" s="4"/>
      <c r="AV904" s="4"/>
      <c r="AW904" s="4"/>
      <c r="AX904" s="58">
        <f t="shared" si="4"/>
        <v>1</v>
      </c>
      <c r="AY904" s="99">
        <v>1</v>
      </c>
      <c r="AZ904" s="4"/>
      <c r="BA904" s="4"/>
      <c r="BB904" s="4"/>
      <c r="BC904" s="4"/>
      <c r="BD904" s="58">
        <f t="shared" si="5"/>
        <v>1</v>
      </c>
      <c r="BE904" s="4"/>
      <c r="BF904" s="4"/>
      <c r="BG904" s="4"/>
      <c r="BH904" s="4"/>
      <c r="BI904" s="4"/>
      <c r="BJ904" s="4"/>
      <c r="BK904" s="4"/>
      <c r="BL904" s="4"/>
      <c r="BM904" s="4"/>
      <c r="BN904" s="4"/>
      <c r="BO904" s="4"/>
      <c r="BP904" s="95">
        <v>1</v>
      </c>
      <c r="BQ904" s="4"/>
      <c r="BR904" s="4"/>
      <c r="BS904" s="4"/>
      <c r="BT904" s="4"/>
      <c r="BU904" s="95">
        <v>1</v>
      </c>
      <c r="BV904" s="4"/>
      <c r="BW904" s="4"/>
      <c r="BX904" s="71">
        <f t="shared" si="637"/>
        <v>1</v>
      </c>
      <c r="BY904" s="4"/>
      <c r="BZ904" s="4"/>
      <c r="CA904" s="4"/>
      <c r="CB904" s="4"/>
      <c r="CC904" s="4"/>
      <c r="CD904" s="4"/>
      <c r="CE904" s="4"/>
      <c r="CF904" s="4"/>
      <c r="CG904" s="4"/>
      <c r="CH904" s="57">
        <f t="shared" si="848"/>
        <v>0</v>
      </c>
      <c r="CI904" s="4"/>
      <c r="CJ904" s="4"/>
      <c r="CK904" s="4"/>
      <c r="CL904" s="4"/>
      <c r="CM904" s="95">
        <v>1</v>
      </c>
      <c r="CN904" s="4"/>
      <c r="CO904" s="4"/>
      <c r="CP904" s="4"/>
      <c r="CQ904" s="95"/>
      <c r="CR904" s="57">
        <f t="shared" si="893"/>
        <v>1</v>
      </c>
      <c r="CS904" s="4"/>
      <c r="CT904" s="4"/>
      <c r="CU904" s="4"/>
      <c r="CV904" s="4"/>
      <c r="CW904" s="4"/>
      <c r="CX904" s="4"/>
      <c r="CY904" s="4"/>
      <c r="CZ904" s="4"/>
      <c r="DA904" s="4"/>
      <c r="DB904" s="57">
        <f t="shared" si="756"/>
        <v>0</v>
      </c>
      <c r="DC904" s="4"/>
      <c r="DD904" s="4"/>
      <c r="DE904" s="4"/>
      <c r="DF904" s="4"/>
      <c r="DG904" s="4"/>
      <c r="DH904" s="4"/>
      <c r="DI904" s="4"/>
      <c r="DJ904" s="4"/>
      <c r="DK904" s="4"/>
      <c r="DL904" s="57">
        <f t="shared" si="321"/>
        <v>0</v>
      </c>
      <c r="DM904" s="4"/>
      <c r="DN904" s="4"/>
      <c r="DO904" s="4"/>
      <c r="DP904" s="4"/>
      <c r="DQ904" s="4"/>
      <c r="DR904" s="4"/>
      <c r="DS904" s="4"/>
      <c r="DT904" s="4"/>
      <c r="DU904" s="4"/>
      <c r="DV904" s="57">
        <f t="shared" si="322"/>
        <v>0</v>
      </c>
      <c r="DW904" s="71">
        <f t="shared" ref="DW904:ED904" si="954">SUM(BY904,CI904,CS904,DC904,DM904)</f>
        <v>0</v>
      </c>
      <c r="DX904" s="71">
        <f t="shared" si="954"/>
        <v>0</v>
      </c>
      <c r="DY904" s="71">
        <f t="shared" si="954"/>
        <v>0</v>
      </c>
      <c r="DZ904" s="71">
        <f t="shared" si="954"/>
        <v>0</v>
      </c>
      <c r="EA904" s="71">
        <f t="shared" si="954"/>
        <v>1</v>
      </c>
      <c r="EB904" s="71">
        <f t="shared" si="954"/>
        <v>0</v>
      </c>
      <c r="EC904" s="71">
        <f t="shared" si="954"/>
        <v>0</v>
      </c>
      <c r="ED904" s="71">
        <f t="shared" si="954"/>
        <v>0</v>
      </c>
      <c r="EE904" s="71">
        <f t="shared" si="13"/>
        <v>1</v>
      </c>
      <c r="EF904" s="71">
        <f t="shared" si="14"/>
        <v>1</v>
      </c>
    </row>
    <row r="905" spans="1:136" ht="15.75" customHeight="1">
      <c r="A905" s="147">
        <v>2018</v>
      </c>
      <c r="B905" s="135" t="s">
        <v>5166</v>
      </c>
      <c r="C905" s="156" t="s">
        <v>2759</v>
      </c>
      <c r="D905" s="147" t="s">
        <v>1061</v>
      </c>
      <c r="E905" s="147" t="s">
        <v>2760</v>
      </c>
      <c r="F905" s="150" t="s">
        <v>2761</v>
      </c>
      <c r="G905" s="4"/>
      <c r="H905" s="4"/>
      <c r="I905" s="4"/>
      <c r="J905" s="95"/>
      <c r="K905" s="4"/>
      <c r="L905" s="4"/>
      <c r="M905" s="4"/>
      <c r="N905" s="4"/>
      <c r="O905" s="4">
        <v>1</v>
      </c>
      <c r="P905" s="4"/>
      <c r="Q905" s="4"/>
      <c r="R905" s="4"/>
      <c r="S905" s="4"/>
      <c r="T905" s="59" t="str">
        <f t="shared" si="0"/>
        <v/>
      </c>
      <c r="U905" s="4"/>
      <c r="V905" s="4"/>
      <c r="W905" s="4"/>
      <c r="X905" s="4"/>
      <c r="Y905" s="4"/>
      <c r="Z905" s="4"/>
      <c r="AA905" s="4"/>
      <c r="AB905" s="4"/>
      <c r="AC905" s="4"/>
      <c r="AD905" s="4"/>
      <c r="AE905" s="4"/>
      <c r="AF905" s="4"/>
      <c r="AG905" s="58">
        <f t="shared" si="1"/>
        <v>1</v>
      </c>
      <c r="AH905" s="4"/>
      <c r="AI905" s="4"/>
      <c r="AJ905" s="4"/>
      <c r="AK905" s="91" t="str">
        <f t="shared" si="948"/>
        <v/>
      </c>
      <c r="AL905" s="4"/>
      <c r="AM905" s="4"/>
      <c r="AN905" s="4"/>
      <c r="AO905" s="4"/>
      <c r="AP905" s="4"/>
      <c r="AQ905" s="4"/>
      <c r="AR905" s="58" t="str">
        <f t="shared" si="3"/>
        <v/>
      </c>
      <c r="AS905" s="95">
        <v>1</v>
      </c>
      <c r="AT905" s="95">
        <v>1</v>
      </c>
      <c r="AU905" s="95">
        <v>1</v>
      </c>
      <c r="AV905" s="4"/>
      <c r="AW905" s="4"/>
      <c r="AX905" s="58">
        <f t="shared" si="4"/>
        <v>3</v>
      </c>
      <c r="AY905" s="4"/>
      <c r="AZ905" s="95">
        <v>1</v>
      </c>
      <c r="BA905" s="4"/>
      <c r="BB905" s="4"/>
      <c r="BC905" s="4"/>
      <c r="BD905" s="58">
        <f t="shared" si="5"/>
        <v>1</v>
      </c>
      <c r="BE905" s="4"/>
      <c r="BF905" s="4"/>
      <c r="BG905" s="4"/>
      <c r="BH905" s="6"/>
      <c r="BI905" s="4"/>
      <c r="BJ905" s="4"/>
      <c r="BK905" s="4"/>
      <c r="BL905" s="72">
        <v>1</v>
      </c>
      <c r="BM905" s="4"/>
      <c r="BN905" s="72"/>
      <c r="BO905" s="95"/>
      <c r="BP905" s="4"/>
      <c r="BQ905" s="4"/>
      <c r="BR905" s="4"/>
      <c r="BS905" s="95">
        <v>1</v>
      </c>
      <c r="BT905" s="95"/>
      <c r="BU905" s="4"/>
      <c r="BV905" s="95">
        <v>1</v>
      </c>
      <c r="BW905" s="4"/>
      <c r="BX905" s="71">
        <f t="shared" si="637"/>
        <v>1</v>
      </c>
      <c r="BY905" s="4"/>
      <c r="BZ905" s="95">
        <v>1</v>
      </c>
      <c r="CA905" s="95"/>
      <c r="CB905" s="4"/>
      <c r="CC905" s="4"/>
      <c r="CD905" s="4"/>
      <c r="CE905" s="95"/>
      <c r="CF905" s="4"/>
      <c r="CG905" s="95"/>
      <c r="CH905" s="57">
        <f t="shared" si="848"/>
        <v>1</v>
      </c>
      <c r="CI905" s="4"/>
      <c r="CJ905" s="95">
        <v>1</v>
      </c>
      <c r="CK905" s="4"/>
      <c r="CL905" s="4"/>
      <c r="CM905" s="4"/>
      <c r="CN905" s="4"/>
      <c r="CO905" s="95">
        <v>1</v>
      </c>
      <c r="CP905" s="4"/>
      <c r="CQ905" s="95"/>
      <c r="CR905" s="57">
        <f t="shared" si="893"/>
        <v>2</v>
      </c>
      <c r="CS905" s="4"/>
      <c r="CT905" s="4"/>
      <c r="CU905" s="4"/>
      <c r="CV905" s="4"/>
      <c r="CW905" s="4"/>
      <c r="CX905" s="4"/>
      <c r="CY905" s="95">
        <v>1</v>
      </c>
      <c r="CZ905" s="4"/>
      <c r="DA905" s="95"/>
      <c r="DB905" s="57">
        <f t="shared" si="756"/>
        <v>1</v>
      </c>
      <c r="DC905" s="4"/>
      <c r="DD905" s="4"/>
      <c r="DE905" s="4"/>
      <c r="DF905" s="4"/>
      <c r="DG905" s="4"/>
      <c r="DH905" s="4"/>
      <c r="DI905" s="4"/>
      <c r="DJ905" s="4"/>
      <c r="DK905" s="4"/>
      <c r="DL905" s="57">
        <f t="shared" si="321"/>
        <v>0</v>
      </c>
      <c r="DM905" s="4"/>
      <c r="DN905" s="4"/>
      <c r="DO905" s="4"/>
      <c r="DP905" s="95"/>
      <c r="DQ905" s="4"/>
      <c r="DR905" s="4"/>
      <c r="DS905" s="4"/>
      <c r="DT905" s="4"/>
      <c r="DU905" s="4"/>
      <c r="DV905" s="57">
        <f t="shared" si="322"/>
        <v>0</v>
      </c>
      <c r="DW905" s="71">
        <f t="shared" ref="DW905:ED905" si="955">SUM(BY905,CI905,CS905,DC905,DM905)</f>
        <v>0</v>
      </c>
      <c r="DX905" s="71">
        <f t="shared" si="955"/>
        <v>2</v>
      </c>
      <c r="DY905" s="71">
        <f t="shared" si="955"/>
        <v>0</v>
      </c>
      <c r="DZ905" s="71">
        <f t="shared" si="955"/>
        <v>0</v>
      </c>
      <c r="EA905" s="71">
        <f t="shared" si="955"/>
        <v>0</v>
      </c>
      <c r="EB905" s="71">
        <f t="shared" si="955"/>
        <v>0</v>
      </c>
      <c r="EC905" s="71">
        <f t="shared" si="955"/>
        <v>2</v>
      </c>
      <c r="ED905" s="71">
        <f t="shared" si="955"/>
        <v>0</v>
      </c>
      <c r="EE905" s="71">
        <f t="shared" si="13"/>
        <v>4</v>
      </c>
      <c r="EF905" s="71">
        <f t="shared" si="14"/>
        <v>1</v>
      </c>
    </row>
    <row r="906" spans="1:136" ht="15.75" customHeight="1">
      <c r="A906" s="147">
        <v>2018</v>
      </c>
      <c r="B906" s="135" t="s">
        <v>5167</v>
      </c>
      <c r="C906" s="156" t="s">
        <v>2762</v>
      </c>
      <c r="D906" s="147" t="s">
        <v>2023</v>
      </c>
      <c r="E906" s="147" t="s">
        <v>2763</v>
      </c>
      <c r="F906" s="150" t="s">
        <v>2764</v>
      </c>
      <c r="G906" s="4"/>
      <c r="H906" s="4"/>
      <c r="I906" s="4"/>
      <c r="J906" s="95"/>
      <c r="K906" s="4"/>
      <c r="L906" s="95">
        <v>1</v>
      </c>
      <c r="M906" s="95"/>
      <c r="N906" s="99">
        <v>2</v>
      </c>
      <c r="O906" s="4"/>
      <c r="P906" s="4"/>
      <c r="Q906" s="4"/>
      <c r="R906" s="93">
        <v>2</v>
      </c>
      <c r="S906" s="4"/>
      <c r="T906" s="59" t="str">
        <f t="shared" si="0"/>
        <v/>
      </c>
      <c r="U906" s="4"/>
      <c r="V906" s="4"/>
      <c r="W906" s="4"/>
      <c r="X906" s="4"/>
      <c r="Y906" s="4"/>
      <c r="Z906" s="4"/>
      <c r="AA906" s="4"/>
      <c r="AB906" s="4"/>
      <c r="AC906" s="4"/>
      <c r="AD906" s="4"/>
      <c r="AE906" s="4"/>
      <c r="AF906" s="4"/>
      <c r="AG906" s="58">
        <f t="shared" si="1"/>
        <v>1</v>
      </c>
      <c r="AH906" s="4"/>
      <c r="AI906" s="4"/>
      <c r="AJ906" s="4"/>
      <c r="AK906" s="91" t="str">
        <f t="shared" si="948"/>
        <v/>
      </c>
      <c r="AL906" s="4"/>
      <c r="AM906" s="4"/>
      <c r="AN906" s="4"/>
      <c r="AO906" s="4"/>
      <c r="AP906" s="4"/>
      <c r="AQ906" s="4"/>
      <c r="AR906" s="58" t="str">
        <f t="shared" si="3"/>
        <v/>
      </c>
      <c r="AS906" s="4"/>
      <c r="AT906" s="95"/>
      <c r="AU906" s="95">
        <v>1</v>
      </c>
      <c r="AV906" s="4"/>
      <c r="AW906" s="4"/>
      <c r="AX906" s="58">
        <f t="shared" si="4"/>
        <v>1</v>
      </c>
      <c r="AY906" s="95"/>
      <c r="AZ906" s="95">
        <v>1</v>
      </c>
      <c r="BA906" s="4"/>
      <c r="BB906" s="4"/>
      <c r="BC906" s="95">
        <v>1</v>
      </c>
      <c r="BD906" s="58">
        <f t="shared" si="5"/>
        <v>2</v>
      </c>
      <c r="BE906" s="4"/>
      <c r="BF906" s="4"/>
      <c r="BG906" s="4"/>
      <c r="BH906" s="6"/>
      <c r="BI906" s="4"/>
      <c r="BJ906" s="4"/>
      <c r="BK906" s="4"/>
      <c r="BL906" s="4"/>
      <c r="BM906" s="4"/>
      <c r="BN906" s="72">
        <v>1</v>
      </c>
      <c r="BO906" s="95"/>
      <c r="BP906" s="4"/>
      <c r="BQ906" s="4"/>
      <c r="BR906" s="4"/>
      <c r="BS906" s="95"/>
      <c r="BT906" s="95"/>
      <c r="BU906" s="95">
        <v>1</v>
      </c>
      <c r="BV906" s="4"/>
      <c r="BW906" s="4"/>
      <c r="BX906" s="71">
        <f t="shared" si="637"/>
        <v>1</v>
      </c>
      <c r="BY906" s="4"/>
      <c r="BZ906" s="4"/>
      <c r="CA906" s="4"/>
      <c r="CB906" s="4"/>
      <c r="CC906" s="4"/>
      <c r="CD906" s="4"/>
      <c r="CE906" s="4"/>
      <c r="CF906" s="4"/>
      <c r="CG906" s="95"/>
      <c r="CH906" s="57">
        <f t="shared" si="848"/>
        <v>0</v>
      </c>
      <c r="CI906" s="4"/>
      <c r="CJ906" s="4"/>
      <c r="CK906" s="4"/>
      <c r="CL906" s="95"/>
      <c r="CM906" s="4"/>
      <c r="CN906" s="4"/>
      <c r="CO906" s="4"/>
      <c r="CP906" s="4"/>
      <c r="CQ906" s="6"/>
      <c r="CR906" s="57">
        <f t="shared" si="893"/>
        <v>0</v>
      </c>
      <c r="CS906" s="4"/>
      <c r="CT906" s="4"/>
      <c r="CU906" s="4"/>
      <c r="CV906" s="4"/>
      <c r="CW906" s="95">
        <v>1</v>
      </c>
      <c r="CX906" s="4"/>
      <c r="CY906" s="4"/>
      <c r="CZ906" s="4"/>
      <c r="DA906" s="95"/>
      <c r="DB906" s="57">
        <f t="shared" si="756"/>
        <v>1</v>
      </c>
      <c r="DC906" s="4"/>
      <c r="DD906" s="4"/>
      <c r="DE906" s="4"/>
      <c r="DF906" s="4"/>
      <c r="DG906" s="4"/>
      <c r="DH906" s="4"/>
      <c r="DI906" s="4"/>
      <c r="DJ906" s="4"/>
      <c r="DK906" s="4"/>
      <c r="DL906" s="57">
        <f t="shared" si="321"/>
        <v>0</v>
      </c>
      <c r="DM906" s="4"/>
      <c r="DN906" s="4"/>
      <c r="DO906" s="4"/>
      <c r="DP906" s="4"/>
      <c r="DQ906" s="4"/>
      <c r="DR906" s="4"/>
      <c r="DS906" s="4"/>
      <c r="DT906" s="4"/>
      <c r="DU906" s="4"/>
      <c r="DV906" s="57">
        <f t="shared" si="322"/>
        <v>0</v>
      </c>
      <c r="DW906" s="71">
        <f t="shared" ref="DW906:ED906" si="956">SUM(BY906,CI906,CS906,DC906,DM906)</f>
        <v>0</v>
      </c>
      <c r="DX906" s="71">
        <f t="shared" si="956"/>
        <v>0</v>
      </c>
      <c r="DY906" s="71">
        <f t="shared" si="956"/>
        <v>0</v>
      </c>
      <c r="DZ906" s="71">
        <f t="shared" si="956"/>
        <v>0</v>
      </c>
      <c r="EA906" s="71">
        <f t="shared" si="956"/>
        <v>1</v>
      </c>
      <c r="EB906" s="71">
        <f t="shared" si="956"/>
        <v>0</v>
      </c>
      <c r="EC906" s="71">
        <f t="shared" si="956"/>
        <v>0</v>
      </c>
      <c r="ED906" s="71">
        <f t="shared" si="956"/>
        <v>0</v>
      </c>
      <c r="EE906" s="71">
        <f t="shared" si="13"/>
        <v>1</v>
      </c>
      <c r="EF906" s="71">
        <f t="shared" si="14"/>
        <v>1</v>
      </c>
    </row>
    <row r="907" spans="1:136" ht="15.75" customHeight="1">
      <c r="A907" s="147">
        <v>2018</v>
      </c>
      <c r="B907" s="135" t="s">
        <v>5168</v>
      </c>
      <c r="C907" s="156" t="s">
        <v>2765</v>
      </c>
      <c r="D907" s="147" t="s">
        <v>178</v>
      </c>
      <c r="E907" s="147" t="s">
        <v>2766</v>
      </c>
      <c r="F907" s="161" t="s">
        <v>2767</v>
      </c>
      <c r="G907" s="4"/>
      <c r="H907" s="4"/>
      <c r="I907" s="4"/>
      <c r="J907" s="4"/>
      <c r="K907" s="4"/>
      <c r="L907" s="4"/>
      <c r="M907" s="4"/>
      <c r="N907" s="4"/>
      <c r="O907" s="4"/>
      <c r="P907" s="4"/>
      <c r="Q907" s="4"/>
      <c r="R907" s="4"/>
      <c r="S907" s="4"/>
      <c r="T907" s="59">
        <f t="shared" si="0"/>
        <v>1</v>
      </c>
      <c r="U907" s="4"/>
      <c r="V907" s="4"/>
      <c r="W907" s="4"/>
      <c r="X907" s="4"/>
      <c r="Y907" s="71">
        <v>1</v>
      </c>
      <c r="Z907" s="4"/>
      <c r="AA907" s="4"/>
      <c r="AB907" s="4"/>
      <c r="AC907" s="4"/>
      <c r="AD907" s="4"/>
      <c r="AE907" s="4"/>
      <c r="AF907" s="4"/>
      <c r="AG907" s="58">
        <f t="shared" si="1"/>
        <v>1</v>
      </c>
      <c r="AH907" s="4"/>
      <c r="AI907" s="4"/>
      <c r="AJ907" s="4"/>
      <c r="AK907" s="91" t="str">
        <f t="shared" si="948"/>
        <v/>
      </c>
      <c r="AL907" s="4"/>
      <c r="AM907" s="4"/>
      <c r="AN907" s="4"/>
      <c r="AO907" s="4"/>
      <c r="AP907" s="4"/>
      <c r="AQ907" s="4"/>
      <c r="AR907" s="58" t="str">
        <f t="shared" si="3"/>
        <v/>
      </c>
      <c r="AS907" s="95"/>
      <c r="AT907" s="95">
        <v>1</v>
      </c>
      <c r="AU907" s="4"/>
      <c r="AV907" s="4"/>
      <c r="AW907" s="95"/>
      <c r="AX907" s="58">
        <f t="shared" si="4"/>
        <v>1</v>
      </c>
      <c r="AY907" s="95"/>
      <c r="AZ907" s="95">
        <v>1</v>
      </c>
      <c r="BA907" s="4"/>
      <c r="BB907" s="4"/>
      <c r="BC907" s="95">
        <v>1</v>
      </c>
      <c r="BD907" s="58">
        <f t="shared" si="5"/>
        <v>2</v>
      </c>
      <c r="BE907" s="4"/>
      <c r="BF907" s="95"/>
      <c r="BG907" s="4"/>
      <c r="BH907" s="4"/>
      <c r="BI907" s="4"/>
      <c r="BJ907" s="4"/>
      <c r="BK907" s="4"/>
      <c r="BL907" s="4"/>
      <c r="BM907" s="4"/>
      <c r="BN907" s="4"/>
      <c r="BO907" s="4"/>
      <c r="BP907" s="4"/>
      <c r="BQ907" s="4"/>
      <c r="BR907" s="4"/>
      <c r="BS907" s="95"/>
      <c r="BT907" s="4"/>
      <c r="BU907" s="4"/>
      <c r="BV907" s="95">
        <v>1</v>
      </c>
      <c r="BW907" s="4"/>
      <c r="BX907" s="71">
        <f t="shared" si="637"/>
        <v>1</v>
      </c>
      <c r="BY907" s="95"/>
      <c r="BZ907" s="95"/>
      <c r="CA907" s="4"/>
      <c r="CB907" s="4"/>
      <c r="CC907" s="4"/>
      <c r="CD907" s="4"/>
      <c r="CE907" s="4"/>
      <c r="CF907" s="4"/>
      <c r="CG907" s="95"/>
      <c r="CH907" s="57">
        <f t="shared" si="848"/>
        <v>0</v>
      </c>
      <c r="CI907" s="4"/>
      <c r="CJ907" s="95"/>
      <c r="CK907" s="4"/>
      <c r="CL907" s="4"/>
      <c r="CM907" s="4"/>
      <c r="CN907" s="4"/>
      <c r="CO907" s="95">
        <v>1</v>
      </c>
      <c r="CP907" s="4"/>
      <c r="CQ907" s="95"/>
      <c r="CR907" s="57">
        <f t="shared" si="893"/>
        <v>1</v>
      </c>
      <c r="CS907" s="4"/>
      <c r="CT907" s="4"/>
      <c r="CU907" s="4"/>
      <c r="CV907" s="4"/>
      <c r="CW907" s="4"/>
      <c r="CX907" s="4"/>
      <c r="CY907" s="4"/>
      <c r="CZ907" s="4"/>
      <c r="DA907" s="4"/>
      <c r="DB907" s="57">
        <f t="shared" si="756"/>
        <v>0</v>
      </c>
      <c r="DC907" s="4"/>
      <c r="DD907" s="4"/>
      <c r="DE907" s="4"/>
      <c r="DF907" s="4"/>
      <c r="DG907" s="4"/>
      <c r="DH907" s="4"/>
      <c r="DI907" s="4"/>
      <c r="DJ907" s="4"/>
      <c r="DK907" s="4"/>
      <c r="DL907" s="57">
        <f t="shared" si="321"/>
        <v>0</v>
      </c>
      <c r="DM907" s="4"/>
      <c r="DN907" s="4"/>
      <c r="DO907" s="95"/>
      <c r="DP907" s="4"/>
      <c r="DQ907" s="4"/>
      <c r="DR907" s="4"/>
      <c r="DS907" s="4"/>
      <c r="DT907" s="4"/>
      <c r="DU907" s="4"/>
      <c r="DV907" s="57">
        <f t="shared" si="322"/>
        <v>0</v>
      </c>
      <c r="DW907" s="71">
        <f t="shared" ref="DW907:ED907" si="957">SUM(BY907,CI907,CS907,DC907,DM907)</f>
        <v>0</v>
      </c>
      <c r="DX907" s="71">
        <f t="shared" si="957"/>
        <v>0</v>
      </c>
      <c r="DY907" s="71">
        <f t="shared" si="957"/>
        <v>0</v>
      </c>
      <c r="DZ907" s="71">
        <f t="shared" si="957"/>
        <v>0</v>
      </c>
      <c r="EA907" s="71">
        <f t="shared" si="957"/>
        <v>0</v>
      </c>
      <c r="EB907" s="71">
        <f t="shared" si="957"/>
        <v>0</v>
      </c>
      <c r="EC907" s="71">
        <f t="shared" si="957"/>
        <v>1</v>
      </c>
      <c r="ED907" s="71">
        <f t="shared" si="957"/>
        <v>0</v>
      </c>
      <c r="EE907" s="71">
        <f t="shared" si="13"/>
        <v>1</v>
      </c>
      <c r="EF907" s="71">
        <f t="shared" si="14"/>
        <v>1</v>
      </c>
    </row>
    <row r="908" spans="1:136" ht="15.75" customHeight="1">
      <c r="A908" s="147">
        <v>2018</v>
      </c>
      <c r="B908" s="135" t="s">
        <v>5169</v>
      </c>
      <c r="C908" s="156" t="s">
        <v>2768</v>
      </c>
      <c r="D908" s="147" t="s">
        <v>612</v>
      </c>
      <c r="E908" s="147" t="s">
        <v>2769</v>
      </c>
      <c r="F908" s="161" t="s">
        <v>2770</v>
      </c>
      <c r="G908" s="4"/>
      <c r="H908" s="4"/>
      <c r="I908" s="72">
        <v>2</v>
      </c>
      <c r="J908" s="4"/>
      <c r="K908" s="99">
        <v>2</v>
      </c>
      <c r="L908" s="72"/>
      <c r="M908" s="72">
        <v>1</v>
      </c>
      <c r="N908" s="4"/>
      <c r="O908" s="4"/>
      <c r="P908" s="4"/>
      <c r="Q908" s="4"/>
      <c r="R908" s="4"/>
      <c r="S908" s="4"/>
      <c r="T908" s="59" t="str">
        <f t="shared" si="0"/>
        <v/>
      </c>
      <c r="U908" s="4"/>
      <c r="V908" s="4"/>
      <c r="W908" s="4"/>
      <c r="X908" s="4"/>
      <c r="Y908" s="4"/>
      <c r="Z908" s="4"/>
      <c r="AA908" s="4"/>
      <c r="AB908" s="4"/>
      <c r="AC908" s="4"/>
      <c r="AD908" s="4"/>
      <c r="AE908" s="4"/>
      <c r="AF908" s="4"/>
      <c r="AG908" s="58">
        <f t="shared" si="1"/>
        <v>1</v>
      </c>
      <c r="AH908" s="4"/>
      <c r="AI908" s="4"/>
      <c r="AJ908" s="4"/>
      <c r="AK908" s="91" t="str">
        <f t="shared" si="948"/>
        <v/>
      </c>
      <c r="AL908" s="4"/>
      <c r="AM908" s="4"/>
      <c r="AN908" s="4"/>
      <c r="AO908" s="4"/>
      <c r="AP908" s="4"/>
      <c r="AQ908" s="4"/>
      <c r="AR908" s="58" t="str">
        <f t="shared" si="3"/>
        <v/>
      </c>
      <c r="AS908" s="95">
        <v>1</v>
      </c>
      <c r="AT908" s="95">
        <v>1</v>
      </c>
      <c r="AU908" s="95"/>
      <c r="AV908" s="95">
        <v>1</v>
      </c>
      <c r="AW908" s="95">
        <v>1</v>
      </c>
      <c r="AX908" s="58">
        <f t="shared" si="4"/>
        <v>4</v>
      </c>
      <c r="AY908" s="95"/>
      <c r="AZ908" s="4"/>
      <c r="BA908" s="4"/>
      <c r="BB908" s="4"/>
      <c r="BC908" s="4"/>
      <c r="BD908" s="58">
        <f t="shared" si="5"/>
        <v>0</v>
      </c>
      <c r="BE908" s="4"/>
      <c r="BF908" s="4"/>
      <c r="BG908" s="4"/>
      <c r="BH908" s="4"/>
      <c r="BI908" s="4"/>
      <c r="BJ908" s="4"/>
      <c r="BK908" s="4"/>
      <c r="BL908" s="4"/>
      <c r="BM908" s="4"/>
      <c r="BN908" s="4"/>
      <c r="BO908" s="95">
        <v>1</v>
      </c>
      <c r="BP908" s="95">
        <v>1</v>
      </c>
      <c r="BQ908" s="4"/>
      <c r="BR908" s="4"/>
      <c r="BS908" s="95">
        <v>1</v>
      </c>
      <c r="BT908" s="95"/>
      <c r="BU908" s="4"/>
      <c r="BV908" s="4"/>
      <c r="BW908" s="4"/>
      <c r="BX908" s="71">
        <f t="shared" si="637"/>
        <v>1</v>
      </c>
      <c r="BY908" s="4"/>
      <c r="BZ908" s="95">
        <v>1</v>
      </c>
      <c r="CA908" s="4"/>
      <c r="CB908" s="4"/>
      <c r="CC908" s="4"/>
      <c r="CD908" s="4"/>
      <c r="CE908" s="4"/>
      <c r="CF908" s="4"/>
      <c r="CG908" s="95"/>
      <c r="CH908" s="57">
        <f t="shared" si="848"/>
        <v>1</v>
      </c>
      <c r="CI908" s="4"/>
      <c r="CJ908" s="95">
        <v>1</v>
      </c>
      <c r="CK908" s="4"/>
      <c r="CL908" s="95"/>
      <c r="CM908" s="4"/>
      <c r="CN908" s="4"/>
      <c r="CO908" s="4"/>
      <c r="CP908" s="4"/>
      <c r="CQ908" s="95"/>
      <c r="CR908" s="57">
        <f t="shared" si="893"/>
        <v>1</v>
      </c>
      <c r="CS908" s="4"/>
      <c r="CT908" s="4"/>
      <c r="CU908" s="4"/>
      <c r="CV908" s="4"/>
      <c r="CW908" s="4"/>
      <c r="CX908" s="4"/>
      <c r="CY908" s="95"/>
      <c r="CZ908" s="4"/>
      <c r="DA908" s="4"/>
      <c r="DB908" s="57">
        <f t="shared" si="756"/>
        <v>0</v>
      </c>
      <c r="DC908" s="4"/>
      <c r="DD908" s="95">
        <v>1</v>
      </c>
      <c r="DE908" s="4"/>
      <c r="DF908" s="4"/>
      <c r="DG908" s="4"/>
      <c r="DH908" s="4"/>
      <c r="DI908" s="4"/>
      <c r="DJ908" s="4"/>
      <c r="DK908" s="95"/>
      <c r="DL908" s="57">
        <f t="shared" si="321"/>
        <v>1</v>
      </c>
      <c r="DM908" s="4"/>
      <c r="DN908" s="95">
        <v>1</v>
      </c>
      <c r="DO908" s="4"/>
      <c r="DP908" s="95"/>
      <c r="DQ908" s="4"/>
      <c r="DR908" s="4"/>
      <c r="DS908" s="4"/>
      <c r="DT908" s="4"/>
      <c r="DU908" s="95"/>
      <c r="DV908" s="57">
        <f t="shared" si="322"/>
        <v>1</v>
      </c>
      <c r="DW908" s="71">
        <f t="shared" ref="DW908:ED908" si="958">SUM(BY908,CI908,CS908,DC908,DM908)</f>
        <v>0</v>
      </c>
      <c r="DX908" s="71">
        <f t="shared" si="958"/>
        <v>4</v>
      </c>
      <c r="DY908" s="71">
        <f t="shared" si="958"/>
        <v>0</v>
      </c>
      <c r="DZ908" s="71">
        <f t="shared" si="958"/>
        <v>0</v>
      </c>
      <c r="EA908" s="71">
        <f t="shared" si="958"/>
        <v>0</v>
      </c>
      <c r="EB908" s="71">
        <f t="shared" si="958"/>
        <v>0</v>
      </c>
      <c r="EC908" s="71">
        <f t="shared" si="958"/>
        <v>0</v>
      </c>
      <c r="ED908" s="71">
        <f t="shared" si="958"/>
        <v>0</v>
      </c>
      <c r="EE908" s="71">
        <f t="shared" si="13"/>
        <v>4</v>
      </c>
      <c r="EF908" s="71">
        <f t="shared" si="14"/>
        <v>1</v>
      </c>
    </row>
    <row r="909" spans="1:136" ht="15.75" customHeight="1">
      <c r="A909" s="147">
        <v>2018</v>
      </c>
      <c r="B909" s="135" t="s">
        <v>5170</v>
      </c>
      <c r="C909" s="156" t="s">
        <v>2771</v>
      </c>
      <c r="D909" s="147" t="s">
        <v>173</v>
      </c>
      <c r="E909" s="147" t="s">
        <v>2772</v>
      </c>
      <c r="F909" s="161" t="s">
        <v>2773</v>
      </c>
      <c r="G909" s="4"/>
      <c r="H909" s="4"/>
      <c r="I909" s="4"/>
      <c r="J909" s="4"/>
      <c r="K909" s="95">
        <v>1</v>
      </c>
      <c r="L909" s="4"/>
      <c r="M909" s="4"/>
      <c r="N909" s="4"/>
      <c r="O909" s="4"/>
      <c r="P909" s="4"/>
      <c r="Q909" s="4"/>
      <c r="R909" s="4"/>
      <c r="S909" s="4"/>
      <c r="T909" s="59" t="str">
        <f t="shared" si="0"/>
        <v/>
      </c>
      <c r="U909" s="4"/>
      <c r="V909" s="4"/>
      <c r="W909" s="4"/>
      <c r="X909" s="4"/>
      <c r="Y909" s="4"/>
      <c r="Z909" s="4"/>
      <c r="AA909" s="4"/>
      <c r="AB909" s="4"/>
      <c r="AC909" s="4"/>
      <c r="AD909" s="4"/>
      <c r="AE909" s="4"/>
      <c r="AF909" s="4"/>
      <c r="AG909" s="58">
        <f t="shared" si="1"/>
        <v>1</v>
      </c>
      <c r="AH909" s="4"/>
      <c r="AI909" s="4"/>
      <c r="AJ909" s="4"/>
      <c r="AK909" s="91" t="str">
        <f t="shared" si="948"/>
        <v/>
      </c>
      <c r="AL909" s="4"/>
      <c r="AM909" s="4"/>
      <c r="AN909" s="4"/>
      <c r="AO909" s="4"/>
      <c r="AP909" s="4"/>
      <c r="AQ909" s="4"/>
      <c r="AR909" s="58" t="str">
        <f t="shared" si="3"/>
        <v/>
      </c>
      <c r="AS909" s="95">
        <v>1</v>
      </c>
      <c r="AT909" s="95">
        <v>1</v>
      </c>
      <c r="AU909" s="95">
        <v>1</v>
      </c>
      <c r="AV909" s="95">
        <v>1</v>
      </c>
      <c r="AW909" s="95">
        <v>1</v>
      </c>
      <c r="AX909" s="58">
        <f t="shared" si="4"/>
        <v>5</v>
      </c>
      <c r="AY909" s="95">
        <v>1</v>
      </c>
      <c r="AZ909" s="4"/>
      <c r="BA909" s="4"/>
      <c r="BB909" s="4"/>
      <c r="BC909" s="4"/>
      <c r="BD909" s="58">
        <f t="shared" si="5"/>
        <v>1</v>
      </c>
      <c r="BE909" s="4"/>
      <c r="BF909" s="4"/>
      <c r="BG909" s="4"/>
      <c r="BH909" s="6"/>
      <c r="BI909" s="4"/>
      <c r="BJ909" s="4"/>
      <c r="BK909" s="4"/>
      <c r="BL909" s="4"/>
      <c r="BM909" s="4"/>
      <c r="BN909" s="4"/>
      <c r="BO909" s="4"/>
      <c r="BP909" s="95">
        <v>1</v>
      </c>
      <c r="BQ909" s="4"/>
      <c r="BR909" s="4"/>
      <c r="BS909" s="4"/>
      <c r="BT909" s="4"/>
      <c r="BU909" s="4"/>
      <c r="BV909" s="4"/>
      <c r="BW909" s="4"/>
      <c r="BX909" s="4" t="str">
        <f t="shared" si="637"/>
        <v/>
      </c>
      <c r="BY909" s="4"/>
      <c r="BZ909" s="4"/>
      <c r="CA909" s="4"/>
      <c r="CB909" s="4"/>
      <c r="CC909" s="4"/>
      <c r="CD909" s="4"/>
      <c r="CE909" s="4"/>
      <c r="CF909" s="4"/>
      <c r="CG909" s="4"/>
      <c r="CH909" s="57">
        <f t="shared" si="848"/>
        <v>0</v>
      </c>
      <c r="CI909" s="4"/>
      <c r="CJ909" s="4"/>
      <c r="CK909" s="4"/>
      <c r="CL909" s="4"/>
      <c r="CM909" s="4"/>
      <c r="CN909" s="4"/>
      <c r="CO909" s="4"/>
      <c r="CP909" s="4"/>
      <c r="CQ909" s="4"/>
      <c r="CR909" s="57">
        <f t="shared" si="893"/>
        <v>0</v>
      </c>
      <c r="CS909" s="4"/>
      <c r="CT909" s="4"/>
      <c r="CU909" s="4"/>
      <c r="CV909" s="4"/>
      <c r="CW909" s="4"/>
      <c r="CX909" s="4"/>
      <c r="CY909" s="4"/>
      <c r="CZ909" s="4"/>
      <c r="DA909" s="4"/>
      <c r="DB909" s="57">
        <f t="shared" si="756"/>
        <v>0</v>
      </c>
      <c r="DC909" s="4"/>
      <c r="DD909" s="4"/>
      <c r="DE909" s="4"/>
      <c r="DF909" s="4"/>
      <c r="DG909" s="4"/>
      <c r="DH909" s="4"/>
      <c r="DI909" s="4"/>
      <c r="DJ909" s="4"/>
      <c r="DK909" s="4"/>
      <c r="DL909" s="57">
        <f t="shared" si="321"/>
        <v>0</v>
      </c>
      <c r="DM909" s="4"/>
      <c r="DN909" s="4"/>
      <c r="DO909" s="4"/>
      <c r="DP909" s="4"/>
      <c r="DQ909" s="4"/>
      <c r="DR909" s="4"/>
      <c r="DS909" s="4"/>
      <c r="DT909" s="4"/>
      <c r="DU909" s="4"/>
      <c r="DV909" s="57">
        <f t="shared" si="322"/>
        <v>0</v>
      </c>
      <c r="DW909" s="71">
        <f t="shared" ref="DW909:ED909" si="959">SUM(BY909,CI909,CS909,DC909,DM909)</f>
        <v>0</v>
      </c>
      <c r="DX909" s="71">
        <f t="shared" si="959"/>
        <v>0</v>
      </c>
      <c r="DY909" s="71">
        <f t="shared" si="959"/>
        <v>0</v>
      </c>
      <c r="DZ909" s="71">
        <f t="shared" si="959"/>
        <v>0</v>
      </c>
      <c r="EA909" s="71">
        <f t="shared" si="959"/>
        <v>0</v>
      </c>
      <c r="EB909" s="71">
        <f t="shared" si="959"/>
        <v>0</v>
      </c>
      <c r="EC909" s="71">
        <f t="shared" si="959"/>
        <v>0</v>
      </c>
      <c r="ED909" s="71">
        <f t="shared" si="959"/>
        <v>0</v>
      </c>
      <c r="EE909" s="71">
        <f t="shared" si="13"/>
        <v>0</v>
      </c>
      <c r="EF909" s="71">
        <f t="shared" si="14"/>
        <v>0</v>
      </c>
    </row>
    <row r="910" spans="1:136" ht="15.75" customHeight="1">
      <c r="A910" s="147">
        <v>2018</v>
      </c>
      <c r="B910" s="135" t="s">
        <v>5171</v>
      </c>
      <c r="C910" s="156" t="s">
        <v>2774</v>
      </c>
      <c r="D910" s="147" t="s">
        <v>1061</v>
      </c>
      <c r="E910" s="147" t="s">
        <v>2775</v>
      </c>
      <c r="F910" s="150" t="s">
        <v>2776</v>
      </c>
      <c r="G910" s="4"/>
      <c r="H910" s="4"/>
      <c r="I910" s="95"/>
      <c r="J910" s="4"/>
      <c r="K910" s="4"/>
      <c r="L910" s="4"/>
      <c r="M910" s="4"/>
      <c r="N910" s="4"/>
      <c r="O910" s="4">
        <v>1</v>
      </c>
      <c r="P910" s="4"/>
      <c r="Q910" s="4"/>
      <c r="R910" s="4"/>
      <c r="S910" s="4"/>
      <c r="T910" s="59" t="str">
        <f t="shared" si="0"/>
        <v/>
      </c>
      <c r="U910" s="4"/>
      <c r="V910" s="4"/>
      <c r="W910" s="4"/>
      <c r="X910" s="4"/>
      <c r="Y910" s="4"/>
      <c r="Z910" s="4"/>
      <c r="AA910" s="4"/>
      <c r="AB910" s="4"/>
      <c r="AC910" s="4"/>
      <c r="AD910" s="4"/>
      <c r="AE910" s="4"/>
      <c r="AF910" s="4"/>
      <c r="AG910" s="58">
        <f t="shared" si="1"/>
        <v>1</v>
      </c>
      <c r="AH910" s="4"/>
      <c r="AI910" s="4"/>
      <c r="AJ910" s="4"/>
      <c r="AK910" s="91" t="str">
        <f t="shared" si="948"/>
        <v/>
      </c>
      <c r="AL910" s="4"/>
      <c r="AM910" s="4"/>
      <c r="AN910" s="4"/>
      <c r="AO910" s="4"/>
      <c r="AP910" s="4"/>
      <c r="AQ910" s="4"/>
      <c r="AR910" s="58" t="str">
        <f t="shared" si="3"/>
        <v/>
      </c>
      <c r="AS910" s="95">
        <v>1</v>
      </c>
      <c r="AT910" s="95"/>
      <c r="AU910" s="95">
        <v>1</v>
      </c>
      <c r="AV910" s="4"/>
      <c r="AW910" s="4"/>
      <c r="AX910" s="58">
        <f t="shared" si="4"/>
        <v>2</v>
      </c>
      <c r="AY910" s="4"/>
      <c r="AZ910" s="95"/>
      <c r="BA910" s="95"/>
      <c r="BB910" s="4"/>
      <c r="BC910" s="95">
        <v>1</v>
      </c>
      <c r="BD910" s="58">
        <f t="shared" si="5"/>
        <v>1</v>
      </c>
      <c r="BE910" s="4"/>
      <c r="BF910" s="4"/>
      <c r="BG910" s="4"/>
      <c r="BH910" s="4"/>
      <c r="BI910" s="4"/>
      <c r="BJ910" s="4"/>
      <c r="BK910" s="4"/>
      <c r="BL910" s="4"/>
      <c r="BM910" s="4"/>
      <c r="BN910" s="4"/>
      <c r="BO910" s="95"/>
      <c r="BP910" s="95">
        <v>1</v>
      </c>
      <c r="BQ910" s="4"/>
      <c r="BR910" s="4"/>
      <c r="BS910" s="4"/>
      <c r="BT910" s="95">
        <v>1</v>
      </c>
      <c r="BU910" s="4"/>
      <c r="BV910" s="95">
        <v>1</v>
      </c>
      <c r="BW910" s="4"/>
      <c r="BX910" s="71">
        <f t="shared" si="637"/>
        <v>1</v>
      </c>
      <c r="BY910" s="4"/>
      <c r="BZ910" s="4"/>
      <c r="CA910" s="4"/>
      <c r="CB910" s="95">
        <v>1</v>
      </c>
      <c r="CC910" s="4"/>
      <c r="CD910" s="4"/>
      <c r="CE910" s="6"/>
      <c r="CF910" s="4"/>
      <c r="CG910" s="95"/>
      <c r="CH910" s="57">
        <f t="shared" si="848"/>
        <v>1</v>
      </c>
      <c r="CI910" s="4"/>
      <c r="CJ910" s="4"/>
      <c r="CK910" s="4"/>
      <c r="CL910" s="4"/>
      <c r="CM910" s="4"/>
      <c r="CN910" s="4"/>
      <c r="CO910" s="4"/>
      <c r="CP910" s="4"/>
      <c r="CQ910" s="4"/>
      <c r="CR910" s="57">
        <f t="shared" si="893"/>
        <v>0</v>
      </c>
      <c r="CS910" s="4"/>
      <c r="CT910" s="4"/>
      <c r="CU910" s="6"/>
      <c r="CV910" s="6"/>
      <c r="CW910" s="4"/>
      <c r="CX910" s="4"/>
      <c r="CY910" s="95">
        <v>1</v>
      </c>
      <c r="CZ910" s="4"/>
      <c r="DA910" s="95"/>
      <c r="DB910" s="57">
        <f t="shared" si="756"/>
        <v>1</v>
      </c>
      <c r="DC910" s="4"/>
      <c r="DD910" s="4"/>
      <c r="DE910" s="4"/>
      <c r="DF910" s="4"/>
      <c r="DG910" s="4"/>
      <c r="DH910" s="4"/>
      <c r="DI910" s="4"/>
      <c r="DJ910" s="4"/>
      <c r="DK910" s="4"/>
      <c r="DL910" s="57">
        <f t="shared" si="321"/>
        <v>0</v>
      </c>
      <c r="DM910" s="4"/>
      <c r="DN910" s="4"/>
      <c r="DO910" s="4"/>
      <c r="DP910" s="4"/>
      <c r="DQ910" s="4"/>
      <c r="DR910" s="4"/>
      <c r="DS910" s="4"/>
      <c r="DT910" s="4"/>
      <c r="DU910" s="4"/>
      <c r="DV910" s="57">
        <f t="shared" si="322"/>
        <v>0</v>
      </c>
      <c r="DW910" s="71">
        <f t="shared" ref="DW910:ED910" si="960">SUM(BY910,CI910,CS910,DC910,DM910)</f>
        <v>0</v>
      </c>
      <c r="DX910" s="71">
        <f t="shared" si="960"/>
        <v>0</v>
      </c>
      <c r="DY910" s="71">
        <f t="shared" si="960"/>
        <v>0</v>
      </c>
      <c r="DZ910" s="71">
        <f t="shared" si="960"/>
        <v>1</v>
      </c>
      <c r="EA910" s="71">
        <f t="shared" si="960"/>
        <v>0</v>
      </c>
      <c r="EB910" s="71">
        <f t="shared" si="960"/>
        <v>0</v>
      </c>
      <c r="EC910" s="71">
        <f t="shared" si="960"/>
        <v>1</v>
      </c>
      <c r="ED910" s="71">
        <f t="shared" si="960"/>
        <v>0</v>
      </c>
      <c r="EE910" s="71">
        <f t="shared" si="13"/>
        <v>2</v>
      </c>
      <c r="EF910" s="71">
        <f t="shared" si="14"/>
        <v>1</v>
      </c>
    </row>
    <row r="911" spans="1:136" ht="15.75" customHeight="1">
      <c r="A911" s="147">
        <v>2018</v>
      </c>
      <c r="B911" s="135" t="s">
        <v>5172</v>
      </c>
      <c r="C911" s="156" t="s">
        <v>2777</v>
      </c>
      <c r="D911" s="147" t="s">
        <v>2778</v>
      </c>
      <c r="E911" s="147" t="s">
        <v>2779</v>
      </c>
      <c r="F911" s="161" t="s">
        <v>2780</v>
      </c>
      <c r="G911" s="100"/>
      <c r="H911" s="4"/>
      <c r="I911" s="4"/>
      <c r="J911" s="4"/>
      <c r="K911" s="95">
        <v>1</v>
      </c>
      <c r="L911" s="4"/>
      <c r="M911" s="4"/>
      <c r="N911" s="4"/>
      <c r="O911" s="4"/>
      <c r="P911" s="4"/>
      <c r="Q911" s="4"/>
      <c r="R911" s="4"/>
      <c r="S911" s="100"/>
      <c r="T911" s="59" t="str">
        <f t="shared" si="0"/>
        <v/>
      </c>
      <c r="U911" s="4"/>
      <c r="V911" s="4"/>
      <c r="W911" s="4"/>
      <c r="X911" s="4"/>
      <c r="Y911" s="4"/>
      <c r="Z911" s="100"/>
      <c r="AA911" s="100"/>
      <c r="AB911" s="4"/>
      <c r="AC911" s="4"/>
      <c r="AD911" s="4"/>
      <c r="AE911" s="4"/>
      <c r="AF911" s="4"/>
      <c r="AG911" s="58">
        <f t="shared" si="1"/>
        <v>1</v>
      </c>
      <c r="AH911" s="100"/>
      <c r="AI911" s="4"/>
      <c r="AJ911" s="4"/>
      <c r="AK911" s="91" t="str">
        <f t="shared" si="948"/>
        <v/>
      </c>
      <c r="AL911" s="4"/>
      <c r="AM911" s="4"/>
      <c r="AN911" s="4"/>
      <c r="AO911" s="4"/>
      <c r="AP911" s="4"/>
      <c r="AQ911" s="100"/>
      <c r="AR911" s="58" t="str">
        <f t="shared" si="3"/>
        <v/>
      </c>
      <c r="AS911" s="95">
        <v>1</v>
      </c>
      <c r="AT911" s="95">
        <v>1</v>
      </c>
      <c r="AU911" s="95">
        <v>1</v>
      </c>
      <c r="AV911" s="95">
        <v>1</v>
      </c>
      <c r="AW911" s="95">
        <v>1</v>
      </c>
      <c r="AX911" s="58">
        <f t="shared" si="4"/>
        <v>5</v>
      </c>
      <c r="AY911" s="6"/>
      <c r="AZ911" s="6"/>
      <c r="BA911" s="4"/>
      <c r="BB911" s="4"/>
      <c r="BC911" s="95">
        <v>1</v>
      </c>
      <c r="BD911" s="58">
        <f t="shared" si="5"/>
        <v>1</v>
      </c>
      <c r="BE911" s="4"/>
      <c r="BF911" s="4"/>
      <c r="BG911" s="4"/>
      <c r="BH911" s="4"/>
      <c r="BI911" s="4"/>
      <c r="BJ911" s="4"/>
      <c r="BK911" s="4"/>
      <c r="BL911" s="4"/>
      <c r="BM911" s="4"/>
      <c r="BN911" s="4"/>
      <c r="BO911" s="4"/>
      <c r="BP911" s="95">
        <v>1</v>
      </c>
      <c r="BQ911" s="4"/>
      <c r="BR911" s="4"/>
      <c r="BS911" s="4"/>
      <c r="BT911" s="95"/>
      <c r="BU911" s="4"/>
      <c r="BV911" s="95">
        <v>1</v>
      </c>
      <c r="BW911" s="4"/>
      <c r="BX911" s="71">
        <f t="shared" si="637"/>
        <v>1</v>
      </c>
      <c r="BY911" s="4"/>
      <c r="BZ911" s="4"/>
      <c r="CA911" s="95"/>
      <c r="CB911" s="4"/>
      <c r="CC911" s="4"/>
      <c r="CD911" s="4"/>
      <c r="CE911" s="95"/>
      <c r="CF911" s="4"/>
      <c r="CG911" s="6"/>
      <c r="CH911" s="57">
        <f t="shared" si="848"/>
        <v>0</v>
      </c>
      <c r="CI911" s="4"/>
      <c r="CJ911" s="4"/>
      <c r="CK911" s="4"/>
      <c r="CL911" s="95"/>
      <c r="CM911" s="4"/>
      <c r="CN911" s="4"/>
      <c r="CO911" s="95">
        <v>1</v>
      </c>
      <c r="CP911" s="4"/>
      <c r="CQ911" s="95"/>
      <c r="CR911" s="57">
        <f t="shared" si="893"/>
        <v>1</v>
      </c>
      <c r="CS911" s="4"/>
      <c r="CT911" s="4"/>
      <c r="CU911" s="4"/>
      <c r="CV911" s="4"/>
      <c r="CW911" s="4"/>
      <c r="CX911" s="4"/>
      <c r="CY911" s="95"/>
      <c r="CZ911" s="4"/>
      <c r="DA911" s="4"/>
      <c r="DB911" s="57">
        <f t="shared" si="756"/>
        <v>0</v>
      </c>
      <c r="DC911" s="4"/>
      <c r="DD911" s="4"/>
      <c r="DE911" s="4"/>
      <c r="DF911" s="4"/>
      <c r="DG911" s="4"/>
      <c r="DH911" s="4"/>
      <c r="DI911" s="4"/>
      <c r="DJ911" s="4"/>
      <c r="DK911" s="4"/>
      <c r="DL911" s="57">
        <f t="shared" si="321"/>
        <v>0</v>
      </c>
      <c r="DM911" s="4"/>
      <c r="DN911" s="4"/>
      <c r="DO911" s="4"/>
      <c r="DP911" s="4"/>
      <c r="DQ911" s="4"/>
      <c r="DR911" s="4"/>
      <c r="DS911" s="4"/>
      <c r="DT911" s="4"/>
      <c r="DU911" s="4"/>
      <c r="DV911" s="57">
        <f t="shared" si="322"/>
        <v>0</v>
      </c>
      <c r="DW911" s="71">
        <f t="shared" ref="DW911:ED911" si="961">SUM(BY911,CI911,CS911,DC911,DM911)</f>
        <v>0</v>
      </c>
      <c r="DX911" s="71">
        <f t="shared" si="961"/>
        <v>0</v>
      </c>
      <c r="DY911" s="71">
        <f t="shared" si="961"/>
        <v>0</v>
      </c>
      <c r="DZ911" s="71">
        <f t="shared" si="961"/>
        <v>0</v>
      </c>
      <c r="EA911" s="71">
        <f t="shared" si="961"/>
        <v>0</v>
      </c>
      <c r="EB911" s="71">
        <f t="shared" si="961"/>
        <v>0</v>
      </c>
      <c r="EC911" s="71">
        <f t="shared" si="961"/>
        <v>1</v>
      </c>
      <c r="ED911" s="71">
        <f t="shared" si="961"/>
        <v>0</v>
      </c>
      <c r="EE911" s="71">
        <f t="shared" si="13"/>
        <v>1</v>
      </c>
      <c r="EF911" s="71">
        <f t="shared" si="14"/>
        <v>1</v>
      </c>
    </row>
    <row r="912" spans="1:136" ht="15.75" customHeight="1">
      <c r="A912" s="147">
        <v>2018</v>
      </c>
      <c r="B912" s="135" t="s">
        <v>5173</v>
      </c>
      <c r="C912" s="156" t="s">
        <v>2781</v>
      </c>
      <c r="D912" s="147" t="s">
        <v>178</v>
      </c>
      <c r="E912" s="147" t="s">
        <v>2782</v>
      </c>
      <c r="F912" s="161" t="s">
        <v>2783</v>
      </c>
      <c r="G912" s="4"/>
      <c r="H912" s="4"/>
      <c r="I912" s="95">
        <v>1</v>
      </c>
      <c r="J912" s="95"/>
      <c r="K912" s="4"/>
      <c r="L912" s="4"/>
      <c r="M912" s="4"/>
      <c r="N912" s="4"/>
      <c r="O912" s="4"/>
      <c r="P912" s="4"/>
      <c r="Q912" s="4"/>
      <c r="R912" s="4"/>
      <c r="S912" s="4"/>
      <c r="T912" s="59" t="str">
        <f t="shared" si="0"/>
        <v/>
      </c>
      <c r="U912" s="4"/>
      <c r="V912" s="4"/>
      <c r="W912" s="4"/>
      <c r="X912" s="4"/>
      <c r="Y912" s="4"/>
      <c r="Z912" s="4"/>
      <c r="AA912" s="4"/>
      <c r="AB912" s="4"/>
      <c r="AC912" s="4"/>
      <c r="AD912" s="4"/>
      <c r="AE912" s="4"/>
      <c r="AF912" s="4"/>
      <c r="AG912" s="58">
        <f t="shared" si="1"/>
        <v>1</v>
      </c>
      <c r="AH912" s="4"/>
      <c r="AI912" s="4"/>
      <c r="AJ912" s="4"/>
      <c r="AK912" s="91" t="str">
        <f t="shared" si="948"/>
        <v/>
      </c>
      <c r="AL912" s="4"/>
      <c r="AM912" s="4"/>
      <c r="AN912" s="4"/>
      <c r="AO912" s="4"/>
      <c r="AP912" s="4"/>
      <c r="AQ912" s="4"/>
      <c r="AR912" s="58" t="str">
        <f t="shared" si="3"/>
        <v/>
      </c>
      <c r="AS912" s="95">
        <v>1</v>
      </c>
      <c r="AT912" s="95">
        <v>1</v>
      </c>
      <c r="AU912" s="95">
        <v>1</v>
      </c>
      <c r="AV912" s="95">
        <v>1</v>
      </c>
      <c r="AW912" s="95">
        <v>1</v>
      </c>
      <c r="AX912" s="58">
        <f t="shared" si="4"/>
        <v>5</v>
      </c>
      <c r="AY912" s="95"/>
      <c r="AZ912" s="4"/>
      <c r="BA912" s="4"/>
      <c r="BB912" s="4"/>
      <c r="BC912" s="4"/>
      <c r="BD912" s="58">
        <f t="shared" si="5"/>
        <v>0</v>
      </c>
      <c r="BE912" s="4"/>
      <c r="BF912" s="4"/>
      <c r="BG912" s="4"/>
      <c r="BH912" s="4"/>
      <c r="BI912" s="4"/>
      <c r="BJ912" s="4"/>
      <c r="BK912" s="4"/>
      <c r="BL912" s="4"/>
      <c r="BM912" s="4"/>
      <c r="BN912" s="4"/>
      <c r="BO912" s="95"/>
      <c r="BP912" s="4"/>
      <c r="BQ912" s="95">
        <v>1</v>
      </c>
      <c r="BR912" s="4"/>
      <c r="BS912" s="95">
        <v>1</v>
      </c>
      <c r="BT912" s="4"/>
      <c r="BU912" s="4"/>
      <c r="BV912" s="4"/>
      <c r="BW912" s="4"/>
      <c r="BX912" s="71">
        <f t="shared" si="637"/>
        <v>1</v>
      </c>
      <c r="BY912" s="4"/>
      <c r="BZ912" s="4"/>
      <c r="CA912" s="4"/>
      <c r="CB912" s="4"/>
      <c r="CC912" s="4"/>
      <c r="CD912" s="4"/>
      <c r="CE912" s="4"/>
      <c r="CF912" s="4"/>
      <c r="CG912" s="4"/>
      <c r="CH912" s="57">
        <f t="shared" si="848"/>
        <v>0</v>
      </c>
      <c r="CI912" s="4"/>
      <c r="CJ912" s="72">
        <v>1</v>
      </c>
      <c r="CK912" s="4"/>
      <c r="CL912" s="4"/>
      <c r="CM912" s="4"/>
      <c r="CN912" s="4"/>
      <c r="CO912" s="4"/>
      <c r="CP912" s="4"/>
      <c r="CQ912" s="4"/>
      <c r="CR912" s="57">
        <f t="shared" si="893"/>
        <v>1</v>
      </c>
      <c r="CS912" s="4"/>
      <c r="CT912" s="4"/>
      <c r="CU912" s="4"/>
      <c r="CV912" s="4"/>
      <c r="CW912" s="4"/>
      <c r="CX912" s="4"/>
      <c r="CY912" s="4"/>
      <c r="CZ912" s="4"/>
      <c r="DA912" s="4"/>
      <c r="DB912" s="57">
        <f t="shared" si="756"/>
        <v>0</v>
      </c>
      <c r="DC912" s="4"/>
      <c r="DD912" s="4"/>
      <c r="DE912" s="4"/>
      <c r="DF912" s="4"/>
      <c r="DG912" s="4"/>
      <c r="DH912" s="4"/>
      <c r="DI912" s="4"/>
      <c r="DJ912" s="4"/>
      <c r="DK912" s="4"/>
      <c r="DL912" s="57">
        <f t="shared" si="321"/>
        <v>0</v>
      </c>
      <c r="DM912" s="4"/>
      <c r="DN912" s="4"/>
      <c r="DO912" s="4"/>
      <c r="DP912" s="4"/>
      <c r="DQ912" s="4"/>
      <c r="DR912" s="4"/>
      <c r="DS912" s="4"/>
      <c r="DT912" s="4"/>
      <c r="DU912" s="4"/>
      <c r="DV912" s="57">
        <f t="shared" si="322"/>
        <v>0</v>
      </c>
      <c r="DW912" s="71">
        <f t="shared" ref="DW912:ED912" si="962">SUM(BY912,CI912,CS912,DC912,DM912)</f>
        <v>0</v>
      </c>
      <c r="DX912" s="71">
        <f t="shared" si="962"/>
        <v>1</v>
      </c>
      <c r="DY912" s="71">
        <f t="shared" si="962"/>
        <v>0</v>
      </c>
      <c r="DZ912" s="71">
        <f t="shared" si="962"/>
        <v>0</v>
      </c>
      <c r="EA912" s="71">
        <f t="shared" si="962"/>
        <v>0</v>
      </c>
      <c r="EB912" s="71">
        <f t="shared" si="962"/>
        <v>0</v>
      </c>
      <c r="EC912" s="71">
        <f t="shared" si="962"/>
        <v>0</v>
      </c>
      <c r="ED912" s="71">
        <f t="shared" si="962"/>
        <v>0</v>
      </c>
      <c r="EE912" s="71">
        <f t="shared" si="13"/>
        <v>1</v>
      </c>
      <c r="EF912" s="71">
        <f t="shared" si="14"/>
        <v>1</v>
      </c>
    </row>
    <row r="913" spans="1:136" ht="15.75" customHeight="1">
      <c r="A913" s="147">
        <v>2018</v>
      </c>
      <c r="B913" s="135" t="s">
        <v>5174</v>
      </c>
      <c r="C913" s="156" t="s">
        <v>2784</v>
      </c>
      <c r="D913" s="147" t="s">
        <v>2152</v>
      </c>
      <c r="E913" s="147" t="s">
        <v>2785</v>
      </c>
      <c r="F913" s="150" t="s">
        <v>2786</v>
      </c>
      <c r="G913" s="4"/>
      <c r="H913" s="4"/>
      <c r="I913" s="4"/>
      <c r="J913" s="95">
        <v>1</v>
      </c>
      <c r="K913" s="4"/>
      <c r="L913" s="4"/>
      <c r="M913" s="4"/>
      <c r="N913" s="4"/>
      <c r="O913" s="4"/>
      <c r="P913" s="4"/>
      <c r="Q913" s="4"/>
      <c r="R913" s="4"/>
      <c r="S913" s="4"/>
      <c r="T913" s="59" t="str">
        <f t="shared" si="0"/>
        <v/>
      </c>
      <c r="U913" s="4"/>
      <c r="V913" s="4"/>
      <c r="W913" s="4"/>
      <c r="X913" s="4"/>
      <c r="Y913" s="4"/>
      <c r="Z913" s="4"/>
      <c r="AA913" s="4"/>
      <c r="AB913" s="4"/>
      <c r="AC913" s="4"/>
      <c r="AD913" s="4"/>
      <c r="AE913" s="4"/>
      <c r="AF913" s="4"/>
      <c r="AG913" s="58">
        <f t="shared" si="1"/>
        <v>1</v>
      </c>
      <c r="AH913" s="4"/>
      <c r="AI913" s="4"/>
      <c r="AJ913" s="4"/>
      <c r="AK913" s="91" t="str">
        <f t="shared" si="948"/>
        <v/>
      </c>
      <c r="AL913" s="4"/>
      <c r="AM913" s="4"/>
      <c r="AN913" s="4"/>
      <c r="AO913" s="4"/>
      <c r="AP913" s="4"/>
      <c r="AQ913" s="4"/>
      <c r="AR913" s="58" t="str">
        <f t="shared" si="3"/>
        <v/>
      </c>
      <c r="AS913" s="95">
        <v>1</v>
      </c>
      <c r="AT913" s="95">
        <v>1</v>
      </c>
      <c r="AU913" s="95">
        <v>1</v>
      </c>
      <c r="AV913" s="4"/>
      <c r="AW913" s="4"/>
      <c r="AX913" s="58">
        <f t="shared" si="4"/>
        <v>3</v>
      </c>
      <c r="AY913" s="95">
        <v>1</v>
      </c>
      <c r="AZ913" s="95">
        <v>1</v>
      </c>
      <c r="BA913" s="4"/>
      <c r="BB913" s="4"/>
      <c r="BC913" s="95">
        <v>1</v>
      </c>
      <c r="BD913" s="58">
        <f t="shared" si="5"/>
        <v>3</v>
      </c>
      <c r="BE913" s="4"/>
      <c r="BF913" s="4"/>
      <c r="BG913" s="4"/>
      <c r="BH913" s="4"/>
      <c r="BI913" s="4"/>
      <c r="BJ913" s="4"/>
      <c r="BK913" s="4"/>
      <c r="BL913" s="4"/>
      <c r="BM913" s="4"/>
      <c r="BN913" s="4"/>
      <c r="BO913" s="95">
        <v>1</v>
      </c>
      <c r="BP913" s="4"/>
      <c r="BQ913" s="4"/>
      <c r="BR913" s="4"/>
      <c r="BS913" s="95">
        <v>1</v>
      </c>
      <c r="BT913" s="95"/>
      <c r="BU913" s="4"/>
      <c r="BV913" s="4"/>
      <c r="BW913" s="95">
        <v>1</v>
      </c>
      <c r="BX913" s="71">
        <f t="shared" si="637"/>
        <v>1</v>
      </c>
      <c r="BY913" s="4"/>
      <c r="BZ913" s="95">
        <v>1</v>
      </c>
      <c r="CA913" s="95"/>
      <c r="CB913" s="4"/>
      <c r="CC913" s="4"/>
      <c r="CD913" s="4"/>
      <c r="CE913" s="4"/>
      <c r="CF913" s="4"/>
      <c r="CG913" s="95"/>
      <c r="CH913" s="57">
        <f t="shared" si="848"/>
        <v>1</v>
      </c>
      <c r="CI913" s="4"/>
      <c r="CJ913" s="95">
        <v>1</v>
      </c>
      <c r="CK913" s="4"/>
      <c r="CL913" s="4"/>
      <c r="CM913" s="4"/>
      <c r="CN913" s="4"/>
      <c r="CO913" s="4"/>
      <c r="CP913" s="4"/>
      <c r="CQ913" s="95"/>
      <c r="CR913" s="57">
        <f t="shared" si="893"/>
        <v>1</v>
      </c>
      <c r="CS913" s="4"/>
      <c r="CT913" s="4"/>
      <c r="CU913" s="95">
        <v>1</v>
      </c>
      <c r="CV913" s="4"/>
      <c r="CW913" s="4"/>
      <c r="CX913" s="4"/>
      <c r="CY913" s="95"/>
      <c r="CZ913" s="4"/>
      <c r="DA913" s="95"/>
      <c r="DB913" s="57">
        <f t="shared" si="756"/>
        <v>1</v>
      </c>
      <c r="DC913" s="4"/>
      <c r="DD913" s="4"/>
      <c r="DE913" s="4"/>
      <c r="DF913" s="4"/>
      <c r="DG913" s="4"/>
      <c r="DH913" s="4"/>
      <c r="DI913" s="4"/>
      <c r="DJ913" s="4"/>
      <c r="DK913" s="4"/>
      <c r="DL913" s="57">
        <f t="shared" si="321"/>
        <v>0</v>
      </c>
      <c r="DM913" s="4"/>
      <c r="DN913" s="4"/>
      <c r="DO913" s="4"/>
      <c r="DP913" s="4"/>
      <c r="DQ913" s="4"/>
      <c r="DR913" s="4"/>
      <c r="DS913" s="4"/>
      <c r="DT913" s="4"/>
      <c r="DU913" s="4"/>
      <c r="DV913" s="57">
        <f t="shared" si="322"/>
        <v>0</v>
      </c>
      <c r="DW913" s="71">
        <f t="shared" ref="DW913:ED913" si="963">SUM(BY913,CI913,CS913,DC913,DM913)</f>
        <v>0</v>
      </c>
      <c r="DX913" s="71">
        <f t="shared" si="963"/>
        <v>2</v>
      </c>
      <c r="DY913" s="71">
        <f t="shared" si="963"/>
        <v>1</v>
      </c>
      <c r="DZ913" s="71">
        <f t="shared" si="963"/>
        <v>0</v>
      </c>
      <c r="EA913" s="71">
        <f t="shared" si="963"/>
        <v>0</v>
      </c>
      <c r="EB913" s="71">
        <f t="shared" si="963"/>
        <v>0</v>
      </c>
      <c r="EC913" s="71">
        <f t="shared" si="963"/>
        <v>0</v>
      </c>
      <c r="ED913" s="71">
        <f t="shared" si="963"/>
        <v>0</v>
      </c>
      <c r="EE913" s="71">
        <f t="shared" si="13"/>
        <v>3</v>
      </c>
      <c r="EF913" s="71">
        <f t="shared" si="14"/>
        <v>1</v>
      </c>
    </row>
    <row r="914" spans="1:136" ht="15.75" customHeight="1">
      <c r="A914" s="147">
        <v>2018</v>
      </c>
      <c r="B914" s="135" t="s">
        <v>5175</v>
      </c>
      <c r="C914" s="156" t="s">
        <v>2787</v>
      </c>
      <c r="D914" s="147" t="s">
        <v>2788</v>
      </c>
      <c r="E914" s="147" t="s">
        <v>2789</v>
      </c>
      <c r="F914" s="161" t="s">
        <v>2790</v>
      </c>
      <c r="G914" s="4"/>
      <c r="H914" s="4"/>
      <c r="I914" s="4"/>
      <c r="J914" s="95">
        <v>1</v>
      </c>
      <c r="K914" s="4"/>
      <c r="L914" s="4"/>
      <c r="M914" s="4"/>
      <c r="N914" s="4"/>
      <c r="O914" s="4"/>
      <c r="P914" s="4"/>
      <c r="Q914" s="4"/>
      <c r="R914" s="4"/>
      <c r="S914" s="4"/>
      <c r="T914" s="59" t="str">
        <f t="shared" si="0"/>
        <v/>
      </c>
      <c r="U914" s="4"/>
      <c r="V914" s="4"/>
      <c r="W914" s="4"/>
      <c r="X914" s="4"/>
      <c r="Y914" s="4"/>
      <c r="Z914" s="4"/>
      <c r="AA914" s="4"/>
      <c r="AB914" s="4"/>
      <c r="AC914" s="4"/>
      <c r="AD914" s="4"/>
      <c r="AE914" s="4"/>
      <c r="AF914" s="4"/>
      <c r="AG914" s="58">
        <f t="shared" si="1"/>
        <v>1</v>
      </c>
      <c r="AH914" s="4"/>
      <c r="AI914" s="4"/>
      <c r="AJ914" s="4"/>
      <c r="AK914" s="91" t="str">
        <f t="shared" si="948"/>
        <v/>
      </c>
      <c r="AL914" s="4"/>
      <c r="AM914" s="4"/>
      <c r="AN914" s="4"/>
      <c r="AO914" s="4"/>
      <c r="AP914" s="4"/>
      <c r="AQ914" s="4"/>
      <c r="AR914" s="58" t="str">
        <f t="shared" si="3"/>
        <v/>
      </c>
      <c r="AS914" s="95"/>
      <c r="AT914" s="95">
        <v>1</v>
      </c>
      <c r="AU914" s="95"/>
      <c r="AV914" s="4"/>
      <c r="AW914" s="95"/>
      <c r="AX914" s="58">
        <f t="shared" si="4"/>
        <v>1</v>
      </c>
      <c r="AY914" s="95"/>
      <c r="AZ914" s="95">
        <v>1</v>
      </c>
      <c r="BA914" s="4"/>
      <c r="BB914" s="4"/>
      <c r="BC914" s="95">
        <v>1</v>
      </c>
      <c r="BD914" s="58">
        <f t="shared" si="5"/>
        <v>2</v>
      </c>
      <c r="BE914" s="4"/>
      <c r="BF914" s="4"/>
      <c r="BG914" s="4"/>
      <c r="BH914" s="4"/>
      <c r="BI914" s="4"/>
      <c r="BJ914" s="4"/>
      <c r="BK914" s="4"/>
      <c r="BL914" s="4"/>
      <c r="BM914" s="4"/>
      <c r="BN914" s="4"/>
      <c r="BO914" s="4"/>
      <c r="BP914" s="4"/>
      <c r="BQ914" s="4"/>
      <c r="BR914" s="4"/>
      <c r="BS914" s="4"/>
      <c r="BT914" s="95"/>
      <c r="BU914" s="4"/>
      <c r="BV914" s="4"/>
      <c r="BW914" s="4"/>
      <c r="BX914" s="4" t="str">
        <f t="shared" si="637"/>
        <v/>
      </c>
      <c r="BY914" s="4"/>
      <c r="BZ914" s="4"/>
      <c r="CA914" s="95"/>
      <c r="CB914" s="4"/>
      <c r="CC914" s="4"/>
      <c r="CD914" s="95"/>
      <c r="CE914" s="95"/>
      <c r="CF914" s="4"/>
      <c r="CG914" s="6"/>
      <c r="CH914" s="57">
        <f t="shared" si="848"/>
        <v>0</v>
      </c>
      <c r="CI914" s="4"/>
      <c r="CJ914" s="4"/>
      <c r="CK914" s="4"/>
      <c r="CL914" s="4"/>
      <c r="CM914" s="4"/>
      <c r="CN914" s="4"/>
      <c r="CO914" s="4"/>
      <c r="CP914" s="4"/>
      <c r="CQ914" s="4"/>
      <c r="CR914" s="57">
        <f t="shared" si="893"/>
        <v>0</v>
      </c>
      <c r="CS914" s="4"/>
      <c r="CT914" s="4"/>
      <c r="CU914" s="4"/>
      <c r="CV914" s="95"/>
      <c r="CW914" s="4"/>
      <c r="CX914" s="4"/>
      <c r="CY914" s="95"/>
      <c r="CZ914" s="4"/>
      <c r="DA914" s="4"/>
      <c r="DB914" s="57">
        <f t="shared" si="756"/>
        <v>0</v>
      </c>
      <c r="DC914" s="4"/>
      <c r="DD914" s="4"/>
      <c r="DE914" s="4"/>
      <c r="DF914" s="4"/>
      <c r="DG914" s="4"/>
      <c r="DH914" s="4"/>
      <c r="DI914" s="4"/>
      <c r="DJ914" s="4"/>
      <c r="DK914" s="4"/>
      <c r="DL914" s="57">
        <f t="shared" si="321"/>
        <v>0</v>
      </c>
      <c r="DM914" s="4"/>
      <c r="DN914" s="4"/>
      <c r="DO914" s="4"/>
      <c r="DP914" s="95"/>
      <c r="DQ914" s="4"/>
      <c r="DR914" s="4"/>
      <c r="DS914" s="95"/>
      <c r="DT914" s="4"/>
      <c r="DU914" s="4"/>
      <c r="DV914" s="57">
        <f t="shared" si="322"/>
        <v>0</v>
      </c>
      <c r="DW914" s="71">
        <f t="shared" ref="DW914:ED914" si="964">SUM(BY914,CI914,CS914,DC914,DM914)</f>
        <v>0</v>
      </c>
      <c r="DX914" s="71">
        <f t="shared" si="964"/>
        <v>0</v>
      </c>
      <c r="DY914" s="71">
        <f t="shared" si="964"/>
        <v>0</v>
      </c>
      <c r="DZ914" s="71">
        <f t="shared" si="964"/>
        <v>0</v>
      </c>
      <c r="EA914" s="71">
        <f t="shared" si="964"/>
        <v>0</v>
      </c>
      <c r="EB914" s="71">
        <f t="shared" si="964"/>
        <v>0</v>
      </c>
      <c r="EC914" s="71">
        <f t="shared" si="964"/>
        <v>0</v>
      </c>
      <c r="ED914" s="71">
        <f t="shared" si="964"/>
        <v>0</v>
      </c>
      <c r="EE914" s="71">
        <f t="shared" si="13"/>
        <v>0</v>
      </c>
      <c r="EF914" s="71">
        <f t="shared" si="14"/>
        <v>0</v>
      </c>
    </row>
    <row r="915" spans="1:136" ht="15.75" customHeight="1">
      <c r="A915" s="147">
        <v>2018</v>
      </c>
      <c r="B915" s="135" t="s">
        <v>5176</v>
      </c>
      <c r="C915" s="156" t="s">
        <v>2791</v>
      </c>
      <c r="D915" s="147" t="s">
        <v>1220</v>
      </c>
      <c r="E915" s="147" t="s">
        <v>2792</v>
      </c>
      <c r="F915" s="150" t="s">
        <v>2793</v>
      </c>
      <c r="G915" s="4"/>
      <c r="H915" s="4"/>
      <c r="I915" s="95">
        <v>1</v>
      </c>
      <c r="J915" s="4"/>
      <c r="K915" s="4"/>
      <c r="L915" s="4"/>
      <c r="M915" s="4"/>
      <c r="N915" s="4"/>
      <c r="O915" s="4"/>
      <c r="P915" s="4"/>
      <c r="Q915" s="4"/>
      <c r="R915" s="4"/>
      <c r="S915" s="4"/>
      <c r="T915" s="59" t="str">
        <f t="shared" si="0"/>
        <v/>
      </c>
      <c r="U915" s="4"/>
      <c r="V915" s="4"/>
      <c r="W915" s="4"/>
      <c r="X915" s="4"/>
      <c r="Y915" s="4"/>
      <c r="Z915" s="4"/>
      <c r="AA915" s="4"/>
      <c r="AB915" s="4"/>
      <c r="AC915" s="4"/>
      <c r="AD915" s="4"/>
      <c r="AE915" s="4"/>
      <c r="AF915" s="4"/>
      <c r="AG915" s="58">
        <f t="shared" si="1"/>
        <v>1</v>
      </c>
      <c r="AH915" s="4"/>
      <c r="AI915" s="4"/>
      <c r="AJ915" s="4"/>
      <c r="AK915" s="91" t="str">
        <f t="shared" si="948"/>
        <v/>
      </c>
      <c r="AL915" s="4"/>
      <c r="AM915" s="4"/>
      <c r="AN915" s="4"/>
      <c r="AO915" s="4"/>
      <c r="AP915" s="4"/>
      <c r="AQ915" s="4"/>
      <c r="AR915" s="58" t="str">
        <f t="shared" si="3"/>
        <v/>
      </c>
      <c r="AS915" s="95">
        <v>1</v>
      </c>
      <c r="AT915" s="95">
        <v>1</v>
      </c>
      <c r="AU915" s="95"/>
      <c r="AV915" s="95">
        <v>1</v>
      </c>
      <c r="AW915" s="95">
        <v>1</v>
      </c>
      <c r="AX915" s="58">
        <f t="shared" si="4"/>
        <v>4</v>
      </c>
      <c r="AY915" s="4"/>
      <c r="AZ915" s="95"/>
      <c r="BA915" s="4"/>
      <c r="BB915" s="4"/>
      <c r="BC915" s="95"/>
      <c r="BD915" s="58">
        <f t="shared" si="5"/>
        <v>0</v>
      </c>
      <c r="BE915" s="4"/>
      <c r="BF915" s="4"/>
      <c r="BG915" s="4"/>
      <c r="BH915" s="4"/>
      <c r="BI915" s="4"/>
      <c r="BJ915" s="4"/>
      <c r="BK915" s="4"/>
      <c r="BL915" s="4"/>
      <c r="BM915" s="4"/>
      <c r="BN915" s="4"/>
      <c r="BO915" s="95">
        <v>1</v>
      </c>
      <c r="BP915" s="95">
        <v>1</v>
      </c>
      <c r="BQ915" s="4"/>
      <c r="BR915" s="4"/>
      <c r="BS915" s="95">
        <v>1</v>
      </c>
      <c r="BT915" s="4"/>
      <c r="BU915" s="4"/>
      <c r="BV915" s="4"/>
      <c r="BW915" s="4"/>
      <c r="BX915" s="71">
        <f t="shared" si="637"/>
        <v>1</v>
      </c>
      <c r="BY915" s="4"/>
      <c r="BZ915" s="95">
        <v>1</v>
      </c>
      <c r="CA915" s="4"/>
      <c r="CB915" s="4"/>
      <c r="CC915" s="4"/>
      <c r="CD915" s="4"/>
      <c r="CE915" s="4"/>
      <c r="CF915" s="4"/>
      <c r="CG915" s="95"/>
      <c r="CH915" s="57">
        <f t="shared" si="848"/>
        <v>1</v>
      </c>
      <c r="CI915" s="4"/>
      <c r="CJ915" s="95">
        <v>1</v>
      </c>
      <c r="CK915" s="4"/>
      <c r="CL915" s="4"/>
      <c r="CM915" s="4"/>
      <c r="CN915" s="4"/>
      <c r="CO915" s="4"/>
      <c r="CP915" s="4"/>
      <c r="CQ915" s="95"/>
      <c r="CR915" s="57">
        <f t="shared" si="893"/>
        <v>1</v>
      </c>
      <c r="CS915" s="4"/>
      <c r="CT915" s="4"/>
      <c r="CU915" s="4"/>
      <c r="CV915" s="4"/>
      <c r="CW915" s="4"/>
      <c r="CX915" s="4"/>
      <c r="CY915" s="4"/>
      <c r="CZ915" s="4"/>
      <c r="DA915" s="6"/>
      <c r="DB915" s="57">
        <f t="shared" si="756"/>
        <v>0</v>
      </c>
      <c r="DC915" s="4"/>
      <c r="DD915" s="95">
        <v>1</v>
      </c>
      <c r="DE915" s="4"/>
      <c r="DF915" s="4"/>
      <c r="DG915" s="4"/>
      <c r="DH915" s="4"/>
      <c r="DI915" s="4"/>
      <c r="DJ915" s="4"/>
      <c r="DK915" s="95"/>
      <c r="DL915" s="57">
        <f t="shared" si="321"/>
        <v>1</v>
      </c>
      <c r="DM915" s="4"/>
      <c r="DN915" s="95">
        <v>1</v>
      </c>
      <c r="DO915" s="4"/>
      <c r="DP915" s="4"/>
      <c r="DQ915" s="4"/>
      <c r="DR915" s="4"/>
      <c r="DS915" s="4"/>
      <c r="DT915" s="4"/>
      <c r="DU915" s="95"/>
      <c r="DV915" s="57">
        <f t="shared" si="322"/>
        <v>1</v>
      </c>
      <c r="DW915" s="71">
        <f t="shared" ref="DW915:ED915" si="965">SUM(BY915,CI915,CS915,DC915,DM915)</f>
        <v>0</v>
      </c>
      <c r="DX915" s="71">
        <f t="shared" si="965"/>
        <v>4</v>
      </c>
      <c r="DY915" s="71">
        <f t="shared" si="965"/>
        <v>0</v>
      </c>
      <c r="DZ915" s="71">
        <f t="shared" si="965"/>
        <v>0</v>
      </c>
      <c r="EA915" s="71">
        <f t="shared" si="965"/>
        <v>0</v>
      </c>
      <c r="EB915" s="71">
        <f t="shared" si="965"/>
        <v>0</v>
      </c>
      <c r="EC915" s="71">
        <f t="shared" si="965"/>
        <v>0</v>
      </c>
      <c r="ED915" s="71">
        <f t="shared" si="965"/>
        <v>0</v>
      </c>
      <c r="EE915" s="71">
        <f t="shared" si="13"/>
        <v>4</v>
      </c>
      <c r="EF915" s="71">
        <f t="shared" si="14"/>
        <v>1</v>
      </c>
    </row>
    <row r="916" spans="1:136" ht="15.75" customHeight="1">
      <c r="A916" s="147">
        <v>2018</v>
      </c>
      <c r="B916" s="135" t="s">
        <v>5177</v>
      </c>
      <c r="C916" s="156" t="s">
        <v>2794</v>
      </c>
      <c r="D916" s="147" t="s">
        <v>2795</v>
      </c>
      <c r="E916" s="147" t="s">
        <v>2796</v>
      </c>
      <c r="F916" s="161" t="s">
        <v>2797</v>
      </c>
      <c r="G916" s="4"/>
      <c r="H916" s="95"/>
      <c r="I916" s="4"/>
      <c r="J916" s="4"/>
      <c r="K916" s="4"/>
      <c r="L916" s="4"/>
      <c r="M916" s="4"/>
      <c r="N916" s="4"/>
      <c r="O916" s="4"/>
      <c r="P916" s="4"/>
      <c r="Q916" s="4"/>
      <c r="R916" s="4"/>
      <c r="S916" s="4"/>
      <c r="T916" s="59">
        <f t="shared" si="0"/>
        <v>1</v>
      </c>
      <c r="U916" s="4"/>
      <c r="V916" s="4"/>
      <c r="W916" s="4"/>
      <c r="X916" s="4"/>
      <c r="Y916" s="4"/>
      <c r="Z916" s="4"/>
      <c r="AA916" s="4"/>
      <c r="AB916" s="4"/>
      <c r="AC916" s="4">
        <v>1</v>
      </c>
      <c r="AD916" s="4"/>
      <c r="AE916" s="4"/>
      <c r="AF916" s="4"/>
      <c r="AG916" s="58">
        <f t="shared" si="1"/>
        <v>1</v>
      </c>
      <c r="AH916" s="4"/>
      <c r="AI916" s="4"/>
      <c r="AJ916" s="4"/>
      <c r="AK916" s="91" t="str">
        <f t="shared" si="948"/>
        <v/>
      </c>
      <c r="AL916" s="4"/>
      <c r="AM916" s="4"/>
      <c r="AN916" s="4"/>
      <c r="AO916" s="4"/>
      <c r="AP916" s="4"/>
      <c r="AQ916" s="4"/>
      <c r="AR916" s="58" t="str">
        <f t="shared" si="3"/>
        <v/>
      </c>
      <c r="AS916" s="95">
        <v>1</v>
      </c>
      <c r="AT916" s="95">
        <v>1</v>
      </c>
      <c r="AU916" s="95">
        <v>1</v>
      </c>
      <c r="AV916" s="95">
        <v>1</v>
      </c>
      <c r="AW916" s="95">
        <v>1</v>
      </c>
      <c r="AX916" s="58">
        <f t="shared" si="4"/>
        <v>5</v>
      </c>
      <c r="AY916" s="95">
        <v>1</v>
      </c>
      <c r="AZ916" s="95"/>
      <c r="BA916" s="4"/>
      <c r="BB916" s="4"/>
      <c r="BC916" s="4"/>
      <c r="BD916" s="58">
        <f t="shared" si="5"/>
        <v>1</v>
      </c>
      <c r="BE916" s="95">
        <v>1</v>
      </c>
      <c r="BF916" s="4"/>
      <c r="BG916" s="4"/>
      <c r="BH916" s="4"/>
      <c r="BI916" s="4"/>
      <c r="BJ916" s="4"/>
      <c r="BK916" s="4"/>
      <c r="BL916" s="4"/>
      <c r="BM916" s="4"/>
      <c r="BN916" s="4"/>
      <c r="BO916" s="4"/>
      <c r="BP916" s="4"/>
      <c r="BQ916" s="4"/>
      <c r="BR916" s="4"/>
      <c r="BS916" s="95"/>
      <c r="BT916" s="95"/>
      <c r="BU916" s="95"/>
      <c r="BV916" s="4"/>
      <c r="BW916" s="4"/>
      <c r="BX916" s="4" t="str">
        <f t="shared" si="637"/>
        <v/>
      </c>
      <c r="BY916" s="95"/>
      <c r="BZ916" s="95"/>
      <c r="CA916" s="95"/>
      <c r="CB916" s="4"/>
      <c r="CC916" s="95"/>
      <c r="CD916" s="95"/>
      <c r="CE916" s="95"/>
      <c r="CF916" s="4"/>
      <c r="CG916" s="95"/>
      <c r="CH916" s="57">
        <f t="shared" si="848"/>
        <v>0</v>
      </c>
      <c r="CI916" s="4"/>
      <c r="CJ916" s="95"/>
      <c r="CK916" s="95"/>
      <c r="CL916" s="95"/>
      <c r="CM916" s="95"/>
      <c r="CN916" s="95"/>
      <c r="CO916" s="4"/>
      <c r="CP916" s="4"/>
      <c r="CQ916" s="4"/>
      <c r="CR916" s="57">
        <f t="shared" si="893"/>
        <v>0</v>
      </c>
      <c r="CS916" s="4"/>
      <c r="CT916" s="95"/>
      <c r="CU916" s="4"/>
      <c r="CV916" s="95"/>
      <c r="CW916" s="95"/>
      <c r="CX916" s="95"/>
      <c r="CY916" s="95"/>
      <c r="CZ916" s="4"/>
      <c r="DA916" s="4"/>
      <c r="DB916" s="57">
        <f t="shared" si="756"/>
        <v>0</v>
      </c>
      <c r="DC916" s="4"/>
      <c r="DD916" s="95"/>
      <c r="DE916" s="95"/>
      <c r="DF916" s="95"/>
      <c r="DG916" s="95"/>
      <c r="DH916" s="4"/>
      <c r="DI916" s="95"/>
      <c r="DJ916" s="4"/>
      <c r="DK916" s="4"/>
      <c r="DL916" s="57">
        <f t="shared" si="321"/>
        <v>0</v>
      </c>
      <c r="DM916" s="4"/>
      <c r="DN916" s="95"/>
      <c r="DO916" s="95"/>
      <c r="DP916" s="95"/>
      <c r="DQ916" s="95"/>
      <c r="DR916" s="4"/>
      <c r="DS916" s="95"/>
      <c r="DT916" s="4"/>
      <c r="DU916" s="4"/>
      <c r="DV916" s="57">
        <f t="shared" si="322"/>
        <v>0</v>
      </c>
      <c r="DW916" s="71">
        <f t="shared" ref="DW916:ED916" si="966">SUM(BY916,CI916,CS916,DC916,DM916)</f>
        <v>0</v>
      </c>
      <c r="DX916" s="71">
        <f t="shared" si="966"/>
        <v>0</v>
      </c>
      <c r="DY916" s="71">
        <f t="shared" si="966"/>
        <v>0</v>
      </c>
      <c r="DZ916" s="71">
        <f t="shared" si="966"/>
        <v>0</v>
      </c>
      <c r="EA916" s="71">
        <f t="shared" si="966"/>
        <v>0</v>
      </c>
      <c r="EB916" s="71">
        <f t="shared" si="966"/>
        <v>0</v>
      </c>
      <c r="EC916" s="71">
        <f t="shared" si="966"/>
        <v>0</v>
      </c>
      <c r="ED916" s="71">
        <f t="shared" si="966"/>
        <v>0</v>
      </c>
      <c r="EE916" s="71">
        <f t="shared" si="13"/>
        <v>0</v>
      </c>
      <c r="EF916" s="71">
        <f t="shared" si="14"/>
        <v>0</v>
      </c>
    </row>
    <row r="917" spans="1:136" ht="15.75" customHeight="1">
      <c r="A917" s="147">
        <v>2018</v>
      </c>
      <c r="B917" s="135" t="s">
        <v>5178</v>
      </c>
      <c r="C917" s="147" t="s">
        <v>2798</v>
      </c>
      <c r="D917" s="147" t="s">
        <v>2799</v>
      </c>
      <c r="E917" s="147" t="s">
        <v>2800</v>
      </c>
      <c r="F917" s="161" t="s">
        <v>2801</v>
      </c>
      <c r="G917" s="4"/>
      <c r="H917" s="4"/>
      <c r="I917" s="72">
        <v>1</v>
      </c>
      <c r="J917" s="4"/>
      <c r="K917" s="4"/>
      <c r="L917" s="4"/>
      <c r="M917" s="4"/>
      <c r="N917" s="4"/>
      <c r="O917" s="100"/>
      <c r="P917" s="100"/>
      <c r="Q917" s="100"/>
      <c r="R917" s="4"/>
      <c r="S917" s="4"/>
      <c r="T917" s="59" t="str">
        <f t="shared" si="0"/>
        <v/>
      </c>
      <c r="U917" s="100"/>
      <c r="V917" s="100"/>
      <c r="W917" s="100"/>
      <c r="X917" s="100"/>
      <c r="Y917" s="4"/>
      <c r="Z917" s="4"/>
      <c r="AA917" s="4"/>
      <c r="AB917" s="100"/>
      <c r="AC917" s="100"/>
      <c r="AD917" s="100"/>
      <c r="AE917" s="100"/>
      <c r="AF917" s="4"/>
      <c r="AG917" s="58">
        <f t="shared" si="1"/>
        <v>1</v>
      </c>
      <c r="AH917" s="4"/>
      <c r="AI917" s="100"/>
      <c r="AJ917" s="4"/>
      <c r="AK917" s="91" t="str">
        <f t="shared" si="948"/>
        <v/>
      </c>
      <c r="AL917" s="100"/>
      <c r="AM917" s="100"/>
      <c r="AN917" s="100"/>
      <c r="AO917" s="100"/>
      <c r="AP917" s="100"/>
      <c r="AQ917" s="4"/>
      <c r="AR917" s="58" t="str">
        <f t="shared" si="3"/>
        <v/>
      </c>
      <c r="AS917" s="71">
        <v>1</v>
      </c>
      <c r="AT917" s="71">
        <v>1</v>
      </c>
      <c r="AU917" s="4"/>
      <c r="AV917" s="71">
        <v>1</v>
      </c>
      <c r="AW917" s="71">
        <v>1</v>
      </c>
      <c r="AX917" s="58">
        <f t="shared" si="4"/>
        <v>4</v>
      </c>
      <c r="AY917" s="4"/>
      <c r="AZ917" s="4"/>
      <c r="BA917" s="4"/>
      <c r="BB917" s="4"/>
      <c r="BC917" s="4"/>
      <c r="BD917" s="58">
        <f t="shared" si="5"/>
        <v>0</v>
      </c>
      <c r="BE917" s="4"/>
      <c r="BF917" s="4"/>
      <c r="BG917" s="4"/>
      <c r="BH917" s="4"/>
      <c r="BI917" s="4"/>
      <c r="BJ917" s="4"/>
      <c r="BK917" s="4"/>
      <c r="BL917" s="4"/>
      <c r="BM917" s="4"/>
      <c r="BN917" s="72">
        <v>1</v>
      </c>
      <c r="BO917" s="4"/>
      <c r="BP917" s="4"/>
      <c r="BQ917" s="4"/>
      <c r="BR917" s="4"/>
      <c r="BS917" s="71">
        <v>1</v>
      </c>
      <c r="BT917" s="4"/>
      <c r="BU917" s="4"/>
      <c r="BV917" s="4"/>
      <c r="BW917" s="4"/>
      <c r="BX917" s="71">
        <f t="shared" si="637"/>
        <v>1</v>
      </c>
      <c r="BY917" s="4"/>
      <c r="BZ917" s="71">
        <v>1</v>
      </c>
      <c r="CA917" s="4"/>
      <c r="CB917" s="4"/>
      <c r="CC917" s="4"/>
      <c r="CD917" s="4"/>
      <c r="CE917" s="4"/>
      <c r="CF917" s="4"/>
      <c r="CG917" s="71"/>
      <c r="CH917" s="57">
        <f t="shared" si="848"/>
        <v>1</v>
      </c>
      <c r="CI917" s="4"/>
      <c r="CJ917" s="71">
        <v>1</v>
      </c>
      <c r="CK917" s="4"/>
      <c r="CL917" s="4"/>
      <c r="CM917" s="4"/>
      <c r="CN917" s="4"/>
      <c r="CO917" s="4"/>
      <c r="CP917" s="4"/>
      <c r="CQ917" s="71"/>
      <c r="CR917" s="57">
        <f t="shared" si="893"/>
        <v>1</v>
      </c>
      <c r="CS917" s="4"/>
      <c r="CT917" s="4"/>
      <c r="CU917" s="4"/>
      <c r="CV917" s="4"/>
      <c r="CW917" s="4"/>
      <c r="CX917" s="4"/>
      <c r="CY917" s="4"/>
      <c r="CZ917" s="4"/>
      <c r="DA917" s="4"/>
      <c r="DB917" s="57">
        <f t="shared" si="756"/>
        <v>0</v>
      </c>
      <c r="DC917" s="4"/>
      <c r="DD917" s="71">
        <v>1</v>
      </c>
      <c r="DE917" s="4"/>
      <c r="DF917" s="4"/>
      <c r="DG917" s="4"/>
      <c r="DH917" s="4"/>
      <c r="DI917" s="4"/>
      <c r="DJ917" s="4"/>
      <c r="DK917" s="71"/>
      <c r="DL917" s="57">
        <f t="shared" si="321"/>
        <v>1</v>
      </c>
      <c r="DM917" s="4"/>
      <c r="DN917" s="71">
        <v>1</v>
      </c>
      <c r="DO917" s="4"/>
      <c r="DP917" s="4"/>
      <c r="DQ917" s="4"/>
      <c r="DR917" s="4"/>
      <c r="DS917" s="4"/>
      <c r="DT917" s="4"/>
      <c r="DU917" s="71"/>
      <c r="DV917" s="57">
        <f t="shared" si="322"/>
        <v>1</v>
      </c>
      <c r="DW917" s="71">
        <f t="shared" ref="DW917:ED917" si="967">SUM(BY917,CI917,CS917,DC917,DM917)</f>
        <v>0</v>
      </c>
      <c r="DX917" s="71">
        <f t="shared" si="967"/>
        <v>4</v>
      </c>
      <c r="DY917" s="71">
        <f t="shared" si="967"/>
        <v>0</v>
      </c>
      <c r="DZ917" s="71">
        <f t="shared" si="967"/>
        <v>0</v>
      </c>
      <c r="EA917" s="71">
        <f t="shared" si="967"/>
        <v>0</v>
      </c>
      <c r="EB917" s="71">
        <f t="shared" si="967"/>
        <v>0</v>
      </c>
      <c r="EC917" s="71">
        <f t="shared" si="967"/>
        <v>0</v>
      </c>
      <c r="ED917" s="71">
        <f t="shared" si="967"/>
        <v>0</v>
      </c>
      <c r="EE917" s="71">
        <f t="shared" si="13"/>
        <v>4</v>
      </c>
      <c r="EF917" s="71">
        <f t="shared" si="14"/>
        <v>1</v>
      </c>
    </row>
    <row r="918" spans="1:136" ht="15.75" customHeight="1">
      <c r="A918" s="147">
        <v>2018</v>
      </c>
      <c r="B918" s="135" t="s">
        <v>5179</v>
      </c>
      <c r="C918" s="147" t="s">
        <v>2802</v>
      </c>
      <c r="D918" s="147" t="s">
        <v>1720</v>
      </c>
      <c r="E918" s="147" t="s">
        <v>2803</v>
      </c>
      <c r="F918" s="161" t="s">
        <v>2804</v>
      </c>
      <c r="G918" s="4"/>
      <c r="H918" s="4"/>
      <c r="I918" s="95">
        <v>1</v>
      </c>
      <c r="J918" s="4"/>
      <c r="K918" s="4"/>
      <c r="L918" s="4"/>
      <c r="M918" s="4"/>
      <c r="N918" s="4"/>
      <c r="O918" s="100"/>
      <c r="P918" s="100"/>
      <c r="Q918" s="100"/>
      <c r="R918" s="4"/>
      <c r="S918" s="4"/>
      <c r="T918" s="59" t="str">
        <f t="shared" si="0"/>
        <v/>
      </c>
      <c r="U918" s="100"/>
      <c r="V918" s="100"/>
      <c r="W918" s="100"/>
      <c r="X918" s="100"/>
      <c r="Y918" s="4"/>
      <c r="Z918" s="4"/>
      <c r="AA918" s="4"/>
      <c r="AB918" s="100"/>
      <c r="AC918" s="100"/>
      <c r="AD918" s="100"/>
      <c r="AE918" s="100"/>
      <c r="AF918" s="4"/>
      <c r="AG918" s="58">
        <f t="shared" si="1"/>
        <v>1</v>
      </c>
      <c r="AH918" s="4"/>
      <c r="AI918" s="100"/>
      <c r="AJ918" s="4"/>
      <c r="AK918" s="91" t="str">
        <f t="shared" si="948"/>
        <v/>
      </c>
      <c r="AL918" s="100"/>
      <c r="AM918" s="100"/>
      <c r="AN918" s="100"/>
      <c r="AO918" s="100"/>
      <c r="AP918" s="100"/>
      <c r="AQ918" s="4"/>
      <c r="AR918" s="58" t="str">
        <f t="shared" si="3"/>
        <v/>
      </c>
      <c r="AS918" s="71">
        <v>1</v>
      </c>
      <c r="AT918" s="71">
        <v>1</v>
      </c>
      <c r="AU918" s="71">
        <v>1</v>
      </c>
      <c r="AV918" s="4"/>
      <c r="AW918" s="4"/>
      <c r="AX918" s="58">
        <f t="shared" si="4"/>
        <v>3</v>
      </c>
      <c r="AY918" s="71">
        <v>1</v>
      </c>
      <c r="AZ918" s="4"/>
      <c r="BA918" s="4"/>
      <c r="BB918" s="4"/>
      <c r="BC918" s="4"/>
      <c r="BD918" s="58">
        <f t="shared" si="5"/>
        <v>1</v>
      </c>
      <c r="BE918" s="4"/>
      <c r="BF918" s="4"/>
      <c r="BG918" s="4"/>
      <c r="BH918" s="4"/>
      <c r="BI918" s="4"/>
      <c r="BJ918" s="4"/>
      <c r="BK918" s="4"/>
      <c r="BL918" s="4"/>
      <c r="BM918" s="4"/>
      <c r="BN918" s="4"/>
      <c r="BO918" s="4"/>
      <c r="BP918" s="4"/>
      <c r="BQ918" s="4"/>
      <c r="BR918" s="4"/>
      <c r="BS918" s="71">
        <v>1</v>
      </c>
      <c r="BT918" s="4"/>
      <c r="BU918" s="71">
        <v>1</v>
      </c>
      <c r="BV918" s="4"/>
      <c r="BW918" s="71">
        <v>1</v>
      </c>
      <c r="BX918" s="71">
        <f t="shared" si="637"/>
        <v>1</v>
      </c>
      <c r="BY918" s="4"/>
      <c r="BZ918" s="71">
        <v>1</v>
      </c>
      <c r="CA918" s="4"/>
      <c r="CB918" s="4"/>
      <c r="CC918" s="4"/>
      <c r="CD918" s="4"/>
      <c r="CE918" s="4"/>
      <c r="CF918" s="4"/>
      <c r="CG918" s="71"/>
      <c r="CH918" s="57">
        <f t="shared" si="848"/>
        <v>1</v>
      </c>
      <c r="CI918" s="4"/>
      <c r="CJ918" s="4"/>
      <c r="CK918" s="4"/>
      <c r="CL918" s="4"/>
      <c r="CM918" s="71">
        <v>1</v>
      </c>
      <c r="CN918" s="4"/>
      <c r="CO918" s="4"/>
      <c r="CP918" s="4"/>
      <c r="CQ918" s="71"/>
      <c r="CR918" s="57">
        <f t="shared" si="893"/>
        <v>1</v>
      </c>
      <c r="CS918" s="4"/>
      <c r="CT918" s="4"/>
      <c r="CU918" s="4"/>
      <c r="CV918" s="4"/>
      <c r="CW918" s="4"/>
      <c r="CX918" s="71">
        <v>1</v>
      </c>
      <c r="CY918" s="4"/>
      <c r="CZ918" s="4"/>
      <c r="DA918" s="71"/>
      <c r="DB918" s="57">
        <f t="shared" si="756"/>
        <v>1</v>
      </c>
      <c r="DC918" s="4"/>
      <c r="DD918" s="4"/>
      <c r="DE918" s="4"/>
      <c r="DF918" s="4"/>
      <c r="DG918" s="4"/>
      <c r="DH918" s="4"/>
      <c r="DI918" s="4"/>
      <c r="DJ918" s="4"/>
      <c r="DK918" s="4"/>
      <c r="DL918" s="57">
        <f t="shared" si="321"/>
        <v>0</v>
      </c>
      <c r="DM918" s="4"/>
      <c r="DN918" s="4"/>
      <c r="DO918" s="4"/>
      <c r="DP918" s="4"/>
      <c r="DQ918" s="4"/>
      <c r="DR918" s="4"/>
      <c r="DS918" s="4"/>
      <c r="DT918" s="4"/>
      <c r="DU918" s="4"/>
      <c r="DV918" s="57">
        <f t="shared" si="322"/>
        <v>0</v>
      </c>
      <c r="DW918" s="71">
        <f t="shared" ref="DW918:ED918" si="968">SUM(BY918,CI918,CS918,DC918,DM918)</f>
        <v>0</v>
      </c>
      <c r="DX918" s="71">
        <f t="shared" si="968"/>
        <v>1</v>
      </c>
      <c r="DY918" s="71">
        <f t="shared" si="968"/>
        <v>0</v>
      </c>
      <c r="DZ918" s="71">
        <f t="shared" si="968"/>
        <v>0</v>
      </c>
      <c r="EA918" s="71">
        <f t="shared" si="968"/>
        <v>1</v>
      </c>
      <c r="EB918" s="71">
        <f t="shared" si="968"/>
        <v>1</v>
      </c>
      <c r="EC918" s="71">
        <f t="shared" si="968"/>
        <v>0</v>
      </c>
      <c r="ED918" s="71">
        <f t="shared" si="968"/>
        <v>0</v>
      </c>
      <c r="EE918" s="71">
        <f t="shared" si="13"/>
        <v>3</v>
      </c>
      <c r="EF918" s="71">
        <f t="shared" si="14"/>
        <v>1</v>
      </c>
    </row>
    <row r="919" spans="1:136" ht="15.75" customHeight="1">
      <c r="A919" s="147">
        <v>2018</v>
      </c>
      <c r="B919" s="135" t="s">
        <v>5180</v>
      </c>
      <c r="C919" s="147" t="s">
        <v>2805</v>
      </c>
      <c r="D919" s="147" t="s">
        <v>2806</v>
      </c>
      <c r="E919" s="147" t="s">
        <v>2807</v>
      </c>
      <c r="F919" s="150" t="s">
        <v>2808</v>
      </c>
      <c r="G919" s="4"/>
      <c r="H919" s="4"/>
      <c r="I919" s="4"/>
      <c r="J919" s="99">
        <v>2</v>
      </c>
      <c r="K919" s="99">
        <v>2</v>
      </c>
      <c r="L919" s="95"/>
      <c r="M919" s="99">
        <v>1</v>
      </c>
      <c r="N919" s="4"/>
      <c r="O919" s="93">
        <v>2</v>
      </c>
      <c r="P919" s="100"/>
      <c r="Q919" s="100"/>
      <c r="R919" s="4"/>
      <c r="S919" s="4"/>
      <c r="T919" s="59" t="str">
        <f t="shared" si="0"/>
        <v/>
      </c>
      <c r="U919" s="4"/>
      <c r="V919" s="4"/>
      <c r="W919" s="100"/>
      <c r="X919" s="100"/>
      <c r="Y919" s="4"/>
      <c r="Z919" s="4"/>
      <c r="AA919" s="4"/>
      <c r="AB919" s="4"/>
      <c r="AC919" s="100"/>
      <c r="AD919" s="100"/>
      <c r="AE919" s="100"/>
      <c r="AF919" s="4"/>
      <c r="AG919" s="58">
        <f t="shared" si="1"/>
        <v>1</v>
      </c>
      <c r="AH919" s="4"/>
      <c r="AI919" s="4"/>
      <c r="AJ919" s="4"/>
      <c r="AK919" s="91" t="str">
        <f t="shared" si="948"/>
        <v/>
      </c>
      <c r="AL919" s="100"/>
      <c r="AM919" s="4"/>
      <c r="AN919" s="100"/>
      <c r="AO919" s="100"/>
      <c r="AP919" s="100"/>
      <c r="AQ919" s="4"/>
      <c r="AR919" s="58" t="str">
        <f t="shared" si="3"/>
        <v/>
      </c>
      <c r="AS919" s="71">
        <v>1</v>
      </c>
      <c r="AT919" s="71">
        <v>1</v>
      </c>
      <c r="AU919" s="71">
        <v>1</v>
      </c>
      <c r="AV919" s="4"/>
      <c r="AW919" s="4"/>
      <c r="AX919" s="58">
        <f t="shared" si="4"/>
        <v>3</v>
      </c>
      <c r="AY919" s="4"/>
      <c r="AZ919" s="71">
        <v>1</v>
      </c>
      <c r="BA919" s="4"/>
      <c r="BB919" s="4"/>
      <c r="BC919" s="71">
        <v>1</v>
      </c>
      <c r="BD919" s="58">
        <f t="shared" si="5"/>
        <v>2</v>
      </c>
      <c r="BE919" s="4"/>
      <c r="BF919" s="4"/>
      <c r="BG919" s="4"/>
      <c r="BH919" s="4"/>
      <c r="BI919" s="4"/>
      <c r="BJ919" s="4"/>
      <c r="BK919" s="4"/>
      <c r="BL919" s="4"/>
      <c r="BM919" s="4"/>
      <c r="BN919" s="4"/>
      <c r="BO919" s="4"/>
      <c r="BP919" s="71">
        <v>1</v>
      </c>
      <c r="BQ919" s="4"/>
      <c r="BR919" s="4"/>
      <c r="BS919" s="4"/>
      <c r="BT919" s="4"/>
      <c r="BU919" s="4"/>
      <c r="BV919" s="4"/>
      <c r="BW919" s="4"/>
      <c r="BX919" s="4" t="str">
        <f t="shared" si="637"/>
        <v/>
      </c>
      <c r="BY919" s="4"/>
      <c r="BZ919" s="4"/>
      <c r="CA919" s="4"/>
      <c r="CB919" s="4"/>
      <c r="CC919" s="4"/>
      <c r="CD919" s="4"/>
      <c r="CE919" s="4"/>
      <c r="CF919" s="4"/>
      <c r="CG919" s="4"/>
      <c r="CH919" s="57">
        <f t="shared" si="848"/>
        <v>0</v>
      </c>
      <c r="CI919" s="4"/>
      <c r="CJ919" s="4"/>
      <c r="CK919" s="4"/>
      <c r="CL919" s="4"/>
      <c r="CM919" s="4"/>
      <c r="CN919" s="4"/>
      <c r="CO919" s="4"/>
      <c r="CP919" s="4"/>
      <c r="CQ919" s="4"/>
      <c r="CR919" s="57">
        <f t="shared" si="893"/>
        <v>0</v>
      </c>
      <c r="CS919" s="4"/>
      <c r="CT919" s="4"/>
      <c r="CU919" s="4"/>
      <c r="CV919" s="4"/>
      <c r="CW919" s="4"/>
      <c r="CX919" s="4"/>
      <c r="CY919" s="4"/>
      <c r="CZ919" s="4"/>
      <c r="DA919" s="4"/>
      <c r="DB919" s="57">
        <f t="shared" si="756"/>
        <v>0</v>
      </c>
      <c r="DC919" s="4"/>
      <c r="DD919" s="4"/>
      <c r="DE919" s="4"/>
      <c r="DF919" s="4"/>
      <c r="DG919" s="4"/>
      <c r="DH919" s="4"/>
      <c r="DI919" s="4"/>
      <c r="DJ919" s="4"/>
      <c r="DK919" s="4"/>
      <c r="DL919" s="57">
        <f t="shared" si="321"/>
        <v>0</v>
      </c>
      <c r="DM919" s="4"/>
      <c r="DN919" s="4"/>
      <c r="DO919" s="4"/>
      <c r="DP919" s="4"/>
      <c r="DQ919" s="4"/>
      <c r="DR919" s="4"/>
      <c r="DS919" s="4"/>
      <c r="DT919" s="4"/>
      <c r="DU919" s="4"/>
      <c r="DV919" s="57">
        <f t="shared" si="322"/>
        <v>0</v>
      </c>
      <c r="DW919" s="71">
        <f t="shared" ref="DW919:ED919" si="969">SUM(BY919,CI919,CS919,DC919,DM919)</f>
        <v>0</v>
      </c>
      <c r="DX919" s="71">
        <f t="shared" si="969"/>
        <v>0</v>
      </c>
      <c r="DY919" s="71">
        <f t="shared" si="969"/>
        <v>0</v>
      </c>
      <c r="DZ919" s="71">
        <f t="shared" si="969"/>
        <v>0</v>
      </c>
      <c r="EA919" s="71">
        <f t="shared" si="969"/>
        <v>0</v>
      </c>
      <c r="EB919" s="71">
        <f t="shared" si="969"/>
        <v>0</v>
      </c>
      <c r="EC919" s="71">
        <f t="shared" si="969"/>
        <v>0</v>
      </c>
      <c r="ED919" s="71">
        <f t="shared" si="969"/>
        <v>0</v>
      </c>
      <c r="EE919" s="71">
        <f t="shared" si="13"/>
        <v>0</v>
      </c>
      <c r="EF919" s="71">
        <f t="shared" si="14"/>
        <v>0</v>
      </c>
    </row>
    <row r="920" spans="1:136" ht="15.75" customHeight="1">
      <c r="A920" s="147">
        <v>2018</v>
      </c>
      <c r="B920" s="135" t="s">
        <v>5181</v>
      </c>
      <c r="C920" s="147" t="s">
        <v>2809</v>
      </c>
      <c r="D920" s="146" t="s">
        <v>2810</v>
      </c>
      <c r="E920" s="147" t="s">
        <v>2811</v>
      </c>
      <c r="F920" s="161" t="s">
        <v>2812</v>
      </c>
      <c r="G920" s="4"/>
      <c r="H920" s="4"/>
      <c r="I920" s="4"/>
      <c r="J920" s="4"/>
      <c r="K920" s="4"/>
      <c r="L920" s="4"/>
      <c r="M920" s="4"/>
      <c r="N920" s="4"/>
      <c r="O920" s="4"/>
      <c r="P920" s="100"/>
      <c r="Q920" s="100"/>
      <c r="R920" s="71">
        <v>1</v>
      </c>
      <c r="S920" s="4"/>
      <c r="T920" s="59" t="str">
        <f t="shared" si="0"/>
        <v/>
      </c>
      <c r="U920" s="4"/>
      <c r="V920" s="4"/>
      <c r="W920" s="100"/>
      <c r="X920" s="100"/>
      <c r="Y920" s="4"/>
      <c r="Z920" s="4"/>
      <c r="AA920" s="4"/>
      <c r="AB920" s="4"/>
      <c r="AC920" s="100"/>
      <c r="AD920" s="100"/>
      <c r="AE920" s="100"/>
      <c r="AF920" s="4"/>
      <c r="AG920" s="58">
        <f t="shared" si="1"/>
        <v>1</v>
      </c>
      <c r="AH920" s="4"/>
      <c r="AI920" s="4"/>
      <c r="AJ920" s="4"/>
      <c r="AK920" s="91" t="str">
        <f t="shared" si="948"/>
        <v/>
      </c>
      <c r="AL920" s="100"/>
      <c r="AM920" s="4"/>
      <c r="AN920" s="100"/>
      <c r="AO920" s="100"/>
      <c r="AP920" s="100"/>
      <c r="AQ920" s="4"/>
      <c r="AR920" s="58" t="str">
        <f t="shared" si="3"/>
        <v/>
      </c>
      <c r="AS920" s="4"/>
      <c r="AT920" s="71">
        <v>1</v>
      </c>
      <c r="AU920" s="4"/>
      <c r="AV920" s="4"/>
      <c r="AW920" s="4"/>
      <c r="AX920" s="58">
        <f t="shared" si="4"/>
        <v>1</v>
      </c>
      <c r="AY920" s="4"/>
      <c r="AZ920" s="71">
        <v>1</v>
      </c>
      <c r="BA920" s="4"/>
      <c r="BB920" s="4"/>
      <c r="BC920" s="71">
        <v>1</v>
      </c>
      <c r="BD920" s="58">
        <f t="shared" si="5"/>
        <v>2</v>
      </c>
      <c r="BE920" s="4"/>
      <c r="BF920" s="4"/>
      <c r="BG920" s="4"/>
      <c r="BH920" s="4"/>
      <c r="BI920" s="4"/>
      <c r="BJ920" s="4"/>
      <c r="BK920" s="4"/>
      <c r="BL920" s="4"/>
      <c r="BM920" s="4"/>
      <c r="BN920" s="4"/>
      <c r="BO920" s="4"/>
      <c r="BP920" s="4"/>
      <c r="BQ920" s="4"/>
      <c r="BR920" s="4"/>
      <c r="BS920" s="4"/>
      <c r="BT920" s="4"/>
      <c r="BU920" s="4"/>
      <c r="BV920" s="4"/>
      <c r="BW920" s="4"/>
      <c r="BX920" s="4" t="str">
        <f t="shared" si="637"/>
        <v/>
      </c>
      <c r="BY920" s="4"/>
      <c r="BZ920" s="4"/>
      <c r="CA920" s="4"/>
      <c r="CB920" s="4"/>
      <c r="CC920" s="4"/>
      <c r="CD920" s="4"/>
      <c r="CE920" s="4"/>
      <c r="CF920" s="4"/>
      <c r="CG920" s="4"/>
      <c r="CH920" s="57">
        <f t="shared" si="848"/>
        <v>0</v>
      </c>
      <c r="CI920" s="4"/>
      <c r="CJ920" s="4"/>
      <c r="CK920" s="4"/>
      <c r="CL920" s="4"/>
      <c r="CM920" s="4"/>
      <c r="CN920" s="4"/>
      <c r="CO920" s="4"/>
      <c r="CP920" s="4"/>
      <c r="CQ920" s="4"/>
      <c r="CR920" s="57">
        <f t="shared" si="893"/>
        <v>0</v>
      </c>
      <c r="CS920" s="4"/>
      <c r="CT920" s="4"/>
      <c r="CU920" s="4"/>
      <c r="CV920" s="4"/>
      <c r="CW920" s="4"/>
      <c r="CX920" s="4"/>
      <c r="CY920" s="4"/>
      <c r="CZ920" s="4"/>
      <c r="DA920" s="4"/>
      <c r="DB920" s="57">
        <f t="shared" si="756"/>
        <v>0</v>
      </c>
      <c r="DC920" s="4"/>
      <c r="DD920" s="4"/>
      <c r="DE920" s="4"/>
      <c r="DF920" s="4"/>
      <c r="DG920" s="4"/>
      <c r="DH920" s="4"/>
      <c r="DI920" s="4"/>
      <c r="DJ920" s="4"/>
      <c r="DK920" s="4"/>
      <c r="DL920" s="57">
        <f t="shared" si="321"/>
        <v>0</v>
      </c>
      <c r="DM920" s="4"/>
      <c r="DN920" s="4"/>
      <c r="DO920" s="4"/>
      <c r="DP920" s="4"/>
      <c r="DQ920" s="4"/>
      <c r="DR920" s="4"/>
      <c r="DS920" s="4"/>
      <c r="DT920" s="4"/>
      <c r="DU920" s="4"/>
      <c r="DV920" s="57">
        <f t="shared" si="322"/>
        <v>0</v>
      </c>
      <c r="DW920" s="71">
        <f t="shared" ref="DW920:ED920" si="970">SUM(BY920,CI920,CS920,DC920,DM920)</f>
        <v>0</v>
      </c>
      <c r="DX920" s="71">
        <f t="shared" si="970"/>
        <v>0</v>
      </c>
      <c r="DY920" s="71">
        <f t="shared" si="970"/>
        <v>0</v>
      </c>
      <c r="DZ920" s="71">
        <f t="shared" si="970"/>
        <v>0</v>
      </c>
      <c r="EA920" s="71">
        <f t="shared" si="970"/>
        <v>0</v>
      </c>
      <c r="EB920" s="71">
        <f t="shared" si="970"/>
        <v>0</v>
      </c>
      <c r="EC920" s="71">
        <f t="shared" si="970"/>
        <v>0</v>
      </c>
      <c r="ED920" s="71">
        <f t="shared" si="970"/>
        <v>0</v>
      </c>
      <c r="EE920" s="71">
        <f t="shared" si="13"/>
        <v>0</v>
      </c>
      <c r="EF920" s="71">
        <f t="shared" si="14"/>
        <v>0</v>
      </c>
    </row>
    <row r="921" spans="1:136" ht="15.75" customHeight="1">
      <c r="A921" s="147">
        <v>2019</v>
      </c>
      <c r="B921" s="135" t="s">
        <v>5182</v>
      </c>
      <c r="C921" s="147" t="s">
        <v>2813</v>
      </c>
      <c r="D921" s="147" t="s">
        <v>1049</v>
      </c>
      <c r="E921" s="147" t="s">
        <v>2814</v>
      </c>
      <c r="F921" s="150" t="s">
        <v>2815</v>
      </c>
      <c r="G921" s="4"/>
      <c r="H921" s="72"/>
      <c r="I921" s="95">
        <v>1</v>
      </c>
      <c r="J921" s="4"/>
      <c r="K921" s="4"/>
      <c r="L921" s="4"/>
      <c r="M921" s="4"/>
      <c r="N921" s="4"/>
      <c r="O921" s="4"/>
      <c r="P921" s="100"/>
      <c r="Q921" s="100"/>
      <c r="R921" s="4"/>
      <c r="S921" s="4"/>
      <c r="T921" s="59" t="str">
        <f t="shared" si="0"/>
        <v/>
      </c>
      <c r="U921" s="4"/>
      <c r="V921" s="4"/>
      <c r="W921" s="100"/>
      <c r="X921" s="100"/>
      <c r="Y921" s="4"/>
      <c r="Z921" s="4"/>
      <c r="AA921" s="4"/>
      <c r="AB921" s="4"/>
      <c r="AC921" s="100"/>
      <c r="AD921" s="100"/>
      <c r="AE921" s="100"/>
      <c r="AF921" s="4"/>
      <c r="AG921" s="58">
        <f t="shared" si="1"/>
        <v>1</v>
      </c>
      <c r="AH921" s="4"/>
      <c r="AI921" s="4"/>
      <c r="AJ921" s="4"/>
      <c r="AK921" s="4" t="str">
        <f t="shared" si="948"/>
        <v/>
      </c>
      <c r="AL921" s="100"/>
      <c r="AM921" s="4"/>
      <c r="AN921" s="100"/>
      <c r="AO921" s="100"/>
      <c r="AP921" s="100"/>
      <c r="AQ921" s="4"/>
      <c r="AR921" s="58" t="str">
        <f t="shared" si="3"/>
        <v/>
      </c>
      <c r="AS921" s="71">
        <v>1</v>
      </c>
      <c r="AT921" s="71">
        <v>1</v>
      </c>
      <c r="AU921" s="71">
        <v>1</v>
      </c>
      <c r="AV921" s="71">
        <v>1</v>
      </c>
      <c r="AW921" s="71">
        <v>1</v>
      </c>
      <c r="AX921" s="58">
        <f t="shared" si="4"/>
        <v>5</v>
      </c>
      <c r="AY921" s="4"/>
      <c r="AZ921" s="4"/>
      <c r="BA921" s="4"/>
      <c r="BB921" s="4"/>
      <c r="BC921" s="4"/>
      <c r="BD921" s="58">
        <f t="shared" si="5"/>
        <v>0</v>
      </c>
      <c r="BE921" s="4"/>
      <c r="BF921" s="4"/>
      <c r="BG921" s="4"/>
      <c r="BH921" s="4"/>
      <c r="BI921" s="4"/>
      <c r="BJ921" s="4"/>
      <c r="BK921" s="4"/>
      <c r="BL921" s="4"/>
      <c r="BM921" s="4"/>
      <c r="BN921" s="4"/>
      <c r="BO921" s="4"/>
      <c r="BP921" s="4"/>
      <c r="BQ921" s="71">
        <v>1</v>
      </c>
      <c r="BR921" s="4"/>
      <c r="BS921" s="71">
        <v>1</v>
      </c>
      <c r="BT921" s="71">
        <v>1</v>
      </c>
      <c r="BU921" s="71">
        <v>1</v>
      </c>
      <c r="BV921" s="71">
        <v>1</v>
      </c>
      <c r="BW921" s="71">
        <v>3</v>
      </c>
      <c r="BX921" s="71">
        <f t="shared" si="637"/>
        <v>1</v>
      </c>
      <c r="BY921" s="71">
        <v>1</v>
      </c>
      <c r="BZ921" s="71">
        <v>1</v>
      </c>
      <c r="CA921" s="4"/>
      <c r="CB921" s="4"/>
      <c r="CC921" s="4"/>
      <c r="CD921" s="4"/>
      <c r="CE921" s="4"/>
      <c r="CF921" s="4"/>
      <c r="CG921" s="71"/>
      <c r="CH921" s="57">
        <f t="shared" si="848"/>
        <v>2</v>
      </c>
      <c r="CI921" s="4"/>
      <c r="CJ921" s="4"/>
      <c r="CK921" s="4"/>
      <c r="CL921" s="71">
        <v>1</v>
      </c>
      <c r="CM921" s="4"/>
      <c r="CN921" s="4"/>
      <c r="CO921" s="4"/>
      <c r="CP921" s="4"/>
      <c r="CQ921" s="71"/>
      <c r="CR921" s="57">
        <f t="shared" si="893"/>
        <v>1</v>
      </c>
      <c r="CS921" s="4"/>
      <c r="CT921" s="4"/>
      <c r="CU921" s="4"/>
      <c r="CV921" s="4"/>
      <c r="CW921" s="4"/>
      <c r="CX921" s="71">
        <v>1</v>
      </c>
      <c r="CY921" s="4"/>
      <c r="CZ921" s="4"/>
      <c r="DA921" s="71"/>
      <c r="DB921" s="57">
        <f t="shared" si="756"/>
        <v>1</v>
      </c>
      <c r="DC921" s="4"/>
      <c r="DD921" s="4"/>
      <c r="DE921" s="71">
        <v>1</v>
      </c>
      <c r="DF921" s="4"/>
      <c r="DG921" s="71">
        <v>1</v>
      </c>
      <c r="DH921" s="4"/>
      <c r="DI921" s="4"/>
      <c r="DJ921" s="4"/>
      <c r="DK921" s="71"/>
      <c r="DL921" s="57">
        <f t="shared" si="321"/>
        <v>2</v>
      </c>
      <c r="DM921" s="4"/>
      <c r="DN921" s="4"/>
      <c r="DO921" s="71">
        <v>1</v>
      </c>
      <c r="DP921" s="4"/>
      <c r="DQ921" s="4"/>
      <c r="DR921" s="4"/>
      <c r="DS921" s="71">
        <v>1</v>
      </c>
      <c r="DT921" s="4"/>
      <c r="DU921" s="71"/>
      <c r="DV921" s="57">
        <f t="shared" si="322"/>
        <v>2</v>
      </c>
      <c r="DW921" s="71">
        <f t="shared" ref="DW921:ED921" si="971">SUM(BY921,CI921,CS921,DC921,DM921)</f>
        <v>1</v>
      </c>
      <c r="DX921" s="71">
        <f t="shared" si="971"/>
        <v>1</v>
      </c>
      <c r="DY921" s="71">
        <f t="shared" si="971"/>
        <v>2</v>
      </c>
      <c r="DZ921" s="71">
        <f t="shared" si="971"/>
        <v>1</v>
      </c>
      <c r="EA921" s="71">
        <f t="shared" si="971"/>
        <v>1</v>
      </c>
      <c r="EB921" s="71">
        <f t="shared" si="971"/>
        <v>1</v>
      </c>
      <c r="EC921" s="71">
        <f t="shared" si="971"/>
        <v>1</v>
      </c>
      <c r="ED921" s="71">
        <f t="shared" si="971"/>
        <v>0</v>
      </c>
      <c r="EE921" s="71">
        <f t="shared" si="13"/>
        <v>8</v>
      </c>
      <c r="EF921" s="71">
        <f t="shared" si="14"/>
        <v>1</v>
      </c>
    </row>
    <row r="922" spans="1:136" ht="15.75" customHeight="1">
      <c r="A922" s="147">
        <v>2018</v>
      </c>
      <c r="B922" s="135" t="s">
        <v>5183</v>
      </c>
      <c r="C922" s="147" t="s">
        <v>2816</v>
      </c>
      <c r="D922" s="147" t="s">
        <v>2817</v>
      </c>
      <c r="E922" s="147" t="s">
        <v>2818</v>
      </c>
      <c r="F922" s="150" t="s">
        <v>2819</v>
      </c>
      <c r="G922" s="4"/>
      <c r="H922" s="4"/>
      <c r="I922" s="95">
        <v>1</v>
      </c>
      <c r="J922" s="4"/>
      <c r="K922" s="4"/>
      <c r="L922" s="4"/>
      <c r="M922" s="4"/>
      <c r="N922" s="4"/>
      <c r="O922" s="4"/>
      <c r="P922" s="100"/>
      <c r="Q922" s="100"/>
      <c r="R922" s="4"/>
      <c r="S922" s="4"/>
      <c r="T922" s="59" t="str">
        <f t="shared" si="0"/>
        <v/>
      </c>
      <c r="U922" s="4"/>
      <c r="V922" s="4"/>
      <c r="W922" s="100"/>
      <c r="X922" s="100"/>
      <c r="Y922" s="4"/>
      <c r="Z922" s="4"/>
      <c r="AA922" s="4"/>
      <c r="AB922" s="4"/>
      <c r="AC922" s="100"/>
      <c r="AD922" s="100"/>
      <c r="AE922" s="100"/>
      <c r="AF922" s="4"/>
      <c r="AG922" s="58">
        <f t="shared" si="1"/>
        <v>1</v>
      </c>
      <c r="AH922" s="4"/>
      <c r="AI922" s="4"/>
      <c r="AJ922" s="4"/>
      <c r="AK922" s="91" t="str">
        <f t="shared" si="948"/>
        <v/>
      </c>
      <c r="AL922" s="100"/>
      <c r="AM922" s="4"/>
      <c r="AN922" s="100"/>
      <c r="AO922" s="100"/>
      <c r="AP922" s="100"/>
      <c r="AQ922" s="4"/>
      <c r="AR922" s="58" t="str">
        <f t="shared" si="3"/>
        <v/>
      </c>
      <c r="AS922" s="4"/>
      <c r="AT922" s="71">
        <v>1</v>
      </c>
      <c r="AU922" s="4"/>
      <c r="AV922" s="4"/>
      <c r="AW922" s="4"/>
      <c r="AX922" s="58">
        <f t="shared" si="4"/>
        <v>1</v>
      </c>
      <c r="AY922" s="4"/>
      <c r="AZ922" s="71">
        <v>1</v>
      </c>
      <c r="BA922" s="4"/>
      <c r="BB922" s="4"/>
      <c r="BC922" s="71">
        <v>1</v>
      </c>
      <c r="BD922" s="58">
        <f t="shared" si="5"/>
        <v>2</v>
      </c>
      <c r="BE922" s="4"/>
      <c r="BF922" s="4"/>
      <c r="BG922" s="4"/>
      <c r="BH922" s="4"/>
      <c r="BI922" s="4"/>
      <c r="BJ922" s="4"/>
      <c r="BK922" s="4"/>
      <c r="BL922" s="4"/>
      <c r="BM922" s="4"/>
      <c r="BN922" s="4"/>
      <c r="BO922" s="4"/>
      <c r="BP922" s="4"/>
      <c r="BQ922" s="4"/>
      <c r="BR922" s="4"/>
      <c r="BS922" s="4"/>
      <c r="BT922" s="4"/>
      <c r="BU922" s="4"/>
      <c r="BV922" s="4"/>
      <c r="BW922" s="71">
        <v>1</v>
      </c>
      <c r="BX922" s="71">
        <f t="shared" si="637"/>
        <v>1</v>
      </c>
      <c r="BY922" s="4"/>
      <c r="BZ922" s="4"/>
      <c r="CA922" s="4"/>
      <c r="CB922" s="4"/>
      <c r="CC922" s="4"/>
      <c r="CD922" s="4"/>
      <c r="CE922" s="4"/>
      <c r="CF922" s="4"/>
      <c r="CG922" s="4"/>
      <c r="CH922" s="57">
        <f t="shared" si="848"/>
        <v>0</v>
      </c>
      <c r="CI922" s="4"/>
      <c r="CJ922" s="4"/>
      <c r="CK922" s="4"/>
      <c r="CL922" s="4"/>
      <c r="CM922" s="4"/>
      <c r="CN922" s="4"/>
      <c r="CO922" s="4"/>
      <c r="CP922" s="72">
        <v>1</v>
      </c>
      <c r="CQ922" s="93" t="s">
        <v>2820</v>
      </c>
      <c r="CR922" s="57">
        <f>SUM(CI922:CQ922)</f>
        <v>1</v>
      </c>
      <c r="CS922" s="4"/>
      <c r="CT922" s="4"/>
      <c r="CU922" s="4"/>
      <c r="CV922" s="4"/>
      <c r="CW922" s="4"/>
      <c r="CX922" s="4"/>
      <c r="CY922" s="4"/>
      <c r="CZ922" s="4"/>
      <c r="DA922" s="4"/>
      <c r="DB922" s="57">
        <f t="shared" si="756"/>
        <v>0</v>
      </c>
      <c r="DC922" s="4"/>
      <c r="DD922" s="4"/>
      <c r="DE922" s="4"/>
      <c r="DF922" s="4"/>
      <c r="DG922" s="4"/>
      <c r="DH922" s="4"/>
      <c r="DI922" s="4"/>
      <c r="DJ922" s="4"/>
      <c r="DK922" s="4"/>
      <c r="DL922" s="57">
        <f t="shared" si="321"/>
        <v>0</v>
      </c>
      <c r="DM922" s="4"/>
      <c r="DN922" s="4"/>
      <c r="DO922" s="4"/>
      <c r="DP922" s="4"/>
      <c r="DQ922" s="4"/>
      <c r="DR922" s="4"/>
      <c r="DS922" s="4"/>
      <c r="DT922" s="4"/>
      <c r="DU922" s="4"/>
      <c r="DV922" s="57">
        <f t="shared" si="322"/>
        <v>0</v>
      </c>
      <c r="DW922" s="71">
        <f t="shared" ref="DW922:ED922" si="972">SUM(BY922,CI922,CS922,DC922,DM922)</f>
        <v>0</v>
      </c>
      <c r="DX922" s="71">
        <f t="shared" si="972"/>
        <v>0</v>
      </c>
      <c r="DY922" s="71">
        <f t="shared" si="972"/>
        <v>0</v>
      </c>
      <c r="DZ922" s="71">
        <f t="shared" si="972"/>
        <v>0</v>
      </c>
      <c r="EA922" s="71">
        <f t="shared" si="972"/>
        <v>0</v>
      </c>
      <c r="EB922" s="71">
        <f t="shared" si="972"/>
        <v>0</v>
      </c>
      <c r="EC922" s="71">
        <f t="shared" si="972"/>
        <v>0</v>
      </c>
      <c r="ED922" s="71">
        <f t="shared" si="972"/>
        <v>1</v>
      </c>
      <c r="EE922" s="71">
        <f t="shared" si="13"/>
        <v>1</v>
      </c>
      <c r="EF922" s="71">
        <f t="shared" si="14"/>
        <v>1</v>
      </c>
    </row>
    <row r="923" spans="1:136" ht="15.75" customHeight="1">
      <c r="A923" s="147">
        <v>2019</v>
      </c>
      <c r="B923" s="135" t="s">
        <v>5184</v>
      </c>
      <c r="C923" s="147" t="s">
        <v>2821</v>
      </c>
      <c r="D923" s="147" t="s">
        <v>2822</v>
      </c>
      <c r="E923" s="147" t="s">
        <v>2823</v>
      </c>
      <c r="F923" s="166" t="s">
        <v>2824</v>
      </c>
      <c r="G923" s="4"/>
      <c r="H923" s="4"/>
      <c r="I923" s="95">
        <v>1</v>
      </c>
      <c r="J923" s="4"/>
      <c r="K923" s="4"/>
      <c r="L923" s="4"/>
      <c r="M923" s="4"/>
      <c r="N923" s="4"/>
      <c r="O923" s="4"/>
      <c r="P923" s="100"/>
      <c r="Q923" s="4"/>
      <c r="R923" s="4"/>
      <c r="S923" s="4"/>
      <c r="T923" s="59" t="str">
        <f t="shared" si="0"/>
        <v/>
      </c>
      <c r="U923" s="4"/>
      <c r="V923" s="4"/>
      <c r="W923" s="100"/>
      <c r="X923" s="4"/>
      <c r="Y923" s="4"/>
      <c r="Z923" s="4"/>
      <c r="AA923" s="4"/>
      <c r="AB923" s="4"/>
      <c r="AC923" s="100"/>
      <c r="AD923" s="4"/>
      <c r="AE923" s="4"/>
      <c r="AF923" s="4"/>
      <c r="AG923" s="58">
        <f t="shared" si="1"/>
        <v>1</v>
      </c>
      <c r="AH923" s="4"/>
      <c r="AI923" s="4"/>
      <c r="AJ923" s="4"/>
      <c r="AK923" s="91" t="str">
        <f t="shared" si="948"/>
        <v/>
      </c>
      <c r="AL923" s="4"/>
      <c r="AM923" s="4"/>
      <c r="AN923" s="100"/>
      <c r="AO923" s="4"/>
      <c r="AP923" s="4"/>
      <c r="AQ923" s="4"/>
      <c r="AR923" s="58" t="str">
        <f t="shared" si="3"/>
        <v/>
      </c>
      <c r="AS923" s="4"/>
      <c r="AT923" s="71">
        <v>1</v>
      </c>
      <c r="AU923" s="4"/>
      <c r="AV923" s="4"/>
      <c r="AW923" s="4"/>
      <c r="AX923" s="58">
        <f t="shared" si="4"/>
        <v>1</v>
      </c>
      <c r="AY923" s="72">
        <v>1</v>
      </c>
      <c r="AZ923" s="4"/>
      <c r="BA923" s="4"/>
      <c r="BB923" s="4"/>
      <c r="BC923" s="4"/>
      <c r="BD923" s="58">
        <f t="shared" si="5"/>
        <v>1</v>
      </c>
      <c r="BE923" s="4"/>
      <c r="BF923" s="4"/>
      <c r="BG923" s="4"/>
      <c r="BH923" s="4"/>
      <c r="BI923" s="4"/>
      <c r="BJ923" s="4"/>
      <c r="BK923" s="4"/>
      <c r="BL923" s="4"/>
      <c r="BM923" s="4"/>
      <c r="BN923" s="4"/>
      <c r="BO923" s="4"/>
      <c r="BP923" s="71">
        <v>1</v>
      </c>
      <c r="BQ923" s="71">
        <v>1</v>
      </c>
      <c r="BR923" s="4"/>
      <c r="BS923" s="4"/>
      <c r="BT923" s="4"/>
      <c r="BU923" s="4"/>
      <c r="BV923" s="4"/>
      <c r="BW923" s="4"/>
      <c r="BX923" s="4" t="str">
        <f t="shared" si="637"/>
        <v/>
      </c>
      <c r="BY923" s="4"/>
      <c r="BZ923" s="4"/>
      <c r="CA923" s="4"/>
      <c r="CB923" s="4"/>
      <c r="CC923" s="4"/>
      <c r="CD923" s="4"/>
      <c r="CE923" s="4"/>
      <c r="CF923" s="4"/>
      <c r="CG923" s="4"/>
      <c r="CH923" s="57">
        <f t="shared" si="848"/>
        <v>0</v>
      </c>
      <c r="CI923" s="4"/>
      <c r="CJ923" s="4"/>
      <c r="CK923" s="4"/>
      <c r="CL923" s="4"/>
      <c r="CM923" s="4"/>
      <c r="CN923" s="4"/>
      <c r="CO923" s="4"/>
      <c r="CP923" s="4"/>
      <c r="CQ923" s="4"/>
      <c r="CR923" s="57">
        <f t="shared" ref="CR923:CR993" si="973">SUM(CI923:CP923)</f>
        <v>0</v>
      </c>
      <c r="CS923" s="4"/>
      <c r="CT923" s="4"/>
      <c r="CU923" s="4"/>
      <c r="CV923" s="4"/>
      <c r="CW923" s="4"/>
      <c r="CX923" s="4"/>
      <c r="CY923" s="4"/>
      <c r="CZ923" s="4"/>
      <c r="DA923" s="4"/>
      <c r="DB923" s="57">
        <f t="shared" si="756"/>
        <v>0</v>
      </c>
      <c r="DC923" s="4"/>
      <c r="DD923" s="4"/>
      <c r="DE923" s="4"/>
      <c r="DF923" s="4"/>
      <c r="DG923" s="4"/>
      <c r="DH923" s="4"/>
      <c r="DI923" s="4"/>
      <c r="DJ923" s="4"/>
      <c r="DK923" s="4"/>
      <c r="DL923" s="57">
        <f t="shared" si="321"/>
        <v>0</v>
      </c>
      <c r="DM923" s="4"/>
      <c r="DN923" s="4"/>
      <c r="DO923" s="4"/>
      <c r="DP923" s="4"/>
      <c r="DQ923" s="4"/>
      <c r="DR923" s="4"/>
      <c r="DS923" s="4"/>
      <c r="DT923" s="4"/>
      <c r="DU923" s="4"/>
      <c r="DV923" s="57">
        <f t="shared" si="322"/>
        <v>0</v>
      </c>
      <c r="DW923" s="71">
        <f t="shared" ref="DW923:ED923" si="974">SUM(BY923,CI923,CS923,DC923,DM923)</f>
        <v>0</v>
      </c>
      <c r="DX923" s="71">
        <f t="shared" si="974"/>
        <v>0</v>
      </c>
      <c r="DY923" s="71">
        <f t="shared" si="974"/>
        <v>0</v>
      </c>
      <c r="DZ923" s="71">
        <f t="shared" si="974"/>
        <v>0</v>
      </c>
      <c r="EA923" s="71">
        <f t="shared" si="974"/>
        <v>0</v>
      </c>
      <c r="EB923" s="71">
        <f t="shared" si="974"/>
        <v>0</v>
      </c>
      <c r="EC923" s="71">
        <f t="shared" si="974"/>
        <v>0</v>
      </c>
      <c r="ED923" s="71">
        <f t="shared" si="974"/>
        <v>0</v>
      </c>
      <c r="EE923" s="71">
        <f t="shared" si="13"/>
        <v>0</v>
      </c>
      <c r="EF923" s="71">
        <f t="shared" si="14"/>
        <v>0</v>
      </c>
    </row>
    <row r="924" spans="1:136" ht="15.75" customHeight="1">
      <c r="A924" s="147">
        <v>2019</v>
      </c>
      <c r="B924" s="135" t="s">
        <v>5185</v>
      </c>
      <c r="C924" s="147" t="s">
        <v>2825</v>
      </c>
      <c r="D924" s="170" t="s">
        <v>2826</v>
      </c>
      <c r="E924" s="147" t="s">
        <v>2827</v>
      </c>
      <c r="F924" s="171" t="s">
        <v>2828</v>
      </c>
      <c r="G924" s="4"/>
      <c r="H924" s="4"/>
      <c r="I924" s="4"/>
      <c r="J924" s="4"/>
      <c r="K924" s="95">
        <v>1</v>
      </c>
      <c r="L924" s="4"/>
      <c r="M924" s="4"/>
      <c r="N924" s="4"/>
      <c r="O924" s="4"/>
      <c r="P924" s="100"/>
      <c r="Q924" s="4"/>
      <c r="R924" s="4"/>
      <c r="S924" s="4"/>
      <c r="T924" s="59" t="str">
        <f t="shared" si="0"/>
        <v/>
      </c>
      <c r="U924" s="4"/>
      <c r="V924" s="4"/>
      <c r="W924" s="100"/>
      <c r="X924" s="4"/>
      <c r="Y924" s="4"/>
      <c r="Z924" s="4"/>
      <c r="AA924" s="4"/>
      <c r="AB924" s="4"/>
      <c r="AC924" s="100"/>
      <c r="AD924" s="4"/>
      <c r="AE924" s="4"/>
      <c r="AF924" s="4"/>
      <c r="AG924" s="58">
        <f t="shared" si="1"/>
        <v>1</v>
      </c>
      <c r="AH924" s="4"/>
      <c r="AI924" s="4"/>
      <c r="AJ924" s="4"/>
      <c r="AK924" s="91" t="str">
        <f t="shared" si="948"/>
        <v/>
      </c>
      <c r="AL924" s="4"/>
      <c r="AM924" s="4"/>
      <c r="AN924" s="100"/>
      <c r="AO924" s="4"/>
      <c r="AP924" s="4"/>
      <c r="AQ924" s="4"/>
      <c r="AR924" s="58" t="str">
        <f t="shared" si="3"/>
        <v/>
      </c>
      <c r="AS924" s="71">
        <v>1</v>
      </c>
      <c r="AT924" s="4"/>
      <c r="AU924" s="4"/>
      <c r="AV924" s="4"/>
      <c r="AW924" s="71">
        <v>1</v>
      </c>
      <c r="AX924" s="58">
        <f t="shared" si="4"/>
        <v>2</v>
      </c>
      <c r="AY924" s="71">
        <v>1</v>
      </c>
      <c r="AZ924" s="71">
        <v>1</v>
      </c>
      <c r="BA924" s="4"/>
      <c r="BB924" s="4"/>
      <c r="BC924" s="4"/>
      <c r="BD924" s="58">
        <f t="shared" si="5"/>
        <v>2</v>
      </c>
      <c r="BE924" s="4"/>
      <c r="BF924" s="4"/>
      <c r="BG924" s="4"/>
      <c r="BH924" s="4"/>
      <c r="BI924" s="4"/>
      <c r="BJ924" s="4"/>
      <c r="BK924" s="4"/>
      <c r="BL924" s="4"/>
      <c r="BM924" s="4"/>
      <c r="BN924" s="4"/>
      <c r="BO924" s="4"/>
      <c r="BP924" s="4"/>
      <c r="BQ924" s="4"/>
      <c r="BR924" s="4"/>
      <c r="BS924" s="71">
        <v>1</v>
      </c>
      <c r="BT924" s="4"/>
      <c r="BU924" s="4"/>
      <c r="BV924" s="71">
        <v>1</v>
      </c>
      <c r="BW924" s="4"/>
      <c r="BX924" s="71">
        <f t="shared" si="637"/>
        <v>1</v>
      </c>
      <c r="BY924" s="4"/>
      <c r="BZ924" s="71">
        <v>1</v>
      </c>
      <c r="CA924" s="4"/>
      <c r="CB924" s="4"/>
      <c r="CC924" s="4"/>
      <c r="CD924" s="4"/>
      <c r="CE924" s="4"/>
      <c r="CF924" s="4"/>
      <c r="CG924" s="71"/>
      <c r="CH924" s="57">
        <f t="shared" si="848"/>
        <v>1</v>
      </c>
      <c r="CI924" s="4"/>
      <c r="CJ924" s="4"/>
      <c r="CK924" s="4"/>
      <c r="CL924" s="4"/>
      <c r="CM924" s="4"/>
      <c r="CN924" s="4"/>
      <c r="CO924" s="4"/>
      <c r="CP924" s="4"/>
      <c r="CQ924" s="4"/>
      <c r="CR924" s="57">
        <f t="shared" si="973"/>
        <v>0</v>
      </c>
      <c r="CS924" s="4"/>
      <c r="CT924" s="4"/>
      <c r="CU924" s="4"/>
      <c r="CV924" s="4"/>
      <c r="CW924" s="4"/>
      <c r="CX924" s="4"/>
      <c r="CY924" s="4"/>
      <c r="CZ924" s="4"/>
      <c r="DA924" s="4"/>
      <c r="DB924" s="57">
        <f t="shared" si="756"/>
        <v>0</v>
      </c>
      <c r="DC924" s="4"/>
      <c r="DD924" s="4"/>
      <c r="DE924" s="4"/>
      <c r="DF924" s="4"/>
      <c r="DG924" s="4"/>
      <c r="DH924" s="4"/>
      <c r="DI924" s="4"/>
      <c r="DJ924" s="4"/>
      <c r="DK924" s="4"/>
      <c r="DL924" s="57">
        <f t="shared" si="321"/>
        <v>0</v>
      </c>
      <c r="DM924" s="4"/>
      <c r="DN924" s="4"/>
      <c r="DO924" s="4"/>
      <c r="DP924" s="4"/>
      <c r="DQ924" s="4"/>
      <c r="DR924" s="4"/>
      <c r="DS924" s="71">
        <v>1</v>
      </c>
      <c r="DT924" s="4"/>
      <c r="DU924" s="71"/>
      <c r="DV924" s="57">
        <f t="shared" si="322"/>
        <v>1</v>
      </c>
      <c r="DW924" s="71">
        <f t="shared" ref="DW924:ED924" si="975">SUM(BY924,CI924,CS924,DC924,DM924)</f>
        <v>0</v>
      </c>
      <c r="DX924" s="71">
        <f t="shared" si="975"/>
        <v>1</v>
      </c>
      <c r="DY924" s="71">
        <f t="shared" si="975"/>
        <v>0</v>
      </c>
      <c r="DZ924" s="71">
        <f t="shared" si="975"/>
        <v>0</v>
      </c>
      <c r="EA924" s="71">
        <f t="shared" si="975"/>
        <v>0</v>
      </c>
      <c r="EB924" s="71">
        <f t="shared" si="975"/>
        <v>0</v>
      </c>
      <c r="EC924" s="71">
        <f t="shared" si="975"/>
        <v>1</v>
      </c>
      <c r="ED924" s="71">
        <f t="shared" si="975"/>
        <v>0</v>
      </c>
      <c r="EE924" s="71">
        <f t="shared" si="13"/>
        <v>2</v>
      </c>
      <c r="EF924" s="71">
        <f t="shared" si="14"/>
        <v>1</v>
      </c>
    </row>
    <row r="925" spans="1:136" ht="15.75" customHeight="1">
      <c r="A925" s="147">
        <v>2019</v>
      </c>
      <c r="B925" s="135" t="s">
        <v>5186</v>
      </c>
      <c r="C925" s="147" t="s">
        <v>2829</v>
      </c>
      <c r="D925" s="147" t="s">
        <v>2830</v>
      </c>
      <c r="E925" s="147" t="s">
        <v>2831</v>
      </c>
      <c r="F925" s="171" t="s">
        <v>2832</v>
      </c>
      <c r="G925" s="4"/>
      <c r="H925" s="4"/>
      <c r="I925" s="4"/>
      <c r="J925" s="4"/>
      <c r="K925" s="95">
        <v>1</v>
      </c>
      <c r="L925" s="4"/>
      <c r="M925" s="4"/>
      <c r="N925" s="4"/>
      <c r="O925" s="4"/>
      <c r="P925" s="100"/>
      <c r="Q925" s="4"/>
      <c r="R925" s="4"/>
      <c r="S925" s="4"/>
      <c r="T925" s="59" t="str">
        <f t="shared" si="0"/>
        <v/>
      </c>
      <c r="U925" s="4"/>
      <c r="V925" s="4"/>
      <c r="W925" s="100"/>
      <c r="X925" s="4"/>
      <c r="Y925" s="4"/>
      <c r="Z925" s="4"/>
      <c r="AA925" s="4"/>
      <c r="AB925" s="4"/>
      <c r="AC925" s="100"/>
      <c r="AD925" s="4"/>
      <c r="AE925" s="4"/>
      <c r="AF925" s="4"/>
      <c r="AG925" s="58">
        <f t="shared" si="1"/>
        <v>1</v>
      </c>
      <c r="AH925" s="4"/>
      <c r="AI925" s="4"/>
      <c r="AJ925" s="4"/>
      <c r="AK925" s="91" t="str">
        <f t="shared" si="948"/>
        <v/>
      </c>
      <c r="AL925" s="4"/>
      <c r="AM925" s="4"/>
      <c r="AN925" s="100"/>
      <c r="AO925" s="4"/>
      <c r="AP925" s="4"/>
      <c r="AQ925" s="4"/>
      <c r="AR925" s="58" t="str">
        <f t="shared" si="3"/>
        <v/>
      </c>
      <c r="AS925" s="4"/>
      <c r="AT925" s="4"/>
      <c r="AU925" s="71">
        <v>1</v>
      </c>
      <c r="AV925" s="4"/>
      <c r="AW925" s="4"/>
      <c r="AX925" s="58">
        <f t="shared" si="4"/>
        <v>1</v>
      </c>
      <c r="AY925" s="4"/>
      <c r="AZ925" s="4"/>
      <c r="BA925" s="4"/>
      <c r="BB925" s="4"/>
      <c r="BC925" s="71">
        <v>1</v>
      </c>
      <c r="BD925" s="58">
        <f t="shared" si="5"/>
        <v>1</v>
      </c>
      <c r="BE925" s="71">
        <v>1</v>
      </c>
      <c r="BF925" s="4"/>
      <c r="BG925" s="4"/>
      <c r="BH925" s="4"/>
      <c r="BI925" s="4"/>
      <c r="BJ925" s="4"/>
      <c r="BK925" s="4"/>
      <c r="BL925" s="4"/>
      <c r="BM925" s="4"/>
      <c r="BN925" s="4"/>
      <c r="BO925" s="4"/>
      <c r="BP925" s="4"/>
      <c r="BQ925" s="4"/>
      <c r="BR925" s="71">
        <v>1</v>
      </c>
      <c r="BS925" s="4"/>
      <c r="BT925" s="4"/>
      <c r="BU925" s="4"/>
      <c r="BV925" s="71">
        <v>1</v>
      </c>
      <c r="BW925" s="4"/>
      <c r="BX925" s="71">
        <f t="shared" si="637"/>
        <v>1</v>
      </c>
      <c r="BY925" s="4"/>
      <c r="BZ925" s="4"/>
      <c r="CA925" s="4"/>
      <c r="CB925" s="4"/>
      <c r="CC925" s="4"/>
      <c r="CD925" s="4"/>
      <c r="CE925" s="4"/>
      <c r="CF925" s="4"/>
      <c r="CG925" s="4"/>
      <c r="CH925" s="57">
        <f t="shared" si="848"/>
        <v>0</v>
      </c>
      <c r="CI925" s="4"/>
      <c r="CJ925" s="4"/>
      <c r="CK925" s="4"/>
      <c r="CL925" s="4"/>
      <c r="CM925" s="4"/>
      <c r="CN925" s="4"/>
      <c r="CO925" s="4"/>
      <c r="CP925" s="4"/>
      <c r="CQ925" s="4"/>
      <c r="CR925" s="57">
        <f t="shared" si="973"/>
        <v>0</v>
      </c>
      <c r="CS925" s="4"/>
      <c r="CT925" s="4"/>
      <c r="CU925" s="4"/>
      <c r="CV925" s="4"/>
      <c r="CW925" s="4"/>
      <c r="CX925" s="4"/>
      <c r="CY925" s="71">
        <v>1</v>
      </c>
      <c r="CZ925" s="4"/>
      <c r="DA925" s="71"/>
      <c r="DB925" s="57">
        <f t="shared" si="756"/>
        <v>1</v>
      </c>
      <c r="DC925" s="4"/>
      <c r="DD925" s="4"/>
      <c r="DE925" s="4"/>
      <c r="DF925" s="4"/>
      <c r="DG925" s="4"/>
      <c r="DH925" s="4"/>
      <c r="DI925" s="4"/>
      <c r="DJ925" s="4"/>
      <c r="DK925" s="4"/>
      <c r="DL925" s="57">
        <f t="shared" si="321"/>
        <v>0</v>
      </c>
      <c r="DM925" s="4"/>
      <c r="DN925" s="4"/>
      <c r="DO925" s="4"/>
      <c r="DP925" s="4"/>
      <c r="DQ925" s="4"/>
      <c r="DR925" s="4"/>
      <c r="DS925" s="4"/>
      <c r="DT925" s="4"/>
      <c r="DU925" s="4"/>
      <c r="DV925" s="57">
        <f t="shared" si="322"/>
        <v>0</v>
      </c>
      <c r="DW925" s="71">
        <f t="shared" ref="DW925:ED925" si="976">SUM(BY925,CI925,CS925,DC925,DM925)</f>
        <v>0</v>
      </c>
      <c r="DX925" s="71">
        <f t="shared" si="976"/>
        <v>0</v>
      </c>
      <c r="DY925" s="71">
        <f t="shared" si="976"/>
        <v>0</v>
      </c>
      <c r="DZ925" s="71">
        <f t="shared" si="976"/>
        <v>0</v>
      </c>
      <c r="EA925" s="71">
        <f t="shared" si="976"/>
        <v>0</v>
      </c>
      <c r="EB925" s="71">
        <f t="shared" si="976"/>
        <v>0</v>
      </c>
      <c r="EC925" s="71">
        <f t="shared" si="976"/>
        <v>1</v>
      </c>
      <c r="ED925" s="71">
        <f t="shared" si="976"/>
        <v>0</v>
      </c>
      <c r="EE925" s="71">
        <f t="shared" si="13"/>
        <v>1</v>
      </c>
      <c r="EF925" s="71">
        <f t="shared" si="14"/>
        <v>1</v>
      </c>
    </row>
    <row r="926" spans="1:136" ht="15.75" customHeight="1">
      <c r="A926" s="147">
        <v>2019</v>
      </c>
      <c r="B926" s="135" t="s">
        <v>5187</v>
      </c>
      <c r="C926" s="147" t="s">
        <v>2833</v>
      </c>
      <c r="D926" s="147" t="s">
        <v>2834</v>
      </c>
      <c r="E926" s="147" t="s">
        <v>2835</v>
      </c>
      <c r="F926" s="166" t="s">
        <v>2836</v>
      </c>
      <c r="G926" s="4"/>
      <c r="H926" s="4"/>
      <c r="I926" s="4"/>
      <c r="J926" s="95">
        <v>1</v>
      </c>
      <c r="K926" s="4"/>
      <c r="L926" s="4"/>
      <c r="M926" s="4"/>
      <c r="N926" s="4"/>
      <c r="O926" s="4"/>
      <c r="P926" s="100"/>
      <c r="Q926" s="4"/>
      <c r="R926" s="4"/>
      <c r="S926" s="4"/>
      <c r="T926" s="59" t="str">
        <f t="shared" si="0"/>
        <v/>
      </c>
      <c r="U926" s="4"/>
      <c r="V926" s="4"/>
      <c r="W926" s="100"/>
      <c r="X926" s="4"/>
      <c r="Y926" s="4"/>
      <c r="Z926" s="4"/>
      <c r="AA926" s="4"/>
      <c r="AB926" s="4"/>
      <c r="AC926" s="100"/>
      <c r="AD926" s="4"/>
      <c r="AE926" s="4"/>
      <c r="AF926" s="4"/>
      <c r="AG926" s="58">
        <f t="shared" si="1"/>
        <v>1</v>
      </c>
      <c r="AH926" s="4"/>
      <c r="AI926" s="4"/>
      <c r="AJ926" s="4"/>
      <c r="AK926" s="91" t="str">
        <f t="shared" si="948"/>
        <v/>
      </c>
      <c r="AL926" s="4"/>
      <c r="AM926" s="4"/>
      <c r="AN926" s="100"/>
      <c r="AO926" s="4"/>
      <c r="AP926" s="4"/>
      <c r="AQ926" s="4"/>
      <c r="AR926" s="58" t="str">
        <f t="shared" si="3"/>
        <v/>
      </c>
      <c r="AS926" s="4"/>
      <c r="AT926" s="71">
        <v>1</v>
      </c>
      <c r="AU926" s="4"/>
      <c r="AV926" s="4"/>
      <c r="AW926" s="4"/>
      <c r="AX926" s="58">
        <f t="shared" si="4"/>
        <v>1</v>
      </c>
      <c r="AY926" s="71">
        <v>1</v>
      </c>
      <c r="AZ926" s="71">
        <v>1</v>
      </c>
      <c r="BA926" s="4"/>
      <c r="BB926" s="4"/>
      <c r="BC926" s="71">
        <v>1</v>
      </c>
      <c r="BD926" s="58">
        <f t="shared" si="5"/>
        <v>3</v>
      </c>
      <c r="BE926" s="4"/>
      <c r="BF926" s="4"/>
      <c r="BG926" s="4"/>
      <c r="BH926" s="4"/>
      <c r="BI926" s="4"/>
      <c r="BJ926" s="4"/>
      <c r="BK926" s="4"/>
      <c r="BL926" s="4"/>
      <c r="BM926" s="4"/>
      <c r="BN926" s="4"/>
      <c r="BO926" s="4"/>
      <c r="BP926" s="4"/>
      <c r="BQ926" s="4"/>
      <c r="BR926" s="4"/>
      <c r="BS926" s="4"/>
      <c r="BT926" s="71">
        <v>1</v>
      </c>
      <c r="BU926" s="4"/>
      <c r="BV926" s="4"/>
      <c r="BW926" s="4"/>
      <c r="BX926" s="71">
        <f t="shared" si="637"/>
        <v>1</v>
      </c>
      <c r="BY926" s="4"/>
      <c r="BZ926" s="4"/>
      <c r="CA926" s="4"/>
      <c r="CB926" s="4"/>
      <c r="CC926" s="4"/>
      <c r="CD926" s="4"/>
      <c r="CE926" s="4"/>
      <c r="CF926" s="4"/>
      <c r="CG926" s="4"/>
      <c r="CH926" s="57">
        <f t="shared" si="848"/>
        <v>0</v>
      </c>
      <c r="CI926" s="4"/>
      <c r="CJ926" s="4"/>
      <c r="CK926" s="4"/>
      <c r="CL926" s="71">
        <v>1</v>
      </c>
      <c r="CM926" s="4"/>
      <c r="CN926" s="4"/>
      <c r="CO926" s="4"/>
      <c r="CP926" s="4"/>
      <c r="CQ926" s="71"/>
      <c r="CR926" s="57">
        <f t="shared" si="973"/>
        <v>1</v>
      </c>
      <c r="CS926" s="4"/>
      <c r="CT926" s="4"/>
      <c r="CU926" s="4"/>
      <c r="CV926" s="4"/>
      <c r="CW926" s="4"/>
      <c r="CX926" s="4"/>
      <c r="CY926" s="4"/>
      <c r="CZ926" s="4"/>
      <c r="DA926" s="4"/>
      <c r="DB926" s="57">
        <f t="shared" si="756"/>
        <v>0</v>
      </c>
      <c r="DC926" s="4"/>
      <c r="DD926" s="4"/>
      <c r="DE926" s="4"/>
      <c r="DF926" s="4"/>
      <c r="DG926" s="4"/>
      <c r="DH926" s="4"/>
      <c r="DI926" s="4"/>
      <c r="DJ926" s="4"/>
      <c r="DK926" s="4"/>
      <c r="DL926" s="57">
        <f t="shared" si="321"/>
        <v>0</v>
      </c>
      <c r="DM926" s="4"/>
      <c r="DN926" s="4"/>
      <c r="DO926" s="4"/>
      <c r="DP926" s="4"/>
      <c r="DQ926" s="4"/>
      <c r="DR926" s="4"/>
      <c r="DS926" s="4"/>
      <c r="DT926" s="4"/>
      <c r="DU926" s="4"/>
      <c r="DV926" s="57">
        <f t="shared" si="322"/>
        <v>0</v>
      </c>
      <c r="DW926" s="71">
        <f t="shared" ref="DW926:ED926" si="977">SUM(BY926,CI926,CS926,DC926,DM926)</f>
        <v>0</v>
      </c>
      <c r="DX926" s="71">
        <f t="shared" si="977"/>
        <v>0</v>
      </c>
      <c r="DY926" s="71">
        <f t="shared" si="977"/>
        <v>0</v>
      </c>
      <c r="DZ926" s="71">
        <f t="shared" si="977"/>
        <v>1</v>
      </c>
      <c r="EA926" s="71">
        <f t="shared" si="977"/>
        <v>0</v>
      </c>
      <c r="EB926" s="71">
        <f t="shared" si="977"/>
        <v>0</v>
      </c>
      <c r="EC926" s="71">
        <f t="shared" si="977"/>
        <v>0</v>
      </c>
      <c r="ED926" s="71">
        <f t="shared" si="977"/>
        <v>0</v>
      </c>
      <c r="EE926" s="71">
        <f t="shared" si="13"/>
        <v>1</v>
      </c>
      <c r="EF926" s="71">
        <f t="shared" si="14"/>
        <v>1</v>
      </c>
    </row>
    <row r="927" spans="1:136" ht="15.75" customHeight="1">
      <c r="A927" s="147">
        <v>2019</v>
      </c>
      <c r="B927" s="135" t="s">
        <v>5188</v>
      </c>
      <c r="C927" s="147" t="s">
        <v>2837</v>
      </c>
      <c r="D927" s="147" t="s">
        <v>2838</v>
      </c>
      <c r="E927" s="147" t="s">
        <v>2839</v>
      </c>
      <c r="F927" s="166" t="s">
        <v>2840</v>
      </c>
      <c r="G927" s="4"/>
      <c r="H927" s="4"/>
      <c r="I927" s="4"/>
      <c r="J927" s="4"/>
      <c r="K927" s="4"/>
      <c r="L927" s="4"/>
      <c r="M927" s="4"/>
      <c r="N927" s="95">
        <v>1</v>
      </c>
      <c r="O927" s="4"/>
      <c r="P927" s="100"/>
      <c r="Q927" s="4"/>
      <c r="R927" s="4"/>
      <c r="S927" s="4"/>
      <c r="T927" s="59" t="str">
        <f t="shared" si="0"/>
        <v/>
      </c>
      <c r="U927" s="4"/>
      <c r="V927" s="4"/>
      <c r="W927" s="100"/>
      <c r="X927" s="4"/>
      <c r="Y927" s="4"/>
      <c r="Z927" s="4"/>
      <c r="AA927" s="4"/>
      <c r="AB927" s="4"/>
      <c r="AC927" s="100"/>
      <c r="AD927" s="4"/>
      <c r="AE927" s="4"/>
      <c r="AF927" s="4"/>
      <c r="AG927" s="58">
        <f t="shared" si="1"/>
        <v>1</v>
      </c>
      <c r="AH927" s="4"/>
      <c r="AI927" s="4"/>
      <c r="AJ927" s="4"/>
      <c r="AK927" s="91" t="str">
        <f t="shared" si="948"/>
        <v/>
      </c>
      <c r="AL927" s="4"/>
      <c r="AM927" s="4"/>
      <c r="AN927" s="100"/>
      <c r="AO927" s="4"/>
      <c r="AP927" s="4"/>
      <c r="AQ927" s="4"/>
      <c r="AR927" s="58" t="str">
        <f t="shared" si="3"/>
        <v/>
      </c>
      <c r="AS927" s="4"/>
      <c r="AT927" s="4"/>
      <c r="AU927" s="4"/>
      <c r="AV927" s="71">
        <v>1</v>
      </c>
      <c r="AW927" s="4"/>
      <c r="AX927" s="58">
        <f t="shared" si="4"/>
        <v>1</v>
      </c>
      <c r="AY927" s="71">
        <v>1</v>
      </c>
      <c r="AZ927" s="71">
        <v>1</v>
      </c>
      <c r="BA927" s="71">
        <v>1</v>
      </c>
      <c r="BB927" s="71">
        <v>1</v>
      </c>
      <c r="BC927" s="71">
        <v>1</v>
      </c>
      <c r="BD927" s="58">
        <f t="shared" si="5"/>
        <v>5</v>
      </c>
      <c r="BE927" s="4"/>
      <c r="BF927" s="4"/>
      <c r="BG927" s="4"/>
      <c r="BH927" s="4"/>
      <c r="BI927" s="4"/>
      <c r="BJ927" s="4"/>
      <c r="BK927" s="4"/>
      <c r="BL927" s="4"/>
      <c r="BM927" s="4"/>
      <c r="BN927" s="4"/>
      <c r="BO927" s="4"/>
      <c r="BP927" s="4"/>
      <c r="BQ927" s="4"/>
      <c r="BR927" s="4"/>
      <c r="BS927" s="4"/>
      <c r="BT927" s="4"/>
      <c r="BU927" s="4"/>
      <c r="BV927" s="71">
        <v>1</v>
      </c>
      <c r="BW927" s="4"/>
      <c r="BX927" s="71">
        <f t="shared" si="637"/>
        <v>1</v>
      </c>
      <c r="BY927" s="4"/>
      <c r="BZ927" s="4"/>
      <c r="CA927" s="4"/>
      <c r="CB927" s="4"/>
      <c r="CC927" s="4"/>
      <c r="CD927" s="4"/>
      <c r="CE927" s="4"/>
      <c r="CF927" s="4"/>
      <c r="CG927" s="4"/>
      <c r="CH927" s="57">
        <f t="shared" si="848"/>
        <v>0</v>
      </c>
      <c r="CI927" s="4"/>
      <c r="CJ927" s="4"/>
      <c r="CK927" s="4"/>
      <c r="CL927" s="4"/>
      <c r="CM927" s="4"/>
      <c r="CN927" s="4"/>
      <c r="CO927" s="4"/>
      <c r="CP927" s="4"/>
      <c r="CQ927" s="4"/>
      <c r="CR927" s="57">
        <f t="shared" si="973"/>
        <v>0</v>
      </c>
      <c r="CS927" s="4"/>
      <c r="CT927" s="4"/>
      <c r="CU927" s="4"/>
      <c r="CV927" s="4"/>
      <c r="CW927" s="4"/>
      <c r="CX927" s="4"/>
      <c r="CY927" s="4"/>
      <c r="CZ927" s="4"/>
      <c r="DA927" s="4"/>
      <c r="DB927" s="57">
        <f t="shared" si="756"/>
        <v>0</v>
      </c>
      <c r="DC927" s="4"/>
      <c r="DD927" s="4"/>
      <c r="DE927" s="4"/>
      <c r="DF927" s="4"/>
      <c r="DG927" s="4"/>
      <c r="DH927" s="4"/>
      <c r="DI927" s="71">
        <v>1</v>
      </c>
      <c r="DJ927" s="4"/>
      <c r="DK927" s="71"/>
      <c r="DL927" s="57">
        <f t="shared" si="321"/>
        <v>1</v>
      </c>
      <c r="DM927" s="4"/>
      <c r="DN927" s="4"/>
      <c r="DO927" s="4"/>
      <c r="DP927" s="4"/>
      <c r="DQ927" s="4"/>
      <c r="DR927" s="4"/>
      <c r="DS927" s="4"/>
      <c r="DT927" s="4"/>
      <c r="DU927" s="4"/>
      <c r="DV927" s="57">
        <f t="shared" si="322"/>
        <v>0</v>
      </c>
      <c r="DW927" s="71">
        <f t="shared" ref="DW927:ED927" si="978">SUM(BY927,CI927,CS927,DC927,DM927)</f>
        <v>0</v>
      </c>
      <c r="DX927" s="71">
        <f t="shared" si="978"/>
        <v>0</v>
      </c>
      <c r="DY927" s="71">
        <f t="shared" si="978"/>
        <v>0</v>
      </c>
      <c r="DZ927" s="71">
        <f t="shared" si="978"/>
        <v>0</v>
      </c>
      <c r="EA927" s="71">
        <f t="shared" si="978"/>
        <v>0</v>
      </c>
      <c r="EB927" s="71">
        <f t="shared" si="978"/>
        <v>0</v>
      </c>
      <c r="EC927" s="71">
        <f t="shared" si="978"/>
        <v>1</v>
      </c>
      <c r="ED927" s="71">
        <f t="shared" si="978"/>
        <v>0</v>
      </c>
      <c r="EE927" s="71">
        <f t="shared" si="13"/>
        <v>1</v>
      </c>
      <c r="EF927" s="71">
        <f t="shared" si="14"/>
        <v>1</v>
      </c>
    </row>
    <row r="928" spans="1:136" ht="15.75" customHeight="1">
      <c r="A928" s="147">
        <v>2019</v>
      </c>
      <c r="B928" s="135" t="s">
        <v>5189</v>
      </c>
      <c r="C928" s="147" t="s">
        <v>2841</v>
      </c>
      <c r="D928" s="147" t="s">
        <v>2842</v>
      </c>
      <c r="E928" s="147" t="s">
        <v>2843</v>
      </c>
      <c r="F928" s="166" t="s">
        <v>2844</v>
      </c>
      <c r="G928" s="4"/>
      <c r="H928" s="4"/>
      <c r="I928" s="4"/>
      <c r="J928" s="95">
        <v>1</v>
      </c>
      <c r="K928" s="4"/>
      <c r="L928" s="4"/>
      <c r="M928" s="4"/>
      <c r="N928" s="4"/>
      <c r="O928" s="4"/>
      <c r="P928" s="100"/>
      <c r="Q928" s="4"/>
      <c r="R928" s="4"/>
      <c r="S928" s="4"/>
      <c r="T928" s="59" t="str">
        <f t="shared" si="0"/>
        <v/>
      </c>
      <c r="U928" s="4"/>
      <c r="V928" s="4"/>
      <c r="W928" s="100"/>
      <c r="X928" s="4"/>
      <c r="Y928" s="4"/>
      <c r="Z928" s="4"/>
      <c r="AA928" s="4"/>
      <c r="AB928" s="4"/>
      <c r="AC928" s="100"/>
      <c r="AD928" s="4"/>
      <c r="AE928" s="4"/>
      <c r="AF928" s="4"/>
      <c r="AG928" s="58">
        <f t="shared" si="1"/>
        <v>1</v>
      </c>
      <c r="AH928" s="4"/>
      <c r="AI928" s="4"/>
      <c r="AJ928" s="4"/>
      <c r="AK928" s="91" t="str">
        <f t="shared" si="948"/>
        <v/>
      </c>
      <c r="AL928" s="4"/>
      <c r="AM928" s="4"/>
      <c r="AN928" s="100"/>
      <c r="AO928" s="4"/>
      <c r="AP928" s="4"/>
      <c r="AQ928" s="4"/>
      <c r="AR928" s="58" t="str">
        <f t="shared" si="3"/>
        <v/>
      </c>
      <c r="AS928" s="4"/>
      <c r="AT928" s="71">
        <v>1</v>
      </c>
      <c r="AU928" s="4"/>
      <c r="AV928" s="4"/>
      <c r="AW928" s="4"/>
      <c r="AX928" s="58">
        <f t="shared" si="4"/>
        <v>1</v>
      </c>
      <c r="AY928" s="4"/>
      <c r="AZ928" s="71">
        <v>1</v>
      </c>
      <c r="BA928" s="4"/>
      <c r="BB928" s="4"/>
      <c r="BC928" s="71">
        <v>1</v>
      </c>
      <c r="BD928" s="58">
        <f t="shared" si="5"/>
        <v>2</v>
      </c>
      <c r="BE928" s="4"/>
      <c r="BF928" s="4"/>
      <c r="BG928" s="4"/>
      <c r="BH928" s="4"/>
      <c r="BI928" s="4"/>
      <c r="BJ928" s="4"/>
      <c r="BK928" s="4"/>
      <c r="BL928" s="4"/>
      <c r="BM928" s="4"/>
      <c r="BN928" s="4"/>
      <c r="BO928" s="4"/>
      <c r="BP928" s="4"/>
      <c r="BQ928" s="4"/>
      <c r="BR928" s="4"/>
      <c r="BS928" s="4"/>
      <c r="BT928" s="4"/>
      <c r="BU928" s="4"/>
      <c r="BV928" s="4"/>
      <c r="BW928" s="4"/>
      <c r="BX928" s="4" t="str">
        <f t="shared" si="637"/>
        <v/>
      </c>
      <c r="BY928" s="4"/>
      <c r="BZ928" s="4"/>
      <c r="CA928" s="4"/>
      <c r="CB928" s="4"/>
      <c r="CC928" s="4"/>
      <c r="CD928" s="4"/>
      <c r="CE928" s="4"/>
      <c r="CF928" s="4"/>
      <c r="CG928" s="4"/>
      <c r="CH928" s="57">
        <f t="shared" si="848"/>
        <v>0</v>
      </c>
      <c r="CI928" s="4"/>
      <c r="CJ928" s="4"/>
      <c r="CK928" s="4"/>
      <c r="CL928" s="4"/>
      <c r="CM928" s="4"/>
      <c r="CN928" s="4"/>
      <c r="CO928" s="4"/>
      <c r="CP928" s="4"/>
      <c r="CQ928" s="4"/>
      <c r="CR928" s="57">
        <f t="shared" si="973"/>
        <v>0</v>
      </c>
      <c r="CS928" s="4"/>
      <c r="CT928" s="4"/>
      <c r="CU928" s="4"/>
      <c r="CV928" s="4"/>
      <c r="CW928" s="4"/>
      <c r="CX928" s="4"/>
      <c r="CY928" s="4"/>
      <c r="CZ928" s="4"/>
      <c r="DA928" s="4"/>
      <c r="DB928" s="57">
        <f t="shared" si="756"/>
        <v>0</v>
      </c>
      <c r="DC928" s="4"/>
      <c r="DD928" s="4"/>
      <c r="DE928" s="4"/>
      <c r="DF928" s="4"/>
      <c r="DG928" s="4"/>
      <c r="DH928" s="4"/>
      <c r="DI928" s="4"/>
      <c r="DJ928" s="4"/>
      <c r="DK928" s="4"/>
      <c r="DL928" s="57">
        <f t="shared" si="321"/>
        <v>0</v>
      </c>
      <c r="DM928" s="4"/>
      <c r="DN928" s="4"/>
      <c r="DO928" s="4"/>
      <c r="DP928" s="4"/>
      <c r="DQ928" s="4"/>
      <c r="DR928" s="4"/>
      <c r="DS928" s="4"/>
      <c r="DT928" s="4"/>
      <c r="DU928" s="4"/>
      <c r="DV928" s="57">
        <f t="shared" si="322"/>
        <v>0</v>
      </c>
      <c r="DW928" s="71">
        <f t="shared" ref="DW928:ED928" si="979">SUM(BY928,CI928,CS928,DC928,DM928)</f>
        <v>0</v>
      </c>
      <c r="DX928" s="71">
        <f t="shared" si="979"/>
        <v>0</v>
      </c>
      <c r="DY928" s="71">
        <f t="shared" si="979"/>
        <v>0</v>
      </c>
      <c r="DZ928" s="71">
        <f t="shared" si="979"/>
        <v>0</v>
      </c>
      <c r="EA928" s="71">
        <f t="shared" si="979"/>
        <v>0</v>
      </c>
      <c r="EB928" s="71">
        <f t="shared" si="979"/>
        <v>0</v>
      </c>
      <c r="EC928" s="71">
        <f t="shared" si="979"/>
        <v>0</v>
      </c>
      <c r="ED928" s="71">
        <f t="shared" si="979"/>
        <v>0</v>
      </c>
      <c r="EE928" s="71">
        <f t="shared" si="13"/>
        <v>0</v>
      </c>
      <c r="EF928" s="71">
        <f t="shared" si="14"/>
        <v>0</v>
      </c>
    </row>
    <row r="929" spans="1:136" ht="15.75" customHeight="1">
      <c r="A929" s="147">
        <v>2019</v>
      </c>
      <c r="B929" s="135" t="s">
        <v>5190</v>
      </c>
      <c r="C929" s="147" t="s">
        <v>2845</v>
      </c>
      <c r="D929" s="147" t="s">
        <v>2846</v>
      </c>
      <c r="E929" s="147" t="s">
        <v>2847</v>
      </c>
      <c r="F929" s="171" t="s">
        <v>2848</v>
      </c>
      <c r="G929" s="4"/>
      <c r="H929" s="4"/>
      <c r="I929" s="4"/>
      <c r="J929" s="4"/>
      <c r="K929" s="4"/>
      <c r="L929" s="95">
        <v>1</v>
      </c>
      <c r="M929" s="95"/>
      <c r="N929" s="4"/>
      <c r="O929" s="4"/>
      <c r="P929" s="100"/>
      <c r="Q929" s="72">
        <v>2</v>
      </c>
      <c r="R929" s="4"/>
      <c r="S929" s="4"/>
      <c r="T929" s="59" t="str">
        <f t="shared" si="0"/>
        <v/>
      </c>
      <c r="U929" s="4"/>
      <c r="V929" s="4"/>
      <c r="W929" s="100"/>
      <c r="X929" s="4"/>
      <c r="Y929" s="4"/>
      <c r="Z929" s="4"/>
      <c r="AA929" s="4"/>
      <c r="AB929" s="93">
        <v>2</v>
      </c>
      <c r="AC929" s="100"/>
      <c r="AD929" s="4"/>
      <c r="AE929" s="4"/>
      <c r="AF929" s="4"/>
      <c r="AG929" s="58">
        <f t="shared" si="1"/>
        <v>1</v>
      </c>
      <c r="AH929" s="4"/>
      <c r="AI929" s="4"/>
      <c r="AJ929" s="4"/>
      <c r="AK929" s="91" t="str">
        <f t="shared" si="948"/>
        <v/>
      </c>
      <c r="AL929" s="4"/>
      <c r="AM929" s="4"/>
      <c r="AN929" s="100"/>
      <c r="AO929" s="4"/>
      <c r="AP929" s="4"/>
      <c r="AQ929" s="4"/>
      <c r="AR929" s="58" t="str">
        <f t="shared" si="3"/>
        <v/>
      </c>
      <c r="AS929" s="4"/>
      <c r="AT929" s="71">
        <v>1</v>
      </c>
      <c r="AU929" s="4"/>
      <c r="AV929" s="4"/>
      <c r="AW929" s="4"/>
      <c r="AX929" s="58">
        <f t="shared" si="4"/>
        <v>1</v>
      </c>
      <c r="AY929" s="4"/>
      <c r="AZ929" s="71">
        <v>1</v>
      </c>
      <c r="BA929" s="4"/>
      <c r="BB929" s="4"/>
      <c r="BC929" s="4"/>
      <c r="BD929" s="58">
        <f t="shared" si="5"/>
        <v>1</v>
      </c>
      <c r="BE929" s="4"/>
      <c r="BF929" s="4"/>
      <c r="BG929" s="4"/>
      <c r="BH929" s="4"/>
      <c r="BI929" s="4"/>
      <c r="BJ929" s="4"/>
      <c r="BK929" s="4"/>
      <c r="BL929" s="4"/>
      <c r="BM929" s="4"/>
      <c r="BN929" s="4"/>
      <c r="BO929" s="4"/>
      <c r="BP929" s="4"/>
      <c r="BQ929" s="4"/>
      <c r="BR929" s="4"/>
      <c r="BS929" s="4"/>
      <c r="BT929" s="4"/>
      <c r="BU929" s="4"/>
      <c r="BV929" s="71">
        <v>1</v>
      </c>
      <c r="BW929" s="4"/>
      <c r="BX929" s="71">
        <f t="shared" si="637"/>
        <v>1</v>
      </c>
      <c r="BY929" s="4"/>
      <c r="BZ929" s="4"/>
      <c r="CA929" s="4"/>
      <c r="CB929" s="4"/>
      <c r="CC929" s="4"/>
      <c r="CD929" s="4"/>
      <c r="CE929" s="4"/>
      <c r="CF929" s="4"/>
      <c r="CG929" s="4"/>
      <c r="CH929" s="57">
        <f t="shared" si="848"/>
        <v>0</v>
      </c>
      <c r="CI929" s="4"/>
      <c r="CJ929" s="4"/>
      <c r="CK929" s="4"/>
      <c r="CL929" s="4"/>
      <c r="CM929" s="4"/>
      <c r="CN929" s="4"/>
      <c r="CO929" s="71">
        <v>1</v>
      </c>
      <c r="CP929" s="4"/>
      <c r="CQ929" s="71"/>
      <c r="CR929" s="57">
        <f t="shared" si="973"/>
        <v>1</v>
      </c>
      <c r="CS929" s="4"/>
      <c r="CT929" s="4"/>
      <c r="CU929" s="4"/>
      <c r="CV929" s="4"/>
      <c r="CW929" s="4"/>
      <c r="CX929" s="4"/>
      <c r="CY929" s="4"/>
      <c r="CZ929" s="4"/>
      <c r="DA929" s="4"/>
      <c r="DB929" s="57">
        <f t="shared" si="756"/>
        <v>0</v>
      </c>
      <c r="DC929" s="4"/>
      <c r="DD929" s="4"/>
      <c r="DE929" s="4"/>
      <c r="DF929" s="4"/>
      <c r="DG929" s="4"/>
      <c r="DH929" s="4"/>
      <c r="DI929" s="4"/>
      <c r="DJ929" s="4"/>
      <c r="DK929" s="4"/>
      <c r="DL929" s="57">
        <f t="shared" si="321"/>
        <v>0</v>
      </c>
      <c r="DM929" s="4"/>
      <c r="DN929" s="4"/>
      <c r="DO929" s="4"/>
      <c r="DP929" s="4"/>
      <c r="DQ929" s="4"/>
      <c r="DR929" s="4"/>
      <c r="DS929" s="4"/>
      <c r="DT929" s="4"/>
      <c r="DU929" s="4"/>
      <c r="DV929" s="57">
        <f t="shared" si="322"/>
        <v>0</v>
      </c>
      <c r="DW929" s="71">
        <f t="shared" ref="DW929:ED929" si="980">SUM(BY929,CI929,CS929,DC929,DM929)</f>
        <v>0</v>
      </c>
      <c r="DX929" s="71">
        <f t="shared" si="980"/>
        <v>0</v>
      </c>
      <c r="DY929" s="71">
        <f t="shared" si="980"/>
        <v>0</v>
      </c>
      <c r="DZ929" s="71">
        <f t="shared" si="980"/>
        <v>0</v>
      </c>
      <c r="EA929" s="71">
        <f t="shared" si="980"/>
        <v>0</v>
      </c>
      <c r="EB929" s="71">
        <f t="shared" si="980"/>
        <v>0</v>
      </c>
      <c r="EC929" s="71">
        <f t="shared" si="980"/>
        <v>1</v>
      </c>
      <c r="ED929" s="71">
        <f t="shared" si="980"/>
        <v>0</v>
      </c>
      <c r="EE929" s="71">
        <f t="shared" si="13"/>
        <v>1</v>
      </c>
      <c r="EF929" s="71">
        <f t="shared" si="14"/>
        <v>1</v>
      </c>
    </row>
    <row r="930" spans="1:136" ht="15.75" customHeight="1">
      <c r="A930" s="147">
        <v>2019</v>
      </c>
      <c r="B930" s="135" t="s">
        <v>5191</v>
      </c>
      <c r="C930" s="147" t="s">
        <v>2849</v>
      </c>
      <c r="D930" s="147" t="s">
        <v>2850</v>
      </c>
      <c r="E930" s="147" t="s">
        <v>2851</v>
      </c>
      <c r="F930" s="166" t="s">
        <v>2852</v>
      </c>
      <c r="G930" s="4"/>
      <c r="H930" s="95">
        <v>1</v>
      </c>
      <c r="I930" s="4"/>
      <c r="J930" s="4"/>
      <c r="K930" s="4"/>
      <c r="L930" s="4"/>
      <c r="M930" s="4"/>
      <c r="N930" s="4"/>
      <c r="O930" s="4"/>
      <c r="P930" s="100"/>
      <c r="Q930" s="4"/>
      <c r="R930" s="4"/>
      <c r="S930" s="4"/>
      <c r="T930" s="59" t="str">
        <f t="shared" si="0"/>
        <v/>
      </c>
      <c r="U930" s="4"/>
      <c r="V930" s="4"/>
      <c r="W930" s="100"/>
      <c r="X930" s="4"/>
      <c r="Y930" s="4"/>
      <c r="Z930" s="4"/>
      <c r="AA930" s="4"/>
      <c r="AB930" s="4"/>
      <c r="AC930" s="100"/>
      <c r="AD930" s="4"/>
      <c r="AE930" s="4"/>
      <c r="AF930" s="4"/>
      <c r="AG930" s="58" t="str">
        <f t="shared" si="1"/>
        <v/>
      </c>
      <c r="AH930" s="4"/>
      <c r="AI930" s="4"/>
      <c r="AJ930" s="4"/>
      <c r="AK930" s="91" t="str">
        <f t="shared" si="948"/>
        <v/>
      </c>
      <c r="AL930" s="4"/>
      <c r="AM930" s="4"/>
      <c r="AN930" s="100"/>
      <c r="AO930" s="4"/>
      <c r="AP930" s="4"/>
      <c r="AQ930" s="4"/>
      <c r="AR930" s="58" t="str">
        <f t="shared" si="3"/>
        <v/>
      </c>
      <c r="AS930" s="71">
        <v>1</v>
      </c>
      <c r="AT930" s="4"/>
      <c r="AU930" s="71">
        <v>1</v>
      </c>
      <c r="AV930" s="71">
        <v>1</v>
      </c>
      <c r="AW930" s="71">
        <v>1</v>
      </c>
      <c r="AX930" s="58">
        <f t="shared" si="4"/>
        <v>4</v>
      </c>
      <c r="AY930" s="71">
        <v>1</v>
      </c>
      <c r="AZ930" s="71">
        <v>1</v>
      </c>
      <c r="BA930" s="4"/>
      <c r="BB930" s="71">
        <v>1</v>
      </c>
      <c r="BC930" s="71">
        <v>1</v>
      </c>
      <c r="BD930" s="58">
        <f t="shared" si="5"/>
        <v>4</v>
      </c>
      <c r="BE930" s="71">
        <v>1</v>
      </c>
      <c r="BF930" s="4"/>
      <c r="BG930" s="4"/>
      <c r="BH930" s="4"/>
      <c r="BI930" s="4"/>
      <c r="BJ930" s="4"/>
      <c r="BK930" s="4"/>
      <c r="BL930" s="4"/>
      <c r="BM930" s="4"/>
      <c r="BN930" s="4"/>
      <c r="BO930" s="71">
        <v>1</v>
      </c>
      <c r="BP930" s="71">
        <v>1</v>
      </c>
      <c r="BQ930" s="4"/>
      <c r="BR930" s="71">
        <v>1</v>
      </c>
      <c r="BS930" s="4"/>
      <c r="BT930" s="71">
        <v>1</v>
      </c>
      <c r="BU930" s="4"/>
      <c r="BV930" s="71">
        <v>1</v>
      </c>
      <c r="BW930" s="4"/>
      <c r="BX930" s="71">
        <f t="shared" si="637"/>
        <v>1</v>
      </c>
      <c r="BY930" s="4"/>
      <c r="BZ930" s="4"/>
      <c r="CA930" s="4"/>
      <c r="CB930" s="71">
        <v>1</v>
      </c>
      <c r="CC930" s="4"/>
      <c r="CD930" s="4"/>
      <c r="CE930" s="4"/>
      <c r="CF930" s="4"/>
      <c r="CG930" s="71"/>
      <c r="CH930" s="57">
        <f t="shared" si="848"/>
        <v>1</v>
      </c>
      <c r="CI930" s="4"/>
      <c r="CJ930" s="4"/>
      <c r="CK930" s="4"/>
      <c r="CL930" s="4"/>
      <c r="CM930" s="4"/>
      <c r="CN930" s="4"/>
      <c r="CO930" s="4"/>
      <c r="CP930" s="4"/>
      <c r="CQ930" s="4"/>
      <c r="CR930" s="57">
        <f t="shared" si="973"/>
        <v>0</v>
      </c>
      <c r="CS930" s="4"/>
      <c r="CT930" s="4"/>
      <c r="CU930" s="4"/>
      <c r="CV930" s="4"/>
      <c r="CW930" s="4"/>
      <c r="CX930" s="4"/>
      <c r="CY930" s="71">
        <v>1</v>
      </c>
      <c r="CZ930" s="4"/>
      <c r="DA930" s="71"/>
      <c r="DB930" s="57">
        <f t="shared" si="756"/>
        <v>1</v>
      </c>
      <c r="DC930" s="4"/>
      <c r="DD930" s="4"/>
      <c r="DE930" s="4"/>
      <c r="DF930" s="71">
        <v>1</v>
      </c>
      <c r="DG930" s="4"/>
      <c r="DH930" s="4"/>
      <c r="DI930" s="4"/>
      <c r="DJ930" s="4"/>
      <c r="DK930" s="71"/>
      <c r="DL930" s="57">
        <f t="shared" si="321"/>
        <v>1</v>
      </c>
      <c r="DM930" s="4"/>
      <c r="DN930" s="4"/>
      <c r="DO930" s="4"/>
      <c r="DP930" s="4"/>
      <c r="DQ930" s="4"/>
      <c r="DR930" s="4"/>
      <c r="DS930" s="71">
        <v>1</v>
      </c>
      <c r="DT930" s="4"/>
      <c r="DU930" s="71"/>
      <c r="DV930" s="57">
        <f t="shared" si="322"/>
        <v>1</v>
      </c>
      <c r="DW930" s="71">
        <f t="shared" ref="DW930:ED930" si="981">SUM(BY930,CI930,CS930,DC930,DM930)</f>
        <v>0</v>
      </c>
      <c r="DX930" s="71">
        <f t="shared" si="981"/>
        <v>0</v>
      </c>
      <c r="DY930" s="71">
        <f t="shared" si="981"/>
        <v>0</v>
      </c>
      <c r="DZ930" s="71">
        <f t="shared" si="981"/>
        <v>2</v>
      </c>
      <c r="EA930" s="71">
        <f t="shared" si="981"/>
        <v>0</v>
      </c>
      <c r="EB930" s="71">
        <f t="shared" si="981"/>
        <v>0</v>
      </c>
      <c r="EC930" s="71">
        <f t="shared" si="981"/>
        <v>2</v>
      </c>
      <c r="ED930" s="71">
        <f t="shared" si="981"/>
        <v>0</v>
      </c>
      <c r="EE930" s="71">
        <f t="shared" si="13"/>
        <v>4</v>
      </c>
      <c r="EF930" s="71">
        <f t="shared" si="14"/>
        <v>1</v>
      </c>
    </row>
    <row r="931" spans="1:136" ht="15.75" customHeight="1">
      <c r="A931" s="147">
        <v>2019</v>
      </c>
      <c r="B931" s="135" t="s">
        <v>5192</v>
      </c>
      <c r="C931" s="147" t="s">
        <v>2853</v>
      </c>
      <c r="D931" s="147" t="s">
        <v>2854</v>
      </c>
      <c r="E931" s="147" t="s">
        <v>2855</v>
      </c>
      <c r="F931" s="171" t="s">
        <v>2856</v>
      </c>
      <c r="G931" s="4"/>
      <c r="H931" s="4"/>
      <c r="I931" s="4"/>
      <c r="J931" s="4"/>
      <c r="K931" s="4"/>
      <c r="L931" s="95"/>
      <c r="M931" s="95"/>
      <c r="N931" s="99">
        <v>1</v>
      </c>
      <c r="O931" s="4"/>
      <c r="P931" s="100"/>
      <c r="Q931" s="4"/>
      <c r="R931" s="4"/>
      <c r="S931" s="4"/>
      <c r="T931" s="59" t="str">
        <f t="shared" si="0"/>
        <v/>
      </c>
      <c r="U931" s="4"/>
      <c r="V931" s="4"/>
      <c r="W931" s="100"/>
      <c r="X931" s="4"/>
      <c r="Y931" s="4"/>
      <c r="Z931" s="4"/>
      <c r="AA931" s="4"/>
      <c r="AB931" s="4"/>
      <c r="AC931" s="100"/>
      <c r="AD931" s="4"/>
      <c r="AE931" s="4">
        <v>1</v>
      </c>
      <c r="AF931" s="4"/>
      <c r="AG931" s="58">
        <f t="shared" si="1"/>
        <v>1</v>
      </c>
      <c r="AH931" s="4"/>
      <c r="AI931" s="4"/>
      <c r="AJ931" s="4"/>
      <c r="AK931" s="91" t="str">
        <f t="shared" si="948"/>
        <v/>
      </c>
      <c r="AL931" s="4"/>
      <c r="AM931" s="4"/>
      <c r="AN931" s="100"/>
      <c r="AO931" s="4"/>
      <c r="AP931" s="4"/>
      <c r="AQ931" s="4"/>
      <c r="AR931" s="58" t="str">
        <f t="shared" si="3"/>
        <v/>
      </c>
      <c r="AS931" s="71">
        <v>1</v>
      </c>
      <c r="AT931" s="71">
        <v>1</v>
      </c>
      <c r="AU931" s="71">
        <v>1</v>
      </c>
      <c r="AV931" s="71">
        <v>1</v>
      </c>
      <c r="AW931" s="4"/>
      <c r="AX931" s="58">
        <f t="shared" si="4"/>
        <v>4</v>
      </c>
      <c r="AY931" s="71">
        <v>1</v>
      </c>
      <c r="AZ931" s="71">
        <v>1</v>
      </c>
      <c r="BA931" s="4"/>
      <c r="BB931" s="4"/>
      <c r="BC931" s="71">
        <v>1</v>
      </c>
      <c r="BD931" s="58">
        <f t="shared" si="5"/>
        <v>3</v>
      </c>
      <c r="BE931" s="71">
        <v>1</v>
      </c>
      <c r="BF931" s="4"/>
      <c r="BG931" s="4"/>
      <c r="BH931" s="4"/>
      <c r="BI931" s="4"/>
      <c r="BJ931" s="4"/>
      <c r="BK931" s="4"/>
      <c r="BL931" s="4"/>
      <c r="BM931" s="4"/>
      <c r="BN931" s="4"/>
      <c r="BO931" s="4"/>
      <c r="BP931" s="4"/>
      <c r="BQ931" s="4"/>
      <c r="BR931" s="4"/>
      <c r="BS931" s="71">
        <v>1</v>
      </c>
      <c r="BT931" s="71">
        <v>1</v>
      </c>
      <c r="BU931" s="71">
        <v>1</v>
      </c>
      <c r="BV931" s="71">
        <v>1</v>
      </c>
      <c r="BW931" s="4"/>
      <c r="BX931" s="71">
        <f t="shared" si="637"/>
        <v>1</v>
      </c>
      <c r="BY931" s="4"/>
      <c r="BZ931" s="71">
        <v>1</v>
      </c>
      <c r="CA931" s="4"/>
      <c r="CB931" s="71">
        <v>1</v>
      </c>
      <c r="CC931" s="71">
        <v>1</v>
      </c>
      <c r="CD931" s="4"/>
      <c r="CE931" s="71">
        <v>1</v>
      </c>
      <c r="CF931" s="4"/>
      <c r="CG931" s="71"/>
      <c r="CH931" s="57">
        <f t="shared" si="848"/>
        <v>4</v>
      </c>
      <c r="CI931" s="4"/>
      <c r="CJ931" s="71">
        <v>1</v>
      </c>
      <c r="CK931" s="4"/>
      <c r="CL931" s="71">
        <v>1</v>
      </c>
      <c r="CM931" s="71">
        <v>1</v>
      </c>
      <c r="CN931" s="4"/>
      <c r="CO931" s="71">
        <v>1</v>
      </c>
      <c r="CP931" s="4"/>
      <c r="CQ931" s="71"/>
      <c r="CR931" s="57">
        <f t="shared" si="973"/>
        <v>4</v>
      </c>
      <c r="CS931" s="4"/>
      <c r="CT931" s="71">
        <v>1</v>
      </c>
      <c r="CU931" s="4"/>
      <c r="CV931" s="71">
        <v>1</v>
      </c>
      <c r="CW931" s="71">
        <v>1</v>
      </c>
      <c r="CX931" s="4"/>
      <c r="CY931" s="71">
        <v>1</v>
      </c>
      <c r="CZ931" s="4"/>
      <c r="DA931" s="71"/>
      <c r="DB931" s="57">
        <f t="shared" si="756"/>
        <v>4</v>
      </c>
      <c r="DC931" s="4"/>
      <c r="DD931" s="4"/>
      <c r="DE931" s="4"/>
      <c r="DF931" s="4"/>
      <c r="DG931" s="4"/>
      <c r="DH931" s="4"/>
      <c r="DI931" s="4"/>
      <c r="DJ931" s="4"/>
      <c r="DK931" s="4"/>
      <c r="DL931" s="57">
        <f t="shared" si="321"/>
        <v>0</v>
      </c>
      <c r="DM931" s="4"/>
      <c r="DN931" s="4"/>
      <c r="DO931" s="4"/>
      <c r="DP931" s="4"/>
      <c r="DQ931" s="4"/>
      <c r="DR931" s="4"/>
      <c r="DS931" s="4"/>
      <c r="DT931" s="4"/>
      <c r="DU931" s="4"/>
      <c r="DV931" s="57">
        <f t="shared" si="322"/>
        <v>0</v>
      </c>
      <c r="DW931" s="71">
        <f t="shared" ref="DW931:ED931" si="982">SUM(BY931,CI931,CS931,DC931,DM931)</f>
        <v>0</v>
      </c>
      <c r="DX931" s="71">
        <f t="shared" si="982"/>
        <v>3</v>
      </c>
      <c r="DY931" s="71">
        <f t="shared" si="982"/>
        <v>0</v>
      </c>
      <c r="DZ931" s="71">
        <f t="shared" si="982"/>
        <v>3</v>
      </c>
      <c r="EA931" s="71">
        <f t="shared" si="982"/>
        <v>3</v>
      </c>
      <c r="EB931" s="71">
        <f t="shared" si="982"/>
        <v>0</v>
      </c>
      <c r="EC931" s="71">
        <f t="shared" si="982"/>
        <v>3</v>
      </c>
      <c r="ED931" s="71">
        <f t="shared" si="982"/>
        <v>0</v>
      </c>
      <c r="EE931" s="71">
        <f t="shared" si="13"/>
        <v>12</v>
      </c>
      <c r="EF931" s="71">
        <f t="shared" si="14"/>
        <v>1</v>
      </c>
    </row>
    <row r="932" spans="1:136" ht="15.75" customHeight="1">
      <c r="A932" s="147">
        <v>2019</v>
      </c>
      <c r="B932" s="135" t="s">
        <v>5193</v>
      </c>
      <c r="C932" s="147" t="s">
        <v>2857</v>
      </c>
      <c r="D932" s="147" t="s">
        <v>2850</v>
      </c>
      <c r="E932" s="147" t="s">
        <v>2858</v>
      </c>
      <c r="F932" s="166" t="s">
        <v>2859</v>
      </c>
      <c r="G932" s="4"/>
      <c r="H932" s="4"/>
      <c r="I932" s="4"/>
      <c r="J932" s="4"/>
      <c r="K932" s="4"/>
      <c r="L932" s="4"/>
      <c r="M932" s="4"/>
      <c r="N932" s="95">
        <v>1</v>
      </c>
      <c r="O932" s="4"/>
      <c r="P932" s="100"/>
      <c r="Q932" s="4"/>
      <c r="R932" s="4"/>
      <c r="S932" s="4"/>
      <c r="T932" s="59" t="str">
        <f t="shared" si="0"/>
        <v/>
      </c>
      <c r="U932" s="4"/>
      <c r="V932" s="4"/>
      <c r="W932" s="100"/>
      <c r="X932" s="4"/>
      <c r="Y932" s="4"/>
      <c r="Z932" s="4"/>
      <c r="AA932" s="4"/>
      <c r="AB932" s="4"/>
      <c r="AC932" s="100"/>
      <c r="AD932" s="4"/>
      <c r="AE932" s="4"/>
      <c r="AF932" s="4"/>
      <c r="AG932" s="58">
        <f t="shared" si="1"/>
        <v>1</v>
      </c>
      <c r="AH932" s="71"/>
      <c r="AI932" s="4"/>
      <c r="AJ932" s="4"/>
      <c r="AK932" s="91" t="str">
        <f t="shared" si="948"/>
        <v/>
      </c>
      <c r="AL932" s="4"/>
      <c r="AM932" s="4"/>
      <c r="AN932" s="100"/>
      <c r="AO932" s="4"/>
      <c r="AP932" s="4"/>
      <c r="AQ932" s="4"/>
      <c r="AR932" s="58" t="str">
        <f t="shared" si="3"/>
        <v/>
      </c>
      <c r="AS932" s="71">
        <v>1</v>
      </c>
      <c r="AT932" s="71">
        <v>1</v>
      </c>
      <c r="AU932" s="71">
        <v>1</v>
      </c>
      <c r="AV932" s="71">
        <v>1</v>
      </c>
      <c r="AW932" s="71">
        <v>1</v>
      </c>
      <c r="AX932" s="58">
        <f t="shared" si="4"/>
        <v>5</v>
      </c>
      <c r="AY932" s="71">
        <v>1</v>
      </c>
      <c r="AZ932" s="71">
        <v>1</v>
      </c>
      <c r="BA932" s="4"/>
      <c r="BB932" s="71">
        <v>1</v>
      </c>
      <c r="BC932" s="71">
        <v>1</v>
      </c>
      <c r="BD932" s="58">
        <f t="shared" si="5"/>
        <v>4</v>
      </c>
      <c r="BE932" s="71">
        <v>1</v>
      </c>
      <c r="BF932" s="4"/>
      <c r="BG932" s="4"/>
      <c r="BH932" s="4"/>
      <c r="BI932" s="4"/>
      <c r="BJ932" s="4"/>
      <c r="BK932" s="4"/>
      <c r="BL932" s="4"/>
      <c r="BM932" s="4"/>
      <c r="BN932" s="4"/>
      <c r="BO932" s="4"/>
      <c r="BP932" s="4"/>
      <c r="BQ932" s="4"/>
      <c r="BR932" s="4"/>
      <c r="BS932" s="4"/>
      <c r="BT932" s="4"/>
      <c r="BU932" s="4"/>
      <c r="BV932" s="4"/>
      <c r="BW932" s="4"/>
      <c r="BX932" s="4" t="str">
        <f t="shared" si="637"/>
        <v/>
      </c>
      <c r="BY932" s="4"/>
      <c r="BZ932" s="4"/>
      <c r="CA932" s="4"/>
      <c r="CB932" s="4"/>
      <c r="CC932" s="4"/>
      <c r="CD932" s="4"/>
      <c r="CE932" s="4"/>
      <c r="CF932" s="4"/>
      <c r="CG932" s="4"/>
      <c r="CH932" s="57">
        <f t="shared" si="848"/>
        <v>0</v>
      </c>
      <c r="CI932" s="4"/>
      <c r="CJ932" s="4"/>
      <c r="CK932" s="4"/>
      <c r="CL932" s="4"/>
      <c r="CM932" s="4"/>
      <c r="CN932" s="4"/>
      <c r="CO932" s="4"/>
      <c r="CP932" s="4"/>
      <c r="CQ932" s="4"/>
      <c r="CR932" s="57">
        <f t="shared" si="973"/>
        <v>0</v>
      </c>
      <c r="CS932" s="4"/>
      <c r="CT932" s="4"/>
      <c r="CU932" s="4"/>
      <c r="CV932" s="4"/>
      <c r="CW932" s="4"/>
      <c r="CX932" s="4"/>
      <c r="CY932" s="4"/>
      <c r="CZ932" s="4"/>
      <c r="DA932" s="4"/>
      <c r="DB932" s="57">
        <f t="shared" si="756"/>
        <v>0</v>
      </c>
      <c r="DC932" s="4"/>
      <c r="DD932" s="4"/>
      <c r="DE932" s="4"/>
      <c r="DF932" s="4"/>
      <c r="DG932" s="4"/>
      <c r="DH932" s="4"/>
      <c r="DI932" s="4"/>
      <c r="DJ932" s="4"/>
      <c r="DK932" s="4"/>
      <c r="DL932" s="57">
        <f t="shared" si="321"/>
        <v>0</v>
      </c>
      <c r="DM932" s="4"/>
      <c r="DN932" s="4"/>
      <c r="DO932" s="4"/>
      <c r="DP932" s="4"/>
      <c r="DQ932" s="4"/>
      <c r="DR932" s="4"/>
      <c r="DS932" s="4"/>
      <c r="DT932" s="4"/>
      <c r="DU932" s="4"/>
      <c r="DV932" s="57">
        <f t="shared" si="322"/>
        <v>0</v>
      </c>
      <c r="DW932" s="71">
        <f t="shared" ref="DW932:ED932" si="983">SUM(BY932,CI932,CS932,DC932,DM932)</f>
        <v>0</v>
      </c>
      <c r="DX932" s="71">
        <f t="shared" si="983"/>
        <v>0</v>
      </c>
      <c r="DY932" s="71">
        <f t="shared" si="983"/>
        <v>0</v>
      </c>
      <c r="DZ932" s="71">
        <f t="shared" si="983"/>
        <v>0</v>
      </c>
      <c r="EA932" s="71">
        <f t="shared" si="983"/>
        <v>0</v>
      </c>
      <c r="EB932" s="71">
        <f t="shared" si="983"/>
        <v>0</v>
      </c>
      <c r="EC932" s="71">
        <f t="shared" si="983"/>
        <v>0</v>
      </c>
      <c r="ED932" s="71">
        <f t="shared" si="983"/>
        <v>0</v>
      </c>
      <c r="EE932" s="71">
        <f t="shared" si="13"/>
        <v>0</v>
      </c>
      <c r="EF932" s="71">
        <f t="shared" si="14"/>
        <v>0</v>
      </c>
    </row>
    <row r="933" spans="1:136" ht="15.75" customHeight="1">
      <c r="A933" s="147">
        <v>2019</v>
      </c>
      <c r="B933" s="135" t="s">
        <v>5194</v>
      </c>
      <c r="C933" s="147" t="s">
        <v>2860</v>
      </c>
      <c r="D933" s="147" t="s">
        <v>1913</v>
      </c>
      <c r="E933" s="147" t="s">
        <v>2861</v>
      </c>
      <c r="F933" s="171" t="s">
        <v>2862</v>
      </c>
      <c r="G933" s="4"/>
      <c r="H933" s="4"/>
      <c r="I933" s="4"/>
      <c r="J933" s="4"/>
      <c r="K933" s="4"/>
      <c r="L933" s="4"/>
      <c r="M933" s="4"/>
      <c r="N933" s="4"/>
      <c r="O933" s="4"/>
      <c r="P933" s="100"/>
      <c r="Q933" s="4">
        <v>1</v>
      </c>
      <c r="R933" s="4"/>
      <c r="S933" s="4"/>
      <c r="T933" s="59" t="str">
        <f t="shared" si="0"/>
        <v/>
      </c>
      <c r="U933" s="4"/>
      <c r="V933" s="4"/>
      <c r="W933" s="100"/>
      <c r="X933" s="4"/>
      <c r="Y933" s="4"/>
      <c r="Z933" s="4"/>
      <c r="AA933" s="4"/>
      <c r="AB933" s="4"/>
      <c r="AC933" s="100"/>
      <c r="AD933" s="4"/>
      <c r="AE933" s="4"/>
      <c r="AF933" s="4"/>
      <c r="AG933" s="58">
        <f t="shared" si="1"/>
        <v>1</v>
      </c>
      <c r="AH933" s="4"/>
      <c r="AI933" s="4"/>
      <c r="AJ933" s="4"/>
      <c r="AK933" s="91" t="str">
        <f t="shared" si="948"/>
        <v/>
      </c>
      <c r="AL933" s="4"/>
      <c r="AM933" s="4"/>
      <c r="AN933" s="100"/>
      <c r="AO933" s="4"/>
      <c r="AP933" s="4"/>
      <c r="AQ933" s="4"/>
      <c r="AR933" s="58" t="str">
        <f t="shared" si="3"/>
        <v/>
      </c>
      <c r="AS933" s="4"/>
      <c r="AT933" s="71">
        <v>1</v>
      </c>
      <c r="AU933" s="4"/>
      <c r="AV933" s="4"/>
      <c r="AW933" s="4"/>
      <c r="AX933" s="58">
        <f t="shared" si="4"/>
        <v>1</v>
      </c>
      <c r="AY933" s="4"/>
      <c r="AZ933" s="71">
        <v>1</v>
      </c>
      <c r="BA933" s="4"/>
      <c r="BB933" s="4"/>
      <c r="BC933" s="71">
        <v>1</v>
      </c>
      <c r="BD933" s="58">
        <f t="shared" si="5"/>
        <v>2</v>
      </c>
      <c r="BE933" s="4"/>
      <c r="BF933" s="4"/>
      <c r="BG933" s="4"/>
      <c r="BH933" s="4"/>
      <c r="BI933" s="4"/>
      <c r="BJ933" s="4"/>
      <c r="BK933" s="4"/>
      <c r="BL933" s="4"/>
      <c r="BM933" s="4"/>
      <c r="BN933" s="4"/>
      <c r="BO933" s="4"/>
      <c r="BP933" s="71">
        <v>1</v>
      </c>
      <c r="BQ933" s="71">
        <v>1</v>
      </c>
      <c r="BR933" s="4"/>
      <c r="BS933" s="71">
        <v>1</v>
      </c>
      <c r="BT933" s="4"/>
      <c r="BU933" s="4"/>
      <c r="BV933" s="4"/>
      <c r="BW933" s="4"/>
      <c r="BX933" s="71">
        <f t="shared" si="637"/>
        <v>1</v>
      </c>
      <c r="BY933" s="4"/>
      <c r="BZ933" s="4"/>
      <c r="CA933" s="4"/>
      <c r="CB933" s="4"/>
      <c r="CC933" s="4"/>
      <c r="CD933" s="4"/>
      <c r="CE933" s="4"/>
      <c r="CF933" s="4"/>
      <c r="CG933" s="4"/>
      <c r="CH933" s="57">
        <f t="shared" si="848"/>
        <v>0</v>
      </c>
      <c r="CI933" s="4"/>
      <c r="CJ933" s="71">
        <v>1</v>
      </c>
      <c r="CK933" s="4"/>
      <c r="CL933" s="4"/>
      <c r="CM933" s="4"/>
      <c r="CN933" s="4"/>
      <c r="CO933" s="4"/>
      <c r="CP933" s="4"/>
      <c r="CQ933" s="71"/>
      <c r="CR933" s="57">
        <f t="shared" si="973"/>
        <v>1</v>
      </c>
      <c r="CS933" s="4"/>
      <c r="CT933" s="4"/>
      <c r="CU933" s="4"/>
      <c r="CV933" s="4"/>
      <c r="CW933" s="4"/>
      <c r="CX933" s="4"/>
      <c r="CY933" s="4"/>
      <c r="CZ933" s="4"/>
      <c r="DA933" s="4"/>
      <c r="DB933" s="57">
        <f t="shared" si="756"/>
        <v>0</v>
      </c>
      <c r="DC933" s="4"/>
      <c r="DD933" s="4"/>
      <c r="DE933" s="4"/>
      <c r="DF933" s="4"/>
      <c r="DG933" s="4"/>
      <c r="DH933" s="4"/>
      <c r="DI933" s="4"/>
      <c r="DJ933" s="4"/>
      <c r="DK933" s="4"/>
      <c r="DL933" s="57">
        <f t="shared" si="321"/>
        <v>0</v>
      </c>
      <c r="DM933" s="4"/>
      <c r="DN933" s="4"/>
      <c r="DO933" s="4"/>
      <c r="DP933" s="4"/>
      <c r="DQ933" s="4"/>
      <c r="DR933" s="4"/>
      <c r="DS933" s="4"/>
      <c r="DT933" s="4"/>
      <c r="DU933" s="4"/>
      <c r="DV933" s="57">
        <f t="shared" si="322"/>
        <v>0</v>
      </c>
      <c r="DW933" s="71">
        <f t="shared" ref="DW933:ED933" si="984">SUM(BY933,CI933,CS933,DC933,DM933)</f>
        <v>0</v>
      </c>
      <c r="DX933" s="71">
        <f t="shared" si="984"/>
        <v>1</v>
      </c>
      <c r="DY933" s="71">
        <f t="shared" si="984"/>
        <v>0</v>
      </c>
      <c r="DZ933" s="71">
        <f t="shared" si="984"/>
        <v>0</v>
      </c>
      <c r="EA933" s="71">
        <f t="shared" si="984"/>
        <v>0</v>
      </c>
      <c r="EB933" s="71">
        <f t="shared" si="984"/>
        <v>0</v>
      </c>
      <c r="EC933" s="71">
        <f t="shared" si="984"/>
        <v>0</v>
      </c>
      <c r="ED933" s="71">
        <f t="shared" si="984"/>
        <v>0</v>
      </c>
      <c r="EE933" s="71">
        <f t="shared" si="13"/>
        <v>1</v>
      </c>
      <c r="EF933" s="71">
        <f t="shared" si="14"/>
        <v>1</v>
      </c>
    </row>
    <row r="934" spans="1:136" ht="15.75" customHeight="1">
      <c r="A934" s="147">
        <v>2018</v>
      </c>
      <c r="B934" s="135" t="s">
        <v>5195</v>
      </c>
      <c r="C934" s="147" t="s">
        <v>2863</v>
      </c>
      <c r="D934" s="147" t="s">
        <v>2864</v>
      </c>
      <c r="E934" s="147" t="s">
        <v>2865</v>
      </c>
      <c r="F934" s="171" t="s">
        <v>2866</v>
      </c>
      <c r="G934" s="4"/>
      <c r="H934" s="4"/>
      <c r="I934" s="4"/>
      <c r="J934" s="4"/>
      <c r="K934" s="4"/>
      <c r="L934" s="4"/>
      <c r="M934" s="4"/>
      <c r="N934" s="4"/>
      <c r="O934" s="71">
        <v>1</v>
      </c>
      <c r="P934" s="100"/>
      <c r="Q934" s="4"/>
      <c r="R934" s="4"/>
      <c r="S934" s="4"/>
      <c r="T934" s="59" t="str">
        <f t="shared" si="0"/>
        <v/>
      </c>
      <c r="U934" s="4"/>
      <c r="V934" s="4"/>
      <c r="W934" s="100"/>
      <c r="X934" s="4"/>
      <c r="Y934" s="4"/>
      <c r="Z934" s="4"/>
      <c r="AA934" s="4"/>
      <c r="AB934" s="4"/>
      <c r="AC934" s="100"/>
      <c r="AD934" s="4"/>
      <c r="AE934" s="4"/>
      <c r="AF934" s="4"/>
      <c r="AG934" s="58">
        <f t="shared" si="1"/>
        <v>1</v>
      </c>
      <c r="AH934" s="4"/>
      <c r="AI934" s="4"/>
      <c r="AJ934" s="4"/>
      <c r="AK934" s="91" t="str">
        <f t="shared" si="948"/>
        <v/>
      </c>
      <c r="AL934" s="4"/>
      <c r="AM934" s="4"/>
      <c r="AN934" s="100"/>
      <c r="AO934" s="4"/>
      <c r="AP934" s="4"/>
      <c r="AQ934" s="4"/>
      <c r="AR934" s="58" t="str">
        <f t="shared" si="3"/>
        <v/>
      </c>
      <c r="AS934" s="4"/>
      <c r="AT934" s="71">
        <v>1</v>
      </c>
      <c r="AU934" s="4"/>
      <c r="AV934" s="4"/>
      <c r="AW934" s="4"/>
      <c r="AX934" s="58">
        <f t="shared" si="4"/>
        <v>1</v>
      </c>
      <c r="AY934" s="4"/>
      <c r="AZ934" s="71">
        <v>1</v>
      </c>
      <c r="BA934" s="4"/>
      <c r="BB934" s="4"/>
      <c r="BC934" s="4"/>
      <c r="BD934" s="58">
        <f t="shared" si="5"/>
        <v>1</v>
      </c>
      <c r="BE934" s="4"/>
      <c r="BF934" s="4"/>
      <c r="BG934" s="4"/>
      <c r="BH934" s="4"/>
      <c r="BI934" s="4"/>
      <c r="BJ934" s="4"/>
      <c r="BK934" s="4"/>
      <c r="BL934" s="4"/>
      <c r="BM934" s="4"/>
      <c r="BN934" s="4"/>
      <c r="BO934" s="4"/>
      <c r="BP934" s="4"/>
      <c r="BQ934" s="4"/>
      <c r="BR934" s="4"/>
      <c r="BS934" s="4"/>
      <c r="BT934" s="4"/>
      <c r="BU934" s="4"/>
      <c r="BV934" s="71">
        <v>1</v>
      </c>
      <c r="BW934" s="4"/>
      <c r="BX934" s="71">
        <f t="shared" si="637"/>
        <v>1</v>
      </c>
      <c r="BY934" s="4"/>
      <c r="BZ934" s="4"/>
      <c r="CA934" s="4"/>
      <c r="CB934" s="4"/>
      <c r="CC934" s="4"/>
      <c r="CD934" s="4"/>
      <c r="CE934" s="4"/>
      <c r="CF934" s="4"/>
      <c r="CG934" s="4"/>
      <c r="CH934" s="57">
        <f t="shared" si="848"/>
        <v>0</v>
      </c>
      <c r="CI934" s="4"/>
      <c r="CJ934" s="4"/>
      <c r="CK934" s="4"/>
      <c r="CL934" s="4"/>
      <c r="CM934" s="4"/>
      <c r="CN934" s="4"/>
      <c r="CO934" s="71">
        <v>1</v>
      </c>
      <c r="CP934" s="4"/>
      <c r="CQ934" s="71"/>
      <c r="CR934" s="57">
        <f t="shared" si="973"/>
        <v>1</v>
      </c>
      <c r="CS934" s="4"/>
      <c r="CT934" s="4"/>
      <c r="CU934" s="4"/>
      <c r="CV934" s="4"/>
      <c r="CW934" s="4"/>
      <c r="CX934" s="4"/>
      <c r="CY934" s="4"/>
      <c r="CZ934" s="4"/>
      <c r="DA934" s="4"/>
      <c r="DB934" s="57">
        <f t="shared" si="756"/>
        <v>0</v>
      </c>
      <c r="DC934" s="4"/>
      <c r="DD934" s="4"/>
      <c r="DE934" s="4"/>
      <c r="DF934" s="4"/>
      <c r="DG934" s="4"/>
      <c r="DH934" s="4"/>
      <c r="DI934" s="4"/>
      <c r="DJ934" s="4"/>
      <c r="DK934" s="4"/>
      <c r="DL934" s="57">
        <f t="shared" si="321"/>
        <v>0</v>
      </c>
      <c r="DM934" s="4"/>
      <c r="DN934" s="4"/>
      <c r="DO934" s="4"/>
      <c r="DP934" s="4"/>
      <c r="DQ934" s="4"/>
      <c r="DR934" s="4"/>
      <c r="DS934" s="4"/>
      <c r="DT934" s="4"/>
      <c r="DU934" s="4"/>
      <c r="DV934" s="57">
        <f t="shared" si="322"/>
        <v>0</v>
      </c>
      <c r="DW934" s="71">
        <f t="shared" ref="DW934:ED934" si="985">SUM(BY934,CI934,CS934,DC934,DM934)</f>
        <v>0</v>
      </c>
      <c r="DX934" s="71">
        <f t="shared" si="985"/>
        <v>0</v>
      </c>
      <c r="DY934" s="71">
        <f t="shared" si="985"/>
        <v>0</v>
      </c>
      <c r="DZ934" s="71">
        <f t="shared" si="985"/>
        <v>0</v>
      </c>
      <c r="EA934" s="71">
        <f t="shared" si="985"/>
        <v>0</v>
      </c>
      <c r="EB934" s="71">
        <f t="shared" si="985"/>
        <v>0</v>
      </c>
      <c r="EC934" s="71">
        <f t="shared" si="985"/>
        <v>1</v>
      </c>
      <c r="ED934" s="71">
        <f t="shared" si="985"/>
        <v>0</v>
      </c>
      <c r="EE934" s="71">
        <f t="shared" si="13"/>
        <v>1</v>
      </c>
      <c r="EF934" s="71">
        <f t="shared" si="14"/>
        <v>1</v>
      </c>
    </row>
    <row r="935" spans="1:136" ht="15.75" customHeight="1">
      <c r="A935" s="147">
        <v>2019</v>
      </c>
      <c r="B935" s="135" t="s">
        <v>5196</v>
      </c>
      <c r="C935" s="147" t="s">
        <v>2867</v>
      </c>
      <c r="D935" s="147" t="s">
        <v>2152</v>
      </c>
      <c r="E935" s="147" t="s">
        <v>2868</v>
      </c>
      <c r="F935" s="166" t="s">
        <v>2869</v>
      </c>
      <c r="G935" s="4"/>
      <c r="H935" s="4"/>
      <c r="I935" s="95">
        <v>1</v>
      </c>
      <c r="J935" s="4"/>
      <c r="K935" s="4"/>
      <c r="L935" s="4"/>
      <c r="M935" s="4"/>
      <c r="N935" s="4"/>
      <c r="O935" s="4"/>
      <c r="P935" s="100"/>
      <c r="Q935" s="4"/>
      <c r="R935" s="4"/>
      <c r="S935" s="4"/>
      <c r="T935" s="59" t="str">
        <f t="shared" si="0"/>
        <v/>
      </c>
      <c r="U935" s="4"/>
      <c r="V935" s="4"/>
      <c r="W935" s="100"/>
      <c r="X935" s="4"/>
      <c r="Y935" s="4"/>
      <c r="Z935" s="4"/>
      <c r="AA935" s="4"/>
      <c r="AB935" s="4"/>
      <c r="AC935" s="100"/>
      <c r="AD935" s="4"/>
      <c r="AE935" s="4"/>
      <c r="AF935" s="4"/>
      <c r="AG935" s="58">
        <f t="shared" si="1"/>
        <v>1</v>
      </c>
      <c r="AH935" s="4"/>
      <c r="AI935" s="4"/>
      <c r="AJ935" s="4"/>
      <c r="AK935" s="91" t="str">
        <f t="shared" si="948"/>
        <v/>
      </c>
      <c r="AL935" s="4"/>
      <c r="AM935" s="4"/>
      <c r="AN935" s="100"/>
      <c r="AO935" s="4"/>
      <c r="AP935" s="4"/>
      <c r="AQ935" s="4"/>
      <c r="AR935" s="58" t="str">
        <f t="shared" si="3"/>
        <v/>
      </c>
      <c r="AS935" s="4"/>
      <c r="AT935" s="71">
        <v>1</v>
      </c>
      <c r="AU935" s="71">
        <v>1</v>
      </c>
      <c r="AV935" s="4"/>
      <c r="AW935" s="4"/>
      <c r="AX935" s="58">
        <f t="shared" si="4"/>
        <v>2</v>
      </c>
      <c r="AY935" s="71">
        <v>1</v>
      </c>
      <c r="AZ935" s="4"/>
      <c r="BA935" s="4"/>
      <c r="BB935" s="4"/>
      <c r="BC935" s="4"/>
      <c r="BD935" s="58">
        <f t="shared" si="5"/>
        <v>1</v>
      </c>
      <c r="BE935" s="4"/>
      <c r="BF935" s="4"/>
      <c r="BG935" s="4"/>
      <c r="BH935" s="4"/>
      <c r="BI935" s="4"/>
      <c r="BJ935" s="4"/>
      <c r="BK935" s="4"/>
      <c r="BL935" s="4"/>
      <c r="BM935" s="4"/>
      <c r="BN935" s="4"/>
      <c r="BO935" s="4"/>
      <c r="BP935" s="4"/>
      <c r="BQ935" s="71">
        <v>1</v>
      </c>
      <c r="BR935" s="4"/>
      <c r="BS935" s="71">
        <v>1</v>
      </c>
      <c r="BT935" s="4"/>
      <c r="BU935" s="4"/>
      <c r="BV935" s="4"/>
      <c r="BW935" s="71">
        <v>1</v>
      </c>
      <c r="BX935" s="71">
        <f t="shared" si="637"/>
        <v>1</v>
      </c>
      <c r="BY935" s="4"/>
      <c r="BZ935" s="4"/>
      <c r="CA935" s="4"/>
      <c r="CB935" s="4"/>
      <c r="CC935" s="4"/>
      <c r="CD935" s="4"/>
      <c r="CE935" s="4"/>
      <c r="CF935" s="4"/>
      <c r="CG935" s="4"/>
      <c r="CH935" s="57">
        <f t="shared" si="848"/>
        <v>0</v>
      </c>
      <c r="CI935" s="4"/>
      <c r="CJ935" s="71">
        <v>1</v>
      </c>
      <c r="CK935" s="4"/>
      <c r="CL935" s="4"/>
      <c r="CM935" s="4"/>
      <c r="CN935" s="4"/>
      <c r="CO935" s="4"/>
      <c r="CP935" s="4"/>
      <c r="CQ935" s="71"/>
      <c r="CR935" s="57">
        <f t="shared" si="973"/>
        <v>1</v>
      </c>
      <c r="CS935" s="4"/>
      <c r="CT935" s="4"/>
      <c r="CU935" s="71">
        <v>1</v>
      </c>
      <c r="CV935" s="4"/>
      <c r="CW935" s="4"/>
      <c r="CX935" s="4"/>
      <c r="CY935" s="4"/>
      <c r="CZ935" s="4"/>
      <c r="DA935" s="71"/>
      <c r="DB935" s="57">
        <f t="shared" si="756"/>
        <v>1</v>
      </c>
      <c r="DC935" s="4"/>
      <c r="DD935" s="4"/>
      <c r="DE935" s="4"/>
      <c r="DF935" s="4"/>
      <c r="DG935" s="4"/>
      <c r="DH935" s="4"/>
      <c r="DI935" s="4"/>
      <c r="DJ935" s="4"/>
      <c r="DK935" s="4"/>
      <c r="DL935" s="57">
        <f t="shared" si="321"/>
        <v>0</v>
      </c>
      <c r="DM935" s="4"/>
      <c r="DN935" s="4"/>
      <c r="DO935" s="4"/>
      <c r="DP935" s="4"/>
      <c r="DQ935" s="4"/>
      <c r="DR935" s="4"/>
      <c r="DS935" s="4"/>
      <c r="DT935" s="4"/>
      <c r="DU935" s="4"/>
      <c r="DV935" s="57">
        <f t="shared" si="322"/>
        <v>0</v>
      </c>
      <c r="DW935" s="71">
        <f t="shared" ref="DW935:ED935" si="986">SUM(BY935,CI935,CS935,DC935,DM935)</f>
        <v>0</v>
      </c>
      <c r="DX935" s="71">
        <f t="shared" si="986"/>
        <v>1</v>
      </c>
      <c r="DY935" s="71">
        <f t="shared" si="986"/>
        <v>1</v>
      </c>
      <c r="DZ935" s="71">
        <f t="shared" si="986"/>
        <v>0</v>
      </c>
      <c r="EA935" s="71">
        <f t="shared" si="986"/>
        <v>0</v>
      </c>
      <c r="EB935" s="71">
        <f t="shared" si="986"/>
        <v>0</v>
      </c>
      <c r="EC935" s="71">
        <f t="shared" si="986"/>
        <v>0</v>
      </c>
      <c r="ED935" s="71">
        <f t="shared" si="986"/>
        <v>0</v>
      </c>
      <c r="EE935" s="71">
        <f t="shared" si="13"/>
        <v>2</v>
      </c>
      <c r="EF935" s="71">
        <f t="shared" si="14"/>
        <v>1</v>
      </c>
    </row>
    <row r="936" spans="1:136" ht="15.75" customHeight="1">
      <c r="A936" s="147">
        <v>2020</v>
      </c>
      <c r="B936" s="135" t="s">
        <v>5197</v>
      </c>
      <c r="C936" s="147" t="s">
        <v>2870</v>
      </c>
      <c r="D936" s="147" t="s">
        <v>858</v>
      </c>
      <c r="E936" s="147" t="s">
        <v>2871</v>
      </c>
      <c r="F936" s="171" t="s">
        <v>2872</v>
      </c>
      <c r="G936" s="4"/>
      <c r="H936" s="4"/>
      <c r="I936" s="4"/>
      <c r="J936" s="95">
        <v>1</v>
      </c>
      <c r="K936" s="4"/>
      <c r="L936" s="4"/>
      <c r="M936" s="4"/>
      <c r="N936" s="4"/>
      <c r="O936" s="4"/>
      <c r="P936" s="100"/>
      <c r="Q936" s="4"/>
      <c r="R936" s="4"/>
      <c r="S936" s="4"/>
      <c r="T936" s="59" t="str">
        <f t="shared" si="0"/>
        <v/>
      </c>
      <c r="U936" s="4"/>
      <c r="V936" s="4"/>
      <c r="W936" s="100"/>
      <c r="X936" s="4"/>
      <c r="Y936" s="4"/>
      <c r="Z936" s="4"/>
      <c r="AA936" s="4"/>
      <c r="AB936" s="4"/>
      <c r="AC936" s="100"/>
      <c r="AD936" s="4"/>
      <c r="AE936" s="4"/>
      <c r="AF936" s="4"/>
      <c r="AG936" s="58">
        <f t="shared" si="1"/>
        <v>1</v>
      </c>
      <c r="AH936" s="4"/>
      <c r="AI936" s="4"/>
      <c r="AJ936" s="4"/>
      <c r="AK936" s="91" t="str">
        <f t="shared" si="948"/>
        <v/>
      </c>
      <c r="AL936" s="4"/>
      <c r="AM936" s="4"/>
      <c r="AN936" s="100"/>
      <c r="AO936" s="4"/>
      <c r="AP936" s="4"/>
      <c r="AQ936" s="4"/>
      <c r="AR936" s="58" t="str">
        <f t="shared" si="3"/>
        <v/>
      </c>
      <c r="AS936" s="4"/>
      <c r="AT936" s="71">
        <v>1</v>
      </c>
      <c r="AU936" s="4"/>
      <c r="AV936" s="4"/>
      <c r="AW936" s="4"/>
      <c r="AX936" s="58">
        <f t="shared" si="4"/>
        <v>1</v>
      </c>
      <c r="AY936" s="71">
        <v>1</v>
      </c>
      <c r="AZ936" s="4"/>
      <c r="BA936" s="4"/>
      <c r="BB936" s="4"/>
      <c r="BC936" s="4"/>
      <c r="BD936" s="58">
        <f t="shared" si="5"/>
        <v>1</v>
      </c>
      <c r="BE936" s="71"/>
      <c r="BF936" s="4"/>
      <c r="BG936" s="4"/>
      <c r="BH936" s="4"/>
      <c r="BI936" s="4"/>
      <c r="BJ936" s="4"/>
      <c r="BK936" s="4"/>
      <c r="BL936" s="4"/>
      <c r="BM936" s="4"/>
      <c r="BN936" s="4"/>
      <c r="BO936" s="4"/>
      <c r="BP936" s="4"/>
      <c r="BQ936" s="4"/>
      <c r="BR936" s="4"/>
      <c r="BS936" s="4"/>
      <c r="BT936" s="4"/>
      <c r="BU936" s="4"/>
      <c r="BV936" s="4"/>
      <c r="BW936" s="4"/>
      <c r="BX936" s="4" t="str">
        <f t="shared" si="637"/>
        <v/>
      </c>
      <c r="BY936" s="4"/>
      <c r="BZ936" s="4"/>
      <c r="CA936" s="4"/>
      <c r="CB936" s="4"/>
      <c r="CC936" s="4"/>
      <c r="CD936" s="4"/>
      <c r="CE936" s="4"/>
      <c r="CF936" s="4"/>
      <c r="CG936" s="4"/>
      <c r="CH936" s="57">
        <f t="shared" si="848"/>
        <v>0</v>
      </c>
      <c r="CI936" s="4"/>
      <c r="CJ936" s="4"/>
      <c r="CK936" s="4"/>
      <c r="CL936" s="4"/>
      <c r="CM936" s="4"/>
      <c r="CN936" s="4"/>
      <c r="CO936" s="4"/>
      <c r="CP936" s="4"/>
      <c r="CQ936" s="4"/>
      <c r="CR936" s="57">
        <f t="shared" si="973"/>
        <v>0</v>
      </c>
      <c r="CS936" s="4"/>
      <c r="CT936" s="4"/>
      <c r="CU936" s="4"/>
      <c r="CV936" s="4"/>
      <c r="CW936" s="4"/>
      <c r="CX936" s="4"/>
      <c r="CY936" s="4"/>
      <c r="CZ936" s="4"/>
      <c r="DA936" s="4"/>
      <c r="DB936" s="57">
        <f t="shared" si="756"/>
        <v>0</v>
      </c>
      <c r="DC936" s="4"/>
      <c r="DD936" s="4"/>
      <c r="DE936" s="4"/>
      <c r="DF936" s="4"/>
      <c r="DG936" s="4"/>
      <c r="DH936" s="4"/>
      <c r="DI936" s="4"/>
      <c r="DJ936" s="4"/>
      <c r="DK936" s="4"/>
      <c r="DL936" s="57">
        <f t="shared" si="321"/>
        <v>0</v>
      </c>
      <c r="DM936" s="4"/>
      <c r="DN936" s="4"/>
      <c r="DO936" s="4"/>
      <c r="DP936" s="4"/>
      <c r="DQ936" s="4"/>
      <c r="DR936" s="4"/>
      <c r="DS936" s="4"/>
      <c r="DT936" s="4"/>
      <c r="DU936" s="4"/>
      <c r="DV936" s="57">
        <f t="shared" si="322"/>
        <v>0</v>
      </c>
      <c r="DW936" s="71">
        <f t="shared" ref="DW936:ED936" si="987">SUM(BY936,CI936,CS936,DC936,DM936)</f>
        <v>0</v>
      </c>
      <c r="DX936" s="71">
        <f t="shared" si="987"/>
        <v>0</v>
      </c>
      <c r="DY936" s="71">
        <f t="shared" si="987"/>
        <v>0</v>
      </c>
      <c r="DZ936" s="71">
        <f t="shared" si="987"/>
        <v>0</v>
      </c>
      <c r="EA936" s="71">
        <f t="shared" si="987"/>
        <v>0</v>
      </c>
      <c r="EB936" s="71">
        <f t="shared" si="987"/>
        <v>0</v>
      </c>
      <c r="EC936" s="71">
        <f t="shared" si="987"/>
        <v>0</v>
      </c>
      <c r="ED936" s="71">
        <f t="shared" si="987"/>
        <v>0</v>
      </c>
      <c r="EE936" s="71">
        <f t="shared" si="13"/>
        <v>0</v>
      </c>
      <c r="EF936" s="71">
        <f t="shared" si="14"/>
        <v>0</v>
      </c>
    </row>
    <row r="937" spans="1:136" ht="15.75" customHeight="1">
      <c r="A937" s="147">
        <v>2018</v>
      </c>
      <c r="B937" s="135" t="s">
        <v>5198</v>
      </c>
      <c r="C937" s="147" t="s">
        <v>2873</v>
      </c>
      <c r="D937" s="147" t="s">
        <v>2874</v>
      </c>
      <c r="E937" s="147" t="s">
        <v>2875</v>
      </c>
      <c r="F937" s="166" t="s">
        <v>2876</v>
      </c>
      <c r="G937" s="4"/>
      <c r="H937" s="4"/>
      <c r="I937" s="4"/>
      <c r="J937" s="4"/>
      <c r="K937" s="4"/>
      <c r="L937" s="4"/>
      <c r="M937" s="4"/>
      <c r="N937" s="95">
        <v>1</v>
      </c>
      <c r="O937" s="4"/>
      <c r="P937" s="100"/>
      <c r="Q937" s="4"/>
      <c r="R937" s="4"/>
      <c r="S937" s="4"/>
      <c r="T937" s="59" t="str">
        <f t="shared" si="0"/>
        <v/>
      </c>
      <c r="U937" s="4"/>
      <c r="V937" s="4"/>
      <c r="W937" s="100"/>
      <c r="X937" s="4"/>
      <c r="Y937" s="4"/>
      <c r="Z937" s="4"/>
      <c r="AA937" s="4"/>
      <c r="AB937" s="4"/>
      <c r="AC937" s="100"/>
      <c r="AD937" s="4"/>
      <c r="AE937" s="4"/>
      <c r="AF937" s="4"/>
      <c r="AG937" s="58">
        <f t="shared" si="1"/>
        <v>1</v>
      </c>
      <c r="AH937" s="4"/>
      <c r="AI937" s="4"/>
      <c r="AJ937" s="4"/>
      <c r="AK937" s="91" t="str">
        <f t="shared" si="948"/>
        <v/>
      </c>
      <c r="AL937" s="4"/>
      <c r="AM937" s="4"/>
      <c r="AN937" s="100"/>
      <c r="AO937" s="4"/>
      <c r="AP937" s="4"/>
      <c r="AQ937" s="4"/>
      <c r="AR937" s="58" t="str">
        <f t="shared" si="3"/>
        <v/>
      </c>
      <c r="AS937" s="4"/>
      <c r="AT937" s="71">
        <v>1</v>
      </c>
      <c r="AU937" s="4"/>
      <c r="AV937" s="4"/>
      <c r="AW937" s="4"/>
      <c r="AX937" s="58">
        <f t="shared" si="4"/>
        <v>1</v>
      </c>
      <c r="AY937" s="4"/>
      <c r="AZ937" s="71">
        <v>1</v>
      </c>
      <c r="BA937" s="4"/>
      <c r="BB937" s="71">
        <v>1</v>
      </c>
      <c r="BC937" s="71">
        <v>1</v>
      </c>
      <c r="BD937" s="58">
        <f t="shared" si="5"/>
        <v>3</v>
      </c>
      <c r="BE937" s="4"/>
      <c r="BF937" s="4"/>
      <c r="BG937" s="4"/>
      <c r="BH937" s="4"/>
      <c r="BI937" s="4"/>
      <c r="BJ937" s="4"/>
      <c r="BK937" s="4"/>
      <c r="BL937" s="4"/>
      <c r="BM937" s="4"/>
      <c r="BN937" s="4"/>
      <c r="BO937" s="4"/>
      <c r="BP937" s="4"/>
      <c r="BQ937" s="4"/>
      <c r="BR937" s="4"/>
      <c r="BS937" s="4"/>
      <c r="BT937" s="4"/>
      <c r="BU937" s="4"/>
      <c r="BV937" s="4"/>
      <c r="BW937" s="4"/>
      <c r="BX937" s="4" t="str">
        <f t="shared" si="637"/>
        <v/>
      </c>
      <c r="BY937" s="4"/>
      <c r="BZ937" s="4"/>
      <c r="CA937" s="4"/>
      <c r="CB937" s="4"/>
      <c r="CC937" s="4"/>
      <c r="CD937" s="4"/>
      <c r="CE937" s="4"/>
      <c r="CF937" s="4"/>
      <c r="CG937" s="4"/>
      <c r="CH937" s="57">
        <f t="shared" si="848"/>
        <v>0</v>
      </c>
      <c r="CI937" s="4"/>
      <c r="CJ937" s="4"/>
      <c r="CK937" s="4"/>
      <c r="CL937" s="4"/>
      <c r="CM937" s="4"/>
      <c r="CN937" s="4"/>
      <c r="CO937" s="4"/>
      <c r="CP937" s="4"/>
      <c r="CQ937" s="4"/>
      <c r="CR937" s="57">
        <f t="shared" si="973"/>
        <v>0</v>
      </c>
      <c r="CS937" s="4"/>
      <c r="CT937" s="4"/>
      <c r="CU937" s="4"/>
      <c r="CV937" s="4"/>
      <c r="CW937" s="4"/>
      <c r="CX937" s="4"/>
      <c r="CY937" s="4"/>
      <c r="CZ937" s="4"/>
      <c r="DA937" s="4"/>
      <c r="DB937" s="57">
        <f t="shared" si="756"/>
        <v>0</v>
      </c>
      <c r="DC937" s="4"/>
      <c r="DD937" s="4"/>
      <c r="DE937" s="4"/>
      <c r="DF937" s="4"/>
      <c r="DG937" s="4"/>
      <c r="DH937" s="4"/>
      <c r="DI937" s="4"/>
      <c r="DJ937" s="4"/>
      <c r="DK937" s="4"/>
      <c r="DL937" s="57">
        <f t="shared" si="321"/>
        <v>0</v>
      </c>
      <c r="DM937" s="4"/>
      <c r="DN937" s="4"/>
      <c r="DO937" s="4"/>
      <c r="DP937" s="4"/>
      <c r="DQ937" s="4"/>
      <c r="DR937" s="4"/>
      <c r="DS937" s="4"/>
      <c r="DT937" s="4"/>
      <c r="DU937" s="4"/>
      <c r="DV937" s="57">
        <f t="shared" si="322"/>
        <v>0</v>
      </c>
      <c r="DW937" s="71">
        <f t="shared" ref="DW937:ED937" si="988">SUM(BY937,CI937,CS937,DC937,DM937)</f>
        <v>0</v>
      </c>
      <c r="DX937" s="71">
        <f t="shared" si="988"/>
        <v>0</v>
      </c>
      <c r="DY937" s="71">
        <f t="shared" si="988"/>
        <v>0</v>
      </c>
      <c r="DZ937" s="71">
        <f t="shared" si="988"/>
        <v>0</v>
      </c>
      <c r="EA937" s="71">
        <f t="shared" si="988"/>
        <v>0</v>
      </c>
      <c r="EB937" s="71">
        <f t="shared" si="988"/>
        <v>0</v>
      </c>
      <c r="EC937" s="71">
        <f t="shared" si="988"/>
        <v>0</v>
      </c>
      <c r="ED937" s="71">
        <f t="shared" si="988"/>
        <v>0</v>
      </c>
      <c r="EE937" s="71">
        <f t="shared" si="13"/>
        <v>0</v>
      </c>
      <c r="EF937" s="71">
        <f t="shared" si="14"/>
        <v>0</v>
      </c>
    </row>
    <row r="938" spans="1:136" ht="15.75" customHeight="1">
      <c r="A938" s="147">
        <v>2019</v>
      </c>
      <c r="B938" s="135" t="s">
        <v>5199</v>
      </c>
      <c r="C938" s="147" t="s">
        <v>2877</v>
      </c>
      <c r="D938" s="147" t="s">
        <v>2878</v>
      </c>
      <c r="E938" s="147" t="s">
        <v>2879</v>
      </c>
      <c r="F938" s="171" t="s">
        <v>2880</v>
      </c>
      <c r="G938" s="4"/>
      <c r="H938" s="4"/>
      <c r="I938" s="4"/>
      <c r="J938" s="4"/>
      <c r="K938" s="4"/>
      <c r="L938" s="4"/>
      <c r="M938" s="4"/>
      <c r="N938" s="4"/>
      <c r="O938" s="4"/>
      <c r="P938" s="100"/>
      <c r="Q938" s="4"/>
      <c r="R938" s="4"/>
      <c r="S938" s="4"/>
      <c r="T938" s="59">
        <f t="shared" si="0"/>
        <v>1</v>
      </c>
      <c r="U938" s="4"/>
      <c r="V938" s="4"/>
      <c r="W938" s="100"/>
      <c r="X938" s="4">
        <v>1</v>
      </c>
      <c r="Y938" s="4"/>
      <c r="Z938" s="4"/>
      <c r="AA938" s="4"/>
      <c r="AB938" s="4"/>
      <c r="AC938" s="100"/>
      <c r="AD938" s="4"/>
      <c r="AE938" s="4"/>
      <c r="AF938" s="4"/>
      <c r="AG938" s="58">
        <f t="shared" si="1"/>
        <v>1</v>
      </c>
      <c r="AH938" s="4"/>
      <c r="AI938" s="4"/>
      <c r="AJ938" s="4"/>
      <c r="AK938" s="91" t="str">
        <f t="shared" si="948"/>
        <v/>
      </c>
      <c r="AL938" s="4"/>
      <c r="AM938" s="4"/>
      <c r="AN938" s="100"/>
      <c r="AO938" s="4"/>
      <c r="AP938" s="4"/>
      <c r="AQ938" s="4"/>
      <c r="AR938" s="58" t="str">
        <f t="shared" si="3"/>
        <v/>
      </c>
      <c r="AS938" s="4"/>
      <c r="AT938" s="71">
        <v>1</v>
      </c>
      <c r="AU938" s="4"/>
      <c r="AV938" s="4"/>
      <c r="AW938" s="4"/>
      <c r="AX938" s="58">
        <f t="shared" si="4"/>
        <v>1</v>
      </c>
      <c r="AY938" s="4"/>
      <c r="AZ938" s="71">
        <v>1</v>
      </c>
      <c r="BA938" s="4"/>
      <c r="BB938" s="4"/>
      <c r="BC938" s="4"/>
      <c r="BD938" s="58">
        <f t="shared" si="5"/>
        <v>1</v>
      </c>
      <c r="BE938" s="4"/>
      <c r="BF938" s="4"/>
      <c r="BG938" s="4"/>
      <c r="BH938" s="4"/>
      <c r="BI938" s="4"/>
      <c r="BJ938" s="4"/>
      <c r="BK938" s="4"/>
      <c r="BL938" s="4"/>
      <c r="BM938" s="4"/>
      <c r="BN938" s="4"/>
      <c r="BO938" s="4"/>
      <c r="BP938" s="4"/>
      <c r="BQ938" s="4"/>
      <c r="BR938" s="4"/>
      <c r="BS938" s="4"/>
      <c r="BT938" s="4"/>
      <c r="BU938" s="4"/>
      <c r="BV938" s="4"/>
      <c r="BW938" s="4"/>
      <c r="BX938" s="4" t="str">
        <f t="shared" si="637"/>
        <v/>
      </c>
      <c r="BY938" s="4"/>
      <c r="BZ938" s="4"/>
      <c r="CA938" s="4"/>
      <c r="CB938" s="4"/>
      <c r="CC938" s="4"/>
      <c r="CD938" s="4"/>
      <c r="CE938" s="4"/>
      <c r="CF938" s="4"/>
      <c r="CG938" s="4"/>
      <c r="CH938" s="57">
        <f t="shared" si="848"/>
        <v>0</v>
      </c>
      <c r="CI938" s="4"/>
      <c r="CJ938" s="4"/>
      <c r="CK938" s="4"/>
      <c r="CL938" s="4"/>
      <c r="CM938" s="4"/>
      <c r="CN938" s="4"/>
      <c r="CO938" s="4"/>
      <c r="CP938" s="4"/>
      <c r="CQ938" s="4"/>
      <c r="CR938" s="57">
        <f t="shared" si="973"/>
        <v>0</v>
      </c>
      <c r="CS938" s="4"/>
      <c r="CT938" s="4"/>
      <c r="CU938" s="4"/>
      <c r="CV938" s="4"/>
      <c r="CW938" s="4"/>
      <c r="CX938" s="4"/>
      <c r="CY938" s="4"/>
      <c r="CZ938" s="4"/>
      <c r="DA938" s="4"/>
      <c r="DB938" s="57">
        <f t="shared" si="756"/>
        <v>0</v>
      </c>
      <c r="DC938" s="4"/>
      <c r="DD938" s="4"/>
      <c r="DE938" s="4"/>
      <c r="DF938" s="4"/>
      <c r="DG938" s="4"/>
      <c r="DH938" s="4"/>
      <c r="DI938" s="4"/>
      <c r="DJ938" s="4"/>
      <c r="DK938" s="4"/>
      <c r="DL938" s="57">
        <f t="shared" si="321"/>
        <v>0</v>
      </c>
      <c r="DM938" s="4"/>
      <c r="DN938" s="4"/>
      <c r="DO938" s="4"/>
      <c r="DP938" s="4"/>
      <c r="DQ938" s="4"/>
      <c r="DR938" s="4"/>
      <c r="DS938" s="4"/>
      <c r="DT938" s="4"/>
      <c r="DU938" s="4"/>
      <c r="DV938" s="57">
        <f t="shared" si="322"/>
        <v>0</v>
      </c>
      <c r="DW938" s="71">
        <f t="shared" ref="DW938:ED938" si="989">SUM(BY938,CI938,CS938,DC938,DM938)</f>
        <v>0</v>
      </c>
      <c r="DX938" s="71">
        <f t="shared" si="989"/>
        <v>0</v>
      </c>
      <c r="DY938" s="71">
        <f t="shared" si="989"/>
        <v>0</v>
      </c>
      <c r="DZ938" s="71">
        <f t="shared" si="989"/>
        <v>0</v>
      </c>
      <c r="EA938" s="71">
        <f t="shared" si="989"/>
        <v>0</v>
      </c>
      <c r="EB938" s="71">
        <f t="shared" si="989"/>
        <v>0</v>
      </c>
      <c r="EC938" s="71">
        <f t="shared" si="989"/>
        <v>0</v>
      </c>
      <c r="ED938" s="71">
        <f t="shared" si="989"/>
        <v>0</v>
      </c>
      <c r="EE938" s="71">
        <f t="shared" si="13"/>
        <v>0</v>
      </c>
      <c r="EF938" s="71">
        <f t="shared" si="14"/>
        <v>0</v>
      </c>
    </row>
    <row r="939" spans="1:136" ht="15.75" customHeight="1">
      <c r="A939" s="147">
        <v>2019</v>
      </c>
      <c r="B939" s="135" t="s">
        <v>5200</v>
      </c>
      <c r="C939" s="147" t="s">
        <v>2881</v>
      </c>
      <c r="D939" s="146" t="s">
        <v>2882</v>
      </c>
      <c r="E939" s="146" t="s">
        <v>2883</v>
      </c>
      <c r="F939" s="171" t="s">
        <v>2884</v>
      </c>
      <c r="G939" s="4"/>
      <c r="H939" s="4"/>
      <c r="I939" s="4"/>
      <c r="J939" s="4"/>
      <c r="K939" s="4"/>
      <c r="L939" s="4"/>
      <c r="M939" s="4"/>
      <c r="N939" s="95">
        <v>1</v>
      </c>
      <c r="O939" s="4"/>
      <c r="P939" s="100"/>
      <c r="Q939" s="4"/>
      <c r="R939" s="4"/>
      <c r="S939" s="4"/>
      <c r="T939" s="59" t="str">
        <f t="shared" si="0"/>
        <v/>
      </c>
      <c r="U939" s="4"/>
      <c r="V939" s="4"/>
      <c r="W939" s="100"/>
      <c r="X939" s="4"/>
      <c r="Y939" s="4"/>
      <c r="Z939" s="4"/>
      <c r="AA939" s="4"/>
      <c r="AB939" s="4"/>
      <c r="AC939" s="100"/>
      <c r="AD939" s="4"/>
      <c r="AE939" s="4"/>
      <c r="AF939" s="4"/>
      <c r="AG939" s="58">
        <f t="shared" si="1"/>
        <v>1</v>
      </c>
      <c r="AH939" s="4"/>
      <c r="AI939" s="4"/>
      <c r="AJ939" s="4"/>
      <c r="AK939" s="91" t="str">
        <f t="shared" si="948"/>
        <v/>
      </c>
      <c r="AL939" s="4"/>
      <c r="AM939" s="4"/>
      <c r="AN939" s="100"/>
      <c r="AO939" s="4"/>
      <c r="AP939" s="4"/>
      <c r="AQ939" s="4"/>
      <c r="AR939" s="58" t="str">
        <f t="shared" si="3"/>
        <v/>
      </c>
      <c r="AS939" s="4"/>
      <c r="AT939" s="71">
        <v>1</v>
      </c>
      <c r="AU939" s="4"/>
      <c r="AV939" s="4"/>
      <c r="AW939" s="4"/>
      <c r="AX939" s="58">
        <f t="shared" si="4"/>
        <v>1</v>
      </c>
      <c r="AY939" s="4"/>
      <c r="AZ939" s="71">
        <v>1</v>
      </c>
      <c r="BA939" s="4"/>
      <c r="BB939" s="4"/>
      <c r="BC939" s="71">
        <v>1</v>
      </c>
      <c r="BD939" s="58">
        <f t="shared" si="5"/>
        <v>2</v>
      </c>
      <c r="BE939" s="4"/>
      <c r="BF939" s="4"/>
      <c r="BG939" s="4"/>
      <c r="BH939" s="4"/>
      <c r="BI939" s="4"/>
      <c r="BJ939" s="4"/>
      <c r="BK939" s="4"/>
      <c r="BL939" s="4"/>
      <c r="BM939" s="4"/>
      <c r="BN939" s="4"/>
      <c r="BO939" s="4"/>
      <c r="BP939" s="4"/>
      <c r="BQ939" s="4"/>
      <c r="BR939" s="4"/>
      <c r="BS939" s="4"/>
      <c r="BT939" s="4"/>
      <c r="BU939" s="4"/>
      <c r="BV939" s="4"/>
      <c r="BW939" s="4"/>
      <c r="BX939" s="4" t="str">
        <f t="shared" si="637"/>
        <v/>
      </c>
      <c r="BY939" s="4"/>
      <c r="BZ939" s="4"/>
      <c r="CA939" s="4"/>
      <c r="CB939" s="4"/>
      <c r="CC939" s="4"/>
      <c r="CD939" s="4"/>
      <c r="CE939" s="4"/>
      <c r="CF939" s="4"/>
      <c r="CG939" s="4"/>
      <c r="CH939" s="57">
        <f t="shared" si="848"/>
        <v>0</v>
      </c>
      <c r="CI939" s="4"/>
      <c r="CJ939" s="4"/>
      <c r="CK939" s="4"/>
      <c r="CL939" s="4"/>
      <c r="CM939" s="4"/>
      <c r="CN939" s="4"/>
      <c r="CO939" s="4"/>
      <c r="CP939" s="4"/>
      <c r="CQ939" s="4"/>
      <c r="CR939" s="57">
        <f t="shared" si="973"/>
        <v>0</v>
      </c>
      <c r="CS939" s="4"/>
      <c r="CT939" s="4"/>
      <c r="CU939" s="4"/>
      <c r="CV939" s="4"/>
      <c r="CW939" s="4"/>
      <c r="CX939" s="4"/>
      <c r="CY939" s="4"/>
      <c r="CZ939" s="4"/>
      <c r="DA939" s="4"/>
      <c r="DB939" s="57">
        <f t="shared" si="756"/>
        <v>0</v>
      </c>
      <c r="DC939" s="4"/>
      <c r="DD939" s="4"/>
      <c r="DE939" s="4"/>
      <c r="DF939" s="4"/>
      <c r="DG939" s="4"/>
      <c r="DH939" s="4"/>
      <c r="DI939" s="4"/>
      <c r="DJ939" s="4"/>
      <c r="DK939" s="4"/>
      <c r="DL939" s="57">
        <f t="shared" si="321"/>
        <v>0</v>
      </c>
      <c r="DM939" s="4"/>
      <c r="DN939" s="4"/>
      <c r="DO939" s="4"/>
      <c r="DP939" s="4"/>
      <c r="DQ939" s="4"/>
      <c r="DR939" s="4"/>
      <c r="DS939" s="4"/>
      <c r="DT939" s="4"/>
      <c r="DU939" s="4"/>
      <c r="DV939" s="57">
        <f t="shared" si="322"/>
        <v>0</v>
      </c>
      <c r="DW939" s="71">
        <f t="shared" ref="DW939:ED939" si="990">SUM(BY939,CI939,CS939,DC939,DM939)</f>
        <v>0</v>
      </c>
      <c r="DX939" s="71">
        <f t="shared" si="990"/>
        <v>0</v>
      </c>
      <c r="DY939" s="71">
        <f t="shared" si="990"/>
        <v>0</v>
      </c>
      <c r="DZ939" s="71">
        <f t="shared" si="990"/>
        <v>0</v>
      </c>
      <c r="EA939" s="71">
        <f t="shared" si="990"/>
        <v>0</v>
      </c>
      <c r="EB939" s="71">
        <f t="shared" si="990"/>
        <v>0</v>
      </c>
      <c r="EC939" s="71">
        <f t="shared" si="990"/>
        <v>0</v>
      </c>
      <c r="ED939" s="71">
        <f t="shared" si="990"/>
        <v>0</v>
      </c>
      <c r="EE939" s="71">
        <f t="shared" si="13"/>
        <v>0</v>
      </c>
      <c r="EF939" s="71">
        <f t="shared" si="14"/>
        <v>0</v>
      </c>
    </row>
    <row r="940" spans="1:136" ht="15.75" customHeight="1">
      <c r="A940" s="147">
        <v>2019</v>
      </c>
      <c r="B940" s="135" t="s">
        <v>5201</v>
      </c>
      <c r="C940" s="147" t="s">
        <v>2885</v>
      </c>
      <c r="D940" s="158" t="s">
        <v>2886</v>
      </c>
      <c r="E940" s="158" t="s">
        <v>2887</v>
      </c>
      <c r="F940" s="166" t="s">
        <v>2888</v>
      </c>
      <c r="G940" s="4"/>
      <c r="H940" s="4"/>
      <c r="I940" s="4"/>
      <c r="J940" s="4"/>
      <c r="K940" s="4"/>
      <c r="L940" s="4"/>
      <c r="M940" s="4"/>
      <c r="N940" s="4"/>
      <c r="O940" s="4"/>
      <c r="P940" s="100"/>
      <c r="Q940" s="4"/>
      <c r="R940" s="4"/>
      <c r="S940" s="4"/>
      <c r="T940" s="59">
        <f t="shared" si="0"/>
        <v>1</v>
      </c>
      <c r="U940" s="4"/>
      <c r="V940" s="4"/>
      <c r="W940" s="100"/>
      <c r="X940" s="4">
        <v>1</v>
      </c>
      <c r="Y940" s="4"/>
      <c r="Z940" s="4"/>
      <c r="AA940" s="4"/>
      <c r="AB940" s="4"/>
      <c r="AC940" s="100"/>
      <c r="AD940" s="4"/>
      <c r="AE940" s="4"/>
      <c r="AF940" s="4"/>
      <c r="AG940" s="58">
        <f t="shared" si="1"/>
        <v>1</v>
      </c>
      <c r="AH940" s="4"/>
      <c r="AI940" s="4"/>
      <c r="AJ940" s="4"/>
      <c r="AK940" s="91" t="str">
        <f t="shared" si="948"/>
        <v/>
      </c>
      <c r="AL940" s="4"/>
      <c r="AM940" s="4"/>
      <c r="AN940" s="100"/>
      <c r="AO940" s="4"/>
      <c r="AP940" s="4"/>
      <c r="AQ940" s="4"/>
      <c r="AR940" s="58" t="str">
        <f t="shared" si="3"/>
        <v/>
      </c>
      <c r="AS940" s="71">
        <v>1</v>
      </c>
      <c r="AT940" s="71">
        <v>1</v>
      </c>
      <c r="AU940" s="71">
        <v>1</v>
      </c>
      <c r="AV940" s="71">
        <v>1</v>
      </c>
      <c r="AW940" s="71">
        <v>1</v>
      </c>
      <c r="AX940" s="58">
        <f t="shared" si="4"/>
        <v>5</v>
      </c>
      <c r="AY940" s="4"/>
      <c r="AZ940" s="71">
        <v>1</v>
      </c>
      <c r="BA940" s="4"/>
      <c r="BB940" s="4"/>
      <c r="BC940" s="71">
        <v>1</v>
      </c>
      <c r="BD940" s="58">
        <f t="shared" si="5"/>
        <v>2</v>
      </c>
      <c r="BE940" s="4"/>
      <c r="BF940" s="4"/>
      <c r="BG940" s="4"/>
      <c r="BH940" s="4"/>
      <c r="BI940" s="4"/>
      <c r="BJ940" s="4"/>
      <c r="BK940" s="4"/>
      <c r="BL940" s="4"/>
      <c r="BM940" s="4"/>
      <c r="BN940" s="4"/>
      <c r="BO940" s="4"/>
      <c r="BP940" s="4"/>
      <c r="BQ940" s="4"/>
      <c r="BR940" s="4"/>
      <c r="BS940" s="4"/>
      <c r="BT940" s="4"/>
      <c r="BU940" s="4"/>
      <c r="BV940" s="4"/>
      <c r="BW940" s="4"/>
      <c r="BX940" s="4" t="str">
        <f t="shared" si="637"/>
        <v/>
      </c>
      <c r="BY940" s="4"/>
      <c r="BZ940" s="4"/>
      <c r="CA940" s="4"/>
      <c r="CB940" s="4"/>
      <c r="CC940" s="4"/>
      <c r="CD940" s="4"/>
      <c r="CE940" s="4"/>
      <c r="CF940" s="4"/>
      <c r="CG940" s="4"/>
      <c r="CH940" s="57">
        <f t="shared" si="848"/>
        <v>0</v>
      </c>
      <c r="CI940" s="4"/>
      <c r="CJ940" s="4"/>
      <c r="CK940" s="4"/>
      <c r="CL940" s="4"/>
      <c r="CM940" s="4"/>
      <c r="CN940" s="4"/>
      <c r="CO940" s="4"/>
      <c r="CP940" s="4"/>
      <c r="CQ940" s="4"/>
      <c r="CR940" s="57">
        <f t="shared" si="973"/>
        <v>0</v>
      </c>
      <c r="CS940" s="4"/>
      <c r="CT940" s="4"/>
      <c r="CU940" s="4"/>
      <c r="CV940" s="4"/>
      <c r="CW940" s="4"/>
      <c r="CX940" s="4"/>
      <c r="CY940" s="4"/>
      <c r="CZ940" s="4"/>
      <c r="DA940" s="4"/>
      <c r="DB940" s="57">
        <f t="shared" si="756"/>
        <v>0</v>
      </c>
      <c r="DC940" s="4"/>
      <c r="DD940" s="4"/>
      <c r="DE940" s="4"/>
      <c r="DF940" s="4"/>
      <c r="DG940" s="4"/>
      <c r="DH940" s="4"/>
      <c r="DI940" s="4"/>
      <c r="DJ940" s="4"/>
      <c r="DK940" s="4"/>
      <c r="DL940" s="57">
        <f t="shared" si="321"/>
        <v>0</v>
      </c>
      <c r="DM940" s="4"/>
      <c r="DN940" s="4"/>
      <c r="DO940" s="4"/>
      <c r="DP940" s="4"/>
      <c r="DQ940" s="4"/>
      <c r="DR940" s="4"/>
      <c r="DS940" s="4"/>
      <c r="DT940" s="4"/>
      <c r="DU940" s="4"/>
      <c r="DV940" s="57">
        <f t="shared" si="322"/>
        <v>0</v>
      </c>
      <c r="DW940" s="71">
        <f t="shared" ref="DW940:ED940" si="991">SUM(BY940,CI940,CS940,DC940,DM940)</f>
        <v>0</v>
      </c>
      <c r="DX940" s="71">
        <f t="shared" si="991"/>
        <v>0</v>
      </c>
      <c r="DY940" s="71">
        <f t="shared" si="991"/>
        <v>0</v>
      </c>
      <c r="DZ940" s="71">
        <f t="shared" si="991"/>
        <v>0</v>
      </c>
      <c r="EA940" s="71">
        <f t="shared" si="991"/>
        <v>0</v>
      </c>
      <c r="EB940" s="71">
        <f t="shared" si="991"/>
        <v>0</v>
      </c>
      <c r="EC940" s="71">
        <f t="shared" si="991"/>
        <v>0</v>
      </c>
      <c r="ED940" s="71">
        <f t="shared" si="991"/>
        <v>0</v>
      </c>
      <c r="EE940" s="71">
        <f t="shared" si="13"/>
        <v>0</v>
      </c>
      <c r="EF940" s="71">
        <f t="shared" si="14"/>
        <v>0</v>
      </c>
    </row>
    <row r="941" spans="1:136" ht="15.75" customHeight="1">
      <c r="A941" s="147">
        <v>2019</v>
      </c>
      <c r="B941" s="135" t="s">
        <v>5202</v>
      </c>
      <c r="C941" s="157" t="s">
        <v>2889</v>
      </c>
      <c r="D941" s="147" t="s">
        <v>2181</v>
      </c>
      <c r="E941" s="158" t="s">
        <v>2890</v>
      </c>
      <c r="F941" s="166" t="s">
        <v>2891</v>
      </c>
      <c r="G941" s="4"/>
      <c r="H941" s="4"/>
      <c r="I941" s="4"/>
      <c r="J941" s="4"/>
      <c r="K941" s="95">
        <v>1</v>
      </c>
      <c r="L941" s="4"/>
      <c r="M941" s="4"/>
      <c r="N941" s="4"/>
      <c r="O941" s="4"/>
      <c r="P941" s="100"/>
      <c r="Q941" s="4"/>
      <c r="R941" s="4"/>
      <c r="S941" s="4"/>
      <c r="T941" s="59" t="str">
        <f t="shared" si="0"/>
        <v/>
      </c>
      <c r="U941" s="4"/>
      <c r="V941" s="4"/>
      <c r="W941" s="100"/>
      <c r="X941" s="4"/>
      <c r="Y941" s="4"/>
      <c r="Z941" s="4"/>
      <c r="AA941" s="4"/>
      <c r="AB941" s="4"/>
      <c r="AC941" s="100"/>
      <c r="AD941" s="4"/>
      <c r="AE941" s="4"/>
      <c r="AF941" s="4"/>
      <c r="AG941" s="58">
        <f t="shared" si="1"/>
        <v>1</v>
      </c>
      <c r="AH941" s="4"/>
      <c r="AI941" s="4"/>
      <c r="AJ941" s="4"/>
      <c r="AK941" s="91" t="str">
        <f t="shared" si="948"/>
        <v/>
      </c>
      <c r="AL941" s="4"/>
      <c r="AM941" s="4"/>
      <c r="AN941" s="100"/>
      <c r="AO941" s="4"/>
      <c r="AP941" s="4"/>
      <c r="AQ941" s="4"/>
      <c r="AR941" s="58" t="str">
        <f t="shared" si="3"/>
        <v/>
      </c>
      <c r="AS941" s="71">
        <v>1</v>
      </c>
      <c r="AT941" s="71">
        <v>1</v>
      </c>
      <c r="AU941" s="4"/>
      <c r="AV941" s="4"/>
      <c r="AW941" s="4"/>
      <c r="AX941" s="58">
        <f t="shared" si="4"/>
        <v>2</v>
      </c>
      <c r="AY941" s="4"/>
      <c r="AZ941" s="71">
        <v>1</v>
      </c>
      <c r="BA941" s="4"/>
      <c r="BB941" s="4"/>
      <c r="BC941" s="71">
        <v>1</v>
      </c>
      <c r="BD941" s="58">
        <f t="shared" si="5"/>
        <v>2</v>
      </c>
      <c r="BE941" s="4"/>
      <c r="BF941" s="4"/>
      <c r="BG941" s="4"/>
      <c r="BH941" s="4"/>
      <c r="BI941" s="4"/>
      <c r="BJ941" s="4"/>
      <c r="BK941" s="4"/>
      <c r="BL941" s="4"/>
      <c r="BM941" s="4"/>
      <c r="BN941" s="4"/>
      <c r="BO941" s="4"/>
      <c r="BP941" s="71">
        <v>1</v>
      </c>
      <c r="BQ941" s="71">
        <v>1</v>
      </c>
      <c r="BR941" s="4"/>
      <c r="BS941" s="71">
        <v>1</v>
      </c>
      <c r="BT941" s="4"/>
      <c r="BU941" s="4"/>
      <c r="BV941" s="4"/>
      <c r="BW941" s="4"/>
      <c r="BX941" s="71">
        <f t="shared" si="637"/>
        <v>1</v>
      </c>
      <c r="BY941" s="4"/>
      <c r="BZ941" s="4"/>
      <c r="CA941" s="4"/>
      <c r="CB941" s="4"/>
      <c r="CC941" s="4"/>
      <c r="CD941" s="4"/>
      <c r="CE941" s="4"/>
      <c r="CF941" s="4"/>
      <c r="CG941" s="4"/>
      <c r="CH941" s="57">
        <f t="shared" si="848"/>
        <v>0</v>
      </c>
      <c r="CI941" s="4"/>
      <c r="CJ941" s="71">
        <v>1</v>
      </c>
      <c r="CK941" s="4"/>
      <c r="CL941" s="4"/>
      <c r="CM941" s="4"/>
      <c r="CN941" s="4"/>
      <c r="CO941" s="4"/>
      <c r="CP941" s="4"/>
      <c r="CQ941" s="71"/>
      <c r="CR941" s="57">
        <f t="shared" si="973"/>
        <v>1</v>
      </c>
      <c r="CS941" s="4"/>
      <c r="CT941" s="4"/>
      <c r="CU941" s="4"/>
      <c r="CV941" s="4"/>
      <c r="CW941" s="4"/>
      <c r="CX941" s="4"/>
      <c r="CY941" s="4"/>
      <c r="CZ941" s="4"/>
      <c r="DA941" s="4"/>
      <c r="DB941" s="57">
        <f t="shared" si="756"/>
        <v>0</v>
      </c>
      <c r="DC941" s="4"/>
      <c r="DD941" s="4"/>
      <c r="DE941" s="4"/>
      <c r="DF941" s="4"/>
      <c r="DG941" s="4"/>
      <c r="DH941" s="4"/>
      <c r="DI941" s="4"/>
      <c r="DJ941" s="4"/>
      <c r="DK941" s="4"/>
      <c r="DL941" s="57">
        <f t="shared" si="321"/>
        <v>0</v>
      </c>
      <c r="DM941" s="4"/>
      <c r="DN941" s="4"/>
      <c r="DO941" s="4"/>
      <c r="DP941" s="4"/>
      <c r="DQ941" s="4"/>
      <c r="DR941" s="4"/>
      <c r="DS941" s="4"/>
      <c r="DT941" s="4"/>
      <c r="DU941" s="4"/>
      <c r="DV941" s="57">
        <f t="shared" si="322"/>
        <v>0</v>
      </c>
      <c r="DW941" s="71">
        <f t="shared" ref="DW941:ED941" si="992">SUM(BY941,CI941,CS941,DC941,DM941)</f>
        <v>0</v>
      </c>
      <c r="DX941" s="71">
        <f t="shared" si="992"/>
        <v>1</v>
      </c>
      <c r="DY941" s="71">
        <f t="shared" si="992"/>
        <v>0</v>
      </c>
      <c r="DZ941" s="71">
        <f t="shared" si="992"/>
        <v>0</v>
      </c>
      <c r="EA941" s="71">
        <f t="shared" si="992"/>
        <v>0</v>
      </c>
      <c r="EB941" s="71">
        <f t="shared" si="992"/>
        <v>0</v>
      </c>
      <c r="EC941" s="71">
        <f t="shared" si="992"/>
        <v>0</v>
      </c>
      <c r="ED941" s="71">
        <f t="shared" si="992"/>
        <v>0</v>
      </c>
      <c r="EE941" s="71">
        <f t="shared" si="13"/>
        <v>1</v>
      </c>
      <c r="EF941" s="71">
        <f t="shared" si="14"/>
        <v>1</v>
      </c>
    </row>
    <row r="942" spans="1:136" ht="15.75" customHeight="1">
      <c r="A942" s="147">
        <v>2019</v>
      </c>
      <c r="B942" s="135" t="s">
        <v>5203</v>
      </c>
      <c r="C942" s="157" t="s">
        <v>2892</v>
      </c>
      <c r="D942" s="147" t="s">
        <v>2893</v>
      </c>
      <c r="E942" s="147" t="s">
        <v>2894</v>
      </c>
      <c r="F942" s="171" t="s">
        <v>2895</v>
      </c>
      <c r="G942" s="4"/>
      <c r="H942" s="4"/>
      <c r="I942" s="4"/>
      <c r="J942" s="95">
        <v>1</v>
      </c>
      <c r="K942" s="4"/>
      <c r="L942" s="4"/>
      <c r="M942" s="4"/>
      <c r="N942" s="4"/>
      <c r="O942" s="4"/>
      <c r="P942" s="100"/>
      <c r="Q942" s="4"/>
      <c r="R942" s="4"/>
      <c r="S942" s="4"/>
      <c r="T942" s="59" t="str">
        <f t="shared" si="0"/>
        <v/>
      </c>
      <c r="U942" s="4"/>
      <c r="V942" s="4"/>
      <c r="W942" s="100"/>
      <c r="X942" s="4"/>
      <c r="Y942" s="4"/>
      <c r="Z942" s="4"/>
      <c r="AA942" s="4"/>
      <c r="AB942" s="4"/>
      <c r="AC942" s="100"/>
      <c r="AD942" s="4"/>
      <c r="AE942" s="4"/>
      <c r="AF942" s="4"/>
      <c r="AG942" s="58">
        <f t="shared" si="1"/>
        <v>1</v>
      </c>
      <c r="AH942" s="4"/>
      <c r="AI942" s="4"/>
      <c r="AJ942" s="4"/>
      <c r="AK942" s="91" t="str">
        <f t="shared" si="948"/>
        <v/>
      </c>
      <c r="AL942" s="4"/>
      <c r="AM942" s="4"/>
      <c r="AN942" s="100"/>
      <c r="AO942" s="4"/>
      <c r="AP942" s="4"/>
      <c r="AQ942" s="4"/>
      <c r="AR942" s="58" t="str">
        <f t="shared" si="3"/>
        <v/>
      </c>
      <c r="AS942" s="71">
        <v>1</v>
      </c>
      <c r="AT942" s="71">
        <v>1</v>
      </c>
      <c r="AU942" s="71">
        <v>1</v>
      </c>
      <c r="AV942" s="4"/>
      <c r="AW942" s="4"/>
      <c r="AX942" s="58">
        <f t="shared" si="4"/>
        <v>3</v>
      </c>
      <c r="AY942" s="71">
        <v>1</v>
      </c>
      <c r="AZ942" s="4"/>
      <c r="BA942" s="4"/>
      <c r="BB942" s="4"/>
      <c r="BC942" s="4"/>
      <c r="BD942" s="58">
        <f t="shared" si="5"/>
        <v>1</v>
      </c>
      <c r="BE942" s="4"/>
      <c r="BF942" s="4"/>
      <c r="BG942" s="4"/>
      <c r="BH942" s="4"/>
      <c r="BI942" s="4"/>
      <c r="BJ942" s="4"/>
      <c r="BK942" s="4"/>
      <c r="BL942" s="4"/>
      <c r="BM942" s="4"/>
      <c r="BN942" s="4"/>
      <c r="BO942" s="4"/>
      <c r="BP942" s="4"/>
      <c r="BQ942" s="4"/>
      <c r="BR942" s="4"/>
      <c r="BS942" s="4"/>
      <c r="BT942" s="4"/>
      <c r="BU942" s="4"/>
      <c r="BV942" s="4"/>
      <c r="BW942" s="4"/>
      <c r="BX942" s="4" t="str">
        <f t="shared" si="637"/>
        <v/>
      </c>
      <c r="BY942" s="4"/>
      <c r="BZ942" s="4"/>
      <c r="CA942" s="4"/>
      <c r="CB942" s="4"/>
      <c r="CC942" s="4"/>
      <c r="CD942" s="4"/>
      <c r="CE942" s="4"/>
      <c r="CF942" s="4"/>
      <c r="CG942" s="4"/>
      <c r="CH942" s="57">
        <f t="shared" si="848"/>
        <v>0</v>
      </c>
      <c r="CI942" s="4"/>
      <c r="CJ942" s="4"/>
      <c r="CK942" s="4"/>
      <c r="CL942" s="4"/>
      <c r="CM942" s="4"/>
      <c r="CN942" s="4"/>
      <c r="CO942" s="4"/>
      <c r="CP942" s="4"/>
      <c r="CQ942" s="4"/>
      <c r="CR942" s="57">
        <f t="shared" si="973"/>
        <v>0</v>
      </c>
      <c r="CS942" s="4"/>
      <c r="CT942" s="4"/>
      <c r="CU942" s="4"/>
      <c r="CV942" s="4"/>
      <c r="CW942" s="4"/>
      <c r="CX942" s="4"/>
      <c r="CY942" s="4"/>
      <c r="CZ942" s="4"/>
      <c r="DA942" s="4"/>
      <c r="DB942" s="57">
        <f t="shared" si="756"/>
        <v>0</v>
      </c>
      <c r="DC942" s="4"/>
      <c r="DD942" s="4"/>
      <c r="DE942" s="4"/>
      <c r="DF942" s="4"/>
      <c r="DG942" s="4"/>
      <c r="DH942" s="4"/>
      <c r="DI942" s="4"/>
      <c r="DJ942" s="4"/>
      <c r="DK942" s="4"/>
      <c r="DL942" s="57">
        <f t="shared" si="321"/>
        <v>0</v>
      </c>
      <c r="DM942" s="4"/>
      <c r="DN942" s="4"/>
      <c r="DO942" s="4"/>
      <c r="DP942" s="4"/>
      <c r="DQ942" s="4"/>
      <c r="DR942" s="4"/>
      <c r="DS942" s="4"/>
      <c r="DT942" s="4"/>
      <c r="DU942" s="4"/>
      <c r="DV942" s="57">
        <f t="shared" si="322"/>
        <v>0</v>
      </c>
      <c r="DW942" s="71">
        <f t="shared" ref="DW942:ED942" si="993">SUM(BY942,CI942,CS942,DC942,DM942)</f>
        <v>0</v>
      </c>
      <c r="DX942" s="71">
        <f t="shared" si="993"/>
        <v>0</v>
      </c>
      <c r="DY942" s="71">
        <f t="shared" si="993"/>
        <v>0</v>
      </c>
      <c r="DZ942" s="71">
        <f t="shared" si="993"/>
        <v>0</v>
      </c>
      <c r="EA942" s="71">
        <f t="shared" si="993"/>
        <v>0</v>
      </c>
      <c r="EB942" s="71">
        <f t="shared" si="993"/>
        <v>0</v>
      </c>
      <c r="EC942" s="71">
        <f t="shared" si="993"/>
        <v>0</v>
      </c>
      <c r="ED942" s="71">
        <f t="shared" si="993"/>
        <v>0</v>
      </c>
      <c r="EE942" s="71">
        <f t="shared" si="13"/>
        <v>0</v>
      </c>
      <c r="EF942" s="71">
        <f t="shared" si="14"/>
        <v>0</v>
      </c>
    </row>
    <row r="943" spans="1:136" ht="15.75" customHeight="1">
      <c r="A943" s="147">
        <v>2019</v>
      </c>
      <c r="B943" s="135" t="s">
        <v>5204</v>
      </c>
      <c r="C943" s="147" t="s">
        <v>2896</v>
      </c>
      <c r="D943" s="147" t="s">
        <v>2897</v>
      </c>
      <c r="E943" s="147" t="s">
        <v>2898</v>
      </c>
      <c r="F943" s="171" t="s">
        <v>2899</v>
      </c>
      <c r="G943" s="4"/>
      <c r="H943" s="4"/>
      <c r="I943" s="4"/>
      <c r="J943" s="95">
        <v>1</v>
      </c>
      <c r="K943" s="4"/>
      <c r="L943" s="4"/>
      <c r="M943" s="4"/>
      <c r="N943" s="4"/>
      <c r="O943" s="4"/>
      <c r="P943" s="100"/>
      <c r="Q943" s="4"/>
      <c r="R943" s="4"/>
      <c r="S943" s="4"/>
      <c r="T943" s="59" t="str">
        <f t="shared" si="0"/>
        <v/>
      </c>
      <c r="U943" s="4"/>
      <c r="V943" s="4"/>
      <c r="W943" s="100"/>
      <c r="X943" s="4"/>
      <c r="Y943" s="4"/>
      <c r="Z943" s="4"/>
      <c r="AA943" s="4"/>
      <c r="AB943" s="4"/>
      <c r="AC943" s="100"/>
      <c r="AD943" s="4"/>
      <c r="AE943" s="4"/>
      <c r="AF943" s="4"/>
      <c r="AG943" s="58">
        <f t="shared" si="1"/>
        <v>1</v>
      </c>
      <c r="AH943" s="4"/>
      <c r="AI943" s="4"/>
      <c r="AJ943" s="4"/>
      <c r="AK943" s="91" t="str">
        <f t="shared" si="948"/>
        <v/>
      </c>
      <c r="AL943" s="4"/>
      <c r="AM943" s="4"/>
      <c r="AN943" s="100"/>
      <c r="AO943" s="4"/>
      <c r="AP943" s="4"/>
      <c r="AQ943" s="4"/>
      <c r="AR943" s="58" t="str">
        <f t="shared" si="3"/>
        <v/>
      </c>
      <c r="AS943" s="71">
        <v>1</v>
      </c>
      <c r="AT943" s="71">
        <v>1</v>
      </c>
      <c r="AU943" s="71">
        <v>1</v>
      </c>
      <c r="AV943" s="71">
        <v>1</v>
      </c>
      <c r="AW943" s="71">
        <v>1</v>
      </c>
      <c r="AX943" s="58">
        <f t="shared" si="4"/>
        <v>5</v>
      </c>
      <c r="AY943" s="4"/>
      <c r="AZ943" s="4"/>
      <c r="BA943" s="71">
        <v>1</v>
      </c>
      <c r="BB943" s="71">
        <v>1</v>
      </c>
      <c r="BC943" s="71">
        <v>1</v>
      </c>
      <c r="BD943" s="58">
        <f t="shared" si="5"/>
        <v>3</v>
      </c>
      <c r="BE943" s="4"/>
      <c r="BF943" s="4"/>
      <c r="BG943" s="4"/>
      <c r="BH943" s="4"/>
      <c r="BI943" s="4"/>
      <c r="BJ943" s="4"/>
      <c r="BK943" s="4"/>
      <c r="BL943" s="4"/>
      <c r="BM943" s="4"/>
      <c r="BN943" s="4"/>
      <c r="BO943" s="4"/>
      <c r="BP943" s="4"/>
      <c r="BQ943" s="4"/>
      <c r="BR943" s="4"/>
      <c r="BS943" s="4"/>
      <c r="BT943" s="4"/>
      <c r="BU943" s="4"/>
      <c r="BV943" s="4"/>
      <c r="BW943" s="4"/>
      <c r="BX943" s="4" t="str">
        <f t="shared" si="637"/>
        <v/>
      </c>
      <c r="BY943" s="4"/>
      <c r="BZ943" s="4"/>
      <c r="CA943" s="4"/>
      <c r="CB943" s="4"/>
      <c r="CC943" s="4"/>
      <c r="CD943" s="4"/>
      <c r="CE943" s="4"/>
      <c r="CF943" s="4"/>
      <c r="CG943" s="4"/>
      <c r="CH943" s="57">
        <f t="shared" si="848"/>
        <v>0</v>
      </c>
      <c r="CI943" s="4"/>
      <c r="CJ943" s="4"/>
      <c r="CK943" s="4"/>
      <c r="CL943" s="4"/>
      <c r="CM943" s="4"/>
      <c r="CN943" s="4"/>
      <c r="CO943" s="4"/>
      <c r="CP943" s="4"/>
      <c r="CQ943" s="4"/>
      <c r="CR943" s="57">
        <f t="shared" si="973"/>
        <v>0</v>
      </c>
      <c r="CS943" s="4"/>
      <c r="CT943" s="4"/>
      <c r="CU943" s="4"/>
      <c r="CV943" s="4"/>
      <c r="CW943" s="4"/>
      <c r="CX943" s="4"/>
      <c r="CY943" s="4"/>
      <c r="CZ943" s="4"/>
      <c r="DA943" s="4"/>
      <c r="DB943" s="57">
        <f t="shared" si="756"/>
        <v>0</v>
      </c>
      <c r="DC943" s="4"/>
      <c r="DD943" s="4"/>
      <c r="DE943" s="4"/>
      <c r="DF943" s="4"/>
      <c r="DG943" s="4"/>
      <c r="DH943" s="4"/>
      <c r="DI943" s="4"/>
      <c r="DJ943" s="4"/>
      <c r="DK943" s="4"/>
      <c r="DL943" s="57">
        <f t="shared" si="321"/>
        <v>0</v>
      </c>
      <c r="DM943" s="4"/>
      <c r="DN943" s="4"/>
      <c r="DO943" s="4"/>
      <c r="DP943" s="4"/>
      <c r="DQ943" s="4"/>
      <c r="DR943" s="4"/>
      <c r="DS943" s="4"/>
      <c r="DT943" s="4"/>
      <c r="DU943" s="4"/>
      <c r="DV943" s="57">
        <f t="shared" si="322"/>
        <v>0</v>
      </c>
      <c r="DW943" s="71">
        <f t="shared" ref="DW943:ED943" si="994">SUM(BY943,CI943,CS943,DC943,DM943)</f>
        <v>0</v>
      </c>
      <c r="DX943" s="71">
        <f t="shared" si="994"/>
        <v>0</v>
      </c>
      <c r="DY943" s="71">
        <f t="shared" si="994"/>
        <v>0</v>
      </c>
      <c r="DZ943" s="71">
        <f t="shared" si="994"/>
        <v>0</v>
      </c>
      <c r="EA943" s="71">
        <f t="shared" si="994"/>
        <v>0</v>
      </c>
      <c r="EB943" s="71">
        <f t="shared" si="994"/>
        <v>0</v>
      </c>
      <c r="EC943" s="71">
        <f t="shared" si="994"/>
        <v>0</v>
      </c>
      <c r="ED943" s="71">
        <f t="shared" si="994"/>
        <v>0</v>
      </c>
      <c r="EE943" s="71">
        <f t="shared" si="13"/>
        <v>0</v>
      </c>
      <c r="EF943" s="71">
        <f t="shared" si="14"/>
        <v>0</v>
      </c>
    </row>
    <row r="944" spans="1:136" ht="15.75" customHeight="1">
      <c r="A944" s="147">
        <v>2019</v>
      </c>
      <c r="B944" s="135" t="s">
        <v>5205</v>
      </c>
      <c r="C944" s="147" t="s">
        <v>2900</v>
      </c>
      <c r="D944" s="147" t="s">
        <v>2901</v>
      </c>
      <c r="E944" s="147" t="s">
        <v>2902</v>
      </c>
      <c r="F944" s="166" t="s">
        <v>2903</v>
      </c>
      <c r="G944" s="4"/>
      <c r="H944" s="72">
        <v>1</v>
      </c>
      <c r="I944" s="4"/>
      <c r="J944" s="4"/>
      <c r="K944" s="95"/>
      <c r="L944" s="4"/>
      <c r="M944" s="4"/>
      <c r="N944" s="4"/>
      <c r="O944" s="4"/>
      <c r="P944" s="100"/>
      <c r="Q944" s="4"/>
      <c r="R944" s="4"/>
      <c r="S944" s="4"/>
      <c r="T944" s="59" t="str">
        <f t="shared" si="0"/>
        <v/>
      </c>
      <c r="U944" s="4"/>
      <c r="V944" s="4"/>
      <c r="W944" s="100"/>
      <c r="X944" s="4"/>
      <c r="Y944" s="4"/>
      <c r="Z944" s="4"/>
      <c r="AA944" s="4"/>
      <c r="AB944" s="4"/>
      <c r="AC944" s="100"/>
      <c r="AD944" s="4"/>
      <c r="AE944" s="4"/>
      <c r="AF944" s="4"/>
      <c r="AG944" s="58" t="str">
        <f t="shared" si="1"/>
        <v/>
      </c>
      <c r="AH944" s="4"/>
      <c r="AI944" s="4"/>
      <c r="AJ944" s="4"/>
      <c r="AK944" s="91" t="str">
        <f t="shared" si="948"/>
        <v/>
      </c>
      <c r="AL944" s="4"/>
      <c r="AM944" s="4"/>
      <c r="AN944" s="100"/>
      <c r="AO944" s="4"/>
      <c r="AP944" s="4"/>
      <c r="AQ944" s="4"/>
      <c r="AR944" s="58" t="str">
        <f t="shared" si="3"/>
        <v/>
      </c>
      <c r="AS944" s="71">
        <v>1</v>
      </c>
      <c r="AT944" s="71">
        <v>1</v>
      </c>
      <c r="AU944" s="71">
        <v>1</v>
      </c>
      <c r="AV944" s="71">
        <v>1</v>
      </c>
      <c r="AW944" s="71">
        <v>1</v>
      </c>
      <c r="AX944" s="58">
        <f t="shared" si="4"/>
        <v>5</v>
      </c>
      <c r="AY944" s="4"/>
      <c r="AZ944" s="4"/>
      <c r="BA944" s="4"/>
      <c r="BB944" s="4"/>
      <c r="BC944" s="4"/>
      <c r="BD944" s="58">
        <f t="shared" si="5"/>
        <v>0</v>
      </c>
      <c r="BE944" s="4"/>
      <c r="BF944" s="4"/>
      <c r="BG944" s="4"/>
      <c r="BH944" s="4"/>
      <c r="BI944" s="4"/>
      <c r="BJ944" s="4"/>
      <c r="BK944" s="4"/>
      <c r="BL944" s="4"/>
      <c r="BM944" s="4"/>
      <c r="BN944" s="4"/>
      <c r="BO944" s="4"/>
      <c r="BP944" s="71">
        <v>1</v>
      </c>
      <c r="BQ944" s="4"/>
      <c r="BR944" s="4"/>
      <c r="BS944" s="71">
        <v>1</v>
      </c>
      <c r="BT944" s="71">
        <v>1</v>
      </c>
      <c r="BU944" s="71">
        <v>1</v>
      </c>
      <c r="BV944" s="71">
        <v>1</v>
      </c>
      <c r="BW944" s="71">
        <v>3</v>
      </c>
      <c r="BX944" s="71">
        <f t="shared" si="637"/>
        <v>1</v>
      </c>
      <c r="BY944" s="71">
        <v>1</v>
      </c>
      <c r="BZ944" s="71">
        <v>1</v>
      </c>
      <c r="CA944" s="4"/>
      <c r="CB944" s="4"/>
      <c r="CC944" s="4"/>
      <c r="CD944" s="4"/>
      <c r="CE944" s="4"/>
      <c r="CF944" s="4"/>
      <c r="CG944" s="71"/>
      <c r="CH944" s="57">
        <f t="shared" si="848"/>
        <v>2</v>
      </c>
      <c r="CI944" s="4"/>
      <c r="CJ944" s="4"/>
      <c r="CK944" s="4"/>
      <c r="CL944" s="71">
        <v>1</v>
      </c>
      <c r="CM944" s="4"/>
      <c r="CN944" s="4"/>
      <c r="CO944" s="4"/>
      <c r="CP944" s="4"/>
      <c r="CQ944" s="71"/>
      <c r="CR944" s="57">
        <f t="shared" si="973"/>
        <v>1</v>
      </c>
      <c r="CS944" s="4"/>
      <c r="CT944" s="4"/>
      <c r="CU944" s="4"/>
      <c r="CV944" s="4"/>
      <c r="CW944" s="4"/>
      <c r="CX944" s="71">
        <v>1</v>
      </c>
      <c r="CY944" s="4"/>
      <c r="CZ944" s="4"/>
      <c r="DA944" s="71"/>
      <c r="DB944" s="57">
        <f t="shared" si="756"/>
        <v>1</v>
      </c>
      <c r="DC944" s="4"/>
      <c r="DD944" s="4"/>
      <c r="DE944" s="71">
        <v>1</v>
      </c>
      <c r="DF944" s="4"/>
      <c r="DG944" s="71">
        <v>1</v>
      </c>
      <c r="DH944" s="4"/>
      <c r="DI944" s="4"/>
      <c r="DJ944" s="4"/>
      <c r="DK944" s="71"/>
      <c r="DL944" s="57">
        <f t="shared" si="321"/>
        <v>2</v>
      </c>
      <c r="DM944" s="4"/>
      <c r="DN944" s="4"/>
      <c r="DO944" s="71">
        <v>1</v>
      </c>
      <c r="DP944" s="4"/>
      <c r="DQ944" s="4"/>
      <c r="DR944" s="4"/>
      <c r="DS944" s="71">
        <v>1</v>
      </c>
      <c r="DT944" s="4"/>
      <c r="DU944" s="71"/>
      <c r="DV944" s="57">
        <f t="shared" si="322"/>
        <v>2</v>
      </c>
      <c r="DW944" s="71">
        <f t="shared" ref="DW944:ED944" si="995">SUM(BY944,CI944,CS944,DC944,DM944)</f>
        <v>1</v>
      </c>
      <c r="DX944" s="71">
        <f t="shared" si="995"/>
        <v>1</v>
      </c>
      <c r="DY944" s="71">
        <f t="shared" si="995"/>
        <v>2</v>
      </c>
      <c r="DZ944" s="71">
        <f t="shared" si="995"/>
        <v>1</v>
      </c>
      <c r="EA944" s="71">
        <f t="shared" si="995"/>
        <v>1</v>
      </c>
      <c r="EB944" s="71">
        <f t="shared" si="995"/>
        <v>1</v>
      </c>
      <c r="EC944" s="71">
        <f t="shared" si="995"/>
        <v>1</v>
      </c>
      <c r="ED944" s="71">
        <f t="shared" si="995"/>
        <v>0</v>
      </c>
      <c r="EE944" s="71">
        <f t="shared" si="13"/>
        <v>8</v>
      </c>
      <c r="EF944" s="71">
        <f t="shared" si="14"/>
        <v>1</v>
      </c>
    </row>
    <row r="945" spans="1:136" ht="15.75" customHeight="1">
      <c r="A945" s="147">
        <v>2018</v>
      </c>
      <c r="B945" s="135" t="s">
        <v>5206</v>
      </c>
      <c r="C945" s="147" t="s">
        <v>2904</v>
      </c>
      <c r="D945" s="147" t="s">
        <v>2905</v>
      </c>
      <c r="E945" s="147" t="s">
        <v>2906</v>
      </c>
      <c r="F945" s="171" t="s">
        <v>2907</v>
      </c>
      <c r="G945" s="4"/>
      <c r="H945" s="4"/>
      <c r="I945" s="4"/>
      <c r="J945" s="4"/>
      <c r="K945" s="4"/>
      <c r="L945" s="4"/>
      <c r="M945" s="4"/>
      <c r="N945" s="4"/>
      <c r="O945" s="71">
        <v>1</v>
      </c>
      <c r="P945" s="100"/>
      <c r="Q945" s="4"/>
      <c r="R945" s="4"/>
      <c r="S945" s="4"/>
      <c r="T945" s="59" t="str">
        <f t="shared" si="0"/>
        <v/>
      </c>
      <c r="U945" s="4"/>
      <c r="V945" s="4"/>
      <c r="W945" s="100"/>
      <c r="X945" s="4"/>
      <c r="Y945" s="4"/>
      <c r="Z945" s="4"/>
      <c r="AA945" s="4"/>
      <c r="AB945" s="4"/>
      <c r="AC945" s="100"/>
      <c r="AD945" s="4"/>
      <c r="AE945" s="4"/>
      <c r="AF945" s="4"/>
      <c r="AG945" s="58">
        <f t="shared" si="1"/>
        <v>1</v>
      </c>
      <c r="AH945" s="4"/>
      <c r="AI945" s="4"/>
      <c r="AJ945" s="4"/>
      <c r="AK945" s="91" t="str">
        <f t="shared" si="948"/>
        <v/>
      </c>
      <c r="AL945" s="4"/>
      <c r="AM945" s="4"/>
      <c r="AN945" s="100"/>
      <c r="AO945" s="4"/>
      <c r="AP945" s="4"/>
      <c r="AQ945" s="4"/>
      <c r="AR945" s="58" t="str">
        <f t="shared" si="3"/>
        <v/>
      </c>
      <c r="AS945" s="71">
        <v>1</v>
      </c>
      <c r="AT945" s="4"/>
      <c r="AU945" s="71">
        <v>1</v>
      </c>
      <c r="AV945" s="4"/>
      <c r="AW945" s="71">
        <v>1</v>
      </c>
      <c r="AX945" s="58">
        <f t="shared" si="4"/>
        <v>3</v>
      </c>
      <c r="AY945" s="4"/>
      <c r="AZ945" s="71">
        <v>1</v>
      </c>
      <c r="BA945" s="4"/>
      <c r="BB945" s="4"/>
      <c r="BC945" s="4"/>
      <c r="BD945" s="58">
        <f t="shared" si="5"/>
        <v>1</v>
      </c>
      <c r="BE945" s="4"/>
      <c r="BF945" s="4"/>
      <c r="BG945" s="4"/>
      <c r="BH945" s="4"/>
      <c r="BI945" s="4"/>
      <c r="BJ945" s="4"/>
      <c r="BK945" s="4"/>
      <c r="BL945" s="4"/>
      <c r="BM945" s="4"/>
      <c r="BN945" s="4"/>
      <c r="BO945" s="4"/>
      <c r="BP945" s="4"/>
      <c r="BQ945" s="4"/>
      <c r="BR945" s="4"/>
      <c r="BS945" s="71">
        <v>1</v>
      </c>
      <c r="BT945" s="4"/>
      <c r="BU945" s="71">
        <v>1</v>
      </c>
      <c r="BV945" s="71">
        <v>1</v>
      </c>
      <c r="BW945" s="4"/>
      <c r="BX945" s="71">
        <f t="shared" si="637"/>
        <v>1</v>
      </c>
      <c r="BY945" s="4"/>
      <c r="BZ945" s="71">
        <v>1</v>
      </c>
      <c r="CA945" s="4"/>
      <c r="CB945" s="4"/>
      <c r="CC945" s="4"/>
      <c r="CD945" s="4"/>
      <c r="CE945" s="4"/>
      <c r="CF945" s="4"/>
      <c r="CG945" s="71"/>
      <c r="CH945" s="57">
        <f t="shared" si="848"/>
        <v>1</v>
      </c>
      <c r="CI945" s="4"/>
      <c r="CJ945" s="4"/>
      <c r="CK945" s="4"/>
      <c r="CL945" s="4"/>
      <c r="CM945" s="4"/>
      <c r="CN945" s="4"/>
      <c r="CO945" s="4"/>
      <c r="CP945" s="4"/>
      <c r="CQ945" s="4"/>
      <c r="CR945" s="57">
        <f t="shared" si="973"/>
        <v>0</v>
      </c>
      <c r="CS945" s="4"/>
      <c r="CT945" s="4"/>
      <c r="CU945" s="4"/>
      <c r="CV945" s="4"/>
      <c r="CW945" s="71">
        <v>1</v>
      </c>
      <c r="CX945" s="4"/>
      <c r="CY945" s="4"/>
      <c r="CZ945" s="4"/>
      <c r="DA945" s="71"/>
      <c r="DB945" s="57">
        <f t="shared" si="756"/>
        <v>1</v>
      </c>
      <c r="DC945" s="4"/>
      <c r="DD945" s="4"/>
      <c r="DE945" s="4"/>
      <c r="DF945" s="4"/>
      <c r="DG945" s="4"/>
      <c r="DH945" s="4"/>
      <c r="DI945" s="4"/>
      <c r="DJ945" s="4"/>
      <c r="DK945" s="4"/>
      <c r="DL945" s="57">
        <f t="shared" si="321"/>
        <v>0</v>
      </c>
      <c r="DM945" s="4"/>
      <c r="DN945" s="4"/>
      <c r="DO945" s="4"/>
      <c r="DP945" s="4"/>
      <c r="DQ945" s="4"/>
      <c r="DR945" s="4"/>
      <c r="DS945" s="71">
        <v>1</v>
      </c>
      <c r="DT945" s="4"/>
      <c r="DU945" s="71"/>
      <c r="DV945" s="57">
        <f t="shared" si="322"/>
        <v>1</v>
      </c>
      <c r="DW945" s="71">
        <f t="shared" ref="DW945:ED945" si="996">SUM(BY945,CI945,CS945,DC945,DM945)</f>
        <v>0</v>
      </c>
      <c r="DX945" s="71">
        <f t="shared" si="996"/>
        <v>1</v>
      </c>
      <c r="DY945" s="71">
        <f t="shared" si="996"/>
        <v>0</v>
      </c>
      <c r="DZ945" s="71">
        <f t="shared" si="996"/>
        <v>0</v>
      </c>
      <c r="EA945" s="71">
        <f t="shared" si="996"/>
        <v>1</v>
      </c>
      <c r="EB945" s="71">
        <f t="shared" si="996"/>
        <v>0</v>
      </c>
      <c r="EC945" s="71">
        <f t="shared" si="996"/>
        <v>1</v>
      </c>
      <c r="ED945" s="71">
        <f t="shared" si="996"/>
        <v>0</v>
      </c>
      <c r="EE945" s="71">
        <f t="shared" si="13"/>
        <v>3</v>
      </c>
      <c r="EF945" s="71">
        <f t="shared" si="14"/>
        <v>1</v>
      </c>
    </row>
    <row r="946" spans="1:136" ht="15.75" customHeight="1">
      <c r="A946" s="147">
        <v>2019</v>
      </c>
      <c r="B946" s="135" t="s">
        <v>5207</v>
      </c>
      <c r="C946" s="157" t="s">
        <v>2908</v>
      </c>
      <c r="D946" s="147"/>
      <c r="E946" s="147" t="s">
        <v>2909</v>
      </c>
      <c r="F946" s="171" t="s">
        <v>2910</v>
      </c>
      <c r="G946" s="4"/>
      <c r="H946" s="4"/>
      <c r="I946" s="4"/>
      <c r="J946" s="4"/>
      <c r="K946" s="4"/>
      <c r="L946" s="4"/>
      <c r="M946" s="4"/>
      <c r="N946" s="4"/>
      <c r="O946" s="4"/>
      <c r="P946" s="100"/>
      <c r="Q946" s="4"/>
      <c r="R946" s="4"/>
      <c r="S946" s="4"/>
      <c r="T946" s="59">
        <f t="shared" si="0"/>
        <v>1</v>
      </c>
      <c r="U946" s="71">
        <v>1</v>
      </c>
      <c r="V946" s="4"/>
      <c r="W946" s="100"/>
      <c r="X946" s="4"/>
      <c r="Y946" s="4"/>
      <c r="Z946" s="4"/>
      <c r="AA946" s="4"/>
      <c r="AB946" s="4"/>
      <c r="AC946" s="100"/>
      <c r="AD946" s="4"/>
      <c r="AE946" s="4"/>
      <c r="AF946" s="4"/>
      <c r="AG946" s="58">
        <f t="shared" si="1"/>
        <v>1</v>
      </c>
      <c r="AH946" s="4"/>
      <c r="AI946" s="4"/>
      <c r="AJ946" s="4"/>
      <c r="AK946" s="91" t="str">
        <f t="shared" si="948"/>
        <v/>
      </c>
      <c r="AL946" s="4"/>
      <c r="AM946" s="4"/>
      <c r="AN946" s="100"/>
      <c r="AO946" s="4"/>
      <c r="AP946" s="4"/>
      <c r="AQ946" s="4"/>
      <c r="AR946" s="58" t="str">
        <f t="shared" si="3"/>
        <v/>
      </c>
      <c r="AS946" s="71">
        <v>1</v>
      </c>
      <c r="AT946" s="4"/>
      <c r="AU946" s="71">
        <v>1</v>
      </c>
      <c r="AV946" s="4"/>
      <c r="AW946" s="4"/>
      <c r="AX946" s="58">
        <f t="shared" si="4"/>
        <v>2</v>
      </c>
      <c r="AY946" s="4"/>
      <c r="AZ946" s="4"/>
      <c r="BA946" s="4"/>
      <c r="BB946" s="71">
        <v>1</v>
      </c>
      <c r="BC946" s="71">
        <v>1</v>
      </c>
      <c r="BD946" s="58">
        <f t="shared" si="5"/>
        <v>2</v>
      </c>
      <c r="BE946" s="4"/>
      <c r="BF946" s="4"/>
      <c r="BG946" s="4"/>
      <c r="BH946" s="4"/>
      <c r="BI946" s="4"/>
      <c r="BJ946" s="4"/>
      <c r="BK946" s="4"/>
      <c r="BL946" s="4"/>
      <c r="BM946" s="4"/>
      <c r="BN946" s="4"/>
      <c r="BO946" s="4"/>
      <c r="BP946" s="4"/>
      <c r="BQ946" s="4"/>
      <c r="BR946" s="4"/>
      <c r="BS946" s="71">
        <v>1</v>
      </c>
      <c r="BT946" s="4"/>
      <c r="BU946" s="4"/>
      <c r="BV946" s="71">
        <v>1</v>
      </c>
      <c r="BW946" s="4"/>
      <c r="BX946" s="71">
        <f t="shared" si="637"/>
        <v>1</v>
      </c>
      <c r="BY946" s="4"/>
      <c r="BZ946" s="71">
        <v>1</v>
      </c>
      <c r="CA946" s="4"/>
      <c r="CB946" s="4"/>
      <c r="CC946" s="4"/>
      <c r="CD946" s="4"/>
      <c r="CE946" s="4"/>
      <c r="CF946" s="4"/>
      <c r="CG946" s="71"/>
      <c r="CH946" s="57">
        <f t="shared" si="848"/>
        <v>1</v>
      </c>
      <c r="CI946" s="4"/>
      <c r="CJ946" s="4"/>
      <c r="CK946" s="4"/>
      <c r="CL946" s="4"/>
      <c r="CM946" s="4"/>
      <c r="CN946" s="4"/>
      <c r="CO946" s="4"/>
      <c r="CP946" s="4"/>
      <c r="CQ946" s="4"/>
      <c r="CR946" s="57">
        <f t="shared" si="973"/>
        <v>0</v>
      </c>
      <c r="CS946" s="4"/>
      <c r="CT946" s="4"/>
      <c r="CU946" s="4"/>
      <c r="CV946" s="4"/>
      <c r="CW946" s="4"/>
      <c r="CX946" s="4"/>
      <c r="CY946" s="71">
        <v>1</v>
      </c>
      <c r="CZ946" s="4"/>
      <c r="DA946" s="71"/>
      <c r="DB946" s="57">
        <f t="shared" si="756"/>
        <v>1</v>
      </c>
      <c r="DC946" s="4"/>
      <c r="DD946" s="4"/>
      <c r="DE946" s="4"/>
      <c r="DF946" s="4"/>
      <c r="DG946" s="4"/>
      <c r="DH946" s="4"/>
      <c r="DI946" s="4"/>
      <c r="DJ946" s="4"/>
      <c r="DK946" s="4"/>
      <c r="DL946" s="57">
        <f t="shared" si="321"/>
        <v>0</v>
      </c>
      <c r="DM946" s="4"/>
      <c r="DN946" s="4"/>
      <c r="DO946" s="4"/>
      <c r="DP946" s="4"/>
      <c r="DQ946" s="4"/>
      <c r="DR946" s="4"/>
      <c r="DS946" s="4"/>
      <c r="DT946" s="4"/>
      <c r="DU946" s="4"/>
      <c r="DV946" s="57">
        <f t="shared" si="322"/>
        <v>0</v>
      </c>
      <c r="DW946" s="71">
        <f t="shared" ref="DW946:ED946" si="997">SUM(BY946,CI946,CS946,DC946,DM946)</f>
        <v>0</v>
      </c>
      <c r="DX946" s="71">
        <f t="shared" si="997"/>
        <v>1</v>
      </c>
      <c r="DY946" s="71">
        <f t="shared" si="997"/>
        <v>0</v>
      </c>
      <c r="DZ946" s="71">
        <f t="shared" si="997"/>
        <v>0</v>
      </c>
      <c r="EA946" s="71">
        <f t="shared" si="997"/>
        <v>0</v>
      </c>
      <c r="EB946" s="71">
        <f t="shared" si="997"/>
        <v>0</v>
      </c>
      <c r="EC946" s="71">
        <f t="shared" si="997"/>
        <v>1</v>
      </c>
      <c r="ED946" s="71">
        <f t="shared" si="997"/>
        <v>0</v>
      </c>
      <c r="EE946" s="71">
        <f t="shared" si="13"/>
        <v>2</v>
      </c>
      <c r="EF946" s="71">
        <f t="shared" si="14"/>
        <v>1</v>
      </c>
    </row>
    <row r="947" spans="1:136" ht="15.75" customHeight="1">
      <c r="A947" s="147">
        <v>2019</v>
      </c>
      <c r="B947" s="135" t="s">
        <v>5208</v>
      </c>
      <c r="C947" s="147" t="s">
        <v>2911</v>
      </c>
      <c r="D947" s="147" t="s">
        <v>2052</v>
      </c>
      <c r="E947" s="147" t="s">
        <v>2912</v>
      </c>
      <c r="F947" s="171" t="s">
        <v>2913</v>
      </c>
      <c r="G947" s="4"/>
      <c r="H947" s="4"/>
      <c r="I947" s="4"/>
      <c r="J947" s="4"/>
      <c r="K947" s="4"/>
      <c r="L947" s="4"/>
      <c r="M947" s="4"/>
      <c r="N947" s="4"/>
      <c r="O947" s="4"/>
      <c r="P947" s="100"/>
      <c r="Q947" s="4"/>
      <c r="R947" s="4"/>
      <c r="S947" s="71">
        <v>1</v>
      </c>
      <c r="T947" s="59" t="str">
        <f t="shared" si="0"/>
        <v/>
      </c>
      <c r="U947" s="4"/>
      <c r="V947" s="4"/>
      <c r="W947" s="100"/>
      <c r="X947" s="4"/>
      <c r="Y947" s="4"/>
      <c r="Z947" s="4"/>
      <c r="AA947" s="4"/>
      <c r="AB947" s="4"/>
      <c r="AC947" s="100"/>
      <c r="AD947" s="4"/>
      <c r="AE947" s="4"/>
      <c r="AF947" s="4"/>
      <c r="AG947" s="58">
        <f t="shared" si="1"/>
        <v>1</v>
      </c>
      <c r="AH947" s="4"/>
      <c r="AI947" s="4"/>
      <c r="AJ947" s="4"/>
      <c r="AK947" s="91" t="str">
        <f t="shared" si="948"/>
        <v/>
      </c>
      <c r="AL947" s="4"/>
      <c r="AM947" s="4"/>
      <c r="AN947" s="100"/>
      <c r="AO947" s="4"/>
      <c r="AP947" s="4"/>
      <c r="AQ947" s="4"/>
      <c r="AR947" s="58" t="str">
        <f t="shared" si="3"/>
        <v/>
      </c>
      <c r="AS947" s="71">
        <v>1</v>
      </c>
      <c r="AT947" s="71">
        <v>1</v>
      </c>
      <c r="AU947" s="71">
        <v>1</v>
      </c>
      <c r="AV947" s="71">
        <v>1</v>
      </c>
      <c r="AW947" s="71">
        <v>1</v>
      </c>
      <c r="AX947" s="58">
        <f t="shared" si="4"/>
        <v>5</v>
      </c>
      <c r="AY947" s="4"/>
      <c r="AZ947" s="71">
        <v>1</v>
      </c>
      <c r="BA947" s="4"/>
      <c r="BB947" s="4"/>
      <c r="BC947" s="71">
        <v>1</v>
      </c>
      <c r="BD947" s="58">
        <f t="shared" si="5"/>
        <v>2</v>
      </c>
      <c r="BE947" s="4"/>
      <c r="BF947" s="4"/>
      <c r="BG947" s="4"/>
      <c r="BH947" s="4"/>
      <c r="BI947" s="4"/>
      <c r="BJ947" s="4"/>
      <c r="BK947" s="4"/>
      <c r="BL947" s="4"/>
      <c r="BM947" s="4"/>
      <c r="BN947" s="71">
        <v>1</v>
      </c>
      <c r="BO947" s="4"/>
      <c r="BP947" s="4"/>
      <c r="BQ947" s="4"/>
      <c r="BR947" s="4"/>
      <c r="BS947" s="71">
        <v>1</v>
      </c>
      <c r="BT947" s="71">
        <v>1</v>
      </c>
      <c r="BU947" s="71">
        <v>1</v>
      </c>
      <c r="BV947" s="71">
        <v>1</v>
      </c>
      <c r="BW947" s="71">
        <v>3</v>
      </c>
      <c r="BX947" s="71">
        <f t="shared" si="637"/>
        <v>1</v>
      </c>
      <c r="BY947" s="71">
        <v>1</v>
      </c>
      <c r="BZ947" s="71">
        <v>1</v>
      </c>
      <c r="CA947" s="4"/>
      <c r="CB947" s="71">
        <v>1</v>
      </c>
      <c r="CC947" s="4"/>
      <c r="CD947" s="4"/>
      <c r="CE947" s="4"/>
      <c r="CF947" s="4"/>
      <c r="CG947" s="71"/>
      <c r="CH947" s="57">
        <f t="shared" si="848"/>
        <v>3</v>
      </c>
      <c r="CI947" s="4"/>
      <c r="CJ947" s="71">
        <v>1</v>
      </c>
      <c r="CK947" s="4"/>
      <c r="CL947" s="71">
        <v>1</v>
      </c>
      <c r="CM947" s="71">
        <v>1</v>
      </c>
      <c r="CN947" s="4"/>
      <c r="CO947" s="4"/>
      <c r="CP947" s="4"/>
      <c r="CQ947" s="71"/>
      <c r="CR947" s="57">
        <f t="shared" si="973"/>
        <v>3</v>
      </c>
      <c r="CS947" s="4"/>
      <c r="CT947" s="71">
        <v>1</v>
      </c>
      <c r="CU947" s="4"/>
      <c r="CV947" s="71">
        <v>1</v>
      </c>
      <c r="CW947" s="71">
        <v>1</v>
      </c>
      <c r="CX947" s="71">
        <v>1</v>
      </c>
      <c r="CY947" s="4"/>
      <c r="CZ947" s="4"/>
      <c r="DA947" s="71"/>
      <c r="DB947" s="57">
        <f t="shared" si="756"/>
        <v>4</v>
      </c>
      <c r="DC947" s="4"/>
      <c r="DD947" s="4"/>
      <c r="DE947" s="71">
        <v>1</v>
      </c>
      <c r="DF947" s="4"/>
      <c r="DG947" s="71">
        <v>1</v>
      </c>
      <c r="DH947" s="4"/>
      <c r="DI947" s="4"/>
      <c r="DJ947" s="4"/>
      <c r="DK947" s="71"/>
      <c r="DL947" s="57">
        <f t="shared" si="321"/>
        <v>2</v>
      </c>
      <c r="DM947" s="4"/>
      <c r="DN947" s="4"/>
      <c r="DO947" s="71">
        <v>1</v>
      </c>
      <c r="DP947" s="71">
        <v>1</v>
      </c>
      <c r="DQ947" s="4"/>
      <c r="DR947" s="4"/>
      <c r="DS947" s="71">
        <v>1</v>
      </c>
      <c r="DT947" s="4"/>
      <c r="DU947" s="71"/>
      <c r="DV947" s="57">
        <f t="shared" si="322"/>
        <v>3</v>
      </c>
      <c r="DW947" s="71">
        <f t="shared" ref="DW947:ED947" si="998">SUM(BY947,CI947,CS947,DC947,DM947)</f>
        <v>1</v>
      </c>
      <c r="DX947" s="71">
        <f t="shared" si="998"/>
        <v>3</v>
      </c>
      <c r="DY947" s="71">
        <f t="shared" si="998"/>
        <v>2</v>
      </c>
      <c r="DZ947" s="71">
        <f t="shared" si="998"/>
        <v>4</v>
      </c>
      <c r="EA947" s="71">
        <f t="shared" si="998"/>
        <v>3</v>
      </c>
      <c r="EB947" s="71">
        <f t="shared" si="998"/>
        <v>1</v>
      </c>
      <c r="EC947" s="71">
        <f t="shared" si="998"/>
        <v>1</v>
      </c>
      <c r="ED947" s="71">
        <f t="shared" si="998"/>
        <v>0</v>
      </c>
      <c r="EE947" s="71">
        <f t="shared" si="13"/>
        <v>15</v>
      </c>
      <c r="EF947" s="71">
        <f t="shared" si="14"/>
        <v>1</v>
      </c>
    </row>
    <row r="948" spans="1:136" ht="15.75" customHeight="1">
      <c r="A948" s="147">
        <v>2019</v>
      </c>
      <c r="B948" s="135" t="s">
        <v>5209</v>
      </c>
      <c r="C948" s="147" t="s">
        <v>2914</v>
      </c>
      <c r="D948" s="147" t="s">
        <v>178</v>
      </c>
      <c r="E948" s="147" t="s">
        <v>2915</v>
      </c>
      <c r="F948" s="171" t="s">
        <v>2916</v>
      </c>
      <c r="G948" s="4"/>
      <c r="H948" s="72">
        <v>1</v>
      </c>
      <c r="I948" s="4"/>
      <c r="J948" s="95">
        <v>1</v>
      </c>
      <c r="K948" s="4"/>
      <c r="L948" s="4"/>
      <c r="M948" s="4"/>
      <c r="N948" s="4"/>
      <c r="O948" s="4"/>
      <c r="P948" s="100"/>
      <c r="Q948" s="4"/>
      <c r="R948" s="4"/>
      <c r="S948" s="4"/>
      <c r="T948" s="59" t="str">
        <f t="shared" si="0"/>
        <v/>
      </c>
      <c r="U948" s="4"/>
      <c r="V948" s="4"/>
      <c r="W948" s="100"/>
      <c r="X948" s="4"/>
      <c r="Y948" s="4"/>
      <c r="Z948" s="4"/>
      <c r="AA948" s="4"/>
      <c r="AB948" s="4"/>
      <c r="AC948" s="100"/>
      <c r="AD948" s="4"/>
      <c r="AE948" s="4"/>
      <c r="AF948" s="4"/>
      <c r="AG948" s="58">
        <f t="shared" si="1"/>
        <v>1</v>
      </c>
      <c r="AH948" s="4"/>
      <c r="AI948" s="4"/>
      <c r="AJ948" s="4"/>
      <c r="AK948" s="91" t="str">
        <f t="shared" si="948"/>
        <v/>
      </c>
      <c r="AL948" s="4"/>
      <c r="AM948" s="4"/>
      <c r="AN948" s="100"/>
      <c r="AO948" s="4"/>
      <c r="AP948" s="4"/>
      <c r="AQ948" s="4"/>
      <c r="AR948" s="58" t="str">
        <f t="shared" si="3"/>
        <v/>
      </c>
      <c r="AS948" s="4"/>
      <c r="AT948" s="71">
        <v>1</v>
      </c>
      <c r="AU948" s="4"/>
      <c r="AV948" s="4"/>
      <c r="AW948" s="4"/>
      <c r="AX948" s="58">
        <f t="shared" si="4"/>
        <v>1</v>
      </c>
      <c r="AY948" s="4"/>
      <c r="AZ948" s="4"/>
      <c r="BA948" s="4"/>
      <c r="BB948" s="4"/>
      <c r="BC948" s="4"/>
      <c r="BD948" s="58">
        <f t="shared" si="5"/>
        <v>0</v>
      </c>
      <c r="BE948" s="4"/>
      <c r="BF948" s="4"/>
      <c r="BG948" s="4"/>
      <c r="BH948" s="4"/>
      <c r="BI948" s="4"/>
      <c r="BJ948" s="4"/>
      <c r="BK948" s="4"/>
      <c r="BL948" s="4"/>
      <c r="BM948" s="4"/>
      <c r="BN948" s="4"/>
      <c r="BO948" s="71">
        <v>1</v>
      </c>
      <c r="BP948" s="71">
        <v>1</v>
      </c>
      <c r="BQ948" s="4"/>
      <c r="BR948" s="4"/>
      <c r="BS948" s="71">
        <v>1</v>
      </c>
      <c r="BT948" s="4"/>
      <c r="BU948" s="4"/>
      <c r="BV948" s="4"/>
      <c r="BW948" s="4"/>
      <c r="BX948" s="71">
        <f t="shared" si="637"/>
        <v>1</v>
      </c>
      <c r="BY948" s="4"/>
      <c r="BZ948" s="4"/>
      <c r="CA948" s="4"/>
      <c r="CB948" s="4"/>
      <c r="CC948" s="4"/>
      <c r="CD948" s="4"/>
      <c r="CE948" s="4"/>
      <c r="CF948" s="4"/>
      <c r="CG948" s="4"/>
      <c r="CH948" s="57">
        <f t="shared" si="848"/>
        <v>0</v>
      </c>
      <c r="CI948" s="4"/>
      <c r="CJ948" s="71">
        <v>1</v>
      </c>
      <c r="CK948" s="4"/>
      <c r="CL948" s="4"/>
      <c r="CM948" s="4"/>
      <c r="CN948" s="4"/>
      <c r="CO948" s="4"/>
      <c r="CP948" s="4"/>
      <c r="CQ948" s="71"/>
      <c r="CR948" s="57">
        <f t="shared" si="973"/>
        <v>1</v>
      </c>
      <c r="CS948" s="4"/>
      <c r="CT948" s="4"/>
      <c r="CU948" s="4"/>
      <c r="CV948" s="4"/>
      <c r="CW948" s="4"/>
      <c r="CX948" s="4"/>
      <c r="CY948" s="4"/>
      <c r="CZ948" s="4"/>
      <c r="DA948" s="4"/>
      <c r="DB948" s="57">
        <f t="shared" si="756"/>
        <v>0</v>
      </c>
      <c r="DC948" s="4"/>
      <c r="DD948" s="4"/>
      <c r="DE948" s="4"/>
      <c r="DF948" s="4"/>
      <c r="DG948" s="4"/>
      <c r="DH948" s="4"/>
      <c r="DI948" s="4"/>
      <c r="DJ948" s="4"/>
      <c r="DK948" s="4"/>
      <c r="DL948" s="57">
        <f t="shared" si="321"/>
        <v>0</v>
      </c>
      <c r="DM948" s="4"/>
      <c r="DN948" s="4"/>
      <c r="DO948" s="4"/>
      <c r="DP948" s="4"/>
      <c r="DQ948" s="4"/>
      <c r="DR948" s="4"/>
      <c r="DS948" s="4"/>
      <c r="DT948" s="4"/>
      <c r="DU948" s="4"/>
      <c r="DV948" s="57">
        <f t="shared" si="322"/>
        <v>0</v>
      </c>
      <c r="DW948" s="71">
        <f t="shared" ref="DW948:ED948" si="999">SUM(BY948,CI948,CS948,DC948,DM948)</f>
        <v>0</v>
      </c>
      <c r="DX948" s="71">
        <f t="shared" si="999"/>
        <v>1</v>
      </c>
      <c r="DY948" s="71">
        <f t="shared" si="999"/>
        <v>0</v>
      </c>
      <c r="DZ948" s="71">
        <f t="shared" si="999"/>
        <v>0</v>
      </c>
      <c r="EA948" s="71">
        <f t="shared" si="999"/>
        <v>0</v>
      </c>
      <c r="EB948" s="71">
        <f t="shared" si="999"/>
        <v>0</v>
      </c>
      <c r="EC948" s="71">
        <f t="shared" si="999"/>
        <v>0</v>
      </c>
      <c r="ED948" s="71">
        <f t="shared" si="999"/>
        <v>0</v>
      </c>
      <c r="EE948" s="71">
        <f t="shared" si="13"/>
        <v>1</v>
      </c>
      <c r="EF948" s="71">
        <f t="shared" si="14"/>
        <v>1</v>
      </c>
    </row>
    <row r="949" spans="1:136" ht="15.75" customHeight="1">
      <c r="A949" s="147">
        <v>2016</v>
      </c>
      <c r="B949" s="135" t="s">
        <v>5193</v>
      </c>
      <c r="C949" s="147" t="s">
        <v>2857</v>
      </c>
      <c r="D949" s="147" t="s">
        <v>2917</v>
      </c>
      <c r="E949" s="147" t="s">
        <v>2001</v>
      </c>
      <c r="F949" s="166" t="s">
        <v>2859</v>
      </c>
      <c r="G949" s="4"/>
      <c r="H949" s="4"/>
      <c r="I949" s="4"/>
      <c r="J949" s="95">
        <v>1</v>
      </c>
      <c r="K949" s="4"/>
      <c r="L949" s="4"/>
      <c r="M949" s="4"/>
      <c r="N949" s="4"/>
      <c r="O949" s="4"/>
      <c r="P949" s="100"/>
      <c r="Q949" s="4"/>
      <c r="R949" s="4"/>
      <c r="S949" s="4"/>
      <c r="T949" s="59" t="str">
        <f t="shared" si="0"/>
        <v/>
      </c>
      <c r="U949" s="4"/>
      <c r="V949" s="4"/>
      <c r="W949" s="100"/>
      <c r="X949" s="4"/>
      <c r="Y949" s="4"/>
      <c r="Z949" s="4"/>
      <c r="AA949" s="4"/>
      <c r="AB949" s="4"/>
      <c r="AC949" s="100"/>
      <c r="AD949" s="4"/>
      <c r="AE949" s="4"/>
      <c r="AF949" s="4"/>
      <c r="AG949" s="58">
        <f t="shared" si="1"/>
        <v>1</v>
      </c>
      <c r="AH949" s="4"/>
      <c r="AI949" s="4"/>
      <c r="AJ949" s="4"/>
      <c r="AK949" s="91" t="str">
        <f t="shared" si="948"/>
        <v/>
      </c>
      <c r="AL949" s="4"/>
      <c r="AM949" s="4"/>
      <c r="AN949" s="100"/>
      <c r="AO949" s="4"/>
      <c r="AP949" s="4"/>
      <c r="AQ949" s="4"/>
      <c r="AR949" s="58" t="str">
        <f t="shared" si="3"/>
        <v/>
      </c>
      <c r="AS949" s="4"/>
      <c r="AT949" s="71">
        <v>1</v>
      </c>
      <c r="AU949" s="4"/>
      <c r="AV949" s="4"/>
      <c r="AW949" s="4"/>
      <c r="AX949" s="58">
        <f t="shared" si="4"/>
        <v>1</v>
      </c>
      <c r="AY949" s="4"/>
      <c r="AZ949" s="4"/>
      <c r="BA949" s="4"/>
      <c r="BB949" s="4"/>
      <c r="BC949" s="71">
        <v>1</v>
      </c>
      <c r="BD949" s="58">
        <f t="shared" si="5"/>
        <v>1</v>
      </c>
      <c r="BE949" s="4"/>
      <c r="BF949" s="4"/>
      <c r="BG949" s="4"/>
      <c r="BH949" s="4"/>
      <c r="BI949" s="4"/>
      <c r="BJ949" s="4"/>
      <c r="BK949" s="4"/>
      <c r="BL949" s="4"/>
      <c r="BM949" s="4"/>
      <c r="BN949" s="4"/>
      <c r="BO949" s="4"/>
      <c r="BP949" s="4"/>
      <c r="BQ949" s="4"/>
      <c r="BR949" s="4"/>
      <c r="BS949" s="4"/>
      <c r="BT949" s="4"/>
      <c r="BU949" s="4"/>
      <c r="BV949" s="4"/>
      <c r="BW949" s="4"/>
      <c r="BX949" s="4" t="str">
        <f t="shared" si="637"/>
        <v/>
      </c>
      <c r="BY949" s="4"/>
      <c r="BZ949" s="4"/>
      <c r="CA949" s="4"/>
      <c r="CB949" s="4"/>
      <c r="CC949" s="4"/>
      <c r="CD949" s="4"/>
      <c r="CE949" s="4"/>
      <c r="CF949" s="4"/>
      <c r="CG949" s="4"/>
      <c r="CH949" s="57">
        <f t="shared" si="848"/>
        <v>0</v>
      </c>
      <c r="CI949" s="4"/>
      <c r="CJ949" s="4"/>
      <c r="CK949" s="4"/>
      <c r="CL949" s="4"/>
      <c r="CM949" s="4"/>
      <c r="CN949" s="4"/>
      <c r="CO949" s="4"/>
      <c r="CP949" s="4"/>
      <c r="CQ949" s="4"/>
      <c r="CR949" s="57">
        <f t="shared" si="973"/>
        <v>0</v>
      </c>
      <c r="CS949" s="4"/>
      <c r="CT949" s="4"/>
      <c r="CU949" s="4"/>
      <c r="CV949" s="4"/>
      <c r="CW949" s="4"/>
      <c r="CX949" s="4"/>
      <c r="CY949" s="4"/>
      <c r="CZ949" s="4"/>
      <c r="DA949" s="4"/>
      <c r="DB949" s="57">
        <f t="shared" si="756"/>
        <v>0</v>
      </c>
      <c r="DC949" s="4"/>
      <c r="DD949" s="4"/>
      <c r="DE949" s="4"/>
      <c r="DF949" s="4"/>
      <c r="DG949" s="4"/>
      <c r="DH949" s="4"/>
      <c r="DI949" s="4"/>
      <c r="DJ949" s="4"/>
      <c r="DK949" s="4"/>
      <c r="DL949" s="57">
        <f t="shared" si="321"/>
        <v>0</v>
      </c>
      <c r="DM949" s="4"/>
      <c r="DN949" s="4"/>
      <c r="DO949" s="4"/>
      <c r="DP949" s="4"/>
      <c r="DQ949" s="4"/>
      <c r="DR949" s="4"/>
      <c r="DS949" s="4"/>
      <c r="DT949" s="4"/>
      <c r="DU949" s="4"/>
      <c r="DV949" s="57">
        <f t="shared" si="322"/>
        <v>0</v>
      </c>
      <c r="DW949" s="71">
        <f t="shared" ref="DW949:ED949" si="1000">SUM(BY949,CI949,CS949,DC949,DM949)</f>
        <v>0</v>
      </c>
      <c r="DX949" s="71">
        <f t="shared" si="1000"/>
        <v>0</v>
      </c>
      <c r="DY949" s="71">
        <f t="shared" si="1000"/>
        <v>0</v>
      </c>
      <c r="DZ949" s="71">
        <f t="shared" si="1000"/>
        <v>0</v>
      </c>
      <c r="EA949" s="71">
        <f t="shared" si="1000"/>
        <v>0</v>
      </c>
      <c r="EB949" s="71">
        <f t="shared" si="1000"/>
        <v>0</v>
      </c>
      <c r="EC949" s="71">
        <f t="shared" si="1000"/>
        <v>0</v>
      </c>
      <c r="ED949" s="71">
        <f t="shared" si="1000"/>
        <v>0</v>
      </c>
      <c r="EE949" s="71">
        <f t="shared" si="13"/>
        <v>0</v>
      </c>
      <c r="EF949" s="71">
        <f t="shared" si="14"/>
        <v>0</v>
      </c>
    </row>
    <row r="950" spans="1:136" ht="15.75" customHeight="1">
      <c r="A950" s="147">
        <v>2019</v>
      </c>
      <c r="B950" s="135" t="s">
        <v>5210</v>
      </c>
      <c r="C950" s="147" t="s">
        <v>2918</v>
      </c>
      <c r="D950" s="147" t="s">
        <v>2882</v>
      </c>
      <c r="E950" s="147" t="s">
        <v>2919</v>
      </c>
      <c r="F950" s="171" t="s">
        <v>2920</v>
      </c>
      <c r="G950" s="4"/>
      <c r="H950" s="4"/>
      <c r="I950" s="4"/>
      <c r="J950" s="4"/>
      <c r="K950" s="4"/>
      <c r="L950" s="4"/>
      <c r="M950" s="4"/>
      <c r="N950" s="4"/>
      <c r="O950" s="4"/>
      <c r="P950" s="100"/>
      <c r="Q950" s="4">
        <v>1</v>
      </c>
      <c r="R950" s="4"/>
      <c r="S950" s="4"/>
      <c r="T950" s="59" t="str">
        <f t="shared" si="0"/>
        <v/>
      </c>
      <c r="U950" s="4"/>
      <c r="V950" s="4"/>
      <c r="W950" s="100"/>
      <c r="X950" s="4"/>
      <c r="Y950" s="4"/>
      <c r="Z950" s="4"/>
      <c r="AA950" s="4"/>
      <c r="AB950" s="4"/>
      <c r="AC950" s="100"/>
      <c r="AD950" s="4"/>
      <c r="AE950" s="4"/>
      <c r="AF950" s="4"/>
      <c r="AG950" s="58">
        <f t="shared" si="1"/>
        <v>1</v>
      </c>
      <c r="AH950" s="4"/>
      <c r="AI950" s="4"/>
      <c r="AJ950" s="4"/>
      <c r="AK950" s="91" t="str">
        <f t="shared" si="948"/>
        <v/>
      </c>
      <c r="AL950" s="4"/>
      <c r="AM950" s="4"/>
      <c r="AN950" s="100"/>
      <c r="AO950" s="4"/>
      <c r="AP950" s="4"/>
      <c r="AQ950" s="4"/>
      <c r="AR950" s="58" t="str">
        <f t="shared" si="3"/>
        <v/>
      </c>
      <c r="AS950" s="4"/>
      <c r="AT950" s="71">
        <v>1</v>
      </c>
      <c r="AU950" s="4"/>
      <c r="AV950" s="4"/>
      <c r="AW950" s="4"/>
      <c r="AX950" s="58">
        <f t="shared" si="4"/>
        <v>1</v>
      </c>
      <c r="AY950" s="4"/>
      <c r="AZ950" s="71">
        <v>1</v>
      </c>
      <c r="BA950" s="4"/>
      <c r="BB950" s="4"/>
      <c r="BC950" s="71">
        <v>1</v>
      </c>
      <c r="BD950" s="58">
        <f t="shared" si="5"/>
        <v>2</v>
      </c>
      <c r="BE950" s="4"/>
      <c r="BF950" s="4"/>
      <c r="BG950" s="4"/>
      <c r="BH950" s="4"/>
      <c r="BI950" s="4"/>
      <c r="BJ950" s="4"/>
      <c r="BK950" s="4"/>
      <c r="BL950" s="4"/>
      <c r="BM950" s="4"/>
      <c r="BN950" s="4"/>
      <c r="BO950" s="4"/>
      <c r="BP950" s="4"/>
      <c r="BQ950" s="4"/>
      <c r="BR950" s="4"/>
      <c r="BS950" s="4"/>
      <c r="BT950" s="4"/>
      <c r="BU950" s="4"/>
      <c r="BV950" s="4"/>
      <c r="BW950" s="4"/>
      <c r="BX950" s="4" t="str">
        <f t="shared" si="637"/>
        <v/>
      </c>
      <c r="BY950" s="4"/>
      <c r="BZ950" s="4"/>
      <c r="CA950" s="4"/>
      <c r="CB950" s="4"/>
      <c r="CC950" s="4"/>
      <c r="CD950" s="4"/>
      <c r="CE950" s="4"/>
      <c r="CF950" s="4"/>
      <c r="CG950" s="4"/>
      <c r="CH950" s="57">
        <f t="shared" si="848"/>
        <v>0</v>
      </c>
      <c r="CI950" s="4"/>
      <c r="CJ950" s="4"/>
      <c r="CK950" s="4"/>
      <c r="CL950" s="4"/>
      <c r="CM950" s="4"/>
      <c r="CN950" s="4"/>
      <c r="CO950" s="4"/>
      <c r="CP950" s="4"/>
      <c r="CQ950" s="4"/>
      <c r="CR950" s="57">
        <f t="shared" si="973"/>
        <v>0</v>
      </c>
      <c r="CS950" s="4"/>
      <c r="CT950" s="4"/>
      <c r="CU950" s="4"/>
      <c r="CV950" s="4"/>
      <c r="CW950" s="4"/>
      <c r="CX950" s="4"/>
      <c r="CY950" s="4"/>
      <c r="CZ950" s="4"/>
      <c r="DA950" s="4"/>
      <c r="DB950" s="57">
        <f t="shared" si="756"/>
        <v>0</v>
      </c>
      <c r="DC950" s="4"/>
      <c r="DD950" s="4"/>
      <c r="DE950" s="4"/>
      <c r="DF950" s="4"/>
      <c r="DG950" s="4"/>
      <c r="DH950" s="4"/>
      <c r="DI950" s="4"/>
      <c r="DJ950" s="4"/>
      <c r="DK950" s="4"/>
      <c r="DL950" s="57">
        <f t="shared" si="321"/>
        <v>0</v>
      </c>
      <c r="DM950" s="4"/>
      <c r="DN950" s="4"/>
      <c r="DO950" s="4"/>
      <c r="DP950" s="4"/>
      <c r="DQ950" s="4"/>
      <c r="DR950" s="4"/>
      <c r="DS950" s="4"/>
      <c r="DT950" s="4"/>
      <c r="DU950" s="4"/>
      <c r="DV950" s="57">
        <f t="shared" si="322"/>
        <v>0</v>
      </c>
      <c r="DW950" s="71">
        <f t="shared" ref="DW950:ED950" si="1001">SUM(BY950,CI950,CS950,DC950,DM950)</f>
        <v>0</v>
      </c>
      <c r="DX950" s="71">
        <f t="shared" si="1001"/>
        <v>0</v>
      </c>
      <c r="DY950" s="71">
        <f t="shared" si="1001"/>
        <v>0</v>
      </c>
      <c r="DZ950" s="71">
        <f t="shared" si="1001"/>
        <v>0</v>
      </c>
      <c r="EA950" s="71">
        <f t="shared" si="1001"/>
        <v>0</v>
      </c>
      <c r="EB950" s="71">
        <f t="shared" si="1001"/>
        <v>0</v>
      </c>
      <c r="EC950" s="71">
        <f t="shared" si="1001"/>
        <v>0</v>
      </c>
      <c r="ED950" s="71">
        <f t="shared" si="1001"/>
        <v>0</v>
      </c>
      <c r="EE950" s="71">
        <f t="shared" si="13"/>
        <v>0</v>
      </c>
      <c r="EF950" s="71">
        <f t="shared" si="14"/>
        <v>0</v>
      </c>
    </row>
    <row r="951" spans="1:136" ht="15.75" customHeight="1">
      <c r="A951" s="147">
        <v>2018</v>
      </c>
      <c r="B951" s="135" t="s">
        <v>5211</v>
      </c>
      <c r="C951" s="147" t="s">
        <v>2921</v>
      </c>
      <c r="D951" s="147" t="s">
        <v>2922</v>
      </c>
      <c r="E951" s="147" t="s">
        <v>2923</v>
      </c>
      <c r="F951" s="171" t="s">
        <v>2924</v>
      </c>
      <c r="G951" s="4"/>
      <c r="H951" s="4"/>
      <c r="I951" s="4"/>
      <c r="J951" s="95">
        <v>1</v>
      </c>
      <c r="K951" s="4"/>
      <c r="L951" s="4"/>
      <c r="M951" s="4"/>
      <c r="N951" s="4"/>
      <c r="O951" s="4"/>
      <c r="P951" s="100"/>
      <c r="Q951" s="4"/>
      <c r="R951" s="4"/>
      <c r="S951" s="4"/>
      <c r="T951" s="59" t="str">
        <f t="shared" si="0"/>
        <v/>
      </c>
      <c r="U951" s="4"/>
      <c r="V951" s="4"/>
      <c r="W951" s="100"/>
      <c r="X951" s="4"/>
      <c r="Y951" s="4"/>
      <c r="Z951" s="4"/>
      <c r="AA951" s="4"/>
      <c r="AB951" s="4"/>
      <c r="AC951" s="100"/>
      <c r="AD951" s="4"/>
      <c r="AE951" s="4"/>
      <c r="AF951" s="4"/>
      <c r="AG951" s="58">
        <f t="shared" si="1"/>
        <v>1</v>
      </c>
      <c r="AH951" s="4"/>
      <c r="AI951" s="4"/>
      <c r="AJ951" s="4"/>
      <c r="AK951" s="91" t="str">
        <f t="shared" si="948"/>
        <v/>
      </c>
      <c r="AL951" s="4"/>
      <c r="AM951" s="4"/>
      <c r="AN951" s="100"/>
      <c r="AO951" s="4"/>
      <c r="AP951" s="4"/>
      <c r="AQ951" s="4"/>
      <c r="AR951" s="58" t="str">
        <f t="shared" si="3"/>
        <v/>
      </c>
      <c r="AS951" s="4"/>
      <c r="AT951" s="71">
        <v>1</v>
      </c>
      <c r="AU951" s="4"/>
      <c r="AV951" s="4"/>
      <c r="AW951" s="4"/>
      <c r="AX951" s="58">
        <f t="shared" si="4"/>
        <v>1</v>
      </c>
      <c r="AY951" s="4"/>
      <c r="AZ951" s="71">
        <v>1</v>
      </c>
      <c r="BA951" s="4"/>
      <c r="BB951" s="4"/>
      <c r="BC951" s="71">
        <v>1</v>
      </c>
      <c r="BD951" s="58">
        <f t="shared" si="5"/>
        <v>2</v>
      </c>
      <c r="BE951" s="4"/>
      <c r="BF951" s="4"/>
      <c r="BG951" s="4"/>
      <c r="BH951" s="4"/>
      <c r="BI951" s="4"/>
      <c r="BJ951" s="71"/>
      <c r="BK951" s="4"/>
      <c r="BL951" s="4"/>
      <c r="BM951" s="4"/>
      <c r="BN951" s="4"/>
      <c r="BO951" s="4"/>
      <c r="BP951" s="4"/>
      <c r="BQ951" s="4"/>
      <c r="BR951" s="4"/>
      <c r="BS951" s="4"/>
      <c r="BT951" s="4"/>
      <c r="BU951" s="4"/>
      <c r="BV951" s="4"/>
      <c r="BW951" s="4"/>
      <c r="BX951" s="4" t="str">
        <f t="shared" si="637"/>
        <v/>
      </c>
      <c r="BY951" s="4"/>
      <c r="BZ951" s="4"/>
      <c r="CA951" s="4"/>
      <c r="CB951" s="4"/>
      <c r="CC951" s="4"/>
      <c r="CD951" s="4"/>
      <c r="CE951" s="4"/>
      <c r="CF951" s="4"/>
      <c r="CG951" s="4"/>
      <c r="CH951" s="57">
        <f t="shared" si="848"/>
        <v>0</v>
      </c>
      <c r="CI951" s="4"/>
      <c r="CJ951" s="4"/>
      <c r="CK951" s="4"/>
      <c r="CL951" s="4"/>
      <c r="CM951" s="4"/>
      <c r="CN951" s="4"/>
      <c r="CO951" s="4"/>
      <c r="CP951" s="4"/>
      <c r="CQ951" s="4"/>
      <c r="CR951" s="57">
        <f t="shared" si="973"/>
        <v>0</v>
      </c>
      <c r="CS951" s="4"/>
      <c r="CT951" s="4"/>
      <c r="CU951" s="4"/>
      <c r="CV951" s="4"/>
      <c r="CW951" s="4"/>
      <c r="CX951" s="4"/>
      <c r="CY951" s="4"/>
      <c r="CZ951" s="4"/>
      <c r="DA951" s="4"/>
      <c r="DB951" s="57">
        <f t="shared" si="756"/>
        <v>0</v>
      </c>
      <c r="DC951" s="4"/>
      <c r="DD951" s="4"/>
      <c r="DE951" s="4"/>
      <c r="DF951" s="4"/>
      <c r="DG951" s="4"/>
      <c r="DH951" s="4"/>
      <c r="DI951" s="4"/>
      <c r="DJ951" s="4"/>
      <c r="DK951" s="4"/>
      <c r="DL951" s="57">
        <f t="shared" si="321"/>
        <v>0</v>
      </c>
      <c r="DM951" s="4"/>
      <c r="DN951" s="4"/>
      <c r="DO951" s="4"/>
      <c r="DP951" s="4"/>
      <c r="DQ951" s="4"/>
      <c r="DR951" s="4"/>
      <c r="DS951" s="4"/>
      <c r="DT951" s="4"/>
      <c r="DU951" s="4"/>
      <c r="DV951" s="57">
        <f t="shared" si="322"/>
        <v>0</v>
      </c>
      <c r="DW951" s="71">
        <f t="shared" ref="DW951:ED951" si="1002">SUM(BY951,CI951,CS951,DC951,DM951)</f>
        <v>0</v>
      </c>
      <c r="DX951" s="71">
        <f t="shared" si="1002"/>
        <v>0</v>
      </c>
      <c r="DY951" s="71">
        <f t="shared" si="1002"/>
        <v>0</v>
      </c>
      <c r="DZ951" s="71">
        <f t="shared" si="1002"/>
        <v>0</v>
      </c>
      <c r="EA951" s="71">
        <f t="shared" si="1002"/>
        <v>0</v>
      </c>
      <c r="EB951" s="71">
        <f t="shared" si="1002"/>
        <v>0</v>
      </c>
      <c r="EC951" s="71">
        <f t="shared" si="1002"/>
        <v>0</v>
      </c>
      <c r="ED951" s="71">
        <f t="shared" si="1002"/>
        <v>0</v>
      </c>
      <c r="EE951" s="71">
        <f t="shared" si="13"/>
        <v>0</v>
      </c>
      <c r="EF951" s="71">
        <f t="shared" si="14"/>
        <v>0</v>
      </c>
    </row>
    <row r="952" spans="1:136" ht="15.75" customHeight="1">
      <c r="A952" s="147">
        <v>2019</v>
      </c>
      <c r="B952" s="135" t="s">
        <v>5212</v>
      </c>
      <c r="C952" s="147" t="s">
        <v>2925</v>
      </c>
      <c r="D952" s="147" t="s">
        <v>2926</v>
      </c>
      <c r="E952" s="147" t="s">
        <v>2927</v>
      </c>
      <c r="F952" s="166" t="s">
        <v>2928</v>
      </c>
      <c r="G952" s="4"/>
      <c r="H952" s="4"/>
      <c r="I952" s="95">
        <v>1</v>
      </c>
      <c r="J952" s="4"/>
      <c r="K952" s="4"/>
      <c r="L952" s="4"/>
      <c r="M952" s="4"/>
      <c r="N952" s="4"/>
      <c r="O952" s="4"/>
      <c r="P952" s="100"/>
      <c r="Q952" s="4"/>
      <c r="R952" s="4"/>
      <c r="S952" s="4"/>
      <c r="T952" s="59" t="str">
        <f t="shared" si="0"/>
        <v/>
      </c>
      <c r="U952" s="4"/>
      <c r="V952" s="4"/>
      <c r="W952" s="100"/>
      <c r="X952" s="4"/>
      <c r="Y952" s="4"/>
      <c r="Z952" s="4"/>
      <c r="AA952" s="4"/>
      <c r="AB952" s="4"/>
      <c r="AC952" s="100"/>
      <c r="AD952" s="4"/>
      <c r="AE952" s="4"/>
      <c r="AF952" s="4"/>
      <c r="AG952" s="58">
        <f t="shared" si="1"/>
        <v>1</v>
      </c>
      <c r="AH952" s="4"/>
      <c r="AI952" s="4"/>
      <c r="AJ952" s="4"/>
      <c r="AK952" s="91" t="str">
        <f t="shared" si="948"/>
        <v/>
      </c>
      <c r="AL952" s="4"/>
      <c r="AM952" s="4"/>
      <c r="AN952" s="100"/>
      <c r="AO952" s="4"/>
      <c r="AP952" s="4"/>
      <c r="AQ952" s="4"/>
      <c r="AR952" s="58" t="str">
        <f t="shared" si="3"/>
        <v/>
      </c>
      <c r="AS952" s="4"/>
      <c r="AT952" s="71">
        <v>1</v>
      </c>
      <c r="AU952" s="4"/>
      <c r="AV952" s="4"/>
      <c r="AW952" s="4"/>
      <c r="AX952" s="58">
        <f t="shared" si="4"/>
        <v>1</v>
      </c>
      <c r="AY952" s="72">
        <v>1</v>
      </c>
      <c r="AZ952" s="4"/>
      <c r="BA952" s="4"/>
      <c r="BB952" s="4"/>
      <c r="BC952" s="4"/>
      <c r="BD952" s="58">
        <f t="shared" si="5"/>
        <v>1</v>
      </c>
      <c r="BE952" s="4"/>
      <c r="BF952" s="4"/>
      <c r="BG952" s="4"/>
      <c r="BH952" s="4"/>
      <c r="BI952" s="4"/>
      <c r="BJ952" s="4"/>
      <c r="BK952" s="4"/>
      <c r="BL952" s="4"/>
      <c r="BM952" s="4"/>
      <c r="BN952" s="4"/>
      <c r="BO952" s="4"/>
      <c r="BP952" s="4"/>
      <c r="BQ952" s="71">
        <v>1</v>
      </c>
      <c r="BR952" s="4"/>
      <c r="BS952" s="4"/>
      <c r="BT952" s="4"/>
      <c r="BU952" s="4"/>
      <c r="BV952" s="4"/>
      <c r="BW952" s="4"/>
      <c r="BX952" s="4" t="str">
        <f t="shared" si="637"/>
        <v/>
      </c>
      <c r="BY952" s="4"/>
      <c r="BZ952" s="4"/>
      <c r="CA952" s="4"/>
      <c r="CB952" s="4"/>
      <c r="CC952" s="4"/>
      <c r="CD952" s="4"/>
      <c r="CE952" s="4"/>
      <c r="CF952" s="4"/>
      <c r="CG952" s="4"/>
      <c r="CH952" s="57">
        <f t="shared" si="848"/>
        <v>0</v>
      </c>
      <c r="CI952" s="4"/>
      <c r="CJ952" s="4"/>
      <c r="CK952" s="4"/>
      <c r="CL952" s="4"/>
      <c r="CM952" s="4"/>
      <c r="CN952" s="4"/>
      <c r="CO952" s="4"/>
      <c r="CP952" s="4"/>
      <c r="CQ952" s="4"/>
      <c r="CR952" s="57">
        <f t="shared" si="973"/>
        <v>0</v>
      </c>
      <c r="CS952" s="4"/>
      <c r="CT952" s="4"/>
      <c r="CU952" s="4"/>
      <c r="CV952" s="4"/>
      <c r="CW952" s="4"/>
      <c r="CX952" s="4"/>
      <c r="CY952" s="4"/>
      <c r="CZ952" s="4"/>
      <c r="DA952" s="4"/>
      <c r="DB952" s="57">
        <f t="shared" si="756"/>
        <v>0</v>
      </c>
      <c r="DC952" s="4"/>
      <c r="DD952" s="4"/>
      <c r="DE952" s="4"/>
      <c r="DF952" s="4"/>
      <c r="DG952" s="4"/>
      <c r="DH952" s="4"/>
      <c r="DI952" s="4"/>
      <c r="DJ952" s="4"/>
      <c r="DK952" s="4"/>
      <c r="DL952" s="57">
        <f t="shared" si="321"/>
        <v>0</v>
      </c>
      <c r="DM952" s="4"/>
      <c r="DN952" s="4"/>
      <c r="DO952" s="4"/>
      <c r="DP952" s="4"/>
      <c r="DQ952" s="4"/>
      <c r="DR952" s="4"/>
      <c r="DS952" s="4"/>
      <c r="DT952" s="4"/>
      <c r="DU952" s="4"/>
      <c r="DV952" s="57">
        <f t="shared" si="322"/>
        <v>0</v>
      </c>
      <c r="DW952" s="71">
        <f t="shared" ref="DW952:ED952" si="1003">SUM(BY952,CI952,CS952,DC952,DM952)</f>
        <v>0</v>
      </c>
      <c r="DX952" s="71">
        <f t="shared" si="1003"/>
        <v>0</v>
      </c>
      <c r="DY952" s="71">
        <f t="shared" si="1003"/>
        <v>0</v>
      </c>
      <c r="DZ952" s="71">
        <f t="shared" si="1003"/>
        <v>0</v>
      </c>
      <c r="EA952" s="71">
        <f t="shared" si="1003"/>
        <v>0</v>
      </c>
      <c r="EB952" s="71">
        <f t="shared" si="1003"/>
        <v>0</v>
      </c>
      <c r="EC952" s="71">
        <f t="shared" si="1003"/>
        <v>0</v>
      </c>
      <c r="ED952" s="71">
        <f t="shared" si="1003"/>
        <v>0</v>
      </c>
      <c r="EE952" s="71">
        <f t="shared" si="13"/>
        <v>0</v>
      </c>
      <c r="EF952" s="71">
        <f t="shared" si="14"/>
        <v>0</v>
      </c>
    </row>
    <row r="953" spans="1:136" ht="15.75" customHeight="1">
      <c r="A953" s="147">
        <v>2018</v>
      </c>
      <c r="B953" s="135" t="s">
        <v>5213</v>
      </c>
      <c r="C953" s="147" t="s">
        <v>2929</v>
      </c>
      <c r="D953" s="147" t="s">
        <v>2930</v>
      </c>
      <c r="E953" s="147" t="s">
        <v>2931</v>
      </c>
      <c r="F953" s="166" t="s">
        <v>2932</v>
      </c>
      <c r="G953" s="4"/>
      <c r="H953" s="4"/>
      <c r="I953" s="4"/>
      <c r="J953" s="72">
        <v>1</v>
      </c>
      <c r="K953" s="4"/>
      <c r="L953" s="4"/>
      <c r="M953" s="4"/>
      <c r="N953" s="4"/>
      <c r="O953" s="4"/>
      <c r="P953" s="100"/>
      <c r="Q953" s="4"/>
      <c r="R953" s="4"/>
      <c r="S953" s="4"/>
      <c r="T953" s="59" t="str">
        <f t="shared" si="0"/>
        <v/>
      </c>
      <c r="U953" s="4"/>
      <c r="V953" s="4"/>
      <c r="W953" s="100"/>
      <c r="X953" s="4"/>
      <c r="Y953" s="4"/>
      <c r="Z953" s="4"/>
      <c r="AA953" s="4"/>
      <c r="AB953" s="4"/>
      <c r="AC953" s="100"/>
      <c r="AD953" s="4"/>
      <c r="AE953" s="4"/>
      <c r="AF953" s="4"/>
      <c r="AG953" s="58">
        <f t="shared" si="1"/>
        <v>1</v>
      </c>
      <c r="AH953" s="4"/>
      <c r="AI953" s="4"/>
      <c r="AJ953" s="4"/>
      <c r="AK953" s="96" t="str">
        <f t="shared" si="948"/>
        <v/>
      </c>
      <c r="AL953" s="4"/>
      <c r="AM953" s="4"/>
      <c r="AN953" s="4"/>
      <c r="AO953" s="4"/>
      <c r="AP953" s="4"/>
      <c r="AQ953" s="4"/>
      <c r="AR953" s="58" t="str">
        <f t="shared" si="3"/>
        <v/>
      </c>
      <c r="AS953" s="71">
        <v>1</v>
      </c>
      <c r="AT953" s="71">
        <v>1</v>
      </c>
      <c r="AU953" s="71">
        <v>1</v>
      </c>
      <c r="AV953" s="4"/>
      <c r="AW953" s="4"/>
      <c r="AX953" s="58">
        <f t="shared" si="4"/>
        <v>3</v>
      </c>
      <c r="AY953" s="71">
        <v>1</v>
      </c>
      <c r="AZ953" s="71">
        <v>1</v>
      </c>
      <c r="BA953" s="4"/>
      <c r="BB953" s="4"/>
      <c r="BC953" s="71">
        <v>1</v>
      </c>
      <c r="BD953" s="58">
        <f t="shared" si="5"/>
        <v>3</v>
      </c>
      <c r="BE953" s="4"/>
      <c r="BF953" s="4"/>
      <c r="BG953" s="4"/>
      <c r="BH953" s="4"/>
      <c r="BI953" s="4"/>
      <c r="BJ953" s="4"/>
      <c r="BK953" s="4"/>
      <c r="BL953" s="4"/>
      <c r="BM953" s="4"/>
      <c r="BN953" s="4"/>
      <c r="BO953" s="4"/>
      <c r="BP953" s="4"/>
      <c r="BQ953" s="4"/>
      <c r="BR953" s="4"/>
      <c r="BS953" s="4"/>
      <c r="BT953" s="4"/>
      <c r="BU953" s="4"/>
      <c r="BV953" s="4"/>
      <c r="BW953" s="4"/>
      <c r="BX953" s="4" t="str">
        <f t="shared" si="637"/>
        <v/>
      </c>
      <c r="BY953" s="4"/>
      <c r="BZ953" s="4"/>
      <c r="CA953" s="4"/>
      <c r="CB953" s="4"/>
      <c r="CC953" s="4"/>
      <c r="CD953" s="4"/>
      <c r="CE953" s="4"/>
      <c r="CF953" s="4"/>
      <c r="CG953" s="4"/>
      <c r="CH953" s="57">
        <f t="shared" si="848"/>
        <v>0</v>
      </c>
      <c r="CI953" s="4"/>
      <c r="CJ953" s="4"/>
      <c r="CK953" s="4"/>
      <c r="CL953" s="4"/>
      <c r="CM953" s="4"/>
      <c r="CN953" s="4"/>
      <c r="CO953" s="4"/>
      <c r="CP953" s="4"/>
      <c r="CQ953" s="4"/>
      <c r="CR953" s="57">
        <f t="shared" si="973"/>
        <v>0</v>
      </c>
      <c r="CS953" s="4"/>
      <c r="CT953" s="4"/>
      <c r="CU953" s="4"/>
      <c r="CV953" s="4"/>
      <c r="CW953" s="4"/>
      <c r="CX953" s="4"/>
      <c r="CY953" s="4"/>
      <c r="CZ953" s="4"/>
      <c r="DA953" s="4"/>
      <c r="DB953" s="57">
        <f t="shared" si="756"/>
        <v>0</v>
      </c>
      <c r="DC953" s="4"/>
      <c r="DD953" s="4"/>
      <c r="DE953" s="4"/>
      <c r="DF953" s="4"/>
      <c r="DG953" s="4"/>
      <c r="DH953" s="4"/>
      <c r="DI953" s="4"/>
      <c r="DJ953" s="4"/>
      <c r="DK953" s="4"/>
      <c r="DL953" s="57">
        <f t="shared" si="321"/>
        <v>0</v>
      </c>
      <c r="DM953" s="4"/>
      <c r="DN953" s="4"/>
      <c r="DO953" s="4"/>
      <c r="DP953" s="4"/>
      <c r="DQ953" s="4"/>
      <c r="DR953" s="4"/>
      <c r="DS953" s="4"/>
      <c r="DT953" s="4"/>
      <c r="DU953" s="4"/>
      <c r="DV953" s="57">
        <f t="shared" si="322"/>
        <v>0</v>
      </c>
      <c r="DW953" s="71">
        <f t="shared" ref="DW953:ED953" si="1004">SUM(BY953,CI953,CS953,DC953,DM953)</f>
        <v>0</v>
      </c>
      <c r="DX953" s="71">
        <f t="shared" si="1004"/>
        <v>0</v>
      </c>
      <c r="DY953" s="71">
        <f t="shared" si="1004"/>
        <v>0</v>
      </c>
      <c r="DZ953" s="71">
        <f t="shared" si="1004"/>
        <v>0</v>
      </c>
      <c r="EA953" s="71">
        <f t="shared" si="1004"/>
        <v>0</v>
      </c>
      <c r="EB953" s="71">
        <f t="shared" si="1004"/>
        <v>0</v>
      </c>
      <c r="EC953" s="71">
        <f t="shared" si="1004"/>
        <v>0</v>
      </c>
      <c r="ED953" s="71">
        <f t="shared" si="1004"/>
        <v>0</v>
      </c>
      <c r="EE953" s="71">
        <f t="shared" si="13"/>
        <v>0</v>
      </c>
      <c r="EF953" s="71">
        <f t="shared" si="14"/>
        <v>0</v>
      </c>
    </row>
    <row r="954" spans="1:136" ht="15.75" customHeight="1">
      <c r="A954" s="147">
        <v>2019</v>
      </c>
      <c r="B954" s="135" t="s">
        <v>5214</v>
      </c>
      <c r="C954" s="147" t="s">
        <v>2933</v>
      </c>
      <c r="D954" s="147" t="s">
        <v>2332</v>
      </c>
      <c r="E954" s="158" t="s">
        <v>2934</v>
      </c>
      <c r="F954" s="166" t="s">
        <v>2935</v>
      </c>
      <c r="G954" s="4"/>
      <c r="H954" s="4"/>
      <c r="I954" s="72">
        <v>2</v>
      </c>
      <c r="J954" s="72">
        <v>2</v>
      </c>
      <c r="K954" s="4"/>
      <c r="L954" s="95"/>
      <c r="M954" s="99">
        <v>1</v>
      </c>
      <c r="N954" s="4"/>
      <c r="O954" s="4"/>
      <c r="P954" s="100"/>
      <c r="Q954" s="4"/>
      <c r="R954" s="72">
        <v>2</v>
      </c>
      <c r="S954" s="4"/>
      <c r="T954" s="59" t="str">
        <f t="shared" si="0"/>
        <v/>
      </c>
      <c r="U954" s="4"/>
      <c r="V954" s="4"/>
      <c r="W954" s="100"/>
      <c r="X954" s="4"/>
      <c r="Y954" s="4"/>
      <c r="Z954" s="4"/>
      <c r="AA954" s="4"/>
      <c r="AB954" s="4"/>
      <c r="AC954" s="100"/>
      <c r="AD954" s="72"/>
      <c r="AE954" s="72">
        <v>1</v>
      </c>
      <c r="AF954" s="4"/>
      <c r="AG954" s="58">
        <f t="shared" si="1"/>
        <v>1</v>
      </c>
      <c r="AH954" s="4"/>
      <c r="AI954" s="4"/>
      <c r="AJ954" s="4"/>
      <c r="AK954" s="91" t="str">
        <f t="shared" si="948"/>
        <v/>
      </c>
      <c r="AL954" s="4"/>
      <c r="AM954" s="4"/>
      <c r="AN954" s="100"/>
      <c r="AO954" s="4"/>
      <c r="AP954" s="4"/>
      <c r="AQ954" s="4"/>
      <c r="AR954" s="58" t="str">
        <f t="shared" si="3"/>
        <v/>
      </c>
      <c r="AS954" s="4"/>
      <c r="AT954" s="71">
        <v>1</v>
      </c>
      <c r="AU954" s="71">
        <v>1</v>
      </c>
      <c r="AV954" s="4"/>
      <c r="AW954" s="71">
        <v>1</v>
      </c>
      <c r="AX954" s="58">
        <f t="shared" si="4"/>
        <v>3</v>
      </c>
      <c r="AY954" s="71">
        <v>1</v>
      </c>
      <c r="AZ954" s="71">
        <v>1</v>
      </c>
      <c r="BA954" s="4"/>
      <c r="BB954" s="71">
        <v>1</v>
      </c>
      <c r="BC954" s="71">
        <v>1</v>
      </c>
      <c r="BD954" s="58">
        <f t="shared" si="5"/>
        <v>4</v>
      </c>
      <c r="BE954" s="4"/>
      <c r="BF954" s="4"/>
      <c r="BG954" s="4"/>
      <c r="BH954" s="4"/>
      <c r="BI954" s="4"/>
      <c r="BJ954" s="4"/>
      <c r="BK954" s="4"/>
      <c r="BL954" s="4"/>
      <c r="BM954" s="4"/>
      <c r="BN954" s="4"/>
      <c r="BO954" s="4"/>
      <c r="BP954" s="71">
        <v>1</v>
      </c>
      <c r="BQ954" s="4"/>
      <c r="BR954" s="4"/>
      <c r="BS954" s="4"/>
      <c r="BT954" s="4"/>
      <c r="BU954" s="4"/>
      <c r="BV954" s="4"/>
      <c r="BW954" s="4"/>
      <c r="BX954" s="4" t="str">
        <f t="shared" si="637"/>
        <v/>
      </c>
      <c r="BY954" s="4"/>
      <c r="BZ954" s="4"/>
      <c r="CA954" s="4"/>
      <c r="CB954" s="4"/>
      <c r="CC954" s="4"/>
      <c r="CD954" s="4"/>
      <c r="CE954" s="4"/>
      <c r="CF954" s="4"/>
      <c r="CG954" s="4"/>
      <c r="CH954" s="57">
        <f t="shared" si="848"/>
        <v>0</v>
      </c>
      <c r="CI954" s="4"/>
      <c r="CJ954" s="4"/>
      <c r="CK954" s="4"/>
      <c r="CL954" s="4"/>
      <c r="CM954" s="4"/>
      <c r="CN954" s="4"/>
      <c r="CO954" s="4"/>
      <c r="CP954" s="4"/>
      <c r="CQ954" s="4"/>
      <c r="CR954" s="57">
        <f t="shared" si="973"/>
        <v>0</v>
      </c>
      <c r="CS954" s="4"/>
      <c r="CT954" s="4"/>
      <c r="CU954" s="4"/>
      <c r="CV954" s="4"/>
      <c r="CW954" s="4"/>
      <c r="CX954" s="4"/>
      <c r="CY954" s="4"/>
      <c r="CZ954" s="4"/>
      <c r="DA954" s="4"/>
      <c r="DB954" s="57">
        <f t="shared" si="756"/>
        <v>0</v>
      </c>
      <c r="DC954" s="4"/>
      <c r="DD954" s="4"/>
      <c r="DE954" s="4"/>
      <c r="DF954" s="4"/>
      <c r="DG954" s="4"/>
      <c r="DH954" s="4"/>
      <c r="DI954" s="4"/>
      <c r="DJ954" s="4"/>
      <c r="DK954" s="4"/>
      <c r="DL954" s="57">
        <f t="shared" si="321"/>
        <v>0</v>
      </c>
      <c r="DM954" s="4"/>
      <c r="DN954" s="4"/>
      <c r="DO954" s="4"/>
      <c r="DP954" s="4"/>
      <c r="DQ954" s="4"/>
      <c r="DR954" s="4"/>
      <c r="DS954" s="4"/>
      <c r="DT954" s="4"/>
      <c r="DU954" s="4"/>
      <c r="DV954" s="57">
        <f t="shared" si="322"/>
        <v>0</v>
      </c>
      <c r="DW954" s="71">
        <f t="shared" ref="DW954:ED954" si="1005">SUM(BY954,CI954,CS954,DC954,DM954)</f>
        <v>0</v>
      </c>
      <c r="DX954" s="71">
        <f t="shared" si="1005"/>
        <v>0</v>
      </c>
      <c r="DY954" s="71">
        <f t="shared" si="1005"/>
        <v>0</v>
      </c>
      <c r="DZ954" s="71">
        <f t="shared" si="1005"/>
        <v>0</v>
      </c>
      <c r="EA954" s="71">
        <f t="shared" si="1005"/>
        <v>0</v>
      </c>
      <c r="EB954" s="71">
        <f t="shared" si="1005"/>
        <v>0</v>
      </c>
      <c r="EC954" s="71">
        <f t="shared" si="1005"/>
        <v>0</v>
      </c>
      <c r="ED954" s="71">
        <f t="shared" si="1005"/>
        <v>0</v>
      </c>
      <c r="EE954" s="71">
        <f t="shared" si="13"/>
        <v>0</v>
      </c>
      <c r="EF954" s="71">
        <f t="shared" si="14"/>
        <v>0</v>
      </c>
    </row>
    <row r="955" spans="1:136" ht="15.75" customHeight="1">
      <c r="A955" s="147">
        <v>2019</v>
      </c>
      <c r="B955" s="135" t="s">
        <v>5215</v>
      </c>
      <c r="C955" s="147" t="s">
        <v>2936</v>
      </c>
      <c r="D955" s="147" t="s">
        <v>2332</v>
      </c>
      <c r="E955" s="158" t="s">
        <v>2937</v>
      </c>
      <c r="F955" s="166" t="s">
        <v>2938</v>
      </c>
      <c r="G955" s="4"/>
      <c r="H955" s="4"/>
      <c r="I955" s="95">
        <v>1</v>
      </c>
      <c r="J955" s="4"/>
      <c r="K955" s="4"/>
      <c r="L955" s="4"/>
      <c r="M955" s="4"/>
      <c r="N955" s="4"/>
      <c r="O955" s="4"/>
      <c r="P955" s="100"/>
      <c r="Q955" s="4"/>
      <c r="R955" s="4"/>
      <c r="S955" s="4"/>
      <c r="T955" s="59" t="str">
        <f t="shared" si="0"/>
        <v/>
      </c>
      <c r="U955" s="4"/>
      <c r="V955" s="4"/>
      <c r="W955" s="100"/>
      <c r="X955" s="4"/>
      <c r="Y955" s="4"/>
      <c r="Z955" s="4"/>
      <c r="AA955" s="4"/>
      <c r="AB955" s="4"/>
      <c r="AC955" s="100"/>
      <c r="AD955" s="4"/>
      <c r="AE955" s="4"/>
      <c r="AF955" s="4"/>
      <c r="AG955" s="58">
        <f t="shared" si="1"/>
        <v>1</v>
      </c>
      <c r="AH955" s="4"/>
      <c r="AI955" s="4"/>
      <c r="AJ955" s="4"/>
      <c r="AK955" s="91" t="str">
        <f t="shared" si="948"/>
        <v/>
      </c>
      <c r="AL955" s="4"/>
      <c r="AM955" s="4"/>
      <c r="AN955" s="100"/>
      <c r="AO955" s="4"/>
      <c r="AP955" s="4"/>
      <c r="AQ955" s="4"/>
      <c r="AR955" s="58" t="str">
        <f t="shared" si="3"/>
        <v/>
      </c>
      <c r="AS955" s="4"/>
      <c r="AT955" s="71">
        <v>1</v>
      </c>
      <c r="AU955" s="4"/>
      <c r="AV955" s="4"/>
      <c r="AW955" s="4"/>
      <c r="AX955" s="58">
        <f t="shared" si="4"/>
        <v>1</v>
      </c>
      <c r="AY955" s="71">
        <v>1</v>
      </c>
      <c r="AZ955" s="71">
        <v>1</v>
      </c>
      <c r="BA955" s="4"/>
      <c r="BB955" s="4"/>
      <c r="BC955" s="4"/>
      <c r="BD955" s="58">
        <f t="shared" si="5"/>
        <v>2</v>
      </c>
      <c r="BE955" s="4"/>
      <c r="BF955" s="4"/>
      <c r="BG955" s="4"/>
      <c r="BH955" s="4"/>
      <c r="BI955" s="4"/>
      <c r="BJ955" s="4"/>
      <c r="BK955" s="4"/>
      <c r="BL955" s="4"/>
      <c r="BM955" s="4"/>
      <c r="BN955" s="4"/>
      <c r="BO955" s="4"/>
      <c r="BP955" s="4"/>
      <c r="BQ955" s="4"/>
      <c r="BR955" s="4"/>
      <c r="BS955" s="4"/>
      <c r="BT955" s="4"/>
      <c r="BU955" s="4"/>
      <c r="BV955" s="4"/>
      <c r="BW955" s="4"/>
      <c r="BX955" s="4" t="str">
        <f t="shared" si="637"/>
        <v/>
      </c>
      <c r="BY955" s="4"/>
      <c r="BZ955" s="4"/>
      <c r="CA955" s="4"/>
      <c r="CB955" s="4"/>
      <c r="CC955" s="4"/>
      <c r="CD955" s="4"/>
      <c r="CE955" s="4"/>
      <c r="CF955" s="4"/>
      <c r="CG955" s="4"/>
      <c r="CH955" s="57">
        <f t="shared" si="848"/>
        <v>0</v>
      </c>
      <c r="CI955" s="4"/>
      <c r="CJ955" s="4"/>
      <c r="CK955" s="4"/>
      <c r="CL955" s="4"/>
      <c r="CM955" s="4"/>
      <c r="CN955" s="4"/>
      <c r="CO955" s="4"/>
      <c r="CP955" s="4"/>
      <c r="CQ955" s="4"/>
      <c r="CR955" s="57">
        <f t="shared" si="973"/>
        <v>0</v>
      </c>
      <c r="CS955" s="4"/>
      <c r="CT955" s="4"/>
      <c r="CU955" s="4"/>
      <c r="CV955" s="4"/>
      <c r="CW955" s="4"/>
      <c r="CX955" s="4"/>
      <c r="CY955" s="4"/>
      <c r="CZ955" s="4"/>
      <c r="DA955" s="4"/>
      <c r="DB955" s="57">
        <f t="shared" si="756"/>
        <v>0</v>
      </c>
      <c r="DC955" s="4"/>
      <c r="DD955" s="4"/>
      <c r="DE955" s="4"/>
      <c r="DF955" s="4"/>
      <c r="DG955" s="4"/>
      <c r="DH955" s="4"/>
      <c r="DI955" s="4"/>
      <c r="DJ955" s="4"/>
      <c r="DK955" s="4"/>
      <c r="DL955" s="57">
        <f t="shared" si="321"/>
        <v>0</v>
      </c>
      <c r="DM955" s="4"/>
      <c r="DN955" s="4"/>
      <c r="DO955" s="4"/>
      <c r="DP955" s="4"/>
      <c r="DQ955" s="4"/>
      <c r="DR955" s="4"/>
      <c r="DS955" s="4"/>
      <c r="DT955" s="4"/>
      <c r="DU955" s="4"/>
      <c r="DV955" s="57">
        <f t="shared" si="322"/>
        <v>0</v>
      </c>
      <c r="DW955" s="71">
        <f t="shared" ref="DW955:ED955" si="1006">SUM(BY955,CI955,CS955,DC955,DM955)</f>
        <v>0</v>
      </c>
      <c r="DX955" s="71">
        <f t="shared" si="1006"/>
        <v>0</v>
      </c>
      <c r="DY955" s="71">
        <f t="shared" si="1006"/>
        <v>0</v>
      </c>
      <c r="DZ955" s="71">
        <f t="shared" si="1006"/>
        <v>0</v>
      </c>
      <c r="EA955" s="71">
        <f t="shared" si="1006"/>
        <v>0</v>
      </c>
      <c r="EB955" s="71">
        <f t="shared" si="1006"/>
        <v>0</v>
      </c>
      <c r="EC955" s="71">
        <f t="shared" si="1006"/>
        <v>0</v>
      </c>
      <c r="ED955" s="71">
        <f t="shared" si="1006"/>
        <v>0</v>
      </c>
      <c r="EE955" s="71">
        <f t="shared" si="13"/>
        <v>0</v>
      </c>
      <c r="EF955" s="71">
        <f t="shared" si="14"/>
        <v>0</v>
      </c>
    </row>
    <row r="956" spans="1:136" ht="15.75" customHeight="1">
      <c r="A956" s="147">
        <v>2019</v>
      </c>
      <c r="B956" s="135" t="s">
        <v>5216</v>
      </c>
      <c r="C956" s="147" t="s">
        <v>2939</v>
      </c>
      <c r="D956" s="147" t="s">
        <v>2940</v>
      </c>
      <c r="E956" s="147" t="s">
        <v>2941</v>
      </c>
      <c r="F956" s="166" t="s">
        <v>2942</v>
      </c>
      <c r="G956" s="4"/>
      <c r="H956" s="4"/>
      <c r="I956" s="4"/>
      <c r="J956" s="4"/>
      <c r="K956" s="4"/>
      <c r="L956" s="4"/>
      <c r="M956" s="4"/>
      <c r="N956" s="95">
        <v>1</v>
      </c>
      <c r="O956" s="4"/>
      <c r="P956" s="100"/>
      <c r="Q956" s="4"/>
      <c r="R956" s="4"/>
      <c r="S956" s="4"/>
      <c r="T956" s="59" t="str">
        <f t="shared" si="0"/>
        <v/>
      </c>
      <c r="U956" s="4"/>
      <c r="V956" s="4"/>
      <c r="W956" s="100"/>
      <c r="X956" s="4"/>
      <c r="Y956" s="4"/>
      <c r="Z956" s="4"/>
      <c r="AA956" s="4"/>
      <c r="AB956" s="4"/>
      <c r="AC956" s="100"/>
      <c r="AD956" s="4"/>
      <c r="AE956" s="4"/>
      <c r="AF956" s="4"/>
      <c r="AG956" s="58">
        <f t="shared" si="1"/>
        <v>1</v>
      </c>
      <c r="AH956" s="4"/>
      <c r="AI956" s="4"/>
      <c r="AJ956" s="4"/>
      <c r="AK956" s="91" t="str">
        <f t="shared" si="948"/>
        <v/>
      </c>
      <c r="AL956" s="4"/>
      <c r="AM956" s="4"/>
      <c r="AN956" s="100"/>
      <c r="AO956" s="4"/>
      <c r="AP956" s="4"/>
      <c r="AQ956" s="4"/>
      <c r="AR956" s="58" t="str">
        <f t="shared" si="3"/>
        <v/>
      </c>
      <c r="AS956" s="71">
        <v>1</v>
      </c>
      <c r="AT956" s="71">
        <v>1</v>
      </c>
      <c r="AU956" s="71">
        <v>1</v>
      </c>
      <c r="AV956" s="71">
        <v>1</v>
      </c>
      <c r="AW956" s="71">
        <v>1</v>
      </c>
      <c r="AX956" s="58">
        <f t="shared" si="4"/>
        <v>5</v>
      </c>
      <c r="AY956" s="71">
        <v>1</v>
      </c>
      <c r="AZ956" s="71">
        <v>1</v>
      </c>
      <c r="BA956" s="4"/>
      <c r="BB956" s="4"/>
      <c r="BC956" s="71">
        <v>1</v>
      </c>
      <c r="BD956" s="58">
        <f t="shared" si="5"/>
        <v>3</v>
      </c>
      <c r="BE956" s="4"/>
      <c r="BF956" s="4"/>
      <c r="BG956" s="4"/>
      <c r="BH956" s="4"/>
      <c r="BI956" s="4"/>
      <c r="BJ956" s="4"/>
      <c r="BK956" s="4"/>
      <c r="BL956" s="4"/>
      <c r="BM956" s="4"/>
      <c r="BN956" s="4"/>
      <c r="BO956" s="4"/>
      <c r="BP956" s="4"/>
      <c r="BQ956" s="4"/>
      <c r="BR956" s="4"/>
      <c r="BS956" s="4"/>
      <c r="BT956" s="4"/>
      <c r="BU956" s="4"/>
      <c r="BV956" s="4"/>
      <c r="BW956" s="4"/>
      <c r="BX956" s="4" t="str">
        <f t="shared" si="637"/>
        <v/>
      </c>
      <c r="BY956" s="4"/>
      <c r="BZ956" s="4"/>
      <c r="CA956" s="4"/>
      <c r="CB956" s="4"/>
      <c r="CC956" s="4"/>
      <c r="CD956" s="4"/>
      <c r="CE956" s="4"/>
      <c r="CF956" s="4"/>
      <c r="CG956" s="4"/>
      <c r="CH956" s="57">
        <f t="shared" si="848"/>
        <v>0</v>
      </c>
      <c r="CI956" s="4"/>
      <c r="CJ956" s="4"/>
      <c r="CK956" s="4"/>
      <c r="CL956" s="4"/>
      <c r="CM956" s="4"/>
      <c r="CN956" s="4"/>
      <c r="CO956" s="4"/>
      <c r="CP956" s="4"/>
      <c r="CQ956" s="4"/>
      <c r="CR956" s="57">
        <f t="shared" si="973"/>
        <v>0</v>
      </c>
      <c r="CS956" s="4"/>
      <c r="CT956" s="4"/>
      <c r="CU956" s="4"/>
      <c r="CV956" s="4"/>
      <c r="CW956" s="4"/>
      <c r="CX956" s="4"/>
      <c r="CY956" s="4"/>
      <c r="CZ956" s="4"/>
      <c r="DA956" s="4"/>
      <c r="DB956" s="57">
        <f t="shared" si="756"/>
        <v>0</v>
      </c>
      <c r="DC956" s="4"/>
      <c r="DD956" s="4"/>
      <c r="DE956" s="4"/>
      <c r="DF956" s="4"/>
      <c r="DG956" s="4"/>
      <c r="DH956" s="4"/>
      <c r="DI956" s="4"/>
      <c r="DJ956" s="4"/>
      <c r="DK956" s="4"/>
      <c r="DL956" s="57">
        <f t="shared" si="321"/>
        <v>0</v>
      </c>
      <c r="DM956" s="4"/>
      <c r="DN956" s="4"/>
      <c r="DO956" s="4"/>
      <c r="DP956" s="4"/>
      <c r="DQ956" s="4"/>
      <c r="DR956" s="4"/>
      <c r="DS956" s="4"/>
      <c r="DT956" s="4"/>
      <c r="DU956" s="4"/>
      <c r="DV956" s="57">
        <f t="shared" si="322"/>
        <v>0</v>
      </c>
      <c r="DW956" s="71">
        <f t="shared" ref="DW956:ED956" si="1007">SUM(BY956,CI956,CS956,DC956,DM956)</f>
        <v>0</v>
      </c>
      <c r="DX956" s="71">
        <f t="shared" si="1007"/>
        <v>0</v>
      </c>
      <c r="DY956" s="71">
        <f t="shared" si="1007"/>
        <v>0</v>
      </c>
      <c r="DZ956" s="71">
        <f t="shared" si="1007"/>
        <v>0</v>
      </c>
      <c r="EA956" s="71">
        <f t="shared" si="1007"/>
        <v>0</v>
      </c>
      <c r="EB956" s="71">
        <f t="shared" si="1007"/>
        <v>0</v>
      </c>
      <c r="EC956" s="71">
        <f t="shared" si="1007"/>
        <v>0</v>
      </c>
      <c r="ED956" s="71">
        <f t="shared" si="1007"/>
        <v>0</v>
      </c>
      <c r="EE956" s="71">
        <f t="shared" si="13"/>
        <v>0</v>
      </c>
      <c r="EF956" s="71">
        <f t="shared" si="14"/>
        <v>0</v>
      </c>
    </row>
    <row r="957" spans="1:136" ht="15.75" customHeight="1">
      <c r="A957" s="147">
        <v>2019</v>
      </c>
      <c r="B957" s="135" t="s">
        <v>5217</v>
      </c>
      <c r="C957" s="147" t="s">
        <v>2943</v>
      </c>
      <c r="D957" s="147" t="s">
        <v>2944</v>
      </c>
      <c r="E957" s="147" t="s">
        <v>2945</v>
      </c>
      <c r="F957" s="166" t="s">
        <v>2946</v>
      </c>
      <c r="G957" s="4"/>
      <c r="H957" s="4"/>
      <c r="I957" s="4"/>
      <c r="J957" s="4"/>
      <c r="K957" s="4"/>
      <c r="L957" s="72">
        <v>1</v>
      </c>
      <c r="M957" s="72"/>
      <c r="N957" s="72">
        <v>2</v>
      </c>
      <c r="O957" s="93">
        <v>2</v>
      </c>
      <c r="P957" s="100"/>
      <c r="Q957" s="4"/>
      <c r="R957" s="4"/>
      <c r="S957" s="4"/>
      <c r="T957" s="59" t="str">
        <f t="shared" si="0"/>
        <v/>
      </c>
      <c r="U957" s="4"/>
      <c r="V957" s="4"/>
      <c r="W957" s="100"/>
      <c r="X957" s="4"/>
      <c r="Y957" s="4"/>
      <c r="Z957" s="4"/>
      <c r="AA957" s="4"/>
      <c r="AB957" s="4"/>
      <c r="AC957" s="100"/>
      <c r="AD957" s="72"/>
      <c r="AE957" s="72">
        <v>1</v>
      </c>
      <c r="AF957" s="4"/>
      <c r="AG957" s="58">
        <f t="shared" si="1"/>
        <v>1</v>
      </c>
      <c r="AH957" s="4"/>
      <c r="AI957" s="4"/>
      <c r="AJ957" s="4"/>
      <c r="AK957" s="4" t="str">
        <f t="shared" si="948"/>
        <v/>
      </c>
      <c r="AL957" s="4"/>
      <c r="AM957" s="4"/>
      <c r="AN957" s="100"/>
      <c r="AO957" s="4"/>
      <c r="AP957" s="4"/>
      <c r="AQ957" s="4"/>
      <c r="AR957" s="58" t="str">
        <f t="shared" si="3"/>
        <v/>
      </c>
      <c r="AS957" s="71">
        <v>1</v>
      </c>
      <c r="AT957" s="4"/>
      <c r="AU957" s="71">
        <v>1</v>
      </c>
      <c r="AV957" s="4"/>
      <c r="AW957" s="4"/>
      <c r="AX957" s="58">
        <f t="shared" si="4"/>
        <v>2</v>
      </c>
      <c r="AY957" s="4"/>
      <c r="AZ957" s="71">
        <v>1</v>
      </c>
      <c r="BA957" s="4"/>
      <c r="BB957" s="71">
        <v>1</v>
      </c>
      <c r="BC957" s="71">
        <v>1</v>
      </c>
      <c r="BD957" s="58">
        <f t="shared" si="5"/>
        <v>3</v>
      </c>
      <c r="BE957" s="4"/>
      <c r="BF957" s="4"/>
      <c r="BG957" s="4"/>
      <c r="BH957" s="4"/>
      <c r="BI957" s="4"/>
      <c r="BJ957" s="4"/>
      <c r="BK957" s="4"/>
      <c r="BL957" s="4"/>
      <c r="BM957" s="4"/>
      <c r="BN957" s="4"/>
      <c r="BO957" s="4"/>
      <c r="BP957" s="4"/>
      <c r="BQ957" s="4"/>
      <c r="BR957" s="4"/>
      <c r="BS957" s="4"/>
      <c r="BT957" s="71">
        <v>1</v>
      </c>
      <c r="BU957" s="4"/>
      <c r="BV957" s="71">
        <v>1</v>
      </c>
      <c r="BW957" s="4"/>
      <c r="BX957" s="71">
        <f t="shared" si="637"/>
        <v>1</v>
      </c>
      <c r="BY957" s="4"/>
      <c r="BZ957" s="4"/>
      <c r="CA957" s="4"/>
      <c r="CB957" s="71">
        <v>1</v>
      </c>
      <c r="CC957" s="4"/>
      <c r="CD957" s="4"/>
      <c r="CE957" s="4"/>
      <c r="CF957" s="4"/>
      <c r="CG957" s="71"/>
      <c r="CH957" s="57">
        <f t="shared" si="848"/>
        <v>1</v>
      </c>
      <c r="CI957" s="4"/>
      <c r="CJ957" s="4"/>
      <c r="CK957" s="4"/>
      <c r="CL957" s="4"/>
      <c r="CM957" s="4"/>
      <c r="CN957" s="4"/>
      <c r="CO957" s="4"/>
      <c r="CP957" s="4"/>
      <c r="CQ957" s="4"/>
      <c r="CR957" s="57">
        <f t="shared" si="973"/>
        <v>0</v>
      </c>
      <c r="CS957" s="4"/>
      <c r="CT957" s="4"/>
      <c r="CU957" s="4"/>
      <c r="CV957" s="71">
        <v>1</v>
      </c>
      <c r="CW957" s="4"/>
      <c r="CX957" s="4"/>
      <c r="CY957" s="71">
        <v>1</v>
      </c>
      <c r="CZ957" s="4"/>
      <c r="DA957" s="71"/>
      <c r="DB957" s="57">
        <f t="shared" si="756"/>
        <v>2</v>
      </c>
      <c r="DC957" s="4"/>
      <c r="DD957" s="4"/>
      <c r="DE957" s="4"/>
      <c r="DF957" s="4"/>
      <c r="DG957" s="4"/>
      <c r="DH957" s="4"/>
      <c r="DI957" s="4"/>
      <c r="DJ957" s="4"/>
      <c r="DK957" s="4"/>
      <c r="DL957" s="57">
        <f t="shared" si="321"/>
        <v>0</v>
      </c>
      <c r="DM957" s="4"/>
      <c r="DN957" s="4"/>
      <c r="DO957" s="4"/>
      <c r="DP957" s="4"/>
      <c r="DQ957" s="4"/>
      <c r="DR957" s="4"/>
      <c r="DS957" s="4"/>
      <c r="DT957" s="4"/>
      <c r="DU957" s="4"/>
      <c r="DV957" s="57">
        <f t="shared" si="322"/>
        <v>0</v>
      </c>
      <c r="DW957" s="71">
        <f t="shared" ref="DW957:ED957" si="1008">SUM(BY957,CI957,CS957,DC957,DM957)</f>
        <v>0</v>
      </c>
      <c r="DX957" s="71">
        <f t="shared" si="1008"/>
        <v>0</v>
      </c>
      <c r="DY957" s="71">
        <f t="shared" si="1008"/>
        <v>0</v>
      </c>
      <c r="DZ957" s="71">
        <f t="shared" si="1008"/>
        <v>2</v>
      </c>
      <c r="EA957" s="71">
        <f t="shared" si="1008"/>
        <v>0</v>
      </c>
      <c r="EB957" s="71">
        <f t="shared" si="1008"/>
        <v>0</v>
      </c>
      <c r="EC957" s="71">
        <f t="shared" si="1008"/>
        <v>1</v>
      </c>
      <c r="ED957" s="71">
        <f t="shared" si="1008"/>
        <v>0</v>
      </c>
      <c r="EE957" s="71">
        <f t="shared" si="13"/>
        <v>3</v>
      </c>
      <c r="EF957" s="71">
        <f t="shared" si="14"/>
        <v>1</v>
      </c>
    </row>
    <row r="958" spans="1:136" ht="15.75" customHeight="1">
      <c r="A958" s="147">
        <v>2018</v>
      </c>
      <c r="B958" s="135" t="s">
        <v>5218</v>
      </c>
      <c r="C958" s="147" t="s">
        <v>2947</v>
      </c>
      <c r="D958" s="147" t="s">
        <v>2948</v>
      </c>
      <c r="E958" s="147" t="s">
        <v>2949</v>
      </c>
      <c r="F958" s="161" t="s">
        <v>2950</v>
      </c>
      <c r="G958" s="4"/>
      <c r="H958" s="4"/>
      <c r="I958" s="4"/>
      <c r="J958" s="4"/>
      <c r="K958" s="4"/>
      <c r="L958" s="4"/>
      <c r="M958" s="4"/>
      <c r="N958" s="4"/>
      <c r="O958" s="71">
        <v>1</v>
      </c>
      <c r="P958" s="100"/>
      <c r="Q958" s="4"/>
      <c r="R958" s="4"/>
      <c r="S958" s="4"/>
      <c r="T958" s="59" t="str">
        <f t="shared" si="0"/>
        <v/>
      </c>
      <c r="U958" s="4"/>
      <c r="V958" s="4"/>
      <c r="W958" s="100"/>
      <c r="X958" s="4"/>
      <c r="Y958" s="4"/>
      <c r="Z958" s="4"/>
      <c r="AA958" s="4"/>
      <c r="AB958" s="4"/>
      <c r="AC958" s="100"/>
      <c r="AD958" s="4"/>
      <c r="AE958" s="4"/>
      <c r="AF958" s="4"/>
      <c r="AG958" s="58">
        <f t="shared" si="1"/>
        <v>1</v>
      </c>
      <c r="AH958" s="4"/>
      <c r="AI958" s="4"/>
      <c r="AJ958" s="4"/>
      <c r="AK958" s="91" t="str">
        <f t="shared" si="948"/>
        <v/>
      </c>
      <c r="AL958" s="4"/>
      <c r="AM958" s="4"/>
      <c r="AN958" s="100"/>
      <c r="AO958" s="4"/>
      <c r="AP958" s="4"/>
      <c r="AQ958" s="4"/>
      <c r="AR958" s="58" t="str">
        <f t="shared" si="3"/>
        <v/>
      </c>
      <c r="AS958" s="4"/>
      <c r="AT958" s="71">
        <v>1</v>
      </c>
      <c r="AU958" s="4"/>
      <c r="AV958" s="4"/>
      <c r="AW958" s="4"/>
      <c r="AX958" s="58">
        <f t="shared" si="4"/>
        <v>1</v>
      </c>
      <c r="AY958" s="4"/>
      <c r="AZ958" s="71">
        <v>1</v>
      </c>
      <c r="BA958" s="4"/>
      <c r="BB958" s="4"/>
      <c r="BC958" s="71">
        <v>1</v>
      </c>
      <c r="BD958" s="58">
        <f t="shared" si="5"/>
        <v>2</v>
      </c>
      <c r="BE958" s="4"/>
      <c r="BF958" s="4"/>
      <c r="BG958" s="4"/>
      <c r="BH958" s="4"/>
      <c r="BI958" s="4"/>
      <c r="BJ958" s="4"/>
      <c r="BK958" s="4"/>
      <c r="BL958" s="4"/>
      <c r="BM958" s="4"/>
      <c r="BN958" s="4"/>
      <c r="BO958" s="4"/>
      <c r="BP958" s="4"/>
      <c r="BQ958" s="4"/>
      <c r="BR958" s="4"/>
      <c r="BS958" s="4"/>
      <c r="BT958" s="4"/>
      <c r="BU958" s="4"/>
      <c r="BV958" s="4"/>
      <c r="BW958" s="4"/>
      <c r="BX958" s="4" t="str">
        <f t="shared" si="637"/>
        <v/>
      </c>
      <c r="BY958" s="4"/>
      <c r="BZ958" s="4"/>
      <c r="CA958" s="4"/>
      <c r="CB958" s="4"/>
      <c r="CC958" s="4"/>
      <c r="CD958" s="4"/>
      <c r="CE958" s="4"/>
      <c r="CF958" s="4"/>
      <c r="CG958" s="4"/>
      <c r="CH958" s="57">
        <f t="shared" si="848"/>
        <v>0</v>
      </c>
      <c r="CI958" s="4"/>
      <c r="CJ958" s="4"/>
      <c r="CK958" s="4"/>
      <c r="CL958" s="4"/>
      <c r="CM958" s="4"/>
      <c r="CN958" s="4"/>
      <c r="CO958" s="4"/>
      <c r="CP958" s="4"/>
      <c r="CQ958" s="4"/>
      <c r="CR958" s="57">
        <f t="shared" si="973"/>
        <v>0</v>
      </c>
      <c r="CS958" s="4"/>
      <c r="CT958" s="4"/>
      <c r="CU958" s="4"/>
      <c r="CV958" s="4"/>
      <c r="CW958" s="4"/>
      <c r="CX958" s="4"/>
      <c r="CY958" s="4"/>
      <c r="CZ958" s="4"/>
      <c r="DA958" s="4"/>
      <c r="DB958" s="57">
        <f t="shared" si="756"/>
        <v>0</v>
      </c>
      <c r="DC958" s="4"/>
      <c r="DD958" s="4"/>
      <c r="DE958" s="4"/>
      <c r="DF958" s="4"/>
      <c r="DG958" s="4"/>
      <c r="DH958" s="4"/>
      <c r="DI958" s="4"/>
      <c r="DJ958" s="4"/>
      <c r="DK958" s="4"/>
      <c r="DL958" s="57">
        <f t="shared" si="321"/>
        <v>0</v>
      </c>
      <c r="DM958" s="4"/>
      <c r="DN958" s="4"/>
      <c r="DO958" s="4"/>
      <c r="DP958" s="4"/>
      <c r="DQ958" s="4"/>
      <c r="DR958" s="4"/>
      <c r="DS958" s="4"/>
      <c r="DT958" s="4"/>
      <c r="DU958" s="4"/>
      <c r="DV958" s="57">
        <f t="shared" si="322"/>
        <v>0</v>
      </c>
      <c r="DW958" s="71">
        <f t="shared" ref="DW958:ED958" si="1009">SUM(BY958,CI958,CS958,DC958,DM958)</f>
        <v>0</v>
      </c>
      <c r="DX958" s="71">
        <f t="shared" si="1009"/>
        <v>0</v>
      </c>
      <c r="DY958" s="71">
        <f t="shared" si="1009"/>
        <v>0</v>
      </c>
      <c r="DZ958" s="71">
        <f t="shared" si="1009"/>
        <v>0</v>
      </c>
      <c r="EA958" s="71">
        <f t="shared" si="1009"/>
        <v>0</v>
      </c>
      <c r="EB958" s="71">
        <f t="shared" si="1009"/>
        <v>0</v>
      </c>
      <c r="EC958" s="71">
        <f t="shared" si="1009"/>
        <v>0</v>
      </c>
      <c r="ED958" s="71">
        <f t="shared" si="1009"/>
        <v>0</v>
      </c>
      <c r="EE958" s="71">
        <f t="shared" si="13"/>
        <v>0</v>
      </c>
      <c r="EF958" s="71">
        <f t="shared" si="14"/>
        <v>0</v>
      </c>
    </row>
    <row r="959" spans="1:136" ht="15.75" customHeight="1">
      <c r="A959" s="147">
        <v>2019</v>
      </c>
      <c r="B959" s="135" t="s">
        <v>5219</v>
      </c>
      <c r="C959" s="147" t="s">
        <v>2951</v>
      </c>
      <c r="D959" s="147" t="s">
        <v>2952</v>
      </c>
      <c r="E959" s="147" t="s">
        <v>2953</v>
      </c>
      <c r="F959" s="161" t="s">
        <v>2954</v>
      </c>
      <c r="G959" s="4"/>
      <c r="H959" s="4"/>
      <c r="I959" s="4"/>
      <c r="J959" s="4"/>
      <c r="K959" s="4"/>
      <c r="L959" s="4"/>
      <c r="M959" s="4"/>
      <c r="N959" s="4"/>
      <c r="O959" s="4"/>
      <c r="P959" s="100"/>
      <c r="Q959" s="4">
        <v>1</v>
      </c>
      <c r="R959" s="4"/>
      <c r="S959" s="4"/>
      <c r="T959" s="59" t="str">
        <f t="shared" si="0"/>
        <v/>
      </c>
      <c r="U959" s="4"/>
      <c r="V959" s="4"/>
      <c r="W959" s="100"/>
      <c r="X959" s="4"/>
      <c r="Y959" s="4"/>
      <c r="Z959" s="4"/>
      <c r="AA959" s="4"/>
      <c r="AB959" s="4"/>
      <c r="AC959" s="100"/>
      <c r="AD959" s="4"/>
      <c r="AE959" s="4"/>
      <c r="AF959" s="4"/>
      <c r="AG959" s="58">
        <f t="shared" si="1"/>
        <v>1</v>
      </c>
      <c r="AH959" s="4"/>
      <c r="AI959" s="4"/>
      <c r="AJ959" s="4"/>
      <c r="AK959" s="91" t="str">
        <f t="shared" si="948"/>
        <v/>
      </c>
      <c r="AL959" s="4"/>
      <c r="AM959" s="4"/>
      <c r="AN959" s="100"/>
      <c r="AO959" s="4"/>
      <c r="AP959" s="4"/>
      <c r="AQ959" s="4"/>
      <c r="AR959" s="58" t="str">
        <f t="shared" si="3"/>
        <v/>
      </c>
      <c r="AS959" s="4"/>
      <c r="AT959" s="71">
        <v>1</v>
      </c>
      <c r="AU959" s="71">
        <v>1</v>
      </c>
      <c r="AV959" s="71">
        <v>1</v>
      </c>
      <c r="AW959" s="4"/>
      <c r="AX959" s="58">
        <f t="shared" si="4"/>
        <v>3</v>
      </c>
      <c r="AY959" s="4"/>
      <c r="AZ959" s="71">
        <v>1</v>
      </c>
      <c r="BA959" s="4"/>
      <c r="BB959" s="4"/>
      <c r="BC959" s="71">
        <v>1</v>
      </c>
      <c r="BD959" s="58">
        <f t="shared" si="5"/>
        <v>2</v>
      </c>
      <c r="BE959" s="4"/>
      <c r="BF959" s="4"/>
      <c r="BG959" s="4"/>
      <c r="BH959" s="4"/>
      <c r="BI959" s="4"/>
      <c r="BJ959" s="4"/>
      <c r="BK959" s="4"/>
      <c r="BL959" s="4"/>
      <c r="BM959" s="4"/>
      <c r="BN959" s="4"/>
      <c r="BO959" s="4"/>
      <c r="BP959" s="4"/>
      <c r="BQ959" s="4"/>
      <c r="BR959" s="4"/>
      <c r="BS959" s="4"/>
      <c r="BT959" s="71">
        <v>1</v>
      </c>
      <c r="BU959" s="4"/>
      <c r="BV959" s="71">
        <v>1</v>
      </c>
      <c r="BW959" s="4"/>
      <c r="BX959" s="71">
        <f t="shared" si="637"/>
        <v>1</v>
      </c>
      <c r="BY959" s="4"/>
      <c r="BZ959" s="4"/>
      <c r="CA959" s="4"/>
      <c r="CB959" s="4"/>
      <c r="CC959" s="4"/>
      <c r="CD959" s="4"/>
      <c r="CE959" s="4"/>
      <c r="CF959" s="4"/>
      <c r="CG959" s="4"/>
      <c r="CH959" s="57">
        <f t="shared" si="848"/>
        <v>0</v>
      </c>
      <c r="CI959" s="4"/>
      <c r="CJ959" s="4"/>
      <c r="CK959" s="4"/>
      <c r="CL959" s="71">
        <v>1</v>
      </c>
      <c r="CM959" s="4"/>
      <c r="CN959" s="4"/>
      <c r="CO959" s="71">
        <v>1</v>
      </c>
      <c r="CP959" s="4"/>
      <c r="CQ959" s="71"/>
      <c r="CR959" s="57">
        <f t="shared" si="973"/>
        <v>2</v>
      </c>
      <c r="CS959" s="4"/>
      <c r="CT959" s="4"/>
      <c r="CU959" s="4"/>
      <c r="CV959" s="71">
        <v>1</v>
      </c>
      <c r="CW959" s="4"/>
      <c r="CX959" s="4"/>
      <c r="CY959" s="71">
        <v>1</v>
      </c>
      <c r="CZ959" s="4"/>
      <c r="DA959" s="71"/>
      <c r="DB959" s="57">
        <f t="shared" si="756"/>
        <v>2</v>
      </c>
      <c r="DC959" s="4"/>
      <c r="DD959" s="4"/>
      <c r="DE959" s="4"/>
      <c r="DF959" s="71">
        <v>1</v>
      </c>
      <c r="DG959" s="4"/>
      <c r="DH959" s="4"/>
      <c r="DI959" s="71">
        <v>1</v>
      </c>
      <c r="DJ959" s="4"/>
      <c r="DK959" s="71"/>
      <c r="DL959" s="57">
        <f t="shared" si="321"/>
        <v>2</v>
      </c>
      <c r="DM959" s="4"/>
      <c r="DN959" s="4"/>
      <c r="DO959" s="4"/>
      <c r="DP959" s="4"/>
      <c r="DQ959" s="4"/>
      <c r="DR959" s="4"/>
      <c r="DS959" s="4"/>
      <c r="DT959" s="4"/>
      <c r="DU959" s="4"/>
      <c r="DV959" s="57">
        <f t="shared" si="322"/>
        <v>0</v>
      </c>
      <c r="DW959" s="71">
        <f t="shared" ref="DW959:ED959" si="1010">SUM(BY959,CI959,CS959,DC959,DM959)</f>
        <v>0</v>
      </c>
      <c r="DX959" s="71">
        <f t="shared" si="1010"/>
        <v>0</v>
      </c>
      <c r="DY959" s="71">
        <f t="shared" si="1010"/>
        <v>0</v>
      </c>
      <c r="DZ959" s="71">
        <f t="shared" si="1010"/>
        <v>3</v>
      </c>
      <c r="EA959" s="71">
        <f t="shared" si="1010"/>
        <v>0</v>
      </c>
      <c r="EB959" s="71">
        <f t="shared" si="1010"/>
        <v>0</v>
      </c>
      <c r="EC959" s="71">
        <f t="shared" si="1010"/>
        <v>3</v>
      </c>
      <c r="ED959" s="71">
        <f t="shared" si="1010"/>
        <v>0</v>
      </c>
      <c r="EE959" s="71">
        <f t="shared" si="13"/>
        <v>6</v>
      </c>
      <c r="EF959" s="71">
        <f t="shared" si="14"/>
        <v>1</v>
      </c>
    </row>
    <row r="960" spans="1:136" ht="15.75" customHeight="1">
      <c r="A960" s="147">
        <v>2018</v>
      </c>
      <c r="B960" s="135" t="s">
        <v>5220</v>
      </c>
      <c r="C960" s="147" t="s">
        <v>2955</v>
      </c>
      <c r="D960" s="147" t="s">
        <v>882</v>
      </c>
      <c r="E960" s="147" t="s">
        <v>2956</v>
      </c>
      <c r="F960" s="161" t="s">
        <v>2957</v>
      </c>
      <c r="G960" s="4"/>
      <c r="H960" s="4"/>
      <c r="I960" s="95">
        <v>1</v>
      </c>
      <c r="J960" s="4"/>
      <c r="K960" s="4"/>
      <c r="L960" s="4"/>
      <c r="M960" s="4"/>
      <c r="N960" s="4"/>
      <c r="O960" s="4"/>
      <c r="P960" s="100"/>
      <c r="Q960" s="100"/>
      <c r="R960" s="4"/>
      <c r="S960" s="4"/>
      <c r="T960" s="59" t="str">
        <f t="shared" si="0"/>
        <v/>
      </c>
      <c r="U960" s="4"/>
      <c r="V960" s="4"/>
      <c r="W960" s="100"/>
      <c r="X960" s="100"/>
      <c r="Y960" s="4"/>
      <c r="Z960" s="4"/>
      <c r="AA960" s="4"/>
      <c r="AB960" s="4"/>
      <c r="AC960" s="100"/>
      <c r="AD960" s="100"/>
      <c r="AE960" s="100"/>
      <c r="AF960" s="4"/>
      <c r="AG960" s="58">
        <f t="shared" si="1"/>
        <v>1</v>
      </c>
      <c r="AH960" s="4"/>
      <c r="AI960" s="4"/>
      <c r="AJ960" s="4"/>
      <c r="AK960" s="91" t="str">
        <f t="shared" si="948"/>
        <v/>
      </c>
      <c r="AL960" s="100"/>
      <c r="AM960" s="4"/>
      <c r="AN960" s="100"/>
      <c r="AO960" s="100"/>
      <c r="AP960" s="100"/>
      <c r="AQ960" s="4"/>
      <c r="AR960" s="58" t="str">
        <f t="shared" si="3"/>
        <v/>
      </c>
      <c r="AS960" s="71">
        <v>1</v>
      </c>
      <c r="AT960" s="4"/>
      <c r="AU960" s="4"/>
      <c r="AV960" s="4"/>
      <c r="AW960" s="4"/>
      <c r="AX960" s="58">
        <f t="shared" si="4"/>
        <v>1</v>
      </c>
      <c r="AY960" s="4"/>
      <c r="AZ960" s="71">
        <v>1</v>
      </c>
      <c r="BA960" s="4"/>
      <c r="BB960" s="4"/>
      <c r="BC960" s="4"/>
      <c r="BD960" s="58">
        <f t="shared" si="5"/>
        <v>1</v>
      </c>
      <c r="BE960" s="4"/>
      <c r="BF960" s="4"/>
      <c r="BG960" s="4"/>
      <c r="BH960" s="4"/>
      <c r="BI960" s="4"/>
      <c r="BJ960" s="4"/>
      <c r="BK960" s="4"/>
      <c r="BL960" s="4"/>
      <c r="BM960" s="4"/>
      <c r="BN960" s="4"/>
      <c r="BO960" s="4"/>
      <c r="BP960" s="4"/>
      <c r="BQ960" s="4"/>
      <c r="BR960" s="4"/>
      <c r="BS960" s="4"/>
      <c r="BT960" s="4"/>
      <c r="BU960" s="4"/>
      <c r="BV960" s="4"/>
      <c r="BW960" s="4"/>
      <c r="BX960" s="4" t="str">
        <f t="shared" si="637"/>
        <v/>
      </c>
      <c r="BY960" s="4"/>
      <c r="BZ960" s="4"/>
      <c r="CA960" s="4"/>
      <c r="CB960" s="4"/>
      <c r="CC960" s="4"/>
      <c r="CD960" s="4"/>
      <c r="CE960" s="4"/>
      <c r="CF960" s="4"/>
      <c r="CG960" s="4"/>
      <c r="CH960" s="57">
        <f t="shared" si="848"/>
        <v>0</v>
      </c>
      <c r="CI960" s="4"/>
      <c r="CJ960" s="4"/>
      <c r="CK960" s="4"/>
      <c r="CL960" s="4"/>
      <c r="CM960" s="4"/>
      <c r="CN960" s="4"/>
      <c r="CO960" s="4"/>
      <c r="CP960" s="4"/>
      <c r="CQ960" s="4"/>
      <c r="CR960" s="57">
        <f t="shared" si="973"/>
        <v>0</v>
      </c>
      <c r="CS960" s="4"/>
      <c r="CT960" s="4"/>
      <c r="CU960" s="4"/>
      <c r="CV960" s="4"/>
      <c r="CW960" s="4"/>
      <c r="CX960" s="4"/>
      <c r="CY960" s="4"/>
      <c r="CZ960" s="4"/>
      <c r="DA960" s="4"/>
      <c r="DB960" s="57">
        <f t="shared" si="756"/>
        <v>0</v>
      </c>
      <c r="DC960" s="4"/>
      <c r="DD960" s="4"/>
      <c r="DE960" s="4"/>
      <c r="DF960" s="4"/>
      <c r="DG960" s="4"/>
      <c r="DH960" s="4"/>
      <c r="DI960" s="4"/>
      <c r="DJ960" s="4"/>
      <c r="DK960" s="4"/>
      <c r="DL960" s="57">
        <f t="shared" si="321"/>
        <v>0</v>
      </c>
      <c r="DM960" s="4"/>
      <c r="DN960" s="4"/>
      <c r="DO960" s="4"/>
      <c r="DP960" s="4"/>
      <c r="DQ960" s="4"/>
      <c r="DR960" s="4"/>
      <c r="DS960" s="4"/>
      <c r="DT960" s="4"/>
      <c r="DU960" s="4"/>
      <c r="DV960" s="57">
        <f t="shared" si="322"/>
        <v>0</v>
      </c>
      <c r="DW960" s="71">
        <f t="shared" ref="DW960:ED960" si="1011">SUM(BY960,CI960,CS960,DC960,DM960)</f>
        <v>0</v>
      </c>
      <c r="DX960" s="71">
        <f t="shared" si="1011"/>
        <v>0</v>
      </c>
      <c r="DY960" s="71">
        <f t="shared" si="1011"/>
        <v>0</v>
      </c>
      <c r="DZ960" s="71">
        <f t="shared" si="1011"/>
        <v>0</v>
      </c>
      <c r="EA960" s="71">
        <f t="shared" si="1011"/>
        <v>0</v>
      </c>
      <c r="EB960" s="71">
        <f t="shared" si="1011"/>
        <v>0</v>
      </c>
      <c r="EC960" s="71">
        <f t="shared" si="1011"/>
        <v>0</v>
      </c>
      <c r="ED960" s="71">
        <f t="shared" si="1011"/>
        <v>0</v>
      </c>
      <c r="EE960" s="71">
        <f t="shared" si="13"/>
        <v>0</v>
      </c>
      <c r="EF960" s="71">
        <f t="shared" si="14"/>
        <v>0</v>
      </c>
    </row>
    <row r="961" spans="1:136" ht="15.75" customHeight="1">
      <c r="A961" s="147">
        <v>2017</v>
      </c>
      <c r="B961" s="135" t="s">
        <v>5221</v>
      </c>
      <c r="C961" s="147" t="s">
        <v>2958</v>
      </c>
      <c r="D961" s="147" t="s">
        <v>2959</v>
      </c>
      <c r="E961" s="147" t="s">
        <v>2960</v>
      </c>
      <c r="F961" s="150" t="s">
        <v>2961</v>
      </c>
      <c r="G961" s="4"/>
      <c r="H961" s="4"/>
      <c r="I961" s="95">
        <v>1</v>
      </c>
      <c r="J961" s="4"/>
      <c r="K961" s="4"/>
      <c r="L961" s="4"/>
      <c r="M961" s="4"/>
      <c r="N961" s="4"/>
      <c r="O961" s="4"/>
      <c r="P961" s="100"/>
      <c r="Q961" s="100"/>
      <c r="R961" s="4"/>
      <c r="S961" s="4"/>
      <c r="T961" s="59" t="str">
        <f t="shared" si="0"/>
        <v/>
      </c>
      <c r="U961" s="4"/>
      <c r="V961" s="4"/>
      <c r="W961" s="100"/>
      <c r="X961" s="100"/>
      <c r="Y961" s="4"/>
      <c r="Z961" s="4"/>
      <c r="AA961" s="4"/>
      <c r="AB961" s="4"/>
      <c r="AC961" s="100"/>
      <c r="AD961" s="100"/>
      <c r="AE961" s="100"/>
      <c r="AF961" s="4"/>
      <c r="AG961" s="58">
        <f t="shared" si="1"/>
        <v>1</v>
      </c>
      <c r="AH961" s="4"/>
      <c r="AI961" s="4"/>
      <c r="AJ961" s="4"/>
      <c r="AK961" s="91" t="str">
        <f t="shared" si="948"/>
        <v/>
      </c>
      <c r="AL961" s="100"/>
      <c r="AM961" s="4"/>
      <c r="AN961" s="100"/>
      <c r="AO961" s="100"/>
      <c r="AP961" s="100"/>
      <c r="AQ961" s="4"/>
      <c r="AR961" s="58" t="str">
        <f t="shared" si="3"/>
        <v/>
      </c>
      <c r="AS961" s="4"/>
      <c r="AT961" s="71">
        <v>1</v>
      </c>
      <c r="AU961" s="4"/>
      <c r="AV961" s="4"/>
      <c r="AW961" s="4"/>
      <c r="AX961" s="58">
        <f t="shared" si="4"/>
        <v>1</v>
      </c>
      <c r="AY961" s="4"/>
      <c r="AZ961" s="4"/>
      <c r="BA961" s="4"/>
      <c r="BB961" s="4"/>
      <c r="BC961" s="71">
        <v>1</v>
      </c>
      <c r="BD961" s="58">
        <f t="shared" si="5"/>
        <v>1</v>
      </c>
      <c r="BE961" s="4"/>
      <c r="BF961" s="4"/>
      <c r="BG961" s="4"/>
      <c r="BH961" s="4"/>
      <c r="BI961" s="4"/>
      <c r="BJ961" s="4"/>
      <c r="BK961" s="4"/>
      <c r="BL961" s="4"/>
      <c r="BM961" s="4"/>
      <c r="BN961" s="4"/>
      <c r="BO961" s="4"/>
      <c r="BP961" s="4"/>
      <c r="BQ961" s="4"/>
      <c r="BR961" s="4"/>
      <c r="BS961" s="4"/>
      <c r="BT961" s="4"/>
      <c r="BU961" s="4"/>
      <c r="BV961" s="4"/>
      <c r="BW961" s="4"/>
      <c r="BX961" s="4" t="str">
        <f t="shared" si="637"/>
        <v/>
      </c>
      <c r="BY961" s="4"/>
      <c r="BZ961" s="4"/>
      <c r="CA961" s="4"/>
      <c r="CB961" s="4"/>
      <c r="CC961" s="4"/>
      <c r="CD961" s="4"/>
      <c r="CE961" s="4"/>
      <c r="CF961" s="4"/>
      <c r="CG961" s="4"/>
      <c r="CH961" s="57">
        <f t="shared" si="848"/>
        <v>0</v>
      </c>
      <c r="CI961" s="4"/>
      <c r="CJ961" s="4"/>
      <c r="CK961" s="4"/>
      <c r="CL961" s="4"/>
      <c r="CM961" s="4"/>
      <c r="CN961" s="4"/>
      <c r="CO961" s="4"/>
      <c r="CP961" s="4"/>
      <c r="CQ961" s="4"/>
      <c r="CR961" s="57">
        <f t="shared" si="973"/>
        <v>0</v>
      </c>
      <c r="CS961" s="4"/>
      <c r="CT961" s="4"/>
      <c r="CU961" s="4"/>
      <c r="CV961" s="4"/>
      <c r="CW961" s="4"/>
      <c r="CX961" s="4"/>
      <c r="CY961" s="4"/>
      <c r="CZ961" s="4"/>
      <c r="DA961" s="4"/>
      <c r="DB961" s="57">
        <f t="shared" si="756"/>
        <v>0</v>
      </c>
      <c r="DC961" s="4"/>
      <c r="DD961" s="4"/>
      <c r="DE961" s="4"/>
      <c r="DF961" s="4"/>
      <c r="DG961" s="4"/>
      <c r="DH961" s="4"/>
      <c r="DI961" s="4"/>
      <c r="DJ961" s="4"/>
      <c r="DK961" s="4"/>
      <c r="DL961" s="57">
        <f t="shared" si="321"/>
        <v>0</v>
      </c>
      <c r="DM961" s="4"/>
      <c r="DN961" s="4"/>
      <c r="DO961" s="4"/>
      <c r="DP961" s="4"/>
      <c r="DQ961" s="4"/>
      <c r="DR961" s="4"/>
      <c r="DS961" s="4"/>
      <c r="DT961" s="4"/>
      <c r="DU961" s="4"/>
      <c r="DV961" s="57">
        <f t="shared" si="322"/>
        <v>0</v>
      </c>
      <c r="DW961" s="71">
        <f t="shared" ref="DW961:ED961" si="1012">SUM(BY961,CI961,CS961,DC961,DM961)</f>
        <v>0</v>
      </c>
      <c r="DX961" s="71">
        <f t="shared" si="1012"/>
        <v>0</v>
      </c>
      <c r="DY961" s="71">
        <f t="shared" si="1012"/>
        <v>0</v>
      </c>
      <c r="DZ961" s="71">
        <f t="shared" si="1012"/>
        <v>0</v>
      </c>
      <c r="EA961" s="71">
        <f t="shared" si="1012"/>
        <v>0</v>
      </c>
      <c r="EB961" s="71">
        <f t="shared" si="1012"/>
        <v>0</v>
      </c>
      <c r="EC961" s="71">
        <f t="shared" si="1012"/>
        <v>0</v>
      </c>
      <c r="ED961" s="71">
        <f t="shared" si="1012"/>
        <v>0</v>
      </c>
      <c r="EE961" s="71">
        <f t="shared" si="13"/>
        <v>0</v>
      </c>
      <c r="EF961" s="71">
        <f t="shared" si="14"/>
        <v>0</v>
      </c>
    </row>
    <row r="962" spans="1:136" ht="15.75" customHeight="1">
      <c r="A962" s="147">
        <v>2018</v>
      </c>
      <c r="B962" s="135" t="s">
        <v>5222</v>
      </c>
      <c r="C962" s="147" t="s">
        <v>2962</v>
      </c>
      <c r="D962" s="147" t="s">
        <v>2963</v>
      </c>
      <c r="E962" s="147" t="s">
        <v>2964</v>
      </c>
      <c r="F962" s="150" t="s">
        <v>2965</v>
      </c>
      <c r="G962" s="4"/>
      <c r="H962" s="4"/>
      <c r="I962" s="95">
        <v>1</v>
      </c>
      <c r="J962" s="4"/>
      <c r="K962" s="4"/>
      <c r="L962" s="4"/>
      <c r="M962" s="4"/>
      <c r="N962" s="4"/>
      <c r="O962" s="4"/>
      <c r="P962" s="100"/>
      <c r="Q962" s="100"/>
      <c r="R962" s="4"/>
      <c r="S962" s="4"/>
      <c r="T962" s="59" t="str">
        <f t="shared" si="0"/>
        <v/>
      </c>
      <c r="U962" s="4"/>
      <c r="V962" s="4"/>
      <c r="W962" s="100"/>
      <c r="X962" s="100"/>
      <c r="Y962" s="4"/>
      <c r="Z962" s="4"/>
      <c r="AA962" s="4"/>
      <c r="AB962" s="4"/>
      <c r="AC962" s="100"/>
      <c r="AD962" s="100"/>
      <c r="AE962" s="100"/>
      <c r="AF962" s="4"/>
      <c r="AG962" s="58">
        <f t="shared" si="1"/>
        <v>1</v>
      </c>
      <c r="AH962" s="4"/>
      <c r="AI962" s="4"/>
      <c r="AJ962" s="4"/>
      <c r="AK962" s="91" t="str">
        <f t="shared" si="948"/>
        <v/>
      </c>
      <c r="AL962" s="100"/>
      <c r="AM962" s="4"/>
      <c r="AN962" s="100"/>
      <c r="AO962" s="100"/>
      <c r="AP962" s="100"/>
      <c r="AQ962" s="4"/>
      <c r="AR962" s="58" t="str">
        <f t="shared" si="3"/>
        <v/>
      </c>
      <c r="AS962" s="4"/>
      <c r="AT962" s="71">
        <v>1</v>
      </c>
      <c r="AU962" s="4"/>
      <c r="AV962" s="4"/>
      <c r="AW962" s="4"/>
      <c r="AX962" s="58">
        <f t="shared" si="4"/>
        <v>1</v>
      </c>
      <c r="AY962" s="4"/>
      <c r="AZ962" s="4"/>
      <c r="BA962" s="4"/>
      <c r="BB962" s="4"/>
      <c r="BC962" s="4"/>
      <c r="BD962" s="58">
        <f t="shared" si="5"/>
        <v>0</v>
      </c>
      <c r="BE962" s="4"/>
      <c r="BF962" s="4"/>
      <c r="BG962" s="4"/>
      <c r="BH962" s="4"/>
      <c r="BI962" s="4"/>
      <c r="BJ962" s="4"/>
      <c r="BK962" s="4"/>
      <c r="BL962" s="4"/>
      <c r="BM962" s="4"/>
      <c r="BN962" s="4"/>
      <c r="BO962" s="4"/>
      <c r="BP962" s="4"/>
      <c r="BQ962" s="71">
        <v>1</v>
      </c>
      <c r="BR962" s="71">
        <v>1</v>
      </c>
      <c r="BS962" s="71">
        <v>1</v>
      </c>
      <c r="BT962" s="71">
        <v>1</v>
      </c>
      <c r="BU962" s="4"/>
      <c r="BV962" s="4"/>
      <c r="BW962" s="71">
        <v>2</v>
      </c>
      <c r="BX962" s="71">
        <f t="shared" si="637"/>
        <v>1</v>
      </c>
      <c r="BY962" s="4"/>
      <c r="BZ962" s="4"/>
      <c r="CA962" s="4"/>
      <c r="CB962" s="4"/>
      <c r="CC962" s="4"/>
      <c r="CD962" s="4"/>
      <c r="CE962" s="4"/>
      <c r="CF962" s="4"/>
      <c r="CG962" s="4"/>
      <c r="CH962" s="57">
        <f t="shared" si="848"/>
        <v>0</v>
      </c>
      <c r="CI962" s="71">
        <v>1</v>
      </c>
      <c r="CJ962" s="71">
        <v>1</v>
      </c>
      <c r="CK962" s="71">
        <v>1</v>
      </c>
      <c r="CL962" s="71">
        <v>1</v>
      </c>
      <c r="CM962" s="4"/>
      <c r="CN962" s="4"/>
      <c r="CO962" s="4"/>
      <c r="CP962" s="4"/>
      <c r="CQ962" s="71"/>
      <c r="CR962" s="57">
        <f t="shared" si="973"/>
        <v>4</v>
      </c>
      <c r="CS962" s="4"/>
      <c r="CT962" s="4"/>
      <c r="CU962" s="4"/>
      <c r="CV962" s="4"/>
      <c r="CW962" s="4"/>
      <c r="CX962" s="4"/>
      <c r="CY962" s="4"/>
      <c r="CZ962" s="4"/>
      <c r="DA962" s="4"/>
      <c r="DB962" s="57">
        <f t="shared" si="756"/>
        <v>0</v>
      </c>
      <c r="DC962" s="4"/>
      <c r="DD962" s="4"/>
      <c r="DE962" s="4"/>
      <c r="DF962" s="4"/>
      <c r="DG962" s="4"/>
      <c r="DH962" s="4"/>
      <c r="DI962" s="4"/>
      <c r="DJ962" s="4"/>
      <c r="DK962" s="4"/>
      <c r="DL962" s="57">
        <f t="shared" si="321"/>
        <v>0</v>
      </c>
      <c r="DM962" s="4"/>
      <c r="DN962" s="4"/>
      <c r="DO962" s="4"/>
      <c r="DP962" s="4"/>
      <c r="DQ962" s="4"/>
      <c r="DR962" s="4"/>
      <c r="DS962" s="4"/>
      <c r="DT962" s="4"/>
      <c r="DU962" s="4"/>
      <c r="DV962" s="57">
        <f t="shared" si="322"/>
        <v>0</v>
      </c>
      <c r="DW962" s="71">
        <f t="shared" ref="DW962:ED962" si="1013">SUM(BY962,CI962,CS962,DC962,DM962)</f>
        <v>1</v>
      </c>
      <c r="DX962" s="71">
        <f t="shared" si="1013"/>
        <v>1</v>
      </c>
      <c r="DY962" s="71">
        <f t="shared" si="1013"/>
        <v>1</v>
      </c>
      <c r="DZ962" s="71">
        <f t="shared" si="1013"/>
        <v>1</v>
      </c>
      <c r="EA962" s="71">
        <f t="shared" si="1013"/>
        <v>0</v>
      </c>
      <c r="EB962" s="71">
        <f t="shared" si="1013"/>
        <v>0</v>
      </c>
      <c r="EC962" s="71">
        <f t="shared" si="1013"/>
        <v>0</v>
      </c>
      <c r="ED962" s="71">
        <f t="shared" si="1013"/>
        <v>0</v>
      </c>
      <c r="EE962" s="71">
        <f t="shared" si="13"/>
        <v>4</v>
      </c>
      <c r="EF962" s="71">
        <f t="shared" si="14"/>
        <v>1</v>
      </c>
    </row>
    <row r="963" spans="1:136" ht="15.75" customHeight="1">
      <c r="A963" s="147">
        <v>2018</v>
      </c>
      <c r="B963" s="135" t="s">
        <v>5223</v>
      </c>
      <c r="C963" s="147" t="s">
        <v>2966</v>
      </c>
      <c r="D963" s="147" t="s">
        <v>2944</v>
      </c>
      <c r="E963" s="147" t="s">
        <v>2967</v>
      </c>
      <c r="F963" s="150" t="s">
        <v>2968</v>
      </c>
      <c r="G963" s="4"/>
      <c r="H963" s="4"/>
      <c r="I963" s="4"/>
      <c r="J963" s="4"/>
      <c r="K963" s="4"/>
      <c r="L963" s="4"/>
      <c r="M963" s="4"/>
      <c r="N963" s="95">
        <v>1</v>
      </c>
      <c r="O963" s="4"/>
      <c r="P963" s="100"/>
      <c r="Q963" s="100"/>
      <c r="R963" s="4"/>
      <c r="S963" s="4"/>
      <c r="T963" s="59" t="str">
        <f t="shared" si="0"/>
        <v/>
      </c>
      <c r="U963" s="4"/>
      <c r="V963" s="4"/>
      <c r="W963" s="100"/>
      <c r="X963" s="100"/>
      <c r="Y963" s="4"/>
      <c r="Z963" s="4"/>
      <c r="AA963" s="4"/>
      <c r="AB963" s="4"/>
      <c r="AC963" s="100"/>
      <c r="AD963" s="100"/>
      <c r="AE963" s="100"/>
      <c r="AF963" s="4"/>
      <c r="AG963" s="58">
        <f t="shared" si="1"/>
        <v>1</v>
      </c>
      <c r="AH963" s="4"/>
      <c r="AI963" s="4"/>
      <c r="AJ963" s="4"/>
      <c r="AK963" s="91" t="str">
        <f t="shared" si="948"/>
        <v/>
      </c>
      <c r="AL963" s="100"/>
      <c r="AM963" s="4"/>
      <c r="AN963" s="100"/>
      <c r="AO963" s="100"/>
      <c r="AP963" s="100"/>
      <c r="AQ963" s="4"/>
      <c r="AR963" s="58" t="str">
        <f t="shared" si="3"/>
        <v/>
      </c>
      <c r="AS963" s="71">
        <v>1</v>
      </c>
      <c r="AT963" s="71">
        <v>1</v>
      </c>
      <c r="AU963" s="71">
        <v>1</v>
      </c>
      <c r="AV963" s="71">
        <v>1</v>
      </c>
      <c r="AW963" s="71">
        <v>1</v>
      </c>
      <c r="AX963" s="58">
        <f t="shared" si="4"/>
        <v>5</v>
      </c>
      <c r="AY963" s="4"/>
      <c r="AZ963" s="71">
        <v>1</v>
      </c>
      <c r="BA963" s="4"/>
      <c r="BB963" s="4"/>
      <c r="BC963" s="4"/>
      <c r="BD963" s="58">
        <f t="shared" si="5"/>
        <v>1</v>
      </c>
      <c r="BE963" s="4"/>
      <c r="BF963" s="4"/>
      <c r="BG963" s="4"/>
      <c r="BH963" s="4"/>
      <c r="BI963" s="4"/>
      <c r="BJ963" s="4"/>
      <c r="BK963" s="4"/>
      <c r="BL963" s="4"/>
      <c r="BM963" s="4"/>
      <c r="BN963" s="4"/>
      <c r="BO963" s="4"/>
      <c r="BP963" s="4"/>
      <c r="BQ963" s="4"/>
      <c r="BR963" s="4"/>
      <c r="BS963" s="4"/>
      <c r="BT963" s="4"/>
      <c r="BU963" s="4"/>
      <c r="BV963" s="71">
        <v>1</v>
      </c>
      <c r="BW963" s="4"/>
      <c r="BX963" s="71">
        <f t="shared" si="637"/>
        <v>1</v>
      </c>
      <c r="BY963" s="4"/>
      <c r="BZ963" s="4"/>
      <c r="CA963" s="4"/>
      <c r="CB963" s="4"/>
      <c r="CC963" s="4"/>
      <c r="CD963" s="4"/>
      <c r="CE963" s="4"/>
      <c r="CF963" s="4"/>
      <c r="CG963" s="4"/>
      <c r="CH963" s="57">
        <f t="shared" si="848"/>
        <v>0</v>
      </c>
      <c r="CI963" s="4"/>
      <c r="CJ963" s="4"/>
      <c r="CK963" s="4"/>
      <c r="CL963" s="4"/>
      <c r="CM963" s="4"/>
      <c r="CN963" s="4"/>
      <c r="CO963" s="4"/>
      <c r="CP963" s="4"/>
      <c r="CQ963" s="4"/>
      <c r="CR963" s="57">
        <f t="shared" si="973"/>
        <v>0</v>
      </c>
      <c r="CS963" s="4"/>
      <c r="CT963" s="4"/>
      <c r="CU963" s="4"/>
      <c r="CV963" s="4"/>
      <c r="CW963" s="4"/>
      <c r="CX963" s="4"/>
      <c r="CY963" s="71">
        <v>1</v>
      </c>
      <c r="CZ963" s="4"/>
      <c r="DA963" s="71"/>
      <c r="DB963" s="57">
        <f t="shared" si="756"/>
        <v>1</v>
      </c>
      <c r="DC963" s="4"/>
      <c r="DD963" s="4"/>
      <c r="DE963" s="4"/>
      <c r="DF963" s="4"/>
      <c r="DG963" s="4"/>
      <c r="DH963" s="4"/>
      <c r="DI963" s="4"/>
      <c r="DJ963" s="4"/>
      <c r="DK963" s="4"/>
      <c r="DL963" s="57">
        <f t="shared" si="321"/>
        <v>0</v>
      </c>
      <c r="DM963" s="4"/>
      <c r="DN963" s="4"/>
      <c r="DO963" s="4"/>
      <c r="DP963" s="4"/>
      <c r="DQ963" s="4"/>
      <c r="DR963" s="4"/>
      <c r="DS963" s="4"/>
      <c r="DT963" s="4"/>
      <c r="DU963" s="4"/>
      <c r="DV963" s="57">
        <f t="shared" si="322"/>
        <v>0</v>
      </c>
      <c r="DW963" s="71">
        <f t="shared" ref="DW963:ED963" si="1014">SUM(BY963,CI963,CS963,DC963,DM963)</f>
        <v>0</v>
      </c>
      <c r="DX963" s="71">
        <f t="shared" si="1014"/>
        <v>0</v>
      </c>
      <c r="DY963" s="71">
        <f t="shared" si="1014"/>
        <v>0</v>
      </c>
      <c r="DZ963" s="71">
        <f t="shared" si="1014"/>
        <v>0</v>
      </c>
      <c r="EA963" s="71">
        <f t="shared" si="1014"/>
        <v>0</v>
      </c>
      <c r="EB963" s="71">
        <f t="shared" si="1014"/>
        <v>0</v>
      </c>
      <c r="EC963" s="71">
        <f t="shared" si="1014"/>
        <v>1</v>
      </c>
      <c r="ED963" s="71">
        <f t="shared" si="1014"/>
        <v>0</v>
      </c>
      <c r="EE963" s="71">
        <f t="shared" si="13"/>
        <v>1</v>
      </c>
      <c r="EF963" s="71">
        <f t="shared" si="14"/>
        <v>1</v>
      </c>
    </row>
    <row r="964" spans="1:136" ht="15.75" customHeight="1">
      <c r="A964" s="147">
        <v>2018</v>
      </c>
      <c r="B964" s="135" t="s">
        <v>5224</v>
      </c>
      <c r="C964" s="147" t="s">
        <v>2969</v>
      </c>
      <c r="D964" s="147" t="s">
        <v>2970</v>
      </c>
      <c r="E964" s="147" t="s">
        <v>2971</v>
      </c>
      <c r="F964" s="150" t="s">
        <v>2972</v>
      </c>
      <c r="G964" s="4"/>
      <c r="H964" s="4"/>
      <c r="I964" s="4"/>
      <c r="J964" s="4"/>
      <c r="K964" s="4"/>
      <c r="L964" s="4"/>
      <c r="M964" s="4"/>
      <c r="N964" s="4"/>
      <c r="O964" s="4"/>
      <c r="P964" s="100"/>
      <c r="Q964" s="100"/>
      <c r="R964" s="4"/>
      <c r="S964" s="71">
        <v>1</v>
      </c>
      <c r="T964" s="59" t="str">
        <f t="shared" si="0"/>
        <v/>
      </c>
      <c r="U964" s="4"/>
      <c r="V964" s="4"/>
      <c r="W964" s="100"/>
      <c r="X964" s="100"/>
      <c r="Y964" s="4"/>
      <c r="Z964" s="4"/>
      <c r="AA964" s="4"/>
      <c r="AB964" s="4"/>
      <c r="AC964" s="100"/>
      <c r="AD964" s="100"/>
      <c r="AE964" s="100"/>
      <c r="AF964" s="4"/>
      <c r="AG964" s="58">
        <f t="shared" si="1"/>
        <v>1</v>
      </c>
      <c r="AH964" s="4"/>
      <c r="AI964" s="4"/>
      <c r="AJ964" s="4"/>
      <c r="AK964" s="91" t="str">
        <f t="shared" si="948"/>
        <v/>
      </c>
      <c r="AL964" s="100"/>
      <c r="AM964" s="4"/>
      <c r="AN964" s="100"/>
      <c r="AO964" s="100"/>
      <c r="AP964" s="100"/>
      <c r="AQ964" s="4"/>
      <c r="AR964" s="58" t="str">
        <f t="shared" si="3"/>
        <v/>
      </c>
      <c r="AS964" s="71">
        <v>1</v>
      </c>
      <c r="AT964" s="71">
        <v>1</v>
      </c>
      <c r="AU964" s="71">
        <v>1</v>
      </c>
      <c r="AV964" s="4"/>
      <c r="AW964" s="4"/>
      <c r="AX964" s="58">
        <f t="shared" si="4"/>
        <v>3</v>
      </c>
      <c r="AY964" s="71">
        <v>1</v>
      </c>
      <c r="AZ964" s="71">
        <v>1</v>
      </c>
      <c r="BA964" s="4"/>
      <c r="BB964" s="4"/>
      <c r="BC964" s="4"/>
      <c r="BD964" s="58">
        <f t="shared" si="5"/>
        <v>2</v>
      </c>
      <c r="BE964" s="4"/>
      <c r="BF964" s="4"/>
      <c r="BG964" s="4"/>
      <c r="BH964" s="4"/>
      <c r="BI964" s="4"/>
      <c r="BJ964" s="4"/>
      <c r="BK964" s="4"/>
      <c r="BL964" s="4"/>
      <c r="BM964" s="4"/>
      <c r="BN964" s="4"/>
      <c r="BO964" s="4"/>
      <c r="BP964" s="71">
        <v>1</v>
      </c>
      <c r="BQ964" s="71">
        <v>1</v>
      </c>
      <c r="BR964" s="4"/>
      <c r="BS964" s="71">
        <v>1</v>
      </c>
      <c r="BT964" s="71">
        <v>1</v>
      </c>
      <c r="BU964" s="71">
        <v>1</v>
      </c>
      <c r="BV964" s="71">
        <v>1</v>
      </c>
      <c r="BW964" s="4"/>
      <c r="BX964" s="71">
        <f t="shared" si="637"/>
        <v>1</v>
      </c>
      <c r="BY964" s="4"/>
      <c r="BZ964" s="4"/>
      <c r="CA964" s="4"/>
      <c r="CB964" s="4"/>
      <c r="CC964" s="4"/>
      <c r="CD964" s="4"/>
      <c r="CE964" s="4"/>
      <c r="CF964" s="4"/>
      <c r="CG964" s="4"/>
      <c r="CH964" s="57">
        <f t="shared" si="848"/>
        <v>0</v>
      </c>
      <c r="CI964" s="4"/>
      <c r="CJ964" s="71">
        <v>1</v>
      </c>
      <c r="CK964" s="4"/>
      <c r="CL964" s="4"/>
      <c r="CM964" s="4"/>
      <c r="CN964" s="4"/>
      <c r="CO964" s="4"/>
      <c r="CP964" s="4"/>
      <c r="CQ964" s="71"/>
      <c r="CR964" s="57">
        <f t="shared" si="973"/>
        <v>1</v>
      </c>
      <c r="CS964" s="4"/>
      <c r="CT964" s="4"/>
      <c r="CU964" s="4"/>
      <c r="CV964" s="4"/>
      <c r="CW964" s="4"/>
      <c r="CX964" s="4"/>
      <c r="CY964" s="4"/>
      <c r="CZ964" s="4"/>
      <c r="DA964" s="4"/>
      <c r="DB964" s="57">
        <f t="shared" si="756"/>
        <v>0</v>
      </c>
      <c r="DC964" s="4"/>
      <c r="DD964" s="4"/>
      <c r="DE964" s="4"/>
      <c r="DF964" s="4"/>
      <c r="DG964" s="4"/>
      <c r="DH964" s="4"/>
      <c r="DI964" s="4"/>
      <c r="DJ964" s="4"/>
      <c r="DK964" s="4"/>
      <c r="DL964" s="57">
        <f t="shared" si="321"/>
        <v>0</v>
      </c>
      <c r="DM964" s="4"/>
      <c r="DN964" s="4"/>
      <c r="DO964" s="4"/>
      <c r="DP964" s="4"/>
      <c r="DQ964" s="4"/>
      <c r="DR964" s="4"/>
      <c r="DS964" s="4"/>
      <c r="DT964" s="4"/>
      <c r="DU964" s="4"/>
      <c r="DV964" s="57">
        <f t="shared" si="322"/>
        <v>0</v>
      </c>
      <c r="DW964" s="71">
        <f t="shared" ref="DW964:ED964" si="1015">SUM(BY964,CI964,CS964,DC964,DM964)</f>
        <v>0</v>
      </c>
      <c r="DX964" s="71">
        <f t="shared" si="1015"/>
        <v>1</v>
      </c>
      <c r="DY964" s="71">
        <f t="shared" si="1015"/>
        <v>0</v>
      </c>
      <c r="DZ964" s="71">
        <f t="shared" si="1015"/>
        <v>0</v>
      </c>
      <c r="EA964" s="71">
        <f t="shared" si="1015"/>
        <v>0</v>
      </c>
      <c r="EB964" s="71">
        <f t="shared" si="1015"/>
        <v>0</v>
      </c>
      <c r="EC964" s="71">
        <f t="shared" si="1015"/>
        <v>0</v>
      </c>
      <c r="ED964" s="71">
        <f t="shared" si="1015"/>
        <v>0</v>
      </c>
      <c r="EE964" s="71">
        <f t="shared" si="13"/>
        <v>1</v>
      </c>
      <c r="EF964" s="71">
        <f t="shared" si="14"/>
        <v>1</v>
      </c>
    </row>
    <row r="965" spans="1:136" ht="15.75" customHeight="1">
      <c r="A965" s="147">
        <v>2019</v>
      </c>
      <c r="B965" s="135" t="s">
        <v>5225</v>
      </c>
      <c r="C965" s="147" t="s">
        <v>2973</v>
      </c>
      <c r="D965" s="147" t="s">
        <v>307</v>
      </c>
      <c r="E965" s="147" t="s">
        <v>2974</v>
      </c>
      <c r="F965" s="150" t="s">
        <v>2975</v>
      </c>
      <c r="G965" s="4"/>
      <c r="H965" s="95">
        <v>1</v>
      </c>
      <c r="I965" s="4"/>
      <c r="J965" s="4"/>
      <c r="K965" s="4"/>
      <c r="L965" s="4"/>
      <c r="M965" s="4"/>
      <c r="N965" s="4"/>
      <c r="O965" s="4"/>
      <c r="P965" s="100"/>
      <c r="Q965" s="100"/>
      <c r="R965" s="4"/>
      <c r="S965" s="4"/>
      <c r="T965" s="59" t="str">
        <f t="shared" si="0"/>
        <v/>
      </c>
      <c r="U965" s="4"/>
      <c r="V965" s="4"/>
      <c r="W965" s="100"/>
      <c r="X965" s="100"/>
      <c r="Y965" s="4"/>
      <c r="Z965" s="4"/>
      <c r="AA965" s="4"/>
      <c r="AB965" s="4"/>
      <c r="AC965" s="100"/>
      <c r="AD965" s="100"/>
      <c r="AE965" s="100"/>
      <c r="AF965" s="4"/>
      <c r="AG965" s="58" t="str">
        <f t="shared" si="1"/>
        <v/>
      </c>
      <c r="AH965" s="4"/>
      <c r="AI965" s="4"/>
      <c r="AJ965" s="4"/>
      <c r="AK965" s="91" t="str">
        <f t="shared" si="948"/>
        <v/>
      </c>
      <c r="AL965" s="100"/>
      <c r="AM965" s="4"/>
      <c r="AN965" s="100"/>
      <c r="AO965" s="100"/>
      <c r="AP965" s="100"/>
      <c r="AQ965" s="4"/>
      <c r="AR965" s="58" t="str">
        <f t="shared" si="3"/>
        <v/>
      </c>
      <c r="AS965" s="71">
        <v>1</v>
      </c>
      <c r="AT965" s="4"/>
      <c r="AU965" s="71">
        <v>1</v>
      </c>
      <c r="AV965" s="71">
        <v>1</v>
      </c>
      <c r="AW965" s="71">
        <v>1</v>
      </c>
      <c r="AX965" s="58">
        <f t="shared" si="4"/>
        <v>4</v>
      </c>
      <c r="AY965" s="71">
        <v>1</v>
      </c>
      <c r="AZ965" s="4"/>
      <c r="BA965" s="4"/>
      <c r="BB965" s="4"/>
      <c r="BC965" s="4"/>
      <c r="BD965" s="58">
        <f t="shared" si="5"/>
        <v>1</v>
      </c>
      <c r="BE965" s="4"/>
      <c r="BF965" s="4"/>
      <c r="BG965" s="4"/>
      <c r="BH965" s="4"/>
      <c r="BI965" s="4"/>
      <c r="BJ965" s="4"/>
      <c r="BK965" s="4"/>
      <c r="BL965" s="4"/>
      <c r="BM965" s="4"/>
      <c r="BN965" s="4"/>
      <c r="BO965" s="4"/>
      <c r="BP965" s="4"/>
      <c r="BQ965" s="4"/>
      <c r="BR965" s="4"/>
      <c r="BS965" s="4"/>
      <c r="BT965" s="4"/>
      <c r="BU965" s="4"/>
      <c r="BV965" s="4"/>
      <c r="BW965" s="4"/>
      <c r="BX965" s="4" t="str">
        <f t="shared" si="637"/>
        <v/>
      </c>
      <c r="BY965" s="4"/>
      <c r="BZ965" s="4"/>
      <c r="CA965" s="4"/>
      <c r="CB965" s="4"/>
      <c r="CC965" s="4"/>
      <c r="CD965" s="4"/>
      <c r="CE965" s="4"/>
      <c r="CF965" s="4"/>
      <c r="CG965" s="4"/>
      <c r="CH965" s="57">
        <f t="shared" si="848"/>
        <v>0</v>
      </c>
      <c r="CI965" s="4"/>
      <c r="CJ965" s="4"/>
      <c r="CK965" s="4"/>
      <c r="CL965" s="4"/>
      <c r="CM965" s="4"/>
      <c r="CN965" s="4"/>
      <c r="CO965" s="4"/>
      <c r="CP965" s="4"/>
      <c r="CQ965" s="4"/>
      <c r="CR965" s="57">
        <f t="shared" si="973"/>
        <v>0</v>
      </c>
      <c r="CS965" s="4"/>
      <c r="CT965" s="4"/>
      <c r="CU965" s="4"/>
      <c r="CV965" s="4"/>
      <c r="CW965" s="4"/>
      <c r="CX965" s="4"/>
      <c r="CY965" s="4"/>
      <c r="CZ965" s="4"/>
      <c r="DA965" s="4"/>
      <c r="DB965" s="57">
        <f t="shared" si="756"/>
        <v>0</v>
      </c>
      <c r="DC965" s="4"/>
      <c r="DD965" s="4"/>
      <c r="DE965" s="4"/>
      <c r="DF965" s="4"/>
      <c r="DG965" s="4"/>
      <c r="DH965" s="4"/>
      <c r="DI965" s="4"/>
      <c r="DJ965" s="4"/>
      <c r="DK965" s="4"/>
      <c r="DL965" s="57">
        <f t="shared" si="321"/>
        <v>0</v>
      </c>
      <c r="DM965" s="4"/>
      <c r="DN965" s="4"/>
      <c r="DO965" s="4"/>
      <c r="DP965" s="4"/>
      <c r="DQ965" s="4"/>
      <c r="DR965" s="4"/>
      <c r="DS965" s="4"/>
      <c r="DT965" s="4"/>
      <c r="DU965" s="4"/>
      <c r="DV965" s="57">
        <f t="shared" si="322"/>
        <v>0</v>
      </c>
      <c r="DW965" s="71">
        <f t="shared" ref="DW965:ED965" si="1016">SUM(BY965,CI965,CS965,DC965,DM965)</f>
        <v>0</v>
      </c>
      <c r="DX965" s="71">
        <f t="shared" si="1016"/>
        <v>0</v>
      </c>
      <c r="DY965" s="71">
        <f t="shared" si="1016"/>
        <v>0</v>
      </c>
      <c r="DZ965" s="71">
        <f t="shared" si="1016"/>
        <v>0</v>
      </c>
      <c r="EA965" s="71">
        <f t="shared" si="1016"/>
        <v>0</v>
      </c>
      <c r="EB965" s="71">
        <f t="shared" si="1016"/>
        <v>0</v>
      </c>
      <c r="EC965" s="71">
        <f t="shared" si="1016"/>
        <v>0</v>
      </c>
      <c r="ED965" s="71">
        <f t="shared" si="1016"/>
        <v>0</v>
      </c>
      <c r="EE965" s="71">
        <f t="shared" si="13"/>
        <v>0</v>
      </c>
      <c r="EF965" s="71">
        <f t="shared" si="14"/>
        <v>0</v>
      </c>
    </row>
    <row r="966" spans="1:136" ht="15.75" customHeight="1">
      <c r="A966" s="147">
        <v>2019</v>
      </c>
      <c r="B966" s="135" t="s">
        <v>5226</v>
      </c>
      <c r="C966" s="147" t="s">
        <v>2976</v>
      </c>
      <c r="D966" s="147" t="s">
        <v>2977</v>
      </c>
      <c r="E966" s="147" t="s">
        <v>2978</v>
      </c>
      <c r="F966" s="161" t="s">
        <v>2979</v>
      </c>
      <c r="G966" s="4"/>
      <c r="H966" s="4"/>
      <c r="I966" s="4"/>
      <c r="J966" s="4"/>
      <c r="K966" s="4"/>
      <c r="L966" s="4"/>
      <c r="M966" s="4"/>
      <c r="N966" s="4"/>
      <c r="O966" s="4"/>
      <c r="P966" s="100"/>
      <c r="Q966" s="4">
        <v>1</v>
      </c>
      <c r="R966" s="4"/>
      <c r="S966" s="4"/>
      <c r="T966" s="59" t="str">
        <f t="shared" si="0"/>
        <v/>
      </c>
      <c r="U966" s="4"/>
      <c r="V966" s="4"/>
      <c r="W966" s="100"/>
      <c r="X966" s="100"/>
      <c r="Y966" s="4"/>
      <c r="Z966" s="4"/>
      <c r="AA966" s="4"/>
      <c r="AB966" s="4"/>
      <c r="AC966" s="100"/>
      <c r="AD966" s="100"/>
      <c r="AE966" s="100"/>
      <c r="AF966" s="4"/>
      <c r="AG966" s="58">
        <f t="shared" si="1"/>
        <v>1</v>
      </c>
      <c r="AH966" s="4"/>
      <c r="AI966" s="4"/>
      <c r="AJ966" s="4"/>
      <c r="AK966" s="91" t="str">
        <f t="shared" si="948"/>
        <v/>
      </c>
      <c r="AL966" s="100"/>
      <c r="AM966" s="4"/>
      <c r="AN966" s="100"/>
      <c r="AO966" s="100"/>
      <c r="AP966" s="100"/>
      <c r="AQ966" s="4"/>
      <c r="AR966" s="58" t="str">
        <f t="shared" si="3"/>
        <v/>
      </c>
      <c r="AS966" s="71">
        <v>1</v>
      </c>
      <c r="AT966" s="71">
        <v>1</v>
      </c>
      <c r="AU966" s="71">
        <v>1</v>
      </c>
      <c r="AV966" s="4"/>
      <c r="AW966" s="4"/>
      <c r="AX966" s="58">
        <f t="shared" si="4"/>
        <v>3</v>
      </c>
      <c r="AY966" s="71">
        <v>1</v>
      </c>
      <c r="AZ966" s="4"/>
      <c r="BA966" s="4"/>
      <c r="BB966" s="4"/>
      <c r="BC966" s="4"/>
      <c r="BD966" s="58">
        <f t="shared" si="5"/>
        <v>1</v>
      </c>
      <c r="BE966" s="4"/>
      <c r="BF966" s="4"/>
      <c r="BG966" s="4"/>
      <c r="BH966" s="4"/>
      <c r="BI966" s="4"/>
      <c r="BJ966" s="4"/>
      <c r="BK966" s="4"/>
      <c r="BL966" s="4"/>
      <c r="BM966" s="4"/>
      <c r="BN966" s="4"/>
      <c r="BO966" s="4"/>
      <c r="BP966" s="4"/>
      <c r="BQ966" s="4"/>
      <c r="BR966" s="4"/>
      <c r="BS966" s="4"/>
      <c r="BT966" s="4"/>
      <c r="BU966" s="4"/>
      <c r="BV966" s="4"/>
      <c r="BW966" s="4"/>
      <c r="BX966" s="4" t="str">
        <f t="shared" si="637"/>
        <v/>
      </c>
      <c r="BY966" s="4"/>
      <c r="BZ966" s="4"/>
      <c r="CA966" s="4"/>
      <c r="CB966" s="4"/>
      <c r="CC966" s="4"/>
      <c r="CD966" s="4"/>
      <c r="CE966" s="4"/>
      <c r="CF966" s="4"/>
      <c r="CG966" s="4"/>
      <c r="CH966" s="57">
        <f t="shared" si="848"/>
        <v>0</v>
      </c>
      <c r="CI966" s="4"/>
      <c r="CJ966" s="4"/>
      <c r="CK966" s="4"/>
      <c r="CL966" s="4"/>
      <c r="CM966" s="4"/>
      <c r="CN966" s="4"/>
      <c r="CO966" s="4"/>
      <c r="CP966" s="4"/>
      <c r="CQ966" s="4"/>
      <c r="CR966" s="57">
        <f t="shared" si="973"/>
        <v>0</v>
      </c>
      <c r="CS966" s="4"/>
      <c r="CT966" s="4"/>
      <c r="CU966" s="4"/>
      <c r="CV966" s="4"/>
      <c r="CW966" s="4"/>
      <c r="CX966" s="4"/>
      <c r="CY966" s="4"/>
      <c r="CZ966" s="4"/>
      <c r="DA966" s="4"/>
      <c r="DB966" s="57">
        <f t="shared" si="756"/>
        <v>0</v>
      </c>
      <c r="DC966" s="4"/>
      <c r="DD966" s="4"/>
      <c r="DE966" s="4"/>
      <c r="DF966" s="4"/>
      <c r="DG966" s="4"/>
      <c r="DH966" s="4"/>
      <c r="DI966" s="4"/>
      <c r="DJ966" s="4"/>
      <c r="DK966" s="4"/>
      <c r="DL966" s="57">
        <f t="shared" si="321"/>
        <v>0</v>
      </c>
      <c r="DM966" s="4"/>
      <c r="DN966" s="4"/>
      <c r="DO966" s="4"/>
      <c r="DP966" s="4"/>
      <c r="DQ966" s="4"/>
      <c r="DR966" s="4"/>
      <c r="DS966" s="4"/>
      <c r="DT966" s="4"/>
      <c r="DU966" s="4"/>
      <c r="DV966" s="57">
        <f t="shared" si="322"/>
        <v>0</v>
      </c>
      <c r="DW966" s="71">
        <f t="shared" ref="DW966:ED966" si="1017">SUM(BY966,CI966,CS966,DC966,DM966)</f>
        <v>0</v>
      </c>
      <c r="DX966" s="71">
        <f t="shared" si="1017"/>
        <v>0</v>
      </c>
      <c r="DY966" s="71">
        <f t="shared" si="1017"/>
        <v>0</v>
      </c>
      <c r="DZ966" s="71">
        <f t="shared" si="1017"/>
        <v>0</v>
      </c>
      <c r="EA966" s="71">
        <f t="shared" si="1017"/>
        <v>0</v>
      </c>
      <c r="EB966" s="71">
        <f t="shared" si="1017"/>
        <v>0</v>
      </c>
      <c r="EC966" s="71">
        <f t="shared" si="1017"/>
        <v>0</v>
      </c>
      <c r="ED966" s="71">
        <f t="shared" si="1017"/>
        <v>0</v>
      </c>
      <c r="EE966" s="71">
        <f t="shared" si="13"/>
        <v>0</v>
      </c>
      <c r="EF966" s="71">
        <f t="shared" si="14"/>
        <v>0</v>
      </c>
    </row>
    <row r="967" spans="1:136" ht="15.75" customHeight="1">
      <c r="A967" s="147">
        <v>2019</v>
      </c>
      <c r="B967" s="135" t="s">
        <v>5227</v>
      </c>
      <c r="C967" s="147" t="s">
        <v>2980</v>
      </c>
      <c r="D967" s="147" t="s">
        <v>451</v>
      </c>
      <c r="E967" s="172" t="s">
        <v>2981</v>
      </c>
      <c r="F967" s="161" t="s">
        <v>2982</v>
      </c>
      <c r="G967" s="4"/>
      <c r="H967" s="4"/>
      <c r="I967" s="4"/>
      <c r="J967" s="4"/>
      <c r="K967" s="4"/>
      <c r="L967" s="4"/>
      <c r="M967" s="4"/>
      <c r="N967" s="95">
        <v>1</v>
      </c>
      <c r="O967" s="4"/>
      <c r="P967" s="100"/>
      <c r="Q967" s="100"/>
      <c r="R967" s="4"/>
      <c r="S967" s="4"/>
      <c r="T967" s="59" t="str">
        <f t="shared" si="0"/>
        <v/>
      </c>
      <c r="U967" s="4"/>
      <c r="V967" s="4"/>
      <c r="W967" s="100"/>
      <c r="X967" s="100"/>
      <c r="Y967" s="4"/>
      <c r="Z967" s="4"/>
      <c r="AA967" s="4"/>
      <c r="AB967" s="4"/>
      <c r="AC967" s="100"/>
      <c r="AD967" s="100"/>
      <c r="AE967" s="100"/>
      <c r="AF967" s="4"/>
      <c r="AG967" s="58">
        <f t="shared" si="1"/>
        <v>1</v>
      </c>
      <c r="AH967" s="4"/>
      <c r="AI967" s="4"/>
      <c r="AJ967" s="4"/>
      <c r="AK967" s="91" t="str">
        <f t="shared" si="948"/>
        <v/>
      </c>
      <c r="AL967" s="100"/>
      <c r="AM967" s="4"/>
      <c r="AN967" s="100"/>
      <c r="AO967" s="100"/>
      <c r="AP967" s="100"/>
      <c r="AQ967" s="4"/>
      <c r="AR967" s="58" t="str">
        <f t="shared" si="3"/>
        <v/>
      </c>
      <c r="AS967" s="71">
        <v>1</v>
      </c>
      <c r="AT967" s="71">
        <v>1</v>
      </c>
      <c r="AU967" s="71">
        <v>1</v>
      </c>
      <c r="AV967" s="4"/>
      <c r="AW967" s="4"/>
      <c r="AX967" s="58">
        <f t="shared" si="4"/>
        <v>3</v>
      </c>
      <c r="AY967" s="71">
        <v>1</v>
      </c>
      <c r="AZ967" s="71">
        <v>1</v>
      </c>
      <c r="BA967" s="4"/>
      <c r="BB967" s="4"/>
      <c r="BC967" s="71">
        <v>1</v>
      </c>
      <c r="BD967" s="58">
        <f t="shared" si="5"/>
        <v>3</v>
      </c>
      <c r="BE967" s="4"/>
      <c r="BF967" s="4"/>
      <c r="BG967" s="4"/>
      <c r="BH967" s="4"/>
      <c r="BI967" s="4"/>
      <c r="BJ967" s="4"/>
      <c r="BK967" s="4"/>
      <c r="BL967" s="4"/>
      <c r="BM967" s="4"/>
      <c r="BN967" s="4"/>
      <c r="BO967" s="4"/>
      <c r="BP967" s="71">
        <v>1</v>
      </c>
      <c r="BQ967" s="4"/>
      <c r="BR967" s="4"/>
      <c r="BS967" s="71">
        <v>1</v>
      </c>
      <c r="BT967" s="4"/>
      <c r="BU967" s="4"/>
      <c r="BV967" s="71">
        <v>1</v>
      </c>
      <c r="BW967" s="4"/>
      <c r="BX967" s="71">
        <f t="shared" si="637"/>
        <v>1</v>
      </c>
      <c r="BY967" s="4"/>
      <c r="BZ967" s="71">
        <v>1</v>
      </c>
      <c r="CA967" s="4"/>
      <c r="CB967" s="4"/>
      <c r="CC967" s="4"/>
      <c r="CD967" s="4"/>
      <c r="CE967" s="4"/>
      <c r="CF967" s="4"/>
      <c r="CG967" s="71"/>
      <c r="CH967" s="57">
        <f t="shared" si="848"/>
        <v>1</v>
      </c>
      <c r="CI967" s="4"/>
      <c r="CJ967" s="4"/>
      <c r="CK967" s="4"/>
      <c r="CL967" s="4"/>
      <c r="CM967" s="4"/>
      <c r="CN967" s="4"/>
      <c r="CO967" s="71">
        <v>1</v>
      </c>
      <c r="CP967" s="4"/>
      <c r="CQ967" s="71"/>
      <c r="CR967" s="57">
        <f t="shared" si="973"/>
        <v>1</v>
      </c>
      <c r="CS967" s="4"/>
      <c r="CT967" s="4"/>
      <c r="CU967" s="4"/>
      <c r="CV967" s="4"/>
      <c r="CW967" s="4"/>
      <c r="CX967" s="4"/>
      <c r="CY967" s="4"/>
      <c r="CZ967" s="4"/>
      <c r="DA967" s="4"/>
      <c r="DB967" s="57">
        <f t="shared" si="756"/>
        <v>0</v>
      </c>
      <c r="DC967" s="4"/>
      <c r="DD967" s="4"/>
      <c r="DE967" s="4"/>
      <c r="DF967" s="4"/>
      <c r="DG967" s="4"/>
      <c r="DH967" s="4"/>
      <c r="DI967" s="4"/>
      <c r="DJ967" s="4"/>
      <c r="DK967" s="4"/>
      <c r="DL967" s="57">
        <f t="shared" si="321"/>
        <v>0</v>
      </c>
      <c r="DM967" s="4"/>
      <c r="DN967" s="4"/>
      <c r="DO967" s="4"/>
      <c r="DP967" s="4"/>
      <c r="DQ967" s="4"/>
      <c r="DR967" s="4"/>
      <c r="DS967" s="4"/>
      <c r="DT967" s="4"/>
      <c r="DU967" s="4"/>
      <c r="DV967" s="57">
        <f t="shared" si="322"/>
        <v>0</v>
      </c>
      <c r="DW967" s="71">
        <f t="shared" ref="DW967:ED967" si="1018">SUM(BY967,CI967,CS967,DC967,DM967)</f>
        <v>0</v>
      </c>
      <c r="DX967" s="71">
        <f t="shared" si="1018"/>
        <v>1</v>
      </c>
      <c r="DY967" s="71">
        <f t="shared" si="1018"/>
        <v>0</v>
      </c>
      <c r="DZ967" s="71">
        <f t="shared" si="1018"/>
        <v>0</v>
      </c>
      <c r="EA967" s="71">
        <f t="shared" si="1018"/>
        <v>0</v>
      </c>
      <c r="EB967" s="71">
        <f t="shared" si="1018"/>
        <v>0</v>
      </c>
      <c r="EC967" s="71">
        <f t="shared" si="1018"/>
        <v>1</v>
      </c>
      <c r="ED967" s="71">
        <f t="shared" si="1018"/>
        <v>0</v>
      </c>
      <c r="EE967" s="71">
        <f t="shared" si="13"/>
        <v>2</v>
      </c>
      <c r="EF967" s="71">
        <f t="shared" si="14"/>
        <v>1</v>
      </c>
    </row>
    <row r="968" spans="1:136" ht="15.75" customHeight="1">
      <c r="A968" s="147">
        <v>2019</v>
      </c>
      <c r="B968" s="135" t="s">
        <v>5228</v>
      </c>
      <c r="C968" s="147" t="s">
        <v>2983</v>
      </c>
      <c r="D968" s="147" t="s">
        <v>882</v>
      </c>
      <c r="E968" s="147" t="s">
        <v>2984</v>
      </c>
      <c r="F968" s="173" t="s">
        <v>2985</v>
      </c>
      <c r="G968" s="4"/>
      <c r="H968" s="72"/>
      <c r="I968" s="99">
        <v>1</v>
      </c>
      <c r="J968" s="4"/>
      <c r="K968" s="4"/>
      <c r="L968" s="4"/>
      <c r="M968" s="4"/>
      <c r="N968" s="4"/>
      <c r="O968" s="4"/>
      <c r="P968" s="100"/>
      <c r="Q968" s="100"/>
      <c r="R968" s="4"/>
      <c r="S968" s="4"/>
      <c r="T968" s="59" t="str">
        <f t="shared" si="0"/>
        <v/>
      </c>
      <c r="U968" s="4"/>
      <c r="V968" s="4"/>
      <c r="W968" s="100"/>
      <c r="X968" s="100"/>
      <c r="Y968" s="4"/>
      <c r="Z968" s="4"/>
      <c r="AA968" s="4"/>
      <c r="AB968" s="4"/>
      <c r="AC968" s="100"/>
      <c r="AD968" s="100"/>
      <c r="AE968" s="100"/>
      <c r="AF968" s="4"/>
      <c r="AG968" s="58">
        <f t="shared" si="1"/>
        <v>1</v>
      </c>
      <c r="AH968" s="4"/>
      <c r="AI968" s="4"/>
      <c r="AJ968" s="4"/>
      <c r="AK968" s="91" t="str">
        <f t="shared" si="948"/>
        <v/>
      </c>
      <c r="AL968" s="100"/>
      <c r="AM968" s="4"/>
      <c r="AN968" s="100"/>
      <c r="AO968" s="100"/>
      <c r="AP968" s="100"/>
      <c r="AQ968" s="4"/>
      <c r="AR968" s="58" t="str">
        <f t="shared" si="3"/>
        <v/>
      </c>
      <c r="AS968" s="71">
        <v>1</v>
      </c>
      <c r="AT968" s="71">
        <v>1</v>
      </c>
      <c r="AU968" s="71">
        <v>1</v>
      </c>
      <c r="AV968" s="4"/>
      <c r="AW968" s="4"/>
      <c r="AX968" s="58">
        <f t="shared" si="4"/>
        <v>3</v>
      </c>
      <c r="AY968" s="4"/>
      <c r="AZ968" s="4"/>
      <c r="BA968" s="4"/>
      <c r="BB968" s="4"/>
      <c r="BC968" s="4"/>
      <c r="BD968" s="58">
        <f t="shared" si="5"/>
        <v>0</v>
      </c>
      <c r="BE968" s="4"/>
      <c r="BF968" s="4"/>
      <c r="BG968" s="4"/>
      <c r="BH968" s="4"/>
      <c r="BI968" s="4"/>
      <c r="BJ968" s="4"/>
      <c r="BK968" s="4"/>
      <c r="BL968" s="4"/>
      <c r="BM968" s="4"/>
      <c r="BN968" s="4"/>
      <c r="BO968" s="4"/>
      <c r="BP968" s="4"/>
      <c r="BQ968" s="71">
        <v>1</v>
      </c>
      <c r="BR968" s="4"/>
      <c r="BS968" s="71">
        <v>1</v>
      </c>
      <c r="BT968" s="71">
        <v>1</v>
      </c>
      <c r="BU968" s="4"/>
      <c r="BV968" s="71">
        <v>1</v>
      </c>
      <c r="BW968" s="71">
        <v>2</v>
      </c>
      <c r="BX968" s="71">
        <f t="shared" si="637"/>
        <v>1</v>
      </c>
      <c r="BY968" s="71">
        <v>1</v>
      </c>
      <c r="BZ968" s="4"/>
      <c r="CA968" s="4"/>
      <c r="CB968" s="4"/>
      <c r="CC968" s="4"/>
      <c r="CD968" s="4"/>
      <c r="CE968" s="4"/>
      <c r="CF968" s="4"/>
      <c r="CG968" s="71"/>
      <c r="CH968" s="57">
        <f t="shared" si="848"/>
        <v>1</v>
      </c>
      <c r="CI968" s="4"/>
      <c r="CJ968" s="4"/>
      <c r="CK968" s="4"/>
      <c r="CL968" s="71">
        <v>1</v>
      </c>
      <c r="CM968" s="4"/>
      <c r="CN968" s="4"/>
      <c r="CO968" s="4"/>
      <c r="CP968" s="4"/>
      <c r="CQ968" s="71"/>
      <c r="CR968" s="57">
        <f t="shared" si="973"/>
        <v>1</v>
      </c>
      <c r="CS968" s="4"/>
      <c r="CT968" s="4"/>
      <c r="CU968" s="4"/>
      <c r="CV968" s="4"/>
      <c r="CW968" s="4"/>
      <c r="CX968" s="71">
        <v>1</v>
      </c>
      <c r="CY968" s="4"/>
      <c r="CZ968" s="4"/>
      <c r="DA968" s="71"/>
      <c r="DB968" s="57">
        <f t="shared" si="756"/>
        <v>1</v>
      </c>
      <c r="DC968" s="4"/>
      <c r="DD968" s="4"/>
      <c r="DE968" s="4"/>
      <c r="DF968" s="4"/>
      <c r="DG968" s="4"/>
      <c r="DH968" s="4"/>
      <c r="DI968" s="4"/>
      <c r="DJ968" s="4"/>
      <c r="DK968" s="4"/>
      <c r="DL968" s="57">
        <f t="shared" si="321"/>
        <v>0</v>
      </c>
      <c r="DM968" s="4"/>
      <c r="DN968" s="4"/>
      <c r="DO968" s="4"/>
      <c r="DP968" s="4"/>
      <c r="DQ968" s="4"/>
      <c r="DR968" s="4"/>
      <c r="DS968" s="4"/>
      <c r="DT968" s="4"/>
      <c r="DU968" s="4"/>
      <c r="DV968" s="57">
        <f t="shared" si="322"/>
        <v>0</v>
      </c>
      <c r="DW968" s="71">
        <f t="shared" ref="DW968:ED968" si="1019">SUM(BY968,CI968,CS968,DC968,DM968)</f>
        <v>1</v>
      </c>
      <c r="DX968" s="71">
        <f t="shared" si="1019"/>
        <v>0</v>
      </c>
      <c r="DY968" s="71">
        <f t="shared" si="1019"/>
        <v>0</v>
      </c>
      <c r="DZ968" s="71">
        <f t="shared" si="1019"/>
        <v>1</v>
      </c>
      <c r="EA968" s="71">
        <f t="shared" si="1019"/>
        <v>0</v>
      </c>
      <c r="EB968" s="71">
        <f t="shared" si="1019"/>
        <v>1</v>
      </c>
      <c r="EC968" s="71">
        <f t="shared" si="1019"/>
        <v>0</v>
      </c>
      <c r="ED968" s="71">
        <f t="shared" si="1019"/>
        <v>0</v>
      </c>
      <c r="EE968" s="71">
        <f t="shared" si="13"/>
        <v>3</v>
      </c>
      <c r="EF968" s="71">
        <f t="shared" si="14"/>
        <v>1</v>
      </c>
    </row>
    <row r="969" spans="1:136" ht="15.75" customHeight="1">
      <c r="A969" s="147">
        <v>2019</v>
      </c>
      <c r="B969" s="135" t="s">
        <v>5229</v>
      </c>
      <c r="C969" s="147" t="s">
        <v>2986</v>
      </c>
      <c r="D969" s="147" t="s">
        <v>2987</v>
      </c>
      <c r="E969" s="147" t="s">
        <v>2988</v>
      </c>
      <c r="F969" s="161" t="s">
        <v>2989</v>
      </c>
      <c r="G969" s="4"/>
      <c r="H969" s="95">
        <v>1</v>
      </c>
      <c r="I969" s="4"/>
      <c r="J969" s="4"/>
      <c r="K969" s="4"/>
      <c r="L969" s="4"/>
      <c r="M969" s="4"/>
      <c r="N969" s="4"/>
      <c r="O969" s="4"/>
      <c r="P969" s="100"/>
      <c r="Q969" s="100"/>
      <c r="R969" s="71"/>
      <c r="S969" s="4"/>
      <c r="T969" s="59" t="str">
        <f t="shared" si="0"/>
        <v/>
      </c>
      <c r="U969" s="4"/>
      <c r="V969" s="4"/>
      <c r="W969" s="100"/>
      <c r="X969" s="100"/>
      <c r="Y969" s="4"/>
      <c r="Z969" s="4"/>
      <c r="AA969" s="4"/>
      <c r="AB969" s="4"/>
      <c r="AC969" s="100"/>
      <c r="AD969" s="100"/>
      <c r="AE969" s="100"/>
      <c r="AF969" s="4"/>
      <c r="AG969" s="58" t="str">
        <f t="shared" si="1"/>
        <v/>
      </c>
      <c r="AH969" s="4"/>
      <c r="AI969" s="4"/>
      <c r="AJ969" s="4"/>
      <c r="AK969" s="91" t="str">
        <f t="shared" si="948"/>
        <v/>
      </c>
      <c r="AL969" s="100"/>
      <c r="AM969" s="4"/>
      <c r="AN969" s="100"/>
      <c r="AO969" s="100"/>
      <c r="AP969" s="100"/>
      <c r="AQ969" s="4"/>
      <c r="AR969" s="58" t="str">
        <f t="shared" si="3"/>
        <v/>
      </c>
      <c r="AS969" s="71">
        <v>1</v>
      </c>
      <c r="AT969" s="71">
        <v>1</v>
      </c>
      <c r="AU969" s="71">
        <v>1</v>
      </c>
      <c r="AV969" s="71">
        <v>1</v>
      </c>
      <c r="AW969" s="71">
        <v>1</v>
      </c>
      <c r="AX969" s="58">
        <f t="shared" si="4"/>
        <v>5</v>
      </c>
      <c r="AY969" s="71">
        <v>1</v>
      </c>
      <c r="AZ969" s="4"/>
      <c r="BA969" s="4"/>
      <c r="BB969" s="4"/>
      <c r="BC969" s="71">
        <v>1</v>
      </c>
      <c r="BD969" s="58">
        <f t="shared" si="5"/>
        <v>2</v>
      </c>
      <c r="BE969" s="4"/>
      <c r="BF969" s="4"/>
      <c r="BG969" s="4"/>
      <c r="BH969" s="4"/>
      <c r="BI969" s="4"/>
      <c r="BJ969" s="4"/>
      <c r="BK969" s="4"/>
      <c r="BL969" s="4"/>
      <c r="BM969" s="4"/>
      <c r="BN969" s="4"/>
      <c r="BO969" s="4"/>
      <c r="BP969" s="4"/>
      <c r="BQ969" s="4"/>
      <c r="BR969" s="4"/>
      <c r="BS969" s="4"/>
      <c r="BT969" s="4"/>
      <c r="BU969" s="4"/>
      <c r="BV969" s="4"/>
      <c r="BW969" s="4"/>
      <c r="BX969" s="4" t="str">
        <f t="shared" si="637"/>
        <v/>
      </c>
      <c r="BY969" s="4"/>
      <c r="BZ969" s="4"/>
      <c r="CA969" s="4"/>
      <c r="CB969" s="4"/>
      <c r="CC969" s="4"/>
      <c r="CD969" s="4"/>
      <c r="CE969" s="4"/>
      <c r="CF969" s="4"/>
      <c r="CG969" s="4"/>
      <c r="CH969" s="57">
        <f t="shared" si="848"/>
        <v>0</v>
      </c>
      <c r="CI969" s="4"/>
      <c r="CJ969" s="4"/>
      <c r="CK969" s="4"/>
      <c r="CL969" s="4"/>
      <c r="CM969" s="4"/>
      <c r="CN969" s="4"/>
      <c r="CO969" s="4"/>
      <c r="CP969" s="4"/>
      <c r="CQ969" s="4"/>
      <c r="CR969" s="57">
        <f t="shared" si="973"/>
        <v>0</v>
      </c>
      <c r="CS969" s="4"/>
      <c r="CT969" s="4"/>
      <c r="CU969" s="4"/>
      <c r="CV969" s="4"/>
      <c r="CW969" s="4"/>
      <c r="CX969" s="4"/>
      <c r="CY969" s="4"/>
      <c r="CZ969" s="4"/>
      <c r="DA969" s="4"/>
      <c r="DB969" s="57">
        <f t="shared" si="756"/>
        <v>0</v>
      </c>
      <c r="DC969" s="4"/>
      <c r="DD969" s="4"/>
      <c r="DE969" s="4"/>
      <c r="DF969" s="4"/>
      <c r="DG969" s="4"/>
      <c r="DH969" s="4"/>
      <c r="DI969" s="4"/>
      <c r="DJ969" s="4"/>
      <c r="DK969" s="4"/>
      <c r="DL969" s="57">
        <f t="shared" si="321"/>
        <v>0</v>
      </c>
      <c r="DM969" s="4"/>
      <c r="DN969" s="4"/>
      <c r="DO969" s="4"/>
      <c r="DP969" s="4"/>
      <c r="DQ969" s="4"/>
      <c r="DR969" s="4"/>
      <c r="DS969" s="4"/>
      <c r="DT969" s="4"/>
      <c r="DU969" s="4"/>
      <c r="DV969" s="57">
        <f t="shared" si="322"/>
        <v>0</v>
      </c>
      <c r="DW969" s="71">
        <f t="shared" ref="DW969:ED969" si="1020">SUM(BY969,CI969,CS969,DC969,DM969)</f>
        <v>0</v>
      </c>
      <c r="DX969" s="71">
        <f t="shared" si="1020"/>
        <v>0</v>
      </c>
      <c r="DY969" s="71">
        <f t="shared" si="1020"/>
        <v>0</v>
      </c>
      <c r="DZ969" s="71">
        <f t="shared" si="1020"/>
        <v>0</v>
      </c>
      <c r="EA969" s="71">
        <f t="shared" si="1020"/>
        <v>0</v>
      </c>
      <c r="EB969" s="71">
        <f t="shared" si="1020"/>
        <v>0</v>
      </c>
      <c r="EC969" s="71">
        <f t="shared" si="1020"/>
        <v>0</v>
      </c>
      <c r="ED969" s="71">
        <f t="shared" si="1020"/>
        <v>0</v>
      </c>
      <c r="EE969" s="71">
        <f t="shared" si="13"/>
        <v>0</v>
      </c>
      <c r="EF969" s="71">
        <f t="shared" si="14"/>
        <v>0</v>
      </c>
    </row>
    <row r="970" spans="1:136" ht="15.75" customHeight="1">
      <c r="A970" s="147">
        <v>2019</v>
      </c>
      <c r="B970" s="135" t="s">
        <v>5230</v>
      </c>
      <c r="C970" s="147" t="s">
        <v>2990</v>
      </c>
      <c r="D970" s="147" t="s">
        <v>553</v>
      </c>
      <c r="E970" s="147" t="s">
        <v>969</v>
      </c>
      <c r="F970" s="161" t="s">
        <v>2991</v>
      </c>
      <c r="G970" s="4"/>
      <c r="H970" s="4"/>
      <c r="I970" s="95">
        <v>1</v>
      </c>
      <c r="J970" s="4"/>
      <c r="K970" s="4"/>
      <c r="L970" s="4"/>
      <c r="M970" s="4"/>
      <c r="N970" s="4"/>
      <c r="O970" s="4"/>
      <c r="P970" s="100"/>
      <c r="Q970" s="100"/>
      <c r="R970" s="4"/>
      <c r="S970" s="4"/>
      <c r="T970" s="59" t="str">
        <f t="shared" si="0"/>
        <v/>
      </c>
      <c r="U970" s="4"/>
      <c r="V970" s="4"/>
      <c r="W970" s="100"/>
      <c r="X970" s="100"/>
      <c r="Y970" s="4"/>
      <c r="Z970" s="4"/>
      <c r="AA970" s="4"/>
      <c r="AB970" s="4"/>
      <c r="AC970" s="100"/>
      <c r="AD970" s="100"/>
      <c r="AE970" s="100"/>
      <c r="AF970" s="4"/>
      <c r="AG970" s="58">
        <f t="shared" si="1"/>
        <v>1</v>
      </c>
      <c r="AH970" s="4"/>
      <c r="AI970" s="4"/>
      <c r="AJ970" s="4"/>
      <c r="AK970" s="91" t="str">
        <f t="shared" si="948"/>
        <v/>
      </c>
      <c r="AL970" s="100"/>
      <c r="AM970" s="4"/>
      <c r="AN970" s="100"/>
      <c r="AO970" s="100"/>
      <c r="AP970" s="100"/>
      <c r="AQ970" s="4"/>
      <c r="AR970" s="58" t="str">
        <f t="shared" si="3"/>
        <v/>
      </c>
      <c r="AS970" s="71">
        <v>1</v>
      </c>
      <c r="AT970" s="71">
        <v>1</v>
      </c>
      <c r="AU970" s="4"/>
      <c r="AV970" s="4"/>
      <c r="AW970" s="4"/>
      <c r="AX970" s="58">
        <f t="shared" si="4"/>
        <v>2</v>
      </c>
      <c r="AY970" s="4"/>
      <c r="AZ970" s="71">
        <v>1</v>
      </c>
      <c r="BA970" s="4"/>
      <c r="BB970" s="71">
        <v>1</v>
      </c>
      <c r="BC970" s="71">
        <v>1</v>
      </c>
      <c r="BD970" s="58">
        <f t="shared" si="5"/>
        <v>3</v>
      </c>
      <c r="BE970" s="4"/>
      <c r="BF970" s="4"/>
      <c r="BG970" s="4"/>
      <c r="BH970" s="4"/>
      <c r="BI970" s="4"/>
      <c r="BJ970" s="4"/>
      <c r="BK970" s="4"/>
      <c r="BL970" s="4"/>
      <c r="BM970" s="4"/>
      <c r="BN970" s="4"/>
      <c r="BO970" s="4"/>
      <c r="BP970" s="4"/>
      <c r="BQ970" s="4"/>
      <c r="BR970" s="4"/>
      <c r="BS970" s="4"/>
      <c r="BT970" s="4"/>
      <c r="BU970" s="4"/>
      <c r="BV970" s="4"/>
      <c r="BW970" s="4"/>
      <c r="BX970" s="4" t="str">
        <f t="shared" si="637"/>
        <v/>
      </c>
      <c r="BY970" s="4"/>
      <c r="BZ970" s="4"/>
      <c r="CA970" s="4"/>
      <c r="CB970" s="4"/>
      <c r="CC970" s="4"/>
      <c r="CD970" s="4"/>
      <c r="CE970" s="4"/>
      <c r="CF970" s="4"/>
      <c r="CG970" s="4"/>
      <c r="CH970" s="57">
        <f t="shared" si="848"/>
        <v>0</v>
      </c>
      <c r="CI970" s="4"/>
      <c r="CJ970" s="4"/>
      <c r="CK970" s="4"/>
      <c r="CL970" s="4"/>
      <c r="CM970" s="4"/>
      <c r="CN970" s="4"/>
      <c r="CO970" s="4"/>
      <c r="CP970" s="4"/>
      <c r="CQ970" s="4"/>
      <c r="CR970" s="57">
        <f t="shared" si="973"/>
        <v>0</v>
      </c>
      <c r="CS970" s="4"/>
      <c r="CT970" s="4"/>
      <c r="CU970" s="4"/>
      <c r="CV970" s="4"/>
      <c r="CW970" s="4"/>
      <c r="CX970" s="4"/>
      <c r="CY970" s="4"/>
      <c r="CZ970" s="4"/>
      <c r="DA970" s="4"/>
      <c r="DB970" s="57">
        <f t="shared" si="756"/>
        <v>0</v>
      </c>
      <c r="DC970" s="4"/>
      <c r="DD970" s="4"/>
      <c r="DE970" s="4"/>
      <c r="DF970" s="4"/>
      <c r="DG970" s="4"/>
      <c r="DH970" s="4"/>
      <c r="DI970" s="4"/>
      <c r="DJ970" s="4"/>
      <c r="DK970" s="4"/>
      <c r="DL970" s="57">
        <f t="shared" si="321"/>
        <v>0</v>
      </c>
      <c r="DM970" s="4"/>
      <c r="DN970" s="4"/>
      <c r="DO970" s="4"/>
      <c r="DP970" s="4"/>
      <c r="DQ970" s="4"/>
      <c r="DR970" s="4"/>
      <c r="DS970" s="4"/>
      <c r="DT970" s="4"/>
      <c r="DU970" s="4"/>
      <c r="DV970" s="57">
        <f t="shared" si="322"/>
        <v>0</v>
      </c>
      <c r="DW970" s="71">
        <f t="shared" ref="DW970:ED970" si="1021">SUM(BY970,CI970,CS970,DC970,DM970)</f>
        <v>0</v>
      </c>
      <c r="DX970" s="71">
        <f t="shared" si="1021"/>
        <v>0</v>
      </c>
      <c r="DY970" s="71">
        <f t="shared" si="1021"/>
        <v>0</v>
      </c>
      <c r="DZ970" s="71">
        <f t="shared" si="1021"/>
        <v>0</v>
      </c>
      <c r="EA970" s="71">
        <f t="shared" si="1021"/>
        <v>0</v>
      </c>
      <c r="EB970" s="71">
        <f t="shared" si="1021"/>
        <v>0</v>
      </c>
      <c r="EC970" s="71">
        <f t="shared" si="1021"/>
        <v>0</v>
      </c>
      <c r="ED970" s="71">
        <f t="shared" si="1021"/>
        <v>0</v>
      </c>
      <c r="EE970" s="71">
        <f t="shared" si="13"/>
        <v>0</v>
      </c>
      <c r="EF970" s="71">
        <f t="shared" si="14"/>
        <v>0</v>
      </c>
    </row>
    <row r="971" spans="1:136" ht="15.75" customHeight="1">
      <c r="A971" s="147">
        <v>2019</v>
      </c>
      <c r="B971" s="135" t="s">
        <v>5231</v>
      </c>
      <c r="C971" s="147" t="s">
        <v>2992</v>
      </c>
      <c r="D971" s="147" t="s">
        <v>178</v>
      </c>
      <c r="E971" s="156" t="s">
        <v>2993</v>
      </c>
      <c r="F971" s="161" t="s">
        <v>2994</v>
      </c>
      <c r="G971" s="4"/>
      <c r="H971" s="4"/>
      <c r="I971" s="4"/>
      <c r="J971" s="4"/>
      <c r="K971" s="4"/>
      <c r="L971" s="4"/>
      <c r="M971" s="4"/>
      <c r="N971" s="4"/>
      <c r="O971" s="4"/>
      <c r="P971" s="100"/>
      <c r="Q971" s="100"/>
      <c r="R971" s="4"/>
      <c r="S971" s="4"/>
      <c r="T971" s="59">
        <f t="shared" si="0"/>
        <v>1</v>
      </c>
      <c r="U971" s="71">
        <v>1</v>
      </c>
      <c r="V971" s="4"/>
      <c r="W971" s="100"/>
      <c r="X971" s="100"/>
      <c r="Y971" s="4"/>
      <c r="Z971" s="4"/>
      <c r="AA971" s="4"/>
      <c r="AB971" s="4"/>
      <c r="AC971" s="100"/>
      <c r="AD971" s="100"/>
      <c r="AE971" s="100"/>
      <c r="AF971" s="4"/>
      <c r="AG971" s="58">
        <f t="shared" si="1"/>
        <v>1</v>
      </c>
      <c r="AH971" s="4"/>
      <c r="AI971" s="72">
        <v>1</v>
      </c>
      <c r="AJ971" s="4"/>
      <c r="AK971" s="91" t="str">
        <f t="shared" si="948"/>
        <v/>
      </c>
      <c r="AL971" s="100"/>
      <c r="AM971" s="4"/>
      <c r="AN971" s="100"/>
      <c r="AO971" s="100"/>
      <c r="AP971" s="100"/>
      <c r="AQ971" s="4"/>
      <c r="AR971" s="58">
        <f t="shared" si="3"/>
        <v>1</v>
      </c>
      <c r="AS971" s="4"/>
      <c r="AT971" s="71">
        <v>1</v>
      </c>
      <c r="AU971" s="71">
        <v>1</v>
      </c>
      <c r="AV971" s="4"/>
      <c r="AW971" s="71">
        <v>1</v>
      </c>
      <c r="AX971" s="58">
        <f t="shared" si="4"/>
        <v>3</v>
      </c>
      <c r="AY971" s="4"/>
      <c r="AZ971" s="71">
        <v>1</v>
      </c>
      <c r="BA971" s="4"/>
      <c r="BB971" s="4"/>
      <c r="BC971" s="4"/>
      <c r="BD971" s="58">
        <f t="shared" si="5"/>
        <v>1</v>
      </c>
      <c r="BE971" s="4"/>
      <c r="BF971" s="4"/>
      <c r="BG971" s="4"/>
      <c r="BH971" s="4"/>
      <c r="BI971" s="4"/>
      <c r="BJ971" s="4"/>
      <c r="BK971" s="4"/>
      <c r="BL971" s="4"/>
      <c r="BM971" s="4"/>
      <c r="BN971" s="4"/>
      <c r="BO971" s="4"/>
      <c r="BP971" s="4"/>
      <c r="BQ971" s="4"/>
      <c r="BR971" s="4"/>
      <c r="BS971" s="4"/>
      <c r="BT971" s="4"/>
      <c r="BU971" s="4"/>
      <c r="BV971" s="4"/>
      <c r="BW971" s="4"/>
      <c r="BX971" s="4" t="str">
        <f t="shared" si="637"/>
        <v/>
      </c>
      <c r="BY971" s="4"/>
      <c r="BZ971" s="4"/>
      <c r="CA971" s="4"/>
      <c r="CB971" s="4"/>
      <c r="CC971" s="4"/>
      <c r="CD971" s="4"/>
      <c r="CE971" s="4"/>
      <c r="CF971" s="4"/>
      <c r="CG971" s="4"/>
      <c r="CH971" s="57">
        <f t="shared" si="848"/>
        <v>0</v>
      </c>
      <c r="CI971" s="4"/>
      <c r="CJ971" s="4"/>
      <c r="CK971" s="4"/>
      <c r="CL971" s="4"/>
      <c r="CM971" s="4"/>
      <c r="CN971" s="4"/>
      <c r="CO971" s="4"/>
      <c r="CP971" s="4"/>
      <c r="CQ971" s="4"/>
      <c r="CR971" s="57">
        <f t="shared" si="973"/>
        <v>0</v>
      </c>
      <c r="CS971" s="4"/>
      <c r="CT971" s="4"/>
      <c r="CU971" s="4"/>
      <c r="CV971" s="4"/>
      <c r="CW971" s="4"/>
      <c r="CX971" s="4"/>
      <c r="CY971" s="4"/>
      <c r="CZ971" s="4"/>
      <c r="DA971" s="4"/>
      <c r="DB971" s="57">
        <f t="shared" si="756"/>
        <v>0</v>
      </c>
      <c r="DC971" s="4"/>
      <c r="DD971" s="4"/>
      <c r="DE971" s="4"/>
      <c r="DF971" s="4"/>
      <c r="DG971" s="4"/>
      <c r="DH971" s="4"/>
      <c r="DI971" s="4"/>
      <c r="DJ971" s="4"/>
      <c r="DK971" s="4"/>
      <c r="DL971" s="57">
        <f t="shared" si="321"/>
        <v>0</v>
      </c>
      <c r="DM971" s="4"/>
      <c r="DN971" s="4"/>
      <c r="DO971" s="4"/>
      <c r="DP971" s="4"/>
      <c r="DQ971" s="4"/>
      <c r="DR971" s="4"/>
      <c r="DS971" s="4"/>
      <c r="DT971" s="4"/>
      <c r="DU971" s="4"/>
      <c r="DV971" s="57">
        <f t="shared" si="322"/>
        <v>0</v>
      </c>
      <c r="DW971" s="71">
        <f t="shared" ref="DW971:ED971" si="1022">SUM(BY971,CI971,CS971,DC971,DM971)</f>
        <v>0</v>
      </c>
      <c r="DX971" s="71">
        <f t="shared" si="1022"/>
        <v>0</v>
      </c>
      <c r="DY971" s="71">
        <f t="shared" si="1022"/>
        <v>0</v>
      </c>
      <c r="DZ971" s="71">
        <f t="shared" si="1022"/>
        <v>0</v>
      </c>
      <c r="EA971" s="71">
        <f t="shared" si="1022"/>
        <v>0</v>
      </c>
      <c r="EB971" s="71">
        <f t="shared" si="1022"/>
        <v>0</v>
      </c>
      <c r="EC971" s="71">
        <f t="shared" si="1022"/>
        <v>0</v>
      </c>
      <c r="ED971" s="71">
        <f t="shared" si="1022"/>
        <v>0</v>
      </c>
      <c r="EE971" s="71">
        <f t="shared" si="13"/>
        <v>0</v>
      </c>
      <c r="EF971" s="71">
        <f t="shared" si="14"/>
        <v>0</v>
      </c>
    </row>
    <row r="972" spans="1:136" ht="15.75" customHeight="1">
      <c r="A972" s="147">
        <v>2020</v>
      </c>
      <c r="B972" s="135" t="s">
        <v>5232</v>
      </c>
      <c r="C972" s="147" t="s">
        <v>2995</v>
      </c>
      <c r="D972" s="147" t="s">
        <v>492</v>
      </c>
      <c r="E972" s="147" t="s">
        <v>2996</v>
      </c>
      <c r="F972" s="161" t="s">
        <v>2997</v>
      </c>
      <c r="G972" s="4"/>
      <c r="H972" s="4"/>
      <c r="I972" s="4"/>
      <c r="J972" s="4"/>
      <c r="K972" s="4"/>
      <c r="L972" s="4"/>
      <c r="M972" s="4"/>
      <c r="N972" s="95">
        <v>1</v>
      </c>
      <c r="O972" s="4"/>
      <c r="P972" s="100"/>
      <c r="Q972" s="100"/>
      <c r="R972" s="4"/>
      <c r="S972" s="4"/>
      <c r="T972" s="59" t="str">
        <f t="shared" si="0"/>
        <v/>
      </c>
      <c r="U972" s="4"/>
      <c r="V972" s="4"/>
      <c r="W972" s="100"/>
      <c r="X972" s="100"/>
      <c r="Y972" s="4"/>
      <c r="Z972" s="4"/>
      <c r="AA972" s="4"/>
      <c r="AB972" s="4"/>
      <c r="AC972" s="100"/>
      <c r="AD972" s="100"/>
      <c r="AE972" s="100"/>
      <c r="AF972" s="4"/>
      <c r="AG972" s="58">
        <f t="shared" si="1"/>
        <v>1</v>
      </c>
      <c r="AH972" s="4"/>
      <c r="AI972" s="4"/>
      <c r="AJ972" s="4"/>
      <c r="AK972" s="91" t="str">
        <f t="shared" si="948"/>
        <v/>
      </c>
      <c r="AL972" s="100"/>
      <c r="AM972" s="4"/>
      <c r="AN972" s="100"/>
      <c r="AO972" s="100"/>
      <c r="AP972" s="100"/>
      <c r="AQ972" s="4"/>
      <c r="AR972" s="58" t="str">
        <f t="shared" si="3"/>
        <v/>
      </c>
      <c r="AS972" s="71">
        <v>1</v>
      </c>
      <c r="AT972" s="71">
        <v>1</v>
      </c>
      <c r="AU972" s="71">
        <v>1</v>
      </c>
      <c r="AV972" s="71">
        <v>1</v>
      </c>
      <c r="AW972" s="71">
        <v>1</v>
      </c>
      <c r="AX972" s="58">
        <f t="shared" si="4"/>
        <v>5</v>
      </c>
      <c r="AY972" s="71">
        <v>1</v>
      </c>
      <c r="AZ972" s="4"/>
      <c r="BA972" s="4"/>
      <c r="BB972" s="4"/>
      <c r="BC972" s="4"/>
      <c r="BD972" s="58">
        <f t="shared" si="5"/>
        <v>1</v>
      </c>
      <c r="BE972" s="4"/>
      <c r="BF972" s="4"/>
      <c r="BG972" s="4"/>
      <c r="BH972" s="4"/>
      <c r="BI972" s="4"/>
      <c r="BJ972" s="4"/>
      <c r="BK972" s="4"/>
      <c r="BL972" s="4"/>
      <c r="BM972" s="4"/>
      <c r="BN972" s="4"/>
      <c r="BO972" s="4"/>
      <c r="BP972" s="4"/>
      <c r="BQ972" s="4"/>
      <c r="BR972" s="4"/>
      <c r="BS972" s="4"/>
      <c r="BT972" s="4"/>
      <c r="BU972" s="4"/>
      <c r="BV972" s="4"/>
      <c r="BW972" s="4"/>
      <c r="BX972" s="4" t="str">
        <f t="shared" si="637"/>
        <v/>
      </c>
      <c r="BY972" s="4"/>
      <c r="BZ972" s="4"/>
      <c r="CA972" s="4"/>
      <c r="CB972" s="4"/>
      <c r="CC972" s="4"/>
      <c r="CD972" s="4"/>
      <c r="CE972" s="4"/>
      <c r="CF972" s="4"/>
      <c r="CG972" s="4"/>
      <c r="CH972" s="57">
        <f t="shared" si="848"/>
        <v>0</v>
      </c>
      <c r="CI972" s="4"/>
      <c r="CJ972" s="4"/>
      <c r="CK972" s="4"/>
      <c r="CL972" s="4"/>
      <c r="CM972" s="4"/>
      <c r="CN972" s="4"/>
      <c r="CO972" s="4"/>
      <c r="CP972" s="4"/>
      <c r="CQ972" s="4"/>
      <c r="CR972" s="57">
        <f t="shared" si="973"/>
        <v>0</v>
      </c>
      <c r="CS972" s="4"/>
      <c r="CT972" s="4"/>
      <c r="CU972" s="4"/>
      <c r="CV972" s="4"/>
      <c r="CW972" s="4"/>
      <c r="CX972" s="4"/>
      <c r="CY972" s="4"/>
      <c r="CZ972" s="4"/>
      <c r="DA972" s="4"/>
      <c r="DB972" s="57">
        <f t="shared" si="756"/>
        <v>0</v>
      </c>
      <c r="DC972" s="4"/>
      <c r="DD972" s="4"/>
      <c r="DE972" s="4"/>
      <c r="DF972" s="4"/>
      <c r="DG972" s="4"/>
      <c r="DH972" s="4"/>
      <c r="DI972" s="4"/>
      <c r="DJ972" s="4"/>
      <c r="DK972" s="4"/>
      <c r="DL972" s="57">
        <f t="shared" si="321"/>
        <v>0</v>
      </c>
      <c r="DM972" s="4"/>
      <c r="DN972" s="4"/>
      <c r="DO972" s="4"/>
      <c r="DP972" s="4"/>
      <c r="DQ972" s="4"/>
      <c r="DR972" s="4"/>
      <c r="DS972" s="4"/>
      <c r="DT972" s="4"/>
      <c r="DU972" s="4"/>
      <c r="DV972" s="57">
        <f t="shared" si="322"/>
        <v>0</v>
      </c>
      <c r="DW972" s="71">
        <f t="shared" ref="DW972:ED972" si="1023">SUM(BY972,CI972,CS972,DC972,DM972)</f>
        <v>0</v>
      </c>
      <c r="DX972" s="71">
        <f t="shared" si="1023"/>
        <v>0</v>
      </c>
      <c r="DY972" s="71">
        <f t="shared" si="1023"/>
        <v>0</v>
      </c>
      <c r="DZ972" s="71">
        <f t="shared" si="1023"/>
        <v>0</v>
      </c>
      <c r="EA972" s="71">
        <f t="shared" si="1023"/>
        <v>0</v>
      </c>
      <c r="EB972" s="71">
        <f t="shared" si="1023"/>
        <v>0</v>
      </c>
      <c r="EC972" s="71">
        <f t="shared" si="1023"/>
        <v>0</v>
      </c>
      <c r="ED972" s="71">
        <f t="shared" si="1023"/>
        <v>0</v>
      </c>
      <c r="EE972" s="71">
        <f t="shared" si="13"/>
        <v>0</v>
      </c>
      <c r="EF972" s="71">
        <f t="shared" si="14"/>
        <v>0</v>
      </c>
    </row>
    <row r="973" spans="1:136" ht="15.75" customHeight="1">
      <c r="A973" s="147">
        <v>2019</v>
      </c>
      <c r="B973" s="135" t="s">
        <v>5233</v>
      </c>
      <c r="C973" s="147" t="s">
        <v>2998</v>
      </c>
      <c r="D973" s="147" t="s">
        <v>2999</v>
      </c>
      <c r="E973" s="147" t="s">
        <v>3000</v>
      </c>
      <c r="F973" s="150" t="s">
        <v>3001</v>
      </c>
      <c r="G973" s="4"/>
      <c r="H973" s="4"/>
      <c r="I973" s="4"/>
      <c r="J973" s="4"/>
      <c r="K973" s="4"/>
      <c r="L973" s="4"/>
      <c r="M973" s="4"/>
      <c r="N973" s="4"/>
      <c r="O973" s="4"/>
      <c r="P973" s="100"/>
      <c r="Q973" s="4"/>
      <c r="R973" s="4"/>
      <c r="S973" s="4"/>
      <c r="T973" s="59" t="str">
        <f t="shared" si="0"/>
        <v/>
      </c>
      <c r="U973" s="4"/>
      <c r="V973" s="4"/>
      <c r="W973" s="100"/>
      <c r="X973" s="4"/>
      <c r="Y973" s="4"/>
      <c r="Z973" s="4"/>
      <c r="AA973" s="4"/>
      <c r="AB973" s="4"/>
      <c r="AC973" s="100"/>
      <c r="AD973" s="4"/>
      <c r="AE973" s="4"/>
      <c r="AF973" s="4"/>
      <c r="AG973" s="58" t="str">
        <f t="shared" si="1"/>
        <v/>
      </c>
      <c r="AH973" s="71">
        <v>1</v>
      </c>
      <c r="AI973" s="4"/>
      <c r="AJ973" s="4"/>
      <c r="AK973" s="91" t="str">
        <f t="shared" si="948"/>
        <v/>
      </c>
      <c r="AL973" s="4"/>
      <c r="AM973" s="4"/>
      <c r="AN973" s="100"/>
      <c r="AO973" s="4"/>
      <c r="AP973" s="4"/>
      <c r="AQ973" s="4"/>
      <c r="AR973" s="58">
        <f t="shared" si="3"/>
        <v>1</v>
      </c>
      <c r="AS973" s="71">
        <v>1</v>
      </c>
      <c r="AT973" s="71">
        <v>1</v>
      </c>
      <c r="AU973" s="4"/>
      <c r="AV973" s="71">
        <v>1</v>
      </c>
      <c r="AW973" s="4"/>
      <c r="AX973" s="58">
        <f t="shared" si="4"/>
        <v>3</v>
      </c>
      <c r="AY973" s="71">
        <v>1</v>
      </c>
      <c r="AZ973" s="4"/>
      <c r="BA973" s="4"/>
      <c r="BB973" s="4"/>
      <c r="BC973" s="4"/>
      <c r="BD973" s="58">
        <f t="shared" si="5"/>
        <v>1</v>
      </c>
      <c r="BE973" s="4"/>
      <c r="BF973" s="4"/>
      <c r="BG973" s="4"/>
      <c r="BH973" s="4"/>
      <c r="BI973" s="4"/>
      <c r="BJ973" s="4"/>
      <c r="BK973" s="4"/>
      <c r="BL973" s="4"/>
      <c r="BM973" s="4"/>
      <c r="BN973" s="4"/>
      <c r="BO973" s="4"/>
      <c r="BP973" s="4"/>
      <c r="BQ973" s="4"/>
      <c r="BR973" s="4"/>
      <c r="BS973" s="4"/>
      <c r="BT973" s="4"/>
      <c r="BU973" s="4"/>
      <c r="BV973" s="4"/>
      <c r="BW973" s="4"/>
      <c r="BX973" s="4" t="str">
        <f t="shared" si="637"/>
        <v/>
      </c>
      <c r="BY973" s="4"/>
      <c r="BZ973" s="4"/>
      <c r="CA973" s="4"/>
      <c r="CB973" s="4"/>
      <c r="CC973" s="4"/>
      <c r="CD973" s="4"/>
      <c r="CE973" s="4"/>
      <c r="CF973" s="4"/>
      <c r="CG973" s="4"/>
      <c r="CH973" s="57">
        <f t="shared" si="848"/>
        <v>0</v>
      </c>
      <c r="CI973" s="4"/>
      <c r="CJ973" s="4"/>
      <c r="CK973" s="4"/>
      <c r="CL973" s="4"/>
      <c r="CM973" s="4"/>
      <c r="CN973" s="4"/>
      <c r="CO973" s="4"/>
      <c r="CP973" s="4"/>
      <c r="CQ973" s="4"/>
      <c r="CR973" s="57">
        <f t="shared" si="973"/>
        <v>0</v>
      </c>
      <c r="CS973" s="4"/>
      <c r="CT973" s="4"/>
      <c r="CU973" s="4"/>
      <c r="CV973" s="4"/>
      <c r="CW973" s="4"/>
      <c r="CX973" s="4"/>
      <c r="CY973" s="4"/>
      <c r="CZ973" s="4"/>
      <c r="DA973" s="4"/>
      <c r="DB973" s="57">
        <f t="shared" si="756"/>
        <v>0</v>
      </c>
      <c r="DC973" s="4"/>
      <c r="DD973" s="4"/>
      <c r="DE973" s="4"/>
      <c r="DF973" s="4"/>
      <c r="DG973" s="4"/>
      <c r="DH973" s="4"/>
      <c r="DI973" s="4"/>
      <c r="DJ973" s="4"/>
      <c r="DK973" s="4"/>
      <c r="DL973" s="57">
        <f t="shared" si="321"/>
        <v>0</v>
      </c>
      <c r="DM973" s="4"/>
      <c r="DN973" s="4"/>
      <c r="DO973" s="4"/>
      <c r="DP973" s="4"/>
      <c r="DQ973" s="4"/>
      <c r="DR973" s="4"/>
      <c r="DS973" s="4"/>
      <c r="DT973" s="4"/>
      <c r="DU973" s="4"/>
      <c r="DV973" s="57">
        <f t="shared" si="322"/>
        <v>0</v>
      </c>
      <c r="DW973" s="71">
        <f t="shared" ref="DW973:ED973" si="1024">SUM(BY973,CI973,CS973,DC973,DM973)</f>
        <v>0</v>
      </c>
      <c r="DX973" s="71">
        <f t="shared" si="1024"/>
        <v>0</v>
      </c>
      <c r="DY973" s="71">
        <f t="shared" si="1024"/>
        <v>0</v>
      </c>
      <c r="DZ973" s="71">
        <f t="shared" si="1024"/>
        <v>0</v>
      </c>
      <c r="EA973" s="71">
        <f t="shared" si="1024"/>
        <v>0</v>
      </c>
      <c r="EB973" s="71">
        <f t="shared" si="1024"/>
        <v>0</v>
      </c>
      <c r="EC973" s="71">
        <f t="shared" si="1024"/>
        <v>0</v>
      </c>
      <c r="ED973" s="71">
        <f t="shared" si="1024"/>
        <v>0</v>
      </c>
      <c r="EE973" s="71">
        <f t="shared" si="13"/>
        <v>0</v>
      </c>
      <c r="EF973" s="71">
        <f t="shared" si="14"/>
        <v>0</v>
      </c>
    </row>
    <row r="974" spans="1:136" ht="15.75" customHeight="1">
      <c r="A974" s="147">
        <v>2019</v>
      </c>
      <c r="B974" s="135" t="s">
        <v>5234</v>
      </c>
      <c r="C974" s="147" t="s">
        <v>3002</v>
      </c>
      <c r="D974" s="147" t="s">
        <v>403</v>
      </c>
      <c r="E974" s="174" t="s">
        <v>3003</v>
      </c>
      <c r="F974" s="150" t="s">
        <v>3004</v>
      </c>
      <c r="G974" s="4"/>
      <c r="H974" s="4"/>
      <c r="I974" s="4"/>
      <c r="J974" s="4"/>
      <c r="K974" s="4"/>
      <c r="L974" s="4"/>
      <c r="M974" s="4"/>
      <c r="N974" s="4"/>
      <c r="O974" s="71">
        <v>1</v>
      </c>
      <c r="P974" s="100"/>
      <c r="Q974" s="100"/>
      <c r="R974" s="4"/>
      <c r="S974" s="4"/>
      <c r="T974" s="59" t="str">
        <f t="shared" si="0"/>
        <v/>
      </c>
      <c r="U974" s="4"/>
      <c r="V974" s="4"/>
      <c r="W974" s="100"/>
      <c r="X974" s="100"/>
      <c r="Y974" s="4"/>
      <c r="Z974" s="4"/>
      <c r="AA974" s="4"/>
      <c r="AB974" s="4"/>
      <c r="AC974" s="100"/>
      <c r="AD974" s="100"/>
      <c r="AE974" s="100"/>
      <c r="AF974" s="4"/>
      <c r="AG974" s="58">
        <f t="shared" si="1"/>
        <v>1</v>
      </c>
      <c r="AH974" s="4"/>
      <c r="AI974" s="4"/>
      <c r="AJ974" s="4"/>
      <c r="AK974" s="91" t="str">
        <f t="shared" si="948"/>
        <v/>
      </c>
      <c r="AL974" s="100"/>
      <c r="AM974" s="4"/>
      <c r="AN974" s="100"/>
      <c r="AO974" s="4"/>
      <c r="AP974" s="4"/>
      <c r="AQ974" s="4"/>
      <c r="AR974" s="58" t="str">
        <f t="shared" si="3"/>
        <v/>
      </c>
      <c r="AS974" s="71">
        <v>1</v>
      </c>
      <c r="AT974" s="71">
        <v>1</v>
      </c>
      <c r="AU974" s="71">
        <v>1</v>
      </c>
      <c r="AV974" s="71">
        <v>1</v>
      </c>
      <c r="AW974" s="71">
        <v>1</v>
      </c>
      <c r="AX974" s="58">
        <f t="shared" si="4"/>
        <v>5</v>
      </c>
      <c r="AY974" s="71">
        <v>1</v>
      </c>
      <c r="AZ974" s="4"/>
      <c r="BA974" s="4"/>
      <c r="BB974" s="4"/>
      <c r="BC974" s="4"/>
      <c r="BD974" s="58">
        <f t="shared" si="5"/>
        <v>1</v>
      </c>
      <c r="BE974" s="4"/>
      <c r="BF974" s="4"/>
      <c r="BG974" s="4"/>
      <c r="BH974" s="4"/>
      <c r="BI974" s="4"/>
      <c r="BJ974" s="4"/>
      <c r="BK974" s="4"/>
      <c r="BL974" s="72">
        <v>1</v>
      </c>
      <c r="BM974" s="4"/>
      <c r="BN974" s="4"/>
      <c r="BO974" s="4"/>
      <c r="BP974" s="4"/>
      <c r="BQ974" s="4"/>
      <c r="BR974" s="4"/>
      <c r="BS974" s="4"/>
      <c r="BT974" s="4"/>
      <c r="BU974" s="4"/>
      <c r="BV974" s="4"/>
      <c r="BW974" s="4"/>
      <c r="BX974" s="4" t="str">
        <f t="shared" si="637"/>
        <v/>
      </c>
      <c r="BY974" s="4"/>
      <c r="BZ974" s="4"/>
      <c r="CA974" s="4"/>
      <c r="CB974" s="4"/>
      <c r="CC974" s="4"/>
      <c r="CD974" s="4"/>
      <c r="CE974" s="4"/>
      <c r="CF974" s="4"/>
      <c r="CG974" s="4"/>
      <c r="CH974" s="57">
        <f t="shared" si="848"/>
        <v>0</v>
      </c>
      <c r="CI974" s="4"/>
      <c r="CJ974" s="4"/>
      <c r="CK974" s="4"/>
      <c r="CL974" s="4"/>
      <c r="CM974" s="4"/>
      <c r="CN974" s="4"/>
      <c r="CO974" s="4"/>
      <c r="CP974" s="4"/>
      <c r="CQ974" s="4"/>
      <c r="CR974" s="57">
        <f t="shared" si="973"/>
        <v>0</v>
      </c>
      <c r="CS974" s="4"/>
      <c r="CT974" s="4"/>
      <c r="CU974" s="4"/>
      <c r="CV974" s="4"/>
      <c r="CW974" s="4"/>
      <c r="CX974" s="4"/>
      <c r="CY974" s="4"/>
      <c r="CZ974" s="4"/>
      <c r="DA974" s="4"/>
      <c r="DB974" s="57">
        <f t="shared" si="756"/>
        <v>0</v>
      </c>
      <c r="DC974" s="4"/>
      <c r="DD974" s="4"/>
      <c r="DE974" s="4"/>
      <c r="DF974" s="4"/>
      <c r="DG974" s="4"/>
      <c r="DH974" s="4"/>
      <c r="DI974" s="4"/>
      <c r="DJ974" s="4"/>
      <c r="DK974" s="4"/>
      <c r="DL974" s="57">
        <f t="shared" si="321"/>
        <v>0</v>
      </c>
      <c r="DM974" s="4"/>
      <c r="DN974" s="4"/>
      <c r="DO974" s="4"/>
      <c r="DP974" s="4"/>
      <c r="DQ974" s="4"/>
      <c r="DR974" s="4"/>
      <c r="DS974" s="4"/>
      <c r="DT974" s="4"/>
      <c r="DU974" s="4"/>
      <c r="DV974" s="57">
        <f t="shared" si="322"/>
        <v>0</v>
      </c>
      <c r="DW974" s="71">
        <f t="shared" ref="DW974:ED974" si="1025">SUM(BY974,CI974,CS974,DC974,DM974)</f>
        <v>0</v>
      </c>
      <c r="DX974" s="71">
        <f t="shared" si="1025"/>
        <v>0</v>
      </c>
      <c r="DY974" s="71">
        <f t="shared" si="1025"/>
        <v>0</v>
      </c>
      <c r="DZ974" s="71">
        <f t="shared" si="1025"/>
        <v>0</v>
      </c>
      <c r="EA974" s="71">
        <f t="shared" si="1025"/>
        <v>0</v>
      </c>
      <c r="EB974" s="71">
        <f t="shared" si="1025"/>
        <v>0</v>
      </c>
      <c r="EC974" s="71">
        <f t="shared" si="1025"/>
        <v>0</v>
      </c>
      <c r="ED974" s="71">
        <f t="shared" si="1025"/>
        <v>0</v>
      </c>
      <c r="EE974" s="71">
        <f t="shared" si="13"/>
        <v>0</v>
      </c>
      <c r="EF974" s="71">
        <f t="shared" si="14"/>
        <v>0</v>
      </c>
    </row>
    <row r="975" spans="1:136" ht="15.75" customHeight="1">
      <c r="A975" s="147">
        <v>2019</v>
      </c>
      <c r="B975" s="135" t="s">
        <v>5235</v>
      </c>
      <c r="C975" s="147" t="s">
        <v>3005</v>
      </c>
      <c r="D975" s="147" t="s">
        <v>1372</v>
      </c>
      <c r="E975" s="174" t="s">
        <v>3006</v>
      </c>
      <c r="F975" s="161" t="s">
        <v>3007</v>
      </c>
      <c r="G975" s="4"/>
      <c r="H975" s="4"/>
      <c r="I975" s="4"/>
      <c r="J975" s="4"/>
      <c r="K975" s="4"/>
      <c r="L975" s="4"/>
      <c r="M975" s="4"/>
      <c r="N975" s="4"/>
      <c r="O975" s="4"/>
      <c r="P975" s="100"/>
      <c r="Q975" s="100"/>
      <c r="R975" s="4"/>
      <c r="S975" s="71">
        <v>1</v>
      </c>
      <c r="T975" s="59" t="str">
        <f t="shared" si="0"/>
        <v/>
      </c>
      <c r="U975" s="4"/>
      <c r="V975" s="4"/>
      <c r="W975" s="100"/>
      <c r="X975" s="100"/>
      <c r="Y975" s="4"/>
      <c r="Z975" s="4"/>
      <c r="AA975" s="4"/>
      <c r="AB975" s="4"/>
      <c r="AC975" s="100"/>
      <c r="AD975" s="100"/>
      <c r="AE975" s="100"/>
      <c r="AF975" s="4"/>
      <c r="AG975" s="58">
        <f t="shared" si="1"/>
        <v>1</v>
      </c>
      <c r="AH975" s="4"/>
      <c r="AI975" s="4"/>
      <c r="AJ975" s="4"/>
      <c r="AK975" s="91" t="str">
        <f t="shared" si="948"/>
        <v/>
      </c>
      <c r="AL975" s="100"/>
      <c r="AM975" s="4"/>
      <c r="AN975" s="100"/>
      <c r="AO975" s="100"/>
      <c r="AP975" s="100"/>
      <c r="AQ975" s="4"/>
      <c r="AR975" s="58" t="str">
        <f t="shared" si="3"/>
        <v/>
      </c>
      <c r="AS975" s="71">
        <v>1</v>
      </c>
      <c r="AT975" s="71">
        <v>1</v>
      </c>
      <c r="AU975" s="4"/>
      <c r="AV975" s="4"/>
      <c r="AW975" s="71">
        <v>1</v>
      </c>
      <c r="AX975" s="58">
        <f t="shared" si="4"/>
        <v>3</v>
      </c>
      <c r="AY975" s="71">
        <v>1</v>
      </c>
      <c r="AZ975" s="71">
        <v>1</v>
      </c>
      <c r="BA975" s="4"/>
      <c r="BB975" s="4"/>
      <c r="BC975" s="4"/>
      <c r="BD975" s="58">
        <f t="shared" si="5"/>
        <v>2</v>
      </c>
      <c r="BE975" s="71"/>
      <c r="BF975" s="4"/>
      <c r="BG975" s="4"/>
      <c r="BH975" s="4"/>
      <c r="BI975" s="4"/>
      <c r="BJ975" s="4"/>
      <c r="BK975" s="72">
        <v>1</v>
      </c>
      <c r="BL975" s="72"/>
      <c r="BM975" s="4"/>
      <c r="BN975" s="4"/>
      <c r="BO975" s="4"/>
      <c r="BP975" s="4"/>
      <c r="BQ975" s="4"/>
      <c r="BR975" s="4"/>
      <c r="BS975" s="4"/>
      <c r="BT975" s="4"/>
      <c r="BU975" s="4"/>
      <c r="BV975" s="71">
        <v>1</v>
      </c>
      <c r="BW975" s="4"/>
      <c r="BX975" s="71">
        <f t="shared" si="637"/>
        <v>1</v>
      </c>
      <c r="BY975" s="4"/>
      <c r="BZ975" s="4"/>
      <c r="CA975" s="4"/>
      <c r="CB975" s="4"/>
      <c r="CC975" s="4"/>
      <c r="CD975" s="4"/>
      <c r="CE975" s="71">
        <v>1</v>
      </c>
      <c r="CF975" s="4"/>
      <c r="CG975" s="71"/>
      <c r="CH975" s="57">
        <f t="shared" si="848"/>
        <v>1</v>
      </c>
      <c r="CI975" s="4"/>
      <c r="CJ975" s="4"/>
      <c r="CK975" s="4"/>
      <c r="CL975" s="4"/>
      <c r="CM975" s="4"/>
      <c r="CN975" s="4"/>
      <c r="CO975" s="71">
        <v>1</v>
      </c>
      <c r="CP975" s="4"/>
      <c r="CQ975" s="71"/>
      <c r="CR975" s="57">
        <f t="shared" si="973"/>
        <v>1</v>
      </c>
      <c r="CS975" s="4"/>
      <c r="CT975" s="4"/>
      <c r="CU975" s="4"/>
      <c r="CV975" s="4"/>
      <c r="CW975" s="4"/>
      <c r="CX975" s="4"/>
      <c r="CY975" s="4"/>
      <c r="CZ975" s="4"/>
      <c r="DA975" s="4"/>
      <c r="DB975" s="57">
        <f t="shared" si="756"/>
        <v>0</v>
      </c>
      <c r="DC975" s="4"/>
      <c r="DD975" s="4"/>
      <c r="DE975" s="4"/>
      <c r="DF975" s="4"/>
      <c r="DG975" s="4"/>
      <c r="DH975" s="4"/>
      <c r="DI975" s="4"/>
      <c r="DJ975" s="4"/>
      <c r="DK975" s="4"/>
      <c r="DL975" s="57">
        <f t="shared" si="321"/>
        <v>0</v>
      </c>
      <c r="DM975" s="4"/>
      <c r="DN975" s="4"/>
      <c r="DO975" s="4"/>
      <c r="DP975" s="4"/>
      <c r="DQ975" s="4"/>
      <c r="DR975" s="4"/>
      <c r="DS975" s="71">
        <v>1</v>
      </c>
      <c r="DT975" s="4"/>
      <c r="DU975" s="71"/>
      <c r="DV975" s="57">
        <f t="shared" si="322"/>
        <v>1</v>
      </c>
      <c r="DW975" s="71">
        <f t="shared" ref="DW975:ED975" si="1026">SUM(BY975,CI975,CS975,DC975,DM975)</f>
        <v>0</v>
      </c>
      <c r="DX975" s="71">
        <f t="shared" si="1026"/>
        <v>0</v>
      </c>
      <c r="DY975" s="71">
        <f t="shared" si="1026"/>
        <v>0</v>
      </c>
      <c r="DZ975" s="71">
        <f t="shared" si="1026"/>
        <v>0</v>
      </c>
      <c r="EA975" s="71">
        <f t="shared" si="1026"/>
        <v>0</v>
      </c>
      <c r="EB975" s="71">
        <f t="shared" si="1026"/>
        <v>0</v>
      </c>
      <c r="EC975" s="71">
        <f t="shared" si="1026"/>
        <v>3</v>
      </c>
      <c r="ED975" s="71">
        <f t="shared" si="1026"/>
        <v>0</v>
      </c>
      <c r="EE975" s="71">
        <f t="shared" si="13"/>
        <v>3</v>
      </c>
      <c r="EF975" s="71">
        <f t="shared" si="14"/>
        <v>1</v>
      </c>
    </row>
    <row r="976" spans="1:136" ht="15.75" customHeight="1">
      <c r="A976" s="147">
        <v>2019</v>
      </c>
      <c r="B976" s="135" t="s">
        <v>5236</v>
      </c>
      <c r="C976" s="147" t="s">
        <v>3008</v>
      </c>
      <c r="D976" s="147" t="s">
        <v>272</v>
      </c>
      <c r="E976" s="147" t="s">
        <v>3009</v>
      </c>
      <c r="F976" s="161" t="s">
        <v>3010</v>
      </c>
      <c r="G976" s="4"/>
      <c r="H976" s="4"/>
      <c r="I976" s="4"/>
      <c r="J976" s="4"/>
      <c r="K976" s="4"/>
      <c r="L976" s="4"/>
      <c r="M976" s="4"/>
      <c r="N976" s="4"/>
      <c r="O976" s="4"/>
      <c r="P976" s="100"/>
      <c r="Q976" s="100"/>
      <c r="R976" s="4"/>
      <c r="S976" s="71">
        <v>1</v>
      </c>
      <c r="T976" s="59" t="str">
        <f t="shared" si="0"/>
        <v/>
      </c>
      <c r="U976" s="4"/>
      <c r="V976" s="4"/>
      <c r="W976" s="100"/>
      <c r="X976" s="100"/>
      <c r="Y976" s="4"/>
      <c r="Z976" s="4"/>
      <c r="AA976" s="4"/>
      <c r="AB976" s="4"/>
      <c r="AC976" s="100"/>
      <c r="AD976" s="100"/>
      <c r="AE976" s="100"/>
      <c r="AF976" s="4"/>
      <c r="AG976" s="58">
        <f t="shared" si="1"/>
        <v>1</v>
      </c>
      <c r="AH976" s="4"/>
      <c r="AI976" s="4"/>
      <c r="AJ976" s="4"/>
      <c r="AK976" s="91" t="str">
        <f t="shared" si="948"/>
        <v/>
      </c>
      <c r="AL976" s="100"/>
      <c r="AM976" s="4"/>
      <c r="AN976" s="100"/>
      <c r="AO976" s="100"/>
      <c r="AP976" s="100"/>
      <c r="AQ976" s="4"/>
      <c r="AR976" s="58" t="str">
        <f t="shared" si="3"/>
        <v/>
      </c>
      <c r="AS976" s="71">
        <v>1</v>
      </c>
      <c r="AT976" s="71">
        <v>1</v>
      </c>
      <c r="AU976" s="71">
        <v>1</v>
      </c>
      <c r="AV976" s="4"/>
      <c r="AW976" s="71">
        <v>1</v>
      </c>
      <c r="AX976" s="58">
        <f t="shared" si="4"/>
        <v>4</v>
      </c>
      <c r="AY976" s="4"/>
      <c r="AZ976" s="4"/>
      <c r="BA976" s="4"/>
      <c r="BB976" s="4"/>
      <c r="BC976" s="4"/>
      <c r="BD976" s="58">
        <f t="shared" si="5"/>
        <v>0</v>
      </c>
      <c r="BE976" s="4"/>
      <c r="BF976" s="4"/>
      <c r="BG976" s="4"/>
      <c r="BH976" s="4"/>
      <c r="BI976" s="4"/>
      <c r="BJ976" s="4"/>
      <c r="BK976" s="4"/>
      <c r="BL976" s="4"/>
      <c r="BM976" s="4"/>
      <c r="BN976" s="4"/>
      <c r="BO976" s="4"/>
      <c r="BP976" s="4"/>
      <c r="BQ976" s="4"/>
      <c r="BR976" s="4"/>
      <c r="BS976" s="71">
        <v>1</v>
      </c>
      <c r="BT976" s="71">
        <v>1</v>
      </c>
      <c r="BU976" s="4"/>
      <c r="BV976" s="71">
        <v>1</v>
      </c>
      <c r="BW976" s="71">
        <v>1</v>
      </c>
      <c r="BX976" s="71">
        <f t="shared" si="637"/>
        <v>1</v>
      </c>
      <c r="BY976" s="4"/>
      <c r="BZ976" s="71">
        <v>1</v>
      </c>
      <c r="CA976" s="4"/>
      <c r="CB976" s="4"/>
      <c r="CC976" s="4"/>
      <c r="CD976" s="4"/>
      <c r="CE976" s="4"/>
      <c r="CF976" s="4"/>
      <c r="CG976" s="71"/>
      <c r="CH976" s="57">
        <f t="shared" si="848"/>
        <v>1</v>
      </c>
      <c r="CI976" s="4"/>
      <c r="CJ976" s="4"/>
      <c r="CK976" s="4"/>
      <c r="CL976" s="71">
        <v>1</v>
      </c>
      <c r="CM976" s="4"/>
      <c r="CN976" s="4"/>
      <c r="CO976" s="4"/>
      <c r="CP976" s="4"/>
      <c r="CQ976" s="71"/>
      <c r="CR976" s="57">
        <f t="shared" si="973"/>
        <v>1</v>
      </c>
      <c r="CS976" s="4"/>
      <c r="CT976" s="4"/>
      <c r="CU976" s="4"/>
      <c r="CV976" s="4"/>
      <c r="CW976" s="4"/>
      <c r="CX976" s="71">
        <v>1</v>
      </c>
      <c r="CY976" s="4"/>
      <c r="CZ976" s="4"/>
      <c r="DA976" s="71"/>
      <c r="DB976" s="57">
        <f t="shared" si="756"/>
        <v>1</v>
      </c>
      <c r="DC976" s="4"/>
      <c r="DD976" s="4"/>
      <c r="DE976" s="4"/>
      <c r="DF976" s="4"/>
      <c r="DG976" s="4"/>
      <c r="DH976" s="4"/>
      <c r="DI976" s="4"/>
      <c r="DJ976" s="4"/>
      <c r="DK976" s="4"/>
      <c r="DL976" s="57">
        <f t="shared" si="321"/>
        <v>0</v>
      </c>
      <c r="DM976" s="4"/>
      <c r="DN976" s="4"/>
      <c r="DO976" s="4"/>
      <c r="DP976" s="4"/>
      <c r="DQ976" s="4"/>
      <c r="DR976" s="4"/>
      <c r="DS976" s="71">
        <v>1</v>
      </c>
      <c r="DT976" s="4"/>
      <c r="DU976" s="71"/>
      <c r="DV976" s="57">
        <f t="shared" si="322"/>
        <v>1</v>
      </c>
      <c r="DW976" s="71">
        <f t="shared" ref="DW976:ED976" si="1027">SUM(BY976,CI976,CS976,DC976,DM976)</f>
        <v>0</v>
      </c>
      <c r="DX976" s="71">
        <f t="shared" si="1027"/>
        <v>1</v>
      </c>
      <c r="DY976" s="71">
        <f t="shared" si="1027"/>
        <v>0</v>
      </c>
      <c r="DZ976" s="71">
        <f t="shared" si="1027"/>
        <v>1</v>
      </c>
      <c r="EA976" s="71">
        <f t="shared" si="1027"/>
        <v>0</v>
      </c>
      <c r="EB976" s="71">
        <f t="shared" si="1027"/>
        <v>1</v>
      </c>
      <c r="EC976" s="71">
        <f t="shared" si="1027"/>
        <v>1</v>
      </c>
      <c r="ED976" s="71">
        <f t="shared" si="1027"/>
        <v>0</v>
      </c>
      <c r="EE976" s="71">
        <f t="shared" si="13"/>
        <v>4</v>
      </c>
      <c r="EF976" s="71">
        <f t="shared" si="14"/>
        <v>1</v>
      </c>
    </row>
    <row r="977" spans="1:136" ht="15.75" customHeight="1">
      <c r="A977" s="147">
        <v>2019</v>
      </c>
      <c r="B977" s="135" t="s">
        <v>5237</v>
      </c>
      <c r="C977" s="147" t="s">
        <v>3011</v>
      </c>
      <c r="D977" s="147" t="s">
        <v>272</v>
      </c>
      <c r="E977" s="175" t="s">
        <v>3012</v>
      </c>
      <c r="F977" s="161" t="s">
        <v>3013</v>
      </c>
      <c r="G977" s="4"/>
      <c r="H977" s="4"/>
      <c r="I977" s="4"/>
      <c r="J977" s="4"/>
      <c r="K977" s="4"/>
      <c r="L977" s="4"/>
      <c r="M977" s="4"/>
      <c r="N977" s="4"/>
      <c r="O977" s="4"/>
      <c r="P977" s="100"/>
      <c r="Q977" s="100"/>
      <c r="R977" s="71">
        <v>1</v>
      </c>
      <c r="S977" s="4"/>
      <c r="T977" s="59" t="str">
        <f t="shared" si="0"/>
        <v/>
      </c>
      <c r="U977" s="4"/>
      <c r="V977" s="4"/>
      <c r="W977" s="100"/>
      <c r="X977" s="100"/>
      <c r="Y977" s="4"/>
      <c r="Z977" s="4"/>
      <c r="AA977" s="4"/>
      <c r="AB977" s="4"/>
      <c r="AC977" s="100"/>
      <c r="AD977" s="100"/>
      <c r="AE977" s="100"/>
      <c r="AF977" s="4"/>
      <c r="AG977" s="58">
        <f t="shared" si="1"/>
        <v>1</v>
      </c>
      <c r="AH977" s="4"/>
      <c r="AI977" s="4"/>
      <c r="AJ977" s="4"/>
      <c r="AK977" s="91" t="str">
        <f t="shared" si="948"/>
        <v/>
      </c>
      <c r="AL977" s="100"/>
      <c r="AM977" s="4"/>
      <c r="AN977" s="100"/>
      <c r="AO977" s="100"/>
      <c r="AP977" s="100"/>
      <c r="AQ977" s="4"/>
      <c r="AR977" s="58" t="str">
        <f t="shared" si="3"/>
        <v/>
      </c>
      <c r="AS977" s="71">
        <v>1</v>
      </c>
      <c r="AT977" s="71">
        <v>1</v>
      </c>
      <c r="AU977" s="71">
        <v>1</v>
      </c>
      <c r="AV977" s="71">
        <v>1</v>
      </c>
      <c r="AW977" s="71">
        <v>1</v>
      </c>
      <c r="AX977" s="58">
        <f t="shared" si="4"/>
        <v>5</v>
      </c>
      <c r="AY977" s="4"/>
      <c r="AZ977" s="4"/>
      <c r="BA977" s="4"/>
      <c r="BB977" s="4"/>
      <c r="BC977" s="71">
        <v>1</v>
      </c>
      <c r="BD977" s="58">
        <f t="shared" si="5"/>
        <v>1</v>
      </c>
      <c r="BE977" s="4"/>
      <c r="BF977" s="4"/>
      <c r="BG977" s="4"/>
      <c r="BH977" s="4"/>
      <c r="BI977" s="4"/>
      <c r="BJ977" s="4"/>
      <c r="BK977" s="4"/>
      <c r="BL977" s="4"/>
      <c r="BM977" s="4"/>
      <c r="BN977" s="4"/>
      <c r="BO977" s="4"/>
      <c r="BP977" s="4"/>
      <c r="BQ977" s="4"/>
      <c r="BR977" s="4"/>
      <c r="BS977" s="71">
        <v>1</v>
      </c>
      <c r="BT977" s="71">
        <v>1</v>
      </c>
      <c r="BU977" s="71">
        <v>1</v>
      </c>
      <c r="BV977" s="71">
        <v>1</v>
      </c>
      <c r="BW977" s="4"/>
      <c r="BX977" s="71">
        <f t="shared" si="637"/>
        <v>1</v>
      </c>
      <c r="BY977" s="4"/>
      <c r="BZ977" s="71">
        <v>1</v>
      </c>
      <c r="CA977" s="4"/>
      <c r="CB977" s="71">
        <v>1</v>
      </c>
      <c r="CC977" s="71">
        <v>1</v>
      </c>
      <c r="CD977" s="4"/>
      <c r="CE977" s="71">
        <v>1</v>
      </c>
      <c r="CF977" s="4"/>
      <c r="CG977" s="71"/>
      <c r="CH977" s="57">
        <f t="shared" si="848"/>
        <v>4</v>
      </c>
      <c r="CI977" s="4"/>
      <c r="CJ977" s="71">
        <v>1</v>
      </c>
      <c r="CK977" s="4"/>
      <c r="CL977" s="71">
        <v>1</v>
      </c>
      <c r="CM977" s="71">
        <v>1</v>
      </c>
      <c r="CN977" s="4"/>
      <c r="CO977" s="71">
        <v>1</v>
      </c>
      <c r="CP977" s="4"/>
      <c r="CQ977" s="71"/>
      <c r="CR977" s="57">
        <f t="shared" si="973"/>
        <v>4</v>
      </c>
      <c r="CS977" s="4"/>
      <c r="CT977" s="71">
        <v>1</v>
      </c>
      <c r="CU977" s="4"/>
      <c r="CV977" s="71">
        <v>1</v>
      </c>
      <c r="CW977" s="71">
        <v>1</v>
      </c>
      <c r="CX977" s="4"/>
      <c r="CY977" s="71">
        <v>1</v>
      </c>
      <c r="CZ977" s="4"/>
      <c r="DA977" s="71"/>
      <c r="DB977" s="57">
        <f t="shared" si="756"/>
        <v>4</v>
      </c>
      <c r="DC977" s="4"/>
      <c r="DD977" s="71">
        <v>1</v>
      </c>
      <c r="DE977" s="4"/>
      <c r="DF977" s="71">
        <v>1</v>
      </c>
      <c r="DG977" s="71">
        <v>1</v>
      </c>
      <c r="DH977" s="4"/>
      <c r="DI977" s="71">
        <v>1</v>
      </c>
      <c r="DJ977" s="4"/>
      <c r="DK977" s="71"/>
      <c r="DL977" s="57">
        <f t="shared" si="321"/>
        <v>4</v>
      </c>
      <c r="DM977" s="4"/>
      <c r="DN977" s="71">
        <v>1</v>
      </c>
      <c r="DO977" s="4"/>
      <c r="DP977" s="71">
        <v>1</v>
      </c>
      <c r="DQ977" s="71">
        <v>1</v>
      </c>
      <c r="DR977" s="4"/>
      <c r="DS977" s="71">
        <v>1</v>
      </c>
      <c r="DT977" s="4"/>
      <c r="DU977" s="71"/>
      <c r="DV977" s="57">
        <f t="shared" si="322"/>
        <v>4</v>
      </c>
      <c r="DW977" s="71">
        <f t="shared" ref="DW977:ED977" si="1028">SUM(BY977,CI977,CS977,DC977,DM977)</f>
        <v>0</v>
      </c>
      <c r="DX977" s="71">
        <f t="shared" si="1028"/>
        <v>5</v>
      </c>
      <c r="DY977" s="71">
        <f t="shared" si="1028"/>
        <v>0</v>
      </c>
      <c r="DZ977" s="71">
        <f t="shared" si="1028"/>
        <v>5</v>
      </c>
      <c r="EA977" s="71">
        <f t="shared" si="1028"/>
        <v>5</v>
      </c>
      <c r="EB977" s="71">
        <f t="shared" si="1028"/>
        <v>0</v>
      </c>
      <c r="EC977" s="71">
        <f t="shared" si="1028"/>
        <v>5</v>
      </c>
      <c r="ED977" s="71">
        <f t="shared" si="1028"/>
        <v>0</v>
      </c>
      <c r="EE977" s="71">
        <f t="shared" si="13"/>
        <v>20</v>
      </c>
      <c r="EF977" s="71">
        <f t="shared" si="14"/>
        <v>1</v>
      </c>
    </row>
    <row r="978" spans="1:136" ht="15.75" customHeight="1">
      <c r="A978" s="147">
        <v>2019</v>
      </c>
      <c r="B978" s="135" t="s">
        <v>5238</v>
      </c>
      <c r="C978" s="147" t="s">
        <v>3014</v>
      </c>
      <c r="D978" s="147" t="s">
        <v>1644</v>
      </c>
      <c r="E978" s="147" t="s">
        <v>3015</v>
      </c>
      <c r="F978" s="161" t="s">
        <v>3016</v>
      </c>
      <c r="G978" s="4"/>
      <c r="H978" s="4"/>
      <c r="I978" s="4"/>
      <c r="J978" s="4"/>
      <c r="K978" s="4"/>
      <c r="L978" s="99">
        <v>1</v>
      </c>
      <c r="M978" s="99"/>
      <c r="N978" s="99">
        <v>2</v>
      </c>
      <c r="O978" s="93">
        <v>2</v>
      </c>
      <c r="P978" s="100"/>
      <c r="Q978" s="100"/>
      <c r="R978" s="4"/>
      <c r="S978" s="4"/>
      <c r="T978" s="59" t="str">
        <f t="shared" si="0"/>
        <v/>
      </c>
      <c r="U978" s="4"/>
      <c r="V978" s="4"/>
      <c r="W978" s="100"/>
      <c r="X978" s="100"/>
      <c r="Y978" s="93">
        <v>2</v>
      </c>
      <c r="Z978" s="4"/>
      <c r="AA978" s="4"/>
      <c r="AB978" s="4"/>
      <c r="AC978" s="100"/>
      <c r="AD978" s="100"/>
      <c r="AE978" s="100"/>
      <c r="AF978" s="4"/>
      <c r="AG978" s="58">
        <f t="shared" si="1"/>
        <v>1</v>
      </c>
      <c r="AH978" s="4"/>
      <c r="AI978" s="4"/>
      <c r="AJ978" s="4"/>
      <c r="AK978" s="91" t="str">
        <f t="shared" si="948"/>
        <v/>
      </c>
      <c r="AL978" s="100"/>
      <c r="AM978" s="4"/>
      <c r="AN978" s="100"/>
      <c r="AO978" s="100"/>
      <c r="AP978" s="100"/>
      <c r="AQ978" s="4"/>
      <c r="AR978" s="58" t="str">
        <f t="shared" si="3"/>
        <v/>
      </c>
      <c r="AS978" s="71">
        <v>1</v>
      </c>
      <c r="AT978" s="4"/>
      <c r="AU978" s="71">
        <v>1</v>
      </c>
      <c r="AV978" s="4"/>
      <c r="AW978" s="71">
        <v>1</v>
      </c>
      <c r="AX978" s="58">
        <f t="shared" si="4"/>
        <v>3</v>
      </c>
      <c r="AY978" s="71">
        <v>1</v>
      </c>
      <c r="AZ978" s="71">
        <v>1</v>
      </c>
      <c r="BA978" s="4"/>
      <c r="BB978" s="4"/>
      <c r="BC978" s="4"/>
      <c r="BD978" s="58">
        <f t="shared" si="5"/>
        <v>2</v>
      </c>
      <c r="BE978" s="4"/>
      <c r="BF978" s="4"/>
      <c r="BG978" s="4"/>
      <c r="BH978" s="4"/>
      <c r="BI978" s="4"/>
      <c r="BJ978" s="4"/>
      <c r="BK978" s="4"/>
      <c r="BL978" s="4"/>
      <c r="BM978" s="4"/>
      <c r="BN978" s="4"/>
      <c r="BO978" s="4"/>
      <c r="BP978" s="4"/>
      <c r="BQ978" s="4"/>
      <c r="BR978" s="4"/>
      <c r="BS978" s="71">
        <v>1</v>
      </c>
      <c r="BT978" s="4"/>
      <c r="BU978" s="71">
        <v>1</v>
      </c>
      <c r="BV978" s="71">
        <v>1</v>
      </c>
      <c r="BW978" s="4"/>
      <c r="BX978" s="71">
        <f t="shared" si="637"/>
        <v>1</v>
      </c>
      <c r="BY978" s="4"/>
      <c r="BZ978" s="71">
        <v>1</v>
      </c>
      <c r="CA978" s="4"/>
      <c r="CB978" s="4"/>
      <c r="CC978" s="4"/>
      <c r="CD978" s="4"/>
      <c r="CE978" s="4"/>
      <c r="CF978" s="4"/>
      <c r="CG978" s="71"/>
      <c r="CH978" s="57">
        <f t="shared" si="848"/>
        <v>1</v>
      </c>
      <c r="CI978" s="4"/>
      <c r="CJ978" s="4"/>
      <c r="CK978" s="4"/>
      <c r="CL978" s="4"/>
      <c r="CM978" s="4"/>
      <c r="CN978" s="4"/>
      <c r="CO978" s="4"/>
      <c r="CP978" s="4"/>
      <c r="CQ978" s="4"/>
      <c r="CR978" s="57">
        <f t="shared" si="973"/>
        <v>0</v>
      </c>
      <c r="CS978" s="4"/>
      <c r="CT978" s="4"/>
      <c r="CU978" s="4"/>
      <c r="CV978" s="4"/>
      <c r="CW978" s="71">
        <v>1</v>
      </c>
      <c r="CX978" s="4"/>
      <c r="CY978" s="4"/>
      <c r="CZ978" s="4"/>
      <c r="DA978" s="71"/>
      <c r="DB978" s="57">
        <f t="shared" si="756"/>
        <v>1</v>
      </c>
      <c r="DC978" s="4"/>
      <c r="DD978" s="4"/>
      <c r="DE978" s="4"/>
      <c r="DF978" s="4"/>
      <c r="DG978" s="4"/>
      <c r="DH978" s="4"/>
      <c r="DI978" s="4"/>
      <c r="DJ978" s="4"/>
      <c r="DK978" s="4"/>
      <c r="DL978" s="57">
        <f t="shared" si="321"/>
        <v>0</v>
      </c>
      <c r="DM978" s="4"/>
      <c r="DN978" s="4"/>
      <c r="DO978" s="4"/>
      <c r="DP978" s="4"/>
      <c r="DQ978" s="4"/>
      <c r="DR978" s="4"/>
      <c r="DS978" s="71">
        <v>1</v>
      </c>
      <c r="DT978" s="4"/>
      <c r="DU978" s="71"/>
      <c r="DV978" s="57">
        <f t="shared" si="322"/>
        <v>1</v>
      </c>
      <c r="DW978" s="71">
        <f t="shared" ref="DW978:ED978" si="1029">SUM(BY978,CI978,CS978,DC978,DM978)</f>
        <v>0</v>
      </c>
      <c r="DX978" s="71">
        <f t="shared" si="1029"/>
        <v>1</v>
      </c>
      <c r="DY978" s="71">
        <f t="shared" si="1029"/>
        <v>0</v>
      </c>
      <c r="DZ978" s="71">
        <f t="shared" si="1029"/>
        <v>0</v>
      </c>
      <c r="EA978" s="71">
        <f t="shared" si="1029"/>
        <v>1</v>
      </c>
      <c r="EB978" s="71">
        <f t="shared" si="1029"/>
        <v>0</v>
      </c>
      <c r="EC978" s="71">
        <f t="shared" si="1029"/>
        <v>1</v>
      </c>
      <c r="ED978" s="71">
        <f t="shared" si="1029"/>
        <v>0</v>
      </c>
      <c r="EE978" s="71">
        <f t="shared" si="13"/>
        <v>3</v>
      </c>
      <c r="EF978" s="71">
        <f t="shared" si="14"/>
        <v>1</v>
      </c>
    </row>
    <row r="979" spans="1:136" ht="15.75" customHeight="1">
      <c r="A979" s="147">
        <v>2019</v>
      </c>
      <c r="B979" s="135" t="s">
        <v>5239</v>
      </c>
      <c r="C979" s="147" t="s">
        <v>3017</v>
      </c>
      <c r="D979" s="147" t="s">
        <v>1029</v>
      </c>
      <c r="E979" s="147" t="s">
        <v>3018</v>
      </c>
      <c r="F979" s="161" t="s">
        <v>3019</v>
      </c>
      <c r="G979" s="4"/>
      <c r="H979" s="4"/>
      <c r="I979" s="4"/>
      <c r="J979" s="4"/>
      <c r="K979" s="4"/>
      <c r="L979" s="4"/>
      <c r="M979" s="4"/>
      <c r="N979" s="95">
        <v>1</v>
      </c>
      <c r="O979" s="4"/>
      <c r="P979" s="100"/>
      <c r="Q979" s="100"/>
      <c r="R979" s="4"/>
      <c r="S979" s="4"/>
      <c r="T979" s="59" t="str">
        <f t="shared" si="0"/>
        <v/>
      </c>
      <c r="U979" s="4"/>
      <c r="V979" s="4"/>
      <c r="W979" s="100"/>
      <c r="X979" s="100"/>
      <c r="Y979" s="4"/>
      <c r="Z979" s="4"/>
      <c r="AA979" s="4"/>
      <c r="AB979" s="4"/>
      <c r="AC979" s="100"/>
      <c r="AD979" s="100"/>
      <c r="AE979" s="100"/>
      <c r="AF979" s="4"/>
      <c r="AG979" s="58">
        <f t="shared" si="1"/>
        <v>1</v>
      </c>
      <c r="AH979" s="4"/>
      <c r="AI979" s="4"/>
      <c r="AJ979" s="4"/>
      <c r="AK979" s="91" t="str">
        <f t="shared" si="948"/>
        <v/>
      </c>
      <c r="AL979" s="100"/>
      <c r="AM979" s="4"/>
      <c r="AN979" s="100"/>
      <c r="AO979" s="100"/>
      <c r="AP979" s="100"/>
      <c r="AQ979" s="4"/>
      <c r="AR979" s="58" t="str">
        <f t="shared" si="3"/>
        <v/>
      </c>
      <c r="AS979" s="71">
        <v>1</v>
      </c>
      <c r="AT979" s="4"/>
      <c r="AU979" s="4"/>
      <c r="AV979" s="4"/>
      <c r="AW979" s="71">
        <v>1</v>
      </c>
      <c r="AX979" s="58">
        <f t="shared" si="4"/>
        <v>2</v>
      </c>
      <c r="AY979" s="71">
        <v>1</v>
      </c>
      <c r="AZ979" s="71">
        <v>1</v>
      </c>
      <c r="BA979" s="4"/>
      <c r="BB979" s="71">
        <v>1</v>
      </c>
      <c r="BC979" s="71">
        <v>1</v>
      </c>
      <c r="BD979" s="58">
        <f t="shared" si="5"/>
        <v>4</v>
      </c>
      <c r="BE979" s="4"/>
      <c r="BF979" s="4"/>
      <c r="BG979" s="4"/>
      <c r="BH979" s="4"/>
      <c r="BI979" s="4"/>
      <c r="BJ979" s="4"/>
      <c r="BK979" s="4"/>
      <c r="BL979" s="4"/>
      <c r="BM979" s="4"/>
      <c r="BN979" s="4"/>
      <c r="BO979" s="4"/>
      <c r="BP979" s="71">
        <v>1</v>
      </c>
      <c r="BQ979" s="4"/>
      <c r="BR979" s="4"/>
      <c r="BS979" s="4"/>
      <c r="BT979" s="4"/>
      <c r="BU979" s="4"/>
      <c r="BV979" s="4"/>
      <c r="BW979" s="4"/>
      <c r="BX979" s="4" t="str">
        <f t="shared" si="637"/>
        <v/>
      </c>
      <c r="BY979" s="4"/>
      <c r="BZ979" s="4"/>
      <c r="CA979" s="4"/>
      <c r="CB979" s="4"/>
      <c r="CC979" s="4"/>
      <c r="CD979" s="4"/>
      <c r="CE979" s="4"/>
      <c r="CF979" s="4"/>
      <c r="CG979" s="4"/>
      <c r="CH979" s="57">
        <f t="shared" si="848"/>
        <v>0</v>
      </c>
      <c r="CI979" s="4"/>
      <c r="CJ979" s="4"/>
      <c r="CK979" s="4"/>
      <c r="CL979" s="4"/>
      <c r="CM979" s="4"/>
      <c r="CN979" s="4"/>
      <c r="CO979" s="4"/>
      <c r="CP979" s="4"/>
      <c r="CQ979" s="4"/>
      <c r="CR979" s="57">
        <f t="shared" si="973"/>
        <v>0</v>
      </c>
      <c r="CS979" s="4"/>
      <c r="CT979" s="4"/>
      <c r="CU979" s="4"/>
      <c r="CV979" s="4"/>
      <c r="CW979" s="4"/>
      <c r="CX979" s="4"/>
      <c r="CY979" s="4"/>
      <c r="CZ979" s="4"/>
      <c r="DA979" s="4"/>
      <c r="DB979" s="57">
        <f t="shared" si="756"/>
        <v>0</v>
      </c>
      <c r="DC979" s="4"/>
      <c r="DD979" s="4"/>
      <c r="DE979" s="4"/>
      <c r="DF979" s="4"/>
      <c r="DG979" s="4"/>
      <c r="DH979" s="4"/>
      <c r="DI979" s="4"/>
      <c r="DJ979" s="4"/>
      <c r="DK979" s="4"/>
      <c r="DL979" s="57">
        <f t="shared" si="321"/>
        <v>0</v>
      </c>
      <c r="DM979" s="4"/>
      <c r="DN979" s="4"/>
      <c r="DO979" s="4"/>
      <c r="DP979" s="4"/>
      <c r="DQ979" s="4"/>
      <c r="DR979" s="4"/>
      <c r="DS979" s="4"/>
      <c r="DT979" s="4"/>
      <c r="DU979" s="4"/>
      <c r="DV979" s="57">
        <f t="shared" si="322"/>
        <v>0</v>
      </c>
      <c r="DW979" s="71">
        <f t="shared" ref="DW979:ED979" si="1030">SUM(BY979,CI979,CS979,DC979,DM979)</f>
        <v>0</v>
      </c>
      <c r="DX979" s="71">
        <f t="shared" si="1030"/>
        <v>0</v>
      </c>
      <c r="DY979" s="71">
        <f t="shared" si="1030"/>
        <v>0</v>
      </c>
      <c r="DZ979" s="71">
        <f t="shared" si="1030"/>
        <v>0</v>
      </c>
      <c r="EA979" s="71">
        <f t="shared" si="1030"/>
        <v>0</v>
      </c>
      <c r="EB979" s="71">
        <f t="shared" si="1030"/>
        <v>0</v>
      </c>
      <c r="EC979" s="71">
        <f t="shared" si="1030"/>
        <v>0</v>
      </c>
      <c r="ED979" s="71">
        <f t="shared" si="1030"/>
        <v>0</v>
      </c>
      <c r="EE979" s="71">
        <f t="shared" si="13"/>
        <v>0</v>
      </c>
      <c r="EF979" s="71">
        <f t="shared" si="14"/>
        <v>0</v>
      </c>
    </row>
    <row r="980" spans="1:136" ht="15.75" customHeight="1">
      <c r="A980" s="147">
        <v>2019</v>
      </c>
      <c r="B980" s="135" t="s">
        <v>5240</v>
      </c>
      <c r="C980" s="147" t="s">
        <v>3020</v>
      </c>
      <c r="D980" s="147" t="s">
        <v>266</v>
      </c>
      <c r="E980" s="147" t="s">
        <v>3021</v>
      </c>
      <c r="F980" s="161" t="s">
        <v>3022</v>
      </c>
      <c r="G980" s="4"/>
      <c r="H980" s="4"/>
      <c r="I980" s="4"/>
      <c r="J980" s="4"/>
      <c r="K980" s="4"/>
      <c r="L980" s="4"/>
      <c r="M980" s="4"/>
      <c r="N980" s="4"/>
      <c r="O980" s="4"/>
      <c r="P980" s="100"/>
      <c r="Q980" s="4">
        <v>1</v>
      </c>
      <c r="R980" s="4"/>
      <c r="S980" s="4"/>
      <c r="T980" s="59" t="str">
        <f t="shared" si="0"/>
        <v/>
      </c>
      <c r="U980" s="4"/>
      <c r="V980" s="4"/>
      <c r="W980" s="100"/>
      <c r="X980" s="100"/>
      <c r="Y980" s="4"/>
      <c r="Z980" s="4"/>
      <c r="AA980" s="4"/>
      <c r="AB980" s="4"/>
      <c r="AC980" s="100"/>
      <c r="AD980" s="100"/>
      <c r="AE980" s="100"/>
      <c r="AF980" s="4"/>
      <c r="AG980" s="58">
        <f t="shared" si="1"/>
        <v>1</v>
      </c>
      <c r="AH980" s="4"/>
      <c r="AI980" s="4"/>
      <c r="AJ980" s="4"/>
      <c r="AK980" s="91" t="str">
        <f t="shared" si="948"/>
        <v/>
      </c>
      <c r="AL980" s="100"/>
      <c r="AM980" s="4"/>
      <c r="AN980" s="100"/>
      <c r="AO980" s="100"/>
      <c r="AP980" s="100"/>
      <c r="AQ980" s="4"/>
      <c r="AR980" s="58" t="str">
        <f t="shared" si="3"/>
        <v/>
      </c>
      <c r="AS980" s="71">
        <v>1</v>
      </c>
      <c r="AT980" s="71">
        <v>1</v>
      </c>
      <c r="AU980" s="71">
        <v>1</v>
      </c>
      <c r="AV980" s="71">
        <v>1</v>
      </c>
      <c r="AW980" s="71">
        <v>1</v>
      </c>
      <c r="AX980" s="58">
        <f t="shared" si="4"/>
        <v>5</v>
      </c>
      <c r="AY980" s="4"/>
      <c r="AZ980" s="71">
        <v>1</v>
      </c>
      <c r="BA980" s="4"/>
      <c r="BB980" s="4"/>
      <c r="BC980" s="71">
        <v>1</v>
      </c>
      <c r="BD980" s="58">
        <f t="shared" si="5"/>
        <v>2</v>
      </c>
      <c r="BE980" s="71">
        <v>1</v>
      </c>
      <c r="BF980" s="4"/>
      <c r="BG980" s="4"/>
      <c r="BH980" s="4"/>
      <c r="BI980" s="4"/>
      <c r="BJ980" s="4"/>
      <c r="BK980" s="4"/>
      <c r="BL980" s="4"/>
      <c r="BM980" s="4"/>
      <c r="BN980" s="4"/>
      <c r="BO980" s="4"/>
      <c r="BP980" s="4"/>
      <c r="BQ980" s="4"/>
      <c r="BR980" s="4"/>
      <c r="BS980" s="71">
        <v>1</v>
      </c>
      <c r="BT980" s="71">
        <v>1</v>
      </c>
      <c r="BU980" s="4"/>
      <c r="BV980" s="4"/>
      <c r="BW980" s="4"/>
      <c r="BX980" s="71">
        <f t="shared" si="637"/>
        <v>1</v>
      </c>
      <c r="BY980" s="4"/>
      <c r="BZ980" s="71">
        <v>1</v>
      </c>
      <c r="CA980" s="4"/>
      <c r="CB980" s="71">
        <v>1</v>
      </c>
      <c r="CC980" s="4"/>
      <c r="CD980" s="4"/>
      <c r="CE980" s="4"/>
      <c r="CF980" s="4"/>
      <c r="CG980" s="71"/>
      <c r="CH980" s="57">
        <f t="shared" si="848"/>
        <v>2</v>
      </c>
      <c r="CI980" s="4"/>
      <c r="CJ980" s="71">
        <v>1</v>
      </c>
      <c r="CK980" s="4"/>
      <c r="CL980" s="71">
        <v>1</v>
      </c>
      <c r="CM980" s="4"/>
      <c r="CN980" s="4"/>
      <c r="CO980" s="4"/>
      <c r="CP980" s="4"/>
      <c r="CQ980" s="71"/>
      <c r="CR980" s="57">
        <f t="shared" si="973"/>
        <v>2</v>
      </c>
      <c r="CS980" s="4"/>
      <c r="CT980" s="71">
        <v>1</v>
      </c>
      <c r="CU980" s="4"/>
      <c r="CV980" s="71">
        <v>1</v>
      </c>
      <c r="CW980" s="4"/>
      <c r="CX980" s="4"/>
      <c r="CY980" s="4"/>
      <c r="CZ980" s="4"/>
      <c r="DA980" s="71"/>
      <c r="DB980" s="57">
        <f t="shared" si="756"/>
        <v>2</v>
      </c>
      <c r="DC980" s="4"/>
      <c r="DD980" s="71">
        <v>1</v>
      </c>
      <c r="DE980" s="4"/>
      <c r="DF980" s="71">
        <v>1</v>
      </c>
      <c r="DG980" s="4"/>
      <c r="DH980" s="4"/>
      <c r="DI980" s="4"/>
      <c r="DJ980" s="4"/>
      <c r="DK980" s="71"/>
      <c r="DL980" s="57">
        <f t="shared" si="321"/>
        <v>2</v>
      </c>
      <c r="DM980" s="4"/>
      <c r="DN980" s="71">
        <v>1</v>
      </c>
      <c r="DO980" s="4"/>
      <c r="DP980" s="71">
        <v>1</v>
      </c>
      <c r="DQ980" s="4"/>
      <c r="DR980" s="4"/>
      <c r="DS980" s="4"/>
      <c r="DT980" s="4"/>
      <c r="DU980" s="71"/>
      <c r="DV980" s="57">
        <f t="shared" si="322"/>
        <v>2</v>
      </c>
      <c r="DW980" s="71">
        <f t="shared" ref="DW980:ED980" si="1031">SUM(BY980,CI980,CS980,DC980,DM980)</f>
        <v>0</v>
      </c>
      <c r="DX980" s="71">
        <f t="shared" si="1031"/>
        <v>5</v>
      </c>
      <c r="DY980" s="71">
        <f t="shared" si="1031"/>
        <v>0</v>
      </c>
      <c r="DZ980" s="71">
        <f t="shared" si="1031"/>
        <v>5</v>
      </c>
      <c r="EA980" s="71">
        <f t="shared" si="1031"/>
        <v>0</v>
      </c>
      <c r="EB980" s="71">
        <f t="shared" si="1031"/>
        <v>0</v>
      </c>
      <c r="EC980" s="71">
        <f t="shared" si="1031"/>
        <v>0</v>
      </c>
      <c r="ED980" s="71">
        <f t="shared" si="1031"/>
        <v>0</v>
      </c>
      <c r="EE980" s="71">
        <f t="shared" si="13"/>
        <v>10</v>
      </c>
      <c r="EF980" s="71">
        <f t="shared" si="14"/>
        <v>1</v>
      </c>
    </row>
    <row r="981" spans="1:136" ht="15.75" customHeight="1">
      <c r="A981" s="147">
        <v>2019</v>
      </c>
      <c r="B981" s="135" t="s">
        <v>5241</v>
      </c>
      <c r="C981" s="147" t="s">
        <v>3023</v>
      </c>
      <c r="D981" s="147" t="s">
        <v>1049</v>
      </c>
      <c r="E981" s="147" t="s">
        <v>3024</v>
      </c>
      <c r="F981" s="151" t="s">
        <v>3025</v>
      </c>
      <c r="G981" s="4"/>
      <c r="H981" s="72"/>
      <c r="I981" s="4"/>
      <c r="J981" s="4"/>
      <c r="K981" s="4"/>
      <c r="L981" s="4"/>
      <c r="M981" s="4"/>
      <c r="N981" s="72">
        <v>1</v>
      </c>
      <c r="O981" s="4"/>
      <c r="P981" s="100"/>
      <c r="Q981" s="100"/>
      <c r="R981" s="4"/>
      <c r="S981" s="4"/>
      <c r="T981" s="59" t="str">
        <f t="shared" si="0"/>
        <v/>
      </c>
      <c r="U981" s="4"/>
      <c r="V981" s="4"/>
      <c r="W981" s="100"/>
      <c r="X981" s="100"/>
      <c r="Y981" s="4"/>
      <c r="Z981" s="4"/>
      <c r="AA981" s="4"/>
      <c r="AB981" s="4"/>
      <c r="AC981" s="100"/>
      <c r="AD981" s="100"/>
      <c r="AE981" s="100"/>
      <c r="AF981" s="4"/>
      <c r="AG981" s="58">
        <f t="shared" si="1"/>
        <v>1</v>
      </c>
      <c r="AH981" s="4"/>
      <c r="AI981" s="4"/>
      <c r="AJ981" s="4"/>
      <c r="AK981" s="91" t="str">
        <f t="shared" si="948"/>
        <v/>
      </c>
      <c r="AL981" s="100"/>
      <c r="AM981" s="4"/>
      <c r="AN981" s="100"/>
      <c r="AO981" s="100"/>
      <c r="AP981" s="100"/>
      <c r="AQ981" s="4"/>
      <c r="AR981" s="58" t="str">
        <f t="shared" si="3"/>
        <v/>
      </c>
      <c r="AS981" s="71">
        <v>1</v>
      </c>
      <c r="AT981" s="71">
        <v>1</v>
      </c>
      <c r="AU981" s="71">
        <v>1</v>
      </c>
      <c r="AV981" s="71">
        <v>1</v>
      </c>
      <c r="AW981" s="71">
        <v>1</v>
      </c>
      <c r="AX981" s="58">
        <f t="shared" si="4"/>
        <v>5</v>
      </c>
      <c r="AY981" s="71">
        <v>1</v>
      </c>
      <c r="AZ981" s="71">
        <v>1</v>
      </c>
      <c r="BA981" s="4"/>
      <c r="BB981" s="4"/>
      <c r="BC981" s="4"/>
      <c r="BD981" s="58">
        <f t="shared" si="5"/>
        <v>2</v>
      </c>
      <c r="BE981" s="4"/>
      <c r="BF981" s="4"/>
      <c r="BG981" s="4"/>
      <c r="BH981" s="4"/>
      <c r="BI981" s="4"/>
      <c r="BJ981" s="4"/>
      <c r="BK981" s="4"/>
      <c r="BL981" s="4"/>
      <c r="BM981" s="4"/>
      <c r="BN981" s="4"/>
      <c r="BO981" s="4"/>
      <c r="BP981" s="71">
        <v>1</v>
      </c>
      <c r="BQ981" s="71">
        <v>1</v>
      </c>
      <c r="BR981" s="4"/>
      <c r="BS981" s="4"/>
      <c r="BT981" s="4"/>
      <c r="BU981" s="4"/>
      <c r="BV981" s="4"/>
      <c r="BW981" s="4"/>
      <c r="BX981" s="4" t="str">
        <f t="shared" si="637"/>
        <v/>
      </c>
      <c r="BY981" s="4"/>
      <c r="BZ981" s="4"/>
      <c r="CA981" s="4"/>
      <c r="CB981" s="4"/>
      <c r="CC981" s="4"/>
      <c r="CD981" s="4"/>
      <c r="CE981" s="4"/>
      <c r="CF981" s="4"/>
      <c r="CG981" s="4"/>
      <c r="CH981" s="57">
        <f t="shared" si="848"/>
        <v>0</v>
      </c>
      <c r="CI981" s="4"/>
      <c r="CJ981" s="4"/>
      <c r="CK981" s="4"/>
      <c r="CL981" s="4"/>
      <c r="CM981" s="4"/>
      <c r="CN981" s="4"/>
      <c r="CO981" s="4"/>
      <c r="CP981" s="4"/>
      <c r="CQ981" s="4"/>
      <c r="CR981" s="57">
        <f t="shared" si="973"/>
        <v>0</v>
      </c>
      <c r="CS981" s="4"/>
      <c r="CT981" s="4"/>
      <c r="CU981" s="4"/>
      <c r="CV981" s="4"/>
      <c r="CW981" s="4"/>
      <c r="CX981" s="4"/>
      <c r="CY981" s="4"/>
      <c r="CZ981" s="4"/>
      <c r="DA981" s="4"/>
      <c r="DB981" s="57">
        <f t="shared" si="756"/>
        <v>0</v>
      </c>
      <c r="DC981" s="4"/>
      <c r="DD981" s="4"/>
      <c r="DE981" s="4"/>
      <c r="DF981" s="4"/>
      <c r="DG981" s="4"/>
      <c r="DH981" s="4"/>
      <c r="DI981" s="4"/>
      <c r="DJ981" s="4"/>
      <c r="DK981" s="4"/>
      <c r="DL981" s="57">
        <f t="shared" si="321"/>
        <v>0</v>
      </c>
      <c r="DM981" s="4"/>
      <c r="DN981" s="4"/>
      <c r="DO981" s="4"/>
      <c r="DP981" s="4"/>
      <c r="DQ981" s="4"/>
      <c r="DR981" s="4"/>
      <c r="DS981" s="4"/>
      <c r="DT981" s="4"/>
      <c r="DU981" s="4"/>
      <c r="DV981" s="57">
        <f t="shared" si="322"/>
        <v>0</v>
      </c>
      <c r="DW981" s="71">
        <f t="shared" ref="DW981:ED981" si="1032">SUM(BY981,CI981,CS981,DC981,DM981)</f>
        <v>0</v>
      </c>
      <c r="DX981" s="71">
        <f t="shared" si="1032"/>
        <v>0</v>
      </c>
      <c r="DY981" s="71">
        <f t="shared" si="1032"/>
        <v>0</v>
      </c>
      <c r="DZ981" s="71">
        <f t="shared" si="1032"/>
        <v>0</v>
      </c>
      <c r="EA981" s="71">
        <f t="shared" si="1032"/>
        <v>0</v>
      </c>
      <c r="EB981" s="71">
        <f t="shared" si="1032"/>
        <v>0</v>
      </c>
      <c r="EC981" s="71">
        <f t="shared" si="1032"/>
        <v>0</v>
      </c>
      <c r="ED981" s="71">
        <f t="shared" si="1032"/>
        <v>0</v>
      </c>
      <c r="EE981" s="71">
        <f t="shared" si="13"/>
        <v>0</v>
      </c>
      <c r="EF981" s="71">
        <f t="shared" si="14"/>
        <v>0</v>
      </c>
    </row>
    <row r="982" spans="1:136" ht="15.75" customHeight="1">
      <c r="A982" s="147">
        <v>2020</v>
      </c>
      <c r="B982" s="135" t="s">
        <v>5242</v>
      </c>
      <c r="C982" s="147" t="s">
        <v>3026</v>
      </c>
      <c r="D982" s="147" t="s">
        <v>1061</v>
      </c>
      <c r="E982" s="147" t="s">
        <v>3027</v>
      </c>
      <c r="F982" s="161" t="s">
        <v>3028</v>
      </c>
      <c r="G982" s="4"/>
      <c r="H982" s="4"/>
      <c r="I982" s="4"/>
      <c r="J982" s="4"/>
      <c r="K982" s="4"/>
      <c r="L982" s="4"/>
      <c r="M982" s="4"/>
      <c r="N982" s="4"/>
      <c r="O982" s="4"/>
      <c r="P982" s="72">
        <v>1</v>
      </c>
      <c r="Q982" s="4"/>
      <c r="R982" s="4"/>
      <c r="S982" s="4"/>
      <c r="T982" s="59" t="str">
        <f t="shared" si="0"/>
        <v/>
      </c>
      <c r="U982" s="4"/>
      <c r="V982" s="4"/>
      <c r="W982" s="4"/>
      <c r="X982" s="4"/>
      <c r="Y982" s="4"/>
      <c r="Z982" s="4"/>
      <c r="AA982" s="4"/>
      <c r="AB982" s="4"/>
      <c r="AC982" s="4"/>
      <c r="AD982" s="4"/>
      <c r="AE982" s="4"/>
      <c r="AF982" s="4"/>
      <c r="AG982" s="58">
        <f t="shared" si="1"/>
        <v>1</v>
      </c>
      <c r="AH982" s="4"/>
      <c r="AI982" s="4"/>
      <c r="AJ982" s="4"/>
      <c r="AK982" s="91" t="str">
        <f t="shared" si="948"/>
        <v/>
      </c>
      <c r="AL982" s="4"/>
      <c r="AM982" s="4"/>
      <c r="AN982" s="4"/>
      <c r="AO982" s="4"/>
      <c r="AP982" s="4"/>
      <c r="AQ982" s="4"/>
      <c r="AR982" s="58" t="str">
        <f t="shared" si="3"/>
        <v/>
      </c>
      <c r="AS982" s="71">
        <v>1</v>
      </c>
      <c r="AT982" s="71">
        <v>1</v>
      </c>
      <c r="AU982" s="4"/>
      <c r="AV982" s="4"/>
      <c r="AW982" s="71">
        <v>1</v>
      </c>
      <c r="AX982" s="58">
        <f t="shared" si="4"/>
        <v>3</v>
      </c>
      <c r="AY982" s="4"/>
      <c r="AZ982" s="71">
        <v>1</v>
      </c>
      <c r="BA982" s="4"/>
      <c r="BB982" s="4"/>
      <c r="BC982" s="71">
        <v>1</v>
      </c>
      <c r="BD982" s="58">
        <f t="shared" si="5"/>
        <v>2</v>
      </c>
      <c r="BE982" s="4"/>
      <c r="BF982" s="4"/>
      <c r="BG982" s="4"/>
      <c r="BH982" s="4"/>
      <c r="BI982" s="4"/>
      <c r="BJ982" s="4"/>
      <c r="BK982" s="4"/>
      <c r="BL982" s="4"/>
      <c r="BM982" s="4"/>
      <c r="BN982" s="4"/>
      <c r="BO982" s="4"/>
      <c r="BP982" s="4"/>
      <c r="BQ982" s="4"/>
      <c r="BR982" s="4"/>
      <c r="BS982" s="71">
        <v>1</v>
      </c>
      <c r="BT982" s="71">
        <v>1</v>
      </c>
      <c r="BU982" s="4"/>
      <c r="BV982" s="71">
        <v>1</v>
      </c>
      <c r="BW982" s="4"/>
      <c r="BX982" s="71">
        <f t="shared" si="637"/>
        <v>1</v>
      </c>
      <c r="BY982" s="4"/>
      <c r="BZ982" s="71">
        <v>1</v>
      </c>
      <c r="CA982" s="4"/>
      <c r="CB982" s="4"/>
      <c r="CC982" s="4"/>
      <c r="CD982" s="4"/>
      <c r="CE982" s="4"/>
      <c r="CF982" s="4"/>
      <c r="CG982" s="71"/>
      <c r="CH982" s="57">
        <f t="shared" si="848"/>
        <v>1</v>
      </c>
      <c r="CI982" s="4"/>
      <c r="CJ982" s="4"/>
      <c r="CK982" s="4"/>
      <c r="CL982" s="71">
        <v>1</v>
      </c>
      <c r="CM982" s="4"/>
      <c r="CN982" s="4"/>
      <c r="CO982" s="4"/>
      <c r="CP982" s="4"/>
      <c r="CQ982" s="71"/>
      <c r="CR982" s="57">
        <f t="shared" si="973"/>
        <v>1</v>
      </c>
      <c r="CS982" s="4"/>
      <c r="CT982" s="4"/>
      <c r="CU982" s="4"/>
      <c r="CV982" s="4"/>
      <c r="CW982" s="4"/>
      <c r="CX982" s="4"/>
      <c r="CY982" s="4"/>
      <c r="CZ982" s="4"/>
      <c r="DA982" s="4"/>
      <c r="DB982" s="57">
        <f t="shared" si="756"/>
        <v>0</v>
      </c>
      <c r="DC982" s="4"/>
      <c r="DD982" s="4"/>
      <c r="DE982" s="4"/>
      <c r="DF982" s="4"/>
      <c r="DG982" s="4"/>
      <c r="DH982" s="4"/>
      <c r="DI982" s="4"/>
      <c r="DJ982" s="4"/>
      <c r="DK982" s="4"/>
      <c r="DL982" s="57">
        <f t="shared" si="321"/>
        <v>0</v>
      </c>
      <c r="DM982" s="4"/>
      <c r="DN982" s="4"/>
      <c r="DO982" s="4"/>
      <c r="DP982" s="4"/>
      <c r="DQ982" s="4"/>
      <c r="DR982" s="4"/>
      <c r="DS982" s="71">
        <v>1</v>
      </c>
      <c r="DT982" s="4"/>
      <c r="DU982" s="71"/>
      <c r="DV982" s="57">
        <f t="shared" si="322"/>
        <v>1</v>
      </c>
      <c r="DW982" s="71">
        <f t="shared" ref="DW982:ED982" si="1033">SUM(BY982,CI982,CS982,DC982,DM982)</f>
        <v>0</v>
      </c>
      <c r="DX982" s="71">
        <f t="shared" si="1033"/>
        <v>1</v>
      </c>
      <c r="DY982" s="71">
        <f t="shared" si="1033"/>
        <v>0</v>
      </c>
      <c r="DZ982" s="71">
        <f t="shared" si="1033"/>
        <v>1</v>
      </c>
      <c r="EA982" s="71">
        <f t="shared" si="1033"/>
        <v>0</v>
      </c>
      <c r="EB982" s="71">
        <f t="shared" si="1033"/>
        <v>0</v>
      </c>
      <c r="EC982" s="71">
        <f t="shared" si="1033"/>
        <v>1</v>
      </c>
      <c r="ED982" s="71">
        <f t="shared" si="1033"/>
        <v>0</v>
      </c>
      <c r="EE982" s="71">
        <f t="shared" si="13"/>
        <v>3</v>
      </c>
      <c r="EF982" s="71">
        <f t="shared" si="14"/>
        <v>1</v>
      </c>
    </row>
    <row r="983" spans="1:136" ht="15.75" customHeight="1">
      <c r="A983" s="147">
        <v>2019</v>
      </c>
      <c r="B983" s="135" t="s">
        <v>5243</v>
      </c>
      <c r="C983" s="147" t="s">
        <v>3029</v>
      </c>
      <c r="D983" s="147" t="s">
        <v>3030</v>
      </c>
      <c r="E983" s="147" t="s">
        <v>3031</v>
      </c>
      <c r="F983" s="161" t="s">
        <v>3032</v>
      </c>
      <c r="G983" s="4"/>
      <c r="H983" s="4"/>
      <c r="I983" s="4"/>
      <c r="J983" s="4"/>
      <c r="K983" s="4"/>
      <c r="L983" s="4"/>
      <c r="M983" s="4"/>
      <c r="N983" s="4"/>
      <c r="O983" s="4"/>
      <c r="P983" s="100"/>
      <c r="Q983" s="100"/>
      <c r="R983" s="4"/>
      <c r="S983" s="71">
        <v>1</v>
      </c>
      <c r="T983" s="59" t="str">
        <f t="shared" si="0"/>
        <v/>
      </c>
      <c r="U983" s="4"/>
      <c r="V983" s="4"/>
      <c r="W983" s="100"/>
      <c r="X983" s="4"/>
      <c r="Y983" s="4"/>
      <c r="Z983" s="4"/>
      <c r="AA983" s="4"/>
      <c r="AB983" s="4"/>
      <c r="AC983" s="100"/>
      <c r="AD983" s="100"/>
      <c r="AE983" s="100"/>
      <c r="AF983" s="4"/>
      <c r="AG983" s="58">
        <f t="shared" si="1"/>
        <v>1</v>
      </c>
      <c r="AH983" s="4"/>
      <c r="AI983" s="4"/>
      <c r="AJ983" s="4"/>
      <c r="AK983" s="91" t="str">
        <f t="shared" si="948"/>
        <v/>
      </c>
      <c r="AL983" s="100"/>
      <c r="AM983" s="4"/>
      <c r="AN983" s="100"/>
      <c r="AO983" s="100"/>
      <c r="AP983" s="100"/>
      <c r="AQ983" s="4"/>
      <c r="AR983" s="58" t="str">
        <f t="shared" si="3"/>
        <v/>
      </c>
      <c r="AS983" s="71">
        <v>1</v>
      </c>
      <c r="AT983" s="71">
        <v>1</v>
      </c>
      <c r="AU983" s="71">
        <v>1</v>
      </c>
      <c r="AV983" s="71">
        <v>1</v>
      </c>
      <c r="AW983" s="71">
        <v>1</v>
      </c>
      <c r="AX983" s="58">
        <f t="shared" si="4"/>
        <v>5</v>
      </c>
      <c r="AY983" s="71">
        <v>1</v>
      </c>
      <c r="AZ983" s="4"/>
      <c r="BA983" s="4"/>
      <c r="BB983" s="4"/>
      <c r="BC983" s="4"/>
      <c r="BD983" s="58">
        <f t="shared" si="5"/>
        <v>1</v>
      </c>
      <c r="BE983" s="4"/>
      <c r="BF983" s="4"/>
      <c r="BG983" s="4"/>
      <c r="BH983" s="4"/>
      <c r="BI983" s="4"/>
      <c r="BJ983" s="4"/>
      <c r="BK983" s="4"/>
      <c r="BL983" s="4"/>
      <c r="BM983" s="4"/>
      <c r="BN983" s="4"/>
      <c r="BO983" s="4"/>
      <c r="BP983" s="4"/>
      <c r="BQ983" s="4"/>
      <c r="BR983" s="4"/>
      <c r="BS983" s="71">
        <v>1</v>
      </c>
      <c r="BT983" s="71">
        <v>1</v>
      </c>
      <c r="BU983" s="71">
        <v>1</v>
      </c>
      <c r="BV983" s="71">
        <v>1</v>
      </c>
      <c r="BW983" s="4"/>
      <c r="BX983" s="71">
        <f t="shared" si="637"/>
        <v>1</v>
      </c>
      <c r="BY983" s="4"/>
      <c r="BZ983" s="71">
        <v>1</v>
      </c>
      <c r="CA983" s="4"/>
      <c r="CB983" s="71">
        <v>1</v>
      </c>
      <c r="CC983" s="71">
        <v>1</v>
      </c>
      <c r="CD983" s="4"/>
      <c r="CE983" s="71">
        <v>1</v>
      </c>
      <c r="CF983" s="4"/>
      <c r="CG983" s="71"/>
      <c r="CH983" s="57">
        <f t="shared" si="848"/>
        <v>4</v>
      </c>
      <c r="CI983" s="4"/>
      <c r="CJ983" s="71">
        <v>1</v>
      </c>
      <c r="CK983" s="4"/>
      <c r="CL983" s="71">
        <v>1</v>
      </c>
      <c r="CM983" s="71">
        <v>1</v>
      </c>
      <c r="CN983" s="4"/>
      <c r="CO983" s="71">
        <v>1</v>
      </c>
      <c r="CP983" s="4"/>
      <c r="CQ983" s="71"/>
      <c r="CR983" s="57">
        <f t="shared" si="973"/>
        <v>4</v>
      </c>
      <c r="CS983" s="4"/>
      <c r="CT983" s="71">
        <v>1</v>
      </c>
      <c r="CU983" s="4"/>
      <c r="CV983" s="71">
        <v>1</v>
      </c>
      <c r="CW983" s="71">
        <v>1</v>
      </c>
      <c r="CX983" s="4"/>
      <c r="CY983" s="71">
        <v>1</v>
      </c>
      <c r="CZ983" s="4"/>
      <c r="DA983" s="71"/>
      <c r="DB983" s="57">
        <f t="shared" si="756"/>
        <v>4</v>
      </c>
      <c r="DC983" s="4"/>
      <c r="DD983" s="71">
        <v>1</v>
      </c>
      <c r="DE983" s="4"/>
      <c r="DF983" s="71">
        <v>1</v>
      </c>
      <c r="DG983" s="71">
        <v>1</v>
      </c>
      <c r="DH983" s="4"/>
      <c r="DI983" s="71">
        <v>1</v>
      </c>
      <c r="DJ983" s="4"/>
      <c r="DK983" s="71"/>
      <c r="DL983" s="57">
        <f t="shared" si="321"/>
        <v>4</v>
      </c>
      <c r="DM983" s="4"/>
      <c r="DN983" s="71">
        <v>1</v>
      </c>
      <c r="DO983" s="4"/>
      <c r="DP983" s="71">
        <v>1</v>
      </c>
      <c r="DQ983" s="71">
        <v>1</v>
      </c>
      <c r="DR983" s="4"/>
      <c r="DS983" s="71">
        <v>1</v>
      </c>
      <c r="DT983" s="4"/>
      <c r="DU983" s="71"/>
      <c r="DV983" s="57">
        <f t="shared" si="322"/>
        <v>4</v>
      </c>
      <c r="DW983" s="71">
        <f t="shared" ref="DW983:ED983" si="1034">SUM(BY983,CI983,CS983,DC983,DM983)</f>
        <v>0</v>
      </c>
      <c r="DX983" s="71">
        <f t="shared" si="1034"/>
        <v>5</v>
      </c>
      <c r="DY983" s="71">
        <f t="shared" si="1034"/>
        <v>0</v>
      </c>
      <c r="DZ983" s="71">
        <f t="shared" si="1034"/>
        <v>5</v>
      </c>
      <c r="EA983" s="71">
        <f t="shared" si="1034"/>
        <v>5</v>
      </c>
      <c r="EB983" s="71">
        <f t="shared" si="1034"/>
        <v>0</v>
      </c>
      <c r="EC983" s="71">
        <f t="shared" si="1034"/>
        <v>5</v>
      </c>
      <c r="ED983" s="71">
        <f t="shared" si="1034"/>
        <v>0</v>
      </c>
      <c r="EE983" s="71">
        <f t="shared" si="13"/>
        <v>20</v>
      </c>
      <c r="EF983" s="71">
        <f t="shared" si="14"/>
        <v>1</v>
      </c>
    </row>
    <row r="984" spans="1:136" ht="15.75" customHeight="1">
      <c r="A984" s="147">
        <v>2019</v>
      </c>
      <c r="B984" s="135" t="s">
        <v>5244</v>
      </c>
      <c r="C984" s="147" t="s">
        <v>3033</v>
      </c>
      <c r="D984" s="147"/>
      <c r="E984" s="147" t="s">
        <v>3034</v>
      </c>
      <c r="F984" s="161" t="s">
        <v>3035</v>
      </c>
      <c r="G984" s="4"/>
      <c r="H984" s="4"/>
      <c r="I984" s="4"/>
      <c r="J984" s="4"/>
      <c r="K984" s="4"/>
      <c r="L984" s="4"/>
      <c r="M984" s="4"/>
      <c r="N984" s="4"/>
      <c r="O984" s="4"/>
      <c r="P984" s="4">
        <v>1</v>
      </c>
      <c r="Q984" s="100"/>
      <c r="R984" s="4"/>
      <c r="S984" s="71"/>
      <c r="T984" s="59" t="str">
        <f t="shared" si="0"/>
        <v/>
      </c>
      <c r="U984" s="4"/>
      <c r="V984" s="4"/>
      <c r="W984" s="100"/>
      <c r="X984" s="100"/>
      <c r="Y984" s="4"/>
      <c r="Z984" s="4"/>
      <c r="AA984" s="4"/>
      <c r="AB984" s="4"/>
      <c r="AC984" s="100"/>
      <c r="AD984" s="100"/>
      <c r="AE984" s="100"/>
      <c r="AF984" s="4"/>
      <c r="AG984" s="58">
        <f t="shared" si="1"/>
        <v>1</v>
      </c>
      <c r="AH984" s="4"/>
      <c r="AI984" s="4"/>
      <c r="AJ984" s="4"/>
      <c r="AK984" s="91" t="str">
        <f t="shared" si="948"/>
        <v/>
      </c>
      <c r="AL984" s="100"/>
      <c r="AM984" s="4"/>
      <c r="AN984" s="100"/>
      <c r="AO984" s="100"/>
      <c r="AP984" s="100"/>
      <c r="AQ984" s="4"/>
      <c r="AR984" s="58" t="str">
        <f t="shared" si="3"/>
        <v/>
      </c>
      <c r="AS984" s="71">
        <v>1</v>
      </c>
      <c r="AT984" s="71">
        <v>1</v>
      </c>
      <c r="AU984" s="71">
        <v>1</v>
      </c>
      <c r="AV984" s="4"/>
      <c r="AW984" s="4"/>
      <c r="AX984" s="58">
        <f t="shared" si="4"/>
        <v>3</v>
      </c>
      <c r="AY984" s="4"/>
      <c r="AZ984" s="71">
        <v>1</v>
      </c>
      <c r="BA984" s="4"/>
      <c r="BB984" s="71">
        <v>1</v>
      </c>
      <c r="BC984" s="71">
        <v>1</v>
      </c>
      <c r="BD984" s="58">
        <f t="shared" si="5"/>
        <v>3</v>
      </c>
      <c r="BE984" s="4"/>
      <c r="BF984" s="4"/>
      <c r="BG984" s="4"/>
      <c r="BH984" s="4"/>
      <c r="BI984" s="4"/>
      <c r="BJ984" s="4"/>
      <c r="BK984" s="4"/>
      <c r="BL984" s="4"/>
      <c r="BM984" s="4"/>
      <c r="BN984" s="4"/>
      <c r="BO984" s="4"/>
      <c r="BP984" s="4"/>
      <c r="BQ984" s="4"/>
      <c r="BR984" s="4"/>
      <c r="BS984" s="71">
        <v>1</v>
      </c>
      <c r="BT984" s="71">
        <v>1</v>
      </c>
      <c r="BU984" s="71">
        <v>1</v>
      </c>
      <c r="BV984" s="71">
        <v>1</v>
      </c>
      <c r="BW984" s="4"/>
      <c r="BX984" s="71">
        <f t="shared" si="637"/>
        <v>1</v>
      </c>
      <c r="BY984" s="4"/>
      <c r="BZ984" s="71">
        <v>1</v>
      </c>
      <c r="CA984" s="4"/>
      <c r="CB984" s="71">
        <v>1</v>
      </c>
      <c r="CC984" s="71">
        <v>1</v>
      </c>
      <c r="CD984" s="4"/>
      <c r="CE984" s="71">
        <v>1</v>
      </c>
      <c r="CF984" s="4"/>
      <c r="CG984" s="71"/>
      <c r="CH984" s="57">
        <f t="shared" si="848"/>
        <v>4</v>
      </c>
      <c r="CI984" s="4"/>
      <c r="CJ984" s="71">
        <v>1</v>
      </c>
      <c r="CK984" s="4"/>
      <c r="CL984" s="71">
        <v>1</v>
      </c>
      <c r="CM984" s="71">
        <v>1</v>
      </c>
      <c r="CN984" s="4"/>
      <c r="CO984" s="71">
        <v>1</v>
      </c>
      <c r="CP984" s="4"/>
      <c r="CQ984" s="71"/>
      <c r="CR984" s="57">
        <f t="shared" si="973"/>
        <v>4</v>
      </c>
      <c r="CS984" s="4"/>
      <c r="CT984" s="71">
        <v>1</v>
      </c>
      <c r="CU984" s="4"/>
      <c r="CV984" s="71">
        <v>1</v>
      </c>
      <c r="CW984" s="71">
        <v>1</v>
      </c>
      <c r="CX984" s="4"/>
      <c r="CY984" s="71">
        <v>1</v>
      </c>
      <c r="CZ984" s="4"/>
      <c r="DA984" s="71"/>
      <c r="DB984" s="57">
        <f t="shared" si="756"/>
        <v>4</v>
      </c>
      <c r="DC984" s="4"/>
      <c r="DD984" s="71">
        <v>1</v>
      </c>
      <c r="DE984" s="4"/>
      <c r="DF984" s="71">
        <v>1</v>
      </c>
      <c r="DG984" s="71">
        <v>1</v>
      </c>
      <c r="DH984" s="4"/>
      <c r="DI984" s="71">
        <v>1</v>
      </c>
      <c r="DJ984" s="4"/>
      <c r="DK984" s="71"/>
      <c r="DL984" s="57">
        <f t="shared" si="321"/>
        <v>4</v>
      </c>
      <c r="DM984" s="4"/>
      <c r="DN984" s="4"/>
      <c r="DO984" s="4"/>
      <c r="DP984" s="4"/>
      <c r="DQ984" s="4"/>
      <c r="DR984" s="4"/>
      <c r="DS984" s="4"/>
      <c r="DT984" s="4"/>
      <c r="DU984" s="4"/>
      <c r="DV984" s="57">
        <f t="shared" si="322"/>
        <v>0</v>
      </c>
      <c r="DW984" s="71">
        <f t="shared" ref="DW984:ED984" si="1035">SUM(BY984,CI984,CS984,DC984,DM984)</f>
        <v>0</v>
      </c>
      <c r="DX984" s="71">
        <f t="shared" si="1035"/>
        <v>4</v>
      </c>
      <c r="DY984" s="71">
        <f t="shared" si="1035"/>
        <v>0</v>
      </c>
      <c r="DZ984" s="71">
        <f t="shared" si="1035"/>
        <v>4</v>
      </c>
      <c r="EA984" s="71">
        <f t="shared" si="1035"/>
        <v>4</v>
      </c>
      <c r="EB984" s="71">
        <f t="shared" si="1035"/>
        <v>0</v>
      </c>
      <c r="EC984" s="71">
        <f t="shared" si="1035"/>
        <v>4</v>
      </c>
      <c r="ED984" s="71">
        <f t="shared" si="1035"/>
        <v>0</v>
      </c>
      <c r="EE984" s="71">
        <f t="shared" si="13"/>
        <v>16</v>
      </c>
      <c r="EF984" s="71">
        <f t="shared" si="14"/>
        <v>1</v>
      </c>
    </row>
    <row r="985" spans="1:136" ht="15.75" customHeight="1">
      <c r="A985" s="147">
        <v>2019</v>
      </c>
      <c r="B985" s="135" t="s">
        <v>5245</v>
      </c>
      <c r="C985" s="147" t="s">
        <v>3036</v>
      </c>
      <c r="D985" s="147" t="s">
        <v>3037</v>
      </c>
      <c r="E985" s="147" t="s">
        <v>3038</v>
      </c>
      <c r="F985" s="161" t="s">
        <v>3039</v>
      </c>
      <c r="G985" s="4"/>
      <c r="H985" s="4"/>
      <c r="I985" s="4"/>
      <c r="J985" s="4"/>
      <c r="K985" s="4"/>
      <c r="L985" s="4"/>
      <c r="M985" s="4"/>
      <c r="N985" s="4"/>
      <c r="O985" s="4"/>
      <c r="P985" s="100"/>
      <c r="Q985" s="100"/>
      <c r="R985" s="4"/>
      <c r="S985" s="4"/>
      <c r="T985" s="59" t="str">
        <f t="shared" si="0"/>
        <v/>
      </c>
      <c r="U985" s="4"/>
      <c r="V985" s="4"/>
      <c r="W985" s="100"/>
      <c r="X985" s="100"/>
      <c r="Y985" s="4"/>
      <c r="Z985" s="4"/>
      <c r="AA985" s="4"/>
      <c r="AB985" s="4"/>
      <c r="AC985" s="100"/>
      <c r="AD985" s="100"/>
      <c r="AE985" s="100"/>
      <c r="AF985" s="4"/>
      <c r="AG985" s="58" t="str">
        <f t="shared" si="1"/>
        <v/>
      </c>
      <c r="AH985" s="4"/>
      <c r="AI985" s="71">
        <v>1</v>
      </c>
      <c r="AJ985" s="4"/>
      <c r="AK985" s="91" t="str">
        <f t="shared" si="948"/>
        <v/>
      </c>
      <c r="AL985" s="100"/>
      <c r="AM985" s="4"/>
      <c r="AN985" s="100"/>
      <c r="AO985" s="100"/>
      <c r="AP985" s="100"/>
      <c r="AQ985" s="4"/>
      <c r="AR985" s="58">
        <f t="shared" si="3"/>
        <v>1</v>
      </c>
      <c r="AS985" s="71">
        <v>1</v>
      </c>
      <c r="AT985" s="71">
        <v>1</v>
      </c>
      <c r="AU985" s="71">
        <v>1</v>
      </c>
      <c r="AV985" s="71">
        <v>1</v>
      </c>
      <c r="AW985" s="71">
        <v>1</v>
      </c>
      <c r="AX985" s="58">
        <f t="shared" si="4"/>
        <v>5</v>
      </c>
      <c r="AY985" s="71">
        <v>1</v>
      </c>
      <c r="AZ985" s="71">
        <v>1</v>
      </c>
      <c r="BA985" s="4"/>
      <c r="BB985" s="71">
        <v>1</v>
      </c>
      <c r="BC985" s="4"/>
      <c r="BD985" s="58">
        <f t="shared" si="5"/>
        <v>3</v>
      </c>
      <c r="BE985" s="4"/>
      <c r="BF985" s="4"/>
      <c r="BG985" s="4"/>
      <c r="BH985" s="4"/>
      <c r="BI985" s="4"/>
      <c r="BJ985" s="4"/>
      <c r="BK985" s="4"/>
      <c r="BL985" s="4"/>
      <c r="BM985" s="4"/>
      <c r="BN985" s="4"/>
      <c r="BO985" s="4"/>
      <c r="BP985" s="4"/>
      <c r="BQ985" s="4"/>
      <c r="BR985" s="4"/>
      <c r="BS985" s="4"/>
      <c r="BT985" s="4"/>
      <c r="BU985" s="4"/>
      <c r="BV985" s="4"/>
      <c r="BW985" s="4"/>
      <c r="BX985" s="4" t="str">
        <f t="shared" si="637"/>
        <v/>
      </c>
      <c r="BY985" s="4"/>
      <c r="BZ985" s="4"/>
      <c r="CA985" s="4"/>
      <c r="CB985" s="4"/>
      <c r="CC985" s="4"/>
      <c r="CD985" s="4"/>
      <c r="CE985" s="4"/>
      <c r="CF985" s="4"/>
      <c r="CG985" s="4"/>
      <c r="CH985" s="57">
        <f t="shared" si="848"/>
        <v>0</v>
      </c>
      <c r="CI985" s="4"/>
      <c r="CJ985" s="4"/>
      <c r="CK985" s="4"/>
      <c r="CL985" s="4"/>
      <c r="CM985" s="4"/>
      <c r="CN985" s="4"/>
      <c r="CO985" s="4"/>
      <c r="CP985" s="4"/>
      <c r="CQ985" s="4"/>
      <c r="CR985" s="57">
        <f t="shared" si="973"/>
        <v>0</v>
      </c>
      <c r="CS985" s="4"/>
      <c r="CT985" s="4"/>
      <c r="CU985" s="4"/>
      <c r="CV985" s="4"/>
      <c r="CW985" s="4"/>
      <c r="CX985" s="4"/>
      <c r="CY985" s="4"/>
      <c r="CZ985" s="4"/>
      <c r="DA985" s="4"/>
      <c r="DB985" s="57">
        <f t="shared" si="756"/>
        <v>0</v>
      </c>
      <c r="DC985" s="4"/>
      <c r="DD985" s="4"/>
      <c r="DE985" s="4"/>
      <c r="DF985" s="4"/>
      <c r="DG985" s="4"/>
      <c r="DH985" s="4"/>
      <c r="DI985" s="4"/>
      <c r="DJ985" s="4"/>
      <c r="DK985" s="4"/>
      <c r="DL985" s="57">
        <f t="shared" si="321"/>
        <v>0</v>
      </c>
      <c r="DM985" s="4"/>
      <c r="DN985" s="4"/>
      <c r="DO985" s="4"/>
      <c r="DP985" s="4"/>
      <c r="DQ985" s="4"/>
      <c r="DR985" s="4"/>
      <c r="DS985" s="4"/>
      <c r="DT985" s="4"/>
      <c r="DU985" s="4"/>
      <c r="DV985" s="57">
        <f t="shared" si="322"/>
        <v>0</v>
      </c>
      <c r="DW985" s="71">
        <f t="shared" ref="DW985:ED985" si="1036">SUM(BY985,CI985,CS985,DC985,DM985)</f>
        <v>0</v>
      </c>
      <c r="DX985" s="71">
        <f t="shared" si="1036"/>
        <v>0</v>
      </c>
      <c r="DY985" s="71">
        <f t="shared" si="1036"/>
        <v>0</v>
      </c>
      <c r="DZ985" s="71">
        <f t="shared" si="1036"/>
        <v>0</v>
      </c>
      <c r="EA985" s="71">
        <f t="shared" si="1036"/>
        <v>0</v>
      </c>
      <c r="EB985" s="71">
        <f t="shared" si="1036"/>
        <v>0</v>
      </c>
      <c r="EC985" s="71">
        <f t="shared" si="1036"/>
        <v>0</v>
      </c>
      <c r="ED985" s="71">
        <f t="shared" si="1036"/>
        <v>0</v>
      </c>
      <c r="EE985" s="71">
        <f t="shared" si="13"/>
        <v>0</v>
      </c>
      <c r="EF985" s="71">
        <f t="shared" si="14"/>
        <v>0</v>
      </c>
    </row>
    <row r="986" spans="1:136" ht="15.75" customHeight="1">
      <c r="A986" s="147">
        <v>2019</v>
      </c>
      <c r="B986" s="135" t="s">
        <v>5246</v>
      </c>
      <c r="C986" s="147" t="s">
        <v>3040</v>
      </c>
      <c r="D986" s="147" t="s">
        <v>3041</v>
      </c>
      <c r="E986" s="147" t="s">
        <v>3042</v>
      </c>
      <c r="F986" s="161" t="s">
        <v>3043</v>
      </c>
      <c r="G986" s="4"/>
      <c r="H986" s="4"/>
      <c r="I986" s="4"/>
      <c r="J986" s="95">
        <v>1</v>
      </c>
      <c r="K986" s="4"/>
      <c r="L986" s="4"/>
      <c r="M986" s="4"/>
      <c r="N986" s="4"/>
      <c r="O986" s="4"/>
      <c r="P986" s="100"/>
      <c r="Q986" s="100"/>
      <c r="R986" s="4"/>
      <c r="S986" s="4"/>
      <c r="T986" s="59" t="str">
        <f t="shared" si="0"/>
        <v/>
      </c>
      <c r="U986" s="4"/>
      <c r="V986" s="4"/>
      <c r="W986" s="100"/>
      <c r="X986" s="100"/>
      <c r="Y986" s="4"/>
      <c r="Z986" s="4"/>
      <c r="AA986" s="4"/>
      <c r="AB986" s="4"/>
      <c r="AC986" s="100"/>
      <c r="AD986" s="100"/>
      <c r="AE986" s="100"/>
      <c r="AF986" s="4"/>
      <c r="AG986" s="58">
        <f t="shared" si="1"/>
        <v>1</v>
      </c>
      <c r="AH986" s="4"/>
      <c r="AI986" s="4"/>
      <c r="AJ986" s="4"/>
      <c r="AK986" s="91" t="str">
        <f t="shared" si="948"/>
        <v/>
      </c>
      <c r="AL986" s="100"/>
      <c r="AM986" s="4"/>
      <c r="AN986" s="100"/>
      <c r="AO986" s="100"/>
      <c r="AP986" s="100"/>
      <c r="AQ986" s="4"/>
      <c r="AR986" s="58" t="str">
        <f t="shared" si="3"/>
        <v/>
      </c>
      <c r="AS986" s="71">
        <v>1</v>
      </c>
      <c r="AT986" s="71">
        <v>1</v>
      </c>
      <c r="AU986" s="4"/>
      <c r="AV986" s="71">
        <v>1</v>
      </c>
      <c r="AW986" s="71">
        <v>1</v>
      </c>
      <c r="AX986" s="58">
        <f t="shared" si="4"/>
        <v>4</v>
      </c>
      <c r="AY986" s="71">
        <v>1</v>
      </c>
      <c r="AZ986" s="4"/>
      <c r="BA986" s="4"/>
      <c r="BB986" s="4"/>
      <c r="BC986" s="4"/>
      <c r="BD986" s="58">
        <f t="shared" si="5"/>
        <v>1</v>
      </c>
      <c r="BE986" s="4"/>
      <c r="BF986" s="4"/>
      <c r="BG986" s="4"/>
      <c r="BH986" s="4"/>
      <c r="BI986" s="4"/>
      <c r="BJ986" s="4"/>
      <c r="BK986" s="4"/>
      <c r="BL986" s="4"/>
      <c r="BM986" s="4"/>
      <c r="BN986" s="4"/>
      <c r="BO986" s="71">
        <v>1</v>
      </c>
      <c r="BP986" s="4"/>
      <c r="BQ986" s="71">
        <v>1</v>
      </c>
      <c r="BR986" s="4"/>
      <c r="BS986" s="4"/>
      <c r="BT986" s="4"/>
      <c r="BU986" s="4"/>
      <c r="BV986" s="4"/>
      <c r="BW986" s="4"/>
      <c r="BX986" s="4" t="str">
        <f t="shared" si="637"/>
        <v/>
      </c>
      <c r="BY986" s="4"/>
      <c r="BZ986" s="4"/>
      <c r="CA986" s="4"/>
      <c r="CB986" s="4"/>
      <c r="CC986" s="4"/>
      <c r="CD986" s="4"/>
      <c r="CE986" s="4"/>
      <c r="CF986" s="4"/>
      <c r="CG986" s="4"/>
      <c r="CH986" s="57">
        <f t="shared" si="848"/>
        <v>0</v>
      </c>
      <c r="CI986" s="4"/>
      <c r="CJ986" s="4"/>
      <c r="CK986" s="4"/>
      <c r="CL986" s="4"/>
      <c r="CM986" s="4"/>
      <c r="CN986" s="4"/>
      <c r="CO986" s="4"/>
      <c r="CP986" s="4"/>
      <c r="CQ986" s="4"/>
      <c r="CR986" s="57">
        <f t="shared" si="973"/>
        <v>0</v>
      </c>
      <c r="CS986" s="4"/>
      <c r="CT986" s="4"/>
      <c r="CU986" s="4"/>
      <c r="CV986" s="4"/>
      <c r="CW986" s="4"/>
      <c r="CX986" s="4"/>
      <c r="CY986" s="4"/>
      <c r="CZ986" s="4"/>
      <c r="DA986" s="4"/>
      <c r="DB986" s="57">
        <f t="shared" si="756"/>
        <v>0</v>
      </c>
      <c r="DC986" s="4"/>
      <c r="DD986" s="4"/>
      <c r="DE986" s="4"/>
      <c r="DF986" s="4"/>
      <c r="DG986" s="4"/>
      <c r="DH986" s="4"/>
      <c r="DI986" s="4"/>
      <c r="DJ986" s="4"/>
      <c r="DK986" s="4"/>
      <c r="DL986" s="57">
        <f t="shared" si="321"/>
        <v>0</v>
      </c>
      <c r="DM986" s="4"/>
      <c r="DN986" s="4"/>
      <c r="DO986" s="4"/>
      <c r="DP986" s="4"/>
      <c r="DQ986" s="4"/>
      <c r="DR986" s="4"/>
      <c r="DS986" s="4"/>
      <c r="DT986" s="4"/>
      <c r="DU986" s="4"/>
      <c r="DV986" s="57">
        <f t="shared" si="322"/>
        <v>0</v>
      </c>
      <c r="DW986" s="71">
        <f t="shared" ref="DW986:ED986" si="1037">SUM(BY986,CI986,CS986,DC986,DM986)</f>
        <v>0</v>
      </c>
      <c r="DX986" s="71">
        <f t="shared" si="1037"/>
        <v>0</v>
      </c>
      <c r="DY986" s="71">
        <f t="shared" si="1037"/>
        <v>0</v>
      </c>
      <c r="DZ986" s="71">
        <f t="shared" si="1037"/>
        <v>0</v>
      </c>
      <c r="EA986" s="71">
        <f t="shared" si="1037"/>
        <v>0</v>
      </c>
      <c r="EB986" s="71">
        <f t="shared" si="1037"/>
        <v>0</v>
      </c>
      <c r="EC986" s="71">
        <f t="shared" si="1037"/>
        <v>0</v>
      </c>
      <c r="ED986" s="71">
        <f t="shared" si="1037"/>
        <v>0</v>
      </c>
      <c r="EE986" s="71">
        <f t="shared" si="13"/>
        <v>0</v>
      </c>
      <c r="EF986" s="71">
        <f t="shared" si="14"/>
        <v>0</v>
      </c>
    </row>
    <row r="987" spans="1:136" ht="15.75" customHeight="1">
      <c r="A987" s="147">
        <v>2019</v>
      </c>
      <c r="B987" s="135" t="s">
        <v>5247</v>
      </c>
      <c r="C987" s="147" t="s">
        <v>3044</v>
      </c>
      <c r="D987" s="147" t="s">
        <v>3045</v>
      </c>
      <c r="E987" s="158" t="s">
        <v>3046</v>
      </c>
      <c r="F987" s="161" t="s">
        <v>3047</v>
      </c>
      <c r="G987" s="4"/>
      <c r="H987" s="4"/>
      <c r="I987" s="4"/>
      <c r="J987" s="4"/>
      <c r="K987" s="4"/>
      <c r="L987" s="4"/>
      <c r="M987" s="4"/>
      <c r="N987" s="4"/>
      <c r="O987" s="4"/>
      <c r="P987" s="100"/>
      <c r="Q987" s="4">
        <v>1</v>
      </c>
      <c r="R987" s="4"/>
      <c r="S987" s="4"/>
      <c r="T987" s="59" t="str">
        <f t="shared" si="0"/>
        <v/>
      </c>
      <c r="U987" s="4"/>
      <c r="V987" s="4"/>
      <c r="W987" s="100"/>
      <c r="X987" s="100"/>
      <c r="Y987" s="4"/>
      <c r="Z987" s="4"/>
      <c r="AA987" s="4"/>
      <c r="AB987" s="4"/>
      <c r="AC987" s="100"/>
      <c r="AD987" s="100"/>
      <c r="AE987" s="100"/>
      <c r="AF987" s="4"/>
      <c r="AG987" s="58">
        <f t="shared" si="1"/>
        <v>1</v>
      </c>
      <c r="AH987" s="4"/>
      <c r="AI987" s="4"/>
      <c r="AJ987" s="4"/>
      <c r="AK987" s="91" t="str">
        <f t="shared" si="948"/>
        <v/>
      </c>
      <c r="AL987" s="100"/>
      <c r="AM987" s="4"/>
      <c r="AN987" s="100"/>
      <c r="AO987" s="100"/>
      <c r="AP987" s="100"/>
      <c r="AQ987" s="4"/>
      <c r="AR987" s="58" t="str">
        <f t="shared" si="3"/>
        <v/>
      </c>
      <c r="AS987" s="4"/>
      <c r="AT987" s="71">
        <v>1</v>
      </c>
      <c r="AU987" s="4"/>
      <c r="AV987" s="4"/>
      <c r="AW987" s="71">
        <v>1</v>
      </c>
      <c r="AX987" s="58">
        <f t="shared" si="4"/>
        <v>2</v>
      </c>
      <c r="AY987" s="4"/>
      <c r="AZ987" s="71">
        <v>1</v>
      </c>
      <c r="BA987" s="4"/>
      <c r="BB987" s="4"/>
      <c r="BC987" s="4"/>
      <c r="BD987" s="58">
        <f t="shared" si="5"/>
        <v>1</v>
      </c>
      <c r="BE987" s="4"/>
      <c r="BF987" s="4"/>
      <c r="BG987" s="4"/>
      <c r="BH987" s="4"/>
      <c r="BI987" s="4"/>
      <c r="BJ987" s="4"/>
      <c r="BK987" s="4"/>
      <c r="BL987" s="4"/>
      <c r="BM987" s="4"/>
      <c r="BN987" s="4"/>
      <c r="BO987" s="4"/>
      <c r="BP987" s="4"/>
      <c r="BQ987" s="4"/>
      <c r="BR987" s="4"/>
      <c r="BS987" s="4"/>
      <c r="BT987" s="71">
        <v>1</v>
      </c>
      <c r="BU987" s="4"/>
      <c r="BV987" s="71">
        <v>1</v>
      </c>
      <c r="BW987" s="4"/>
      <c r="BX987" s="71">
        <f t="shared" si="637"/>
        <v>1</v>
      </c>
      <c r="BY987" s="4"/>
      <c r="BZ987" s="4"/>
      <c r="CA987" s="4"/>
      <c r="CB987" s="4"/>
      <c r="CC987" s="4"/>
      <c r="CD987" s="4"/>
      <c r="CE987" s="4"/>
      <c r="CF987" s="4"/>
      <c r="CG987" s="4"/>
      <c r="CH987" s="57">
        <f t="shared" si="848"/>
        <v>0</v>
      </c>
      <c r="CI987" s="4"/>
      <c r="CJ987" s="4"/>
      <c r="CK987" s="4"/>
      <c r="CL987" s="71">
        <v>1</v>
      </c>
      <c r="CM987" s="4"/>
      <c r="CN987" s="4"/>
      <c r="CO987" s="4"/>
      <c r="CP987" s="4"/>
      <c r="CQ987" s="71"/>
      <c r="CR987" s="57">
        <f t="shared" si="973"/>
        <v>1</v>
      </c>
      <c r="CS987" s="4"/>
      <c r="CT987" s="4"/>
      <c r="CU987" s="4"/>
      <c r="CV987" s="4"/>
      <c r="CW987" s="4"/>
      <c r="CX987" s="4"/>
      <c r="CY987" s="4"/>
      <c r="CZ987" s="4"/>
      <c r="DA987" s="4"/>
      <c r="DB987" s="57">
        <f t="shared" si="756"/>
        <v>0</v>
      </c>
      <c r="DC987" s="4"/>
      <c r="DD987" s="4"/>
      <c r="DE987" s="4"/>
      <c r="DF987" s="4"/>
      <c r="DG987" s="4"/>
      <c r="DH987" s="4"/>
      <c r="DI987" s="4"/>
      <c r="DJ987" s="4"/>
      <c r="DK987" s="4"/>
      <c r="DL987" s="57">
        <f t="shared" si="321"/>
        <v>0</v>
      </c>
      <c r="DM987" s="4"/>
      <c r="DN987" s="4"/>
      <c r="DO987" s="4"/>
      <c r="DP987" s="4"/>
      <c r="DQ987" s="4"/>
      <c r="DR987" s="4"/>
      <c r="DS987" s="71">
        <v>1</v>
      </c>
      <c r="DT987" s="4"/>
      <c r="DU987" s="71"/>
      <c r="DV987" s="57">
        <f t="shared" si="322"/>
        <v>1</v>
      </c>
      <c r="DW987" s="71">
        <f t="shared" ref="DW987:ED987" si="1038">SUM(BY987,CI987,CS987,DC987,DM987)</f>
        <v>0</v>
      </c>
      <c r="DX987" s="71">
        <f t="shared" si="1038"/>
        <v>0</v>
      </c>
      <c r="DY987" s="71">
        <f t="shared" si="1038"/>
        <v>0</v>
      </c>
      <c r="DZ987" s="71">
        <f t="shared" si="1038"/>
        <v>1</v>
      </c>
      <c r="EA987" s="71">
        <f t="shared" si="1038"/>
        <v>0</v>
      </c>
      <c r="EB987" s="71">
        <f t="shared" si="1038"/>
        <v>0</v>
      </c>
      <c r="EC987" s="71">
        <f t="shared" si="1038"/>
        <v>1</v>
      </c>
      <c r="ED987" s="71">
        <f t="shared" si="1038"/>
        <v>0</v>
      </c>
      <c r="EE987" s="71">
        <f t="shared" si="13"/>
        <v>2</v>
      </c>
      <c r="EF987" s="71">
        <f t="shared" si="14"/>
        <v>1</v>
      </c>
    </row>
    <row r="988" spans="1:136" ht="15.75" customHeight="1">
      <c r="A988" s="147">
        <v>2019</v>
      </c>
      <c r="B988" s="135" t="s">
        <v>5248</v>
      </c>
      <c r="C988" s="147" t="s">
        <v>3048</v>
      </c>
      <c r="D988" s="147" t="s">
        <v>3049</v>
      </c>
      <c r="E988" s="147" t="s">
        <v>3050</v>
      </c>
      <c r="F988" s="161" t="s">
        <v>3051</v>
      </c>
      <c r="G988" s="4"/>
      <c r="H988" s="95">
        <v>1</v>
      </c>
      <c r="I988" s="4"/>
      <c r="J988" s="4"/>
      <c r="K988" s="4"/>
      <c r="L988" s="4"/>
      <c r="M988" s="4"/>
      <c r="N988" s="4"/>
      <c r="O988" s="4"/>
      <c r="P988" s="100"/>
      <c r="Q988" s="100"/>
      <c r="R988" s="4"/>
      <c r="S988" s="71">
        <v>1</v>
      </c>
      <c r="T988" s="59" t="str">
        <f t="shared" si="0"/>
        <v/>
      </c>
      <c r="U988" s="4"/>
      <c r="V988" s="4"/>
      <c r="W988" s="100"/>
      <c r="X988" s="100"/>
      <c r="Y988" s="4"/>
      <c r="Z988" s="4"/>
      <c r="AA988" s="4"/>
      <c r="AB988" s="4"/>
      <c r="AC988" s="100"/>
      <c r="AD988" s="100"/>
      <c r="AE988" s="100"/>
      <c r="AF988" s="4"/>
      <c r="AG988" s="58">
        <f t="shared" si="1"/>
        <v>1</v>
      </c>
      <c r="AH988" s="4"/>
      <c r="AI988" s="4"/>
      <c r="AJ988" s="4"/>
      <c r="AK988" s="91" t="str">
        <f t="shared" si="948"/>
        <v/>
      </c>
      <c r="AL988" s="100"/>
      <c r="AM988" s="4"/>
      <c r="AN988" s="100"/>
      <c r="AO988" s="100"/>
      <c r="AP988" s="100"/>
      <c r="AQ988" s="4"/>
      <c r="AR988" s="58" t="str">
        <f t="shared" si="3"/>
        <v/>
      </c>
      <c r="AS988" s="71">
        <v>1</v>
      </c>
      <c r="AT988" s="71">
        <v>1</v>
      </c>
      <c r="AU988" s="71">
        <v>1</v>
      </c>
      <c r="AV988" s="71">
        <v>1</v>
      </c>
      <c r="AW988" s="71">
        <v>1</v>
      </c>
      <c r="AX988" s="58">
        <f t="shared" si="4"/>
        <v>5</v>
      </c>
      <c r="AY988" s="71">
        <v>1</v>
      </c>
      <c r="AZ988" s="4"/>
      <c r="BA988" s="4"/>
      <c r="BB988" s="4"/>
      <c r="BC988" s="4"/>
      <c r="BD988" s="58">
        <f t="shared" si="5"/>
        <v>1</v>
      </c>
      <c r="BE988" s="4"/>
      <c r="BF988" s="4"/>
      <c r="BG988" s="4"/>
      <c r="BH988" s="4"/>
      <c r="BI988" s="4"/>
      <c r="BJ988" s="4"/>
      <c r="BK988" s="4"/>
      <c r="BL988" s="4"/>
      <c r="BM988" s="4"/>
      <c r="BN988" s="4"/>
      <c r="BO988" s="4"/>
      <c r="BP988" s="4"/>
      <c r="BQ988" s="4"/>
      <c r="BR988" s="4"/>
      <c r="BS988" s="71">
        <v>1</v>
      </c>
      <c r="BT988" s="71">
        <v>1</v>
      </c>
      <c r="BU988" s="71">
        <v>1</v>
      </c>
      <c r="BV988" s="71">
        <v>1</v>
      </c>
      <c r="BW988" s="4"/>
      <c r="BX988" s="71">
        <f t="shared" si="637"/>
        <v>1</v>
      </c>
      <c r="BY988" s="4"/>
      <c r="BZ988" s="4"/>
      <c r="CA988" s="4"/>
      <c r="CB988" s="4"/>
      <c r="CC988" s="4"/>
      <c r="CD988" s="4"/>
      <c r="CE988" s="4"/>
      <c r="CF988" s="4"/>
      <c r="CG988" s="4"/>
      <c r="CH988" s="57">
        <f t="shared" si="848"/>
        <v>0</v>
      </c>
      <c r="CI988" s="4"/>
      <c r="CJ988" s="4"/>
      <c r="CK988" s="4"/>
      <c r="CL988" s="4"/>
      <c r="CM988" s="4"/>
      <c r="CN988" s="4"/>
      <c r="CO988" s="4"/>
      <c r="CP988" s="4"/>
      <c r="CQ988" s="4"/>
      <c r="CR988" s="57">
        <f t="shared" si="973"/>
        <v>0</v>
      </c>
      <c r="CS988" s="4"/>
      <c r="CT988" s="4"/>
      <c r="CU988" s="4"/>
      <c r="CV988" s="4"/>
      <c r="CW988" s="4"/>
      <c r="CX988" s="4"/>
      <c r="CY988" s="4"/>
      <c r="CZ988" s="4"/>
      <c r="DA988" s="4"/>
      <c r="DB988" s="57">
        <f t="shared" si="756"/>
        <v>0</v>
      </c>
      <c r="DC988" s="4"/>
      <c r="DD988" s="4"/>
      <c r="DE988" s="4"/>
      <c r="DF988" s="4"/>
      <c r="DG988" s="4"/>
      <c r="DH988" s="4"/>
      <c r="DI988" s="4"/>
      <c r="DJ988" s="4"/>
      <c r="DK988" s="4"/>
      <c r="DL988" s="57">
        <f t="shared" si="321"/>
        <v>0</v>
      </c>
      <c r="DM988" s="4"/>
      <c r="DN988" s="4"/>
      <c r="DO988" s="4"/>
      <c r="DP988" s="4"/>
      <c r="DQ988" s="4"/>
      <c r="DR988" s="4"/>
      <c r="DS988" s="4"/>
      <c r="DT988" s="4"/>
      <c r="DU988" s="4"/>
      <c r="DV988" s="57">
        <f t="shared" si="322"/>
        <v>0</v>
      </c>
      <c r="DW988" s="71">
        <f t="shared" ref="DW988:ED988" si="1039">SUM(BY988,CI988,CS988,DC988,DM988)</f>
        <v>0</v>
      </c>
      <c r="DX988" s="71">
        <f t="shared" si="1039"/>
        <v>0</v>
      </c>
      <c r="DY988" s="71">
        <f t="shared" si="1039"/>
        <v>0</v>
      </c>
      <c r="DZ988" s="71">
        <f t="shared" si="1039"/>
        <v>0</v>
      </c>
      <c r="EA988" s="71">
        <f t="shared" si="1039"/>
        <v>0</v>
      </c>
      <c r="EB988" s="71">
        <f t="shared" si="1039"/>
        <v>0</v>
      </c>
      <c r="EC988" s="71">
        <f t="shared" si="1039"/>
        <v>0</v>
      </c>
      <c r="ED988" s="71">
        <f t="shared" si="1039"/>
        <v>0</v>
      </c>
      <c r="EE988" s="71">
        <f t="shared" si="13"/>
        <v>0</v>
      </c>
      <c r="EF988" s="71">
        <f t="shared" si="14"/>
        <v>0</v>
      </c>
    </row>
    <row r="989" spans="1:136" ht="15.75" customHeight="1">
      <c r="A989" s="147">
        <v>2019</v>
      </c>
      <c r="B989" s="135" t="s">
        <v>5249</v>
      </c>
      <c r="C989" s="147" t="s">
        <v>3052</v>
      </c>
      <c r="D989" s="147" t="s">
        <v>3053</v>
      </c>
      <c r="E989" s="147" t="s">
        <v>3054</v>
      </c>
      <c r="F989" s="150" t="s">
        <v>3055</v>
      </c>
      <c r="G989" s="4"/>
      <c r="H989" s="4"/>
      <c r="I989" s="4"/>
      <c r="J989" s="4"/>
      <c r="K989" s="4"/>
      <c r="L989" s="4"/>
      <c r="M989" s="4"/>
      <c r="N989" s="4"/>
      <c r="O989" s="4"/>
      <c r="P989" s="100"/>
      <c r="Q989" s="4"/>
      <c r="R989" s="4"/>
      <c r="S989" s="4"/>
      <c r="T989" s="59" t="str">
        <f t="shared" si="0"/>
        <v/>
      </c>
      <c r="U989" s="4"/>
      <c r="V989" s="4"/>
      <c r="W989" s="100"/>
      <c r="X989" s="4"/>
      <c r="Y989" s="4"/>
      <c r="Z989" s="4"/>
      <c r="AA989" s="4"/>
      <c r="AB989" s="4"/>
      <c r="AC989" s="100"/>
      <c r="AD989" s="4"/>
      <c r="AE989" s="4"/>
      <c r="AF989" s="4"/>
      <c r="AG989" s="58" t="str">
        <f t="shared" si="1"/>
        <v/>
      </c>
      <c r="AH989" s="4"/>
      <c r="AI989" s="4"/>
      <c r="AJ989" s="4"/>
      <c r="AK989" s="96">
        <f t="shared" si="948"/>
        <v>1</v>
      </c>
      <c r="AL989" s="4"/>
      <c r="AM989" s="4"/>
      <c r="AN989" s="100"/>
      <c r="AO989" s="4">
        <v>1</v>
      </c>
      <c r="AP989" s="4"/>
      <c r="AQ989" s="4"/>
      <c r="AR989" s="58">
        <f t="shared" si="3"/>
        <v>1</v>
      </c>
      <c r="AS989" s="71">
        <v>1</v>
      </c>
      <c r="AT989" s="4"/>
      <c r="AU989" s="71">
        <v>1</v>
      </c>
      <c r="AV989" s="4"/>
      <c r="AW989" s="71">
        <v>1</v>
      </c>
      <c r="AX989" s="58">
        <f t="shared" si="4"/>
        <v>3</v>
      </c>
      <c r="AY989" s="71">
        <v>1</v>
      </c>
      <c r="AZ989" s="71">
        <v>1</v>
      </c>
      <c r="BA989" s="4"/>
      <c r="BB989" s="4"/>
      <c r="BC989" s="71">
        <v>1</v>
      </c>
      <c r="BD989" s="58">
        <f t="shared" si="5"/>
        <v>3</v>
      </c>
      <c r="BE989" s="4"/>
      <c r="BF989" s="4"/>
      <c r="BG989" s="4"/>
      <c r="BH989" s="4"/>
      <c r="BI989" s="4"/>
      <c r="BJ989" s="4"/>
      <c r="BK989" s="4"/>
      <c r="BL989" s="4"/>
      <c r="BM989" s="4"/>
      <c r="BN989" s="4"/>
      <c r="BO989" s="4"/>
      <c r="BP989" s="4"/>
      <c r="BQ989" s="4"/>
      <c r="BR989" s="4"/>
      <c r="BS989" s="71">
        <v>1</v>
      </c>
      <c r="BT989" s="4"/>
      <c r="BU989" s="4"/>
      <c r="BV989" s="71">
        <v>1</v>
      </c>
      <c r="BW989" s="4"/>
      <c r="BX989" s="71">
        <f t="shared" si="637"/>
        <v>1</v>
      </c>
      <c r="BY989" s="4"/>
      <c r="BZ989" s="4"/>
      <c r="CA989" s="4"/>
      <c r="CB989" s="4"/>
      <c r="CC989" s="4"/>
      <c r="CD989" s="4"/>
      <c r="CE989" s="4"/>
      <c r="CF989" s="4"/>
      <c r="CG989" s="4"/>
      <c r="CH989" s="57">
        <f t="shared" si="848"/>
        <v>0</v>
      </c>
      <c r="CI989" s="4"/>
      <c r="CJ989" s="4"/>
      <c r="CK989" s="4"/>
      <c r="CL989" s="4"/>
      <c r="CM989" s="4"/>
      <c r="CN989" s="4"/>
      <c r="CO989" s="4"/>
      <c r="CP989" s="4"/>
      <c r="CQ989" s="4"/>
      <c r="CR989" s="57">
        <f t="shared" si="973"/>
        <v>0</v>
      </c>
      <c r="CS989" s="4"/>
      <c r="CT989" s="4"/>
      <c r="CU989" s="4"/>
      <c r="CV989" s="4"/>
      <c r="CW989" s="4"/>
      <c r="CX989" s="4"/>
      <c r="CY989" s="4"/>
      <c r="CZ989" s="4"/>
      <c r="DA989" s="4"/>
      <c r="DB989" s="57">
        <f t="shared" si="756"/>
        <v>0</v>
      </c>
      <c r="DC989" s="4"/>
      <c r="DD989" s="4"/>
      <c r="DE989" s="4"/>
      <c r="DF989" s="4"/>
      <c r="DG989" s="4"/>
      <c r="DH989" s="4"/>
      <c r="DI989" s="4"/>
      <c r="DJ989" s="4"/>
      <c r="DK989" s="4"/>
      <c r="DL989" s="57">
        <f t="shared" si="321"/>
        <v>0</v>
      </c>
      <c r="DM989" s="4"/>
      <c r="DN989" s="4"/>
      <c r="DO989" s="4"/>
      <c r="DP989" s="4"/>
      <c r="DQ989" s="4"/>
      <c r="DR989" s="4"/>
      <c r="DS989" s="4"/>
      <c r="DT989" s="4"/>
      <c r="DU989" s="4"/>
      <c r="DV989" s="57">
        <f t="shared" si="322"/>
        <v>0</v>
      </c>
      <c r="DW989" s="71">
        <f t="shared" ref="DW989:ED989" si="1040">SUM(BY989,CI989,CS989,DC989,DM989)</f>
        <v>0</v>
      </c>
      <c r="DX989" s="71">
        <f t="shared" si="1040"/>
        <v>0</v>
      </c>
      <c r="DY989" s="71">
        <f t="shared" si="1040"/>
        <v>0</v>
      </c>
      <c r="DZ989" s="71">
        <f t="shared" si="1040"/>
        <v>0</v>
      </c>
      <c r="EA989" s="71">
        <f t="shared" si="1040"/>
        <v>0</v>
      </c>
      <c r="EB989" s="71">
        <f t="shared" si="1040"/>
        <v>0</v>
      </c>
      <c r="EC989" s="71">
        <f t="shared" si="1040"/>
        <v>0</v>
      </c>
      <c r="ED989" s="71">
        <f t="shared" si="1040"/>
        <v>0</v>
      </c>
      <c r="EE989" s="71">
        <f t="shared" si="13"/>
        <v>0</v>
      </c>
      <c r="EF989" s="71">
        <f t="shared" si="14"/>
        <v>0</v>
      </c>
    </row>
    <row r="990" spans="1:136" ht="15.75" customHeight="1">
      <c r="A990" s="147">
        <v>2019</v>
      </c>
      <c r="B990" s="135" t="s">
        <v>5250</v>
      </c>
      <c r="C990" s="147" t="s">
        <v>3056</v>
      </c>
      <c r="D990" s="147" t="s">
        <v>3057</v>
      </c>
      <c r="E990" s="147" t="s">
        <v>3058</v>
      </c>
      <c r="F990" s="150" t="s">
        <v>3059</v>
      </c>
      <c r="G990" s="4"/>
      <c r="H990" s="4"/>
      <c r="I990" s="4"/>
      <c r="J990" s="4"/>
      <c r="K990" s="4"/>
      <c r="L990" s="4"/>
      <c r="M990" s="4"/>
      <c r="N990" s="4"/>
      <c r="O990" s="4"/>
      <c r="P990" s="100"/>
      <c r="Q990" s="100"/>
      <c r="R990" s="71">
        <v>1</v>
      </c>
      <c r="S990" s="4"/>
      <c r="T990" s="59" t="str">
        <f t="shared" si="0"/>
        <v/>
      </c>
      <c r="U990" s="4"/>
      <c r="V990" s="4"/>
      <c r="W990" s="100"/>
      <c r="X990" s="100"/>
      <c r="Y990" s="4"/>
      <c r="Z990" s="4"/>
      <c r="AA990" s="4"/>
      <c r="AB990" s="4"/>
      <c r="AC990" s="100"/>
      <c r="AD990" s="100"/>
      <c r="AE990" s="100"/>
      <c r="AF990" s="4"/>
      <c r="AG990" s="58">
        <f t="shared" si="1"/>
        <v>1</v>
      </c>
      <c r="AH990" s="4"/>
      <c r="AI990" s="4"/>
      <c r="AJ990" s="4"/>
      <c r="AK990" s="91" t="str">
        <f t="shared" si="948"/>
        <v/>
      </c>
      <c r="AL990" s="100"/>
      <c r="AM990" s="4"/>
      <c r="AN990" s="100"/>
      <c r="AO990" s="100"/>
      <c r="AP990" s="100"/>
      <c r="AQ990" s="4"/>
      <c r="AR990" s="58" t="str">
        <f t="shared" si="3"/>
        <v/>
      </c>
      <c r="AS990" s="71">
        <v>1</v>
      </c>
      <c r="AT990" s="71">
        <v>1</v>
      </c>
      <c r="AU990" s="4"/>
      <c r="AV990" s="4"/>
      <c r="AW990" s="71">
        <v>1</v>
      </c>
      <c r="AX990" s="58">
        <f t="shared" si="4"/>
        <v>3</v>
      </c>
      <c r="AY990" s="71">
        <v>1</v>
      </c>
      <c r="AZ990" s="4"/>
      <c r="BA990" s="4"/>
      <c r="BB990" s="4"/>
      <c r="BC990" s="71">
        <v>1</v>
      </c>
      <c r="BD990" s="58">
        <f t="shared" si="5"/>
        <v>2</v>
      </c>
      <c r="BE990" s="4"/>
      <c r="BF990" s="4"/>
      <c r="BG990" s="4"/>
      <c r="BH990" s="4"/>
      <c r="BI990" s="4"/>
      <c r="BJ990" s="4"/>
      <c r="BK990" s="4"/>
      <c r="BL990" s="4"/>
      <c r="BM990" s="4"/>
      <c r="BN990" s="4"/>
      <c r="BO990" s="4"/>
      <c r="BP990" s="4"/>
      <c r="BQ990" s="71">
        <v>1</v>
      </c>
      <c r="BR990" s="4"/>
      <c r="BS990" s="4"/>
      <c r="BT990" s="4"/>
      <c r="BU990" s="4"/>
      <c r="BV990" s="4"/>
      <c r="BW990" s="4"/>
      <c r="BX990" s="4" t="str">
        <f t="shared" si="637"/>
        <v/>
      </c>
      <c r="BY990" s="4"/>
      <c r="BZ990" s="4"/>
      <c r="CA990" s="4"/>
      <c r="CB990" s="4"/>
      <c r="CC990" s="4"/>
      <c r="CD990" s="4"/>
      <c r="CE990" s="4"/>
      <c r="CF990" s="4"/>
      <c r="CG990" s="4"/>
      <c r="CH990" s="57">
        <f t="shared" si="848"/>
        <v>0</v>
      </c>
      <c r="CI990" s="4"/>
      <c r="CJ990" s="4"/>
      <c r="CK990" s="4"/>
      <c r="CL990" s="4"/>
      <c r="CM990" s="4"/>
      <c r="CN990" s="4"/>
      <c r="CO990" s="4"/>
      <c r="CP990" s="4"/>
      <c r="CQ990" s="4"/>
      <c r="CR990" s="57">
        <f t="shared" si="973"/>
        <v>0</v>
      </c>
      <c r="CS990" s="4"/>
      <c r="CT990" s="4"/>
      <c r="CU990" s="4"/>
      <c r="CV990" s="4"/>
      <c r="CW990" s="4"/>
      <c r="CX990" s="4"/>
      <c r="CY990" s="4"/>
      <c r="CZ990" s="4"/>
      <c r="DA990" s="4"/>
      <c r="DB990" s="57">
        <f t="shared" si="756"/>
        <v>0</v>
      </c>
      <c r="DC990" s="4"/>
      <c r="DD990" s="4"/>
      <c r="DE990" s="4"/>
      <c r="DF990" s="4"/>
      <c r="DG990" s="4"/>
      <c r="DH990" s="4"/>
      <c r="DI990" s="4"/>
      <c r="DJ990" s="4"/>
      <c r="DK990" s="4"/>
      <c r="DL990" s="57">
        <f t="shared" si="321"/>
        <v>0</v>
      </c>
      <c r="DM990" s="4"/>
      <c r="DN990" s="4"/>
      <c r="DO990" s="4"/>
      <c r="DP990" s="4"/>
      <c r="DQ990" s="4"/>
      <c r="DR990" s="4"/>
      <c r="DS990" s="4"/>
      <c r="DT990" s="4"/>
      <c r="DU990" s="4"/>
      <c r="DV990" s="57">
        <f t="shared" si="322"/>
        <v>0</v>
      </c>
      <c r="DW990" s="71">
        <f t="shared" ref="DW990:ED990" si="1041">SUM(BY990,CI990,CS990,DC990,DM990)</f>
        <v>0</v>
      </c>
      <c r="DX990" s="71">
        <f t="shared" si="1041"/>
        <v>0</v>
      </c>
      <c r="DY990" s="71">
        <f t="shared" si="1041"/>
        <v>0</v>
      </c>
      <c r="DZ990" s="71">
        <f t="shared" si="1041"/>
        <v>0</v>
      </c>
      <c r="EA990" s="71">
        <f t="shared" si="1041"/>
        <v>0</v>
      </c>
      <c r="EB990" s="71">
        <f t="shared" si="1041"/>
        <v>0</v>
      </c>
      <c r="EC990" s="71">
        <f t="shared" si="1041"/>
        <v>0</v>
      </c>
      <c r="ED990" s="71">
        <f t="shared" si="1041"/>
        <v>0</v>
      </c>
      <c r="EE990" s="71">
        <f t="shared" si="13"/>
        <v>0</v>
      </c>
      <c r="EF990" s="71">
        <f t="shared" si="14"/>
        <v>0</v>
      </c>
    </row>
    <row r="991" spans="1:136" ht="15.75" customHeight="1">
      <c r="A991" s="147">
        <v>2020</v>
      </c>
      <c r="B991" s="135" t="s">
        <v>5251</v>
      </c>
      <c r="C991" s="147" t="s">
        <v>3060</v>
      </c>
      <c r="D991" s="147" t="s">
        <v>1064</v>
      </c>
      <c r="E991" s="147" t="s">
        <v>3061</v>
      </c>
      <c r="F991" s="161" t="s">
        <v>3062</v>
      </c>
      <c r="G991" s="4"/>
      <c r="H991" s="4"/>
      <c r="I991" s="4"/>
      <c r="J991" s="4"/>
      <c r="K991" s="4"/>
      <c r="L991" s="4"/>
      <c r="M991" s="4"/>
      <c r="N991" s="4"/>
      <c r="O991" s="4"/>
      <c r="P991" s="100"/>
      <c r="Q991" s="100"/>
      <c r="R991" s="71">
        <v>1</v>
      </c>
      <c r="S991" s="4"/>
      <c r="T991" s="59" t="str">
        <f t="shared" si="0"/>
        <v/>
      </c>
      <c r="U991" s="4"/>
      <c r="V991" s="4"/>
      <c r="W991" s="100"/>
      <c r="X991" s="100"/>
      <c r="Y991" s="4"/>
      <c r="Z991" s="4"/>
      <c r="AA991" s="4"/>
      <c r="AB991" s="4"/>
      <c r="AC991" s="100"/>
      <c r="AD991" s="100"/>
      <c r="AE991" s="100"/>
      <c r="AF991" s="4"/>
      <c r="AG991" s="58">
        <f t="shared" si="1"/>
        <v>1</v>
      </c>
      <c r="AH991" s="4"/>
      <c r="AI991" s="4"/>
      <c r="AJ991" s="4"/>
      <c r="AK991" s="91" t="str">
        <f t="shared" si="948"/>
        <v/>
      </c>
      <c r="AL991" s="100"/>
      <c r="AM991" s="4"/>
      <c r="AN991" s="100"/>
      <c r="AO991" s="100"/>
      <c r="AP991" s="100"/>
      <c r="AQ991" s="4"/>
      <c r="AR991" s="58" t="str">
        <f t="shared" si="3"/>
        <v/>
      </c>
      <c r="AS991" s="71">
        <v>1</v>
      </c>
      <c r="AT991" s="71">
        <v>1</v>
      </c>
      <c r="AU991" s="71">
        <v>1</v>
      </c>
      <c r="AV991" s="71">
        <v>1</v>
      </c>
      <c r="AW991" s="71">
        <v>1</v>
      </c>
      <c r="AX991" s="58">
        <f t="shared" si="4"/>
        <v>5</v>
      </c>
      <c r="AY991" s="4"/>
      <c r="AZ991" s="4"/>
      <c r="BA991" s="4"/>
      <c r="BB991" s="4"/>
      <c r="BC991" s="71">
        <v>1</v>
      </c>
      <c r="BD991" s="58">
        <f t="shared" si="5"/>
        <v>1</v>
      </c>
      <c r="BE991" s="4"/>
      <c r="BF991" s="4"/>
      <c r="BG991" s="4"/>
      <c r="BH991" s="4"/>
      <c r="BI991" s="4"/>
      <c r="BJ991" s="4"/>
      <c r="BK991" s="4"/>
      <c r="BL991" s="4"/>
      <c r="BM991" s="4"/>
      <c r="BN991" s="4"/>
      <c r="BO991" s="4"/>
      <c r="BP991" s="4"/>
      <c r="BQ991" s="71">
        <v>1</v>
      </c>
      <c r="BR991" s="4"/>
      <c r="BS991" s="71">
        <v>1</v>
      </c>
      <c r="BT991" s="71">
        <v>1</v>
      </c>
      <c r="BU991" s="71">
        <v>1</v>
      </c>
      <c r="BV991" s="71">
        <v>1</v>
      </c>
      <c r="BW991" s="71">
        <v>3</v>
      </c>
      <c r="BX991" s="71">
        <f t="shared" si="637"/>
        <v>1</v>
      </c>
      <c r="BY991" s="71">
        <v>1</v>
      </c>
      <c r="BZ991" s="71">
        <v>1</v>
      </c>
      <c r="CA991" s="4"/>
      <c r="CB991" s="4"/>
      <c r="CC991" s="4"/>
      <c r="CD991" s="4"/>
      <c r="CE991" s="4"/>
      <c r="CF991" s="4"/>
      <c r="CG991" s="71"/>
      <c r="CH991" s="57">
        <f t="shared" si="848"/>
        <v>2</v>
      </c>
      <c r="CI991" s="4"/>
      <c r="CJ991" s="4"/>
      <c r="CK991" s="4"/>
      <c r="CL991" s="71">
        <v>1</v>
      </c>
      <c r="CM991" s="4"/>
      <c r="CN991" s="4"/>
      <c r="CO991" s="4"/>
      <c r="CP991" s="4"/>
      <c r="CQ991" s="71"/>
      <c r="CR991" s="57">
        <f t="shared" si="973"/>
        <v>1</v>
      </c>
      <c r="CS991" s="4"/>
      <c r="CT991" s="4"/>
      <c r="CU991" s="4"/>
      <c r="CV991" s="4"/>
      <c r="CW991" s="4"/>
      <c r="CX991" s="71">
        <v>1</v>
      </c>
      <c r="CY991" s="4"/>
      <c r="CZ991" s="4"/>
      <c r="DA991" s="71"/>
      <c r="DB991" s="57">
        <f t="shared" si="756"/>
        <v>1</v>
      </c>
      <c r="DC991" s="4"/>
      <c r="DD991" s="4"/>
      <c r="DE991" s="71">
        <v>1</v>
      </c>
      <c r="DF991" s="4"/>
      <c r="DG991" s="71">
        <v>1</v>
      </c>
      <c r="DH991" s="4"/>
      <c r="DI991" s="4"/>
      <c r="DJ991" s="4"/>
      <c r="DK991" s="71"/>
      <c r="DL991" s="57">
        <f t="shared" si="321"/>
        <v>2</v>
      </c>
      <c r="DM991" s="4"/>
      <c r="DN991" s="4"/>
      <c r="DO991" s="71">
        <v>1</v>
      </c>
      <c r="DP991" s="4"/>
      <c r="DQ991" s="4"/>
      <c r="DR991" s="4"/>
      <c r="DS991" s="71">
        <v>1</v>
      </c>
      <c r="DT991" s="4"/>
      <c r="DU991" s="71"/>
      <c r="DV991" s="57">
        <f t="shared" si="322"/>
        <v>2</v>
      </c>
      <c r="DW991" s="71">
        <f t="shared" ref="DW991:ED991" si="1042">SUM(BY991,CI991,CS991,DC991,DM991)</f>
        <v>1</v>
      </c>
      <c r="DX991" s="71">
        <f t="shared" si="1042"/>
        <v>1</v>
      </c>
      <c r="DY991" s="71">
        <f t="shared" si="1042"/>
        <v>2</v>
      </c>
      <c r="DZ991" s="71">
        <f t="shared" si="1042"/>
        <v>1</v>
      </c>
      <c r="EA991" s="71">
        <f t="shared" si="1042"/>
        <v>1</v>
      </c>
      <c r="EB991" s="71">
        <f t="shared" si="1042"/>
        <v>1</v>
      </c>
      <c r="EC991" s="71">
        <f t="shared" si="1042"/>
        <v>1</v>
      </c>
      <c r="ED991" s="71">
        <f t="shared" si="1042"/>
        <v>0</v>
      </c>
      <c r="EE991" s="71">
        <f t="shared" si="13"/>
        <v>8</v>
      </c>
      <c r="EF991" s="71">
        <f t="shared" si="14"/>
        <v>1</v>
      </c>
    </row>
    <row r="992" spans="1:136" ht="15.75" customHeight="1">
      <c r="A992" s="147">
        <v>2019</v>
      </c>
      <c r="B992" s="135" t="s">
        <v>5252</v>
      </c>
      <c r="C992" s="147" t="s">
        <v>3063</v>
      </c>
      <c r="D992" s="147" t="s">
        <v>178</v>
      </c>
      <c r="E992" s="147" t="s">
        <v>3064</v>
      </c>
      <c r="F992" s="161" t="s">
        <v>3065</v>
      </c>
      <c r="G992" s="4"/>
      <c r="H992" s="95"/>
      <c r="I992" s="95">
        <v>1</v>
      </c>
      <c r="J992" s="4"/>
      <c r="K992" s="4"/>
      <c r="L992" s="4"/>
      <c r="M992" s="4"/>
      <c r="N992" s="4"/>
      <c r="O992" s="4"/>
      <c r="P992" s="100"/>
      <c r="Q992" s="100"/>
      <c r="R992" s="4"/>
      <c r="S992" s="4"/>
      <c r="T992" s="59" t="str">
        <f t="shared" si="0"/>
        <v/>
      </c>
      <c r="U992" s="4"/>
      <c r="V992" s="4"/>
      <c r="W992" s="100"/>
      <c r="X992" s="100"/>
      <c r="Y992" s="4"/>
      <c r="Z992" s="4"/>
      <c r="AA992" s="4"/>
      <c r="AB992" s="4"/>
      <c r="AC992" s="100"/>
      <c r="AD992" s="100"/>
      <c r="AE992" s="100"/>
      <c r="AF992" s="4"/>
      <c r="AG992" s="58">
        <f t="shared" si="1"/>
        <v>1</v>
      </c>
      <c r="AH992" s="4"/>
      <c r="AI992" s="4"/>
      <c r="AJ992" s="4"/>
      <c r="AK992" s="91" t="str">
        <f t="shared" si="948"/>
        <v/>
      </c>
      <c r="AL992" s="100"/>
      <c r="AM992" s="4"/>
      <c r="AN992" s="100"/>
      <c r="AO992" s="100"/>
      <c r="AP992" s="100"/>
      <c r="AQ992" s="4"/>
      <c r="AR992" s="58" t="str">
        <f t="shared" si="3"/>
        <v/>
      </c>
      <c r="AS992" s="71">
        <v>1</v>
      </c>
      <c r="AT992" s="71">
        <v>1</v>
      </c>
      <c r="AU992" s="71">
        <v>1</v>
      </c>
      <c r="AV992" s="71">
        <v>1</v>
      </c>
      <c r="AW992" s="71">
        <v>1</v>
      </c>
      <c r="AX992" s="58">
        <f t="shared" si="4"/>
        <v>5</v>
      </c>
      <c r="AY992" s="4"/>
      <c r="AZ992" s="4"/>
      <c r="BA992" s="4"/>
      <c r="BB992" s="4"/>
      <c r="BC992" s="4"/>
      <c r="BD992" s="58">
        <f t="shared" si="5"/>
        <v>0</v>
      </c>
      <c r="BE992" s="4"/>
      <c r="BF992" s="4"/>
      <c r="BG992" s="4"/>
      <c r="BH992" s="4"/>
      <c r="BI992" s="4"/>
      <c r="BJ992" s="4"/>
      <c r="BK992" s="4"/>
      <c r="BL992" s="4"/>
      <c r="BM992" s="4"/>
      <c r="BN992" s="4"/>
      <c r="BO992" s="4"/>
      <c r="BP992" s="4"/>
      <c r="BQ992" s="71">
        <v>1</v>
      </c>
      <c r="BR992" s="4"/>
      <c r="BS992" s="4"/>
      <c r="BT992" s="4"/>
      <c r="BU992" s="4"/>
      <c r="BV992" s="4"/>
      <c r="BW992" s="4"/>
      <c r="BX992" s="4" t="str">
        <f t="shared" si="637"/>
        <v/>
      </c>
      <c r="BY992" s="4"/>
      <c r="BZ992" s="4"/>
      <c r="CA992" s="4"/>
      <c r="CB992" s="4"/>
      <c r="CC992" s="4"/>
      <c r="CD992" s="4"/>
      <c r="CE992" s="4"/>
      <c r="CF992" s="4"/>
      <c r="CG992" s="4"/>
      <c r="CH992" s="57">
        <f t="shared" si="848"/>
        <v>0</v>
      </c>
      <c r="CI992" s="4"/>
      <c r="CJ992" s="4"/>
      <c r="CK992" s="4"/>
      <c r="CL992" s="4"/>
      <c r="CM992" s="4"/>
      <c r="CN992" s="4"/>
      <c r="CO992" s="4"/>
      <c r="CP992" s="4"/>
      <c r="CQ992" s="4"/>
      <c r="CR992" s="57">
        <f t="shared" si="973"/>
        <v>0</v>
      </c>
      <c r="CS992" s="4"/>
      <c r="CT992" s="4"/>
      <c r="CU992" s="4"/>
      <c r="CV992" s="4"/>
      <c r="CW992" s="4"/>
      <c r="CX992" s="4"/>
      <c r="CY992" s="4"/>
      <c r="CZ992" s="4"/>
      <c r="DA992" s="4"/>
      <c r="DB992" s="57">
        <f t="shared" si="756"/>
        <v>0</v>
      </c>
      <c r="DC992" s="4"/>
      <c r="DD992" s="4"/>
      <c r="DE992" s="4"/>
      <c r="DF992" s="4"/>
      <c r="DG992" s="4"/>
      <c r="DH992" s="4"/>
      <c r="DI992" s="4"/>
      <c r="DJ992" s="4"/>
      <c r="DK992" s="4"/>
      <c r="DL992" s="57">
        <f t="shared" si="321"/>
        <v>0</v>
      </c>
      <c r="DM992" s="4"/>
      <c r="DN992" s="4"/>
      <c r="DO992" s="4"/>
      <c r="DP992" s="4"/>
      <c r="DQ992" s="4"/>
      <c r="DR992" s="4"/>
      <c r="DS992" s="4"/>
      <c r="DT992" s="4"/>
      <c r="DU992" s="4"/>
      <c r="DV992" s="57">
        <f t="shared" si="322"/>
        <v>0</v>
      </c>
      <c r="DW992" s="71">
        <f t="shared" ref="DW992:ED992" si="1043">SUM(BY992,CI992,CS992,DC992,DM992)</f>
        <v>0</v>
      </c>
      <c r="DX992" s="71">
        <f t="shared" si="1043"/>
        <v>0</v>
      </c>
      <c r="DY992" s="71">
        <f t="shared" si="1043"/>
        <v>0</v>
      </c>
      <c r="DZ992" s="71">
        <f t="shared" si="1043"/>
        <v>0</v>
      </c>
      <c r="EA992" s="71">
        <f t="shared" si="1043"/>
        <v>0</v>
      </c>
      <c r="EB992" s="71">
        <f t="shared" si="1043"/>
        <v>0</v>
      </c>
      <c r="EC992" s="71">
        <f t="shared" si="1043"/>
        <v>0</v>
      </c>
      <c r="ED992" s="71">
        <f t="shared" si="1043"/>
        <v>0</v>
      </c>
      <c r="EE992" s="71">
        <f t="shared" si="13"/>
        <v>0</v>
      </c>
      <c r="EF992" s="71">
        <f t="shared" si="14"/>
        <v>0</v>
      </c>
    </row>
    <row r="993" spans="1:136" ht="15.75" customHeight="1">
      <c r="A993" s="147">
        <v>2019</v>
      </c>
      <c r="B993" s="135" t="s">
        <v>5253</v>
      </c>
      <c r="C993" s="147" t="s">
        <v>3066</v>
      </c>
      <c r="D993" s="147" t="s">
        <v>178</v>
      </c>
      <c r="E993" s="147" t="s">
        <v>3067</v>
      </c>
      <c r="F993" s="161" t="s">
        <v>3068</v>
      </c>
      <c r="G993" s="4"/>
      <c r="H993" s="4"/>
      <c r="I993" s="4"/>
      <c r="J993" s="4"/>
      <c r="K993" s="4"/>
      <c r="L993" s="4"/>
      <c r="M993" s="4"/>
      <c r="N993" s="4"/>
      <c r="O993" s="4"/>
      <c r="P993" s="100"/>
      <c r="Q993" s="4">
        <v>1</v>
      </c>
      <c r="R993" s="4"/>
      <c r="S993" s="4"/>
      <c r="T993" s="59" t="str">
        <f t="shared" si="0"/>
        <v/>
      </c>
      <c r="U993" s="4"/>
      <c r="V993" s="4"/>
      <c r="W993" s="100"/>
      <c r="X993" s="100"/>
      <c r="Y993" s="4"/>
      <c r="Z993" s="4"/>
      <c r="AA993" s="4"/>
      <c r="AB993" s="4"/>
      <c r="AC993" s="100"/>
      <c r="AD993" s="100"/>
      <c r="AE993" s="100"/>
      <c r="AF993" s="4"/>
      <c r="AG993" s="58">
        <f t="shared" si="1"/>
        <v>1</v>
      </c>
      <c r="AH993" s="4"/>
      <c r="AI993" s="4"/>
      <c r="AJ993" s="4"/>
      <c r="AK993" s="91" t="str">
        <f t="shared" si="948"/>
        <v/>
      </c>
      <c r="AL993" s="100"/>
      <c r="AM993" s="4"/>
      <c r="AN993" s="100"/>
      <c r="AO993" s="100"/>
      <c r="AP993" s="100"/>
      <c r="AQ993" s="4"/>
      <c r="AR993" s="58" t="str">
        <f t="shared" si="3"/>
        <v/>
      </c>
      <c r="AS993" s="71">
        <v>1</v>
      </c>
      <c r="AT993" s="71">
        <v>1</v>
      </c>
      <c r="AU993" s="71">
        <v>1</v>
      </c>
      <c r="AV993" s="71">
        <v>1</v>
      </c>
      <c r="AW993" s="71">
        <v>1</v>
      </c>
      <c r="AX993" s="58">
        <f t="shared" si="4"/>
        <v>5</v>
      </c>
      <c r="AY993" s="4"/>
      <c r="AZ993" s="71">
        <v>1</v>
      </c>
      <c r="BA993" s="4"/>
      <c r="BB993" s="4"/>
      <c r="BC993" s="4"/>
      <c r="BD993" s="58">
        <f t="shared" si="5"/>
        <v>1</v>
      </c>
      <c r="BE993" s="4"/>
      <c r="BF993" s="4"/>
      <c r="BG993" s="4"/>
      <c r="BH993" s="4"/>
      <c r="BI993" s="4"/>
      <c r="BJ993" s="4"/>
      <c r="BK993" s="4"/>
      <c r="BL993" s="4"/>
      <c r="BM993" s="4"/>
      <c r="BN993" s="4"/>
      <c r="BO993" s="4"/>
      <c r="BP993" s="4"/>
      <c r="BQ993" s="4"/>
      <c r="BR993" s="4"/>
      <c r="BS993" s="71">
        <v>1</v>
      </c>
      <c r="BT993" s="71">
        <v>1</v>
      </c>
      <c r="BU993" s="71">
        <v>1</v>
      </c>
      <c r="BV993" s="71">
        <v>1</v>
      </c>
      <c r="BW993" s="4"/>
      <c r="BX993" s="71">
        <f t="shared" si="637"/>
        <v>1</v>
      </c>
      <c r="BY993" s="4"/>
      <c r="BZ993" s="71">
        <v>1</v>
      </c>
      <c r="CA993" s="4"/>
      <c r="CB993" s="71">
        <v>1</v>
      </c>
      <c r="CC993" s="71">
        <v>1</v>
      </c>
      <c r="CD993" s="4"/>
      <c r="CE993" s="4"/>
      <c r="CF993" s="4"/>
      <c r="CG993" s="71"/>
      <c r="CH993" s="57">
        <f t="shared" si="848"/>
        <v>3</v>
      </c>
      <c r="CI993" s="4"/>
      <c r="CJ993" s="71">
        <v>1</v>
      </c>
      <c r="CK993" s="4"/>
      <c r="CL993" s="71">
        <v>1</v>
      </c>
      <c r="CM993" s="71">
        <v>1</v>
      </c>
      <c r="CN993" s="4"/>
      <c r="CO993" s="4"/>
      <c r="CP993" s="4"/>
      <c r="CQ993" s="71"/>
      <c r="CR993" s="57">
        <f t="shared" si="973"/>
        <v>3</v>
      </c>
      <c r="CS993" s="4"/>
      <c r="CT993" s="4"/>
      <c r="CU993" s="4"/>
      <c r="CV993" s="71">
        <v>1</v>
      </c>
      <c r="CW993" s="71">
        <v>1</v>
      </c>
      <c r="CX993" s="4"/>
      <c r="CY993" s="4"/>
      <c r="CZ993" s="4"/>
      <c r="DA993" s="71"/>
      <c r="DB993" s="57">
        <f t="shared" si="756"/>
        <v>2</v>
      </c>
      <c r="DC993" s="4"/>
      <c r="DD993" s="71">
        <v>1</v>
      </c>
      <c r="DE993" s="4"/>
      <c r="DF993" s="71">
        <v>1</v>
      </c>
      <c r="DG993" s="71">
        <v>1</v>
      </c>
      <c r="DH993" s="4"/>
      <c r="DI993" s="4"/>
      <c r="DJ993" s="4"/>
      <c r="DK993" s="71"/>
      <c r="DL993" s="57">
        <f t="shared" si="321"/>
        <v>3</v>
      </c>
      <c r="DM993" s="4"/>
      <c r="DN993" s="71">
        <v>1</v>
      </c>
      <c r="DO993" s="4"/>
      <c r="DP993" s="71">
        <v>1</v>
      </c>
      <c r="DQ993" s="71">
        <v>1</v>
      </c>
      <c r="DR993" s="4"/>
      <c r="DS993" s="71">
        <v>1</v>
      </c>
      <c r="DT993" s="4"/>
      <c r="DU993" s="71"/>
      <c r="DV993" s="57">
        <f t="shared" si="322"/>
        <v>4</v>
      </c>
      <c r="DW993" s="71">
        <f t="shared" ref="DW993:ED993" si="1044">SUM(BY993,CI993,CS993,DC993,DM993)</f>
        <v>0</v>
      </c>
      <c r="DX993" s="71">
        <f t="shared" si="1044"/>
        <v>4</v>
      </c>
      <c r="DY993" s="71">
        <f t="shared" si="1044"/>
        <v>0</v>
      </c>
      <c r="DZ993" s="71">
        <f t="shared" si="1044"/>
        <v>5</v>
      </c>
      <c r="EA993" s="71">
        <f t="shared" si="1044"/>
        <v>5</v>
      </c>
      <c r="EB993" s="71">
        <f t="shared" si="1044"/>
        <v>0</v>
      </c>
      <c r="EC993" s="71">
        <f t="shared" si="1044"/>
        <v>1</v>
      </c>
      <c r="ED993" s="71">
        <f t="shared" si="1044"/>
        <v>0</v>
      </c>
      <c r="EE993" s="71">
        <f t="shared" si="13"/>
        <v>15</v>
      </c>
      <c r="EF993" s="71">
        <f t="shared" si="14"/>
        <v>1</v>
      </c>
    </row>
    <row r="994" spans="1:136" ht="15.75" customHeight="1">
      <c r="A994" s="147">
        <v>2020</v>
      </c>
      <c r="B994" s="135" t="s">
        <v>5254</v>
      </c>
      <c r="C994" s="147" t="s">
        <v>3069</v>
      </c>
      <c r="D994" s="147" t="s">
        <v>178</v>
      </c>
      <c r="E994" s="147" t="s">
        <v>3070</v>
      </c>
      <c r="F994" s="161" t="s">
        <v>3071</v>
      </c>
      <c r="G994" s="4"/>
      <c r="H994" s="4"/>
      <c r="I994" s="4"/>
      <c r="J994" s="95">
        <v>1</v>
      </c>
      <c r="K994" s="4"/>
      <c r="L994" s="4"/>
      <c r="M994" s="4"/>
      <c r="N994" s="4"/>
      <c r="O994" s="4"/>
      <c r="P994" s="100"/>
      <c r="Q994" s="100"/>
      <c r="R994" s="4"/>
      <c r="S994" s="4"/>
      <c r="T994" s="59" t="str">
        <f t="shared" si="0"/>
        <v/>
      </c>
      <c r="U994" s="4"/>
      <c r="V994" s="4"/>
      <c r="W994" s="100"/>
      <c r="X994" s="100"/>
      <c r="Y994" s="4"/>
      <c r="Z994" s="4"/>
      <c r="AA994" s="4"/>
      <c r="AB994" s="4"/>
      <c r="AC994" s="100"/>
      <c r="AD994" s="100"/>
      <c r="AE994" s="100"/>
      <c r="AF994" s="4"/>
      <c r="AG994" s="58">
        <f t="shared" si="1"/>
        <v>1</v>
      </c>
      <c r="AH994" s="4"/>
      <c r="AI994" s="4"/>
      <c r="AJ994" s="4"/>
      <c r="AK994" s="91" t="str">
        <f t="shared" si="948"/>
        <v/>
      </c>
      <c r="AL994" s="100"/>
      <c r="AM994" s="4"/>
      <c r="AN994" s="100"/>
      <c r="AO994" s="100"/>
      <c r="AP994" s="100"/>
      <c r="AQ994" s="4"/>
      <c r="AR994" s="58" t="str">
        <f t="shared" si="3"/>
        <v/>
      </c>
      <c r="AS994" s="71">
        <v>1</v>
      </c>
      <c r="AT994" s="71">
        <v>1</v>
      </c>
      <c r="AU994" s="71">
        <v>1</v>
      </c>
      <c r="AV994" s="4"/>
      <c r="AW994" s="4"/>
      <c r="AX994" s="58">
        <f t="shared" si="4"/>
        <v>3</v>
      </c>
      <c r="AY994" s="4"/>
      <c r="AZ994" s="71">
        <v>1</v>
      </c>
      <c r="BA994" s="4"/>
      <c r="BB994" s="4"/>
      <c r="BC994" s="71">
        <v>1</v>
      </c>
      <c r="BD994" s="58">
        <f t="shared" si="5"/>
        <v>2</v>
      </c>
      <c r="BE994" s="4"/>
      <c r="BF994" s="4"/>
      <c r="BG994" s="4"/>
      <c r="BH994" s="4"/>
      <c r="BI994" s="4"/>
      <c r="BJ994" s="4"/>
      <c r="BK994" s="4"/>
      <c r="BL994" s="4"/>
      <c r="BM994" s="4"/>
      <c r="BN994" s="4"/>
      <c r="BO994" s="4"/>
      <c r="BP994" s="4"/>
      <c r="BQ994" s="4"/>
      <c r="BR994" s="4"/>
      <c r="BS994" s="4"/>
      <c r="BT994" s="4"/>
      <c r="BU994" s="4"/>
      <c r="BV994" s="4"/>
      <c r="BW994" s="71">
        <v>1</v>
      </c>
      <c r="BX994" s="71">
        <f t="shared" si="637"/>
        <v>1</v>
      </c>
      <c r="BY994" s="4"/>
      <c r="BZ994" s="4"/>
      <c r="CA994" s="4"/>
      <c r="CB994" s="4"/>
      <c r="CC994" s="4"/>
      <c r="CD994" s="4"/>
      <c r="CE994" s="4"/>
      <c r="CF994" s="72">
        <v>1</v>
      </c>
      <c r="CG994" s="93">
        <v>2.8</v>
      </c>
      <c r="CH994" s="57">
        <f t="shared" si="848"/>
        <v>1</v>
      </c>
      <c r="CI994" s="4"/>
      <c r="CJ994" s="4"/>
      <c r="CK994" s="4"/>
      <c r="CL994" s="4"/>
      <c r="CM994" s="4"/>
      <c r="CN994" s="4"/>
      <c r="CO994" s="4"/>
      <c r="CP994" s="72">
        <v>1</v>
      </c>
      <c r="CQ994" s="93" t="s">
        <v>1557</v>
      </c>
      <c r="CR994" s="57">
        <f>SUM(CI994:CQ994)</f>
        <v>1</v>
      </c>
      <c r="CS994" s="4"/>
      <c r="CT994" s="4"/>
      <c r="CU994" s="4"/>
      <c r="CV994" s="4"/>
      <c r="CW994" s="4"/>
      <c r="CX994" s="4"/>
      <c r="CY994" s="4"/>
      <c r="CZ994" s="72">
        <v>1</v>
      </c>
      <c r="DA994" s="93" t="s">
        <v>1557</v>
      </c>
      <c r="DB994" s="57">
        <f>SUM(CS994:DA994)</f>
        <v>1</v>
      </c>
      <c r="DC994" s="4"/>
      <c r="DD994" s="4"/>
      <c r="DE994" s="4"/>
      <c r="DF994" s="4"/>
      <c r="DG994" s="4"/>
      <c r="DH994" s="4"/>
      <c r="DI994" s="4"/>
      <c r="DJ994" s="4"/>
      <c r="DK994" s="4"/>
      <c r="DL994" s="57">
        <f t="shared" si="321"/>
        <v>0</v>
      </c>
      <c r="DM994" s="4"/>
      <c r="DN994" s="4"/>
      <c r="DO994" s="4"/>
      <c r="DP994" s="4"/>
      <c r="DQ994" s="4"/>
      <c r="DR994" s="4"/>
      <c r="DS994" s="4"/>
      <c r="DT994" s="4"/>
      <c r="DU994" s="4"/>
      <c r="DV994" s="57">
        <f t="shared" si="322"/>
        <v>0</v>
      </c>
      <c r="DW994" s="71">
        <f t="shared" ref="DW994:ED994" si="1045">SUM(BY994,CI994,CS994,DC994,DM994)</f>
        <v>0</v>
      </c>
      <c r="DX994" s="71">
        <f t="shared" si="1045"/>
        <v>0</v>
      </c>
      <c r="DY994" s="71">
        <f t="shared" si="1045"/>
        <v>0</v>
      </c>
      <c r="DZ994" s="71">
        <f t="shared" si="1045"/>
        <v>0</v>
      </c>
      <c r="EA994" s="71">
        <f t="shared" si="1045"/>
        <v>0</v>
      </c>
      <c r="EB994" s="71">
        <f t="shared" si="1045"/>
        <v>0</v>
      </c>
      <c r="EC994" s="71">
        <f t="shared" si="1045"/>
        <v>0</v>
      </c>
      <c r="ED994" s="71">
        <f t="shared" si="1045"/>
        <v>3</v>
      </c>
      <c r="EE994" s="71">
        <f t="shared" si="13"/>
        <v>3</v>
      </c>
      <c r="EF994" s="71">
        <f t="shared" si="14"/>
        <v>1</v>
      </c>
    </row>
    <row r="995" spans="1:136" ht="15.75" customHeight="1">
      <c r="A995" s="147">
        <v>2019</v>
      </c>
      <c r="B995" s="135" t="s">
        <v>5255</v>
      </c>
      <c r="C995" s="147" t="s">
        <v>3072</v>
      </c>
      <c r="D995" s="147" t="s">
        <v>1993</v>
      </c>
      <c r="E995" s="147" t="s">
        <v>3073</v>
      </c>
      <c r="F995" s="161" t="s">
        <v>3074</v>
      </c>
      <c r="G995" s="4"/>
      <c r="H995" s="4"/>
      <c r="I995" s="4"/>
      <c r="J995" s="4"/>
      <c r="K995" s="4"/>
      <c r="L995" s="4"/>
      <c r="M995" s="4"/>
      <c r="N995" s="4"/>
      <c r="O995" s="4"/>
      <c r="P995" s="100"/>
      <c r="Q995" s="100"/>
      <c r="R995" s="4"/>
      <c r="S995" s="4"/>
      <c r="T995" s="59">
        <f t="shared" si="0"/>
        <v>1</v>
      </c>
      <c r="U995" s="71">
        <v>1</v>
      </c>
      <c r="V995" s="4"/>
      <c r="W995" s="100"/>
      <c r="X995" s="100"/>
      <c r="Y995" s="4"/>
      <c r="Z995" s="4"/>
      <c r="AA995" s="4"/>
      <c r="AB995" s="4"/>
      <c r="AC995" s="100"/>
      <c r="AD995" s="100"/>
      <c r="AE995" s="100"/>
      <c r="AF995" s="4"/>
      <c r="AG995" s="58">
        <f t="shared" si="1"/>
        <v>1</v>
      </c>
      <c r="AH995" s="4"/>
      <c r="AI995" s="4"/>
      <c r="AJ995" s="4"/>
      <c r="AK995" s="91" t="str">
        <f t="shared" si="948"/>
        <v/>
      </c>
      <c r="AL995" s="100"/>
      <c r="AM995" s="4"/>
      <c r="AN995" s="100"/>
      <c r="AO995" s="100"/>
      <c r="AP995" s="100"/>
      <c r="AQ995" s="4"/>
      <c r="AR995" s="58" t="str">
        <f t="shared" si="3"/>
        <v/>
      </c>
      <c r="AS995" s="71">
        <v>1</v>
      </c>
      <c r="AT995" s="71">
        <v>1</v>
      </c>
      <c r="AU995" s="71">
        <v>1</v>
      </c>
      <c r="AV995" s="4"/>
      <c r="AW995" s="4"/>
      <c r="AX995" s="58">
        <f t="shared" si="4"/>
        <v>3</v>
      </c>
      <c r="AY995" s="4"/>
      <c r="AZ995" s="71">
        <v>1</v>
      </c>
      <c r="BA995" s="71">
        <v>1</v>
      </c>
      <c r="BB995" s="4"/>
      <c r="BC995" s="4"/>
      <c r="BD995" s="58">
        <f t="shared" si="5"/>
        <v>2</v>
      </c>
      <c r="BE995" s="4"/>
      <c r="BF995" s="4"/>
      <c r="BG995" s="4"/>
      <c r="BH995" s="4"/>
      <c r="BI995" s="4"/>
      <c r="BJ995" s="4"/>
      <c r="BK995" s="4"/>
      <c r="BL995" s="4"/>
      <c r="BM995" s="4"/>
      <c r="BN995" s="4"/>
      <c r="BO995" s="4"/>
      <c r="BP995" s="4"/>
      <c r="BQ995" s="4"/>
      <c r="BR995" s="4"/>
      <c r="BS995" s="4"/>
      <c r="BT995" s="4"/>
      <c r="BU995" s="4"/>
      <c r="BV995" s="4"/>
      <c r="BW995" s="4"/>
      <c r="BX995" s="4" t="str">
        <f t="shared" si="637"/>
        <v/>
      </c>
      <c r="BY995" s="4"/>
      <c r="BZ995" s="4"/>
      <c r="CA995" s="4"/>
      <c r="CB995" s="4"/>
      <c r="CC995" s="4"/>
      <c r="CD995" s="4"/>
      <c r="CE995" s="4"/>
      <c r="CF995" s="4"/>
      <c r="CG995" s="4"/>
      <c r="CH995" s="57">
        <f t="shared" si="848"/>
        <v>0</v>
      </c>
      <c r="CI995" s="4"/>
      <c r="CJ995" s="4"/>
      <c r="CK995" s="4"/>
      <c r="CL995" s="4"/>
      <c r="CM995" s="4"/>
      <c r="CN995" s="4"/>
      <c r="CO995" s="4"/>
      <c r="CP995" s="4"/>
      <c r="CQ995" s="4"/>
      <c r="CR995" s="57">
        <f t="shared" ref="CR995:CR1363" si="1046">SUM(CI995:CP995)</f>
        <v>0</v>
      </c>
      <c r="CS995" s="4"/>
      <c r="CT995" s="4"/>
      <c r="CU995" s="4"/>
      <c r="CV995" s="4"/>
      <c r="CW995" s="4"/>
      <c r="CX995" s="4"/>
      <c r="CY995" s="4"/>
      <c r="CZ995" s="4"/>
      <c r="DA995" s="4"/>
      <c r="DB995" s="57">
        <f t="shared" ref="DB995:DB1050" si="1047">SUM(CS995:CZ995)</f>
        <v>0</v>
      </c>
      <c r="DC995" s="4"/>
      <c r="DD995" s="4"/>
      <c r="DE995" s="4"/>
      <c r="DF995" s="4"/>
      <c r="DG995" s="4"/>
      <c r="DH995" s="4"/>
      <c r="DI995" s="4"/>
      <c r="DJ995" s="4"/>
      <c r="DK995" s="4"/>
      <c r="DL995" s="57">
        <f t="shared" si="321"/>
        <v>0</v>
      </c>
      <c r="DM995" s="4"/>
      <c r="DN995" s="4"/>
      <c r="DO995" s="4"/>
      <c r="DP995" s="4"/>
      <c r="DQ995" s="4"/>
      <c r="DR995" s="4"/>
      <c r="DS995" s="4"/>
      <c r="DT995" s="4"/>
      <c r="DU995" s="4"/>
      <c r="DV995" s="57">
        <f t="shared" si="322"/>
        <v>0</v>
      </c>
      <c r="DW995" s="71">
        <f t="shared" ref="DW995:ED995" si="1048">SUM(BY995,CI995,CS995,DC995,DM995)</f>
        <v>0</v>
      </c>
      <c r="DX995" s="71">
        <f t="shared" si="1048"/>
        <v>0</v>
      </c>
      <c r="DY995" s="71">
        <f t="shared" si="1048"/>
        <v>0</v>
      </c>
      <c r="DZ995" s="71">
        <f t="shared" si="1048"/>
        <v>0</v>
      </c>
      <c r="EA995" s="71">
        <f t="shared" si="1048"/>
        <v>0</v>
      </c>
      <c r="EB995" s="71">
        <f t="shared" si="1048"/>
        <v>0</v>
      </c>
      <c r="EC995" s="71">
        <f t="shared" si="1048"/>
        <v>0</v>
      </c>
      <c r="ED995" s="71">
        <f t="shared" si="1048"/>
        <v>0</v>
      </c>
      <c r="EE995" s="71">
        <f t="shared" si="13"/>
        <v>0</v>
      </c>
      <c r="EF995" s="71">
        <f t="shared" si="14"/>
        <v>0</v>
      </c>
    </row>
    <row r="996" spans="1:136" ht="15.75" customHeight="1">
      <c r="A996" s="147">
        <v>2019</v>
      </c>
      <c r="B996" s="135" t="s">
        <v>5256</v>
      </c>
      <c r="C996" s="147" t="s">
        <v>3075</v>
      </c>
      <c r="D996" s="147" t="s">
        <v>178</v>
      </c>
      <c r="E996" s="147" t="s">
        <v>3076</v>
      </c>
      <c r="F996" s="161" t="s">
        <v>3077</v>
      </c>
      <c r="G996" s="4"/>
      <c r="H996" s="4"/>
      <c r="I996" s="95">
        <v>1</v>
      </c>
      <c r="J996" s="4"/>
      <c r="K996" s="4"/>
      <c r="L996" s="4"/>
      <c r="M996" s="4"/>
      <c r="N996" s="4"/>
      <c r="O996" s="4"/>
      <c r="P996" s="100"/>
      <c r="Q996" s="100"/>
      <c r="R996" s="4"/>
      <c r="S996" s="4"/>
      <c r="T996" s="59" t="str">
        <f t="shared" si="0"/>
        <v/>
      </c>
      <c r="U996" s="4"/>
      <c r="V996" s="4"/>
      <c r="W996" s="100"/>
      <c r="X996" s="100"/>
      <c r="Y996" s="4"/>
      <c r="Z996" s="4"/>
      <c r="AA996" s="4"/>
      <c r="AB996" s="4"/>
      <c r="AC996" s="100"/>
      <c r="AD996" s="100"/>
      <c r="AE996" s="100"/>
      <c r="AF996" s="4"/>
      <c r="AG996" s="58">
        <f t="shared" si="1"/>
        <v>1</v>
      </c>
      <c r="AH996" s="4"/>
      <c r="AI996" s="4"/>
      <c r="AJ996" s="4"/>
      <c r="AK996" s="91" t="str">
        <f t="shared" si="948"/>
        <v/>
      </c>
      <c r="AL996" s="100"/>
      <c r="AM996" s="4"/>
      <c r="AN996" s="100"/>
      <c r="AO996" s="100"/>
      <c r="AP996" s="100"/>
      <c r="AQ996" s="4"/>
      <c r="AR996" s="58" t="str">
        <f t="shared" si="3"/>
        <v/>
      </c>
      <c r="AS996" s="71">
        <v>1</v>
      </c>
      <c r="AT996" s="71">
        <v>1</v>
      </c>
      <c r="AU996" s="71">
        <v>1</v>
      </c>
      <c r="AV996" s="71">
        <v>1</v>
      </c>
      <c r="AW996" s="71">
        <v>1</v>
      </c>
      <c r="AX996" s="58">
        <f t="shared" si="4"/>
        <v>5</v>
      </c>
      <c r="AY996" s="72">
        <v>1</v>
      </c>
      <c r="AZ996" s="4"/>
      <c r="BA996" s="4"/>
      <c r="BB996" s="4"/>
      <c r="BC996" s="4"/>
      <c r="BD996" s="58">
        <f t="shared" si="5"/>
        <v>1</v>
      </c>
      <c r="BE996" s="4"/>
      <c r="BF996" s="4"/>
      <c r="BG996" s="4"/>
      <c r="BH996" s="4"/>
      <c r="BI996" s="4"/>
      <c r="BJ996" s="4"/>
      <c r="BK996" s="4"/>
      <c r="BL996" s="4"/>
      <c r="BM996" s="4"/>
      <c r="BN996" s="4"/>
      <c r="BO996" s="4"/>
      <c r="BP996" s="4"/>
      <c r="BQ996" s="71"/>
      <c r="BR996" s="4"/>
      <c r="BS996" s="71"/>
      <c r="BT996" s="4"/>
      <c r="BU996" s="4"/>
      <c r="BV996" s="71"/>
      <c r="BW996" s="4"/>
      <c r="BX996" s="71" t="str">
        <f t="shared" si="637"/>
        <v/>
      </c>
      <c r="BY996" s="4"/>
      <c r="BZ996" s="4"/>
      <c r="CA996" s="4"/>
      <c r="CB996" s="4"/>
      <c r="CC996" s="4"/>
      <c r="CD996" s="4"/>
      <c r="CE996" s="4"/>
      <c r="CF996" s="4"/>
      <c r="CG996" s="4"/>
      <c r="CH996" s="57">
        <f t="shared" si="848"/>
        <v>0</v>
      </c>
      <c r="CI996" s="4"/>
      <c r="CJ996" s="4"/>
      <c r="CK996" s="4"/>
      <c r="CL996" s="4"/>
      <c r="CM996" s="4"/>
      <c r="CN996" s="4"/>
      <c r="CO996" s="4"/>
      <c r="CP996" s="4"/>
      <c r="CQ996" s="4"/>
      <c r="CR996" s="57">
        <f t="shared" si="1046"/>
        <v>0</v>
      </c>
      <c r="CS996" s="4"/>
      <c r="CT996" s="4"/>
      <c r="CU996" s="4"/>
      <c r="CV996" s="4"/>
      <c r="CW996" s="4"/>
      <c r="CX996" s="4"/>
      <c r="CY996" s="4"/>
      <c r="CZ996" s="4"/>
      <c r="DA996" s="4"/>
      <c r="DB996" s="57">
        <f t="shared" si="1047"/>
        <v>0</v>
      </c>
      <c r="DC996" s="4"/>
      <c r="DD996" s="4"/>
      <c r="DE996" s="4"/>
      <c r="DF996" s="4"/>
      <c r="DG996" s="4"/>
      <c r="DH996" s="4"/>
      <c r="DI996" s="4"/>
      <c r="DJ996" s="4"/>
      <c r="DK996" s="4"/>
      <c r="DL996" s="57">
        <f t="shared" si="321"/>
        <v>0</v>
      </c>
      <c r="DM996" s="4"/>
      <c r="DN996" s="4"/>
      <c r="DO996" s="4"/>
      <c r="DP996" s="4"/>
      <c r="DQ996" s="4"/>
      <c r="DR996" s="4"/>
      <c r="DS996" s="4"/>
      <c r="DT996" s="4"/>
      <c r="DU996" s="4"/>
      <c r="DV996" s="57">
        <f t="shared" si="322"/>
        <v>0</v>
      </c>
      <c r="DW996" s="71">
        <f t="shared" ref="DW996:ED996" si="1049">SUM(BY996,CI996,CS996,DC996,DM996)</f>
        <v>0</v>
      </c>
      <c r="DX996" s="71">
        <f t="shared" si="1049"/>
        <v>0</v>
      </c>
      <c r="DY996" s="71">
        <f t="shared" si="1049"/>
        <v>0</v>
      </c>
      <c r="DZ996" s="71">
        <f t="shared" si="1049"/>
        <v>0</v>
      </c>
      <c r="EA996" s="71">
        <f t="shared" si="1049"/>
        <v>0</v>
      </c>
      <c r="EB996" s="71">
        <f t="shared" si="1049"/>
        <v>0</v>
      </c>
      <c r="EC996" s="71">
        <f t="shared" si="1049"/>
        <v>0</v>
      </c>
      <c r="ED996" s="71">
        <f t="shared" si="1049"/>
        <v>0</v>
      </c>
      <c r="EE996" s="71">
        <f t="shared" si="13"/>
        <v>0</v>
      </c>
      <c r="EF996" s="71">
        <f t="shared" si="14"/>
        <v>0</v>
      </c>
    </row>
    <row r="997" spans="1:136" ht="15.75" customHeight="1">
      <c r="A997" s="147">
        <v>2019</v>
      </c>
      <c r="B997" s="135" t="s">
        <v>5257</v>
      </c>
      <c r="C997" s="147" t="s">
        <v>3078</v>
      </c>
      <c r="D997" s="147" t="s">
        <v>1014</v>
      </c>
      <c r="E997" s="147" t="s">
        <v>3079</v>
      </c>
      <c r="F997" s="161" t="s">
        <v>3080</v>
      </c>
      <c r="G997" s="4"/>
      <c r="H997" s="4"/>
      <c r="I997" s="4"/>
      <c r="J997" s="4"/>
      <c r="K997" s="4"/>
      <c r="L997" s="4"/>
      <c r="M997" s="4"/>
      <c r="N997" s="95">
        <v>1</v>
      </c>
      <c r="O997" s="4"/>
      <c r="P997" s="100"/>
      <c r="Q997" s="100"/>
      <c r="R997" s="4"/>
      <c r="S997" s="4"/>
      <c r="T997" s="59" t="str">
        <f t="shared" si="0"/>
        <v/>
      </c>
      <c r="U997" s="4"/>
      <c r="V997" s="4"/>
      <c r="W997" s="100"/>
      <c r="X997" s="100"/>
      <c r="Y997" s="4"/>
      <c r="Z997" s="4"/>
      <c r="AA997" s="4"/>
      <c r="AB997" s="4"/>
      <c r="AC997" s="100"/>
      <c r="AD997" s="100"/>
      <c r="AE997" s="100"/>
      <c r="AF997" s="4"/>
      <c r="AG997" s="58">
        <f t="shared" si="1"/>
        <v>1</v>
      </c>
      <c r="AH997" s="4"/>
      <c r="AI997" s="4"/>
      <c r="AJ997" s="4"/>
      <c r="AK997" s="91" t="str">
        <f t="shared" si="948"/>
        <v/>
      </c>
      <c r="AL997" s="100"/>
      <c r="AM997" s="4"/>
      <c r="AN997" s="100"/>
      <c r="AO997" s="100"/>
      <c r="AP997" s="100"/>
      <c r="AQ997" s="4"/>
      <c r="AR997" s="58" t="str">
        <f t="shared" si="3"/>
        <v/>
      </c>
      <c r="AS997" s="71">
        <v>1</v>
      </c>
      <c r="AT997" s="71">
        <v>1</v>
      </c>
      <c r="AU997" s="71">
        <v>1</v>
      </c>
      <c r="AV997" s="4"/>
      <c r="AW997" s="4"/>
      <c r="AX997" s="58">
        <f t="shared" si="4"/>
        <v>3</v>
      </c>
      <c r="AY997" s="4"/>
      <c r="AZ997" s="71">
        <v>1</v>
      </c>
      <c r="BA997" s="4"/>
      <c r="BB997" s="4"/>
      <c r="BC997" s="71">
        <v>1</v>
      </c>
      <c r="BD997" s="58">
        <f t="shared" si="5"/>
        <v>2</v>
      </c>
      <c r="BE997" s="4"/>
      <c r="BF997" s="4"/>
      <c r="BG997" s="4"/>
      <c r="BH997" s="4"/>
      <c r="BI997" s="4"/>
      <c r="BJ997" s="4"/>
      <c r="BK997" s="4"/>
      <c r="BL997" s="4"/>
      <c r="BM997" s="4"/>
      <c r="BN997" s="4"/>
      <c r="BO997" s="4"/>
      <c r="BP997" s="4"/>
      <c r="BQ997" s="4"/>
      <c r="BR997" s="4"/>
      <c r="BS997" s="4"/>
      <c r="BT997" s="4"/>
      <c r="BU997" s="4"/>
      <c r="BV997" s="4"/>
      <c r="BW997" s="4"/>
      <c r="BX997" s="4" t="str">
        <f t="shared" si="637"/>
        <v/>
      </c>
      <c r="BY997" s="4"/>
      <c r="BZ997" s="4"/>
      <c r="CA997" s="4"/>
      <c r="CB997" s="4"/>
      <c r="CC997" s="4"/>
      <c r="CD997" s="4"/>
      <c r="CE997" s="4"/>
      <c r="CF997" s="4"/>
      <c r="CG997" s="4"/>
      <c r="CH997" s="57">
        <f t="shared" si="848"/>
        <v>0</v>
      </c>
      <c r="CI997" s="4"/>
      <c r="CJ997" s="4"/>
      <c r="CK997" s="4"/>
      <c r="CL997" s="4"/>
      <c r="CM997" s="4"/>
      <c r="CN997" s="4"/>
      <c r="CO997" s="4"/>
      <c r="CP997" s="4"/>
      <c r="CQ997" s="4"/>
      <c r="CR997" s="57">
        <f t="shared" si="1046"/>
        <v>0</v>
      </c>
      <c r="CS997" s="4"/>
      <c r="CT997" s="4"/>
      <c r="CU997" s="4"/>
      <c r="CV997" s="4"/>
      <c r="CW997" s="4"/>
      <c r="CX997" s="4"/>
      <c r="CY997" s="4"/>
      <c r="CZ997" s="4"/>
      <c r="DA997" s="4"/>
      <c r="DB997" s="57">
        <f t="shared" si="1047"/>
        <v>0</v>
      </c>
      <c r="DC997" s="4"/>
      <c r="DD997" s="4"/>
      <c r="DE997" s="4"/>
      <c r="DF997" s="4"/>
      <c r="DG997" s="4"/>
      <c r="DH997" s="4"/>
      <c r="DI997" s="4"/>
      <c r="DJ997" s="4"/>
      <c r="DK997" s="4"/>
      <c r="DL997" s="57">
        <f t="shared" si="321"/>
        <v>0</v>
      </c>
      <c r="DM997" s="4"/>
      <c r="DN997" s="4"/>
      <c r="DO997" s="4"/>
      <c r="DP997" s="4"/>
      <c r="DQ997" s="4"/>
      <c r="DR997" s="4"/>
      <c r="DS997" s="4"/>
      <c r="DT997" s="4"/>
      <c r="DU997" s="4"/>
      <c r="DV997" s="57">
        <f t="shared" si="322"/>
        <v>0</v>
      </c>
      <c r="DW997" s="71">
        <f t="shared" ref="DW997:ED997" si="1050">SUM(BY997,CI997,CS997,DC997,DM997)</f>
        <v>0</v>
      </c>
      <c r="DX997" s="71">
        <f t="shared" si="1050"/>
        <v>0</v>
      </c>
      <c r="DY997" s="71">
        <f t="shared" si="1050"/>
        <v>0</v>
      </c>
      <c r="DZ997" s="71">
        <f t="shared" si="1050"/>
        <v>0</v>
      </c>
      <c r="EA997" s="71">
        <f t="shared" si="1050"/>
        <v>0</v>
      </c>
      <c r="EB997" s="71">
        <f t="shared" si="1050"/>
        <v>0</v>
      </c>
      <c r="EC997" s="71">
        <f t="shared" si="1050"/>
        <v>0</v>
      </c>
      <c r="ED997" s="71">
        <f t="shared" si="1050"/>
        <v>0</v>
      </c>
      <c r="EE997" s="71">
        <f t="shared" si="13"/>
        <v>0</v>
      </c>
      <c r="EF997" s="71">
        <f t="shared" si="14"/>
        <v>0</v>
      </c>
    </row>
    <row r="998" spans="1:136" ht="15.75" customHeight="1">
      <c r="A998" s="147">
        <v>2019</v>
      </c>
      <c r="B998" s="135" t="s">
        <v>5258</v>
      </c>
      <c r="C998" s="147" t="s">
        <v>3081</v>
      </c>
      <c r="D998" s="147" t="s">
        <v>3082</v>
      </c>
      <c r="E998" s="147" t="s">
        <v>3083</v>
      </c>
      <c r="F998" s="161" t="s">
        <v>3084</v>
      </c>
      <c r="G998" s="4"/>
      <c r="H998" s="4"/>
      <c r="I998" s="4"/>
      <c r="J998" s="4"/>
      <c r="K998" s="4"/>
      <c r="L998" s="4"/>
      <c r="M998" s="4"/>
      <c r="N998" s="4"/>
      <c r="O998" s="4"/>
      <c r="P998" s="100"/>
      <c r="Q998" s="100"/>
      <c r="R998" s="4"/>
      <c r="S998" s="4"/>
      <c r="T998" s="59" t="str">
        <f t="shared" si="0"/>
        <v/>
      </c>
      <c r="U998" s="4"/>
      <c r="V998" s="4"/>
      <c r="W998" s="100"/>
      <c r="X998" s="100"/>
      <c r="Y998" s="4"/>
      <c r="Z998" s="4"/>
      <c r="AA998" s="4"/>
      <c r="AB998" s="4"/>
      <c r="AC998" s="100"/>
      <c r="AD998" s="100"/>
      <c r="AE998" s="100"/>
      <c r="AF998" s="4"/>
      <c r="AG998" s="58" t="str">
        <f t="shared" si="1"/>
        <v/>
      </c>
      <c r="AH998" s="4"/>
      <c r="AI998" s="4"/>
      <c r="AJ998" s="4"/>
      <c r="AK998" s="96">
        <f t="shared" si="948"/>
        <v>1</v>
      </c>
      <c r="AL998" s="100"/>
      <c r="AM998" s="4"/>
      <c r="AN998" s="100"/>
      <c r="AO998" s="100"/>
      <c r="AP998" s="100"/>
      <c r="AQ998" s="71">
        <v>1</v>
      </c>
      <c r="AR998" s="58">
        <f t="shared" si="3"/>
        <v>1</v>
      </c>
      <c r="AS998" s="4"/>
      <c r="AT998" s="71">
        <v>1</v>
      </c>
      <c r="AU998" s="4"/>
      <c r="AV998" s="4"/>
      <c r="AW998" s="4"/>
      <c r="AX998" s="58">
        <f t="shared" si="4"/>
        <v>1</v>
      </c>
      <c r="AY998" s="71">
        <v>1</v>
      </c>
      <c r="AZ998" s="71">
        <v>1</v>
      </c>
      <c r="BA998" s="4"/>
      <c r="BB998" s="4"/>
      <c r="BC998" s="4"/>
      <c r="BD998" s="58">
        <f t="shared" si="5"/>
        <v>2</v>
      </c>
      <c r="BE998" s="4"/>
      <c r="BF998" s="4"/>
      <c r="BG998" s="4"/>
      <c r="BH998" s="4"/>
      <c r="BI998" s="4"/>
      <c r="BJ998" s="4"/>
      <c r="BK998" s="4"/>
      <c r="BL998" s="4"/>
      <c r="BM998" s="4"/>
      <c r="BN998" s="4"/>
      <c r="BO998" s="4"/>
      <c r="BP998" s="4"/>
      <c r="BQ998" s="4"/>
      <c r="BR998" s="4"/>
      <c r="BS998" s="4"/>
      <c r="BT998" s="4"/>
      <c r="BU998" s="4"/>
      <c r="BV998" s="4"/>
      <c r="BW998" s="4"/>
      <c r="BX998" s="4" t="str">
        <f t="shared" si="637"/>
        <v/>
      </c>
      <c r="BY998" s="4"/>
      <c r="BZ998" s="4"/>
      <c r="CA998" s="4"/>
      <c r="CB998" s="4"/>
      <c r="CC998" s="4"/>
      <c r="CD998" s="4"/>
      <c r="CE998" s="4"/>
      <c r="CF998" s="4"/>
      <c r="CG998" s="4"/>
      <c r="CH998" s="57">
        <f t="shared" si="848"/>
        <v>0</v>
      </c>
      <c r="CI998" s="4"/>
      <c r="CJ998" s="4"/>
      <c r="CK998" s="4"/>
      <c r="CL998" s="4"/>
      <c r="CM998" s="4"/>
      <c r="CN998" s="4"/>
      <c r="CO998" s="4"/>
      <c r="CP998" s="4"/>
      <c r="CQ998" s="4"/>
      <c r="CR998" s="57">
        <f t="shared" si="1046"/>
        <v>0</v>
      </c>
      <c r="CS998" s="4"/>
      <c r="CT998" s="4"/>
      <c r="CU998" s="4"/>
      <c r="CV998" s="4"/>
      <c r="CW998" s="4"/>
      <c r="CX998" s="4"/>
      <c r="CY998" s="4"/>
      <c r="CZ998" s="4"/>
      <c r="DA998" s="4"/>
      <c r="DB998" s="57">
        <f t="shared" si="1047"/>
        <v>0</v>
      </c>
      <c r="DC998" s="4"/>
      <c r="DD998" s="4"/>
      <c r="DE998" s="4"/>
      <c r="DF998" s="4"/>
      <c r="DG998" s="4"/>
      <c r="DH998" s="4"/>
      <c r="DI998" s="4"/>
      <c r="DJ998" s="4"/>
      <c r="DK998" s="4"/>
      <c r="DL998" s="57">
        <f t="shared" si="321"/>
        <v>0</v>
      </c>
      <c r="DM998" s="4"/>
      <c r="DN998" s="4"/>
      <c r="DO998" s="4"/>
      <c r="DP998" s="4"/>
      <c r="DQ998" s="4"/>
      <c r="DR998" s="4"/>
      <c r="DS998" s="4"/>
      <c r="DT998" s="4"/>
      <c r="DU998" s="4"/>
      <c r="DV998" s="57">
        <f t="shared" si="322"/>
        <v>0</v>
      </c>
      <c r="DW998" s="71">
        <f t="shared" ref="DW998:ED998" si="1051">SUM(BY998,CI998,CS998,DC998,DM998)</f>
        <v>0</v>
      </c>
      <c r="DX998" s="71">
        <f t="shared" si="1051"/>
        <v>0</v>
      </c>
      <c r="DY998" s="71">
        <f t="shared" si="1051"/>
        <v>0</v>
      </c>
      <c r="DZ998" s="71">
        <f t="shared" si="1051"/>
        <v>0</v>
      </c>
      <c r="EA998" s="71">
        <f t="shared" si="1051"/>
        <v>0</v>
      </c>
      <c r="EB998" s="71">
        <f t="shared" si="1051"/>
        <v>0</v>
      </c>
      <c r="EC998" s="71">
        <f t="shared" si="1051"/>
        <v>0</v>
      </c>
      <c r="ED998" s="71">
        <f t="shared" si="1051"/>
        <v>0</v>
      </c>
      <c r="EE998" s="71">
        <f t="shared" si="13"/>
        <v>0</v>
      </c>
      <c r="EF998" s="71">
        <f t="shared" si="14"/>
        <v>0</v>
      </c>
    </row>
    <row r="999" spans="1:136" ht="15.75" customHeight="1">
      <c r="A999" s="147">
        <v>2019</v>
      </c>
      <c r="B999" s="135" t="s">
        <v>5259</v>
      </c>
      <c r="C999" s="147" t="s">
        <v>3085</v>
      </c>
      <c r="D999" s="147" t="s">
        <v>3086</v>
      </c>
      <c r="E999" s="147" t="s">
        <v>3087</v>
      </c>
      <c r="F999" s="161" t="s">
        <v>3088</v>
      </c>
      <c r="G999" s="4"/>
      <c r="H999" s="4"/>
      <c r="I999" s="4"/>
      <c r="J999" s="4"/>
      <c r="K999" s="4"/>
      <c r="L999" s="4"/>
      <c r="M999" s="4"/>
      <c r="N999" s="4"/>
      <c r="O999" s="4"/>
      <c r="P999" s="100"/>
      <c r="Q999" s="100"/>
      <c r="R999" s="4"/>
      <c r="S999" s="71">
        <v>1</v>
      </c>
      <c r="T999" s="59" t="str">
        <f t="shared" si="0"/>
        <v/>
      </c>
      <c r="U999" s="4"/>
      <c r="V999" s="4"/>
      <c r="W999" s="100"/>
      <c r="X999" s="100"/>
      <c r="Y999" s="4"/>
      <c r="Z999" s="4"/>
      <c r="AA999" s="4"/>
      <c r="AB999" s="4"/>
      <c r="AC999" s="100"/>
      <c r="AD999" s="100"/>
      <c r="AE999" s="100"/>
      <c r="AF999" s="4"/>
      <c r="AG999" s="58">
        <f t="shared" si="1"/>
        <v>1</v>
      </c>
      <c r="AH999" s="4"/>
      <c r="AI999" s="4"/>
      <c r="AJ999" s="4"/>
      <c r="AK999" s="91" t="str">
        <f t="shared" si="948"/>
        <v/>
      </c>
      <c r="AL999" s="100"/>
      <c r="AM999" s="4"/>
      <c r="AN999" s="100"/>
      <c r="AO999" s="100"/>
      <c r="AP999" s="100"/>
      <c r="AQ999" s="4"/>
      <c r="AR999" s="58" t="str">
        <f t="shared" si="3"/>
        <v/>
      </c>
      <c r="AS999" s="71">
        <v>1</v>
      </c>
      <c r="AT999" s="71">
        <v>1</v>
      </c>
      <c r="AU999" s="71">
        <v>1</v>
      </c>
      <c r="AV999" s="71">
        <v>1</v>
      </c>
      <c r="AW999" s="71">
        <v>1</v>
      </c>
      <c r="AX999" s="58">
        <f t="shared" si="4"/>
        <v>5</v>
      </c>
      <c r="AY999" s="71">
        <v>1</v>
      </c>
      <c r="AZ999" s="4"/>
      <c r="BA999" s="4"/>
      <c r="BB999" s="4"/>
      <c r="BC999" s="4"/>
      <c r="BD999" s="58">
        <f t="shared" si="5"/>
        <v>1</v>
      </c>
      <c r="BE999" s="4"/>
      <c r="BF999" s="4"/>
      <c r="BG999" s="4"/>
      <c r="BH999" s="4"/>
      <c r="BI999" s="4"/>
      <c r="BJ999" s="4"/>
      <c r="BK999" s="4"/>
      <c r="BL999" s="4"/>
      <c r="BM999" s="4"/>
      <c r="BN999" s="4"/>
      <c r="BO999" s="4"/>
      <c r="BP999" s="71">
        <v>1</v>
      </c>
      <c r="BQ999" s="4"/>
      <c r="BR999" s="4"/>
      <c r="BS999" s="71">
        <v>1</v>
      </c>
      <c r="BT999" s="71">
        <v>1</v>
      </c>
      <c r="BU999" s="71">
        <v>1</v>
      </c>
      <c r="BV999" s="71">
        <v>1</v>
      </c>
      <c r="BW999" s="71">
        <v>2</v>
      </c>
      <c r="BX999" s="71">
        <f t="shared" si="637"/>
        <v>1</v>
      </c>
      <c r="BY999" s="4"/>
      <c r="BZ999" s="71">
        <v>1</v>
      </c>
      <c r="CA999" s="4"/>
      <c r="CB999" s="4"/>
      <c r="CC999" s="4"/>
      <c r="CD999" s="4"/>
      <c r="CE999" s="4"/>
      <c r="CF999" s="4"/>
      <c r="CG999" s="71"/>
      <c r="CH999" s="57">
        <f t="shared" si="848"/>
        <v>1</v>
      </c>
      <c r="CI999" s="4"/>
      <c r="CJ999" s="4"/>
      <c r="CK999" s="4"/>
      <c r="CL999" s="71">
        <v>1</v>
      </c>
      <c r="CM999" s="4"/>
      <c r="CN999" s="4"/>
      <c r="CO999" s="4"/>
      <c r="CP999" s="4"/>
      <c r="CQ999" s="71"/>
      <c r="CR999" s="57">
        <f t="shared" si="1046"/>
        <v>1</v>
      </c>
      <c r="CS999" s="4"/>
      <c r="CT999" s="4"/>
      <c r="CU999" s="4"/>
      <c r="CV999" s="4"/>
      <c r="CW999" s="4"/>
      <c r="CX999" s="71">
        <v>1</v>
      </c>
      <c r="CY999" s="4"/>
      <c r="CZ999" s="4"/>
      <c r="DA999" s="71"/>
      <c r="DB999" s="57">
        <f t="shared" si="1047"/>
        <v>1</v>
      </c>
      <c r="DC999" s="4"/>
      <c r="DD999" s="4"/>
      <c r="DE999" s="71">
        <v>1</v>
      </c>
      <c r="DF999" s="4"/>
      <c r="DG999" s="71">
        <v>1</v>
      </c>
      <c r="DH999" s="4"/>
      <c r="DI999" s="4"/>
      <c r="DJ999" s="4"/>
      <c r="DK999" s="71"/>
      <c r="DL999" s="57">
        <f t="shared" si="321"/>
        <v>2</v>
      </c>
      <c r="DM999" s="4"/>
      <c r="DN999" s="4"/>
      <c r="DO999" s="4"/>
      <c r="DP999" s="4"/>
      <c r="DQ999" s="4"/>
      <c r="DR999" s="4"/>
      <c r="DS999" s="71">
        <v>1</v>
      </c>
      <c r="DT999" s="4"/>
      <c r="DU999" s="71"/>
      <c r="DV999" s="57">
        <f t="shared" si="322"/>
        <v>1</v>
      </c>
      <c r="DW999" s="71">
        <f t="shared" ref="DW999:ED999" si="1052">SUM(BY999,CI999,CS999,DC999,DM999)</f>
        <v>0</v>
      </c>
      <c r="DX999" s="71">
        <f t="shared" si="1052"/>
        <v>1</v>
      </c>
      <c r="DY999" s="71">
        <f t="shared" si="1052"/>
        <v>1</v>
      </c>
      <c r="DZ999" s="71">
        <f t="shared" si="1052"/>
        <v>1</v>
      </c>
      <c r="EA999" s="71">
        <f t="shared" si="1052"/>
        <v>1</v>
      </c>
      <c r="EB999" s="71">
        <f t="shared" si="1052"/>
        <v>1</v>
      </c>
      <c r="EC999" s="71">
        <f t="shared" si="1052"/>
        <v>1</v>
      </c>
      <c r="ED999" s="71">
        <f t="shared" si="1052"/>
        <v>0</v>
      </c>
      <c r="EE999" s="71">
        <f t="shared" si="13"/>
        <v>6</v>
      </c>
      <c r="EF999" s="71">
        <f t="shared" si="14"/>
        <v>1</v>
      </c>
    </row>
    <row r="1000" spans="1:136" ht="15.75" customHeight="1">
      <c r="A1000" s="147">
        <v>2019</v>
      </c>
      <c r="B1000" s="135" t="s">
        <v>5260</v>
      </c>
      <c r="C1000" s="147" t="s">
        <v>3089</v>
      </c>
      <c r="D1000" s="147" t="s">
        <v>3090</v>
      </c>
      <c r="E1000" s="147" t="s">
        <v>3091</v>
      </c>
      <c r="F1000" s="150" t="s">
        <v>3092</v>
      </c>
      <c r="G1000" s="4"/>
      <c r="H1000" s="4"/>
      <c r="I1000" s="95">
        <v>1</v>
      </c>
      <c r="J1000" s="4"/>
      <c r="K1000" s="4"/>
      <c r="L1000" s="4"/>
      <c r="M1000" s="4"/>
      <c r="N1000" s="4"/>
      <c r="O1000" s="4"/>
      <c r="P1000" s="100"/>
      <c r="Q1000" s="100"/>
      <c r="R1000" s="4"/>
      <c r="S1000" s="4"/>
      <c r="T1000" s="59" t="str">
        <f t="shared" si="0"/>
        <v/>
      </c>
      <c r="U1000" s="4"/>
      <c r="V1000" s="4"/>
      <c r="W1000" s="100"/>
      <c r="X1000" s="100"/>
      <c r="Y1000" s="4"/>
      <c r="Z1000" s="4"/>
      <c r="AA1000" s="4"/>
      <c r="AB1000" s="4"/>
      <c r="AC1000" s="100"/>
      <c r="AD1000" s="100"/>
      <c r="AE1000" s="100"/>
      <c r="AF1000" s="4"/>
      <c r="AG1000" s="58">
        <f t="shared" si="1"/>
        <v>1</v>
      </c>
      <c r="AH1000" s="4"/>
      <c r="AI1000" s="4"/>
      <c r="AJ1000" s="4"/>
      <c r="AK1000" s="91" t="str">
        <f t="shared" si="948"/>
        <v/>
      </c>
      <c r="AL1000" s="100"/>
      <c r="AM1000" s="4"/>
      <c r="AN1000" s="100"/>
      <c r="AO1000" s="100"/>
      <c r="AP1000" s="100"/>
      <c r="AQ1000" s="4"/>
      <c r="AR1000" s="58" t="str">
        <f t="shared" si="3"/>
        <v/>
      </c>
      <c r="AS1000" s="4"/>
      <c r="AT1000" s="71">
        <v>1</v>
      </c>
      <c r="AU1000" s="4"/>
      <c r="AV1000" s="4"/>
      <c r="AW1000" s="4"/>
      <c r="AX1000" s="58">
        <f t="shared" si="4"/>
        <v>1</v>
      </c>
      <c r="AY1000" s="71">
        <v>1</v>
      </c>
      <c r="AZ1000" s="4"/>
      <c r="BA1000" s="4"/>
      <c r="BB1000" s="4"/>
      <c r="BC1000" s="4"/>
      <c r="BD1000" s="58">
        <f t="shared" si="5"/>
        <v>1</v>
      </c>
      <c r="BE1000" s="4"/>
      <c r="BF1000" s="4"/>
      <c r="BG1000" s="4"/>
      <c r="BH1000" s="4"/>
      <c r="BI1000" s="4"/>
      <c r="BJ1000" s="4"/>
      <c r="BK1000" s="4"/>
      <c r="BL1000" s="4"/>
      <c r="BM1000" s="4"/>
      <c r="BN1000" s="4"/>
      <c r="BO1000" s="4"/>
      <c r="BP1000" s="4"/>
      <c r="BQ1000" s="71">
        <v>1</v>
      </c>
      <c r="BR1000" s="4"/>
      <c r="BS1000" s="4"/>
      <c r="BT1000" s="4"/>
      <c r="BU1000" s="4"/>
      <c r="BV1000" s="4"/>
      <c r="BW1000" s="4"/>
      <c r="BX1000" s="4" t="str">
        <f t="shared" si="637"/>
        <v/>
      </c>
      <c r="BY1000" s="4"/>
      <c r="BZ1000" s="4"/>
      <c r="CA1000" s="4"/>
      <c r="CB1000" s="4"/>
      <c r="CC1000" s="4"/>
      <c r="CD1000" s="4"/>
      <c r="CE1000" s="4"/>
      <c r="CF1000" s="4"/>
      <c r="CG1000" s="4"/>
      <c r="CH1000" s="57">
        <f t="shared" si="848"/>
        <v>0</v>
      </c>
      <c r="CI1000" s="4"/>
      <c r="CJ1000" s="4"/>
      <c r="CK1000" s="4"/>
      <c r="CL1000" s="4"/>
      <c r="CM1000" s="4"/>
      <c r="CN1000" s="4"/>
      <c r="CO1000" s="4"/>
      <c r="CP1000" s="4"/>
      <c r="CQ1000" s="4"/>
      <c r="CR1000" s="57">
        <f t="shared" si="1046"/>
        <v>0</v>
      </c>
      <c r="CS1000" s="4"/>
      <c r="CT1000" s="4"/>
      <c r="CU1000" s="4"/>
      <c r="CV1000" s="4"/>
      <c r="CW1000" s="4"/>
      <c r="CX1000" s="4"/>
      <c r="CY1000" s="4"/>
      <c r="CZ1000" s="4"/>
      <c r="DA1000" s="4"/>
      <c r="DB1000" s="57">
        <f t="shared" si="1047"/>
        <v>0</v>
      </c>
      <c r="DC1000" s="4"/>
      <c r="DD1000" s="4"/>
      <c r="DE1000" s="4"/>
      <c r="DF1000" s="4"/>
      <c r="DG1000" s="4"/>
      <c r="DH1000" s="4"/>
      <c r="DI1000" s="4"/>
      <c r="DJ1000" s="4"/>
      <c r="DK1000" s="4"/>
      <c r="DL1000" s="57">
        <f t="shared" si="321"/>
        <v>0</v>
      </c>
      <c r="DM1000" s="4"/>
      <c r="DN1000" s="4"/>
      <c r="DO1000" s="4"/>
      <c r="DP1000" s="4"/>
      <c r="DQ1000" s="4"/>
      <c r="DR1000" s="4"/>
      <c r="DS1000" s="4"/>
      <c r="DT1000" s="4"/>
      <c r="DU1000" s="4"/>
      <c r="DV1000" s="57">
        <f t="shared" si="322"/>
        <v>0</v>
      </c>
      <c r="DW1000" s="71">
        <f t="shared" ref="DW1000:ED1000" si="1053">SUM(BY1000,CI1000,CS1000,DC1000,DM1000)</f>
        <v>0</v>
      </c>
      <c r="DX1000" s="71">
        <f t="shared" si="1053"/>
        <v>0</v>
      </c>
      <c r="DY1000" s="71">
        <f t="shared" si="1053"/>
        <v>0</v>
      </c>
      <c r="DZ1000" s="71">
        <f t="shared" si="1053"/>
        <v>0</v>
      </c>
      <c r="EA1000" s="71">
        <f t="shared" si="1053"/>
        <v>0</v>
      </c>
      <c r="EB1000" s="71">
        <f t="shared" si="1053"/>
        <v>0</v>
      </c>
      <c r="EC1000" s="71">
        <f t="shared" si="1053"/>
        <v>0</v>
      </c>
      <c r="ED1000" s="71">
        <f t="shared" si="1053"/>
        <v>0</v>
      </c>
      <c r="EE1000" s="71">
        <f t="shared" si="13"/>
        <v>0</v>
      </c>
      <c r="EF1000" s="71">
        <f t="shared" si="14"/>
        <v>0</v>
      </c>
    </row>
    <row r="1001" spans="1:136" ht="15.75" customHeight="1">
      <c r="A1001" s="147">
        <v>2019</v>
      </c>
      <c r="B1001" s="135" t="s">
        <v>5261</v>
      </c>
      <c r="C1001" s="147" t="s">
        <v>3093</v>
      </c>
      <c r="D1001" s="147" t="s">
        <v>3094</v>
      </c>
      <c r="E1001" s="147" t="s">
        <v>3095</v>
      </c>
      <c r="F1001" s="161" t="s">
        <v>3096</v>
      </c>
      <c r="G1001" s="4"/>
      <c r="H1001" s="4"/>
      <c r="I1001" s="4"/>
      <c r="J1001" s="4"/>
      <c r="K1001" s="99"/>
      <c r="L1001" s="95"/>
      <c r="M1001" s="95"/>
      <c r="N1001" s="4"/>
      <c r="O1001" s="4"/>
      <c r="P1001" s="100"/>
      <c r="Q1001" s="100"/>
      <c r="R1001" s="4"/>
      <c r="S1001" s="93">
        <v>1</v>
      </c>
      <c r="T1001" s="59" t="str">
        <f t="shared" si="0"/>
        <v/>
      </c>
      <c r="U1001" s="4"/>
      <c r="V1001" s="4"/>
      <c r="W1001" s="100"/>
      <c r="X1001" s="100"/>
      <c r="Y1001" s="4"/>
      <c r="Z1001" s="4"/>
      <c r="AA1001" s="4"/>
      <c r="AB1001" s="4"/>
      <c r="AC1001" s="100"/>
      <c r="AD1001" s="100"/>
      <c r="AE1001" s="100"/>
      <c r="AF1001" s="4"/>
      <c r="AG1001" s="58">
        <f t="shared" si="1"/>
        <v>1</v>
      </c>
      <c r="AH1001" s="4"/>
      <c r="AI1001" s="4"/>
      <c r="AJ1001" s="4"/>
      <c r="AK1001" s="91" t="str">
        <f t="shared" si="948"/>
        <v/>
      </c>
      <c r="AL1001" s="100"/>
      <c r="AM1001" s="4"/>
      <c r="AN1001" s="100"/>
      <c r="AO1001" s="100"/>
      <c r="AP1001" s="100"/>
      <c r="AQ1001" s="4"/>
      <c r="AR1001" s="58" t="str">
        <f t="shared" si="3"/>
        <v/>
      </c>
      <c r="AS1001" s="71">
        <v>1</v>
      </c>
      <c r="AT1001" s="4"/>
      <c r="AU1001" s="71">
        <v>1</v>
      </c>
      <c r="AV1001" s="4"/>
      <c r="AW1001" s="4"/>
      <c r="AX1001" s="58">
        <f t="shared" si="4"/>
        <v>2</v>
      </c>
      <c r="AY1001" s="4"/>
      <c r="AZ1001" s="4"/>
      <c r="BA1001" s="4"/>
      <c r="BB1001" s="4"/>
      <c r="BC1001" s="4"/>
      <c r="BD1001" s="58">
        <f t="shared" si="5"/>
        <v>0</v>
      </c>
      <c r="BE1001" s="4"/>
      <c r="BF1001" s="4"/>
      <c r="BG1001" s="4"/>
      <c r="BH1001" s="4"/>
      <c r="BI1001" s="4"/>
      <c r="BJ1001" s="4"/>
      <c r="BK1001" s="4"/>
      <c r="BL1001" s="4"/>
      <c r="BM1001" s="4"/>
      <c r="BN1001" s="4"/>
      <c r="BO1001" s="4"/>
      <c r="BP1001" s="71">
        <v>1</v>
      </c>
      <c r="BQ1001" s="4"/>
      <c r="BR1001" s="4"/>
      <c r="BS1001" s="71">
        <v>1</v>
      </c>
      <c r="BT1001" s="4"/>
      <c r="BU1001" s="4"/>
      <c r="BV1001" s="4"/>
      <c r="BW1001" s="71">
        <v>1</v>
      </c>
      <c r="BX1001" s="71">
        <f t="shared" si="637"/>
        <v>1</v>
      </c>
      <c r="BY1001" s="4"/>
      <c r="BZ1001" s="71">
        <v>1</v>
      </c>
      <c r="CA1001" s="4"/>
      <c r="CB1001" s="4"/>
      <c r="CC1001" s="4"/>
      <c r="CD1001" s="4"/>
      <c r="CE1001" s="4"/>
      <c r="CF1001" s="4"/>
      <c r="CG1001" s="71"/>
      <c r="CH1001" s="57">
        <f t="shared" si="848"/>
        <v>1</v>
      </c>
      <c r="CI1001" s="4"/>
      <c r="CJ1001" s="4"/>
      <c r="CK1001" s="4"/>
      <c r="CL1001" s="4"/>
      <c r="CM1001" s="4"/>
      <c r="CN1001" s="4"/>
      <c r="CO1001" s="4"/>
      <c r="CP1001" s="4"/>
      <c r="CQ1001" s="4"/>
      <c r="CR1001" s="57">
        <f t="shared" si="1046"/>
        <v>0</v>
      </c>
      <c r="CS1001" s="4"/>
      <c r="CT1001" s="4"/>
      <c r="CU1001" s="4"/>
      <c r="CV1001" s="4"/>
      <c r="CW1001" s="4"/>
      <c r="CX1001" s="71">
        <v>1</v>
      </c>
      <c r="CY1001" s="4"/>
      <c r="CZ1001" s="4"/>
      <c r="DA1001" s="71"/>
      <c r="DB1001" s="57">
        <f t="shared" si="1047"/>
        <v>1</v>
      </c>
      <c r="DC1001" s="4"/>
      <c r="DD1001" s="4"/>
      <c r="DE1001" s="4"/>
      <c r="DF1001" s="4"/>
      <c r="DG1001" s="4"/>
      <c r="DH1001" s="4"/>
      <c r="DI1001" s="4"/>
      <c r="DJ1001" s="4"/>
      <c r="DK1001" s="4"/>
      <c r="DL1001" s="57">
        <f t="shared" si="321"/>
        <v>0</v>
      </c>
      <c r="DM1001" s="4"/>
      <c r="DN1001" s="4"/>
      <c r="DO1001" s="4"/>
      <c r="DP1001" s="4"/>
      <c r="DQ1001" s="4"/>
      <c r="DR1001" s="4"/>
      <c r="DS1001" s="4"/>
      <c r="DT1001" s="4"/>
      <c r="DU1001" s="4"/>
      <c r="DV1001" s="57">
        <f t="shared" si="322"/>
        <v>0</v>
      </c>
      <c r="DW1001" s="71">
        <f t="shared" ref="DW1001:ED1001" si="1054">SUM(BY1001,CI1001,CS1001,DC1001,DM1001)</f>
        <v>0</v>
      </c>
      <c r="DX1001" s="71">
        <f t="shared" si="1054"/>
        <v>1</v>
      </c>
      <c r="DY1001" s="71">
        <f t="shared" si="1054"/>
        <v>0</v>
      </c>
      <c r="DZ1001" s="71">
        <f t="shared" si="1054"/>
        <v>0</v>
      </c>
      <c r="EA1001" s="71">
        <f t="shared" si="1054"/>
        <v>0</v>
      </c>
      <c r="EB1001" s="71">
        <f t="shared" si="1054"/>
        <v>1</v>
      </c>
      <c r="EC1001" s="71">
        <f t="shared" si="1054"/>
        <v>0</v>
      </c>
      <c r="ED1001" s="71">
        <f t="shared" si="1054"/>
        <v>0</v>
      </c>
      <c r="EE1001" s="71">
        <f t="shared" si="13"/>
        <v>2</v>
      </c>
      <c r="EF1001" s="71">
        <f t="shared" si="14"/>
        <v>1</v>
      </c>
    </row>
    <row r="1002" spans="1:136" ht="15.75" customHeight="1">
      <c r="A1002" s="147">
        <v>2019</v>
      </c>
      <c r="B1002" s="135" t="s">
        <v>5262</v>
      </c>
      <c r="C1002" s="147" t="s">
        <v>3097</v>
      </c>
      <c r="D1002" s="147" t="s">
        <v>1029</v>
      </c>
      <c r="E1002" s="147" t="s">
        <v>3098</v>
      </c>
      <c r="F1002" s="161" t="s">
        <v>3099</v>
      </c>
      <c r="G1002" s="4"/>
      <c r="H1002" s="4"/>
      <c r="I1002" s="4"/>
      <c r="J1002" s="4"/>
      <c r="K1002" s="4"/>
      <c r="L1002" s="4"/>
      <c r="M1002" s="4"/>
      <c r="N1002" s="95">
        <v>1</v>
      </c>
      <c r="O1002" s="4"/>
      <c r="P1002" s="100"/>
      <c r="Q1002" s="100"/>
      <c r="R1002" s="4"/>
      <c r="S1002" s="4"/>
      <c r="T1002" s="59" t="str">
        <f t="shared" si="0"/>
        <v/>
      </c>
      <c r="U1002" s="4"/>
      <c r="V1002" s="4"/>
      <c r="W1002" s="100"/>
      <c r="X1002" s="100"/>
      <c r="Y1002" s="4"/>
      <c r="Z1002" s="4"/>
      <c r="AA1002" s="4"/>
      <c r="AB1002" s="4"/>
      <c r="AC1002" s="100"/>
      <c r="AD1002" s="100"/>
      <c r="AE1002" s="100"/>
      <c r="AF1002" s="4"/>
      <c r="AG1002" s="58">
        <f t="shared" si="1"/>
        <v>1</v>
      </c>
      <c r="AH1002" s="4"/>
      <c r="AI1002" s="4"/>
      <c r="AJ1002" s="4"/>
      <c r="AK1002" s="91" t="str">
        <f t="shared" si="948"/>
        <v/>
      </c>
      <c r="AL1002" s="100"/>
      <c r="AM1002" s="4"/>
      <c r="AN1002" s="100"/>
      <c r="AO1002" s="100"/>
      <c r="AP1002" s="100"/>
      <c r="AQ1002" s="4"/>
      <c r="AR1002" s="58" t="str">
        <f t="shared" si="3"/>
        <v/>
      </c>
      <c r="AS1002" s="71">
        <v>1</v>
      </c>
      <c r="AT1002" s="71">
        <v>1</v>
      </c>
      <c r="AU1002" s="71">
        <v>1</v>
      </c>
      <c r="AV1002" s="71">
        <v>1</v>
      </c>
      <c r="AW1002" s="71">
        <v>1</v>
      </c>
      <c r="AX1002" s="58">
        <f t="shared" si="4"/>
        <v>5</v>
      </c>
      <c r="AY1002" s="4"/>
      <c r="AZ1002" s="71">
        <v>1</v>
      </c>
      <c r="BA1002" s="4"/>
      <c r="BB1002" s="4"/>
      <c r="BC1002" s="71">
        <v>1</v>
      </c>
      <c r="BD1002" s="58">
        <f t="shared" si="5"/>
        <v>2</v>
      </c>
      <c r="BE1002" s="4"/>
      <c r="BF1002" s="4"/>
      <c r="BG1002" s="4"/>
      <c r="BH1002" s="4"/>
      <c r="BI1002" s="4"/>
      <c r="BJ1002" s="4"/>
      <c r="BK1002" s="4"/>
      <c r="BL1002" s="4"/>
      <c r="BM1002" s="4"/>
      <c r="BN1002" s="4"/>
      <c r="BO1002" s="71">
        <v>1</v>
      </c>
      <c r="BP1002" s="4"/>
      <c r="BQ1002" s="4"/>
      <c r="BR1002" s="4"/>
      <c r="BS1002" s="71">
        <v>1</v>
      </c>
      <c r="BT1002" s="4"/>
      <c r="BU1002" s="4"/>
      <c r="BV1002" s="4"/>
      <c r="BW1002" s="71">
        <v>1</v>
      </c>
      <c r="BX1002" s="71">
        <f t="shared" si="637"/>
        <v>1</v>
      </c>
      <c r="BY1002" s="4"/>
      <c r="BZ1002" s="71">
        <v>1</v>
      </c>
      <c r="CA1002" s="4"/>
      <c r="CB1002" s="4"/>
      <c r="CC1002" s="4"/>
      <c r="CD1002" s="4"/>
      <c r="CE1002" s="4"/>
      <c r="CF1002" s="4"/>
      <c r="CG1002" s="71"/>
      <c r="CH1002" s="57">
        <f t="shared" si="848"/>
        <v>1</v>
      </c>
      <c r="CI1002" s="4"/>
      <c r="CJ1002" s="71">
        <v>1</v>
      </c>
      <c r="CK1002" s="4"/>
      <c r="CL1002" s="4"/>
      <c r="CM1002" s="4"/>
      <c r="CN1002" s="4"/>
      <c r="CO1002" s="4"/>
      <c r="CP1002" s="4"/>
      <c r="CQ1002" s="71"/>
      <c r="CR1002" s="57">
        <f t="shared" si="1046"/>
        <v>1</v>
      </c>
      <c r="CS1002" s="4"/>
      <c r="CT1002" s="4"/>
      <c r="CU1002" s="71">
        <v>1</v>
      </c>
      <c r="CV1002" s="4"/>
      <c r="CW1002" s="4"/>
      <c r="CX1002" s="4"/>
      <c r="CY1002" s="4"/>
      <c r="CZ1002" s="4"/>
      <c r="DA1002" s="71"/>
      <c r="DB1002" s="57">
        <f t="shared" si="1047"/>
        <v>1</v>
      </c>
      <c r="DC1002" s="4"/>
      <c r="DD1002" s="71">
        <v>1</v>
      </c>
      <c r="DE1002" s="4"/>
      <c r="DF1002" s="4"/>
      <c r="DG1002" s="4"/>
      <c r="DH1002" s="4"/>
      <c r="DI1002" s="4"/>
      <c r="DJ1002" s="4"/>
      <c r="DK1002" s="71"/>
      <c r="DL1002" s="57">
        <f t="shared" si="321"/>
        <v>1</v>
      </c>
      <c r="DM1002" s="4"/>
      <c r="DN1002" s="71">
        <v>1</v>
      </c>
      <c r="DO1002" s="4"/>
      <c r="DP1002" s="4"/>
      <c r="DQ1002" s="4"/>
      <c r="DR1002" s="4"/>
      <c r="DS1002" s="4"/>
      <c r="DT1002" s="4"/>
      <c r="DU1002" s="71"/>
      <c r="DV1002" s="57">
        <f t="shared" si="322"/>
        <v>1</v>
      </c>
      <c r="DW1002" s="71">
        <f t="shared" ref="DW1002:ED1002" si="1055">SUM(BY1002,CI1002,CS1002,DC1002,DM1002)</f>
        <v>0</v>
      </c>
      <c r="DX1002" s="71">
        <f t="shared" si="1055"/>
        <v>4</v>
      </c>
      <c r="DY1002" s="71">
        <f t="shared" si="1055"/>
        <v>1</v>
      </c>
      <c r="DZ1002" s="71">
        <f t="shared" si="1055"/>
        <v>0</v>
      </c>
      <c r="EA1002" s="71">
        <f t="shared" si="1055"/>
        <v>0</v>
      </c>
      <c r="EB1002" s="71">
        <f t="shared" si="1055"/>
        <v>0</v>
      </c>
      <c r="EC1002" s="71">
        <f t="shared" si="1055"/>
        <v>0</v>
      </c>
      <c r="ED1002" s="71">
        <f t="shared" si="1055"/>
        <v>0</v>
      </c>
      <c r="EE1002" s="71">
        <f t="shared" si="13"/>
        <v>5</v>
      </c>
      <c r="EF1002" s="71">
        <f t="shared" si="14"/>
        <v>1</v>
      </c>
    </row>
    <row r="1003" spans="1:136" ht="15.75" customHeight="1">
      <c r="A1003" s="147">
        <v>2019</v>
      </c>
      <c r="B1003" s="135" t="s">
        <v>5263</v>
      </c>
      <c r="C1003" s="147" t="s">
        <v>3100</v>
      </c>
      <c r="D1003" s="147" t="s">
        <v>1372</v>
      </c>
      <c r="E1003" s="147" t="s">
        <v>3101</v>
      </c>
      <c r="F1003" s="161" t="s">
        <v>3102</v>
      </c>
      <c r="G1003" s="4"/>
      <c r="H1003" s="4"/>
      <c r="I1003" s="4"/>
      <c r="J1003" s="4"/>
      <c r="K1003" s="4"/>
      <c r="L1003" s="4"/>
      <c r="M1003" s="4"/>
      <c r="N1003" s="95">
        <v>1</v>
      </c>
      <c r="O1003" s="4"/>
      <c r="P1003" s="4"/>
      <c r="Q1003" s="100"/>
      <c r="R1003" s="4"/>
      <c r="S1003" s="4"/>
      <c r="T1003" s="59" t="str">
        <f t="shared" si="0"/>
        <v/>
      </c>
      <c r="U1003" s="4"/>
      <c r="V1003" s="4"/>
      <c r="W1003" s="4"/>
      <c r="X1003" s="100"/>
      <c r="Y1003" s="4"/>
      <c r="Z1003" s="4"/>
      <c r="AA1003" s="4"/>
      <c r="AB1003" s="4"/>
      <c r="AC1003" s="4"/>
      <c r="AD1003" s="100"/>
      <c r="AE1003" s="100"/>
      <c r="AF1003" s="4"/>
      <c r="AG1003" s="58">
        <f t="shared" si="1"/>
        <v>1</v>
      </c>
      <c r="AH1003" s="4"/>
      <c r="AI1003" s="4"/>
      <c r="AJ1003" s="4"/>
      <c r="AK1003" s="91" t="str">
        <f t="shared" si="948"/>
        <v/>
      </c>
      <c r="AL1003" s="100"/>
      <c r="AM1003" s="4"/>
      <c r="AN1003" s="4"/>
      <c r="AO1003" s="100"/>
      <c r="AP1003" s="100"/>
      <c r="AQ1003" s="4"/>
      <c r="AR1003" s="58" t="str">
        <f t="shared" si="3"/>
        <v/>
      </c>
      <c r="AS1003" s="71">
        <v>1</v>
      </c>
      <c r="AT1003" s="71">
        <v>1</v>
      </c>
      <c r="AU1003" s="71">
        <v>1</v>
      </c>
      <c r="AV1003" s="71">
        <v>1</v>
      </c>
      <c r="AW1003" s="71">
        <v>1</v>
      </c>
      <c r="AX1003" s="58">
        <f t="shared" si="4"/>
        <v>5</v>
      </c>
      <c r="AY1003" s="71">
        <v>1</v>
      </c>
      <c r="AZ1003" s="4"/>
      <c r="BA1003" s="4"/>
      <c r="BB1003" s="4"/>
      <c r="BC1003" s="4"/>
      <c r="BD1003" s="58">
        <f t="shared" si="5"/>
        <v>1</v>
      </c>
      <c r="BE1003" s="93">
        <v>1</v>
      </c>
      <c r="BF1003" s="4"/>
      <c r="BG1003" s="4"/>
      <c r="BH1003" s="4"/>
      <c r="BI1003" s="4"/>
      <c r="BJ1003" s="4"/>
      <c r="BK1003" s="72"/>
      <c r="BL1003" s="72"/>
      <c r="BM1003" s="4"/>
      <c r="BN1003" s="4"/>
      <c r="BO1003" s="4"/>
      <c r="BP1003" s="4"/>
      <c r="BQ1003" s="4"/>
      <c r="BR1003" s="4"/>
      <c r="BS1003" s="4"/>
      <c r="BT1003" s="71">
        <v>1</v>
      </c>
      <c r="BU1003" s="4"/>
      <c r="BV1003" s="71">
        <v>1</v>
      </c>
      <c r="BW1003" s="4"/>
      <c r="BX1003" s="71">
        <f t="shared" si="637"/>
        <v>1</v>
      </c>
      <c r="BY1003" s="4"/>
      <c r="BZ1003" s="4"/>
      <c r="CA1003" s="4"/>
      <c r="CB1003" s="71">
        <v>1</v>
      </c>
      <c r="CC1003" s="4"/>
      <c r="CD1003" s="4"/>
      <c r="CE1003" s="4"/>
      <c r="CF1003" s="4"/>
      <c r="CG1003" s="71"/>
      <c r="CH1003" s="57">
        <f t="shared" si="848"/>
        <v>1</v>
      </c>
      <c r="CI1003" s="4"/>
      <c r="CJ1003" s="4"/>
      <c r="CK1003" s="4"/>
      <c r="CL1003" s="71">
        <v>1</v>
      </c>
      <c r="CM1003" s="4"/>
      <c r="CN1003" s="4"/>
      <c r="CO1003" s="4"/>
      <c r="CP1003" s="4"/>
      <c r="CQ1003" s="71"/>
      <c r="CR1003" s="57">
        <f t="shared" si="1046"/>
        <v>1</v>
      </c>
      <c r="CS1003" s="4"/>
      <c r="CT1003" s="4"/>
      <c r="CU1003" s="4"/>
      <c r="CV1003" s="71">
        <v>1</v>
      </c>
      <c r="CW1003" s="4"/>
      <c r="CX1003" s="4"/>
      <c r="CY1003" s="4"/>
      <c r="CZ1003" s="4"/>
      <c r="DA1003" s="71"/>
      <c r="DB1003" s="57">
        <f t="shared" si="1047"/>
        <v>1</v>
      </c>
      <c r="DC1003" s="4"/>
      <c r="DD1003" s="4"/>
      <c r="DE1003" s="4"/>
      <c r="DF1003" s="4"/>
      <c r="DG1003" s="4"/>
      <c r="DH1003" s="4"/>
      <c r="DI1003" s="71">
        <v>1</v>
      </c>
      <c r="DJ1003" s="4"/>
      <c r="DK1003" s="71"/>
      <c r="DL1003" s="57">
        <f t="shared" si="321"/>
        <v>1</v>
      </c>
      <c r="DM1003" s="4"/>
      <c r="DN1003" s="4"/>
      <c r="DO1003" s="4"/>
      <c r="DP1003" s="4"/>
      <c r="DQ1003" s="4"/>
      <c r="DR1003" s="4"/>
      <c r="DS1003" s="71">
        <v>1</v>
      </c>
      <c r="DT1003" s="4"/>
      <c r="DU1003" s="71"/>
      <c r="DV1003" s="57">
        <f t="shared" si="322"/>
        <v>1</v>
      </c>
      <c r="DW1003" s="71">
        <f t="shared" ref="DW1003:ED1003" si="1056">SUM(BY1003,CI1003,CS1003,DC1003,DM1003)</f>
        <v>0</v>
      </c>
      <c r="DX1003" s="71">
        <f t="shared" si="1056"/>
        <v>0</v>
      </c>
      <c r="DY1003" s="71">
        <f t="shared" si="1056"/>
        <v>0</v>
      </c>
      <c r="DZ1003" s="71">
        <f t="shared" si="1056"/>
        <v>3</v>
      </c>
      <c r="EA1003" s="71">
        <f t="shared" si="1056"/>
        <v>0</v>
      </c>
      <c r="EB1003" s="71">
        <f t="shared" si="1056"/>
        <v>0</v>
      </c>
      <c r="EC1003" s="71">
        <f t="shared" si="1056"/>
        <v>2</v>
      </c>
      <c r="ED1003" s="71">
        <f t="shared" si="1056"/>
        <v>0</v>
      </c>
      <c r="EE1003" s="71">
        <f t="shared" si="13"/>
        <v>5</v>
      </c>
      <c r="EF1003" s="71">
        <f t="shared" si="14"/>
        <v>1</v>
      </c>
    </row>
    <row r="1004" spans="1:136" ht="15.75" customHeight="1">
      <c r="A1004" s="147">
        <v>2019</v>
      </c>
      <c r="B1004" s="135" t="s">
        <v>5264</v>
      </c>
      <c r="C1004" s="147" t="s">
        <v>3103</v>
      </c>
      <c r="D1004" s="147" t="s">
        <v>178</v>
      </c>
      <c r="E1004" s="147" t="s">
        <v>3104</v>
      </c>
      <c r="F1004" s="161" t="s">
        <v>3105</v>
      </c>
      <c r="G1004" s="4"/>
      <c r="H1004" s="4"/>
      <c r="I1004" s="4"/>
      <c r="J1004" s="4"/>
      <c r="K1004" s="4"/>
      <c r="L1004" s="4"/>
      <c r="M1004" s="4"/>
      <c r="N1004" s="4"/>
      <c r="O1004" s="4"/>
      <c r="P1004" s="4">
        <v>1</v>
      </c>
      <c r="Q1004" s="100"/>
      <c r="R1004" s="4"/>
      <c r="S1004" s="4"/>
      <c r="T1004" s="59" t="str">
        <f t="shared" si="0"/>
        <v/>
      </c>
      <c r="U1004" s="4"/>
      <c r="V1004" s="4"/>
      <c r="W1004" s="4"/>
      <c r="X1004" s="100"/>
      <c r="Y1004" s="4"/>
      <c r="Z1004" s="4"/>
      <c r="AA1004" s="4"/>
      <c r="AB1004" s="4"/>
      <c r="AC1004" s="4"/>
      <c r="AD1004" s="100"/>
      <c r="AE1004" s="100"/>
      <c r="AF1004" s="4"/>
      <c r="AG1004" s="58">
        <f t="shared" si="1"/>
        <v>1</v>
      </c>
      <c r="AH1004" s="4"/>
      <c r="AI1004" s="4"/>
      <c r="AJ1004" s="4"/>
      <c r="AK1004" s="91" t="str">
        <f t="shared" si="948"/>
        <v/>
      </c>
      <c r="AL1004" s="100"/>
      <c r="AM1004" s="4"/>
      <c r="AN1004" s="4"/>
      <c r="AO1004" s="100"/>
      <c r="AP1004" s="100"/>
      <c r="AQ1004" s="4"/>
      <c r="AR1004" s="58" t="str">
        <f t="shared" si="3"/>
        <v/>
      </c>
      <c r="AS1004" s="71">
        <v>1</v>
      </c>
      <c r="AT1004" s="71">
        <v>1</v>
      </c>
      <c r="AU1004" s="71">
        <v>1</v>
      </c>
      <c r="AV1004" s="71">
        <v>1</v>
      </c>
      <c r="AW1004" s="71">
        <v>1</v>
      </c>
      <c r="AX1004" s="58">
        <f t="shared" si="4"/>
        <v>5</v>
      </c>
      <c r="AY1004" s="4"/>
      <c r="AZ1004" s="71">
        <v>1</v>
      </c>
      <c r="BA1004" s="4"/>
      <c r="BB1004" s="4"/>
      <c r="BC1004" s="4"/>
      <c r="BD1004" s="58">
        <f t="shared" si="5"/>
        <v>1</v>
      </c>
      <c r="BE1004" s="4"/>
      <c r="BF1004" s="4"/>
      <c r="BG1004" s="4"/>
      <c r="BH1004" s="4"/>
      <c r="BI1004" s="4"/>
      <c r="BJ1004" s="4"/>
      <c r="BK1004" s="4"/>
      <c r="BL1004" s="4"/>
      <c r="BM1004" s="4"/>
      <c r="BN1004" s="4"/>
      <c r="BO1004" s="4"/>
      <c r="BP1004" s="4"/>
      <c r="BQ1004" s="4"/>
      <c r="BR1004" s="4"/>
      <c r="BS1004" s="4"/>
      <c r="BT1004" s="4"/>
      <c r="BU1004" s="4"/>
      <c r="BV1004" s="71"/>
      <c r="BW1004" s="4"/>
      <c r="BX1004" s="71" t="str">
        <f t="shared" si="637"/>
        <v/>
      </c>
      <c r="BY1004" s="4"/>
      <c r="BZ1004" s="4"/>
      <c r="CA1004" s="4"/>
      <c r="CB1004" s="4"/>
      <c r="CC1004" s="4"/>
      <c r="CD1004" s="4"/>
      <c r="CE1004" s="4"/>
      <c r="CF1004" s="4"/>
      <c r="CG1004" s="4"/>
      <c r="CH1004" s="57">
        <f t="shared" si="848"/>
        <v>0</v>
      </c>
      <c r="CI1004" s="4"/>
      <c r="CJ1004" s="4"/>
      <c r="CK1004" s="4"/>
      <c r="CL1004" s="4"/>
      <c r="CM1004" s="4"/>
      <c r="CN1004" s="4"/>
      <c r="CO1004" s="4"/>
      <c r="CP1004" s="4"/>
      <c r="CQ1004" s="4"/>
      <c r="CR1004" s="57">
        <f t="shared" si="1046"/>
        <v>0</v>
      </c>
      <c r="CS1004" s="4"/>
      <c r="CT1004" s="4"/>
      <c r="CU1004" s="4"/>
      <c r="CV1004" s="4"/>
      <c r="CW1004" s="4"/>
      <c r="CX1004" s="4"/>
      <c r="CY1004" s="4"/>
      <c r="CZ1004" s="4"/>
      <c r="DA1004" s="4"/>
      <c r="DB1004" s="57">
        <f t="shared" si="1047"/>
        <v>0</v>
      </c>
      <c r="DC1004" s="4"/>
      <c r="DD1004" s="4"/>
      <c r="DE1004" s="4"/>
      <c r="DF1004" s="4"/>
      <c r="DG1004" s="4"/>
      <c r="DH1004" s="4"/>
      <c r="DI1004" s="4"/>
      <c r="DJ1004" s="4"/>
      <c r="DK1004" s="4"/>
      <c r="DL1004" s="57">
        <f t="shared" si="321"/>
        <v>0</v>
      </c>
      <c r="DM1004" s="4"/>
      <c r="DN1004" s="4"/>
      <c r="DO1004" s="4"/>
      <c r="DP1004" s="4"/>
      <c r="DQ1004" s="4"/>
      <c r="DR1004" s="4"/>
      <c r="DS1004" s="4"/>
      <c r="DT1004" s="4"/>
      <c r="DU1004" s="4"/>
      <c r="DV1004" s="57">
        <f t="shared" si="322"/>
        <v>0</v>
      </c>
      <c r="DW1004" s="71">
        <f t="shared" ref="DW1004:ED1004" si="1057">SUM(BY1004,CI1004,CS1004,DC1004,DM1004)</f>
        <v>0</v>
      </c>
      <c r="DX1004" s="71">
        <f t="shared" si="1057"/>
        <v>0</v>
      </c>
      <c r="DY1004" s="71">
        <f t="shared" si="1057"/>
        <v>0</v>
      </c>
      <c r="DZ1004" s="71">
        <f t="shared" si="1057"/>
        <v>0</v>
      </c>
      <c r="EA1004" s="71">
        <f t="shared" si="1057"/>
        <v>0</v>
      </c>
      <c r="EB1004" s="71">
        <f t="shared" si="1057"/>
        <v>0</v>
      </c>
      <c r="EC1004" s="71">
        <f t="shared" si="1057"/>
        <v>0</v>
      </c>
      <c r="ED1004" s="71">
        <f t="shared" si="1057"/>
        <v>0</v>
      </c>
      <c r="EE1004" s="71">
        <f t="shared" si="13"/>
        <v>0</v>
      </c>
      <c r="EF1004" s="71">
        <f t="shared" si="14"/>
        <v>0</v>
      </c>
    </row>
    <row r="1005" spans="1:136" ht="15.75" customHeight="1">
      <c r="A1005" s="147">
        <v>2019</v>
      </c>
      <c r="B1005" s="135" t="s">
        <v>5265</v>
      </c>
      <c r="C1005" s="147" t="s">
        <v>3106</v>
      </c>
      <c r="D1005" s="147" t="s">
        <v>45</v>
      </c>
      <c r="E1005" s="174" t="s">
        <v>3107</v>
      </c>
      <c r="F1005" s="150" t="s">
        <v>3108</v>
      </c>
      <c r="G1005" s="4"/>
      <c r="H1005" s="4"/>
      <c r="I1005" s="4"/>
      <c r="J1005" s="4"/>
      <c r="K1005" s="4"/>
      <c r="L1005" s="4"/>
      <c r="M1005" s="4"/>
      <c r="N1005" s="4"/>
      <c r="O1005" s="4"/>
      <c r="P1005" s="4">
        <v>1</v>
      </c>
      <c r="Q1005" s="100"/>
      <c r="R1005" s="4"/>
      <c r="S1005" s="4"/>
      <c r="T1005" s="59" t="str">
        <f t="shared" si="0"/>
        <v/>
      </c>
      <c r="U1005" s="4"/>
      <c r="V1005" s="4"/>
      <c r="W1005" s="100"/>
      <c r="X1005" s="100"/>
      <c r="Y1005" s="4"/>
      <c r="Z1005" s="4"/>
      <c r="AA1005" s="4"/>
      <c r="AB1005" s="4"/>
      <c r="AC1005" s="100"/>
      <c r="AD1005" s="100"/>
      <c r="AE1005" s="100"/>
      <c r="AF1005" s="4"/>
      <c r="AG1005" s="58">
        <f t="shared" si="1"/>
        <v>1</v>
      </c>
      <c r="AH1005" s="4"/>
      <c r="AI1005" s="4"/>
      <c r="AJ1005" s="4"/>
      <c r="AK1005" s="91" t="str">
        <f t="shared" si="948"/>
        <v/>
      </c>
      <c r="AL1005" s="100"/>
      <c r="AM1005" s="4"/>
      <c r="AN1005" s="100"/>
      <c r="AO1005" s="100"/>
      <c r="AP1005" s="100"/>
      <c r="AQ1005" s="4"/>
      <c r="AR1005" s="58" t="str">
        <f t="shared" si="3"/>
        <v/>
      </c>
      <c r="AS1005" s="4"/>
      <c r="AT1005" s="71">
        <v>1</v>
      </c>
      <c r="AU1005" s="4"/>
      <c r="AV1005" s="4"/>
      <c r="AW1005" s="4"/>
      <c r="AX1005" s="58">
        <f t="shared" si="4"/>
        <v>1</v>
      </c>
      <c r="AY1005" s="4"/>
      <c r="AZ1005" s="71">
        <v>1</v>
      </c>
      <c r="BA1005" s="4"/>
      <c r="BB1005" s="4"/>
      <c r="BC1005" s="4"/>
      <c r="BD1005" s="58">
        <f t="shared" si="5"/>
        <v>1</v>
      </c>
      <c r="BE1005" s="4"/>
      <c r="BF1005" s="4"/>
      <c r="BG1005" s="4"/>
      <c r="BH1005" s="4"/>
      <c r="BI1005" s="4"/>
      <c r="BJ1005" s="4"/>
      <c r="BK1005" s="4"/>
      <c r="BL1005" s="4"/>
      <c r="BM1005" s="4"/>
      <c r="BN1005" s="4"/>
      <c r="BO1005" s="4"/>
      <c r="BP1005" s="4"/>
      <c r="BQ1005" s="4"/>
      <c r="BR1005" s="4"/>
      <c r="BS1005" s="4"/>
      <c r="BT1005" s="4"/>
      <c r="BU1005" s="4"/>
      <c r="BV1005" s="4"/>
      <c r="BW1005" s="4"/>
      <c r="BX1005" s="4" t="str">
        <f t="shared" si="637"/>
        <v/>
      </c>
      <c r="BY1005" s="4"/>
      <c r="BZ1005" s="4"/>
      <c r="CA1005" s="4"/>
      <c r="CB1005" s="4"/>
      <c r="CC1005" s="4"/>
      <c r="CD1005" s="4"/>
      <c r="CE1005" s="4"/>
      <c r="CF1005" s="4"/>
      <c r="CG1005" s="4"/>
      <c r="CH1005" s="57">
        <f t="shared" si="848"/>
        <v>0</v>
      </c>
      <c r="CI1005" s="4"/>
      <c r="CJ1005" s="4"/>
      <c r="CK1005" s="4"/>
      <c r="CL1005" s="4"/>
      <c r="CM1005" s="4"/>
      <c r="CN1005" s="4"/>
      <c r="CO1005" s="4"/>
      <c r="CP1005" s="4"/>
      <c r="CQ1005" s="4"/>
      <c r="CR1005" s="57">
        <f t="shared" si="1046"/>
        <v>0</v>
      </c>
      <c r="CS1005" s="4"/>
      <c r="CT1005" s="4"/>
      <c r="CU1005" s="4"/>
      <c r="CV1005" s="4"/>
      <c r="CW1005" s="4"/>
      <c r="CX1005" s="4"/>
      <c r="CY1005" s="4"/>
      <c r="CZ1005" s="4"/>
      <c r="DA1005" s="4"/>
      <c r="DB1005" s="57">
        <f t="shared" si="1047"/>
        <v>0</v>
      </c>
      <c r="DC1005" s="4"/>
      <c r="DD1005" s="4"/>
      <c r="DE1005" s="4"/>
      <c r="DF1005" s="4"/>
      <c r="DG1005" s="4"/>
      <c r="DH1005" s="4"/>
      <c r="DI1005" s="4"/>
      <c r="DJ1005" s="4"/>
      <c r="DK1005" s="4"/>
      <c r="DL1005" s="57">
        <f t="shared" si="321"/>
        <v>0</v>
      </c>
      <c r="DM1005" s="4"/>
      <c r="DN1005" s="4"/>
      <c r="DO1005" s="4"/>
      <c r="DP1005" s="4"/>
      <c r="DQ1005" s="4"/>
      <c r="DR1005" s="4"/>
      <c r="DS1005" s="4"/>
      <c r="DT1005" s="4"/>
      <c r="DU1005" s="4"/>
      <c r="DV1005" s="57">
        <f t="shared" si="322"/>
        <v>0</v>
      </c>
      <c r="DW1005" s="71">
        <f t="shared" ref="DW1005:ED1005" si="1058">SUM(BY1005,CI1005,CS1005,DC1005,DM1005)</f>
        <v>0</v>
      </c>
      <c r="DX1005" s="71">
        <f t="shared" si="1058"/>
        <v>0</v>
      </c>
      <c r="DY1005" s="71">
        <f t="shared" si="1058"/>
        <v>0</v>
      </c>
      <c r="DZ1005" s="71">
        <f t="shared" si="1058"/>
        <v>0</v>
      </c>
      <c r="EA1005" s="71">
        <f t="shared" si="1058"/>
        <v>0</v>
      </c>
      <c r="EB1005" s="71">
        <f t="shared" si="1058"/>
        <v>0</v>
      </c>
      <c r="EC1005" s="71">
        <f t="shared" si="1058"/>
        <v>0</v>
      </c>
      <c r="ED1005" s="71">
        <f t="shared" si="1058"/>
        <v>0</v>
      </c>
      <c r="EE1005" s="71">
        <f t="shared" si="13"/>
        <v>0</v>
      </c>
      <c r="EF1005" s="71">
        <f t="shared" si="14"/>
        <v>0</v>
      </c>
    </row>
    <row r="1006" spans="1:136" ht="15.75" customHeight="1">
      <c r="A1006" s="147">
        <v>2019</v>
      </c>
      <c r="B1006" s="135" t="s">
        <v>5266</v>
      </c>
      <c r="C1006" s="147" t="s">
        <v>3109</v>
      </c>
      <c r="D1006" s="147" t="s">
        <v>178</v>
      </c>
      <c r="E1006" s="147" t="s">
        <v>3110</v>
      </c>
      <c r="F1006" s="161" t="s">
        <v>3111</v>
      </c>
      <c r="G1006" s="4"/>
      <c r="H1006" s="4"/>
      <c r="I1006" s="95">
        <v>1</v>
      </c>
      <c r="J1006" s="4"/>
      <c r="K1006" s="4"/>
      <c r="L1006" s="4"/>
      <c r="M1006" s="4"/>
      <c r="N1006" s="4"/>
      <c r="O1006" s="4"/>
      <c r="P1006" s="100"/>
      <c r="Q1006" s="100"/>
      <c r="R1006" s="4"/>
      <c r="S1006" s="4"/>
      <c r="T1006" s="59" t="str">
        <f t="shared" si="0"/>
        <v/>
      </c>
      <c r="U1006" s="4"/>
      <c r="V1006" s="4"/>
      <c r="W1006" s="100"/>
      <c r="X1006" s="100"/>
      <c r="Y1006" s="4"/>
      <c r="Z1006" s="4"/>
      <c r="AA1006" s="4"/>
      <c r="AB1006" s="4"/>
      <c r="AC1006" s="100"/>
      <c r="AD1006" s="100"/>
      <c r="AE1006" s="100"/>
      <c r="AF1006" s="4"/>
      <c r="AG1006" s="58">
        <f t="shared" si="1"/>
        <v>1</v>
      </c>
      <c r="AH1006" s="4"/>
      <c r="AI1006" s="4"/>
      <c r="AJ1006" s="4"/>
      <c r="AK1006" s="91" t="str">
        <f t="shared" si="948"/>
        <v/>
      </c>
      <c r="AL1006" s="100"/>
      <c r="AM1006" s="4"/>
      <c r="AN1006" s="100"/>
      <c r="AO1006" s="100"/>
      <c r="AP1006" s="100"/>
      <c r="AQ1006" s="4"/>
      <c r="AR1006" s="58" t="str">
        <f t="shared" si="3"/>
        <v/>
      </c>
      <c r="AS1006" s="71">
        <v>1</v>
      </c>
      <c r="AT1006" s="71">
        <v>1</v>
      </c>
      <c r="AU1006" s="71">
        <v>1</v>
      </c>
      <c r="AV1006" s="71">
        <v>1</v>
      </c>
      <c r="AW1006" s="71">
        <v>1</v>
      </c>
      <c r="AX1006" s="58">
        <f t="shared" si="4"/>
        <v>5</v>
      </c>
      <c r="AY1006" s="4"/>
      <c r="AZ1006" s="71">
        <v>1</v>
      </c>
      <c r="BA1006" s="4"/>
      <c r="BB1006" s="4"/>
      <c r="BC1006" s="4"/>
      <c r="BD1006" s="58">
        <f t="shared" si="5"/>
        <v>1</v>
      </c>
      <c r="BE1006" s="4"/>
      <c r="BF1006" s="4"/>
      <c r="BG1006" s="4"/>
      <c r="BH1006" s="4"/>
      <c r="BI1006" s="4"/>
      <c r="BJ1006" s="4"/>
      <c r="BK1006" s="4"/>
      <c r="BL1006" s="4"/>
      <c r="BM1006" s="4"/>
      <c r="BN1006" s="4"/>
      <c r="BO1006" s="4"/>
      <c r="BP1006" s="4"/>
      <c r="BQ1006" s="71">
        <v>1</v>
      </c>
      <c r="BR1006" s="4"/>
      <c r="BS1006" s="71">
        <v>1</v>
      </c>
      <c r="BT1006" s="71">
        <v>1</v>
      </c>
      <c r="BU1006" s="4"/>
      <c r="BV1006" s="71">
        <v>1</v>
      </c>
      <c r="BW1006" s="4"/>
      <c r="BX1006" s="71">
        <f t="shared" si="637"/>
        <v>1</v>
      </c>
      <c r="BY1006" s="4"/>
      <c r="BZ1006" s="71">
        <v>1</v>
      </c>
      <c r="CA1006" s="4"/>
      <c r="CB1006" s="71">
        <v>1</v>
      </c>
      <c r="CC1006" s="4"/>
      <c r="CD1006" s="4"/>
      <c r="CE1006" s="71">
        <v>1</v>
      </c>
      <c r="CF1006" s="4"/>
      <c r="CG1006" s="71"/>
      <c r="CH1006" s="57">
        <f t="shared" si="848"/>
        <v>3</v>
      </c>
      <c r="CI1006" s="4"/>
      <c r="CJ1006" s="71">
        <v>1</v>
      </c>
      <c r="CK1006" s="4"/>
      <c r="CL1006" s="71">
        <v>1</v>
      </c>
      <c r="CM1006" s="4"/>
      <c r="CN1006" s="4"/>
      <c r="CO1006" s="71">
        <v>1</v>
      </c>
      <c r="CP1006" s="4"/>
      <c r="CQ1006" s="71"/>
      <c r="CR1006" s="57">
        <f t="shared" si="1046"/>
        <v>3</v>
      </c>
      <c r="CS1006" s="4"/>
      <c r="CT1006" s="71">
        <v>1</v>
      </c>
      <c r="CU1006" s="4"/>
      <c r="CV1006" s="71">
        <v>1</v>
      </c>
      <c r="CW1006" s="4"/>
      <c r="CX1006" s="4"/>
      <c r="CY1006" s="71">
        <v>1</v>
      </c>
      <c r="CZ1006" s="4"/>
      <c r="DA1006" s="71"/>
      <c r="DB1006" s="57">
        <f t="shared" si="1047"/>
        <v>3</v>
      </c>
      <c r="DC1006" s="4"/>
      <c r="DD1006" s="71">
        <v>1</v>
      </c>
      <c r="DE1006" s="4"/>
      <c r="DF1006" s="71">
        <v>1</v>
      </c>
      <c r="DG1006" s="4"/>
      <c r="DH1006" s="4"/>
      <c r="DI1006" s="71">
        <v>1</v>
      </c>
      <c r="DJ1006" s="4"/>
      <c r="DK1006" s="71"/>
      <c r="DL1006" s="57">
        <f t="shared" si="321"/>
        <v>3</v>
      </c>
      <c r="DM1006" s="4"/>
      <c r="DN1006" s="71">
        <v>1</v>
      </c>
      <c r="DO1006" s="4"/>
      <c r="DP1006" s="71">
        <v>1</v>
      </c>
      <c r="DQ1006" s="4"/>
      <c r="DR1006" s="4"/>
      <c r="DS1006" s="71">
        <v>1</v>
      </c>
      <c r="DT1006" s="4"/>
      <c r="DU1006" s="71"/>
      <c r="DV1006" s="57">
        <f t="shared" si="322"/>
        <v>3</v>
      </c>
      <c r="DW1006" s="71">
        <f t="shared" ref="DW1006:ED1006" si="1059">SUM(BY1006,CI1006,CS1006,DC1006,DM1006)</f>
        <v>0</v>
      </c>
      <c r="DX1006" s="71">
        <f t="shared" si="1059"/>
        <v>5</v>
      </c>
      <c r="DY1006" s="71">
        <f t="shared" si="1059"/>
        <v>0</v>
      </c>
      <c r="DZ1006" s="71">
        <f t="shared" si="1059"/>
        <v>5</v>
      </c>
      <c r="EA1006" s="71">
        <f t="shared" si="1059"/>
        <v>0</v>
      </c>
      <c r="EB1006" s="71">
        <f t="shared" si="1059"/>
        <v>0</v>
      </c>
      <c r="EC1006" s="71">
        <f t="shared" si="1059"/>
        <v>5</v>
      </c>
      <c r="ED1006" s="71">
        <f t="shared" si="1059"/>
        <v>0</v>
      </c>
      <c r="EE1006" s="71">
        <f t="shared" si="13"/>
        <v>15</v>
      </c>
      <c r="EF1006" s="71">
        <f t="shared" si="14"/>
        <v>1</v>
      </c>
    </row>
    <row r="1007" spans="1:136" ht="15.75" customHeight="1">
      <c r="A1007" s="147">
        <v>2019</v>
      </c>
      <c r="B1007" s="135" t="s">
        <v>5267</v>
      </c>
      <c r="C1007" s="147" t="s">
        <v>3112</v>
      </c>
      <c r="D1007" s="147" t="s">
        <v>403</v>
      </c>
      <c r="E1007" s="174" t="s">
        <v>3113</v>
      </c>
      <c r="F1007" s="150" t="s">
        <v>3114</v>
      </c>
      <c r="G1007" s="4"/>
      <c r="H1007" s="4"/>
      <c r="I1007" s="4"/>
      <c r="J1007" s="4"/>
      <c r="K1007" s="4"/>
      <c r="L1007" s="4"/>
      <c r="M1007" s="4"/>
      <c r="N1007" s="4"/>
      <c r="O1007" s="71">
        <v>1</v>
      </c>
      <c r="P1007" s="100"/>
      <c r="Q1007" s="100"/>
      <c r="R1007" s="4"/>
      <c r="S1007" s="4"/>
      <c r="T1007" s="59" t="str">
        <f t="shared" si="0"/>
        <v/>
      </c>
      <c r="U1007" s="4"/>
      <c r="V1007" s="4"/>
      <c r="W1007" s="100"/>
      <c r="X1007" s="100"/>
      <c r="Y1007" s="4"/>
      <c r="Z1007" s="4"/>
      <c r="AA1007" s="4"/>
      <c r="AB1007" s="4"/>
      <c r="AC1007" s="100"/>
      <c r="AD1007" s="100"/>
      <c r="AE1007" s="100"/>
      <c r="AF1007" s="4"/>
      <c r="AG1007" s="58">
        <f t="shared" si="1"/>
        <v>1</v>
      </c>
      <c r="AH1007" s="4"/>
      <c r="AI1007" s="4"/>
      <c r="AJ1007" s="4"/>
      <c r="AK1007" s="91" t="str">
        <f t="shared" si="948"/>
        <v/>
      </c>
      <c r="AL1007" s="100"/>
      <c r="AM1007" s="4"/>
      <c r="AN1007" s="100"/>
      <c r="AO1007" s="100"/>
      <c r="AP1007" s="100"/>
      <c r="AQ1007" s="4"/>
      <c r="AR1007" s="58" t="str">
        <f t="shared" si="3"/>
        <v/>
      </c>
      <c r="AS1007" s="4"/>
      <c r="AT1007" s="71">
        <v>1</v>
      </c>
      <c r="AU1007" s="4"/>
      <c r="AV1007" s="4"/>
      <c r="AW1007" s="4"/>
      <c r="AX1007" s="58">
        <f t="shared" si="4"/>
        <v>1</v>
      </c>
      <c r="AY1007" s="71">
        <v>1</v>
      </c>
      <c r="AZ1007" s="4"/>
      <c r="BA1007" s="4"/>
      <c r="BB1007" s="4"/>
      <c r="BC1007" s="4"/>
      <c r="BD1007" s="58">
        <f t="shared" si="5"/>
        <v>1</v>
      </c>
      <c r="BE1007" s="4"/>
      <c r="BF1007" s="4"/>
      <c r="BG1007" s="4"/>
      <c r="BH1007" s="4"/>
      <c r="BI1007" s="4"/>
      <c r="BJ1007" s="4"/>
      <c r="BK1007" s="4"/>
      <c r="BL1007" s="4"/>
      <c r="BM1007" s="4"/>
      <c r="BN1007" s="4"/>
      <c r="BO1007" s="4"/>
      <c r="BP1007" s="4"/>
      <c r="BQ1007" s="4"/>
      <c r="BR1007" s="4"/>
      <c r="BS1007" s="4"/>
      <c r="BT1007" s="71">
        <v>1</v>
      </c>
      <c r="BU1007" s="4"/>
      <c r="BV1007" s="4"/>
      <c r="BW1007" s="4"/>
      <c r="BX1007" s="71">
        <f t="shared" si="637"/>
        <v>1</v>
      </c>
      <c r="BY1007" s="4"/>
      <c r="BZ1007" s="4"/>
      <c r="CA1007" s="4"/>
      <c r="CB1007" s="4"/>
      <c r="CC1007" s="4"/>
      <c r="CD1007" s="4"/>
      <c r="CE1007" s="4"/>
      <c r="CF1007" s="4"/>
      <c r="CG1007" s="4"/>
      <c r="CH1007" s="57">
        <f t="shared" si="848"/>
        <v>0</v>
      </c>
      <c r="CI1007" s="4"/>
      <c r="CJ1007" s="4"/>
      <c r="CK1007" s="4"/>
      <c r="CL1007" s="71">
        <v>1</v>
      </c>
      <c r="CM1007" s="4"/>
      <c r="CN1007" s="4"/>
      <c r="CO1007" s="4"/>
      <c r="CP1007" s="4"/>
      <c r="CQ1007" s="71"/>
      <c r="CR1007" s="57">
        <f t="shared" si="1046"/>
        <v>1</v>
      </c>
      <c r="CS1007" s="4"/>
      <c r="CT1007" s="4"/>
      <c r="CU1007" s="4"/>
      <c r="CV1007" s="4"/>
      <c r="CW1007" s="4"/>
      <c r="CX1007" s="4"/>
      <c r="CY1007" s="4"/>
      <c r="CZ1007" s="4"/>
      <c r="DA1007" s="4"/>
      <c r="DB1007" s="57">
        <f t="shared" si="1047"/>
        <v>0</v>
      </c>
      <c r="DC1007" s="4"/>
      <c r="DD1007" s="4"/>
      <c r="DE1007" s="4"/>
      <c r="DF1007" s="4"/>
      <c r="DG1007" s="4"/>
      <c r="DH1007" s="4"/>
      <c r="DI1007" s="4"/>
      <c r="DJ1007" s="4"/>
      <c r="DK1007" s="4"/>
      <c r="DL1007" s="57">
        <f t="shared" si="321"/>
        <v>0</v>
      </c>
      <c r="DM1007" s="4"/>
      <c r="DN1007" s="4"/>
      <c r="DO1007" s="4"/>
      <c r="DP1007" s="4"/>
      <c r="DQ1007" s="4"/>
      <c r="DR1007" s="4"/>
      <c r="DS1007" s="4"/>
      <c r="DT1007" s="4"/>
      <c r="DU1007" s="4"/>
      <c r="DV1007" s="57">
        <f t="shared" si="322"/>
        <v>0</v>
      </c>
      <c r="DW1007" s="71">
        <f t="shared" ref="DW1007:ED1007" si="1060">SUM(BY1007,CI1007,CS1007,DC1007,DM1007)</f>
        <v>0</v>
      </c>
      <c r="DX1007" s="71">
        <f t="shared" si="1060"/>
        <v>0</v>
      </c>
      <c r="DY1007" s="71">
        <f t="shared" si="1060"/>
        <v>0</v>
      </c>
      <c r="DZ1007" s="71">
        <f t="shared" si="1060"/>
        <v>1</v>
      </c>
      <c r="EA1007" s="71">
        <f t="shared" si="1060"/>
        <v>0</v>
      </c>
      <c r="EB1007" s="71">
        <f t="shared" si="1060"/>
        <v>0</v>
      </c>
      <c r="EC1007" s="71">
        <f t="shared" si="1060"/>
        <v>0</v>
      </c>
      <c r="ED1007" s="71">
        <f t="shared" si="1060"/>
        <v>0</v>
      </c>
      <c r="EE1007" s="71">
        <f t="shared" si="13"/>
        <v>1</v>
      </c>
      <c r="EF1007" s="71">
        <f t="shared" si="14"/>
        <v>1</v>
      </c>
    </row>
    <row r="1008" spans="1:136" ht="15.75" customHeight="1">
      <c r="A1008" s="147">
        <v>2019</v>
      </c>
      <c r="B1008" s="135" t="s">
        <v>5268</v>
      </c>
      <c r="C1008" s="147" t="s">
        <v>3115</v>
      </c>
      <c r="D1008" s="147" t="s">
        <v>178</v>
      </c>
      <c r="E1008" s="147" t="s">
        <v>3116</v>
      </c>
      <c r="F1008" s="161" t="s">
        <v>3117</v>
      </c>
      <c r="G1008" s="4"/>
      <c r="H1008" s="4"/>
      <c r="I1008" s="4"/>
      <c r="J1008" s="4"/>
      <c r="K1008" s="4"/>
      <c r="L1008" s="4"/>
      <c r="M1008" s="4"/>
      <c r="N1008" s="4"/>
      <c r="O1008" s="4"/>
      <c r="P1008" s="4">
        <v>1</v>
      </c>
      <c r="Q1008" s="100"/>
      <c r="R1008" s="4"/>
      <c r="S1008" s="4"/>
      <c r="T1008" s="59" t="str">
        <f t="shared" si="0"/>
        <v/>
      </c>
      <c r="U1008" s="4"/>
      <c r="V1008" s="4"/>
      <c r="W1008" s="100"/>
      <c r="X1008" s="100"/>
      <c r="Y1008" s="4"/>
      <c r="Z1008" s="4"/>
      <c r="AA1008" s="4"/>
      <c r="AB1008" s="4"/>
      <c r="AC1008" s="100"/>
      <c r="AD1008" s="100"/>
      <c r="AE1008" s="100"/>
      <c r="AF1008" s="4"/>
      <c r="AG1008" s="58">
        <f t="shared" si="1"/>
        <v>1</v>
      </c>
      <c r="AH1008" s="4"/>
      <c r="AI1008" s="4"/>
      <c r="AJ1008" s="4"/>
      <c r="AK1008" s="91" t="str">
        <f t="shared" si="948"/>
        <v/>
      </c>
      <c r="AL1008" s="100"/>
      <c r="AM1008" s="4"/>
      <c r="AN1008" s="100"/>
      <c r="AO1008" s="100"/>
      <c r="AP1008" s="100"/>
      <c r="AQ1008" s="4"/>
      <c r="AR1008" s="58" t="str">
        <f t="shared" si="3"/>
        <v/>
      </c>
      <c r="AS1008" s="71">
        <v>1</v>
      </c>
      <c r="AT1008" s="71">
        <v>1</v>
      </c>
      <c r="AU1008" s="71">
        <v>1</v>
      </c>
      <c r="AV1008" s="4"/>
      <c r="AW1008" s="71">
        <v>1</v>
      </c>
      <c r="AX1008" s="58">
        <f t="shared" si="4"/>
        <v>4</v>
      </c>
      <c r="AY1008" s="71">
        <v>1</v>
      </c>
      <c r="AZ1008" s="4"/>
      <c r="BA1008" s="4"/>
      <c r="BB1008" s="4"/>
      <c r="BC1008" s="4"/>
      <c r="BD1008" s="58">
        <f t="shared" si="5"/>
        <v>1</v>
      </c>
      <c r="BE1008" s="4"/>
      <c r="BF1008" s="4"/>
      <c r="BG1008" s="4"/>
      <c r="BH1008" s="4"/>
      <c r="BI1008" s="4"/>
      <c r="BJ1008" s="4"/>
      <c r="BK1008" s="4"/>
      <c r="BL1008" s="4"/>
      <c r="BM1008" s="4"/>
      <c r="BN1008" s="4"/>
      <c r="BO1008" s="4"/>
      <c r="BP1008" s="71">
        <v>1</v>
      </c>
      <c r="BQ1008" s="71">
        <v>1</v>
      </c>
      <c r="BR1008" s="4"/>
      <c r="BS1008" s="71">
        <v>1</v>
      </c>
      <c r="BT1008" s="71">
        <v>1</v>
      </c>
      <c r="BU1008" s="4"/>
      <c r="BV1008" s="71">
        <v>1</v>
      </c>
      <c r="BW1008" s="71">
        <v>1</v>
      </c>
      <c r="BX1008" s="71">
        <f t="shared" si="637"/>
        <v>1</v>
      </c>
      <c r="BY1008" s="4"/>
      <c r="BZ1008" s="71">
        <v>1</v>
      </c>
      <c r="CA1008" s="4"/>
      <c r="CB1008" s="4"/>
      <c r="CC1008" s="4"/>
      <c r="CD1008" s="4"/>
      <c r="CE1008" s="4"/>
      <c r="CF1008" s="4"/>
      <c r="CG1008" s="71"/>
      <c r="CH1008" s="57">
        <f t="shared" si="848"/>
        <v>1</v>
      </c>
      <c r="CI1008" s="4"/>
      <c r="CJ1008" s="4"/>
      <c r="CK1008" s="4"/>
      <c r="CL1008" s="71">
        <v>1</v>
      </c>
      <c r="CM1008" s="4"/>
      <c r="CN1008" s="4"/>
      <c r="CO1008" s="4"/>
      <c r="CP1008" s="4"/>
      <c r="CQ1008" s="71"/>
      <c r="CR1008" s="57">
        <f t="shared" si="1046"/>
        <v>1</v>
      </c>
      <c r="CS1008" s="4"/>
      <c r="CT1008" s="4"/>
      <c r="CU1008" s="4"/>
      <c r="CV1008" s="4"/>
      <c r="CW1008" s="4"/>
      <c r="CX1008" s="71">
        <v>1</v>
      </c>
      <c r="CY1008" s="4"/>
      <c r="CZ1008" s="4"/>
      <c r="DA1008" s="71"/>
      <c r="DB1008" s="57">
        <f t="shared" si="1047"/>
        <v>1</v>
      </c>
      <c r="DC1008" s="4"/>
      <c r="DD1008" s="4"/>
      <c r="DE1008" s="4"/>
      <c r="DF1008" s="4"/>
      <c r="DG1008" s="4"/>
      <c r="DH1008" s="4"/>
      <c r="DI1008" s="4"/>
      <c r="DJ1008" s="4"/>
      <c r="DK1008" s="4"/>
      <c r="DL1008" s="57">
        <f t="shared" si="321"/>
        <v>0</v>
      </c>
      <c r="DM1008" s="4"/>
      <c r="DN1008" s="4"/>
      <c r="DO1008" s="4"/>
      <c r="DP1008" s="4"/>
      <c r="DQ1008" s="4"/>
      <c r="DR1008" s="4"/>
      <c r="DS1008" s="71">
        <v>1</v>
      </c>
      <c r="DT1008" s="4"/>
      <c r="DU1008" s="71"/>
      <c r="DV1008" s="57">
        <f t="shared" si="322"/>
        <v>1</v>
      </c>
      <c r="DW1008" s="71">
        <f t="shared" ref="DW1008:ED1008" si="1061">SUM(BY1008,CI1008,CS1008,DC1008,DM1008)</f>
        <v>0</v>
      </c>
      <c r="DX1008" s="71">
        <f t="shared" si="1061"/>
        <v>1</v>
      </c>
      <c r="DY1008" s="71">
        <f t="shared" si="1061"/>
        <v>0</v>
      </c>
      <c r="DZ1008" s="71">
        <f t="shared" si="1061"/>
        <v>1</v>
      </c>
      <c r="EA1008" s="71">
        <f t="shared" si="1061"/>
        <v>0</v>
      </c>
      <c r="EB1008" s="71">
        <f t="shared" si="1061"/>
        <v>1</v>
      </c>
      <c r="EC1008" s="71">
        <f t="shared" si="1061"/>
        <v>1</v>
      </c>
      <c r="ED1008" s="71">
        <f t="shared" si="1061"/>
        <v>0</v>
      </c>
      <c r="EE1008" s="71">
        <f t="shared" si="13"/>
        <v>4</v>
      </c>
      <c r="EF1008" s="71">
        <f t="shared" si="14"/>
        <v>1</v>
      </c>
    </row>
    <row r="1009" spans="1:136" ht="15.75" customHeight="1">
      <c r="A1009" s="147">
        <v>2019</v>
      </c>
      <c r="B1009" s="135" t="s">
        <v>5269</v>
      </c>
      <c r="C1009" s="147" t="s">
        <v>3118</v>
      </c>
      <c r="D1009" s="147" t="s">
        <v>142</v>
      </c>
      <c r="E1009" s="147" t="s">
        <v>3119</v>
      </c>
      <c r="F1009" s="161" t="s">
        <v>3120</v>
      </c>
      <c r="G1009" s="4"/>
      <c r="H1009" s="4"/>
      <c r="I1009" s="4"/>
      <c r="J1009" s="4"/>
      <c r="K1009" s="4"/>
      <c r="L1009" s="4"/>
      <c r="M1009" s="4"/>
      <c r="N1009" s="4"/>
      <c r="O1009" s="4"/>
      <c r="P1009" s="4"/>
      <c r="Q1009" s="100"/>
      <c r="R1009" s="71">
        <v>1</v>
      </c>
      <c r="S1009" s="4"/>
      <c r="T1009" s="59" t="str">
        <f t="shared" si="0"/>
        <v/>
      </c>
      <c r="U1009" s="4"/>
      <c r="V1009" s="4"/>
      <c r="W1009" s="4"/>
      <c r="X1009" s="100"/>
      <c r="Y1009" s="4"/>
      <c r="Z1009" s="4"/>
      <c r="AA1009" s="4"/>
      <c r="AB1009" s="4"/>
      <c r="AC1009" s="4"/>
      <c r="AD1009" s="100"/>
      <c r="AE1009" s="100"/>
      <c r="AF1009" s="4"/>
      <c r="AG1009" s="58">
        <f t="shared" si="1"/>
        <v>1</v>
      </c>
      <c r="AH1009" s="4"/>
      <c r="AI1009" s="4"/>
      <c r="AJ1009" s="4"/>
      <c r="AK1009" s="91" t="str">
        <f t="shared" si="948"/>
        <v/>
      </c>
      <c r="AL1009" s="100"/>
      <c r="AM1009" s="4"/>
      <c r="AN1009" s="4"/>
      <c r="AO1009" s="100"/>
      <c r="AP1009" s="100"/>
      <c r="AQ1009" s="4"/>
      <c r="AR1009" s="58" t="str">
        <f t="shared" si="3"/>
        <v/>
      </c>
      <c r="AS1009" s="71">
        <v>1</v>
      </c>
      <c r="AT1009" s="4"/>
      <c r="AU1009" s="4"/>
      <c r="AV1009" s="4"/>
      <c r="AW1009" s="71">
        <v>1</v>
      </c>
      <c r="AX1009" s="58">
        <f t="shared" si="4"/>
        <v>2</v>
      </c>
      <c r="AY1009" s="4"/>
      <c r="AZ1009" s="4"/>
      <c r="BA1009" s="4"/>
      <c r="BB1009" s="4"/>
      <c r="BC1009" s="71">
        <v>1</v>
      </c>
      <c r="BD1009" s="58">
        <f t="shared" si="5"/>
        <v>1</v>
      </c>
      <c r="BE1009" s="4"/>
      <c r="BF1009" s="4"/>
      <c r="BG1009" s="4"/>
      <c r="BH1009" s="4"/>
      <c r="BI1009" s="4"/>
      <c r="BJ1009" s="4"/>
      <c r="BK1009" s="4"/>
      <c r="BL1009" s="4"/>
      <c r="BM1009" s="4"/>
      <c r="BN1009" s="4"/>
      <c r="BO1009" s="4"/>
      <c r="BP1009" s="4"/>
      <c r="BQ1009" s="4"/>
      <c r="BR1009" s="4"/>
      <c r="BS1009" s="4"/>
      <c r="BT1009" s="4"/>
      <c r="BU1009" s="71">
        <v>1</v>
      </c>
      <c r="BV1009" s="71">
        <v>1</v>
      </c>
      <c r="BW1009" s="4"/>
      <c r="BX1009" s="71">
        <f t="shared" si="637"/>
        <v>1</v>
      </c>
      <c r="BY1009" s="4"/>
      <c r="BZ1009" s="4"/>
      <c r="CA1009" s="4"/>
      <c r="CB1009" s="4"/>
      <c r="CC1009" s="71">
        <v>1</v>
      </c>
      <c r="CD1009" s="4"/>
      <c r="CE1009" s="4"/>
      <c r="CF1009" s="4"/>
      <c r="CG1009" s="71"/>
      <c r="CH1009" s="57">
        <f t="shared" si="848"/>
        <v>1</v>
      </c>
      <c r="CI1009" s="4"/>
      <c r="CJ1009" s="4"/>
      <c r="CK1009" s="4"/>
      <c r="CL1009" s="4"/>
      <c r="CM1009" s="4"/>
      <c r="CN1009" s="4"/>
      <c r="CO1009" s="4"/>
      <c r="CP1009" s="4"/>
      <c r="CQ1009" s="4"/>
      <c r="CR1009" s="57">
        <f t="shared" si="1046"/>
        <v>0</v>
      </c>
      <c r="CS1009" s="4"/>
      <c r="CT1009" s="4"/>
      <c r="CU1009" s="4"/>
      <c r="CV1009" s="4"/>
      <c r="CW1009" s="4"/>
      <c r="CX1009" s="4"/>
      <c r="CY1009" s="4"/>
      <c r="CZ1009" s="4"/>
      <c r="DA1009" s="4"/>
      <c r="DB1009" s="57">
        <f t="shared" si="1047"/>
        <v>0</v>
      </c>
      <c r="DC1009" s="4"/>
      <c r="DD1009" s="4"/>
      <c r="DE1009" s="4"/>
      <c r="DF1009" s="4"/>
      <c r="DG1009" s="4"/>
      <c r="DH1009" s="4"/>
      <c r="DI1009" s="4"/>
      <c r="DJ1009" s="4"/>
      <c r="DK1009" s="4"/>
      <c r="DL1009" s="57">
        <f t="shared" si="321"/>
        <v>0</v>
      </c>
      <c r="DM1009" s="4"/>
      <c r="DN1009" s="4"/>
      <c r="DO1009" s="4"/>
      <c r="DP1009" s="4"/>
      <c r="DQ1009" s="4"/>
      <c r="DR1009" s="4"/>
      <c r="DS1009" s="71">
        <v>1</v>
      </c>
      <c r="DT1009" s="4"/>
      <c r="DU1009" s="71"/>
      <c r="DV1009" s="57">
        <f t="shared" si="322"/>
        <v>1</v>
      </c>
      <c r="DW1009" s="71">
        <f t="shared" ref="DW1009:ED1009" si="1062">SUM(BY1009,CI1009,CS1009,DC1009,DM1009)</f>
        <v>0</v>
      </c>
      <c r="DX1009" s="71">
        <f t="shared" si="1062"/>
        <v>0</v>
      </c>
      <c r="DY1009" s="71">
        <f t="shared" si="1062"/>
        <v>0</v>
      </c>
      <c r="DZ1009" s="71">
        <f t="shared" si="1062"/>
        <v>0</v>
      </c>
      <c r="EA1009" s="71">
        <f t="shared" si="1062"/>
        <v>1</v>
      </c>
      <c r="EB1009" s="71">
        <f t="shared" si="1062"/>
        <v>0</v>
      </c>
      <c r="EC1009" s="71">
        <f t="shared" si="1062"/>
        <v>1</v>
      </c>
      <c r="ED1009" s="71">
        <f t="shared" si="1062"/>
        <v>0</v>
      </c>
      <c r="EE1009" s="71">
        <f t="shared" si="13"/>
        <v>2</v>
      </c>
      <c r="EF1009" s="71">
        <f t="shared" si="14"/>
        <v>1</v>
      </c>
    </row>
    <row r="1010" spans="1:136" ht="15.75" customHeight="1">
      <c r="A1010" s="147">
        <v>2019</v>
      </c>
      <c r="B1010" s="135" t="s">
        <v>5270</v>
      </c>
      <c r="C1010" s="147" t="s">
        <v>3121</v>
      </c>
      <c r="D1010" s="147" t="s">
        <v>178</v>
      </c>
      <c r="E1010" s="147" t="s">
        <v>3122</v>
      </c>
      <c r="F1010" s="161" t="s">
        <v>3123</v>
      </c>
      <c r="G1010" s="4"/>
      <c r="H1010" s="4"/>
      <c r="I1010" s="4"/>
      <c r="J1010" s="4"/>
      <c r="K1010" s="4"/>
      <c r="L1010" s="4"/>
      <c r="M1010" s="4"/>
      <c r="N1010" s="4"/>
      <c r="O1010" s="4"/>
      <c r="P1010" s="4">
        <v>1</v>
      </c>
      <c r="Q1010" s="100"/>
      <c r="R1010" s="4"/>
      <c r="S1010" s="4"/>
      <c r="T1010" s="59" t="str">
        <f t="shared" si="0"/>
        <v/>
      </c>
      <c r="U1010" s="4"/>
      <c r="V1010" s="4"/>
      <c r="W1010" s="4"/>
      <c r="X1010" s="100"/>
      <c r="Y1010" s="4"/>
      <c r="Z1010" s="4"/>
      <c r="AA1010" s="4"/>
      <c r="AB1010" s="4"/>
      <c r="AC1010" s="4"/>
      <c r="AD1010" s="100"/>
      <c r="AE1010" s="100"/>
      <c r="AF1010" s="4"/>
      <c r="AG1010" s="58">
        <f t="shared" si="1"/>
        <v>1</v>
      </c>
      <c r="AH1010" s="4"/>
      <c r="AI1010" s="4"/>
      <c r="AJ1010" s="4"/>
      <c r="AK1010" s="91" t="str">
        <f t="shared" si="948"/>
        <v/>
      </c>
      <c r="AL1010" s="100"/>
      <c r="AM1010" s="4"/>
      <c r="AN1010" s="4"/>
      <c r="AO1010" s="100"/>
      <c r="AP1010" s="100"/>
      <c r="AQ1010" s="4"/>
      <c r="AR1010" s="58" t="str">
        <f t="shared" si="3"/>
        <v/>
      </c>
      <c r="AS1010" s="71">
        <v>1</v>
      </c>
      <c r="AT1010" s="71">
        <v>1</v>
      </c>
      <c r="AU1010" s="71">
        <v>1</v>
      </c>
      <c r="AV1010" s="71">
        <v>1</v>
      </c>
      <c r="AW1010" s="71">
        <v>1</v>
      </c>
      <c r="AX1010" s="58">
        <f t="shared" si="4"/>
        <v>5</v>
      </c>
      <c r="AY1010" s="4"/>
      <c r="AZ1010" s="71">
        <v>1</v>
      </c>
      <c r="BA1010" s="4"/>
      <c r="BB1010" s="4"/>
      <c r="BC1010" s="4"/>
      <c r="BD1010" s="58">
        <f t="shared" si="5"/>
        <v>1</v>
      </c>
      <c r="BE1010" s="4"/>
      <c r="BF1010" s="4"/>
      <c r="BG1010" s="4"/>
      <c r="BH1010" s="4"/>
      <c r="BI1010" s="4"/>
      <c r="BJ1010" s="4"/>
      <c r="BK1010" s="4"/>
      <c r="BL1010" s="4"/>
      <c r="BM1010" s="4"/>
      <c r="BN1010" s="4"/>
      <c r="BO1010" s="4"/>
      <c r="BP1010" s="4"/>
      <c r="BQ1010" s="4"/>
      <c r="BR1010" s="4"/>
      <c r="BS1010" s="4"/>
      <c r="BT1010" s="4"/>
      <c r="BU1010" s="4"/>
      <c r="BV1010" s="4"/>
      <c r="BW1010" s="4"/>
      <c r="BX1010" s="4" t="str">
        <f t="shared" si="637"/>
        <v/>
      </c>
      <c r="BY1010" s="4"/>
      <c r="BZ1010" s="4"/>
      <c r="CA1010" s="4"/>
      <c r="CB1010" s="4"/>
      <c r="CC1010" s="4"/>
      <c r="CD1010" s="4"/>
      <c r="CE1010" s="4"/>
      <c r="CF1010" s="4"/>
      <c r="CG1010" s="4"/>
      <c r="CH1010" s="57">
        <f t="shared" si="848"/>
        <v>0</v>
      </c>
      <c r="CI1010" s="4"/>
      <c r="CJ1010" s="4"/>
      <c r="CK1010" s="4"/>
      <c r="CL1010" s="4"/>
      <c r="CM1010" s="4"/>
      <c r="CN1010" s="4"/>
      <c r="CO1010" s="4"/>
      <c r="CP1010" s="4"/>
      <c r="CQ1010" s="4"/>
      <c r="CR1010" s="57">
        <f t="shared" si="1046"/>
        <v>0</v>
      </c>
      <c r="CS1010" s="4"/>
      <c r="CT1010" s="4"/>
      <c r="CU1010" s="4"/>
      <c r="CV1010" s="4"/>
      <c r="CW1010" s="4"/>
      <c r="CX1010" s="4"/>
      <c r="CY1010" s="4"/>
      <c r="CZ1010" s="4"/>
      <c r="DA1010" s="4"/>
      <c r="DB1010" s="57">
        <f t="shared" si="1047"/>
        <v>0</v>
      </c>
      <c r="DC1010" s="4"/>
      <c r="DD1010" s="4"/>
      <c r="DE1010" s="4"/>
      <c r="DF1010" s="4"/>
      <c r="DG1010" s="4"/>
      <c r="DH1010" s="4"/>
      <c r="DI1010" s="4"/>
      <c r="DJ1010" s="4"/>
      <c r="DK1010" s="4"/>
      <c r="DL1010" s="57">
        <f t="shared" si="321"/>
        <v>0</v>
      </c>
      <c r="DM1010" s="4"/>
      <c r="DN1010" s="4"/>
      <c r="DO1010" s="4"/>
      <c r="DP1010" s="4"/>
      <c r="DQ1010" s="4"/>
      <c r="DR1010" s="4"/>
      <c r="DS1010" s="4"/>
      <c r="DT1010" s="4"/>
      <c r="DU1010" s="4"/>
      <c r="DV1010" s="57">
        <f t="shared" si="322"/>
        <v>0</v>
      </c>
      <c r="DW1010" s="71">
        <f t="shared" ref="DW1010:ED1010" si="1063">SUM(BY1010,CI1010,CS1010,DC1010,DM1010)</f>
        <v>0</v>
      </c>
      <c r="DX1010" s="71">
        <f t="shared" si="1063"/>
        <v>0</v>
      </c>
      <c r="DY1010" s="71">
        <f t="shared" si="1063"/>
        <v>0</v>
      </c>
      <c r="DZ1010" s="71">
        <f t="shared" si="1063"/>
        <v>0</v>
      </c>
      <c r="EA1010" s="71">
        <f t="shared" si="1063"/>
        <v>0</v>
      </c>
      <c r="EB1010" s="71">
        <f t="shared" si="1063"/>
        <v>0</v>
      </c>
      <c r="EC1010" s="71">
        <f t="shared" si="1063"/>
        <v>0</v>
      </c>
      <c r="ED1010" s="71">
        <f t="shared" si="1063"/>
        <v>0</v>
      </c>
      <c r="EE1010" s="71">
        <f t="shared" si="13"/>
        <v>0</v>
      </c>
      <c r="EF1010" s="71">
        <f t="shared" si="14"/>
        <v>0</v>
      </c>
    </row>
    <row r="1011" spans="1:136" ht="15.75" customHeight="1">
      <c r="A1011" s="147">
        <v>2019</v>
      </c>
      <c r="B1011" s="135" t="s">
        <v>5271</v>
      </c>
      <c r="C1011" s="147" t="s">
        <v>3124</v>
      </c>
      <c r="D1011" s="147" t="s">
        <v>266</v>
      </c>
      <c r="E1011" s="147" t="s">
        <v>3125</v>
      </c>
      <c r="F1011" s="161" t="s">
        <v>3126</v>
      </c>
      <c r="G1011" s="4"/>
      <c r="H1011" s="4"/>
      <c r="I1011" s="4"/>
      <c r="J1011" s="4"/>
      <c r="K1011" s="4"/>
      <c r="L1011" s="4"/>
      <c r="M1011" s="4"/>
      <c r="N1011" s="4"/>
      <c r="O1011" s="4"/>
      <c r="P1011" s="4">
        <v>1</v>
      </c>
      <c r="Q1011" s="100"/>
      <c r="R1011" s="4"/>
      <c r="S1011" s="4"/>
      <c r="T1011" s="59" t="str">
        <f t="shared" si="0"/>
        <v/>
      </c>
      <c r="U1011" s="4"/>
      <c r="V1011" s="4"/>
      <c r="W1011" s="100"/>
      <c r="X1011" s="100"/>
      <c r="Y1011" s="4"/>
      <c r="Z1011" s="4"/>
      <c r="AA1011" s="4"/>
      <c r="AB1011" s="4"/>
      <c r="AC1011" s="100"/>
      <c r="AD1011" s="100"/>
      <c r="AE1011" s="100"/>
      <c r="AF1011" s="4"/>
      <c r="AG1011" s="58">
        <f t="shared" si="1"/>
        <v>1</v>
      </c>
      <c r="AH1011" s="4"/>
      <c r="AI1011" s="4"/>
      <c r="AJ1011" s="4"/>
      <c r="AK1011" s="91" t="str">
        <f t="shared" si="948"/>
        <v/>
      </c>
      <c r="AL1011" s="100"/>
      <c r="AM1011" s="4"/>
      <c r="AN1011" s="100"/>
      <c r="AO1011" s="100"/>
      <c r="AP1011" s="100"/>
      <c r="AQ1011" s="4"/>
      <c r="AR1011" s="58" t="str">
        <f t="shared" si="3"/>
        <v/>
      </c>
      <c r="AS1011" s="4"/>
      <c r="AT1011" s="71">
        <v>1</v>
      </c>
      <c r="AU1011" s="4"/>
      <c r="AV1011" s="4"/>
      <c r="AW1011" s="4"/>
      <c r="AX1011" s="58">
        <f t="shared" si="4"/>
        <v>1</v>
      </c>
      <c r="AY1011" s="4"/>
      <c r="AZ1011" s="71">
        <v>1</v>
      </c>
      <c r="BA1011" s="4"/>
      <c r="BB1011" s="4"/>
      <c r="BC1011" s="4"/>
      <c r="BD1011" s="58">
        <f t="shared" si="5"/>
        <v>1</v>
      </c>
      <c r="BE1011" s="4"/>
      <c r="BF1011" s="4"/>
      <c r="BG1011" s="4"/>
      <c r="BH1011" s="4"/>
      <c r="BI1011" s="4"/>
      <c r="BJ1011" s="4"/>
      <c r="BK1011" s="4"/>
      <c r="BL1011" s="4"/>
      <c r="BM1011" s="4"/>
      <c r="BN1011" s="4"/>
      <c r="BO1011" s="4"/>
      <c r="BP1011" s="4"/>
      <c r="BQ1011" s="4"/>
      <c r="BR1011" s="4"/>
      <c r="BS1011" s="4"/>
      <c r="BT1011" s="71">
        <v>1</v>
      </c>
      <c r="BU1011" s="4"/>
      <c r="BV1011" s="71">
        <v>1</v>
      </c>
      <c r="BW1011" s="4"/>
      <c r="BX1011" s="71">
        <f t="shared" si="637"/>
        <v>1</v>
      </c>
      <c r="BY1011" s="4"/>
      <c r="BZ1011" s="4"/>
      <c r="CA1011" s="4"/>
      <c r="CB1011" s="4"/>
      <c r="CC1011" s="4"/>
      <c r="CD1011" s="4"/>
      <c r="CE1011" s="4"/>
      <c r="CF1011" s="4"/>
      <c r="CG1011" s="4"/>
      <c r="CH1011" s="57">
        <f t="shared" si="848"/>
        <v>0</v>
      </c>
      <c r="CI1011" s="4"/>
      <c r="CJ1011" s="4"/>
      <c r="CK1011" s="4"/>
      <c r="CL1011" s="71">
        <v>1</v>
      </c>
      <c r="CM1011" s="4"/>
      <c r="CN1011" s="4"/>
      <c r="CO1011" s="71">
        <v>1</v>
      </c>
      <c r="CP1011" s="4"/>
      <c r="CQ1011" s="71"/>
      <c r="CR1011" s="57">
        <f t="shared" si="1046"/>
        <v>2</v>
      </c>
      <c r="CS1011" s="4"/>
      <c r="CT1011" s="4"/>
      <c r="CU1011" s="4"/>
      <c r="CV1011" s="4"/>
      <c r="CW1011" s="4"/>
      <c r="CX1011" s="4"/>
      <c r="CY1011" s="4"/>
      <c r="CZ1011" s="4"/>
      <c r="DA1011" s="4"/>
      <c r="DB1011" s="57">
        <f t="shared" si="1047"/>
        <v>0</v>
      </c>
      <c r="DC1011" s="4"/>
      <c r="DD1011" s="4"/>
      <c r="DE1011" s="4"/>
      <c r="DF1011" s="4"/>
      <c r="DG1011" s="4"/>
      <c r="DH1011" s="4"/>
      <c r="DI1011" s="4"/>
      <c r="DJ1011" s="4"/>
      <c r="DK1011" s="4"/>
      <c r="DL1011" s="57">
        <f t="shared" si="321"/>
        <v>0</v>
      </c>
      <c r="DM1011" s="4"/>
      <c r="DN1011" s="4"/>
      <c r="DO1011" s="4"/>
      <c r="DP1011" s="4"/>
      <c r="DQ1011" s="4"/>
      <c r="DR1011" s="4"/>
      <c r="DS1011" s="4"/>
      <c r="DT1011" s="4"/>
      <c r="DU1011" s="4"/>
      <c r="DV1011" s="57">
        <f t="shared" si="322"/>
        <v>0</v>
      </c>
      <c r="DW1011" s="71">
        <f t="shared" ref="DW1011:ED1011" si="1064">SUM(BY1011,CI1011,CS1011,DC1011,DM1011)</f>
        <v>0</v>
      </c>
      <c r="DX1011" s="71">
        <f t="shared" si="1064"/>
        <v>0</v>
      </c>
      <c r="DY1011" s="71">
        <f t="shared" si="1064"/>
        <v>0</v>
      </c>
      <c r="DZ1011" s="71">
        <f t="shared" si="1064"/>
        <v>1</v>
      </c>
      <c r="EA1011" s="71">
        <f t="shared" si="1064"/>
        <v>0</v>
      </c>
      <c r="EB1011" s="71">
        <f t="shared" si="1064"/>
        <v>0</v>
      </c>
      <c r="EC1011" s="71">
        <f t="shared" si="1064"/>
        <v>1</v>
      </c>
      <c r="ED1011" s="71">
        <f t="shared" si="1064"/>
        <v>0</v>
      </c>
      <c r="EE1011" s="71">
        <f t="shared" si="13"/>
        <v>2</v>
      </c>
      <c r="EF1011" s="71">
        <f t="shared" si="14"/>
        <v>1</v>
      </c>
    </row>
    <row r="1012" spans="1:136" ht="15.75" customHeight="1">
      <c r="A1012" s="147">
        <v>2019</v>
      </c>
      <c r="B1012" s="135" t="s">
        <v>5272</v>
      </c>
      <c r="C1012" s="147" t="s">
        <v>3127</v>
      </c>
      <c r="D1012" s="147" t="s">
        <v>3128</v>
      </c>
      <c r="E1012" s="147" t="s">
        <v>3129</v>
      </c>
      <c r="F1012" s="150" t="s">
        <v>3130</v>
      </c>
      <c r="G1012" s="4"/>
      <c r="H1012" s="4"/>
      <c r="I1012" s="4"/>
      <c r="J1012" s="4"/>
      <c r="K1012" s="95">
        <v>1</v>
      </c>
      <c r="L1012" s="4"/>
      <c r="M1012" s="4"/>
      <c r="N1012" s="4"/>
      <c r="O1012" s="4"/>
      <c r="P1012" s="100"/>
      <c r="Q1012" s="100"/>
      <c r="R1012" s="4"/>
      <c r="S1012" s="4"/>
      <c r="T1012" s="59" t="str">
        <f t="shared" si="0"/>
        <v/>
      </c>
      <c r="U1012" s="4"/>
      <c r="V1012" s="4"/>
      <c r="W1012" s="100"/>
      <c r="X1012" s="100"/>
      <c r="Y1012" s="4"/>
      <c r="Z1012" s="4"/>
      <c r="AA1012" s="4"/>
      <c r="AB1012" s="4"/>
      <c r="AC1012" s="100"/>
      <c r="AD1012" s="100"/>
      <c r="AE1012" s="100"/>
      <c r="AF1012" s="4"/>
      <c r="AG1012" s="58">
        <f t="shared" si="1"/>
        <v>1</v>
      </c>
      <c r="AH1012" s="4"/>
      <c r="AI1012" s="4"/>
      <c r="AJ1012" s="4"/>
      <c r="AK1012" s="91" t="str">
        <f t="shared" si="948"/>
        <v/>
      </c>
      <c r="AL1012" s="100"/>
      <c r="AM1012" s="4"/>
      <c r="AN1012" s="100"/>
      <c r="AO1012" s="100"/>
      <c r="AP1012" s="100"/>
      <c r="AQ1012" s="4"/>
      <c r="AR1012" s="58" t="str">
        <f t="shared" si="3"/>
        <v/>
      </c>
      <c r="AS1012" s="71">
        <v>1</v>
      </c>
      <c r="AT1012" s="71">
        <v>1</v>
      </c>
      <c r="AU1012" s="71">
        <v>1</v>
      </c>
      <c r="AV1012" s="4"/>
      <c r="AW1012" s="4"/>
      <c r="AX1012" s="58">
        <f t="shared" si="4"/>
        <v>3</v>
      </c>
      <c r="AY1012" s="72">
        <v>1</v>
      </c>
      <c r="AZ1012" s="4"/>
      <c r="BA1012" s="4"/>
      <c r="BB1012" s="4"/>
      <c r="BC1012" s="4"/>
      <c r="BD1012" s="58">
        <f t="shared" si="5"/>
        <v>1</v>
      </c>
      <c r="BE1012" s="4"/>
      <c r="BF1012" s="4"/>
      <c r="BG1012" s="4"/>
      <c r="BH1012" s="4"/>
      <c r="BI1012" s="4"/>
      <c r="BJ1012" s="4"/>
      <c r="BK1012" s="4"/>
      <c r="BL1012" s="4"/>
      <c r="BM1012" s="4"/>
      <c r="BN1012" s="4"/>
      <c r="BO1012" s="4"/>
      <c r="BP1012" s="71">
        <v>1</v>
      </c>
      <c r="BQ1012" s="71">
        <v>1</v>
      </c>
      <c r="BR1012" s="4"/>
      <c r="BS1012" s="4"/>
      <c r="BT1012" s="4"/>
      <c r="BU1012" s="4"/>
      <c r="BV1012" s="4"/>
      <c r="BW1012" s="4"/>
      <c r="BX1012" s="4" t="str">
        <f t="shared" si="637"/>
        <v/>
      </c>
      <c r="BY1012" s="4"/>
      <c r="BZ1012" s="4"/>
      <c r="CA1012" s="4"/>
      <c r="CB1012" s="4"/>
      <c r="CC1012" s="4"/>
      <c r="CD1012" s="4"/>
      <c r="CE1012" s="4"/>
      <c r="CF1012" s="4"/>
      <c r="CG1012" s="4"/>
      <c r="CH1012" s="57">
        <f t="shared" si="848"/>
        <v>0</v>
      </c>
      <c r="CI1012" s="4"/>
      <c r="CJ1012" s="4"/>
      <c r="CK1012" s="4"/>
      <c r="CL1012" s="4"/>
      <c r="CM1012" s="4"/>
      <c r="CN1012" s="4"/>
      <c r="CO1012" s="4"/>
      <c r="CP1012" s="4"/>
      <c r="CQ1012" s="4"/>
      <c r="CR1012" s="57">
        <f t="shared" si="1046"/>
        <v>0</v>
      </c>
      <c r="CS1012" s="4"/>
      <c r="CT1012" s="4"/>
      <c r="CU1012" s="4"/>
      <c r="CV1012" s="4"/>
      <c r="CW1012" s="4"/>
      <c r="CX1012" s="4"/>
      <c r="CY1012" s="4"/>
      <c r="CZ1012" s="4"/>
      <c r="DA1012" s="4"/>
      <c r="DB1012" s="57">
        <f t="shared" si="1047"/>
        <v>0</v>
      </c>
      <c r="DC1012" s="4"/>
      <c r="DD1012" s="4"/>
      <c r="DE1012" s="4"/>
      <c r="DF1012" s="4"/>
      <c r="DG1012" s="4"/>
      <c r="DH1012" s="4"/>
      <c r="DI1012" s="4"/>
      <c r="DJ1012" s="4"/>
      <c r="DK1012" s="4"/>
      <c r="DL1012" s="57">
        <f t="shared" si="321"/>
        <v>0</v>
      </c>
      <c r="DM1012" s="4"/>
      <c r="DN1012" s="4"/>
      <c r="DO1012" s="4"/>
      <c r="DP1012" s="4"/>
      <c r="DQ1012" s="4"/>
      <c r="DR1012" s="4"/>
      <c r="DS1012" s="4"/>
      <c r="DT1012" s="4"/>
      <c r="DU1012" s="4"/>
      <c r="DV1012" s="57">
        <f t="shared" si="322"/>
        <v>0</v>
      </c>
      <c r="DW1012" s="71">
        <f t="shared" ref="DW1012:ED1012" si="1065">SUM(BY1012,CI1012,CS1012,DC1012,DM1012)</f>
        <v>0</v>
      </c>
      <c r="DX1012" s="71">
        <f t="shared" si="1065"/>
        <v>0</v>
      </c>
      <c r="DY1012" s="71">
        <f t="shared" si="1065"/>
        <v>0</v>
      </c>
      <c r="DZ1012" s="71">
        <f t="shared" si="1065"/>
        <v>0</v>
      </c>
      <c r="EA1012" s="71">
        <f t="shared" si="1065"/>
        <v>0</v>
      </c>
      <c r="EB1012" s="71">
        <f t="shared" si="1065"/>
        <v>0</v>
      </c>
      <c r="EC1012" s="71">
        <f t="shared" si="1065"/>
        <v>0</v>
      </c>
      <c r="ED1012" s="71">
        <f t="shared" si="1065"/>
        <v>0</v>
      </c>
      <c r="EE1012" s="71">
        <f t="shared" si="13"/>
        <v>0</v>
      </c>
      <c r="EF1012" s="71">
        <f t="shared" si="14"/>
        <v>0</v>
      </c>
    </row>
    <row r="1013" spans="1:136" ht="15.75" customHeight="1">
      <c r="A1013" s="147">
        <v>2019</v>
      </c>
      <c r="B1013" s="135" t="s">
        <v>5273</v>
      </c>
      <c r="C1013" s="147" t="s">
        <v>3131</v>
      </c>
      <c r="D1013" s="147" t="s">
        <v>3132</v>
      </c>
      <c r="E1013" s="146" t="s">
        <v>3133</v>
      </c>
      <c r="F1013" s="150" t="s">
        <v>3134</v>
      </c>
      <c r="G1013" s="4"/>
      <c r="H1013" s="95">
        <v>1</v>
      </c>
      <c r="I1013" s="4"/>
      <c r="J1013" s="4"/>
      <c r="K1013" s="4"/>
      <c r="L1013" s="4"/>
      <c r="M1013" s="4"/>
      <c r="N1013" s="4"/>
      <c r="O1013" s="4"/>
      <c r="P1013" s="100"/>
      <c r="Q1013" s="100"/>
      <c r="R1013" s="4"/>
      <c r="S1013" s="71"/>
      <c r="T1013" s="59" t="str">
        <f t="shared" si="0"/>
        <v/>
      </c>
      <c r="U1013" s="4"/>
      <c r="V1013" s="4"/>
      <c r="W1013" s="100"/>
      <c r="X1013" s="100"/>
      <c r="Y1013" s="4"/>
      <c r="Z1013" s="4"/>
      <c r="AA1013" s="4"/>
      <c r="AB1013" s="4"/>
      <c r="AC1013" s="100"/>
      <c r="AD1013" s="100"/>
      <c r="AE1013" s="100"/>
      <c r="AF1013" s="4"/>
      <c r="AG1013" s="58" t="str">
        <f t="shared" si="1"/>
        <v/>
      </c>
      <c r="AH1013" s="4"/>
      <c r="AI1013" s="4"/>
      <c r="AJ1013" s="4"/>
      <c r="AK1013" s="91" t="str">
        <f t="shared" si="948"/>
        <v/>
      </c>
      <c r="AL1013" s="100"/>
      <c r="AM1013" s="4"/>
      <c r="AN1013" s="100"/>
      <c r="AO1013" s="100"/>
      <c r="AP1013" s="100"/>
      <c r="AQ1013" s="4"/>
      <c r="AR1013" s="58" t="str">
        <f t="shared" si="3"/>
        <v/>
      </c>
      <c r="AS1013" s="4"/>
      <c r="AT1013" s="4"/>
      <c r="AU1013" s="4"/>
      <c r="AV1013" s="4"/>
      <c r="AW1013" s="71">
        <v>1</v>
      </c>
      <c r="AX1013" s="58">
        <f t="shared" si="4"/>
        <v>1</v>
      </c>
      <c r="AY1013" s="71">
        <v>1</v>
      </c>
      <c r="AZ1013" s="4"/>
      <c r="BA1013" s="4"/>
      <c r="BB1013" s="4"/>
      <c r="BC1013" s="4"/>
      <c r="BD1013" s="58">
        <f t="shared" si="5"/>
        <v>1</v>
      </c>
      <c r="BE1013" s="4"/>
      <c r="BF1013" s="4"/>
      <c r="BG1013" s="4"/>
      <c r="BH1013" s="4"/>
      <c r="BI1013" s="4"/>
      <c r="BJ1013" s="4"/>
      <c r="BK1013" s="4"/>
      <c r="BL1013" s="4"/>
      <c r="BM1013" s="4"/>
      <c r="BN1013" s="4"/>
      <c r="BO1013" s="4"/>
      <c r="BP1013" s="4"/>
      <c r="BQ1013" s="4"/>
      <c r="BR1013" s="4"/>
      <c r="BS1013" s="4"/>
      <c r="BT1013" s="4"/>
      <c r="BU1013" s="4"/>
      <c r="BV1013" s="71">
        <v>1</v>
      </c>
      <c r="BW1013" s="4"/>
      <c r="BX1013" s="71">
        <f t="shared" si="637"/>
        <v>1</v>
      </c>
      <c r="BY1013" s="4"/>
      <c r="BZ1013" s="71">
        <v>1</v>
      </c>
      <c r="CA1013" s="4"/>
      <c r="CB1013" s="4"/>
      <c r="CC1013" s="4"/>
      <c r="CD1013" s="4"/>
      <c r="CE1013" s="4"/>
      <c r="CF1013" s="4"/>
      <c r="CG1013" s="71"/>
      <c r="CH1013" s="57">
        <f t="shared" si="848"/>
        <v>1</v>
      </c>
      <c r="CI1013" s="4"/>
      <c r="CJ1013" s="4"/>
      <c r="CK1013" s="4"/>
      <c r="CL1013" s="4"/>
      <c r="CM1013" s="4"/>
      <c r="CN1013" s="4"/>
      <c r="CO1013" s="4"/>
      <c r="CP1013" s="4"/>
      <c r="CQ1013" s="4"/>
      <c r="CR1013" s="57">
        <f t="shared" si="1046"/>
        <v>0</v>
      </c>
      <c r="CS1013" s="4"/>
      <c r="CT1013" s="4"/>
      <c r="CU1013" s="4"/>
      <c r="CV1013" s="4"/>
      <c r="CW1013" s="4"/>
      <c r="CX1013" s="4"/>
      <c r="CY1013" s="4"/>
      <c r="CZ1013" s="4"/>
      <c r="DA1013" s="4"/>
      <c r="DB1013" s="57">
        <f t="shared" si="1047"/>
        <v>0</v>
      </c>
      <c r="DC1013" s="4"/>
      <c r="DD1013" s="4"/>
      <c r="DE1013" s="4"/>
      <c r="DF1013" s="4"/>
      <c r="DG1013" s="4"/>
      <c r="DH1013" s="4"/>
      <c r="DI1013" s="4"/>
      <c r="DJ1013" s="4"/>
      <c r="DK1013" s="4"/>
      <c r="DL1013" s="57">
        <f t="shared" si="321"/>
        <v>0</v>
      </c>
      <c r="DM1013" s="4"/>
      <c r="DN1013" s="4"/>
      <c r="DO1013" s="4"/>
      <c r="DP1013" s="4"/>
      <c r="DQ1013" s="4"/>
      <c r="DR1013" s="4"/>
      <c r="DS1013" s="71">
        <v>1</v>
      </c>
      <c r="DT1013" s="4"/>
      <c r="DU1013" s="71"/>
      <c r="DV1013" s="57">
        <f t="shared" si="322"/>
        <v>1</v>
      </c>
      <c r="DW1013" s="71">
        <f t="shared" ref="DW1013:ED1013" si="1066">SUM(BY1013,CI1013,CS1013,DC1013,DM1013)</f>
        <v>0</v>
      </c>
      <c r="DX1013" s="71">
        <f t="shared" si="1066"/>
        <v>1</v>
      </c>
      <c r="DY1013" s="71">
        <f t="shared" si="1066"/>
        <v>0</v>
      </c>
      <c r="DZ1013" s="71">
        <f t="shared" si="1066"/>
        <v>0</v>
      </c>
      <c r="EA1013" s="71">
        <f t="shared" si="1066"/>
        <v>0</v>
      </c>
      <c r="EB1013" s="71">
        <f t="shared" si="1066"/>
        <v>0</v>
      </c>
      <c r="EC1013" s="71">
        <f t="shared" si="1066"/>
        <v>1</v>
      </c>
      <c r="ED1013" s="71">
        <f t="shared" si="1066"/>
        <v>0</v>
      </c>
      <c r="EE1013" s="71">
        <f t="shared" si="13"/>
        <v>2</v>
      </c>
      <c r="EF1013" s="71">
        <f t="shared" si="14"/>
        <v>1</v>
      </c>
    </row>
    <row r="1014" spans="1:136" ht="15.75" customHeight="1">
      <c r="A1014" s="147">
        <v>2019</v>
      </c>
      <c r="B1014" s="135" t="s">
        <v>5274</v>
      </c>
      <c r="C1014" s="147" t="s">
        <v>3135</v>
      </c>
      <c r="D1014" s="147" t="s">
        <v>746</v>
      </c>
      <c r="E1014" s="147" t="s">
        <v>3136</v>
      </c>
      <c r="F1014" s="161" t="s">
        <v>3137</v>
      </c>
      <c r="G1014" s="4"/>
      <c r="H1014" s="4"/>
      <c r="I1014" s="4"/>
      <c r="J1014" s="4"/>
      <c r="K1014" s="4"/>
      <c r="L1014" s="4"/>
      <c r="M1014" s="4"/>
      <c r="N1014" s="95">
        <v>1</v>
      </c>
      <c r="O1014" s="4"/>
      <c r="P1014" s="100"/>
      <c r="Q1014" s="100"/>
      <c r="R1014" s="4"/>
      <c r="S1014" s="4"/>
      <c r="T1014" s="59" t="str">
        <f t="shared" si="0"/>
        <v/>
      </c>
      <c r="U1014" s="4"/>
      <c r="V1014" s="4"/>
      <c r="W1014" s="100"/>
      <c r="X1014" s="100"/>
      <c r="Y1014" s="4"/>
      <c r="Z1014" s="4"/>
      <c r="AA1014" s="4"/>
      <c r="AB1014" s="4"/>
      <c r="AC1014" s="100"/>
      <c r="AD1014" s="100"/>
      <c r="AE1014" s="100"/>
      <c r="AF1014" s="4"/>
      <c r="AG1014" s="58">
        <f t="shared" si="1"/>
        <v>1</v>
      </c>
      <c r="AH1014" s="4"/>
      <c r="AI1014" s="4"/>
      <c r="AJ1014" s="4"/>
      <c r="AK1014" s="91" t="str">
        <f t="shared" si="948"/>
        <v/>
      </c>
      <c r="AL1014" s="100"/>
      <c r="AM1014" s="4"/>
      <c r="AN1014" s="100"/>
      <c r="AO1014" s="100"/>
      <c r="AP1014" s="100"/>
      <c r="AQ1014" s="4"/>
      <c r="AR1014" s="58" t="str">
        <f t="shared" si="3"/>
        <v/>
      </c>
      <c r="AS1014" s="4"/>
      <c r="AT1014" s="71">
        <v>1</v>
      </c>
      <c r="AU1014" s="4"/>
      <c r="AV1014" s="4"/>
      <c r="AW1014" s="4"/>
      <c r="AX1014" s="58">
        <f t="shared" si="4"/>
        <v>1</v>
      </c>
      <c r="AY1014" s="4"/>
      <c r="AZ1014" s="71">
        <v>1</v>
      </c>
      <c r="BA1014" s="4"/>
      <c r="BB1014" s="4"/>
      <c r="BC1014" s="71">
        <v>1</v>
      </c>
      <c r="BD1014" s="58">
        <f t="shared" si="5"/>
        <v>2</v>
      </c>
      <c r="BE1014" s="4"/>
      <c r="BF1014" s="4"/>
      <c r="BG1014" s="4"/>
      <c r="BH1014" s="4"/>
      <c r="BI1014" s="4"/>
      <c r="BJ1014" s="4"/>
      <c r="BK1014" s="4"/>
      <c r="BL1014" s="4"/>
      <c r="BM1014" s="4"/>
      <c r="BN1014" s="4"/>
      <c r="BO1014" s="4"/>
      <c r="BP1014" s="4"/>
      <c r="BQ1014" s="4"/>
      <c r="BR1014" s="4"/>
      <c r="BS1014" s="71">
        <v>1</v>
      </c>
      <c r="BT1014" s="4"/>
      <c r="BU1014" s="4"/>
      <c r="BV1014" s="71">
        <v>1</v>
      </c>
      <c r="BW1014" s="4"/>
      <c r="BX1014" s="71">
        <f t="shared" si="637"/>
        <v>1</v>
      </c>
      <c r="BY1014" s="4"/>
      <c r="BZ1014" s="4"/>
      <c r="CA1014" s="4"/>
      <c r="CB1014" s="4"/>
      <c r="CC1014" s="4"/>
      <c r="CD1014" s="4"/>
      <c r="CE1014" s="4"/>
      <c r="CF1014" s="4"/>
      <c r="CG1014" s="4"/>
      <c r="CH1014" s="57">
        <f t="shared" si="848"/>
        <v>0</v>
      </c>
      <c r="CI1014" s="4"/>
      <c r="CJ1014" s="71">
        <v>1</v>
      </c>
      <c r="CK1014" s="4"/>
      <c r="CL1014" s="4"/>
      <c r="CM1014" s="4"/>
      <c r="CN1014" s="4"/>
      <c r="CO1014" s="71">
        <v>1</v>
      </c>
      <c r="CP1014" s="4"/>
      <c r="CQ1014" s="71"/>
      <c r="CR1014" s="57">
        <f t="shared" si="1046"/>
        <v>2</v>
      </c>
      <c r="CS1014" s="4"/>
      <c r="CT1014" s="4"/>
      <c r="CU1014" s="4"/>
      <c r="CV1014" s="4"/>
      <c r="CW1014" s="4"/>
      <c r="CX1014" s="4"/>
      <c r="CY1014" s="4"/>
      <c r="CZ1014" s="4"/>
      <c r="DA1014" s="4"/>
      <c r="DB1014" s="57">
        <f t="shared" si="1047"/>
        <v>0</v>
      </c>
      <c r="DC1014" s="4"/>
      <c r="DD1014" s="4"/>
      <c r="DE1014" s="4"/>
      <c r="DF1014" s="4"/>
      <c r="DG1014" s="4"/>
      <c r="DH1014" s="4"/>
      <c r="DI1014" s="4"/>
      <c r="DJ1014" s="4"/>
      <c r="DK1014" s="4"/>
      <c r="DL1014" s="57">
        <f t="shared" si="321"/>
        <v>0</v>
      </c>
      <c r="DM1014" s="4"/>
      <c r="DN1014" s="4"/>
      <c r="DO1014" s="4"/>
      <c r="DP1014" s="4"/>
      <c r="DQ1014" s="4"/>
      <c r="DR1014" s="4"/>
      <c r="DS1014" s="4"/>
      <c r="DT1014" s="4"/>
      <c r="DU1014" s="4"/>
      <c r="DV1014" s="57">
        <f t="shared" si="322"/>
        <v>0</v>
      </c>
      <c r="DW1014" s="71">
        <f t="shared" ref="DW1014:ED1014" si="1067">SUM(BY1014,CI1014,CS1014,DC1014,DM1014)</f>
        <v>0</v>
      </c>
      <c r="DX1014" s="71">
        <f t="shared" si="1067"/>
        <v>1</v>
      </c>
      <c r="DY1014" s="71">
        <f t="shared" si="1067"/>
        <v>0</v>
      </c>
      <c r="DZ1014" s="71">
        <f t="shared" si="1067"/>
        <v>0</v>
      </c>
      <c r="EA1014" s="71">
        <f t="shared" si="1067"/>
        <v>0</v>
      </c>
      <c r="EB1014" s="71">
        <f t="shared" si="1067"/>
        <v>0</v>
      </c>
      <c r="EC1014" s="71">
        <f t="shared" si="1067"/>
        <v>1</v>
      </c>
      <c r="ED1014" s="71">
        <f t="shared" si="1067"/>
        <v>0</v>
      </c>
      <c r="EE1014" s="71">
        <f t="shared" si="13"/>
        <v>2</v>
      </c>
      <c r="EF1014" s="71">
        <f t="shared" si="14"/>
        <v>1</v>
      </c>
    </row>
    <row r="1015" spans="1:136" ht="15.75" customHeight="1">
      <c r="A1015" s="147">
        <v>2019</v>
      </c>
      <c r="B1015" s="135" t="s">
        <v>5275</v>
      </c>
      <c r="C1015" s="147" t="s">
        <v>3138</v>
      </c>
      <c r="D1015" s="147" t="s">
        <v>178</v>
      </c>
      <c r="E1015" s="147" t="s">
        <v>3139</v>
      </c>
      <c r="F1015" s="161" t="s">
        <v>3140</v>
      </c>
      <c r="G1015" s="4"/>
      <c r="H1015" s="4"/>
      <c r="I1015" s="4"/>
      <c r="J1015" s="4"/>
      <c r="K1015" s="4"/>
      <c r="L1015" s="4"/>
      <c r="M1015" s="4"/>
      <c r="N1015" s="4"/>
      <c r="O1015" s="4"/>
      <c r="P1015" s="4">
        <v>1</v>
      </c>
      <c r="Q1015" s="100"/>
      <c r="R1015" s="4"/>
      <c r="S1015" s="4"/>
      <c r="T1015" s="59" t="str">
        <f t="shared" si="0"/>
        <v/>
      </c>
      <c r="U1015" s="4"/>
      <c r="V1015" s="4"/>
      <c r="W1015" s="100"/>
      <c r="X1015" s="100"/>
      <c r="Y1015" s="4"/>
      <c r="Z1015" s="4"/>
      <c r="AA1015" s="4"/>
      <c r="AB1015" s="4"/>
      <c r="AC1015" s="100"/>
      <c r="AD1015" s="100"/>
      <c r="AE1015" s="100"/>
      <c r="AF1015" s="4"/>
      <c r="AG1015" s="58">
        <f t="shared" si="1"/>
        <v>1</v>
      </c>
      <c r="AH1015" s="4"/>
      <c r="AI1015" s="4"/>
      <c r="AJ1015" s="4"/>
      <c r="AK1015" s="91" t="str">
        <f t="shared" si="948"/>
        <v/>
      </c>
      <c r="AL1015" s="100"/>
      <c r="AM1015" s="4"/>
      <c r="AN1015" s="100"/>
      <c r="AO1015" s="100"/>
      <c r="AP1015" s="100"/>
      <c r="AQ1015" s="4"/>
      <c r="AR1015" s="58" t="str">
        <f t="shared" si="3"/>
        <v/>
      </c>
      <c r="AS1015" s="71">
        <v>1</v>
      </c>
      <c r="AT1015" s="71">
        <v>1</v>
      </c>
      <c r="AU1015" s="71">
        <v>1</v>
      </c>
      <c r="AV1015" s="4"/>
      <c r="AW1015" s="4"/>
      <c r="AX1015" s="58">
        <f t="shared" si="4"/>
        <v>3</v>
      </c>
      <c r="AY1015" s="4"/>
      <c r="AZ1015" s="71">
        <v>1</v>
      </c>
      <c r="BA1015" s="4"/>
      <c r="BB1015" s="4"/>
      <c r="BC1015" s="4"/>
      <c r="BD1015" s="58">
        <f t="shared" si="5"/>
        <v>1</v>
      </c>
      <c r="BE1015" s="4"/>
      <c r="BF1015" s="4"/>
      <c r="BG1015" s="4"/>
      <c r="BH1015" s="4"/>
      <c r="BI1015" s="4"/>
      <c r="BJ1015" s="4"/>
      <c r="BK1015" s="4"/>
      <c r="BL1015" s="4"/>
      <c r="BM1015" s="4"/>
      <c r="BN1015" s="4"/>
      <c r="BO1015" s="4"/>
      <c r="BP1015" s="4"/>
      <c r="BQ1015" s="4"/>
      <c r="BR1015" s="4"/>
      <c r="BS1015" s="4"/>
      <c r="BT1015" s="71">
        <v>1</v>
      </c>
      <c r="BU1015" s="4"/>
      <c r="BV1015" s="71">
        <v>1</v>
      </c>
      <c r="BW1015" s="4"/>
      <c r="BX1015" s="71">
        <f t="shared" si="637"/>
        <v>1</v>
      </c>
      <c r="BY1015" s="4"/>
      <c r="BZ1015" s="4"/>
      <c r="CA1015" s="4"/>
      <c r="CB1015" s="71">
        <v>1</v>
      </c>
      <c r="CC1015" s="4"/>
      <c r="CD1015" s="4"/>
      <c r="CE1015" s="71">
        <v>1</v>
      </c>
      <c r="CF1015" s="4"/>
      <c r="CG1015" s="71"/>
      <c r="CH1015" s="57">
        <f t="shared" si="848"/>
        <v>2</v>
      </c>
      <c r="CI1015" s="4"/>
      <c r="CJ1015" s="4"/>
      <c r="CK1015" s="4"/>
      <c r="CL1015" s="71">
        <v>1</v>
      </c>
      <c r="CM1015" s="4"/>
      <c r="CN1015" s="4"/>
      <c r="CO1015" s="71">
        <v>1</v>
      </c>
      <c r="CP1015" s="4"/>
      <c r="CQ1015" s="71"/>
      <c r="CR1015" s="57">
        <f t="shared" si="1046"/>
        <v>2</v>
      </c>
      <c r="CS1015" s="4"/>
      <c r="CT1015" s="4"/>
      <c r="CU1015" s="4"/>
      <c r="CV1015" s="71">
        <v>1</v>
      </c>
      <c r="CW1015" s="4"/>
      <c r="CX1015" s="4"/>
      <c r="CY1015" s="71">
        <v>1</v>
      </c>
      <c r="CZ1015" s="4"/>
      <c r="DA1015" s="71"/>
      <c r="DB1015" s="57">
        <f t="shared" si="1047"/>
        <v>2</v>
      </c>
      <c r="DC1015" s="4"/>
      <c r="DD1015" s="4"/>
      <c r="DE1015" s="4"/>
      <c r="DF1015" s="4"/>
      <c r="DG1015" s="4"/>
      <c r="DH1015" s="4"/>
      <c r="DI1015" s="4"/>
      <c r="DJ1015" s="4"/>
      <c r="DK1015" s="4"/>
      <c r="DL1015" s="57">
        <f t="shared" si="321"/>
        <v>0</v>
      </c>
      <c r="DM1015" s="4"/>
      <c r="DN1015" s="4"/>
      <c r="DO1015" s="4"/>
      <c r="DP1015" s="4"/>
      <c r="DQ1015" s="4"/>
      <c r="DR1015" s="4"/>
      <c r="DS1015" s="4"/>
      <c r="DT1015" s="4"/>
      <c r="DU1015" s="4"/>
      <c r="DV1015" s="57">
        <f t="shared" si="322"/>
        <v>0</v>
      </c>
      <c r="DW1015" s="71">
        <f t="shared" ref="DW1015:ED1015" si="1068">SUM(BY1015,CI1015,CS1015,DC1015,DM1015)</f>
        <v>0</v>
      </c>
      <c r="DX1015" s="71">
        <f t="shared" si="1068"/>
        <v>0</v>
      </c>
      <c r="DY1015" s="71">
        <f t="shared" si="1068"/>
        <v>0</v>
      </c>
      <c r="DZ1015" s="71">
        <f t="shared" si="1068"/>
        <v>3</v>
      </c>
      <c r="EA1015" s="71">
        <f t="shared" si="1068"/>
        <v>0</v>
      </c>
      <c r="EB1015" s="71">
        <f t="shared" si="1068"/>
        <v>0</v>
      </c>
      <c r="EC1015" s="71">
        <f t="shared" si="1068"/>
        <v>3</v>
      </c>
      <c r="ED1015" s="71">
        <f t="shared" si="1068"/>
        <v>0</v>
      </c>
      <c r="EE1015" s="71">
        <f t="shared" si="13"/>
        <v>6</v>
      </c>
      <c r="EF1015" s="71">
        <f t="shared" si="14"/>
        <v>1</v>
      </c>
    </row>
    <row r="1016" spans="1:136" ht="15.75" customHeight="1">
      <c r="A1016" s="147">
        <v>2019</v>
      </c>
      <c r="B1016" s="135" t="s">
        <v>5276</v>
      </c>
      <c r="C1016" s="147" t="s">
        <v>3141</v>
      </c>
      <c r="D1016" s="147" t="s">
        <v>3132</v>
      </c>
      <c r="E1016" s="147" t="s">
        <v>3142</v>
      </c>
      <c r="F1016" s="150" t="s">
        <v>3143</v>
      </c>
      <c r="G1016" s="4"/>
      <c r="H1016" s="72"/>
      <c r="I1016" s="99">
        <v>1</v>
      </c>
      <c r="J1016" s="4"/>
      <c r="K1016" s="4"/>
      <c r="L1016" s="4"/>
      <c r="M1016" s="4"/>
      <c r="N1016" s="4"/>
      <c r="O1016" s="4"/>
      <c r="P1016" s="4"/>
      <c r="Q1016" s="100"/>
      <c r="R1016" s="4"/>
      <c r="S1016" s="4"/>
      <c r="T1016" s="59" t="str">
        <f t="shared" si="0"/>
        <v/>
      </c>
      <c r="U1016" s="4"/>
      <c r="V1016" s="4"/>
      <c r="W1016" s="4"/>
      <c r="X1016" s="100"/>
      <c r="Y1016" s="4"/>
      <c r="Z1016" s="4"/>
      <c r="AA1016" s="4"/>
      <c r="AB1016" s="4"/>
      <c r="AC1016" s="4"/>
      <c r="AD1016" s="100"/>
      <c r="AE1016" s="100"/>
      <c r="AF1016" s="4"/>
      <c r="AG1016" s="58">
        <f t="shared" si="1"/>
        <v>1</v>
      </c>
      <c r="AH1016" s="4"/>
      <c r="AI1016" s="4"/>
      <c r="AJ1016" s="4"/>
      <c r="AK1016" s="91" t="str">
        <f t="shared" si="948"/>
        <v/>
      </c>
      <c r="AL1016" s="100"/>
      <c r="AM1016" s="4"/>
      <c r="AN1016" s="4"/>
      <c r="AO1016" s="100"/>
      <c r="AP1016" s="100"/>
      <c r="AQ1016" s="4"/>
      <c r="AR1016" s="58" t="str">
        <f t="shared" si="3"/>
        <v/>
      </c>
      <c r="AS1016" s="71">
        <v>1</v>
      </c>
      <c r="AT1016" s="71">
        <v>1</v>
      </c>
      <c r="AU1016" s="71">
        <v>1</v>
      </c>
      <c r="AV1016" s="71">
        <v>1</v>
      </c>
      <c r="AW1016" s="71">
        <v>1</v>
      </c>
      <c r="AX1016" s="58">
        <f t="shared" si="4"/>
        <v>5</v>
      </c>
      <c r="AY1016" s="72">
        <v>1</v>
      </c>
      <c r="AZ1016" s="4"/>
      <c r="BA1016" s="4"/>
      <c r="BB1016" s="4"/>
      <c r="BC1016" s="4"/>
      <c r="BD1016" s="58">
        <f t="shared" si="5"/>
        <v>1</v>
      </c>
      <c r="BE1016" s="4"/>
      <c r="BF1016" s="4"/>
      <c r="BG1016" s="4"/>
      <c r="BH1016" s="4"/>
      <c r="BI1016" s="4"/>
      <c r="BJ1016" s="4"/>
      <c r="BK1016" s="4"/>
      <c r="BL1016" s="4"/>
      <c r="BM1016" s="4"/>
      <c r="BN1016" s="4"/>
      <c r="BO1016" s="4"/>
      <c r="BP1016" s="4"/>
      <c r="BQ1016" s="71"/>
      <c r="BR1016" s="4"/>
      <c r="BS1016" s="4"/>
      <c r="BT1016" s="71">
        <v>1</v>
      </c>
      <c r="BU1016" s="71">
        <v>1</v>
      </c>
      <c r="BV1016" s="71">
        <v>1</v>
      </c>
      <c r="BW1016" s="4"/>
      <c r="BX1016" s="71">
        <f t="shared" si="637"/>
        <v>1</v>
      </c>
      <c r="BY1016" s="4"/>
      <c r="BZ1016" s="4"/>
      <c r="CA1016" s="4"/>
      <c r="CB1016" s="4"/>
      <c r="CC1016" s="4"/>
      <c r="CD1016" s="4"/>
      <c r="CE1016" s="4"/>
      <c r="CF1016" s="4"/>
      <c r="CG1016" s="4"/>
      <c r="CH1016" s="57">
        <f t="shared" si="848"/>
        <v>0</v>
      </c>
      <c r="CI1016" s="4"/>
      <c r="CJ1016" s="4"/>
      <c r="CK1016" s="4"/>
      <c r="CL1016" s="4"/>
      <c r="CM1016" s="4"/>
      <c r="CN1016" s="4"/>
      <c r="CO1016" s="4"/>
      <c r="CP1016" s="4"/>
      <c r="CQ1016" s="4"/>
      <c r="CR1016" s="57">
        <f t="shared" si="1046"/>
        <v>0</v>
      </c>
      <c r="CS1016" s="4"/>
      <c r="CT1016" s="4"/>
      <c r="CU1016" s="4"/>
      <c r="CV1016" s="4"/>
      <c r="CW1016" s="4"/>
      <c r="CX1016" s="4"/>
      <c r="CY1016" s="4"/>
      <c r="CZ1016" s="4"/>
      <c r="DA1016" s="4"/>
      <c r="DB1016" s="57">
        <f t="shared" si="1047"/>
        <v>0</v>
      </c>
      <c r="DC1016" s="4"/>
      <c r="DD1016" s="4"/>
      <c r="DE1016" s="4"/>
      <c r="DF1016" s="4"/>
      <c r="DG1016" s="4"/>
      <c r="DH1016" s="4"/>
      <c r="DI1016" s="4"/>
      <c r="DJ1016" s="4"/>
      <c r="DK1016" s="4"/>
      <c r="DL1016" s="57">
        <f t="shared" si="321"/>
        <v>0</v>
      </c>
      <c r="DM1016" s="4"/>
      <c r="DN1016" s="4"/>
      <c r="DO1016" s="4"/>
      <c r="DP1016" s="4"/>
      <c r="DQ1016" s="4"/>
      <c r="DR1016" s="4"/>
      <c r="DS1016" s="4"/>
      <c r="DT1016" s="4"/>
      <c r="DU1016" s="4"/>
      <c r="DV1016" s="57">
        <f t="shared" si="322"/>
        <v>0</v>
      </c>
      <c r="DW1016" s="71">
        <f t="shared" ref="DW1016:ED1016" si="1069">SUM(BY1016,CI1016,CS1016,DC1016,DM1016)</f>
        <v>0</v>
      </c>
      <c r="DX1016" s="71">
        <f t="shared" si="1069"/>
        <v>0</v>
      </c>
      <c r="DY1016" s="71">
        <f t="shared" si="1069"/>
        <v>0</v>
      </c>
      <c r="DZ1016" s="71">
        <f t="shared" si="1069"/>
        <v>0</v>
      </c>
      <c r="EA1016" s="71">
        <f t="shared" si="1069"/>
        <v>0</v>
      </c>
      <c r="EB1016" s="71">
        <f t="shared" si="1069"/>
        <v>0</v>
      </c>
      <c r="EC1016" s="71">
        <f t="shared" si="1069"/>
        <v>0</v>
      </c>
      <c r="ED1016" s="71">
        <f t="shared" si="1069"/>
        <v>0</v>
      </c>
      <c r="EE1016" s="71">
        <f t="shared" si="13"/>
        <v>0</v>
      </c>
      <c r="EF1016" s="71">
        <f t="shared" si="14"/>
        <v>0</v>
      </c>
    </row>
    <row r="1017" spans="1:136" ht="15.75" customHeight="1">
      <c r="A1017" s="147">
        <v>2019</v>
      </c>
      <c r="B1017" s="135" t="s">
        <v>5277</v>
      </c>
      <c r="C1017" s="147" t="s">
        <v>3144</v>
      </c>
      <c r="D1017" s="147" t="s">
        <v>178</v>
      </c>
      <c r="E1017" s="156" t="s">
        <v>3145</v>
      </c>
      <c r="F1017" s="161" t="s">
        <v>3146</v>
      </c>
      <c r="G1017" s="4"/>
      <c r="H1017" s="4"/>
      <c r="I1017" s="4"/>
      <c r="J1017" s="95">
        <v>1</v>
      </c>
      <c r="K1017" s="4"/>
      <c r="L1017" s="4"/>
      <c r="M1017" s="4"/>
      <c r="N1017" s="4"/>
      <c r="O1017" s="4"/>
      <c r="P1017" s="100"/>
      <c r="Q1017" s="100"/>
      <c r="R1017" s="4"/>
      <c r="S1017" s="4"/>
      <c r="T1017" s="59" t="str">
        <f t="shared" si="0"/>
        <v/>
      </c>
      <c r="U1017" s="4"/>
      <c r="V1017" s="4"/>
      <c r="W1017" s="100"/>
      <c r="X1017" s="100"/>
      <c r="Y1017" s="4"/>
      <c r="Z1017" s="4"/>
      <c r="AA1017" s="4"/>
      <c r="AB1017" s="4"/>
      <c r="AC1017" s="100"/>
      <c r="AD1017" s="4"/>
      <c r="AE1017" s="4">
        <v>1</v>
      </c>
      <c r="AF1017" s="4"/>
      <c r="AG1017" s="58">
        <f t="shared" si="1"/>
        <v>1</v>
      </c>
      <c r="AH1017" s="4"/>
      <c r="AI1017" s="4"/>
      <c r="AJ1017" s="4"/>
      <c r="AK1017" s="91" t="str">
        <f t="shared" si="948"/>
        <v/>
      </c>
      <c r="AL1017" s="100"/>
      <c r="AM1017" s="4"/>
      <c r="AN1017" s="100"/>
      <c r="AO1017" s="100"/>
      <c r="AP1017" s="100"/>
      <c r="AQ1017" s="4"/>
      <c r="AR1017" s="58" t="str">
        <f t="shared" si="3"/>
        <v/>
      </c>
      <c r="AS1017" s="4"/>
      <c r="AT1017" s="71">
        <v>1</v>
      </c>
      <c r="AU1017" s="71">
        <v>1</v>
      </c>
      <c r="AV1017" s="4"/>
      <c r="AW1017" s="71">
        <v>1</v>
      </c>
      <c r="AX1017" s="58">
        <f t="shared" si="4"/>
        <v>3</v>
      </c>
      <c r="AY1017" s="71">
        <v>1</v>
      </c>
      <c r="AZ1017" s="4"/>
      <c r="BA1017" s="4"/>
      <c r="BB1017" s="4"/>
      <c r="BC1017" s="4"/>
      <c r="BD1017" s="58">
        <f t="shared" si="5"/>
        <v>1</v>
      </c>
      <c r="BE1017" s="4"/>
      <c r="BF1017" s="4"/>
      <c r="BG1017" s="4"/>
      <c r="BH1017" s="4"/>
      <c r="BI1017" s="4"/>
      <c r="BJ1017" s="4"/>
      <c r="BK1017" s="4"/>
      <c r="BL1017" s="4"/>
      <c r="BM1017" s="4"/>
      <c r="BN1017" s="4"/>
      <c r="BO1017" s="4"/>
      <c r="BP1017" s="4"/>
      <c r="BQ1017" s="4"/>
      <c r="BR1017" s="4"/>
      <c r="BS1017" s="4"/>
      <c r="BT1017" s="4"/>
      <c r="BU1017" s="4"/>
      <c r="BV1017" s="4"/>
      <c r="BW1017" s="4"/>
      <c r="BX1017" s="4" t="str">
        <f t="shared" si="637"/>
        <v/>
      </c>
      <c r="BY1017" s="4"/>
      <c r="BZ1017" s="4"/>
      <c r="CA1017" s="4"/>
      <c r="CB1017" s="4"/>
      <c r="CC1017" s="4"/>
      <c r="CD1017" s="4"/>
      <c r="CE1017" s="4"/>
      <c r="CF1017" s="4"/>
      <c r="CG1017" s="4"/>
      <c r="CH1017" s="57">
        <f t="shared" si="848"/>
        <v>0</v>
      </c>
      <c r="CI1017" s="4"/>
      <c r="CJ1017" s="4"/>
      <c r="CK1017" s="4"/>
      <c r="CL1017" s="4"/>
      <c r="CM1017" s="4"/>
      <c r="CN1017" s="4"/>
      <c r="CO1017" s="4"/>
      <c r="CP1017" s="4"/>
      <c r="CQ1017" s="4"/>
      <c r="CR1017" s="57">
        <f t="shared" si="1046"/>
        <v>0</v>
      </c>
      <c r="CS1017" s="4"/>
      <c r="CT1017" s="4"/>
      <c r="CU1017" s="4"/>
      <c r="CV1017" s="4"/>
      <c r="CW1017" s="4"/>
      <c r="CX1017" s="4"/>
      <c r="CY1017" s="4"/>
      <c r="CZ1017" s="4"/>
      <c r="DA1017" s="4"/>
      <c r="DB1017" s="57">
        <f t="shared" si="1047"/>
        <v>0</v>
      </c>
      <c r="DC1017" s="4"/>
      <c r="DD1017" s="4"/>
      <c r="DE1017" s="4"/>
      <c r="DF1017" s="4"/>
      <c r="DG1017" s="4"/>
      <c r="DH1017" s="4"/>
      <c r="DI1017" s="4"/>
      <c r="DJ1017" s="4"/>
      <c r="DK1017" s="4"/>
      <c r="DL1017" s="57">
        <f t="shared" si="321"/>
        <v>0</v>
      </c>
      <c r="DM1017" s="4"/>
      <c r="DN1017" s="4"/>
      <c r="DO1017" s="4"/>
      <c r="DP1017" s="4"/>
      <c r="DQ1017" s="4"/>
      <c r="DR1017" s="4"/>
      <c r="DS1017" s="4"/>
      <c r="DT1017" s="4"/>
      <c r="DU1017" s="4"/>
      <c r="DV1017" s="57">
        <f t="shared" si="322"/>
        <v>0</v>
      </c>
      <c r="DW1017" s="71">
        <f t="shared" ref="DW1017:ED1017" si="1070">SUM(BY1017,CI1017,CS1017,DC1017,DM1017)</f>
        <v>0</v>
      </c>
      <c r="DX1017" s="71">
        <f t="shared" si="1070"/>
        <v>0</v>
      </c>
      <c r="DY1017" s="71">
        <f t="shared" si="1070"/>
        <v>0</v>
      </c>
      <c r="DZ1017" s="71">
        <f t="shared" si="1070"/>
        <v>0</v>
      </c>
      <c r="EA1017" s="71">
        <f t="shared" si="1070"/>
        <v>0</v>
      </c>
      <c r="EB1017" s="71">
        <f t="shared" si="1070"/>
        <v>0</v>
      </c>
      <c r="EC1017" s="71">
        <f t="shared" si="1070"/>
        <v>0</v>
      </c>
      <c r="ED1017" s="71">
        <f t="shared" si="1070"/>
        <v>0</v>
      </c>
      <c r="EE1017" s="71">
        <f t="shared" si="13"/>
        <v>0</v>
      </c>
      <c r="EF1017" s="71">
        <f t="shared" si="14"/>
        <v>0</v>
      </c>
    </row>
    <row r="1018" spans="1:136" ht="15.75" customHeight="1">
      <c r="A1018" s="147">
        <v>2019</v>
      </c>
      <c r="B1018" s="135" t="s">
        <v>5278</v>
      </c>
      <c r="C1018" s="147" t="s">
        <v>3147</v>
      </c>
      <c r="D1018" s="147" t="s">
        <v>3148</v>
      </c>
      <c r="E1018" s="147" t="s">
        <v>3149</v>
      </c>
      <c r="F1018" s="161" t="s">
        <v>3150</v>
      </c>
      <c r="G1018" s="4"/>
      <c r="H1018" s="4"/>
      <c r="I1018" s="4"/>
      <c r="J1018" s="4"/>
      <c r="K1018" s="4"/>
      <c r="L1018" s="4"/>
      <c r="M1018" s="4"/>
      <c r="N1018" s="4"/>
      <c r="O1018" s="4"/>
      <c r="P1018" s="100"/>
      <c r="Q1018" s="100"/>
      <c r="R1018" s="4"/>
      <c r="S1018" s="4"/>
      <c r="T1018" s="59">
        <f t="shared" si="0"/>
        <v>1</v>
      </c>
      <c r="U1018" s="4"/>
      <c r="V1018" s="4"/>
      <c r="W1018" s="100"/>
      <c r="X1018" s="100"/>
      <c r="Y1018" s="4"/>
      <c r="Z1018" s="4"/>
      <c r="AA1018" s="71">
        <v>1</v>
      </c>
      <c r="AB1018" s="4"/>
      <c r="AC1018" s="100"/>
      <c r="AD1018" s="100"/>
      <c r="AE1018" s="100"/>
      <c r="AF1018" s="4"/>
      <c r="AG1018" s="58">
        <f t="shared" si="1"/>
        <v>1</v>
      </c>
      <c r="AH1018" s="4"/>
      <c r="AI1018" s="4"/>
      <c r="AJ1018" s="4"/>
      <c r="AK1018" s="91" t="str">
        <f t="shared" si="948"/>
        <v/>
      </c>
      <c r="AL1018" s="100"/>
      <c r="AM1018" s="4"/>
      <c r="AN1018" s="100"/>
      <c r="AO1018" s="100"/>
      <c r="AP1018" s="100"/>
      <c r="AQ1018" s="4"/>
      <c r="AR1018" s="58" t="str">
        <f t="shared" si="3"/>
        <v/>
      </c>
      <c r="AS1018" s="4"/>
      <c r="AT1018" s="71">
        <v>1</v>
      </c>
      <c r="AU1018" s="4"/>
      <c r="AV1018" s="4"/>
      <c r="AW1018" s="4"/>
      <c r="AX1018" s="58">
        <f t="shared" si="4"/>
        <v>1</v>
      </c>
      <c r="AY1018" s="4"/>
      <c r="AZ1018" s="4"/>
      <c r="BA1018" s="4"/>
      <c r="BB1018" s="4"/>
      <c r="BC1018" s="71">
        <v>1</v>
      </c>
      <c r="BD1018" s="58">
        <f t="shared" si="5"/>
        <v>1</v>
      </c>
      <c r="BE1018" s="4"/>
      <c r="BF1018" s="4"/>
      <c r="BG1018" s="4"/>
      <c r="BH1018" s="4"/>
      <c r="BI1018" s="4"/>
      <c r="BJ1018" s="4"/>
      <c r="BK1018" s="4"/>
      <c r="BL1018" s="4"/>
      <c r="BM1018" s="4"/>
      <c r="BN1018" s="4"/>
      <c r="BO1018" s="4"/>
      <c r="BP1018" s="4"/>
      <c r="BQ1018" s="4"/>
      <c r="BR1018" s="4"/>
      <c r="BS1018" s="4"/>
      <c r="BT1018" s="4"/>
      <c r="BU1018" s="4"/>
      <c r="BV1018" s="4"/>
      <c r="BW1018" s="4"/>
      <c r="BX1018" s="4" t="str">
        <f t="shared" si="637"/>
        <v/>
      </c>
      <c r="BY1018" s="4"/>
      <c r="BZ1018" s="4"/>
      <c r="CA1018" s="4"/>
      <c r="CB1018" s="4"/>
      <c r="CC1018" s="4"/>
      <c r="CD1018" s="4"/>
      <c r="CE1018" s="4"/>
      <c r="CF1018" s="4"/>
      <c r="CG1018" s="4"/>
      <c r="CH1018" s="57">
        <f t="shared" si="848"/>
        <v>0</v>
      </c>
      <c r="CI1018" s="4"/>
      <c r="CJ1018" s="4"/>
      <c r="CK1018" s="4"/>
      <c r="CL1018" s="4"/>
      <c r="CM1018" s="4"/>
      <c r="CN1018" s="4"/>
      <c r="CO1018" s="4"/>
      <c r="CP1018" s="4"/>
      <c r="CQ1018" s="4"/>
      <c r="CR1018" s="57">
        <f t="shared" si="1046"/>
        <v>0</v>
      </c>
      <c r="CS1018" s="4"/>
      <c r="CT1018" s="4"/>
      <c r="CU1018" s="4"/>
      <c r="CV1018" s="4"/>
      <c r="CW1018" s="4"/>
      <c r="CX1018" s="4"/>
      <c r="CY1018" s="4"/>
      <c r="CZ1018" s="4"/>
      <c r="DA1018" s="4"/>
      <c r="DB1018" s="57">
        <f t="shared" si="1047"/>
        <v>0</v>
      </c>
      <c r="DC1018" s="4"/>
      <c r="DD1018" s="4"/>
      <c r="DE1018" s="4"/>
      <c r="DF1018" s="4"/>
      <c r="DG1018" s="4"/>
      <c r="DH1018" s="4"/>
      <c r="DI1018" s="4"/>
      <c r="DJ1018" s="4"/>
      <c r="DK1018" s="4"/>
      <c r="DL1018" s="57">
        <f t="shared" si="321"/>
        <v>0</v>
      </c>
      <c r="DM1018" s="4"/>
      <c r="DN1018" s="4"/>
      <c r="DO1018" s="4"/>
      <c r="DP1018" s="4"/>
      <c r="DQ1018" s="4"/>
      <c r="DR1018" s="4"/>
      <c r="DS1018" s="4"/>
      <c r="DT1018" s="4"/>
      <c r="DU1018" s="4"/>
      <c r="DV1018" s="57">
        <f t="shared" si="322"/>
        <v>0</v>
      </c>
      <c r="DW1018" s="71">
        <f t="shared" ref="DW1018:ED1018" si="1071">SUM(BY1018,CI1018,CS1018,DC1018,DM1018)</f>
        <v>0</v>
      </c>
      <c r="DX1018" s="71">
        <f t="shared" si="1071"/>
        <v>0</v>
      </c>
      <c r="DY1018" s="71">
        <f t="shared" si="1071"/>
        <v>0</v>
      </c>
      <c r="DZ1018" s="71">
        <f t="shared" si="1071"/>
        <v>0</v>
      </c>
      <c r="EA1018" s="71">
        <f t="shared" si="1071"/>
        <v>0</v>
      </c>
      <c r="EB1018" s="71">
        <f t="shared" si="1071"/>
        <v>0</v>
      </c>
      <c r="EC1018" s="71">
        <f t="shared" si="1071"/>
        <v>0</v>
      </c>
      <c r="ED1018" s="71">
        <f t="shared" si="1071"/>
        <v>0</v>
      </c>
      <c r="EE1018" s="71">
        <f t="shared" si="13"/>
        <v>0</v>
      </c>
      <c r="EF1018" s="71">
        <f t="shared" si="14"/>
        <v>0</v>
      </c>
    </row>
    <row r="1019" spans="1:136" ht="15.75" customHeight="1">
      <c r="A1019" s="147">
        <v>2019</v>
      </c>
      <c r="B1019" s="135" t="s">
        <v>5279</v>
      </c>
      <c r="C1019" s="147" t="s">
        <v>3151</v>
      </c>
      <c r="D1019" s="147" t="s">
        <v>1561</v>
      </c>
      <c r="E1019" s="147" t="s">
        <v>3152</v>
      </c>
      <c r="F1019" s="161" t="s">
        <v>3153</v>
      </c>
      <c r="G1019" s="4"/>
      <c r="H1019" s="4"/>
      <c r="I1019" s="4"/>
      <c r="J1019" s="4"/>
      <c r="K1019" s="4"/>
      <c r="L1019" s="4"/>
      <c r="M1019" s="4"/>
      <c r="N1019" s="95">
        <v>1</v>
      </c>
      <c r="O1019" s="4"/>
      <c r="P1019" s="100"/>
      <c r="Q1019" s="100"/>
      <c r="R1019" s="4"/>
      <c r="S1019" s="4"/>
      <c r="T1019" s="59" t="str">
        <f t="shared" si="0"/>
        <v/>
      </c>
      <c r="U1019" s="4"/>
      <c r="V1019" s="4"/>
      <c r="W1019" s="100"/>
      <c r="X1019" s="100"/>
      <c r="Y1019" s="4"/>
      <c r="Z1019" s="4"/>
      <c r="AA1019" s="4"/>
      <c r="AB1019" s="4"/>
      <c r="AC1019" s="100"/>
      <c r="AD1019" s="100"/>
      <c r="AE1019" s="100"/>
      <c r="AF1019" s="4"/>
      <c r="AG1019" s="58">
        <f t="shared" si="1"/>
        <v>1</v>
      </c>
      <c r="AH1019" s="4"/>
      <c r="AI1019" s="4"/>
      <c r="AJ1019" s="4"/>
      <c r="AK1019" s="91" t="str">
        <f t="shared" si="948"/>
        <v/>
      </c>
      <c r="AL1019" s="100"/>
      <c r="AM1019" s="4"/>
      <c r="AN1019" s="100"/>
      <c r="AO1019" s="100"/>
      <c r="AP1019" s="100"/>
      <c r="AQ1019" s="4"/>
      <c r="AR1019" s="58" t="str">
        <f t="shared" si="3"/>
        <v/>
      </c>
      <c r="AS1019" s="71">
        <v>1</v>
      </c>
      <c r="AT1019" s="71">
        <v>1</v>
      </c>
      <c r="AU1019" s="71">
        <v>1</v>
      </c>
      <c r="AV1019" s="4"/>
      <c r="AW1019" s="4"/>
      <c r="AX1019" s="58">
        <f t="shared" si="4"/>
        <v>3</v>
      </c>
      <c r="AY1019" s="4"/>
      <c r="AZ1019" s="71">
        <v>1</v>
      </c>
      <c r="BA1019" s="4"/>
      <c r="BB1019" s="4"/>
      <c r="BC1019" s="4"/>
      <c r="BD1019" s="58">
        <f t="shared" si="5"/>
        <v>1</v>
      </c>
      <c r="BE1019" s="4"/>
      <c r="BF1019" s="4"/>
      <c r="BG1019" s="4"/>
      <c r="BH1019" s="4"/>
      <c r="BI1019" s="4"/>
      <c r="BJ1019" s="4"/>
      <c r="BK1019" s="4"/>
      <c r="BL1019" s="4"/>
      <c r="BM1019" s="4"/>
      <c r="BN1019" s="4"/>
      <c r="BO1019" s="4"/>
      <c r="BP1019" s="4"/>
      <c r="BQ1019" s="4"/>
      <c r="BR1019" s="4"/>
      <c r="BS1019" s="4"/>
      <c r="BT1019" s="4"/>
      <c r="BU1019" s="4"/>
      <c r="BV1019" s="4"/>
      <c r="BW1019" s="4"/>
      <c r="BX1019" s="4" t="str">
        <f t="shared" si="637"/>
        <v/>
      </c>
      <c r="BY1019" s="4"/>
      <c r="BZ1019" s="4"/>
      <c r="CA1019" s="4"/>
      <c r="CB1019" s="4"/>
      <c r="CC1019" s="4"/>
      <c r="CD1019" s="4"/>
      <c r="CE1019" s="4"/>
      <c r="CF1019" s="4"/>
      <c r="CG1019" s="4"/>
      <c r="CH1019" s="57">
        <f t="shared" si="848"/>
        <v>0</v>
      </c>
      <c r="CI1019" s="4"/>
      <c r="CJ1019" s="4"/>
      <c r="CK1019" s="4"/>
      <c r="CL1019" s="4"/>
      <c r="CM1019" s="4"/>
      <c r="CN1019" s="4"/>
      <c r="CO1019" s="4"/>
      <c r="CP1019" s="4"/>
      <c r="CQ1019" s="4"/>
      <c r="CR1019" s="57">
        <f t="shared" si="1046"/>
        <v>0</v>
      </c>
      <c r="CS1019" s="4"/>
      <c r="CT1019" s="4"/>
      <c r="CU1019" s="4"/>
      <c r="CV1019" s="4"/>
      <c r="CW1019" s="4"/>
      <c r="CX1019" s="4"/>
      <c r="CY1019" s="4"/>
      <c r="CZ1019" s="4"/>
      <c r="DA1019" s="4"/>
      <c r="DB1019" s="57">
        <f t="shared" si="1047"/>
        <v>0</v>
      </c>
      <c r="DC1019" s="4"/>
      <c r="DD1019" s="4"/>
      <c r="DE1019" s="4"/>
      <c r="DF1019" s="4"/>
      <c r="DG1019" s="4"/>
      <c r="DH1019" s="4"/>
      <c r="DI1019" s="4"/>
      <c r="DJ1019" s="4"/>
      <c r="DK1019" s="4"/>
      <c r="DL1019" s="57">
        <f t="shared" si="321"/>
        <v>0</v>
      </c>
      <c r="DM1019" s="4"/>
      <c r="DN1019" s="4"/>
      <c r="DO1019" s="4"/>
      <c r="DP1019" s="4"/>
      <c r="DQ1019" s="4"/>
      <c r="DR1019" s="4"/>
      <c r="DS1019" s="4"/>
      <c r="DT1019" s="4"/>
      <c r="DU1019" s="4"/>
      <c r="DV1019" s="57">
        <f t="shared" si="322"/>
        <v>0</v>
      </c>
      <c r="DW1019" s="71">
        <f t="shared" ref="DW1019:ED1019" si="1072">SUM(BY1019,CI1019,CS1019,DC1019,DM1019)</f>
        <v>0</v>
      </c>
      <c r="DX1019" s="71">
        <f t="shared" si="1072"/>
        <v>0</v>
      </c>
      <c r="DY1019" s="71">
        <f t="shared" si="1072"/>
        <v>0</v>
      </c>
      <c r="DZ1019" s="71">
        <f t="shared" si="1072"/>
        <v>0</v>
      </c>
      <c r="EA1019" s="71">
        <f t="shared" si="1072"/>
        <v>0</v>
      </c>
      <c r="EB1019" s="71">
        <f t="shared" si="1072"/>
        <v>0</v>
      </c>
      <c r="EC1019" s="71">
        <f t="shared" si="1072"/>
        <v>0</v>
      </c>
      <c r="ED1019" s="71">
        <f t="shared" si="1072"/>
        <v>0</v>
      </c>
      <c r="EE1019" s="71">
        <f t="shared" si="13"/>
        <v>0</v>
      </c>
      <c r="EF1019" s="71">
        <f t="shared" si="14"/>
        <v>0</v>
      </c>
    </row>
    <row r="1020" spans="1:136" ht="15.75" customHeight="1">
      <c r="A1020" s="147">
        <v>2019</v>
      </c>
      <c r="B1020" s="135" t="s">
        <v>5280</v>
      </c>
      <c r="C1020" s="147" t="s">
        <v>3154</v>
      </c>
      <c r="D1020" s="147" t="s">
        <v>3155</v>
      </c>
      <c r="E1020" s="147" t="s">
        <v>3156</v>
      </c>
      <c r="F1020" s="150" t="s">
        <v>3157</v>
      </c>
      <c r="G1020" s="4"/>
      <c r="H1020" s="4"/>
      <c r="I1020" s="4"/>
      <c r="J1020" s="4"/>
      <c r="K1020" s="4"/>
      <c r="L1020" s="4"/>
      <c r="M1020" s="4"/>
      <c r="N1020" s="72">
        <v>1</v>
      </c>
      <c r="O1020" s="4"/>
      <c r="P1020" s="100"/>
      <c r="Q1020" s="100"/>
      <c r="R1020" s="4"/>
      <c r="S1020" s="4"/>
      <c r="T1020" s="59" t="str">
        <f t="shared" si="0"/>
        <v/>
      </c>
      <c r="U1020" s="4"/>
      <c r="V1020" s="4"/>
      <c r="W1020" s="100"/>
      <c r="X1020" s="100"/>
      <c r="Y1020" s="4"/>
      <c r="Z1020" s="4"/>
      <c r="AA1020" s="4"/>
      <c r="AB1020" s="4"/>
      <c r="AC1020" s="100"/>
      <c r="AD1020" s="100"/>
      <c r="AE1020" s="100"/>
      <c r="AF1020" s="4"/>
      <c r="AG1020" s="58">
        <f t="shared" si="1"/>
        <v>1</v>
      </c>
      <c r="AH1020" s="4"/>
      <c r="AI1020" s="4"/>
      <c r="AJ1020" s="4"/>
      <c r="AK1020" s="91" t="str">
        <f t="shared" si="948"/>
        <v/>
      </c>
      <c r="AL1020" s="100"/>
      <c r="AM1020" s="4"/>
      <c r="AN1020" s="100"/>
      <c r="AO1020" s="100"/>
      <c r="AP1020" s="100"/>
      <c r="AQ1020" s="4"/>
      <c r="AR1020" s="58" t="str">
        <f t="shared" si="3"/>
        <v/>
      </c>
      <c r="AS1020" s="4"/>
      <c r="AT1020" s="71">
        <v>1</v>
      </c>
      <c r="AU1020" s="4"/>
      <c r="AV1020" s="4"/>
      <c r="AW1020" s="4"/>
      <c r="AX1020" s="58">
        <f t="shared" si="4"/>
        <v>1</v>
      </c>
      <c r="AY1020" s="4"/>
      <c r="AZ1020" s="71">
        <v>1</v>
      </c>
      <c r="BA1020" s="4"/>
      <c r="BB1020" s="4"/>
      <c r="BC1020" s="71">
        <v>1</v>
      </c>
      <c r="BD1020" s="58">
        <f t="shared" si="5"/>
        <v>2</v>
      </c>
      <c r="BE1020" s="4"/>
      <c r="BF1020" s="4"/>
      <c r="BG1020" s="4"/>
      <c r="BH1020" s="4"/>
      <c r="BI1020" s="4"/>
      <c r="BJ1020" s="4"/>
      <c r="BK1020" s="4"/>
      <c r="BL1020" s="4"/>
      <c r="BM1020" s="4"/>
      <c r="BN1020" s="4"/>
      <c r="BO1020" s="4"/>
      <c r="BP1020" s="4"/>
      <c r="BQ1020" s="4"/>
      <c r="BR1020" s="4"/>
      <c r="BS1020" s="4"/>
      <c r="BT1020" s="4"/>
      <c r="BU1020" s="4"/>
      <c r="BV1020" s="4"/>
      <c r="BW1020" s="4"/>
      <c r="BX1020" s="4" t="str">
        <f t="shared" si="637"/>
        <v/>
      </c>
      <c r="BY1020" s="4"/>
      <c r="BZ1020" s="4"/>
      <c r="CA1020" s="4"/>
      <c r="CB1020" s="4"/>
      <c r="CC1020" s="4"/>
      <c r="CD1020" s="4"/>
      <c r="CE1020" s="4"/>
      <c r="CF1020" s="4"/>
      <c r="CG1020" s="4"/>
      <c r="CH1020" s="57">
        <f t="shared" si="848"/>
        <v>0</v>
      </c>
      <c r="CI1020" s="4"/>
      <c r="CJ1020" s="4"/>
      <c r="CK1020" s="4"/>
      <c r="CL1020" s="4"/>
      <c r="CM1020" s="4"/>
      <c r="CN1020" s="4"/>
      <c r="CO1020" s="4"/>
      <c r="CP1020" s="4"/>
      <c r="CQ1020" s="4"/>
      <c r="CR1020" s="57">
        <f t="shared" si="1046"/>
        <v>0</v>
      </c>
      <c r="CS1020" s="4"/>
      <c r="CT1020" s="4"/>
      <c r="CU1020" s="4"/>
      <c r="CV1020" s="4"/>
      <c r="CW1020" s="4"/>
      <c r="CX1020" s="4"/>
      <c r="CY1020" s="4"/>
      <c r="CZ1020" s="4"/>
      <c r="DA1020" s="4"/>
      <c r="DB1020" s="57">
        <f t="shared" si="1047"/>
        <v>0</v>
      </c>
      <c r="DC1020" s="4"/>
      <c r="DD1020" s="4"/>
      <c r="DE1020" s="4"/>
      <c r="DF1020" s="4"/>
      <c r="DG1020" s="4"/>
      <c r="DH1020" s="4"/>
      <c r="DI1020" s="4"/>
      <c r="DJ1020" s="4"/>
      <c r="DK1020" s="4"/>
      <c r="DL1020" s="57">
        <f t="shared" si="321"/>
        <v>0</v>
      </c>
      <c r="DM1020" s="4"/>
      <c r="DN1020" s="4"/>
      <c r="DO1020" s="4"/>
      <c r="DP1020" s="4"/>
      <c r="DQ1020" s="4"/>
      <c r="DR1020" s="4"/>
      <c r="DS1020" s="4"/>
      <c r="DT1020" s="4"/>
      <c r="DU1020" s="4"/>
      <c r="DV1020" s="57">
        <f t="shared" si="322"/>
        <v>0</v>
      </c>
      <c r="DW1020" s="71">
        <f t="shared" ref="DW1020:ED1020" si="1073">SUM(BY1020,CI1020,CS1020,DC1020,DM1020)</f>
        <v>0</v>
      </c>
      <c r="DX1020" s="71">
        <f t="shared" si="1073"/>
        <v>0</v>
      </c>
      <c r="DY1020" s="71">
        <f t="shared" si="1073"/>
        <v>0</v>
      </c>
      <c r="DZ1020" s="71">
        <f t="shared" si="1073"/>
        <v>0</v>
      </c>
      <c r="EA1020" s="71">
        <f t="shared" si="1073"/>
        <v>0</v>
      </c>
      <c r="EB1020" s="71">
        <f t="shared" si="1073"/>
        <v>0</v>
      </c>
      <c r="EC1020" s="71">
        <f t="shared" si="1073"/>
        <v>0</v>
      </c>
      <c r="ED1020" s="71">
        <f t="shared" si="1073"/>
        <v>0</v>
      </c>
      <c r="EE1020" s="71">
        <f t="shared" si="13"/>
        <v>0</v>
      </c>
      <c r="EF1020" s="71">
        <f t="shared" si="14"/>
        <v>0</v>
      </c>
    </row>
    <row r="1021" spans="1:136" ht="15.75" customHeight="1">
      <c r="A1021" s="147">
        <v>2020</v>
      </c>
      <c r="B1021" s="135" t="s">
        <v>5281</v>
      </c>
      <c r="C1021" s="147" t="s">
        <v>3158</v>
      </c>
      <c r="D1021" s="147" t="s">
        <v>142</v>
      </c>
      <c r="E1021" s="147" t="s">
        <v>3159</v>
      </c>
      <c r="F1021" s="161" t="s">
        <v>3160</v>
      </c>
      <c r="G1021" s="4"/>
      <c r="H1021" s="4"/>
      <c r="I1021" s="95">
        <v>1</v>
      </c>
      <c r="J1021" s="4"/>
      <c r="K1021" s="4"/>
      <c r="L1021" s="4"/>
      <c r="M1021" s="4"/>
      <c r="N1021" s="4"/>
      <c r="O1021" s="4"/>
      <c r="P1021" s="4"/>
      <c r="Q1021" s="100"/>
      <c r="R1021" s="4"/>
      <c r="S1021" s="4"/>
      <c r="T1021" s="59" t="str">
        <f t="shared" si="0"/>
        <v/>
      </c>
      <c r="U1021" s="4"/>
      <c r="V1021" s="4"/>
      <c r="W1021" s="4"/>
      <c r="X1021" s="100"/>
      <c r="Y1021" s="4"/>
      <c r="Z1021" s="4"/>
      <c r="AA1021" s="4"/>
      <c r="AB1021" s="4"/>
      <c r="AC1021" s="4"/>
      <c r="AD1021" s="100"/>
      <c r="AE1021" s="100"/>
      <c r="AF1021" s="4"/>
      <c r="AG1021" s="58">
        <f t="shared" si="1"/>
        <v>1</v>
      </c>
      <c r="AH1021" s="4"/>
      <c r="AI1021" s="4"/>
      <c r="AJ1021" s="4"/>
      <c r="AK1021" s="91" t="str">
        <f t="shared" si="948"/>
        <v/>
      </c>
      <c r="AL1021" s="100"/>
      <c r="AM1021" s="4"/>
      <c r="AN1021" s="4"/>
      <c r="AO1021" s="100"/>
      <c r="AP1021" s="100"/>
      <c r="AQ1021" s="4"/>
      <c r="AR1021" s="58" t="str">
        <f t="shared" si="3"/>
        <v/>
      </c>
      <c r="AS1021" s="4"/>
      <c r="AT1021" s="71">
        <v>1</v>
      </c>
      <c r="AU1021" s="4"/>
      <c r="AV1021" s="4"/>
      <c r="AW1021" s="4"/>
      <c r="AX1021" s="58">
        <f t="shared" si="4"/>
        <v>1</v>
      </c>
      <c r="AY1021" s="4"/>
      <c r="AZ1021" s="4"/>
      <c r="BA1021" s="4"/>
      <c r="BB1021" s="4"/>
      <c r="BC1021" s="71">
        <v>1</v>
      </c>
      <c r="BD1021" s="58">
        <f t="shared" si="5"/>
        <v>1</v>
      </c>
      <c r="BE1021" s="4"/>
      <c r="BF1021" s="4"/>
      <c r="BG1021" s="4"/>
      <c r="BH1021" s="4"/>
      <c r="BI1021" s="4"/>
      <c r="BJ1021" s="4"/>
      <c r="BK1021" s="4"/>
      <c r="BL1021" s="4"/>
      <c r="BM1021" s="4"/>
      <c r="BN1021" s="4"/>
      <c r="BO1021" s="4"/>
      <c r="BP1021" s="4"/>
      <c r="BQ1021" s="71">
        <v>1</v>
      </c>
      <c r="BR1021" s="4"/>
      <c r="BS1021" s="4"/>
      <c r="BT1021" s="71">
        <v>1</v>
      </c>
      <c r="BU1021" s="4"/>
      <c r="BV1021" s="4"/>
      <c r="BW1021" s="4"/>
      <c r="BX1021" s="71">
        <f t="shared" si="637"/>
        <v>1</v>
      </c>
      <c r="BY1021" s="4"/>
      <c r="BZ1021" s="4"/>
      <c r="CA1021" s="4"/>
      <c r="CB1021" s="4"/>
      <c r="CC1021" s="4"/>
      <c r="CD1021" s="4"/>
      <c r="CE1021" s="4"/>
      <c r="CF1021" s="4"/>
      <c r="CG1021" s="4"/>
      <c r="CH1021" s="57">
        <f t="shared" si="848"/>
        <v>0</v>
      </c>
      <c r="CI1021" s="4"/>
      <c r="CJ1021" s="4"/>
      <c r="CK1021" s="4"/>
      <c r="CL1021" s="71">
        <v>1</v>
      </c>
      <c r="CM1021" s="4"/>
      <c r="CN1021" s="4"/>
      <c r="CO1021" s="4"/>
      <c r="CP1021" s="4"/>
      <c r="CQ1021" s="71"/>
      <c r="CR1021" s="57">
        <f t="shared" si="1046"/>
        <v>1</v>
      </c>
      <c r="CS1021" s="4"/>
      <c r="CT1021" s="4"/>
      <c r="CU1021" s="4"/>
      <c r="CV1021" s="4"/>
      <c r="CW1021" s="4"/>
      <c r="CX1021" s="4"/>
      <c r="CY1021" s="4"/>
      <c r="CZ1021" s="4"/>
      <c r="DA1021" s="4"/>
      <c r="DB1021" s="57">
        <f t="shared" si="1047"/>
        <v>0</v>
      </c>
      <c r="DC1021" s="4"/>
      <c r="DD1021" s="4"/>
      <c r="DE1021" s="4"/>
      <c r="DF1021" s="4"/>
      <c r="DG1021" s="4"/>
      <c r="DH1021" s="4"/>
      <c r="DI1021" s="4"/>
      <c r="DJ1021" s="4"/>
      <c r="DK1021" s="4"/>
      <c r="DL1021" s="57">
        <f t="shared" si="321"/>
        <v>0</v>
      </c>
      <c r="DM1021" s="4"/>
      <c r="DN1021" s="4"/>
      <c r="DO1021" s="4"/>
      <c r="DP1021" s="4"/>
      <c r="DQ1021" s="4"/>
      <c r="DR1021" s="4"/>
      <c r="DS1021" s="4"/>
      <c r="DT1021" s="4"/>
      <c r="DU1021" s="4"/>
      <c r="DV1021" s="57">
        <f t="shared" si="322"/>
        <v>0</v>
      </c>
      <c r="DW1021" s="71">
        <f t="shared" ref="DW1021:ED1021" si="1074">SUM(BY1021,CI1021,CS1021,DC1021,DM1021)</f>
        <v>0</v>
      </c>
      <c r="DX1021" s="71">
        <f t="shared" si="1074"/>
        <v>0</v>
      </c>
      <c r="DY1021" s="71">
        <f t="shared" si="1074"/>
        <v>0</v>
      </c>
      <c r="DZ1021" s="71">
        <f t="shared" si="1074"/>
        <v>1</v>
      </c>
      <c r="EA1021" s="71">
        <f t="shared" si="1074"/>
        <v>0</v>
      </c>
      <c r="EB1021" s="71">
        <f t="shared" si="1074"/>
        <v>0</v>
      </c>
      <c r="EC1021" s="71">
        <f t="shared" si="1074"/>
        <v>0</v>
      </c>
      <c r="ED1021" s="71">
        <f t="shared" si="1074"/>
        <v>0</v>
      </c>
      <c r="EE1021" s="71">
        <f t="shared" si="13"/>
        <v>1</v>
      </c>
      <c r="EF1021" s="71">
        <f t="shared" si="14"/>
        <v>1</v>
      </c>
    </row>
    <row r="1022" spans="1:136" ht="15.75" customHeight="1">
      <c r="A1022" s="147">
        <v>2020</v>
      </c>
      <c r="B1022" s="135" t="s">
        <v>5282</v>
      </c>
      <c r="C1022" s="147" t="s">
        <v>3161</v>
      </c>
      <c r="D1022" s="147" t="s">
        <v>3162</v>
      </c>
      <c r="E1022" s="147" t="s">
        <v>3163</v>
      </c>
      <c r="F1022" s="161" t="s">
        <v>3164</v>
      </c>
      <c r="G1022" s="4"/>
      <c r="H1022" s="4"/>
      <c r="I1022" s="4"/>
      <c r="J1022" s="4"/>
      <c r="K1022" s="4"/>
      <c r="L1022" s="72">
        <v>1</v>
      </c>
      <c r="M1022" s="4"/>
      <c r="N1022" s="4"/>
      <c r="O1022" s="4"/>
      <c r="P1022" s="4"/>
      <c r="Q1022" s="100"/>
      <c r="R1022" s="93">
        <v>2</v>
      </c>
      <c r="S1022" s="4"/>
      <c r="T1022" s="59" t="str">
        <f t="shared" si="0"/>
        <v/>
      </c>
      <c r="U1022" s="93">
        <v>2</v>
      </c>
      <c r="V1022" s="4"/>
      <c r="W1022" s="4"/>
      <c r="X1022" s="100"/>
      <c r="Y1022" s="4"/>
      <c r="Z1022" s="4"/>
      <c r="AA1022" s="4"/>
      <c r="AB1022" s="4"/>
      <c r="AC1022" s="4"/>
      <c r="AD1022" s="100"/>
      <c r="AE1022" s="100"/>
      <c r="AF1022" s="4"/>
      <c r="AG1022" s="58">
        <f t="shared" si="1"/>
        <v>1</v>
      </c>
      <c r="AH1022" s="4"/>
      <c r="AI1022" s="4"/>
      <c r="AJ1022" s="4"/>
      <c r="AK1022" s="91" t="str">
        <f t="shared" si="948"/>
        <v/>
      </c>
      <c r="AL1022" s="100"/>
      <c r="AM1022" s="4"/>
      <c r="AN1022" s="4"/>
      <c r="AO1022" s="100"/>
      <c r="AP1022" s="100"/>
      <c r="AQ1022" s="4"/>
      <c r="AR1022" s="58" t="str">
        <f t="shared" si="3"/>
        <v/>
      </c>
      <c r="AS1022" s="71">
        <v>1</v>
      </c>
      <c r="AT1022" s="71">
        <v>1</v>
      </c>
      <c r="AU1022" s="71">
        <v>1</v>
      </c>
      <c r="AV1022" s="71">
        <v>1</v>
      </c>
      <c r="AW1022" s="71">
        <v>1</v>
      </c>
      <c r="AX1022" s="58">
        <f t="shared" si="4"/>
        <v>5</v>
      </c>
      <c r="AY1022" s="4"/>
      <c r="AZ1022" s="71">
        <v>1</v>
      </c>
      <c r="BA1022" s="4"/>
      <c r="BB1022" s="71">
        <v>1</v>
      </c>
      <c r="BC1022" s="71">
        <v>1</v>
      </c>
      <c r="BD1022" s="58">
        <f t="shared" si="5"/>
        <v>3</v>
      </c>
      <c r="BE1022" s="4"/>
      <c r="BF1022" s="4"/>
      <c r="BG1022" s="4"/>
      <c r="BH1022" s="4"/>
      <c r="BI1022" s="4"/>
      <c r="BJ1022" s="4"/>
      <c r="BK1022" s="4"/>
      <c r="BL1022" s="4"/>
      <c r="BM1022" s="4"/>
      <c r="BN1022" s="4"/>
      <c r="BO1022" s="4"/>
      <c r="BP1022" s="4"/>
      <c r="BQ1022" s="4"/>
      <c r="BR1022" s="4"/>
      <c r="BS1022" s="4"/>
      <c r="BT1022" s="4"/>
      <c r="BU1022" s="4"/>
      <c r="BV1022" s="4"/>
      <c r="BW1022" s="4"/>
      <c r="BX1022" s="4" t="str">
        <f t="shared" si="637"/>
        <v/>
      </c>
      <c r="BY1022" s="4"/>
      <c r="BZ1022" s="4"/>
      <c r="CA1022" s="4"/>
      <c r="CB1022" s="4"/>
      <c r="CC1022" s="4"/>
      <c r="CD1022" s="4"/>
      <c r="CE1022" s="4"/>
      <c r="CF1022" s="4"/>
      <c r="CG1022" s="4"/>
      <c r="CH1022" s="57">
        <f t="shared" si="848"/>
        <v>0</v>
      </c>
      <c r="CI1022" s="4"/>
      <c r="CJ1022" s="4"/>
      <c r="CK1022" s="4"/>
      <c r="CL1022" s="4"/>
      <c r="CM1022" s="4"/>
      <c r="CN1022" s="4"/>
      <c r="CO1022" s="4"/>
      <c r="CP1022" s="4"/>
      <c r="CQ1022" s="4"/>
      <c r="CR1022" s="57">
        <f t="shared" si="1046"/>
        <v>0</v>
      </c>
      <c r="CS1022" s="4"/>
      <c r="CT1022" s="4"/>
      <c r="CU1022" s="4"/>
      <c r="CV1022" s="4"/>
      <c r="CW1022" s="4"/>
      <c r="CX1022" s="4"/>
      <c r="CY1022" s="4"/>
      <c r="CZ1022" s="4"/>
      <c r="DA1022" s="4"/>
      <c r="DB1022" s="57">
        <f t="shared" si="1047"/>
        <v>0</v>
      </c>
      <c r="DC1022" s="4"/>
      <c r="DD1022" s="4"/>
      <c r="DE1022" s="4"/>
      <c r="DF1022" s="4"/>
      <c r="DG1022" s="4"/>
      <c r="DH1022" s="4"/>
      <c r="DI1022" s="4"/>
      <c r="DJ1022" s="4"/>
      <c r="DK1022" s="4"/>
      <c r="DL1022" s="57">
        <f t="shared" si="321"/>
        <v>0</v>
      </c>
      <c r="DM1022" s="4"/>
      <c r="DN1022" s="4"/>
      <c r="DO1022" s="4"/>
      <c r="DP1022" s="4"/>
      <c r="DQ1022" s="4"/>
      <c r="DR1022" s="4"/>
      <c r="DS1022" s="4"/>
      <c r="DT1022" s="4"/>
      <c r="DU1022" s="4"/>
      <c r="DV1022" s="57">
        <f t="shared" si="322"/>
        <v>0</v>
      </c>
      <c r="DW1022" s="71">
        <f t="shared" ref="DW1022:ED1022" si="1075">SUM(BY1022,CI1022,CS1022,DC1022,DM1022)</f>
        <v>0</v>
      </c>
      <c r="DX1022" s="71">
        <f t="shared" si="1075"/>
        <v>0</v>
      </c>
      <c r="DY1022" s="71">
        <f t="shared" si="1075"/>
        <v>0</v>
      </c>
      <c r="DZ1022" s="71">
        <f t="shared" si="1075"/>
        <v>0</v>
      </c>
      <c r="EA1022" s="71">
        <f t="shared" si="1075"/>
        <v>0</v>
      </c>
      <c r="EB1022" s="71">
        <f t="shared" si="1075"/>
        <v>0</v>
      </c>
      <c r="EC1022" s="71">
        <f t="shared" si="1075"/>
        <v>0</v>
      </c>
      <c r="ED1022" s="71">
        <f t="shared" si="1075"/>
        <v>0</v>
      </c>
      <c r="EE1022" s="71">
        <f t="shared" si="13"/>
        <v>0</v>
      </c>
      <c r="EF1022" s="71">
        <f t="shared" si="14"/>
        <v>0</v>
      </c>
    </row>
    <row r="1023" spans="1:136" ht="15.75" customHeight="1">
      <c r="A1023" s="147">
        <v>2019</v>
      </c>
      <c r="B1023" s="135" t="s">
        <v>5283</v>
      </c>
      <c r="C1023" s="147" t="s">
        <v>3165</v>
      </c>
      <c r="D1023" s="147" t="s">
        <v>2730</v>
      </c>
      <c r="E1023" s="147" t="s">
        <v>3166</v>
      </c>
      <c r="F1023" s="161" t="s">
        <v>3167</v>
      </c>
      <c r="G1023" s="4"/>
      <c r="H1023" s="4"/>
      <c r="I1023" s="4"/>
      <c r="J1023" s="95">
        <v>1</v>
      </c>
      <c r="K1023" s="4"/>
      <c r="L1023" s="4"/>
      <c r="M1023" s="4"/>
      <c r="N1023" s="4"/>
      <c r="O1023" s="4"/>
      <c r="P1023" s="100"/>
      <c r="Q1023" s="4"/>
      <c r="R1023" s="4"/>
      <c r="S1023" s="4"/>
      <c r="T1023" s="59" t="str">
        <f t="shared" si="0"/>
        <v/>
      </c>
      <c r="U1023" s="4"/>
      <c r="V1023" s="4"/>
      <c r="W1023" s="100"/>
      <c r="X1023" s="4"/>
      <c r="Y1023" s="4"/>
      <c r="Z1023" s="4"/>
      <c r="AA1023" s="4"/>
      <c r="AB1023" s="4"/>
      <c r="AC1023" s="100"/>
      <c r="AD1023" s="4"/>
      <c r="AE1023" s="4"/>
      <c r="AF1023" s="4"/>
      <c r="AG1023" s="58">
        <f t="shared" si="1"/>
        <v>1</v>
      </c>
      <c r="AH1023" s="4"/>
      <c r="AI1023" s="4"/>
      <c r="AJ1023" s="4"/>
      <c r="AK1023" s="91" t="str">
        <f t="shared" si="948"/>
        <v/>
      </c>
      <c r="AL1023" s="4"/>
      <c r="AM1023" s="4"/>
      <c r="AN1023" s="100"/>
      <c r="AO1023" s="4"/>
      <c r="AP1023" s="4"/>
      <c r="AQ1023" s="4"/>
      <c r="AR1023" s="58" t="str">
        <f t="shared" si="3"/>
        <v/>
      </c>
      <c r="AS1023" s="71">
        <v>1</v>
      </c>
      <c r="AT1023" s="71">
        <v>1</v>
      </c>
      <c r="AU1023" s="71">
        <v>1</v>
      </c>
      <c r="AV1023" s="71">
        <v>1</v>
      </c>
      <c r="AW1023" s="71">
        <v>1</v>
      </c>
      <c r="AX1023" s="58">
        <f t="shared" si="4"/>
        <v>5</v>
      </c>
      <c r="AY1023" s="71">
        <v>1</v>
      </c>
      <c r="AZ1023" s="4"/>
      <c r="BA1023" s="4"/>
      <c r="BB1023" s="4"/>
      <c r="BC1023" s="4"/>
      <c r="BD1023" s="58">
        <f t="shared" si="5"/>
        <v>1</v>
      </c>
      <c r="BE1023" s="4"/>
      <c r="BF1023" s="4"/>
      <c r="BG1023" s="4"/>
      <c r="BH1023" s="4"/>
      <c r="BI1023" s="4"/>
      <c r="BJ1023" s="4"/>
      <c r="BK1023" s="4"/>
      <c r="BL1023" s="4"/>
      <c r="BM1023" s="4"/>
      <c r="BN1023" s="4"/>
      <c r="BO1023" s="4"/>
      <c r="BP1023" s="4"/>
      <c r="BQ1023" s="4"/>
      <c r="BR1023" s="4"/>
      <c r="BS1023" s="4"/>
      <c r="BT1023" s="4"/>
      <c r="BU1023" s="4"/>
      <c r="BV1023" s="4"/>
      <c r="BW1023" s="4"/>
      <c r="BX1023" s="4" t="str">
        <f t="shared" si="637"/>
        <v/>
      </c>
      <c r="BY1023" s="4"/>
      <c r="BZ1023" s="4"/>
      <c r="CA1023" s="4"/>
      <c r="CB1023" s="4"/>
      <c r="CC1023" s="4"/>
      <c r="CD1023" s="4"/>
      <c r="CE1023" s="4"/>
      <c r="CF1023" s="4"/>
      <c r="CG1023" s="4"/>
      <c r="CH1023" s="57">
        <f t="shared" si="848"/>
        <v>0</v>
      </c>
      <c r="CI1023" s="4"/>
      <c r="CJ1023" s="4"/>
      <c r="CK1023" s="4"/>
      <c r="CL1023" s="4"/>
      <c r="CM1023" s="4"/>
      <c r="CN1023" s="4"/>
      <c r="CO1023" s="4"/>
      <c r="CP1023" s="4"/>
      <c r="CQ1023" s="4"/>
      <c r="CR1023" s="57">
        <f t="shared" si="1046"/>
        <v>0</v>
      </c>
      <c r="CS1023" s="4"/>
      <c r="CT1023" s="4"/>
      <c r="CU1023" s="4"/>
      <c r="CV1023" s="4"/>
      <c r="CW1023" s="4"/>
      <c r="CX1023" s="4"/>
      <c r="CY1023" s="4"/>
      <c r="CZ1023" s="4"/>
      <c r="DA1023" s="4"/>
      <c r="DB1023" s="57">
        <f t="shared" si="1047"/>
        <v>0</v>
      </c>
      <c r="DC1023" s="4"/>
      <c r="DD1023" s="4"/>
      <c r="DE1023" s="4"/>
      <c r="DF1023" s="4"/>
      <c r="DG1023" s="4"/>
      <c r="DH1023" s="4"/>
      <c r="DI1023" s="4"/>
      <c r="DJ1023" s="4"/>
      <c r="DK1023" s="4"/>
      <c r="DL1023" s="57">
        <f t="shared" si="321"/>
        <v>0</v>
      </c>
      <c r="DM1023" s="4"/>
      <c r="DN1023" s="4"/>
      <c r="DO1023" s="4"/>
      <c r="DP1023" s="4"/>
      <c r="DQ1023" s="4"/>
      <c r="DR1023" s="4"/>
      <c r="DS1023" s="4"/>
      <c r="DT1023" s="4"/>
      <c r="DU1023" s="4"/>
      <c r="DV1023" s="57">
        <f t="shared" si="322"/>
        <v>0</v>
      </c>
      <c r="DW1023" s="71">
        <f t="shared" ref="DW1023:ED1023" si="1076">SUM(BY1023,CI1023,CS1023,DC1023,DM1023)</f>
        <v>0</v>
      </c>
      <c r="DX1023" s="71">
        <f t="shared" si="1076"/>
        <v>0</v>
      </c>
      <c r="DY1023" s="71">
        <f t="shared" si="1076"/>
        <v>0</v>
      </c>
      <c r="DZ1023" s="71">
        <f t="shared" si="1076"/>
        <v>0</v>
      </c>
      <c r="EA1023" s="71">
        <f t="shared" si="1076"/>
        <v>0</v>
      </c>
      <c r="EB1023" s="71">
        <f t="shared" si="1076"/>
        <v>0</v>
      </c>
      <c r="EC1023" s="71">
        <f t="shared" si="1076"/>
        <v>0</v>
      </c>
      <c r="ED1023" s="71">
        <f t="shared" si="1076"/>
        <v>0</v>
      </c>
      <c r="EE1023" s="71">
        <f t="shared" si="13"/>
        <v>0</v>
      </c>
      <c r="EF1023" s="71">
        <f t="shared" si="14"/>
        <v>0</v>
      </c>
    </row>
    <row r="1024" spans="1:136" ht="15.75" customHeight="1">
      <c r="A1024" s="147">
        <v>2019</v>
      </c>
      <c r="B1024" s="135" t="s">
        <v>5284</v>
      </c>
      <c r="C1024" s="147" t="s">
        <v>3168</v>
      </c>
      <c r="D1024" s="147" t="s">
        <v>492</v>
      </c>
      <c r="E1024" s="147" t="s">
        <v>3169</v>
      </c>
      <c r="F1024" s="161" t="s">
        <v>3170</v>
      </c>
      <c r="G1024" s="4"/>
      <c r="H1024" s="4"/>
      <c r="I1024" s="4"/>
      <c r="J1024" s="95">
        <v>1</v>
      </c>
      <c r="K1024" s="4"/>
      <c r="L1024" s="4"/>
      <c r="M1024" s="4"/>
      <c r="N1024" s="4"/>
      <c r="O1024" s="4"/>
      <c r="P1024" s="100"/>
      <c r="Q1024" s="100"/>
      <c r="R1024" s="4"/>
      <c r="S1024" s="4"/>
      <c r="T1024" s="59" t="str">
        <f t="shared" si="0"/>
        <v/>
      </c>
      <c r="U1024" s="4"/>
      <c r="V1024" s="4"/>
      <c r="W1024" s="100"/>
      <c r="X1024" s="100"/>
      <c r="Y1024" s="4"/>
      <c r="Z1024" s="4"/>
      <c r="AA1024" s="4"/>
      <c r="AB1024" s="4"/>
      <c r="AC1024" s="100"/>
      <c r="AD1024" s="100"/>
      <c r="AE1024" s="100"/>
      <c r="AF1024" s="4"/>
      <c r="AG1024" s="58">
        <f t="shared" si="1"/>
        <v>1</v>
      </c>
      <c r="AH1024" s="4"/>
      <c r="AI1024" s="4"/>
      <c r="AJ1024" s="4"/>
      <c r="AK1024" s="91" t="str">
        <f t="shared" si="948"/>
        <v/>
      </c>
      <c r="AL1024" s="100"/>
      <c r="AM1024" s="4"/>
      <c r="AN1024" s="100"/>
      <c r="AO1024" s="100"/>
      <c r="AP1024" s="100"/>
      <c r="AQ1024" s="4"/>
      <c r="AR1024" s="58" t="str">
        <f t="shared" si="3"/>
        <v/>
      </c>
      <c r="AS1024" s="4"/>
      <c r="AT1024" s="71">
        <v>1</v>
      </c>
      <c r="AU1024" s="4"/>
      <c r="AV1024" s="4"/>
      <c r="AW1024" s="4"/>
      <c r="AX1024" s="58">
        <f t="shared" si="4"/>
        <v>1</v>
      </c>
      <c r="AY1024" s="71">
        <v>1</v>
      </c>
      <c r="AZ1024" s="71">
        <v>1</v>
      </c>
      <c r="BA1024" s="4"/>
      <c r="BB1024" s="4"/>
      <c r="BC1024" s="71">
        <v>1</v>
      </c>
      <c r="BD1024" s="58">
        <f t="shared" si="5"/>
        <v>3</v>
      </c>
      <c r="BE1024" s="4"/>
      <c r="BF1024" s="4"/>
      <c r="BG1024" s="4"/>
      <c r="BH1024" s="4"/>
      <c r="BI1024" s="4"/>
      <c r="BJ1024" s="4"/>
      <c r="BK1024" s="4"/>
      <c r="BL1024" s="4"/>
      <c r="BM1024" s="4"/>
      <c r="BN1024" s="4"/>
      <c r="BO1024" s="4"/>
      <c r="BP1024" s="4"/>
      <c r="BQ1024" s="4"/>
      <c r="BR1024" s="4"/>
      <c r="BS1024" s="4"/>
      <c r="BT1024" s="4"/>
      <c r="BU1024" s="4"/>
      <c r="BV1024" s="4"/>
      <c r="BW1024" s="4"/>
      <c r="BX1024" s="4" t="str">
        <f t="shared" si="637"/>
        <v/>
      </c>
      <c r="BY1024" s="4"/>
      <c r="BZ1024" s="4"/>
      <c r="CA1024" s="4"/>
      <c r="CB1024" s="4"/>
      <c r="CC1024" s="4"/>
      <c r="CD1024" s="4"/>
      <c r="CE1024" s="4"/>
      <c r="CF1024" s="4"/>
      <c r="CG1024" s="4"/>
      <c r="CH1024" s="57">
        <f t="shared" si="848"/>
        <v>0</v>
      </c>
      <c r="CI1024" s="4"/>
      <c r="CJ1024" s="4"/>
      <c r="CK1024" s="4"/>
      <c r="CL1024" s="4"/>
      <c r="CM1024" s="4"/>
      <c r="CN1024" s="4"/>
      <c r="CO1024" s="4"/>
      <c r="CP1024" s="4"/>
      <c r="CQ1024" s="4"/>
      <c r="CR1024" s="57">
        <f t="shared" si="1046"/>
        <v>0</v>
      </c>
      <c r="CS1024" s="4"/>
      <c r="CT1024" s="4"/>
      <c r="CU1024" s="4"/>
      <c r="CV1024" s="4"/>
      <c r="CW1024" s="4"/>
      <c r="CX1024" s="4"/>
      <c r="CY1024" s="4"/>
      <c r="CZ1024" s="4"/>
      <c r="DA1024" s="4"/>
      <c r="DB1024" s="57">
        <f t="shared" si="1047"/>
        <v>0</v>
      </c>
      <c r="DC1024" s="4"/>
      <c r="DD1024" s="4"/>
      <c r="DE1024" s="4"/>
      <c r="DF1024" s="4"/>
      <c r="DG1024" s="4"/>
      <c r="DH1024" s="4"/>
      <c r="DI1024" s="4"/>
      <c r="DJ1024" s="4"/>
      <c r="DK1024" s="4"/>
      <c r="DL1024" s="57">
        <f t="shared" si="321"/>
        <v>0</v>
      </c>
      <c r="DM1024" s="4"/>
      <c r="DN1024" s="4"/>
      <c r="DO1024" s="4"/>
      <c r="DP1024" s="4"/>
      <c r="DQ1024" s="4"/>
      <c r="DR1024" s="4"/>
      <c r="DS1024" s="4"/>
      <c r="DT1024" s="4"/>
      <c r="DU1024" s="4"/>
      <c r="DV1024" s="57">
        <f t="shared" si="322"/>
        <v>0</v>
      </c>
      <c r="DW1024" s="71">
        <f t="shared" ref="DW1024:ED1024" si="1077">SUM(BY1024,CI1024,CS1024,DC1024,DM1024)</f>
        <v>0</v>
      </c>
      <c r="DX1024" s="71">
        <f t="shared" si="1077"/>
        <v>0</v>
      </c>
      <c r="DY1024" s="71">
        <f t="shared" si="1077"/>
        <v>0</v>
      </c>
      <c r="DZ1024" s="71">
        <f t="shared" si="1077"/>
        <v>0</v>
      </c>
      <c r="EA1024" s="71">
        <f t="shared" si="1077"/>
        <v>0</v>
      </c>
      <c r="EB1024" s="71">
        <f t="shared" si="1077"/>
        <v>0</v>
      </c>
      <c r="EC1024" s="71">
        <f t="shared" si="1077"/>
        <v>0</v>
      </c>
      <c r="ED1024" s="71">
        <f t="shared" si="1077"/>
        <v>0</v>
      </c>
      <c r="EE1024" s="71">
        <f t="shared" si="13"/>
        <v>0</v>
      </c>
      <c r="EF1024" s="71">
        <f t="shared" si="14"/>
        <v>0</v>
      </c>
    </row>
    <row r="1025" spans="1:136" ht="15.75" customHeight="1">
      <c r="A1025" s="147">
        <v>2019</v>
      </c>
      <c r="B1025" s="135" t="s">
        <v>5285</v>
      </c>
      <c r="C1025" s="147" t="s">
        <v>3171</v>
      </c>
      <c r="D1025" s="147" t="s">
        <v>129</v>
      </c>
      <c r="E1025" s="147" t="s">
        <v>3172</v>
      </c>
      <c r="F1025" s="161" t="s">
        <v>3173</v>
      </c>
      <c r="G1025" s="4"/>
      <c r="H1025" s="4"/>
      <c r="I1025" s="4"/>
      <c r="J1025" s="95">
        <v>1</v>
      </c>
      <c r="K1025" s="4"/>
      <c r="L1025" s="4"/>
      <c r="M1025" s="4"/>
      <c r="N1025" s="4"/>
      <c r="O1025" s="4"/>
      <c r="P1025" s="100"/>
      <c r="Q1025" s="100"/>
      <c r="R1025" s="4"/>
      <c r="S1025" s="4"/>
      <c r="T1025" s="59" t="str">
        <f t="shared" si="0"/>
        <v/>
      </c>
      <c r="U1025" s="4"/>
      <c r="V1025" s="4"/>
      <c r="W1025" s="100"/>
      <c r="X1025" s="100"/>
      <c r="Y1025" s="4"/>
      <c r="Z1025" s="4"/>
      <c r="AA1025" s="4"/>
      <c r="AB1025" s="4"/>
      <c r="AC1025" s="100"/>
      <c r="AD1025" s="100"/>
      <c r="AE1025" s="100"/>
      <c r="AF1025" s="4"/>
      <c r="AG1025" s="58">
        <f t="shared" si="1"/>
        <v>1</v>
      </c>
      <c r="AH1025" s="4"/>
      <c r="AI1025" s="4"/>
      <c r="AJ1025" s="4"/>
      <c r="AK1025" s="91" t="str">
        <f t="shared" si="948"/>
        <v/>
      </c>
      <c r="AL1025" s="100"/>
      <c r="AM1025" s="4"/>
      <c r="AN1025" s="100"/>
      <c r="AO1025" s="100"/>
      <c r="AP1025" s="100"/>
      <c r="AQ1025" s="4"/>
      <c r="AR1025" s="58" t="str">
        <f t="shared" si="3"/>
        <v/>
      </c>
      <c r="AS1025" s="71">
        <v>1</v>
      </c>
      <c r="AT1025" s="71">
        <v>1</v>
      </c>
      <c r="AU1025" s="71">
        <v>1</v>
      </c>
      <c r="AV1025" s="4"/>
      <c r="AW1025" s="4"/>
      <c r="AX1025" s="58">
        <f t="shared" si="4"/>
        <v>3</v>
      </c>
      <c r="AY1025" s="71">
        <v>1</v>
      </c>
      <c r="AZ1025" s="71">
        <v>1</v>
      </c>
      <c r="BA1025" s="4"/>
      <c r="BB1025" s="4"/>
      <c r="BC1025" s="71">
        <v>1</v>
      </c>
      <c r="BD1025" s="58">
        <f t="shared" si="5"/>
        <v>3</v>
      </c>
      <c r="BE1025" s="4"/>
      <c r="BF1025" s="4"/>
      <c r="BG1025" s="4"/>
      <c r="BH1025" s="4"/>
      <c r="BI1025" s="4"/>
      <c r="BJ1025" s="4"/>
      <c r="BK1025" s="4"/>
      <c r="BL1025" s="4"/>
      <c r="BM1025" s="4"/>
      <c r="BN1025" s="4"/>
      <c r="BO1025" s="71">
        <v>1</v>
      </c>
      <c r="BP1025" s="71">
        <v>1</v>
      </c>
      <c r="BQ1025" s="4"/>
      <c r="BR1025" s="4"/>
      <c r="BS1025" s="71">
        <v>1</v>
      </c>
      <c r="BT1025" s="4"/>
      <c r="BU1025" s="4"/>
      <c r="BV1025" s="4"/>
      <c r="BW1025" s="71">
        <v>2</v>
      </c>
      <c r="BX1025" s="71">
        <f t="shared" si="637"/>
        <v>1</v>
      </c>
      <c r="BY1025" s="71">
        <v>1</v>
      </c>
      <c r="BZ1025" s="71">
        <v>1</v>
      </c>
      <c r="CA1025" s="71">
        <v>1</v>
      </c>
      <c r="CB1025" s="4"/>
      <c r="CC1025" s="4"/>
      <c r="CD1025" s="4"/>
      <c r="CE1025" s="4"/>
      <c r="CF1025" s="4"/>
      <c r="CG1025" s="71"/>
      <c r="CH1025" s="57">
        <f t="shared" si="848"/>
        <v>3</v>
      </c>
      <c r="CI1025" s="71">
        <v>1</v>
      </c>
      <c r="CJ1025" s="71">
        <v>1</v>
      </c>
      <c r="CK1025" s="71">
        <v>1</v>
      </c>
      <c r="CL1025" s="4"/>
      <c r="CM1025" s="4"/>
      <c r="CN1025" s="4"/>
      <c r="CO1025" s="4"/>
      <c r="CP1025" s="4"/>
      <c r="CQ1025" s="71"/>
      <c r="CR1025" s="57">
        <f t="shared" si="1046"/>
        <v>3</v>
      </c>
      <c r="CS1025" s="71">
        <v>1</v>
      </c>
      <c r="CT1025" s="71">
        <v>1</v>
      </c>
      <c r="CU1025" s="71">
        <v>1</v>
      </c>
      <c r="CV1025" s="4"/>
      <c r="CW1025" s="4"/>
      <c r="CX1025" s="4"/>
      <c r="CY1025" s="4"/>
      <c r="CZ1025" s="4"/>
      <c r="DA1025" s="71"/>
      <c r="DB1025" s="57">
        <f t="shared" si="1047"/>
        <v>3</v>
      </c>
      <c r="DC1025" s="4"/>
      <c r="DD1025" s="4"/>
      <c r="DE1025" s="4"/>
      <c r="DF1025" s="4"/>
      <c r="DG1025" s="4"/>
      <c r="DH1025" s="4"/>
      <c r="DI1025" s="4"/>
      <c r="DJ1025" s="4"/>
      <c r="DK1025" s="4"/>
      <c r="DL1025" s="57">
        <f t="shared" si="321"/>
        <v>0</v>
      </c>
      <c r="DM1025" s="4"/>
      <c r="DN1025" s="4"/>
      <c r="DO1025" s="4"/>
      <c r="DP1025" s="4"/>
      <c r="DQ1025" s="4"/>
      <c r="DR1025" s="4"/>
      <c r="DS1025" s="4"/>
      <c r="DT1025" s="4"/>
      <c r="DU1025" s="4"/>
      <c r="DV1025" s="57">
        <f t="shared" si="322"/>
        <v>0</v>
      </c>
      <c r="DW1025" s="71">
        <f t="shared" ref="DW1025:ED1025" si="1078">SUM(BY1025,CI1025,CS1025,DC1025,DM1025)</f>
        <v>3</v>
      </c>
      <c r="DX1025" s="71">
        <f t="shared" si="1078"/>
        <v>3</v>
      </c>
      <c r="DY1025" s="71">
        <f t="shared" si="1078"/>
        <v>3</v>
      </c>
      <c r="DZ1025" s="71">
        <f t="shared" si="1078"/>
        <v>0</v>
      </c>
      <c r="EA1025" s="71">
        <f t="shared" si="1078"/>
        <v>0</v>
      </c>
      <c r="EB1025" s="71">
        <f t="shared" si="1078"/>
        <v>0</v>
      </c>
      <c r="EC1025" s="71">
        <f t="shared" si="1078"/>
        <v>0</v>
      </c>
      <c r="ED1025" s="71">
        <f t="shared" si="1078"/>
        <v>0</v>
      </c>
      <c r="EE1025" s="71">
        <f t="shared" si="13"/>
        <v>9</v>
      </c>
      <c r="EF1025" s="71">
        <f t="shared" si="14"/>
        <v>1</v>
      </c>
    </row>
    <row r="1026" spans="1:136" ht="15.75" customHeight="1">
      <c r="A1026" s="147">
        <v>2019</v>
      </c>
      <c r="B1026" s="135" t="s">
        <v>5286</v>
      </c>
      <c r="C1026" s="147" t="s">
        <v>3174</v>
      </c>
      <c r="D1026" s="147" t="s">
        <v>272</v>
      </c>
      <c r="E1026" s="147" t="s">
        <v>3175</v>
      </c>
      <c r="F1026" s="161" t="s">
        <v>3176</v>
      </c>
      <c r="G1026" s="4"/>
      <c r="H1026" s="4"/>
      <c r="I1026" s="95">
        <v>1</v>
      </c>
      <c r="J1026" s="4"/>
      <c r="K1026" s="4"/>
      <c r="L1026" s="4"/>
      <c r="M1026" s="4"/>
      <c r="N1026" s="4"/>
      <c r="O1026" s="4"/>
      <c r="P1026" s="100"/>
      <c r="Q1026" s="100"/>
      <c r="R1026" s="4"/>
      <c r="S1026" s="4"/>
      <c r="T1026" s="59" t="str">
        <f t="shared" si="0"/>
        <v/>
      </c>
      <c r="U1026" s="4"/>
      <c r="V1026" s="4"/>
      <c r="W1026" s="100"/>
      <c r="X1026" s="100"/>
      <c r="Y1026" s="4"/>
      <c r="Z1026" s="4"/>
      <c r="AA1026" s="4"/>
      <c r="AB1026" s="4"/>
      <c r="AC1026" s="100"/>
      <c r="AD1026" s="100"/>
      <c r="AE1026" s="100"/>
      <c r="AF1026" s="4"/>
      <c r="AG1026" s="58">
        <f t="shared" si="1"/>
        <v>1</v>
      </c>
      <c r="AH1026" s="4"/>
      <c r="AI1026" s="4"/>
      <c r="AJ1026" s="4"/>
      <c r="AK1026" s="91" t="str">
        <f t="shared" si="948"/>
        <v/>
      </c>
      <c r="AL1026" s="100"/>
      <c r="AM1026" s="4"/>
      <c r="AN1026" s="100"/>
      <c r="AO1026" s="100"/>
      <c r="AP1026" s="100"/>
      <c r="AQ1026" s="4"/>
      <c r="AR1026" s="58" t="str">
        <f t="shared" si="3"/>
        <v/>
      </c>
      <c r="AS1026" s="4"/>
      <c r="AT1026" s="71">
        <v>1</v>
      </c>
      <c r="AU1026" s="4"/>
      <c r="AV1026" s="4"/>
      <c r="AW1026" s="4"/>
      <c r="AX1026" s="58">
        <f t="shared" si="4"/>
        <v>1</v>
      </c>
      <c r="AY1026" s="71">
        <v>1</v>
      </c>
      <c r="AZ1026" s="71">
        <v>1</v>
      </c>
      <c r="BA1026" s="4"/>
      <c r="BB1026" s="4"/>
      <c r="BC1026" s="71">
        <v>1</v>
      </c>
      <c r="BD1026" s="58">
        <f t="shared" si="5"/>
        <v>3</v>
      </c>
      <c r="BE1026" s="4"/>
      <c r="BF1026" s="4"/>
      <c r="BG1026" s="4"/>
      <c r="BH1026" s="4"/>
      <c r="BI1026" s="4"/>
      <c r="BJ1026" s="4"/>
      <c r="BK1026" s="4"/>
      <c r="BL1026" s="4"/>
      <c r="BM1026" s="4"/>
      <c r="BN1026" s="4"/>
      <c r="BO1026" s="4"/>
      <c r="BP1026" s="71">
        <v>1</v>
      </c>
      <c r="BQ1026" s="71">
        <v>1</v>
      </c>
      <c r="BR1026" s="4"/>
      <c r="BS1026" s="4"/>
      <c r="BT1026" s="4"/>
      <c r="BU1026" s="4"/>
      <c r="BV1026" s="4"/>
      <c r="BW1026" s="4"/>
      <c r="BX1026" s="4" t="str">
        <f t="shared" si="637"/>
        <v/>
      </c>
      <c r="BY1026" s="4"/>
      <c r="BZ1026" s="4"/>
      <c r="CA1026" s="4"/>
      <c r="CB1026" s="4"/>
      <c r="CC1026" s="4"/>
      <c r="CD1026" s="4"/>
      <c r="CE1026" s="4"/>
      <c r="CF1026" s="4"/>
      <c r="CG1026" s="4"/>
      <c r="CH1026" s="57">
        <f t="shared" si="848"/>
        <v>0</v>
      </c>
      <c r="CI1026" s="4"/>
      <c r="CJ1026" s="4"/>
      <c r="CK1026" s="4"/>
      <c r="CL1026" s="4"/>
      <c r="CM1026" s="4"/>
      <c r="CN1026" s="4"/>
      <c r="CO1026" s="4"/>
      <c r="CP1026" s="4"/>
      <c r="CQ1026" s="4"/>
      <c r="CR1026" s="57">
        <f t="shared" si="1046"/>
        <v>0</v>
      </c>
      <c r="CS1026" s="4"/>
      <c r="CT1026" s="4"/>
      <c r="CU1026" s="4"/>
      <c r="CV1026" s="4"/>
      <c r="CW1026" s="4"/>
      <c r="CX1026" s="4"/>
      <c r="CY1026" s="4"/>
      <c r="CZ1026" s="4"/>
      <c r="DA1026" s="4"/>
      <c r="DB1026" s="57">
        <f t="shared" si="1047"/>
        <v>0</v>
      </c>
      <c r="DC1026" s="4"/>
      <c r="DD1026" s="4"/>
      <c r="DE1026" s="4"/>
      <c r="DF1026" s="4"/>
      <c r="DG1026" s="4"/>
      <c r="DH1026" s="4"/>
      <c r="DI1026" s="4"/>
      <c r="DJ1026" s="4"/>
      <c r="DK1026" s="4"/>
      <c r="DL1026" s="57">
        <f t="shared" si="321"/>
        <v>0</v>
      </c>
      <c r="DM1026" s="4"/>
      <c r="DN1026" s="4"/>
      <c r="DO1026" s="4"/>
      <c r="DP1026" s="4"/>
      <c r="DQ1026" s="4"/>
      <c r="DR1026" s="4"/>
      <c r="DS1026" s="4"/>
      <c r="DT1026" s="4"/>
      <c r="DU1026" s="4"/>
      <c r="DV1026" s="57">
        <f t="shared" si="322"/>
        <v>0</v>
      </c>
      <c r="DW1026" s="71">
        <f t="shared" ref="DW1026:ED1026" si="1079">SUM(BY1026,CI1026,CS1026,DC1026,DM1026)</f>
        <v>0</v>
      </c>
      <c r="DX1026" s="71">
        <f t="shared" si="1079"/>
        <v>0</v>
      </c>
      <c r="DY1026" s="71">
        <f t="shared" si="1079"/>
        <v>0</v>
      </c>
      <c r="DZ1026" s="71">
        <f t="shared" si="1079"/>
        <v>0</v>
      </c>
      <c r="EA1026" s="71">
        <f t="shared" si="1079"/>
        <v>0</v>
      </c>
      <c r="EB1026" s="71">
        <f t="shared" si="1079"/>
        <v>0</v>
      </c>
      <c r="EC1026" s="71">
        <f t="shared" si="1079"/>
        <v>0</v>
      </c>
      <c r="ED1026" s="71">
        <f t="shared" si="1079"/>
        <v>0</v>
      </c>
      <c r="EE1026" s="71">
        <f t="shared" si="13"/>
        <v>0</v>
      </c>
      <c r="EF1026" s="71">
        <f t="shared" si="14"/>
        <v>0</v>
      </c>
    </row>
    <row r="1027" spans="1:136" ht="15.75" customHeight="1">
      <c r="A1027" s="147">
        <v>2019</v>
      </c>
      <c r="B1027" s="135" t="s">
        <v>5287</v>
      </c>
      <c r="C1027" s="147" t="s">
        <v>3177</v>
      </c>
      <c r="D1027" s="147" t="s">
        <v>266</v>
      </c>
      <c r="E1027" s="147" t="s">
        <v>3178</v>
      </c>
      <c r="F1027" s="161" t="s">
        <v>3179</v>
      </c>
      <c r="G1027" s="4"/>
      <c r="H1027" s="4"/>
      <c r="I1027" s="4"/>
      <c r="J1027" s="4"/>
      <c r="K1027" s="4"/>
      <c r="L1027" s="4"/>
      <c r="M1027" s="4"/>
      <c r="N1027" s="4"/>
      <c r="O1027" s="72">
        <v>1</v>
      </c>
      <c r="P1027" s="100"/>
      <c r="Q1027" s="100"/>
      <c r="R1027" s="4"/>
      <c r="S1027" s="4"/>
      <c r="T1027" s="59" t="str">
        <f t="shared" si="0"/>
        <v/>
      </c>
      <c r="U1027" s="4"/>
      <c r="V1027" s="4"/>
      <c r="W1027" s="100"/>
      <c r="X1027" s="100"/>
      <c r="Y1027" s="4"/>
      <c r="Z1027" s="4"/>
      <c r="AA1027" s="4"/>
      <c r="AB1027" s="4"/>
      <c r="AC1027" s="100"/>
      <c r="AD1027" s="100"/>
      <c r="AE1027" s="100"/>
      <c r="AF1027" s="71"/>
      <c r="AG1027" s="58">
        <f t="shared" si="1"/>
        <v>1</v>
      </c>
      <c r="AH1027" s="4"/>
      <c r="AI1027" s="4"/>
      <c r="AJ1027" s="4"/>
      <c r="AK1027" s="91" t="str">
        <f t="shared" si="948"/>
        <v/>
      </c>
      <c r="AL1027" s="100"/>
      <c r="AM1027" s="4"/>
      <c r="AN1027" s="100"/>
      <c r="AO1027" s="100"/>
      <c r="AP1027" s="100"/>
      <c r="AQ1027" s="4"/>
      <c r="AR1027" s="58" t="str">
        <f t="shared" si="3"/>
        <v/>
      </c>
      <c r="AS1027" s="71">
        <v>1</v>
      </c>
      <c r="AT1027" s="71">
        <v>1</v>
      </c>
      <c r="AU1027" s="71">
        <v>1</v>
      </c>
      <c r="AV1027" s="71">
        <v>1</v>
      </c>
      <c r="AW1027" s="71">
        <v>1</v>
      </c>
      <c r="AX1027" s="58">
        <f t="shared" si="4"/>
        <v>5</v>
      </c>
      <c r="AY1027" s="71">
        <v>1</v>
      </c>
      <c r="AZ1027" s="4"/>
      <c r="BA1027" s="4"/>
      <c r="BB1027" s="4"/>
      <c r="BC1027" s="4"/>
      <c r="BD1027" s="58">
        <f t="shared" si="5"/>
        <v>1</v>
      </c>
      <c r="BE1027" s="4"/>
      <c r="BF1027" s="4"/>
      <c r="BG1027" s="4"/>
      <c r="BH1027" s="4"/>
      <c r="BI1027" s="4"/>
      <c r="BJ1027" s="4"/>
      <c r="BK1027" s="4"/>
      <c r="BL1027" s="4"/>
      <c r="BM1027" s="4"/>
      <c r="BN1027" s="4"/>
      <c r="BO1027" s="4"/>
      <c r="BP1027" s="71">
        <v>1</v>
      </c>
      <c r="BQ1027" s="4"/>
      <c r="BR1027" s="4"/>
      <c r="BS1027" s="71">
        <v>1</v>
      </c>
      <c r="BT1027" s="71">
        <v>1</v>
      </c>
      <c r="BU1027" s="71">
        <v>1</v>
      </c>
      <c r="BV1027" s="71">
        <v>1</v>
      </c>
      <c r="BW1027" s="71">
        <v>2</v>
      </c>
      <c r="BX1027" s="71">
        <f t="shared" si="637"/>
        <v>1</v>
      </c>
      <c r="BY1027" s="4"/>
      <c r="BZ1027" s="71">
        <v>1</v>
      </c>
      <c r="CA1027" s="4"/>
      <c r="CB1027" s="4"/>
      <c r="CC1027" s="4"/>
      <c r="CD1027" s="4"/>
      <c r="CE1027" s="4"/>
      <c r="CF1027" s="4"/>
      <c r="CG1027" s="71"/>
      <c r="CH1027" s="57">
        <f t="shared" si="848"/>
        <v>1</v>
      </c>
      <c r="CI1027" s="4"/>
      <c r="CJ1027" s="4"/>
      <c r="CK1027" s="4"/>
      <c r="CL1027" s="71">
        <v>1</v>
      </c>
      <c r="CM1027" s="4"/>
      <c r="CN1027" s="4"/>
      <c r="CO1027" s="4"/>
      <c r="CP1027" s="4"/>
      <c r="CQ1027" s="71"/>
      <c r="CR1027" s="57">
        <f t="shared" si="1046"/>
        <v>1</v>
      </c>
      <c r="CS1027" s="4"/>
      <c r="CT1027" s="4"/>
      <c r="CU1027" s="4"/>
      <c r="CV1027" s="4"/>
      <c r="CW1027" s="4"/>
      <c r="CX1027" s="71">
        <v>1</v>
      </c>
      <c r="CY1027" s="4"/>
      <c r="CZ1027" s="4"/>
      <c r="DA1027" s="71"/>
      <c r="DB1027" s="57">
        <f t="shared" si="1047"/>
        <v>1</v>
      </c>
      <c r="DC1027" s="4"/>
      <c r="DD1027" s="4"/>
      <c r="DE1027" s="71">
        <v>1</v>
      </c>
      <c r="DF1027" s="4"/>
      <c r="DG1027" s="71">
        <v>1</v>
      </c>
      <c r="DH1027" s="4"/>
      <c r="DI1027" s="4"/>
      <c r="DJ1027" s="4"/>
      <c r="DK1027" s="71"/>
      <c r="DL1027" s="57">
        <f t="shared" si="321"/>
        <v>2</v>
      </c>
      <c r="DM1027" s="4"/>
      <c r="DN1027" s="4"/>
      <c r="DO1027" s="4"/>
      <c r="DP1027" s="4"/>
      <c r="DQ1027" s="4"/>
      <c r="DR1027" s="4"/>
      <c r="DS1027" s="71">
        <v>1</v>
      </c>
      <c r="DT1027" s="4"/>
      <c r="DU1027" s="71"/>
      <c r="DV1027" s="57">
        <f t="shared" si="322"/>
        <v>1</v>
      </c>
      <c r="DW1027" s="71">
        <f t="shared" ref="DW1027:ED1027" si="1080">SUM(BY1027,CI1027,CS1027,DC1027,DM1027)</f>
        <v>0</v>
      </c>
      <c r="DX1027" s="71">
        <f t="shared" si="1080"/>
        <v>1</v>
      </c>
      <c r="DY1027" s="71">
        <f t="shared" si="1080"/>
        <v>1</v>
      </c>
      <c r="DZ1027" s="71">
        <f t="shared" si="1080"/>
        <v>1</v>
      </c>
      <c r="EA1027" s="71">
        <f t="shared" si="1080"/>
        <v>1</v>
      </c>
      <c r="EB1027" s="71">
        <f t="shared" si="1080"/>
        <v>1</v>
      </c>
      <c r="EC1027" s="71">
        <f t="shared" si="1080"/>
        <v>1</v>
      </c>
      <c r="ED1027" s="71">
        <f t="shared" si="1080"/>
        <v>0</v>
      </c>
      <c r="EE1027" s="71">
        <f t="shared" si="13"/>
        <v>6</v>
      </c>
      <c r="EF1027" s="71">
        <f t="shared" si="14"/>
        <v>1</v>
      </c>
    </row>
    <row r="1028" spans="1:136" ht="15.75" customHeight="1">
      <c r="A1028" s="147">
        <v>2019</v>
      </c>
      <c r="B1028" s="135" t="s">
        <v>5288</v>
      </c>
      <c r="C1028" s="147" t="s">
        <v>3180</v>
      </c>
      <c r="D1028" s="147" t="s">
        <v>3181</v>
      </c>
      <c r="E1028" s="147" t="s">
        <v>3182</v>
      </c>
      <c r="F1028" s="161" t="s">
        <v>3183</v>
      </c>
      <c r="G1028" s="4"/>
      <c r="H1028" s="4"/>
      <c r="I1028" s="4"/>
      <c r="J1028" s="4"/>
      <c r="K1028" s="4"/>
      <c r="L1028" s="4"/>
      <c r="M1028" s="4"/>
      <c r="N1028" s="4"/>
      <c r="O1028" s="4"/>
      <c r="P1028" s="100"/>
      <c r="Q1028" s="4">
        <v>1</v>
      </c>
      <c r="R1028" s="4"/>
      <c r="S1028" s="4"/>
      <c r="T1028" s="59" t="str">
        <f t="shared" si="0"/>
        <v/>
      </c>
      <c r="U1028" s="4"/>
      <c r="V1028" s="4"/>
      <c r="W1028" s="100"/>
      <c r="X1028" s="100"/>
      <c r="Y1028" s="4"/>
      <c r="Z1028" s="4"/>
      <c r="AA1028" s="4"/>
      <c r="AB1028" s="4"/>
      <c r="AC1028" s="100"/>
      <c r="AD1028" s="100"/>
      <c r="AE1028" s="100"/>
      <c r="AF1028" s="4"/>
      <c r="AG1028" s="58">
        <f t="shared" si="1"/>
        <v>1</v>
      </c>
      <c r="AH1028" s="4"/>
      <c r="AI1028" s="4"/>
      <c r="AJ1028" s="4"/>
      <c r="AK1028" s="91" t="str">
        <f t="shared" si="948"/>
        <v/>
      </c>
      <c r="AL1028" s="100"/>
      <c r="AM1028" s="4"/>
      <c r="AN1028" s="100"/>
      <c r="AO1028" s="100"/>
      <c r="AP1028" s="100"/>
      <c r="AQ1028" s="4"/>
      <c r="AR1028" s="58" t="str">
        <f t="shared" si="3"/>
        <v/>
      </c>
      <c r="AS1028" s="71">
        <v>1</v>
      </c>
      <c r="AT1028" s="71">
        <v>1</v>
      </c>
      <c r="AU1028" s="71">
        <v>1</v>
      </c>
      <c r="AV1028" s="4"/>
      <c r="AW1028" s="4"/>
      <c r="AX1028" s="58">
        <f t="shared" si="4"/>
        <v>3</v>
      </c>
      <c r="AY1028" s="4"/>
      <c r="AZ1028" s="71">
        <v>1</v>
      </c>
      <c r="BA1028" s="4"/>
      <c r="BB1028" s="4"/>
      <c r="BC1028" s="71">
        <v>1</v>
      </c>
      <c r="BD1028" s="58">
        <f t="shared" si="5"/>
        <v>2</v>
      </c>
      <c r="BE1028" s="4"/>
      <c r="BF1028" s="4"/>
      <c r="BG1028" s="4"/>
      <c r="BH1028" s="4"/>
      <c r="BI1028" s="4"/>
      <c r="BJ1028" s="4"/>
      <c r="BK1028" s="4"/>
      <c r="BL1028" s="4"/>
      <c r="BM1028" s="4"/>
      <c r="BN1028" s="4"/>
      <c r="BO1028" s="4"/>
      <c r="BP1028" s="4"/>
      <c r="BQ1028" s="4"/>
      <c r="BR1028" s="4"/>
      <c r="BS1028" s="4"/>
      <c r="BT1028" s="71">
        <v>1</v>
      </c>
      <c r="BU1028" s="71">
        <v>1</v>
      </c>
      <c r="BV1028" s="71">
        <v>1</v>
      </c>
      <c r="BW1028" s="4"/>
      <c r="BX1028" s="71">
        <f t="shared" si="637"/>
        <v>1</v>
      </c>
      <c r="BY1028" s="4"/>
      <c r="BZ1028" s="4"/>
      <c r="CA1028" s="4"/>
      <c r="CB1028" s="71">
        <v>1</v>
      </c>
      <c r="CC1028" s="4"/>
      <c r="CD1028" s="4"/>
      <c r="CE1028" s="4"/>
      <c r="CF1028" s="4"/>
      <c r="CG1028" s="71"/>
      <c r="CH1028" s="57">
        <f t="shared" si="848"/>
        <v>1</v>
      </c>
      <c r="CI1028" s="4"/>
      <c r="CJ1028" s="4"/>
      <c r="CK1028" s="4"/>
      <c r="CL1028" s="4"/>
      <c r="CM1028" s="71">
        <v>1</v>
      </c>
      <c r="CN1028" s="4"/>
      <c r="CO1028" s="4"/>
      <c r="CP1028" s="4"/>
      <c r="CQ1028" s="71"/>
      <c r="CR1028" s="57">
        <f t="shared" si="1046"/>
        <v>1</v>
      </c>
      <c r="CS1028" s="4"/>
      <c r="CT1028" s="4"/>
      <c r="CU1028" s="4"/>
      <c r="CV1028" s="4"/>
      <c r="CW1028" s="4"/>
      <c r="CX1028" s="4"/>
      <c r="CY1028" s="71">
        <v>1</v>
      </c>
      <c r="CZ1028" s="4"/>
      <c r="DA1028" s="71"/>
      <c r="DB1028" s="57">
        <f t="shared" si="1047"/>
        <v>1</v>
      </c>
      <c r="DC1028" s="4"/>
      <c r="DD1028" s="4"/>
      <c r="DE1028" s="4"/>
      <c r="DF1028" s="4"/>
      <c r="DG1028" s="4"/>
      <c r="DH1028" s="4"/>
      <c r="DI1028" s="4"/>
      <c r="DJ1028" s="4"/>
      <c r="DK1028" s="4"/>
      <c r="DL1028" s="57">
        <f t="shared" si="321"/>
        <v>0</v>
      </c>
      <c r="DM1028" s="4"/>
      <c r="DN1028" s="4"/>
      <c r="DO1028" s="4"/>
      <c r="DP1028" s="4"/>
      <c r="DQ1028" s="4"/>
      <c r="DR1028" s="4"/>
      <c r="DS1028" s="4"/>
      <c r="DT1028" s="4"/>
      <c r="DU1028" s="4"/>
      <c r="DV1028" s="57">
        <f t="shared" si="322"/>
        <v>0</v>
      </c>
      <c r="DW1028" s="71">
        <f t="shared" ref="DW1028:ED1028" si="1081">SUM(BY1028,CI1028,CS1028,DC1028,DM1028)</f>
        <v>0</v>
      </c>
      <c r="DX1028" s="71">
        <f t="shared" si="1081"/>
        <v>0</v>
      </c>
      <c r="DY1028" s="71">
        <f t="shared" si="1081"/>
        <v>0</v>
      </c>
      <c r="DZ1028" s="71">
        <f t="shared" si="1081"/>
        <v>1</v>
      </c>
      <c r="EA1028" s="71">
        <f t="shared" si="1081"/>
        <v>1</v>
      </c>
      <c r="EB1028" s="71">
        <f t="shared" si="1081"/>
        <v>0</v>
      </c>
      <c r="EC1028" s="71">
        <f t="shared" si="1081"/>
        <v>1</v>
      </c>
      <c r="ED1028" s="71">
        <f t="shared" si="1081"/>
        <v>0</v>
      </c>
      <c r="EE1028" s="71">
        <f t="shared" si="13"/>
        <v>3</v>
      </c>
      <c r="EF1028" s="71">
        <f t="shared" si="14"/>
        <v>1</v>
      </c>
    </row>
    <row r="1029" spans="1:136" ht="15.75" customHeight="1">
      <c r="A1029" s="147">
        <v>2019</v>
      </c>
      <c r="B1029" s="135" t="s">
        <v>5289</v>
      </c>
      <c r="C1029" s="147" t="s">
        <v>3184</v>
      </c>
      <c r="D1029" s="147" t="s">
        <v>1064</v>
      </c>
      <c r="E1029" s="147" t="s">
        <v>3185</v>
      </c>
      <c r="F1029" s="161" t="s">
        <v>3186</v>
      </c>
      <c r="G1029" s="4"/>
      <c r="H1029" s="4"/>
      <c r="I1029" s="4"/>
      <c r="J1029" s="4"/>
      <c r="K1029" s="4"/>
      <c r="L1029" s="4"/>
      <c r="M1029" s="4"/>
      <c r="N1029" s="4"/>
      <c r="O1029" s="4"/>
      <c r="P1029" s="100"/>
      <c r="Q1029" s="100"/>
      <c r="R1029" s="4"/>
      <c r="S1029" s="71">
        <v>1</v>
      </c>
      <c r="T1029" s="59" t="str">
        <f t="shared" si="0"/>
        <v/>
      </c>
      <c r="U1029" s="4"/>
      <c r="V1029" s="4"/>
      <c r="W1029" s="100"/>
      <c r="X1029" s="100"/>
      <c r="Y1029" s="4"/>
      <c r="Z1029" s="4"/>
      <c r="AA1029" s="4"/>
      <c r="AB1029" s="4"/>
      <c r="AC1029" s="100"/>
      <c r="AD1029" s="100"/>
      <c r="AE1029" s="100"/>
      <c r="AF1029" s="4"/>
      <c r="AG1029" s="58">
        <f t="shared" si="1"/>
        <v>1</v>
      </c>
      <c r="AH1029" s="4"/>
      <c r="AI1029" s="4"/>
      <c r="AJ1029" s="4"/>
      <c r="AK1029" s="91" t="str">
        <f t="shared" si="948"/>
        <v/>
      </c>
      <c r="AL1029" s="100"/>
      <c r="AM1029" s="4"/>
      <c r="AN1029" s="100"/>
      <c r="AO1029" s="100"/>
      <c r="AP1029" s="100"/>
      <c r="AQ1029" s="4"/>
      <c r="AR1029" s="58" t="str">
        <f t="shared" si="3"/>
        <v/>
      </c>
      <c r="AS1029" s="71">
        <v>1</v>
      </c>
      <c r="AT1029" s="4"/>
      <c r="AU1029" s="71">
        <v>1</v>
      </c>
      <c r="AV1029" s="4"/>
      <c r="AW1029" s="4"/>
      <c r="AX1029" s="58">
        <f t="shared" si="4"/>
        <v>2</v>
      </c>
      <c r="AY1029" s="71">
        <v>1</v>
      </c>
      <c r="AZ1029" s="71">
        <v>1</v>
      </c>
      <c r="BA1029" s="4"/>
      <c r="BB1029" s="71">
        <v>1</v>
      </c>
      <c r="BC1029" s="71">
        <v>1</v>
      </c>
      <c r="BD1029" s="58">
        <f t="shared" si="5"/>
        <v>4</v>
      </c>
      <c r="BE1029" s="4"/>
      <c r="BF1029" s="4"/>
      <c r="BG1029" s="4"/>
      <c r="BH1029" s="4"/>
      <c r="BI1029" s="4"/>
      <c r="BJ1029" s="4"/>
      <c r="BK1029" s="4"/>
      <c r="BL1029" s="4"/>
      <c r="BM1029" s="4"/>
      <c r="BN1029" s="4"/>
      <c r="BO1029" s="4"/>
      <c r="BP1029" s="4"/>
      <c r="BQ1029" s="4"/>
      <c r="BR1029" s="4"/>
      <c r="BS1029" s="4"/>
      <c r="BT1029" s="71">
        <v>1</v>
      </c>
      <c r="BU1029" s="4"/>
      <c r="BV1029" s="71">
        <v>1</v>
      </c>
      <c r="BW1029" s="4"/>
      <c r="BX1029" s="71">
        <f t="shared" si="637"/>
        <v>1</v>
      </c>
      <c r="BY1029" s="4"/>
      <c r="BZ1029" s="4"/>
      <c r="CA1029" s="4"/>
      <c r="CB1029" s="71">
        <v>1</v>
      </c>
      <c r="CC1029" s="4"/>
      <c r="CD1029" s="4"/>
      <c r="CE1029" s="4"/>
      <c r="CF1029" s="4"/>
      <c r="CG1029" s="71"/>
      <c r="CH1029" s="57">
        <f t="shared" si="848"/>
        <v>1</v>
      </c>
      <c r="CI1029" s="4"/>
      <c r="CJ1029" s="4"/>
      <c r="CK1029" s="4"/>
      <c r="CL1029" s="4"/>
      <c r="CM1029" s="4"/>
      <c r="CN1029" s="4"/>
      <c r="CO1029" s="4"/>
      <c r="CP1029" s="4"/>
      <c r="CQ1029" s="4"/>
      <c r="CR1029" s="57">
        <f t="shared" si="1046"/>
        <v>0</v>
      </c>
      <c r="CS1029" s="4"/>
      <c r="CT1029" s="4"/>
      <c r="CU1029" s="4"/>
      <c r="CV1029" s="4"/>
      <c r="CW1029" s="4"/>
      <c r="CX1029" s="4"/>
      <c r="CY1029" s="71">
        <v>1</v>
      </c>
      <c r="CZ1029" s="4"/>
      <c r="DA1029" s="71"/>
      <c r="DB1029" s="57">
        <f t="shared" si="1047"/>
        <v>1</v>
      </c>
      <c r="DC1029" s="4"/>
      <c r="DD1029" s="4"/>
      <c r="DE1029" s="4"/>
      <c r="DF1029" s="4"/>
      <c r="DG1029" s="4"/>
      <c r="DH1029" s="4"/>
      <c r="DI1029" s="4"/>
      <c r="DJ1029" s="4"/>
      <c r="DK1029" s="4"/>
      <c r="DL1029" s="57">
        <f t="shared" si="321"/>
        <v>0</v>
      </c>
      <c r="DM1029" s="4"/>
      <c r="DN1029" s="4"/>
      <c r="DO1029" s="4"/>
      <c r="DP1029" s="4"/>
      <c r="DQ1029" s="4"/>
      <c r="DR1029" s="4"/>
      <c r="DS1029" s="4"/>
      <c r="DT1029" s="4"/>
      <c r="DU1029" s="4"/>
      <c r="DV1029" s="57">
        <f t="shared" si="322"/>
        <v>0</v>
      </c>
      <c r="DW1029" s="71">
        <f t="shared" ref="DW1029:ED1029" si="1082">SUM(BY1029,CI1029,CS1029,DC1029,DM1029)</f>
        <v>0</v>
      </c>
      <c r="DX1029" s="71">
        <f t="shared" si="1082"/>
        <v>0</v>
      </c>
      <c r="DY1029" s="71">
        <f t="shared" si="1082"/>
        <v>0</v>
      </c>
      <c r="DZ1029" s="71">
        <f t="shared" si="1082"/>
        <v>1</v>
      </c>
      <c r="EA1029" s="71">
        <f t="shared" si="1082"/>
        <v>0</v>
      </c>
      <c r="EB1029" s="71">
        <f t="shared" si="1082"/>
        <v>0</v>
      </c>
      <c r="EC1029" s="71">
        <f t="shared" si="1082"/>
        <v>1</v>
      </c>
      <c r="ED1029" s="71">
        <f t="shared" si="1082"/>
        <v>0</v>
      </c>
      <c r="EE1029" s="71">
        <f t="shared" si="13"/>
        <v>2</v>
      </c>
      <c r="EF1029" s="71">
        <f t="shared" si="14"/>
        <v>1</v>
      </c>
    </row>
    <row r="1030" spans="1:136" ht="15.75" customHeight="1">
      <c r="A1030" s="147">
        <v>2019</v>
      </c>
      <c r="B1030" s="135" t="s">
        <v>5290</v>
      </c>
      <c r="C1030" s="147" t="s">
        <v>3187</v>
      </c>
      <c r="D1030" s="147" t="s">
        <v>3188</v>
      </c>
      <c r="E1030" s="147" t="s">
        <v>3189</v>
      </c>
      <c r="F1030" s="161" t="s">
        <v>3190</v>
      </c>
      <c r="G1030" s="4"/>
      <c r="H1030" s="4"/>
      <c r="I1030" s="95">
        <v>1</v>
      </c>
      <c r="J1030" s="4"/>
      <c r="K1030" s="4"/>
      <c r="L1030" s="4"/>
      <c r="M1030" s="4"/>
      <c r="N1030" s="4"/>
      <c r="O1030" s="4"/>
      <c r="P1030" s="4"/>
      <c r="Q1030" s="100"/>
      <c r="R1030" s="4"/>
      <c r="S1030" s="4"/>
      <c r="T1030" s="59" t="str">
        <f t="shared" si="0"/>
        <v/>
      </c>
      <c r="U1030" s="4"/>
      <c r="V1030" s="4"/>
      <c r="W1030" s="4"/>
      <c r="X1030" s="100"/>
      <c r="Y1030" s="4"/>
      <c r="Z1030" s="4"/>
      <c r="AA1030" s="4"/>
      <c r="AB1030" s="4"/>
      <c r="AC1030" s="4"/>
      <c r="AD1030" s="100"/>
      <c r="AE1030" s="100"/>
      <c r="AF1030" s="4"/>
      <c r="AG1030" s="58">
        <f t="shared" si="1"/>
        <v>1</v>
      </c>
      <c r="AH1030" s="4"/>
      <c r="AI1030" s="4"/>
      <c r="AJ1030" s="4"/>
      <c r="AK1030" s="91" t="str">
        <f t="shared" si="948"/>
        <v/>
      </c>
      <c r="AL1030" s="100"/>
      <c r="AM1030" s="4"/>
      <c r="AN1030" s="4"/>
      <c r="AO1030" s="100"/>
      <c r="AP1030" s="100"/>
      <c r="AQ1030" s="4"/>
      <c r="AR1030" s="58" t="str">
        <f t="shared" si="3"/>
        <v/>
      </c>
      <c r="AS1030" s="4"/>
      <c r="AT1030" s="4"/>
      <c r="AU1030" s="71">
        <v>1</v>
      </c>
      <c r="AV1030" s="4"/>
      <c r="AW1030" s="4"/>
      <c r="AX1030" s="58">
        <f t="shared" si="4"/>
        <v>1</v>
      </c>
      <c r="AY1030" s="72">
        <v>1</v>
      </c>
      <c r="AZ1030" s="4"/>
      <c r="BA1030" s="4"/>
      <c r="BB1030" s="4"/>
      <c r="BC1030" s="72">
        <v>1</v>
      </c>
      <c r="BD1030" s="58">
        <f t="shared" si="5"/>
        <v>2</v>
      </c>
      <c r="BE1030" s="4"/>
      <c r="BF1030" s="4"/>
      <c r="BG1030" s="4"/>
      <c r="BH1030" s="4"/>
      <c r="BI1030" s="4"/>
      <c r="BJ1030" s="4"/>
      <c r="BK1030" s="4"/>
      <c r="BL1030" s="4"/>
      <c r="BM1030" s="4"/>
      <c r="BN1030" s="4"/>
      <c r="BO1030" s="4"/>
      <c r="BP1030" s="4"/>
      <c r="BQ1030" s="4"/>
      <c r="BR1030" s="4"/>
      <c r="BS1030" s="71">
        <v>1</v>
      </c>
      <c r="BT1030" s="4"/>
      <c r="BU1030" s="71">
        <v>1</v>
      </c>
      <c r="BV1030" s="4"/>
      <c r="BW1030" s="4"/>
      <c r="BX1030" s="71">
        <f t="shared" si="637"/>
        <v>1</v>
      </c>
      <c r="BY1030" s="4"/>
      <c r="BZ1030" s="4"/>
      <c r="CA1030" s="4"/>
      <c r="CB1030" s="4"/>
      <c r="CC1030" s="4"/>
      <c r="CD1030" s="4"/>
      <c r="CE1030" s="4"/>
      <c r="CF1030" s="4"/>
      <c r="CG1030" s="4"/>
      <c r="CH1030" s="57">
        <f t="shared" si="848"/>
        <v>0</v>
      </c>
      <c r="CI1030" s="4"/>
      <c r="CJ1030" s="4"/>
      <c r="CK1030" s="4"/>
      <c r="CL1030" s="4"/>
      <c r="CM1030" s="4"/>
      <c r="CN1030" s="4"/>
      <c r="CO1030" s="4"/>
      <c r="CP1030" s="4"/>
      <c r="CQ1030" s="4"/>
      <c r="CR1030" s="57">
        <f t="shared" si="1046"/>
        <v>0</v>
      </c>
      <c r="CS1030" s="4"/>
      <c r="CT1030" s="71">
        <v>1</v>
      </c>
      <c r="CU1030" s="4"/>
      <c r="CV1030" s="4"/>
      <c r="CW1030" s="71">
        <v>1</v>
      </c>
      <c r="CX1030" s="4"/>
      <c r="CY1030" s="4"/>
      <c r="CZ1030" s="4"/>
      <c r="DA1030" s="71"/>
      <c r="DB1030" s="57">
        <f t="shared" si="1047"/>
        <v>2</v>
      </c>
      <c r="DC1030" s="4"/>
      <c r="DD1030" s="4"/>
      <c r="DE1030" s="4"/>
      <c r="DF1030" s="4"/>
      <c r="DG1030" s="4"/>
      <c r="DH1030" s="4"/>
      <c r="DI1030" s="4"/>
      <c r="DJ1030" s="4"/>
      <c r="DK1030" s="4"/>
      <c r="DL1030" s="57">
        <f t="shared" si="321"/>
        <v>0</v>
      </c>
      <c r="DM1030" s="4"/>
      <c r="DN1030" s="4"/>
      <c r="DO1030" s="4"/>
      <c r="DP1030" s="4"/>
      <c r="DQ1030" s="4"/>
      <c r="DR1030" s="4"/>
      <c r="DS1030" s="4"/>
      <c r="DT1030" s="4"/>
      <c r="DU1030" s="4"/>
      <c r="DV1030" s="57">
        <f t="shared" si="322"/>
        <v>0</v>
      </c>
      <c r="DW1030" s="71">
        <f t="shared" ref="DW1030:ED1030" si="1083">SUM(BY1030,CI1030,CS1030,DC1030,DM1030)</f>
        <v>0</v>
      </c>
      <c r="DX1030" s="71">
        <f t="shared" si="1083"/>
        <v>1</v>
      </c>
      <c r="DY1030" s="71">
        <f t="shared" si="1083"/>
        <v>0</v>
      </c>
      <c r="DZ1030" s="71">
        <f t="shared" si="1083"/>
        <v>0</v>
      </c>
      <c r="EA1030" s="71">
        <f t="shared" si="1083"/>
        <v>1</v>
      </c>
      <c r="EB1030" s="71">
        <f t="shared" si="1083"/>
        <v>0</v>
      </c>
      <c r="EC1030" s="71">
        <f t="shared" si="1083"/>
        <v>0</v>
      </c>
      <c r="ED1030" s="71">
        <f t="shared" si="1083"/>
        <v>0</v>
      </c>
      <c r="EE1030" s="71">
        <f t="shared" si="13"/>
        <v>2</v>
      </c>
      <c r="EF1030" s="71">
        <f t="shared" si="14"/>
        <v>1</v>
      </c>
    </row>
    <row r="1031" spans="1:136" ht="15.75" customHeight="1">
      <c r="A1031" s="147">
        <v>2019</v>
      </c>
      <c r="B1031" s="135" t="s">
        <v>5291</v>
      </c>
      <c r="C1031" s="147" t="s">
        <v>3191</v>
      </c>
      <c r="D1031" s="147" t="s">
        <v>1049</v>
      </c>
      <c r="E1031" s="147" t="s">
        <v>3192</v>
      </c>
      <c r="F1031" s="150" t="s">
        <v>3193</v>
      </c>
      <c r="G1031" s="4"/>
      <c r="H1031" s="4"/>
      <c r="I1031" s="4"/>
      <c r="J1031" s="4"/>
      <c r="K1031" s="4"/>
      <c r="L1031" s="4"/>
      <c r="M1031" s="4"/>
      <c r="N1031" s="4"/>
      <c r="O1031" s="4"/>
      <c r="P1031" s="4"/>
      <c r="Q1031" s="100"/>
      <c r="R1031" s="4"/>
      <c r="S1031" s="4"/>
      <c r="T1031" s="59" t="str">
        <f t="shared" si="0"/>
        <v/>
      </c>
      <c r="U1031" s="4"/>
      <c r="V1031" s="4"/>
      <c r="W1031" s="4"/>
      <c r="X1031" s="100"/>
      <c r="Y1031" s="4"/>
      <c r="Z1031" s="4"/>
      <c r="AA1031" s="4"/>
      <c r="AB1031" s="4"/>
      <c r="AC1031" s="4"/>
      <c r="AD1031" s="100"/>
      <c r="AE1031" s="100"/>
      <c r="AF1031" s="4"/>
      <c r="AG1031" s="58" t="str">
        <f t="shared" si="1"/>
        <v/>
      </c>
      <c r="AH1031" s="4"/>
      <c r="AI1031" s="4"/>
      <c r="AJ1031" s="4"/>
      <c r="AK1031" s="96">
        <f t="shared" si="948"/>
        <v>1</v>
      </c>
      <c r="AL1031" s="100"/>
      <c r="AM1031" s="4"/>
      <c r="AN1031" s="4"/>
      <c r="AO1031" s="100"/>
      <c r="AP1031" s="100"/>
      <c r="AQ1031" s="71">
        <v>1</v>
      </c>
      <c r="AR1031" s="58">
        <f t="shared" si="3"/>
        <v>1</v>
      </c>
      <c r="AS1031" s="71">
        <v>1</v>
      </c>
      <c r="AT1031" s="71">
        <v>1</v>
      </c>
      <c r="AU1031" s="71">
        <v>1</v>
      </c>
      <c r="AV1031" s="71">
        <v>1</v>
      </c>
      <c r="AW1031" s="71">
        <v>1</v>
      </c>
      <c r="AX1031" s="58">
        <f t="shared" si="4"/>
        <v>5</v>
      </c>
      <c r="AY1031" s="4"/>
      <c r="AZ1031" s="71">
        <v>1</v>
      </c>
      <c r="BA1031" s="4"/>
      <c r="BB1031" s="4"/>
      <c r="BC1031" s="71">
        <v>1</v>
      </c>
      <c r="BD1031" s="58">
        <f t="shared" si="5"/>
        <v>2</v>
      </c>
      <c r="BE1031" s="4"/>
      <c r="BF1031" s="4"/>
      <c r="BG1031" s="4"/>
      <c r="BH1031" s="4"/>
      <c r="BI1031" s="4"/>
      <c r="BJ1031" s="4"/>
      <c r="BK1031" s="4"/>
      <c r="BL1031" s="4"/>
      <c r="BM1031" s="4"/>
      <c r="BN1031" s="4"/>
      <c r="BO1031" s="71">
        <v>1</v>
      </c>
      <c r="BP1031" s="71">
        <v>1</v>
      </c>
      <c r="BQ1031" s="71">
        <v>1</v>
      </c>
      <c r="BR1031" s="4"/>
      <c r="BS1031" s="71">
        <v>1</v>
      </c>
      <c r="BT1031" s="4"/>
      <c r="BU1031" s="4"/>
      <c r="BV1031" s="4"/>
      <c r="BW1031" s="4"/>
      <c r="BX1031" s="71">
        <f t="shared" si="637"/>
        <v>1</v>
      </c>
      <c r="BY1031" s="4"/>
      <c r="BZ1031" s="71">
        <v>1</v>
      </c>
      <c r="CA1031" s="4"/>
      <c r="CB1031" s="4"/>
      <c r="CC1031" s="4"/>
      <c r="CD1031" s="4"/>
      <c r="CE1031" s="4"/>
      <c r="CF1031" s="4"/>
      <c r="CG1031" s="71"/>
      <c r="CH1031" s="57">
        <f t="shared" si="848"/>
        <v>1</v>
      </c>
      <c r="CI1031" s="4"/>
      <c r="CJ1031" s="71">
        <v>1</v>
      </c>
      <c r="CK1031" s="4"/>
      <c r="CL1031" s="4"/>
      <c r="CM1031" s="4"/>
      <c r="CN1031" s="4"/>
      <c r="CO1031" s="4"/>
      <c r="CP1031" s="4"/>
      <c r="CQ1031" s="71"/>
      <c r="CR1031" s="57">
        <f t="shared" si="1046"/>
        <v>1</v>
      </c>
      <c r="CS1031" s="4"/>
      <c r="CT1031" s="4"/>
      <c r="CU1031" s="4"/>
      <c r="CV1031" s="4"/>
      <c r="CW1031" s="4"/>
      <c r="CX1031" s="4"/>
      <c r="CY1031" s="4"/>
      <c r="CZ1031" s="4"/>
      <c r="DA1031" s="4"/>
      <c r="DB1031" s="57">
        <f t="shared" si="1047"/>
        <v>0</v>
      </c>
      <c r="DC1031" s="4"/>
      <c r="DD1031" s="71">
        <v>1</v>
      </c>
      <c r="DE1031" s="4"/>
      <c r="DF1031" s="4"/>
      <c r="DG1031" s="4"/>
      <c r="DH1031" s="4"/>
      <c r="DI1031" s="4"/>
      <c r="DJ1031" s="4"/>
      <c r="DK1031" s="71"/>
      <c r="DL1031" s="57">
        <f t="shared" si="321"/>
        <v>1</v>
      </c>
      <c r="DM1031" s="4"/>
      <c r="DN1031" s="71">
        <v>1</v>
      </c>
      <c r="DO1031" s="4"/>
      <c r="DP1031" s="4"/>
      <c r="DQ1031" s="4"/>
      <c r="DR1031" s="4"/>
      <c r="DS1031" s="4"/>
      <c r="DT1031" s="4"/>
      <c r="DU1031" s="71"/>
      <c r="DV1031" s="57">
        <f t="shared" si="322"/>
        <v>1</v>
      </c>
      <c r="DW1031" s="71">
        <f t="shared" ref="DW1031:ED1031" si="1084">SUM(BY1031,CI1031,CS1031,DC1031,DM1031)</f>
        <v>0</v>
      </c>
      <c r="DX1031" s="71">
        <f t="shared" si="1084"/>
        <v>4</v>
      </c>
      <c r="DY1031" s="71">
        <f t="shared" si="1084"/>
        <v>0</v>
      </c>
      <c r="DZ1031" s="71">
        <f t="shared" si="1084"/>
        <v>0</v>
      </c>
      <c r="EA1031" s="71">
        <f t="shared" si="1084"/>
        <v>0</v>
      </c>
      <c r="EB1031" s="71">
        <f t="shared" si="1084"/>
        <v>0</v>
      </c>
      <c r="EC1031" s="71">
        <f t="shared" si="1084"/>
        <v>0</v>
      </c>
      <c r="ED1031" s="71">
        <f t="shared" si="1084"/>
        <v>0</v>
      </c>
      <c r="EE1031" s="71">
        <f t="shared" si="13"/>
        <v>4</v>
      </c>
      <c r="EF1031" s="71">
        <f t="shared" si="14"/>
        <v>1</v>
      </c>
    </row>
    <row r="1032" spans="1:136" ht="15.75" customHeight="1">
      <c r="A1032" s="147">
        <v>2018</v>
      </c>
      <c r="B1032" s="135" t="s">
        <v>5292</v>
      </c>
      <c r="C1032" s="147" t="s">
        <v>3194</v>
      </c>
      <c r="D1032" s="147" t="s">
        <v>260</v>
      </c>
      <c r="E1032" s="147" t="s">
        <v>3195</v>
      </c>
      <c r="F1032" s="161" t="s">
        <v>3196</v>
      </c>
      <c r="G1032" s="4"/>
      <c r="H1032" s="4"/>
      <c r="I1032" s="4"/>
      <c r="J1032" s="4"/>
      <c r="K1032" s="95">
        <v>1</v>
      </c>
      <c r="L1032" s="4"/>
      <c r="M1032" s="4"/>
      <c r="N1032" s="4"/>
      <c r="O1032" s="4"/>
      <c r="P1032" s="100"/>
      <c r="Q1032" s="100"/>
      <c r="R1032" s="4"/>
      <c r="S1032" s="4"/>
      <c r="T1032" s="59" t="str">
        <f t="shared" si="0"/>
        <v/>
      </c>
      <c r="U1032" s="4"/>
      <c r="V1032" s="4"/>
      <c r="W1032" s="100"/>
      <c r="X1032" s="100"/>
      <c r="Y1032" s="4"/>
      <c r="Z1032" s="4"/>
      <c r="AA1032" s="4"/>
      <c r="AB1032" s="4"/>
      <c r="AC1032" s="100"/>
      <c r="AD1032" s="100"/>
      <c r="AE1032" s="100"/>
      <c r="AF1032" s="4"/>
      <c r="AG1032" s="58">
        <f t="shared" si="1"/>
        <v>1</v>
      </c>
      <c r="AH1032" s="4"/>
      <c r="AI1032" s="4"/>
      <c r="AJ1032" s="4"/>
      <c r="AK1032" s="91" t="str">
        <f t="shared" si="948"/>
        <v/>
      </c>
      <c r="AL1032" s="100"/>
      <c r="AM1032" s="4"/>
      <c r="AN1032" s="100"/>
      <c r="AO1032" s="100"/>
      <c r="AP1032" s="100"/>
      <c r="AQ1032" s="4"/>
      <c r="AR1032" s="58" t="str">
        <f t="shared" si="3"/>
        <v/>
      </c>
      <c r="AS1032" s="4"/>
      <c r="AT1032" s="71">
        <v>1</v>
      </c>
      <c r="AU1032" s="4"/>
      <c r="AV1032" s="4"/>
      <c r="AW1032" s="4"/>
      <c r="AX1032" s="58">
        <f t="shared" si="4"/>
        <v>1</v>
      </c>
      <c r="AY1032" s="4"/>
      <c r="AZ1032" s="71">
        <v>1</v>
      </c>
      <c r="BA1032" s="4"/>
      <c r="BB1032" s="4"/>
      <c r="BC1032" s="71">
        <v>1</v>
      </c>
      <c r="BD1032" s="58">
        <f t="shared" si="5"/>
        <v>2</v>
      </c>
      <c r="BE1032" s="4"/>
      <c r="BF1032" s="4"/>
      <c r="BG1032" s="4"/>
      <c r="BH1032" s="4"/>
      <c r="BI1032" s="4"/>
      <c r="BJ1032" s="4"/>
      <c r="BK1032" s="4"/>
      <c r="BL1032" s="4"/>
      <c r="BM1032" s="4"/>
      <c r="BN1032" s="4"/>
      <c r="BO1032" s="4"/>
      <c r="BP1032" s="71">
        <v>1</v>
      </c>
      <c r="BQ1032" s="71">
        <v>1</v>
      </c>
      <c r="BR1032" s="4"/>
      <c r="BS1032" s="4"/>
      <c r="BT1032" s="4"/>
      <c r="BU1032" s="4"/>
      <c r="BV1032" s="4"/>
      <c r="BW1032" s="4"/>
      <c r="BX1032" s="4" t="str">
        <f t="shared" si="637"/>
        <v/>
      </c>
      <c r="BY1032" s="4"/>
      <c r="BZ1032" s="4"/>
      <c r="CA1032" s="4"/>
      <c r="CB1032" s="4"/>
      <c r="CC1032" s="4"/>
      <c r="CD1032" s="4"/>
      <c r="CE1032" s="4"/>
      <c r="CF1032" s="4"/>
      <c r="CG1032" s="4"/>
      <c r="CH1032" s="57">
        <f t="shared" si="848"/>
        <v>0</v>
      </c>
      <c r="CI1032" s="4"/>
      <c r="CJ1032" s="4"/>
      <c r="CK1032" s="4"/>
      <c r="CL1032" s="4"/>
      <c r="CM1032" s="4"/>
      <c r="CN1032" s="4"/>
      <c r="CO1032" s="4"/>
      <c r="CP1032" s="4"/>
      <c r="CQ1032" s="4"/>
      <c r="CR1032" s="57">
        <f t="shared" si="1046"/>
        <v>0</v>
      </c>
      <c r="CS1032" s="4"/>
      <c r="CT1032" s="4"/>
      <c r="CU1032" s="4"/>
      <c r="CV1032" s="4"/>
      <c r="CW1032" s="4"/>
      <c r="CX1032" s="4"/>
      <c r="CY1032" s="4"/>
      <c r="CZ1032" s="4"/>
      <c r="DA1032" s="4"/>
      <c r="DB1032" s="57">
        <f t="shared" si="1047"/>
        <v>0</v>
      </c>
      <c r="DC1032" s="4"/>
      <c r="DD1032" s="4"/>
      <c r="DE1032" s="4"/>
      <c r="DF1032" s="4"/>
      <c r="DG1032" s="4"/>
      <c r="DH1032" s="4"/>
      <c r="DI1032" s="4"/>
      <c r="DJ1032" s="4"/>
      <c r="DK1032" s="4"/>
      <c r="DL1032" s="57">
        <f t="shared" si="321"/>
        <v>0</v>
      </c>
      <c r="DM1032" s="4"/>
      <c r="DN1032" s="4"/>
      <c r="DO1032" s="4"/>
      <c r="DP1032" s="4"/>
      <c r="DQ1032" s="4"/>
      <c r="DR1032" s="4"/>
      <c r="DS1032" s="4"/>
      <c r="DT1032" s="4"/>
      <c r="DU1032" s="4"/>
      <c r="DV1032" s="57">
        <f t="shared" si="322"/>
        <v>0</v>
      </c>
      <c r="DW1032" s="71">
        <f t="shared" ref="DW1032:ED1032" si="1085">SUM(BY1032,CI1032,CS1032,DC1032,DM1032)</f>
        <v>0</v>
      </c>
      <c r="DX1032" s="71">
        <f t="shared" si="1085"/>
        <v>0</v>
      </c>
      <c r="DY1032" s="71">
        <f t="shared" si="1085"/>
        <v>0</v>
      </c>
      <c r="DZ1032" s="71">
        <f t="shared" si="1085"/>
        <v>0</v>
      </c>
      <c r="EA1032" s="71">
        <f t="shared" si="1085"/>
        <v>0</v>
      </c>
      <c r="EB1032" s="71">
        <f t="shared" si="1085"/>
        <v>0</v>
      </c>
      <c r="EC1032" s="71">
        <f t="shared" si="1085"/>
        <v>0</v>
      </c>
      <c r="ED1032" s="71">
        <f t="shared" si="1085"/>
        <v>0</v>
      </c>
      <c r="EE1032" s="71">
        <f t="shared" si="13"/>
        <v>0</v>
      </c>
      <c r="EF1032" s="71">
        <f t="shared" si="14"/>
        <v>0</v>
      </c>
    </row>
    <row r="1033" spans="1:136" ht="15.75" customHeight="1">
      <c r="A1033" s="147">
        <v>2019</v>
      </c>
      <c r="B1033" s="135" t="s">
        <v>5293</v>
      </c>
      <c r="C1033" s="147" t="s">
        <v>3197</v>
      </c>
      <c r="D1033" s="147" t="s">
        <v>1064</v>
      </c>
      <c r="E1033" s="147" t="s">
        <v>3198</v>
      </c>
      <c r="F1033" s="161" t="s">
        <v>3199</v>
      </c>
      <c r="G1033" s="4"/>
      <c r="H1033" s="4"/>
      <c r="I1033" s="4"/>
      <c r="J1033" s="4"/>
      <c r="K1033" s="4"/>
      <c r="L1033" s="4"/>
      <c r="M1033" s="4"/>
      <c r="N1033" s="4"/>
      <c r="O1033" s="71">
        <v>1</v>
      </c>
      <c r="P1033" s="100"/>
      <c r="Q1033" s="100"/>
      <c r="R1033" s="4"/>
      <c r="S1033" s="4"/>
      <c r="T1033" s="59" t="str">
        <f t="shared" si="0"/>
        <v/>
      </c>
      <c r="U1033" s="4"/>
      <c r="V1033" s="4"/>
      <c r="W1033" s="100"/>
      <c r="X1033" s="100"/>
      <c r="Y1033" s="4"/>
      <c r="Z1033" s="4"/>
      <c r="AA1033" s="4"/>
      <c r="AB1033" s="4"/>
      <c r="AC1033" s="100"/>
      <c r="AD1033" s="100"/>
      <c r="AE1033" s="100"/>
      <c r="AF1033" s="4"/>
      <c r="AG1033" s="58">
        <f t="shared" si="1"/>
        <v>1</v>
      </c>
      <c r="AH1033" s="4"/>
      <c r="AI1033" s="4"/>
      <c r="AJ1033" s="4"/>
      <c r="AK1033" s="91" t="str">
        <f t="shared" si="948"/>
        <v/>
      </c>
      <c r="AL1033" s="100"/>
      <c r="AM1033" s="4"/>
      <c r="AN1033" s="100"/>
      <c r="AO1033" s="100"/>
      <c r="AP1033" s="100"/>
      <c r="AQ1033" s="4"/>
      <c r="AR1033" s="58" t="str">
        <f t="shared" si="3"/>
        <v/>
      </c>
      <c r="AS1033" s="71">
        <v>1</v>
      </c>
      <c r="AT1033" s="71">
        <v>1</v>
      </c>
      <c r="AU1033" s="4"/>
      <c r="AV1033" s="4"/>
      <c r="AW1033" s="71">
        <v>1</v>
      </c>
      <c r="AX1033" s="58">
        <f t="shared" si="4"/>
        <v>3</v>
      </c>
      <c r="AY1033" s="71">
        <v>1</v>
      </c>
      <c r="AZ1033" s="71">
        <v>1</v>
      </c>
      <c r="BA1033" s="4"/>
      <c r="BB1033" s="4"/>
      <c r="BC1033" s="4"/>
      <c r="BD1033" s="58">
        <f t="shared" si="5"/>
        <v>2</v>
      </c>
      <c r="BE1033" s="4"/>
      <c r="BF1033" s="4"/>
      <c r="BG1033" s="4"/>
      <c r="BH1033" s="4"/>
      <c r="BI1033" s="4"/>
      <c r="BJ1033" s="4"/>
      <c r="BK1033" s="4"/>
      <c r="BL1033" s="4"/>
      <c r="BM1033" s="4"/>
      <c r="BN1033" s="4"/>
      <c r="BO1033" s="4"/>
      <c r="BP1033" s="4"/>
      <c r="BQ1033" s="4"/>
      <c r="BR1033" s="4"/>
      <c r="BS1033" s="4"/>
      <c r="BT1033" s="71">
        <v>1</v>
      </c>
      <c r="BU1033" s="4"/>
      <c r="BV1033" s="4"/>
      <c r="BW1033" s="4"/>
      <c r="BX1033" s="71">
        <f t="shared" si="637"/>
        <v>1</v>
      </c>
      <c r="BY1033" s="4"/>
      <c r="BZ1033" s="4"/>
      <c r="CA1033" s="4"/>
      <c r="CB1033" s="71">
        <v>1</v>
      </c>
      <c r="CC1033" s="4"/>
      <c r="CD1033" s="4"/>
      <c r="CE1033" s="4"/>
      <c r="CF1033" s="4"/>
      <c r="CG1033" s="71"/>
      <c r="CH1033" s="57">
        <f t="shared" si="848"/>
        <v>1</v>
      </c>
      <c r="CI1033" s="4"/>
      <c r="CJ1033" s="4"/>
      <c r="CK1033" s="4"/>
      <c r="CL1033" s="71">
        <v>1</v>
      </c>
      <c r="CM1033" s="4"/>
      <c r="CN1033" s="4"/>
      <c r="CO1033" s="4"/>
      <c r="CP1033" s="4"/>
      <c r="CQ1033" s="71"/>
      <c r="CR1033" s="57">
        <f t="shared" si="1046"/>
        <v>1</v>
      </c>
      <c r="CS1033" s="4"/>
      <c r="CT1033" s="4"/>
      <c r="CU1033" s="4"/>
      <c r="CV1033" s="4"/>
      <c r="CW1033" s="4"/>
      <c r="CX1033" s="4"/>
      <c r="CY1033" s="4"/>
      <c r="CZ1033" s="4"/>
      <c r="DA1033" s="4"/>
      <c r="DB1033" s="57">
        <f t="shared" si="1047"/>
        <v>0</v>
      </c>
      <c r="DC1033" s="4"/>
      <c r="DD1033" s="4"/>
      <c r="DE1033" s="4"/>
      <c r="DF1033" s="4"/>
      <c r="DG1033" s="4"/>
      <c r="DH1033" s="4"/>
      <c r="DI1033" s="4"/>
      <c r="DJ1033" s="4"/>
      <c r="DK1033" s="4"/>
      <c r="DL1033" s="57">
        <f t="shared" si="321"/>
        <v>0</v>
      </c>
      <c r="DM1033" s="4"/>
      <c r="DN1033" s="4"/>
      <c r="DO1033" s="4"/>
      <c r="DP1033" s="71">
        <v>1</v>
      </c>
      <c r="DQ1033" s="4"/>
      <c r="DR1033" s="4"/>
      <c r="DS1033" s="4"/>
      <c r="DT1033" s="4"/>
      <c r="DU1033" s="71"/>
      <c r="DV1033" s="57">
        <f t="shared" si="322"/>
        <v>1</v>
      </c>
      <c r="DW1033" s="71">
        <f t="shared" ref="DW1033:ED1033" si="1086">SUM(BY1033,CI1033,CS1033,DC1033,DM1033)</f>
        <v>0</v>
      </c>
      <c r="DX1033" s="71">
        <f t="shared" si="1086"/>
        <v>0</v>
      </c>
      <c r="DY1033" s="71">
        <f t="shared" si="1086"/>
        <v>0</v>
      </c>
      <c r="DZ1033" s="71">
        <f t="shared" si="1086"/>
        <v>3</v>
      </c>
      <c r="EA1033" s="71">
        <f t="shared" si="1086"/>
        <v>0</v>
      </c>
      <c r="EB1033" s="71">
        <f t="shared" si="1086"/>
        <v>0</v>
      </c>
      <c r="EC1033" s="71">
        <f t="shared" si="1086"/>
        <v>0</v>
      </c>
      <c r="ED1033" s="71">
        <f t="shared" si="1086"/>
        <v>0</v>
      </c>
      <c r="EE1033" s="71">
        <f t="shared" si="13"/>
        <v>3</v>
      </c>
      <c r="EF1033" s="71">
        <f t="shared" si="14"/>
        <v>1</v>
      </c>
    </row>
    <row r="1034" spans="1:136" ht="15.75" customHeight="1">
      <c r="A1034" s="147">
        <v>2019</v>
      </c>
      <c r="B1034" s="135" t="s">
        <v>5294</v>
      </c>
      <c r="C1034" s="147" t="s">
        <v>3200</v>
      </c>
      <c r="D1034" s="147" t="s">
        <v>220</v>
      </c>
      <c r="E1034" s="147" t="s">
        <v>3201</v>
      </c>
      <c r="F1034" s="161" t="s">
        <v>3202</v>
      </c>
      <c r="G1034" s="4"/>
      <c r="H1034" s="4"/>
      <c r="I1034" s="95">
        <v>1</v>
      </c>
      <c r="J1034" s="4"/>
      <c r="K1034" s="4"/>
      <c r="L1034" s="4"/>
      <c r="M1034" s="4"/>
      <c r="N1034" s="4"/>
      <c r="O1034" s="4"/>
      <c r="P1034" s="100"/>
      <c r="Q1034" s="100"/>
      <c r="R1034" s="4"/>
      <c r="S1034" s="4"/>
      <c r="T1034" s="59" t="str">
        <f t="shared" si="0"/>
        <v/>
      </c>
      <c r="U1034" s="4"/>
      <c r="V1034" s="4"/>
      <c r="W1034" s="100"/>
      <c r="X1034" s="100"/>
      <c r="Y1034" s="4"/>
      <c r="Z1034" s="4"/>
      <c r="AA1034" s="4"/>
      <c r="AB1034" s="4"/>
      <c r="AC1034" s="100"/>
      <c r="AD1034" s="100"/>
      <c r="AE1034" s="100"/>
      <c r="AF1034" s="4"/>
      <c r="AG1034" s="58">
        <f t="shared" si="1"/>
        <v>1</v>
      </c>
      <c r="AH1034" s="4"/>
      <c r="AI1034" s="4"/>
      <c r="AJ1034" s="4"/>
      <c r="AK1034" s="91" t="str">
        <f t="shared" si="948"/>
        <v/>
      </c>
      <c r="AL1034" s="100"/>
      <c r="AM1034" s="4"/>
      <c r="AN1034" s="100"/>
      <c r="AO1034" s="100"/>
      <c r="AP1034" s="100"/>
      <c r="AQ1034" s="4"/>
      <c r="AR1034" s="58" t="str">
        <f t="shared" si="3"/>
        <v/>
      </c>
      <c r="AS1034" s="71">
        <v>1</v>
      </c>
      <c r="AT1034" s="71">
        <v>1</v>
      </c>
      <c r="AU1034" s="71">
        <v>1</v>
      </c>
      <c r="AV1034" s="4"/>
      <c r="AW1034" s="4"/>
      <c r="AX1034" s="58">
        <f t="shared" si="4"/>
        <v>3</v>
      </c>
      <c r="AY1034" s="71">
        <v>1</v>
      </c>
      <c r="AZ1034" s="4"/>
      <c r="BA1034" s="4"/>
      <c r="BB1034" s="4"/>
      <c r="BC1034" s="4"/>
      <c r="BD1034" s="58">
        <f t="shared" si="5"/>
        <v>1</v>
      </c>
      <c r="BE1034" s="4"/>
      <c r="BF1034" s="4"/>
      <c r="BG1034" s="4"/>
      <c r="BH1034" s="4"/>
      <c r="BI1034" s="4"/>
      <c r="BJ1034" s="4"/>
      <c r="BK1034" s="4"/>
      <c r="BL1034" s="4"/>
      <c r="BM1034" s="4"/>
      <c r="BN1034" s="4"/>
      <c r="BO1034" s="4"/>
      <c r="BP1034" s="4"/>
      <c r="BQ1034" s="71">
        <v>1</v>
      </c>
      <c r="BR1034" s="4"/>
      <c r="BS1034" s="4"/>
      <c r="BT1034" s="4"/>
      <c r="BU1034" s="4"/>
      <c r="BV1034" s="4"/>
      <c r="BW1034" s="4"/>
      <c r="BX1034" s="4" t="str">
        <f t="shared" si="637"/>
        <v/>
      </c>
      <c r="BY1034" s="4"/>
      <c r="BZ1034" s="4"/>
      <c r="CA1034" s="4"/>
      <c r="CB1034" s="4"/>
      <c r="CC1034" s="4"/>
      <c r="CD1034" s="4"/>
      <c r="CE1034" s="4"/>
      <c r="CF1034" s="4"/>
      <c r="CG1034" s="4"/>
      <c r="CH1034" s="57">
        <f t="shared" si="848"/>
        <v>0</v>
      </c>
      <c r="CI1034" s="4"/>
      <c r="CJ1034" s="4"/>
      <c r="CK1034" s="4"/>
      <c r="CL1034" s="4"/>
      <c r="CM1034" s="4"/>
      <c r="CN1034" s="4"/>
      <c r="CO1034" s="4"/>
      <c r="CP1034" s="4"/>
      <c r="CQ1034" s="4"/>
      <c r="CR1034" s="57">
        <f t="shared" si="1046"/>
        <v>0</v>
      </c>
      <c r="CS1034" s="4"/>
      <c r="CT1034" s="4"/>
      <c r="CU1034" s="4"/>
      <c r="CV1034" s="4"/>
      <c r="CW1034" s="4"/>
      <c r="CX1034" s="4"/>
      <c r="CY1034" s="4"/>
      <c r="CZ1034" s="4"/>
      <c r="DA1034" s="4"/>
      <c r="DB1034" s="57">
        <f t="shared" si="1047"/>
        <v>0</v>
      </c>
      <c r="DC1034" s="4"/>
      <c r="DD1034" s="4"/>
      <c r="DE1034" s="4"/>
      <c r="DF1034" s="4"/>
      <c r="DG1034" s="4"/>
      <c r="DH1034" s="4"/>
      <c r="DI1034" s="4"/>
      <c r="DJ1034" s="4"/>
      <c r="DK1034" s="4"/>
      <c r="DL1034" s="57">
        <f t="shared" si="321"/>
        <v>0</v>
      </c>
      <c r="DM1034" s="4"/>
      <c r="DN1034" s="4"/>
      <c r="DO1034" s="4"/>
      <c r="DP1034" s="4"/>
      <c r="DQ1034" s="4"/>
      <c r="DR1034" s="4"/>
      <c r="DS1034" s="4"/>
      <c r="DT1034" s="4"/>
      <c r="DU1034" s="4"/>
      <c r="DV1034" s="57">
        <f t="shared" si="322"/>
        <v>0</v>
      </c>
      <c r="DW1034" s="71">
        <f t="shared" ref="DW1034:ED1034" si="1087">SUM(BY1034,CI1034,CS1034,DC1034,DM1034)</f>
        <v>0</v>
      </c>
      <c r="DX1034" s="71">
        <f t="shared" si="1087"/>
        <v>0</v>
      </c>
      <c r="DY1034" s="71">
        <f t="shared" si="1087"/>
        <v>0</v>
      </c>
      <c r="DZ1034" s="71">
        <f t="shared" si="1087"/>
        <v>0</v>
      </c>
      <c r="EA1034" s="71">
        <f t="shared" si="1087"/>
        <v>0</v>
      </c>
      <c r="EB1034" s="71">
        <f t="shared" si="1087"/>
        <v>0</v>
      </c>
      <c r="EC1034" s="71">
        <f t="shared" si="1087"/>
        <v>0</v>
      </c>
      <c r="ED1034" s="71">
        <f t="shared" si="1087"/>
        <v>0</v>
      </c>
      <c r="EE1034" s="71">
        <f t="shared" si="13"/>
        <v>0</v>
      </c>
      <c r="EF1034" s="71">
        <f t="shared" si="14"/>
        <v>0</v>
      </c>
    </row>
    <row r="1035" spans="1:136" ht="15.75" customHeight="1">
      <c r="A1035" s="147">
        <v>2019</v>
      </c>
      <c r="B1035" s="135" t="s">
        <v>5295</v>
      </c>
      <c r="C1035" s="147" t="s">
        <v>3203</v>
      </c>
      <c r="D1035" s="147" t="s">
        <v>897</v>
      </c>
      <c r="E1035" s="147" t="s">
        <v>3204</v>
      </c>
      <c r="F1035" s="161" t="s">
        <v>3205</v>
      </c>
      <c r="G1035" s="4"/>
      <c r="H1035" s="4"/>
      <c r="I1035" s="95">
        <v>1</v>
      </c>
      <c r="J1035" s="4"/>
      <c r="K1035" s="4"/>
      <c r="L1035" s="4"/>
      <c r="M1035" s="4"/>
      <c r="N1035" s="4"/>
      <c r="O1035" s="4"/>
      <c r="P1035" s="100"/>
      <c r="Q1035" s="100"/>
      <c r="R1035" s="4"/>
      <c r="S1035" s="4"/>
      <c r="T1035" s="59" t="str">
        <f t="shared" si="0"/>
        <v/>
      </c>
      <c r="U1035" s="4"/>
      <c r="V1035" s="4"/>
      <c r="W1035" s="100"/>
      <c r="X1035" s="100"/>
      <c r="Y1035" s="4"/>
      <c r="Z1035" s="4"/>
      <c r="AA1035" s="4"/>
      <c r="AB1035" s="4"/>
      <c r="AC1035" s="100"/>
      <c r="AD1035" s="100"/>
      <c r="AE1035" s="100"/>
      <c r="AF1035" s="4"/>
      <c r="AG1035" s="58">
        <f t="shared" si="1"/>
        <v>1</v>
      </c>
      <c r="AH1035" s="4"/>
      <c r="AI1035" s="4"/>
      <c r="AJ1035" s="4"/>
      <c r="AK1035" s="91" t="str">
        <f t="shared" si="948"/>
        <v/>
      </c>
      <c r="AL1035" s="100"/>
      <c r="AM1035" s="4"/>
      <c r="AN1035" s="100"/>
      <c r="AO1035" s="100"/>
      <c r="AP1035" s="100"/>
      <c r="AQ1035" s="4"/>
      <c r="AR1035" s="58" t="str">
        <f t="shared" si="3"/>
        <v/>
      </c>
      <c r="AS1035" s="71">
        <v>1</v>
      </c>
      <c r="AT1035" s="71">
        <v>1</v>
      </c>
      <c r="AU1035" s="71">
        <v>1</v>
      </c>
      <c r="AV1035" s="71">
        <v>1</v>
      </c>
      <c r="AW1035" s="71">
        <v>1</v>
      </c>
      <c r="AX1035" s="58">
        <f t="shared" si="4"/>
        <v>5</v>
      </c>
      <c r="AY1035" s="4"/>
      <c r="AZ1035" s="4"/>
      <c r="BA1035" s="4"/>
      <c r="BB1035" s="4"/>
      <c r="BC1035" s="71">
        <v>1</v>
      </c>
      <c r="BD1035" s="58">
        <f t="shared" si="5"/>
        <v>1</v>
      </c>
      <c r="BE1035" s="4"/>
      <c r="BF1035" s="4"/>
      <c r="BG1035" s="4"/>
      <c r="BH1035" s="4"/>
      <c r="BI1035" s="4"/>
      <c r="BJ1035" s="4"/>
      <c r="BK1035" s="4"/>
      <c r="BL1035" s="4"/>
      <c r="BM1035" s="71">
        <v>1</v>
      </c>
      <c r="BN1035" s="4"/>
      <c r="BO1035" s="4"/>
      <c r="BP1035" s="4"/>
      <c r="BQ1035" s="4"/>
      <c r="BR1035" s="4"/>
      <c r="BS1035" s="4"/>
      <c r="BT1035" s="4"/>
      <c r="BU1035" s="4"/>
      <c r="BV1035" s="4"/>
      <c r="BW1035" s="4"/>
      <c r="BX1035" s="4" t="str">
        <f t="shared" si="637"/>
        <v/>
      </c>
      <c r="BY1035" s="4"/>
      <c r="BZ1035" s="4"/>
      <c r="CA1035" s="4"/>
      <c r="CB1035" s="4"/>
      <c r="CC1035" s="4"/>
      <c r="CD1035" s="4"/>
      <c r="CE1035" s="4"/>
      <c r="CF1035" s="4"/>
      <c r="CG1035" s="4"/>
      <c r="CH1035" s="57">
        <f t="shared" si="848"/>
        <v>0</v>
      </c>
      <c r="CI1035" s="4"/>
      <c r="CJ1035" s="4"/>
      <c r="CK1035" s="4"/>
      <c r="CL1035" s="4"/>
      <c r="CM1035" s="4"/>
      <c r="CN1035" s="4"/>
      <c r="CO1035" s="4"/>
      <c r="CP1035" s="4"/>
      <c r="CQ1035" s="4"/>
      <c r="CR1035" s="57">
        <f t="shared" si="1046"/>
        <v>0</v>
      </c>
      <c r="CS1035" s="4"/>
      <c r="CT1035" s="4"/>
      <c r="CU1035" s="4"/>
      <c r="CV1035" s="4"/>
      <c r="CW1035" s="4"/>
      <c r="CX1035" s="4"/>
      <c r="CY1035" s="4"/>
      <c r="CZ1035" s="4"/>
      <c r="DA1035" s="4"/>
      <c r="DB1035" s="57">
        <f t="shared" si="1047"/>
        <v>0</v>
      </c>
      <c r="DC1035" s="4"/>
      <c r="DD1035" s="4"/>
      <c r="DE1035" s="4"/>
      <c r="DF1035" s="4"/>
      <c r="DG1035" s="4"/>
      <c r="DH1035" s="4"/>
      <c r="DI1035" s="4"/>
      <c r="DJ1035" s="4"/>
      <c r="DK1035" s="4"/>
      <c r="DL1035" s="57">
        <f t="shared" si="321"/>
        <v>0</v>
      </c>
      <c r="DM1035" s="4"/>
      <c r="DN1035" s="4"/>
      <c r="DO1035" s="4"/>
      <c r="DP1035" s="4"/>
      <c r="DQ1035" s="4"/>
      <c r="DR1035" s="4"/>
      <c r="DS1035" s="4"/>
      <c r="DT1035" s="4"/>
      <c r="DU1035" s="4"/>
      <c r="DV1035" s="57">
        <f t="shared" si="322"/>
        <v>0</v>
      </c>
      <c r="DW1035" s="71">
        <f t="shared" ref="DW1035:ED1035" si="1088">SUM(BY1035,CI1035,CS1035,DC1035,DM1035)</f>
        <v>0</v>
      </c>
      <c r="DX1035" s="71">
        <f t="shared" si="1088"/>
        <v>0</v>
      </c>
      <c r="DY1035" s="71">
        <f t="shared" si="1088"/>
        <v>0</v>
      </c>
      <c r="DZ1035" s="71">
        <f t="shared" si="1088"/>
        <v>0</v>
      </c>
      <c r="EA1035" s="71">
        <f t="shared" si="1088"/>
        <v>0</v>
      </c>
      <c r="EB1035" s="71">
        <f t="shared" si="1088"/>
        <v>0</v>
      </c>
      <c r="EC1035" s="71">
        <f t="shared" si="1088"/>
        <v>0</v>
      </c>
      <c r="ED1035" s="71">
        <f t="shared" si="1088"/>
        <v>0</v>
      </c>
      <c r="EE1035" s="71">
        <f t="shared" si="13"/>
        <v>0</v>
      </c>
      <c r="EF1035" s="71">
        <f t="shared" si="14"/>
        <v>0</v>
      </c>
    </row>
    <row r="1036" spans="1:136" ht="15.75" customHeight="1">
      <c r="A1036" s="147">
        <v>2019</v>
      </c>
      <c r="B1036" s="135" t="s">
        <v>5296</v>
      </c>
      <c r="C1036" s="147" t="s">
        <v>3206</v>
      </c>
      <c r="D1036" s="147" t="s">
        <v>266</v>
      </c>
      <c r="E1036" s="147" t="s">
        <v>3207</v>
      </c>
      <c r="F1036" s="161" t="s">
        <v>3208</v>
      </c>
      <c r="G1036" s="4"/>
      <c r="H1036" s="4"/>
      <c r="I1036" s="4"/>
      <c r="J1036" s="4"/>
      <c r="K1036" s="4"/>
      <c r="L1036" s="4"/>
      <c r="M1036" s="4"/>
      <c r="N1036" s="4"/>
      <c r="O1036" s="4"/>
      <c r="P1036" s="100"/>
      <c r="Q1036" s="4">
        <v>1</v>
      </c>
      <c r="R1036" s="4"/>
      <c r="S1036" s="4"/>
      <c r="T1036" s="59" t="str">
        <f t="shared" si="0"/>
        <v/>
      </c>
      <c r="U1036" s="4"/>
      <c r="V1036" s="4"/>
      <c r="W1036" s="100"/>
      <c r="X1036" s="100"/>
      <c r="Y1036" s="4"/>
      <c r="Z1036" s="4"/>
      <c r="AA1036" s="4"/>
      <c r="AB1036" s="4"/>
      <c r="AC1036" s="100"/>
      <c r="AD1036" s="100"/>
      <c r="AE1036" s="100"/>
      <c r="AF1036" s="4"/>
      <c r="AG1036" s="58">
        <f t="shared" si="1"/>
        <v>1</v>
      </c>
      <c r="AH1036" s="4"/>
      <c r="AI1036" s="4"/>
      <c r="AJ1036" s="4"/>
      <c r="AK1036" s="91" t="str">
        <f t="shared" si="948"/>
        <v/>
      </c>
      <c r="AL1036" s="100"/>
      <c r="AM1036" s="4"/>
      <c r="AN1036" s="100"/>
      <c r="AO1036" s="100"/>
      <c r="AP1036" s="100"/>
      <c r="AQ1036" s="4"/>
      <c r="AR1036" s="58" t="str">
        <f t="shared" si="3"/>
        <v/>
      </c>
      <c r="AS1036" s="4"/>
      <c r="AT1036" s="4"/>
      <c r="AU1036" s="71">
        <v>1</v>
      </c>
      <c r="AV1036" s="4"/>
      <c r="AW1036" s="71">
        <v>1</v>
      </c>
      <c r="AX1036" s="58">
        <f t="shared" si="4"/>
        <v>2</v>
      </c>
      <c r="AY1036" s="4"/>
      <c r="AZ1036" s="71">
        <v>1</v>
      </c>
      <c r="BA1036" s="4"/>
      <c r="BB1036" s="4"/>
      <c r="BC1036" s="71">
        <v>1</v>
      </c>
      <c r="BD1036" s="58">
        <f t="shared" si="5"/>
        <v>2</v>
      </c>
      <c r="BE1036" s="4"/>
      <c r="BF1036" s="4"/>
      <c r="BG1036" s="4"/>
      <c r="BH1036" s="4"/>
      <c r="BI1036" s="4"/>
      <c r="BJ1036" s="4"/>
      <c r="BK1036" s="4"/>
      <c r="BL1036" s="4"/>
      <c r="BM1036" s="4"/>
      <c r="BN1036" s="4"/>
      <c r="BO1036" s="4"/>
      <c r="BP1036" s="4"/>
      <c r="BQ1036" s="4"/>
      <c r="BR1036" s="4"/>
      <c r="BS1036" s="4"/>
      <c r="BT1036" s="4"/>
      <c r="BU1036" s="4"/>
      <c r="BV1036" s="4"/>
      <c r="BW1036" s="4"/>
      <c r="BX1036" s="4" t="str">
        <f t="shared" si="637"/>
        <v/>
      </c>
      <c r="BY1036" s="4"/>
      <c r="BZ1036" s="4"/>
      <c r="CA1036" s="4"/>
      <c r="CB1036" s="4"/>
      <c r="CC1036" s="4"/>
      <c r="CD1036" s="4"/>
      <c r="CE1036" s="4"/>
      <c r="CF1036" s="4"/>
      <c r="CG1036" s="4"/>
      <c r="CH1036" s="57">
        <f t="shared" si="848"/>
        <v>0</v>
      </c>
      <c r="CI1036" s="4"/>
      <c r="CJ1036" s="4"/>
      <c r="CK1036" s="4"/>
      <c r="CL1036" s="4"/>
      <c r="CM1036" s="4"/>
      <c r="CN1036" s="4"/>
      <c r="CO1036" s="4"/>
      <c r="CP1036" s="4"/>
      <c r="CQ1036" s="4"/>
      <c r="CR1036" s="57">
        <f t="shared" si="1046"/>
        <v>0</v>
      </c>
      <c r="CS1036" s="4"/>
      <c r="CT1036" s="4"/>
      <c r="CU1036" s="4"/>
      <c r="CV1036" s="4"/>
      <c r="CW1036" s="4"/>
      <c r="CX1036" s="4"/>
      <c r="CY1036" s="4"/>
      <c r="CZ1036" s="4"/>
      <c r="DA1036" s="4"/>
      <c r="DB1036" s="57">
        <f t="shared" si="1047"/>
        <v>0</v>
      </c>
      <c r="DC1036" s="4"/>
      <c r="DD1036" s="4"/>
      <c r="DE1036" s="4"/>
      <c r="DF1036" s="4"/>
      <c r="DG1036" s="4"/>
      <c r="DH1036" s="4"/>
      <c r="DI1036" s="4"/>
      <c r="DJ1036" s="4"/>
      <c r="DK1036" s="4"/>
      <c r="DL1036" s="57">
        <f t="shared" si="321"/>
        <v>0</v>
      </c>
      <c r="DM1036" s="4"/>
      <c r="DN1036" s="4"/>
      <c r="DO1036" s="4"/>
      <c r="DP1036" s="4"/>
      <c r="DQ1036" s="4"/>
      <c r="DR1036" s="4"/>
      <c r="DS1036" s="4"/>
      <c r="DT1036" s="4"/>
      <c r="DU1036" s="4"/>
      <c r="DV1036" s="57">
        <f t="shared" si="322"/>
        <v>0</v>
      </c>
      <c r="DW1036" s="71">
        <f t="shared" ref="DW1036:ED1036" si="1089">SUM(BY1036,CI1036,CS1036,DC1036,DM1036)</f>
        <v>0</v>
      </c>
      <c r="DX1036" s="71">
        <f t="shared" si="1089"/>
        <v>0</v>
      </c>
      <c r="DY1036" s="71">
        <f t="shared" si="1089"/>
        <v>0</v>
      </c>
      <c r="DZ1036" s="71">
        <f t="shared" si="1089"/>
        <v>0</v>
      </c>
      <c r="EA1036" s="71">
        <f t="shared" si="1089"/>
        <v>0</v>
      </c>
      <c r="EB1036" s="71">
        <f t="shared" si="1089"/>
        <v>0</v>
      </c>
      <c r="EC1036" s="71">
        <f t="shared" si="1089"/>
        <v>0</v>
      </c>
      <c r="ED1036" s="71">
        <f t="shared" si="1089"/>
        <v>0</v>
      </c>
      <c r="EE1036" s="71">
        <f t="shared" si="13"/>
        <v>0</v>
      </c>
      <c r="EF1036" s="71">
        <f t="shared" si="14"/>
        <v>0</v>
      </c>
    </row>
    <row r="1037" spans="1:136" ht="15.75" customHeight="1">
      <c r="A1037" s="147">
        <v>2019</v>
      </c>
      <c r="B1037" s="135" t="s">
        <v>5297</v>
      </c>
      <c r="C1037" s="147" t="s">
        <v>3209</v>
      </c>
      <c r="D1037" s="147" t="s">
        <v>1097</v>
      </c>
      <c r="E1037" s="147" t="s">
        <v>3210</v>
      </c>
      <c r="F1037" s="161" t="s">
        <v>3211</v>
      </c>
      <c r="G1037" s="4"/>
      <c r="H1037" s="4"/>
      <c r="I1037" s="4"/>
      <c r="J1037" s="4"/>
      <c r="K1037" s="4"/>
      <c r="L1037" s="4"/>
      <c r="M1037" s="4"/>
      <c r="N1037" s="4"/>
      <c r="O1037" s="71">
        <v>1</v>
      </c>
      <c r="P1037" s="100"/>
      <c r="Q1037" s="100"/>
      <c r="R1037" s="4"/>
      <c r="S1037" s="4"/>
      <c r="T1037" s="59" t="str">
        <f t="shared" si="0"/>
        <v/>
      </c>
      <c r="U1037" s="4"/>
      <c r="V1037" s="4"/>
      <c r="W1037" s="100"/>
      <c r="X1037" s="100"/>
      <c r="Y1037" s="4"/>
      <c r="Z1037" s="4"/>
      <c r="AA1037" s="4"/>
      <c r="AB1037" s="4"/>
      <c r="AC1037" s="100"/>
      <c r="AD1037" s="100"/>
      <c r="AE1037" s="100"/>
      <c r="AF1037" s="4"/>
      <c r="AG1037" s="58">
        <f t="shared" si="1"/>
        <v>1</v>
      </c>
      <c r="AH1037" s="4"/>
      <c r="AI1037" s="4"/>
      <c r="AJ1037" s="4"/>
      <c r="AK1037" s="91" t="str">
        <f t="shared" si="948"/>
        <v/>
      </c>
      <c r="AL1037" s="100"/>
      <c r="AM1037" s="4"/>
      <c r="AN1037" s="100"/>
      <c r="AO1037" s="100"/>
      <c r="AP1037" s="100"/>
      <c r="AQ1037" s="4"/>
      <c r="AR1037" s="58" t="str">
        <f t="shared" si="3"/>
        <v/>
      </c>
      <c r="AS1037" s="4"/>
      <c r="AT1037" s="71">
        <v>1</v>
      </c>
      <c r="AU1037" s="71">
        <v>1</v>
      </c>
      <c r="AV1037" s="4"/>
      <c r="AW1037" s="4"/>
      <c r="AX1037" s="58">
        <f t="shared" si="4"/>
        <v>2</v>
      </c>
      <c r="AY1037" s="4"/>
      <c r="AZ1037" s="71">
        <v>1</v>
      </c>
      <c r="BA1037" s="4"/>
      <c r="BB1037" s="71">
        <v>1</v>
      </c>
      <c r="BC1037" s="71">
        <v>1</v>
      </c>
      <c r="BD1037" s="58">
        <f t="shared" si="5"/>
        <v>3</v>
      </c>
      <c r="BE1037" s="4"/>
      <c r="BF1037" s="4"/>
      <c r="BG1037" s="4"/>
      <c r="BH1037" s="4"/>
      <c r="BI1037" s="4"/>
      <c r="BJ1037" s="4"/>
      <c r="BK1037" s="4"/>
      <c r="BL1037" s="4"/>
      <c r="BM1037" s="4"/>
      <c r="BN1037" s="4"/>
      <c r="BO1037" s="4"/>
      <c r="BP1037" s="4"/>
      <c r="BQ1037" s="4"/>
      <c r="BR1037" s="4"/>
      <c r="BS1037" s="4"/>
      <c r="BT1037" s="71">
        <v>1</v>
      </c>
      <c r="BU1037" s="4"/>
      <c r="BV1037" s="71">
        <v>1</v>
      </c>
      <c r="BW1037" s="4"/>
      <c r="BX1037" s="71">
        <f t="shared" si="637"/>
        <v>1</v>
      </c>
      <c r="BY1037" s="4"/>
      <c r="BZ1037" s="4"/>
      <c r="CA1037" s="4"/>
      <c r="CB1037" s="4"/>
      <c r="CC1037" s="4"/>
      <c r="CD1037" s="4"/>
      <c r="CE1037" s="4"/>
      <c r="CF1037" s="4"/>
      <c r="CG1037" s="4"/>
      <c r="CH1037" s="57">
        <f t="shared" si="848"/>
        <v>0</v>
      </c>
      <c r="CI1037" s="4"/>
      <c r="CJ1037" s="4"/>
      <c r="CK1037" s="4"/>
      <c r="CL1037" s="71">
        <v>1</v>
      </c>
      <c r="CM1037" s="4"/>
      <c r="CN1037" s="4"/>
      <c r="CO1037" s="71">
        <v>1</v>
      </c>
      <c r="CP1037" s="4"/>
      <c r="CQ1037" s="71"/>
      <c r="CR1037" s="57">
        <f t="shared" si="1046"/>
        <v>2</v>
      </c>
      <c r="CS1037" s="4"/>
      <c r="CT1037" s="4"/>
      <c r="CU1037" s="4"/>
      <c r="CV1037" s="4"/>
      <c r="CW1037" s="4"/>
      <c r="CX1037" s="4"/>
      <c r="CY1037" s="71">
        <v>1</v>
      </c>
      <c r="CZ1037" s="4"/>
      <c r="DA1037" s="71"/>
      <c r="DB1037" s="57">
        <f t="shared" si="1047"/>
        <v>1</v>
      </c>
      <c r="DC1037" s="4"/>
      <c r="DD1037" s="4"/>
      <c r="DE1037" s="4"/>
      <c r="DF1037" s="4"/>
      <c r="DG1037" s="4"/>
      <c r="DH1037" s="4"/>
      <c r="DI1037" s="4"/>
      <c r="DJ1037" s="4"/>
      <c r="DK1037" s="4"/>
      <c r="DL1037" s="57">
        <f t="shared" si="321"/>
        <v>0</v>
      </c>
      <c r="DM1037" s="4"/>
      <c r="DN1037" s="4"/>
      <c r="DO1037" s="4"/>
      <c r="DP1037" s="4"/>
      <c r="DQ1037" s="4"/>
      <c r="DR1037" s="4"/>
      <c r="DS1037" s="4"/>
      <c r="DT1037" s="4"/>
      <c r="DU1037" s="4"/>
      <c r="DV1037" s="57">
        <f t="shared" si="322"/>
        <v>0</v>
      </c>
      <c r="DW1037" s="71">
        <f t="shared" ref="DW1037:ED1037" si="1090">SUM(BY1037,CI1037,CS1037,DC1037,DM1037)</f>
        <v>0</v>
      </c>
      <c r="DX1037" s="71">
        <f t="shared" si="1090"/>
        <v>0</v>
      </c>
      <c r="DY1037" s="71">
        <f t="shared" si="1090"/>
        <v>0</v>
      </c>
      <c r="DZ1037" s="71">
        <f t="shared" si="1090"/>
        <v>1</v>
      </c>
      <c r="EA1037" s="71">
        <f t="shared" si="1090"/>
        <v>0</v>
      </c>
      <c r="EB1037" s="71">
        <f t="shared" si="1090"/>
        <v>0</v>
      </c>
      <c r="EC1037" s="71">
        <f t="shared" si="1090"/>
        <v>2</v>
      </c>
      <c r="ED1037" s="71">
        <f t="shared" si="1090"/>
        <v>0</v>
      </c>
      <c r="EE1037" s="71">
        <f t="shared" si="13"/>
        <v>3</v>
      </c>
      <c r="EF1037" s="71">
        <f t="shared" si="14"/>
        <v>1</v>
      </c>
    </row>
    <row r="1038" spans="1:136" ht="15.75" customHeight="1">
      <c r="A1038" s="147">
        <v>2019</v>
      </c>
      <c r="B1038" s="135" t="s">
        <v>5298</v>
      </c>
      <c r="C1038" s="147" t="s">
        <v>3212</v>
      </c>
      <c r="D1038" s="147" t="s">
        <v>1064</v>
      </c>
      <c r="E1038" s="147" t="s">
        <v>3213</v>
      </c>
      <c r="F1038" s="161" t="s">
        <v>3214</v>
      </c>
      <c r="G1038" s="4"/>
      <c r="H1038" s="4"/>
      <c r="I1038" s="4"/>
      <c r="J1038" s="4"/>
      <c r="K1038" s="4"/>
      <c r="L1038" s="4"/>
      <c r="M1038" s="4"/>
      <c r="N1038" s="4"/>
      <c r="O1038" s="4"/>
      <c r="P1038" s="100"/>
      <c r="Q1038" s="100"/>
      <c r="R1038" s="4"/>
      <c r="S1038" s="4"/>
      <c r="T1038" s="59" t="str">
        <f t="shared" si="0"/>
        <v/>
      </c>
      <c r="U1038" s="4"/>
      <c r="V1038" s="4"/>
      <c r="W1038" s="100"/>
      <c r="X1038" s="100"/>
      <c r="Y1038" s="4"/>
      <c r="Z1038" s="4"/>
      <c r="AA1038" s="4"/>
      <c r="AB1038" s="4"/>
      <c r="AC1038" s="100"/>
      <c r="AD1038" s="100"/>
      <c r="AE1038" s="100"/>
      <c r="AF1038" s="4"/>
      <c r="AG1038" s="58" t="str">
        <f t="shared" si="1"/>
        <v/>
      </c>
      <c r="AH1038" s="4"/>
      <c r="AI1038" s="4"/>
      <c r="AJ1038" s="4"/>
      <c r="AK1038" s="91">
        <f t="shared" si="948"/>
        <v>1</v>
      </c>
      <c r="AL1038" s="100"/>
      <c r="AM1038" s="4"/>
      <c r="AN1038" s="100"/>
      <c r="AO1038" s="4"/>
      <c r="AP1038" s="72">
        <v>1</v>
      </c>
      <c r="AQ1038" s="4"/>
      <c r="AR1038" s="58">
        <f t="shared" si="3"/>
        <v>1</v>
      </c>
      <c r="AS1038" s="71">
        <v>1</v>
      </c>
      <c r="AT1038" s="71">
        <v>1</v>
      </c>
      <c r="AU1038" s="4"/>
      <c r="AV1038" s="71">
        <v>1</v>
      </c>
      <c r="AW1038" s="4"/>
      <c r="AX1038" s="58">
        <f t="shared" si="4"/>
        <v>3</v>
      </c>
      <c r="AY1038" s="71">
        <v>1</v>
      </c>
      <c r="AZ1038" s="4"/>
      <c r="BA1038" s="4"/>
      <c r="BB1038" s="4"/>
      <c r="BC1038" s="71">
        <v>1</v>
      </c>
      <c r="BD1038" s="58">
        <f t="shared" si="5"/>
        <v>2</v>
      </c>
      <c r="BE1038" s="4"/>
      <c r="BF1038" s="4"/>
      <c r="BG1038" s="4"/>
      <c r="BH1038" s="4"/>
      <c r="BI1038" s="4"/>
      <c r="BJ1038" s="4"/>
      <c r="BK1038" s="4"/>
      <c r="BL1038" s="4"/>
      <c r="BM1038" s="4"/>
      <c r="BN1038" s="4"/>
      <c r="BO1038" s="4"/>
      <c r="BP1038" s="4"/>
      <c r="BQ1038" s="4"/>
      <c r="BR1038" s="4"/>
      <c r="BS1038" s="4"/>
      <c r="BT1038" s="4"/>
      <c r="BU1038" s="4"/>
      <c r="BV1038" s="4"/>
      <c r="BW1038" s="4"/>
      <c r="BX1038" s="4" t="str">
        <f t="shared" si="637"/>
        <v/>
      </c>
      <c r="BY1038" s="4"/>
      <c r="BZ1038" s="4"/>
      <c r="CA1038" s="4"/>
      <c r="CB1038" s="4"/>
      <c r="CC1038" s="4"/>
      <c r="CD1038" s="4"/>
      <c r="CE1038" s="4"/>
      <c r="CF1038" s="4"/>
      <c r="CG1038" s="4"/>
      <c r="CH1038" s="57">
        <f t="shared" si="848"/>
        <v>0</v>
      </c>
      <c r="CI1038" s="4"/>
      <c r="CJ1038" s="4"/>
      <c r="CK1038" s="4"/>
      <c r="CL1038" s="4"/>
      <c r="CM1038" s="4"/>
      <c r="CN1038" s="4"/>
      <c r="CO1038" s="4"/>
      <c r="CP1038" s="4"/>
      <c r="CQ1038" s="4"/>
      <c r="CR1038" s="57">
        <f t="shared" si="1046"/>
        <v>0</v>
      </c>
      <c r="CS1038" s="4"/>
      <c r="CT1038" s="4"/>
      <c r="CU1038" s="4"/>
      <c r="CV1038" s="4"/>
      <c r="CW1038" s="4"/>
      <c r="CX1038" s="4"/>
      <c r="CY1038" s="4"/>
      <c r="CZ1038" s="4"/>
      <c r="DA1038" s="4"/>
      <c r="DB1038" s="57">
        <f t="shared" si="1047"/>
        <v>0</v>
      </c>
      <c r="DC1038" s="4"/>
      <c r="DD1038" s="4"/>
      <c r="DE1038" s="4"/>
      <c r="DF1038" s="4"/>
      <c r="DG1038" s="4"/>
      <c r="DH1038" s="4"/>
      <c r="DI1038" s="4"/>
      <c r="DJ1038" s="4"/>
      <c r="DK1038" s="4"/>
      <c r="DL1038" s="57">
        <f t="shared" si="321"/>
        <v>0</v>
      </c>
      <c r="DM1038" s="4"/>
      <c r="DN1038" s="4"/>
      <c r="DO1038" s="4"/>
      <c r="DP1038" s="4"/>
      <c r="DQ1038" s="4"/>
      <c r="DR1038" s="4"/>
      <c r="DS1038" s="4"/>
      <c r="DT1038" s="4"/>
      <c r="DU1038" s="4"/>
      <c r="DV1038" s="57">
        <f t="shared" si="322"/>
        <v>0</v>
      </c>
      <c r="DW1038" s="71">
        <f t="shared" ref="DW1038:ED1038" si="1091">SUM(BY1038,CI1038,CS1038,DC1038,DM1038)</f>
        <v>0</v>
      </c>
      <c r="DX1038" s="71">
        <f t="shared" si="1091"/>
        <v>0</v>
      </c>
      <c r="DY1038" s="71">
        <f t="shared" si="1091"/>
        <v>0</v>
      </c>
      <c r="DZ1038" s="71">
        <f t="shared" si="1091"/>
        <v>0</v>
      </c>
      <c r="EA1038" s="71">
        <f t="shared" si="1091"/>
        <v>0</v>
      </c>
      <c r="EB1038" s="71">
        <f t="shared" si="1091"/>
        <v>0</v>
      </c>
      <c r="EC1038" s="71">
        <f t="shared" si="1091"/>
        <v>0</v>
      </c>
      <c r="ED1038" s="71">
        <f t="shared" si="1091"/>
        <v>0</v>
      </c>
      <c r="EE1038" s="71">
        <f t="shared" si="13"/>
        <v>0</v>
      </c>
      <c r="EF1038" s="71">
        <f t="shared" si="14"/>
        <v>0</v>
      </c>
    </row>
    <row r="1039" spans="1:136" ht="15.75" customHeight="1">
      <c r="A1039" s="147">
        <v>2019</v>
      </c>
      <c r="B1039" s="135" t="s">
        <v>5299</v>
      </c>
      <c r="C1039" s="147" t="s">
        <v>3215</v>
      </c>
      <c r="D1039" s="147" t="s">
        <v>1372</v>
      </c>
      <c r="E1039" s="147" t="s">
        <v>3216</v>
      </c>
      <c r="F1039" s="161" t="s">
        <v>3217</v>
      </c>
      <c r="G1039" s="4"/>
      <c r="H1039" s="4"/>
      <c r="I1039" s="4"/>
      <c r="J1039" s="4"/>
      <c r="K1039" s="4"/>
      <c r="L1039" s="4"/>
      <c r="M1039" s="4"/>
      <c r="N1039" s="4"/>
      <c r="O1039" s="4"/>
      <c r="P1039" s="100"/>
      <c r="Q1039" s="100"/>
      <c r="R1039" s="4"/>
      <c r="S1039" s="71">
        <v>1</v>
      </c>
      <c r="T1039" s="59" t="str">
        <f t="shared" si="0"/>
        <v/>
      </c>
      <c r="U1039" s="4"/>
      <c r="V1039" s="4"/>
      <c r="W1039" s="100"/>
      <c r="X1039" s="100"/>
      <c r="Y1039" s="4"/>
      <c r="Z1039" s="4"/>
      <c r="AA1039" s="4"/>
      <c r="AB1039" s="4"/>
      <c r="AC1039" s="100"/>
      <c r="AD1039" s="100"/>
      <c r="AE1039" s="100"/>
      <c r="AF1039" s="4"/>
      <c r="AG1039" s="58">
        <f t="shared" si="1"/>
        <v>1</v>
      </c>
      <c r="AH1039" s="4"/>
      <c r="AI1039" s="4"/>
      <c r="AJ1039" s="4"/>
      <c r="AK1039" s="91" t="str">
        <f t="shared" si="948"/>
        <v/>
      </c>
      <c r="AL1039" s="100"/>
      <c r="AM1039" s="4"/>
      <c r="AN1039" s="100"/>
      <c r="AO1039" s="100"/>
      <c r="AP1039" s="100"/>
      <c r="AQ1039" s="4"/>
      <c r="AR1039" s="58" t="str">
        <f t="shared" si="3"/>
        <v/>
      </c>
      <c r="AS1039" s="71">
        <v>1</v>
      </c>
      <c r="AT1039" s="71">
        <v>1</v>
      </c>
      <c r="AU1039" s="4"/>
      <c r="AV1039" s="4"/>
      <c r="AW1039" s="71">
        <v>1</v>
      </c>
      <c r="AX1039" s="58">
        <f t="shared" si="4"/>
        <v>3</v>
      </c>
      <c r="AY1039" s="71">
        <v>1</v>
      </c>
      <c r="AZ1039" s="4"/>
      <c r="BA1039" s="4"/>
      <c r="BB1039" s="4"/>
      <c r="BC1039" s="4"/>
      <c r="BD1039" s="58">
        <f t="shared" si="5"/>
        <v>1</v>
      </c>
      <c r="BE1039" s="71"/>
      <c r="BF1039" s="4"/>
      <c r="BG1039" s="4"/>
      <c r="BH1039" s="4"/>
      <c r="BI1039" s="4"/>
      <c r="BJ1039" s="4"/>
      <c r="BK1039" s="72">
        <v>1</v>
      </c>
      <c r="BL1039" s="72"/>
      <c r="BM1039" s="4"/>
      <c r="BN1039" s="4"/>
      <c r="BO1039" s="4"/>
      <c r="BP1039" s="4"/>
      <c r="BQ1039" s="4"/>
      <c r="BR1039" s="4"/>
      <c r="BS1039" s="4"/>
      <c r="BT1039" s="4"/>
      <c r="BU1039" s="4"/>
      <c r="BV1039" s="71">
        <v>1</v>
      </c>
      <c r="BW1039" s="4"/>
      <c r="BX1039" s="71">
        <f t="shared" si="637"/>
        <v>1</v>
      </c>
      <c r="BY1039" s="4"/>
      <c r="BZ1039" s="4"/>
      <c r="CA1039" s="4"/>
      <c r="CB1039" s="4"/>
      <c r="CC1039" s="4"/>
      <c r="CD1039" s="4"/>
      <c r="CE1039" s="71">
        <v>1</v>
      </c>
      <c r="CF1039" s="4"/>
      <c r="CG1039" s="71"/>
      <c r="CH1039" s="57">
        <f t="shared" si="848"/>
        <v>1</v>
      </c>
      <c r="CI1039" s="4"/>
      <c r="CJ1039" s="4"/>
      <c r="CK1039" s="4"/>
      <c r="CL1039" s="4"/>
      <c r="CM1039" s="4"/>
      <c r="CN1039" s="4"/>
      <c r="CO1039" s="71">
        <v>1</v>
      </c>
      <c r="CP1039" s="4"/>
      <c r="CQ1039" s="71"/>
      <c r="CR1039" s="57">
        <f t="shared" si="1046"/>
        <v>1</v>
      </c>
      <c r="CS1039" s="4"/>
      <c r="CT1039" s="4"/>
      <c r="CU1039" s="4"/>
      <c r="CV1039" s="4"/>
      <c r="CW1039" s="4"/>
      <c r="CX1039" s="4"/>
      <c r="CY1039" s="4"/>
      <c r="CZ1039" s="4"/>
      <c r="DA1039" s="4"/>
      <c r="DB1039" s="57">
        <f t="shared" si="1047"/>
        <v>0</v>
      </c>
      <c r="DC1039" s="4"/>
      <c r="DD1039" s="4"/>
      <c r="DE1039" s="4"/>
      <c r="DF1039" s="4"/>
      <c r="DG1039" s="4"/>
      <c r="DH1039" s="4"/>
      <c r="DI1039" s="4"/>
      <c r="DJ1039" s="4"/>
      <c r="DK1039" s="4"/>
      <c r="DL1039" s="57">
        <f t="shared" si="321"/>
        <v>0</v>
      </c>
      <c r="DM1039" s="4"/>
      <c r="DN1039" s="4"/>
      <c r="DO1039" s="4"/>
      <c r="DP1039" s="4"/>
      <c r="DQ1039" s="4"/>
      <c r="DR1039" s="4"/>
      <c r="DS1039" s="71">
        <v>1</v>
      </c>
      <c r="DT1039" s="4"/>
      <c r="DU1039" s="71"/>
      <c r="DV1039" s="57">
        <f t="shared" si="322"/>
        <v>1</v>
      </c>
      <c r="DW1039" s="71">
        <f t="shared" ref="DW1039:ED1039" si="1092">SUM(BY1039,CI1039,CS1039,DC1039,DM1039)</f>
        <v>0</v>
      </c>
      <c r="DX1039" s="71">
        <f t="shared" si="1092"/>
        <v>0</v>
      </c>
      <c r="DY1039" s="71">
        <f t="shared" si="1092"/>
        <v>0</v>
      </c>
      <c r="DZ1039" s="71">
        <f t="shared" si="1092"/>
        <v>0</v>
      </c>
      <c r="EA1039" s="71">
        <f t="shared" si="1092"/>
        <v>0</v>
      </c>
      <c r="EB1039" s="71">
        <f t="shared" si="1092"/>
        <v>0</v>
      </c>
      <c r="EC1039" s="71">
        <f t="shared" si="1092"/>
        <v>3</v>
      </c>
      <c r="ED1039" s="71">
        <f t="shared" si="1092"/>
        <v>0</v>
      </c>
      <c r="EE1039" s="71">
        <f t="shared" si="13"/>
        <v>3</v>
      </c>
      <c r="EF1039" s="71">
        <f t="shared" si="14"/>
        <v>1</v>
      </c>
    </row>
    <row r="1040" spans="1:136" ht="15.75" customHeight="1">
      <c r="A1040" s="147">
        <v>2019</v>
      </c>
      <c r="B1040" s="135" t="s">
        <v>5300</v>
      </c>
      <c r="C1040" s="147" t="s">
        <v>3218</v>
      </c>
      <c r="D1040" s="147" t="s">
        <v>178</v>
      </c>
      <c r="E1040" s="147" t="s">
        <v>3219</v>
      </c>
      <c r="F1040" s="161" t="s">
        <v>3220</v>
      </c>
      <c r="G1040" s="4"/>
      <c r="H1040" s="4"/>
      <c r="I1040" s="95">
        <v>1</v>
      </c>
      <c r="J1040" s="4"/>
      <c r="K1040" s="4"/>
      <c r="L1040" s="4"/>
      <c r="M1040" s="4"/>
      <c r="N1040" s="4"/>
      <c r="O1040" s="4"/>
      <c r="P1040" s="100"/>
      <c r="Q1040" s="100"/>
      <c r="R1040" s="4"/>
      <c r="S1040" s="4"/>
      <c r="T1040" s="59" t="str">
        <f t="shared" si="0"/>
        <v/>
      </c>
      <c r="U1040" s="4"/>
      <c r="V1040" s="4"/>
      <c r="W1040" s="100"/>
      <c r="X1040" s="100"/>
      <c r="Y1040" s="4"/>
      <c r="Z1040" s="4"/>
      <c r="AA1040" s="4"/>
      <c r="AB1040" s="4"/>
      <c r="AC1040" s="100"/>
      <c r="AD1040" s="4"/>
      <c r="AE1040" s="4">
        <v>1</v>
      </c>
      <c r="AF1040" s="4"/>
      <c r="AG1040" s="58">
        <f t="shared" si="1"/>
        <v>1</v>
      </c>
      <c r="AH1040" s="4"/>
      <c r="AI1040" s="4"/>
      <c r="AJ1040" s="4"/>
      <c r="AK1040" s="91" t="str">
        <f t="shared" si="948"/>
        <v/>
      </c>
      <c r="AL1040" s="100"/>
      <c r="AM1040" s="4"/>
      <c r="AN1040" s="100"/>
      <c r="AO1040" s="100"/>
      <c r="AP1040" s="100"/>
      <c r="AQ1040" s="4"/>
      <c r="AR1040" s="58" t="str">
        <f t="shared" si="3"/>
        <v/>
      </c>
      <c r="AS1040" s="71">
        <v>1</v>
      </c>
      <c r="AT1040" s="4"/>
      <c r="AU1040" s="71">
        <v>1</v>
      </c>
      <c r="AV1040" s="4"/>
      <c r="AW1040" s="4"/>
      <c r="AX1040" s="58">
        <f t="shared" si="4"/>
        <v>2</v>
      </c>
      <c r="AY1040" s="71">
        <v>1</v>
      </c>
      <c r="AZ1040" s="71">
        <v>1</v>
      </c>
      <c r="BA1040" s="4"/>
      <c r="BB1040" s="4"/>
      <c r="BC1040" s="71">
        <v>1</v>
      </c>
      <c r="BD1040" s="58">
        <f t="shared" si="5"/>
        <v>3</v>
      </c>
      <c r="BE1040" s="4"/>
      <c r="BF1040" s="4"/>
      <c r="BG1040" s="4"/>
      <c r="BH1040" s="4"/>
      <c r="BI1040" s="4"/>
      <c r="BJ1040" s="4"/>
      <c r="BK1040" s="4"/>
      <c r="BL1040" s="4"/>
      <c r="BM1040" s="4"/>
      <c r="BN1040" s="4"/>
      <c r="BO1040" s="4"/>
      <c r="BP1040" s="4"/>
      <c r="BQ1040" s="4"/>
      <c r="BR1040" s="4"/>
      <c r="BS1040" s="4"/>
      <c r="BT1040" s="4"/>
      <c r="BU1040" s="4"/>
      <c r="BV1040" s="4"/>
      <c r="BW1040" s="4"/>
      <c r="BX1040" s="4" t="str">
        <f t="shared" si="637"/>
        <v/>
      </c>
      <c r="BY1040" s="4"/>
      <c r="BZ1040" s="4"/>
      <c r="CA1040" s="4"/>
      <c r="CB1040" s="4"/>
      <c r="CC1040" s="4"/>
      <c r="CD1040" s="4"/>
      <c r="CE1040" s="4"/>
      <c r="CF1040" s="4"/>
      <c r="CG1040" s="4"/>
      <c r="CH1040" s="57">
        <f t="shared" si="848"/>
        <v>0</v>
      </c>
      <c r="CI1040" s="4"/>
      <c r="CJ1040" s="4"/>
      <c r="CK1040" s="4"/>
      <c r="CL1040" s="4"/>
      <c r="CM1040" s="4"/>
      <c r="CN1040" s="4"/>
      <c r="CO1040" s="4"/>
      <c r="CP1040" s="4"/>
      <c r="CQ1040" s="4"/>
      <c r="CR1040" s="57">
        <f t="shared" si="1046"/>
        <v>0</v>
      </c>
      <c r="CS1040" s="4"/>
      <c r="CT1040" s="4"/>
      <c r="CU1040" s="4"/>
      <c r="CV1040" s="4"/>
      <c r="CW1040" s="4"/>
      <c r="CX1040" s="4"/>
      <c r="CY1040" s="4"/>
      <c r="CZ1040" s="4"/>
      <c r="DA1040" s="4"/>
      <c r="DB1040" s="57">
        <f t="shared" si="1047"/>
        <v>0</v>
      </c>
      <c r="DC1040" s="4"/>
      <c r="DD1040" s="4"/>
      <c r="DE1040" s="4"/>
      <c r="DF1040" s="4"/>
      <c r="DG1040" s="4"/>
      <c r="DH1040" s="4"/>
      <c r="DI1040" s="4"/>
      <c r="DJ1040" s="4"/>
      <c r="DK1040" s="4"/>
      <c r="DL1040" s="57">
        <f t="shared" si="321"/>
        <v>0</v>
      </c>
      <c r="DM1040" s="4"/>
      <c r="DN1040" s="4"/>
      <c r="DO1040" s="4"/>
      <c r="DP1040" s="4"/>
      <c r="DQ1040" s="4"/>
      <c r="DR1040" s="4"/>
      <c r="DS1040" s="4"/>
      <c r="DT1040" s="4"/>
      <c r="DU1040" s="4"/>
      <c r="DV1040" s="57">
        <f t="shared" si="322"/>
        <v>0</v>
      </c>
      <c r="DW1040" s="71">
        <f t="shared" ref="DW1040:ED1040" si="1093">SUM(BY1040,CI1040,CS1040,DC1040,DM1040)</f>
        <v>0</v>
      </c>
      <c r="DX1040" s="71">
        <f t="shared" si="1093"/>
        <v>0</v>
      </c>
      <c r="DY1040" s="71">
        <f t="shared" si="1093"/>
        <v>0</v>
      </c>
      <c r="DZ1040" s="71">
        <f t="shared" si="1093"/>
        <v>0</v>
      </c>
      <c r="EA1040" s="71">
        <f t="shared" si="1093"/>
        <v>0</v>
      </c>
      <c r="EB1040" s="71">
        <f t="shared" si="1093"/>
        <v>0</v>
      </c>
      <c r="EC1040" s="71">
        <f t="shared" si="1093"/>
        <v>0</v>
      </c>
      <c r="ED1040" s="71">
        <f t="shared" si="1093"/>
        <v>0</v>
      </c>
      <c r="EE1040" s="71">
        <f t="shared" si="13"/>
        <v>0</v>
      </c>
      <c r="EF1040" s="71">
        <f t="shared" si="14"/>
        <v>0</v>
      </c>
    </row>
    <row r="1041" spans="1:136" ht="15.75" customHeight="1">
      <c r="A1041" s="147">
        <v>2018</v>
      </c>
      <c r="B1041" s="135" t="s">
        <v>5301</v>
      </c>
      <c r="C1041" s="147" t="s">
        <v>3221</v>
      </c>
      <c r="D1041" s="147" t="s">
        <v>385</v>
      </c>
      <c r="E1041" s="147" t="s">
        <v>3222</v>
      </c>
      <c r="F1041" s="161" t="s">
        <v>3223</v>
      </c>
      <c r="G1041" s="4"/>
      <c r="H1041" s="4"/>
      <c r="I1041" s="4"/>
      <c r="J1041" s="4"/>
      <c r="K1041" s="4"/>
      <c r="L1041" s="95">
        <v>1</v>
      </c>
      <c r="M1041" s="95"/>
      <c r="N1041" s="99">
        <v>2</v>
      </c>
      <c r="O1041" s="72">
        <v>2</v>
      </c>
      <c r="P1041" s="100"/>
      <c r="Q1041" s="100"/>
      <c r="R1041" s="4"/>
      <c r="S1041" s="93">
        <v>2</v>
      </c>
      <c r="T1041" s="59" t="str">
        <f t="shared" si="0"/>
        <v/>
      </c>
      <c r="U1041" s="72">
        <v>2</v>
      </c>
      <c r="V1041" s="4"/>
      <c r="W1041" s="100"/>
      <c r="X1041" s="100"/>
      <c r="Y1041" s="72">
        <v>2</v>
      </c>
      <c r="Z1041" s="4"/>
      <c r="AA1041" s="4"/>
      <c r="AB1041" s="4"/>
      <c r="AC1041" s="100"/>
      <c r="AD1041" s="100"/>
      <c r="AE1041" s="100"/>
      <c r="AF1041" s="4"/>
      <c r="AG1041" s="58">
        <f t="shared" si="1"/>
        <v>1</v>
      </c>
      <c r="AH1041" s="4"/>
      <c r="AI1041" s="4"/>
      <c r="AJ1041" s="4"/>
      <c r="AK1041" s="91" t="str">
        <f t="shared" si="948"/>
        <v/>
      </c>
      <c r="AL1041" s="100"/>
      <c r="AM1041" s="4"/>
      <c r="AN1041" s="100"/>
      <c r="AO1041" s="100"/>
      <c r="AP1041" s="100"/>
      <c r="AQ1041" s="4"/>
      <c r="AR1041" s="58" t="str">
        <f t="shared" si="3"/>
        <v/>
      </c>
      <c r="AS1041" s="71">
        <v>1</v>
      </c>
      <c r="AT1041" s="4"/>
      <c r="AU1041" s="71">
        <v>1</v>
      </c>
      <c r="AV1041" s="71">
        <v>1</v>
      </c>
      <c r="AW1041" s="71">
        <v>1</v>
      </c>
      <c r="AX1041" s="58">
        <f t="shared" si="4"/>
        <v>4</v>
      </c>
      <c r="AY1041" s="71">
        <v>1</v>
      </c>
      <c r="AZ1041" s="4"/>
      <c r="BA1041" s="4"/>
      <c r="BB1041" s="4"/>
      <c r="BC1041" s="4"/>
      <c r="BD1041" s="58">
        <f t="shared" si="5"/>
        <v>1</v>
      </c>
      <c r="BE1041" s="71">
        <v>1</v>
      </c>
      <c r="BF1041" s="4"/>
      <c r="BG1041" s="4"/>
      <c r="BH1041" s="4"/>
      <c r="BI1041" s="4"/>
      <c r="BJ1041" s="4"/>
      <c r="BK1041" s="4"/>
      <c r="BL1041" s="4"/>
      <c r="BM1041" s="4"/>
      <c r="BN1041" s="4"/>
      <c r="BO1041" s="4"/>
      <c r="BP1041" s="4"/>
      <c r="BQ1041" s="4"/>
      <c r="BR1041" s="4"/>
      <c r="BS1041" s="71">
        <v>1</v>
      </c>
      <c r="BT1041" s="4"/>
      <c r="BU1041" s="4"/>
      <c r="BV1041" s="71">
        <v>1</v>
      </c>
      <c r="BW1041" s="4"/>
      <c r="BX1041" s="71">
        <f t="shared" si="637"/>
        <v>1</v>
      </c>
      <c r="BY1041" s="4"/>
      <c r="BZ1041" s="71">
        <v>1</v>
      </c>
      <c r="CA1041" s="4"/>
      <c r="CB1041" s="4"/>
      <c r="CC1041" s="4"/>
      <c r="CD1041" s="4"/>
      <c r="CE1041" s="71">
        <v>1</v>
      </c>
      <c r="CF1041" s="4"/>
      <c r="CG1041" s="71"/>
      <c r="CH1041" s="57">
        <f t="shared" si="848"/>
        <v>2</v>
      </c>
      <c r="CI1041" s="4"/>
      <c r="CJ1041" s="4"/>
      <c r="CK1041" s="4"/>
      <c r="CL1041" s="4"/>
      <c r="CM1041" s="4"/>
      <c r="CN1041" s="4"/>
      <c r="CO1041" s="4"/>
      <c r="CP1041" s="4"/>
      <c r="CQ1041" s="4"/>
      <c r="CR1041" s="57">
        <f t="shared" si="1046"/>
        <v>0</v>
      </c>
      <c r="CS1041" s="4"/>
      <c r="CT1041" s="71">
        <v>1</v>
      </c>
      <c r="CU1041" s="4"/>
      <c r="CV1041" s="4"/>
      <c r="CW1041" s="4"/>
      <c r="CX1041" s="4"/>
      <c r="CY1041" s="71">
        <v>1</v>
      </c>
      <c r="CZ1041" s="4"/>
      <c r="DA1041" s="71"/>
      <c r="DB1041" s="57">
        <f t="shared" si="1047"/>
        <v>2</v>
      </c>
      <c r="DC1041" s="4"/>
      <c r="DD1041" s="71">
        <v>1</v>
      </c>
      <c r="DE1041" s="4"/>
      <c r="DF1041" s="4"/>
      <c r="DG1041" s="4"/>
      <c r="DH1041" s="4"/>
      <c r="DI1041" s="71">
        <v>1</v>
      </c>
      <c r="DJ1041" s="4"/>
      <c r="DK1041" s="71"/>
      <c r="DL1041" s="57">
        <f t="shared" si="321"/>
        <v>2</v>
      </c>
      <c r="DM1041" s="4"/>
      <c r="DN1041" s="71">
        <v>1</v>
      </c>
      <c r="DO1041" s="4"/>
      <c r="DP1041" s="4"/>
      <c r="DQ1041" s="4"/>
      <c r="DR1041" s="4"/>
      <c r="DS1041" s="71">
        <v>1</v>
      </c>
      <c r="DT1041" s="4"/>
      <c r="DU1041" s="71"/>
      <c r="DV1041" s="57">
        <f t="shared" si="322"/>
        <v>2</v>
      </c>
      <c r="DW1041" s="71">
        <f t="shared" ref="DW1041:ED1041" si="1094">SUM(BY1041,CI1041,CS1041,DC1041,DM1041)</f>
        <v>0</v>
      </c>
      <c r="DX1041" s="71">
        <f t="shared" si="1094"/>
        <v>4</v>
      </c>
      <c r="DY1041" s="71">
        <f t="shared" si="1094"/>
        <v>0</v>
      </c>
      <c r="DZ1041" s="71">
        <f t="shared" si="1094"/>
        <v>0</v>
      </c>
      <c r="EA1041" s="71">
        <f t="shared" si="1094"/>
        <v>0</v>
      </c>
      <c r="EB1041" s="71">
        <f t="shared" si="1094"/>
        <v>0</v>
      </c>
      <c r="EC1041" s="71">
        <f t="shared" si="1094"/>
        <v>4</v>
      </c>
      <c r="ED1041" s="71">
        <f t="shared" si="1094"/>
        <v>0</v>
      </c>
      <c r="EE1041" s="71">
        <f t="shared" si="13"/>
        <v>8</v>
      </c>
      <c r="EF1041" s="71">
        <f t="shared" si="14"/>
        <v>1</v>
      </c>
    </row>
    <row r="1042" spans="1:136" ht="15.75" customHeight="1">
      <c r="A1042" s="147">
        <v>2019</v>
      </c>
      <c r="B1042" s="135" t="s">
        <v>5302</v>
      </c>
      <c r="C1042" s="147" t="s">
        <v>3224</v>
      </c>
      <c r="D1042" s="147" t="s">
        <v>1214</v>
      </c>
      <c r="E1042" s="147" t="s">
        <v>3225</v>
      </c>
      <c r="F1042" s="150" t="s">
        <v>3226</v>
      </c>
      <c r="G1042" s="4"/>
      <c r="H1042" s="4"/>
      <c r="I1042" s="4"/>
      <c r="J1042" s="4"/>
      <c r="K1042" s="4"/>
      <c r="L1042" s="4"/>
      <c r="M1042" s="4"/>
      <c r="N1042" s="4"/>
      <c r="O1042" s="71">
        <v>1</v>
      </c>
      <c r="P1042" s="4"/>
      <c r="Q1042" s="100"/>
      <c r="R1042" s="4"/>
      <c r="S1042" s="4"/>
      <c r="T1042" s="59" t="str">
        <f t="shared" si="0"/>
        <v/>
      </c>
      <c r="U1042" s="4"/>
      <c r="V1042" s="4"/>
      <c r="W1042" s="4"/>
      <c r="X1042" s="100"/>
      <c r="Y1042" s="4"/>
      <c r="Z1042" s="4"/>
      <c r="AA1042" s="4"/>
      <c r="AB1042" s="4"/>
      <c r="AC1042" s="4"/>
      <c r="AD1042" s="100"/>
      <c r="AE1042" s="100"/>
      <c r="AF1042" s="4"/>
      <c r="AG1042" s="58">
        <f t="shared" si="1"/>
        <v>1</v>
      </c>
      <c r="AH1042" s="4"/>
      <c r="AI1042" s="4"/>
      <c r="AJ1042" s="4"/>
      <c r="AK1042" s="91" t="str">
        <f t="shared" si="948"/>
        <v/>
      </c>
      <c r="AL1042" s="100"/>
      <c r="AM1042" s="4"/>
      <c r="AN1042" s="4"/>
      <c r="AO1042" s="100"/>
      <c r="AP1042" s="100"/>
      <c r="AQ1042" s="4"/>
      <c r="AR1042" s="58" t="str">
        <f t="shared" si="3"/>
        <v/>
      </c>
      <c r="AS1042" s="71">
        <v>1</v>
      </c>
      <c r="AT1042" s="71">
        <v>1</v>
      </c>
      <c r="AU1042" s="71">
        <v>1</v>
      </c>
      <c r="AV1042" s="71">
        <v>1</v>
      </c>
      <c r="AW1042" s="71">
        <v>1</v>
      </c>
      <c r="AX1042" s="58">
        <f t="shared" si="4"/>
        <v>5</v>
      </c>
      <c r="AY1042" s="4"/>
      <c r="AZ1042" s="71">
        <v>1</v>
      </c>
      <c r="BA1042" s="4"/>
      <c r="BB1042" s="71">
        <v>1</v>
      </c>
      <c r="BC1042" s="4"/>
      <c r="BD1042" s="58">
        <f t="shared" si="5"/>
        <v>2</v>
      </c>
      <c r="BE1042" s="4"/>
      <c r="BF1042" s="4"/>
      <c r="BG1042" s="4"/>
      <c r="BH1042" s="4"/>
      <c r="BI1042" s="4"/>
      <c r="BJ1042" s="4"/>
      <c r="BK1042" s="4"/>
      <c r="BL1042" s="4"/>
      <c r="BM1042" s="4"/>
      <c r="BN1042" s="4"/>
      <c r="BO1042" s="4"/>
      <c r="BP1042" s="4"/>
      <c r="BQ1042" s="4"/>
      <c r="BR1042" s="4"/>
      <c r="BS1042" s="4"/>
      <c r="BT1042" s="4"/>
      <c r="BU1042" s="4"/>
      <c r="BV1042" s="4"/>
      <c r="BW1042" s="4"/>
      <c r="BX1042" s="4" t="str">
        <f t="shared" si="637"/>
        <v/>
      </c>
      <c r="BY1042" s="4"/>
      <c r="BZ1042" s="4"/>
      <c r="CA1042" s="4"/>
      <c r="CB1042" s="4"/>
      <c r="CC1042" s="4"/>
      <c r="CD1042" s="4"/>
      <c r="CE1042" s="4"/>
      <c r="CF1042" s="4"/>
      <c r="CG1042" s="4"/>
      <c r="CH1042" s="57">
        <f t="shared" si="848"/>
        <v>0</v>
      </c>
      <c r="CI1042" s="4"/>
      <c r="CJ1042" s="4"/>
      <c r="CK1042" s="4"/>
      <c r="CL1042" s="4"/>
      <c r="CM1042" s="4"/>
      <c r="CN1042" s="4"/>
      <c r="CO1042" s="4"/>
      <c r="CP1042" s="4"/>
      <c r="CQ1042" s="4"/>
      <c r="CR1042" s="57">
        <f t="shared" si="1046"/>
        <v>0</v>
      </c>
      <c r="CS1042" s="4"/>
      <c r="CT1042" s="4"/>
      <c r="CU1042" s="4"/>
      <c r="CV1042" s="4"/>
      <c r="CW1042" s="4"/>
      <c r="CX1042" s="4"/>
      <c r="CY1042" s="4"/>
      <c r="CZ1042" s="4"/>
      <c r="DA1042" s="4"/>
      <c r="DB1042" s="57">
        <f t="shared" si="1047"/>
        <v>0</v>
      </c>
      <c r="DC1042" s="4"/>
      <c r="DD1042" s="4"/>
      <c r="DE1042" s="4"/>
      <c r="DF1042" s="4"/>
      <c r="DG1042" s="4"/>
      <c r="DH1042" s="4"/>
      <c r="DI1042" s="4"/>
      <c r="DJ1042" s="4"/>
      <c r="DK1042" s="4"/>
      <c r="DL1042" s="57">
        <f t="shared" si="321"/>
        <v>0</v>
      </c>
      <c r="DM1042" s="4"/>
      <c r="DN1042" s="4"/>
      <c r="DO1042" s="4"/>
      <c r="DP1042" s="4"/>
      <c r="DQ1042" s="4"/>
      <c r="DR1042" s="4"/>
      <c r="DS1042" s="4"/>
      <c r="DT1042" s="4"/>
      <c r="DU1042" s="4"/>
      <c r="DV1042" s="57">
        <f t="shared" si="322"/>
        <v>0</v>
      </c>
      <c r="DW1042" s="71">
        <f t="shared" ref="DW1042:ED1042" si="1095">SUM(BY1042,CI1042,CS1042,DC1042,DM1042)</f>
        <v>0</v>
      </c>
      <c r="DX1042" s="71">
        <f t="shared" si="1095"/>
        <v>0</v>
      </c>
      <c r="DY1042" s="71">
        <f t="shared" si="1095"/>
        <v>0</v>
      </c>
      <c r="DZ1042" s="71">
        <f t="shared" si="1095"/>
        <v>0</v>
      </c>
      <c r="EA1042" s="71">
        <f t="shared" si="1095"/>
        <v>0</v>
      </c>
      <c r="EB1042" s="71">
        <f t="shared" si="1095"/>
        <v>0</v>
      </c>
      <c r="EC1042" s="71">
        <f t="shared" si="1095"/>
        <v>0</v>
      </c>
      <c r="ED1042" s="71">
        <f t="shared" si="1095"/>
        <v>0</v>
      </c>
      <c r="EE1042" s="71">
        <f t="shared" si="13"/>
        <v>0</v>
      </c>
      <c r="EF1042" s="71">
        <f t="shared" si="14"/>
        <v>0</v>
      </c>
    </row>
    <row r="1043" spans="1:136" ht="15.75" customHeight="1">
      <c r="A1043" s="147">
        <v>2019</v>
      </c>
      <c r="B1043" s="135" t="s">
        <v>5303</v>
      </c>
      <c r="C1043" s="147" t="s">
        <v>3227</v>
      </c>
      <c r="D1043" s="147" t="s">
        <v>136</v>
      </c>
      <c r="E1043" s="165" t="s">
        <v>3228</v>
      </c>
      <c r="F1043" s="161" t="s">
        <v>3229</v>
      </c>
      <c r="G1043" s="4"/>
      <c r="H1043" s="4"/>
      <c r="I1043" s="4"/>
      <c r="J1043" s="4"/>
      <c r="K1043" s="4"/>
      <c r="L1043" s="4"/>
      <c r="M1043" s="4"/>
      <c r="N1043" s="4"/>
      <c r="O1043" s="4"/>
      <c r="P1043" s="100"/>
      <c r="Q1043" s="100"/>
      <c r="R1043" s="4"/>
      <c r="S1043" s="71">
        <v>1</v>
      </c>
      <c r="T1043" s="59" t="str">
        <f t="shared" si="0"/>
        <v/>
      </c>
      <c r="U1043" s="4"/>
      <c r="V1043" s="4"/>
      <c r="W1043" s="100"/>
      <c r="X1043" s="100"/>
      <c r="Y1043" s="4"/>
      <c r="Z1043" s="4"/>
      <c r="AA1043" s="4"/>
      <c r="AB1043" s="4"/>
      <c r="AC1043" s="100"/>
      <c r="AD1043" s="100"/>
      <c r="AE1043" s="100"/>
      <c r="AF1043" s="4"/>
      <c r="AG1043" s="58">
        <f t="shared" si="1"/>
        <v>1</v>
      </c>
      <c r="AH1043" s="4"/>
      <c r="AI1043" s="4"/>
      <c r="AJ1043" s="4"/>
      <c r="AK1043" s="91" t="str">
        <f t="shared" si="948"/>
        <v/>
      </c>
      <c r="AL1043" s="100"/>
      <c r="AM1043" s="4"/>
      <c r="AN1043" s="100"/>
      <c r="AO1043" s="100"/>
      <c r="AP1043" s="100"/>
      <c r="AQ1043" s="4"/>
      <c r="AR1043" s="58" t="str">
        <f t="shared" si="3"/>
        <v/>
      </c>
      <c r="AS1043" s="71">
        <v>1</v>
      </c>
      <c r="AT1043" s="4"/>
      <c r="AU1043" s="71">
        <v>1</v>
      </c>
      <c r="AV1043" s="4"/>
      <c r="AW1043" s="71">
        <v>1</v>
      </c>
      <c r="AX1043" s="58">
        <f t="shared" si="4"/>
        <v>3</v>
      </c>
      <c r="AY1043" s="71">
        <v>1</v>
      </c>
      <c r="AZ1043" s="4"/>
      <c r="BA1043" s="4"/>
      <c r="BB1043" s="4"/>
      <c r="BC1043" s="4"/>
      <c r="BD1043" s="58">
        <f t="shared" si="5"/>
        <v>1</v>
      </c>
      <c r="BE1043" s="4"/>
      <c r="BF1043" s="4"/>
      <c r="BG1043" s="4"/>
      <c r="BH1043" s="4"/>
      <c r="BI1043" s="4"/>
      <c r="BJ1043" s="4"/>
      <c r="BK1043" s="4"/>
      <c r="BL1043" s="4"/>
      <c r="BM1043" s="4"/>
      <c r="BN1043" s="4"/>
      <c r="BO1043" s="4"/>
      <c r="BP1043" s="71">
        <v>1</v>
      </c>
      <c r="BQ1043" s="4"/>
      <c r="BR1043" s="4"/>
      <c r="BS1043" s="71">
        <v>1</v>
      </c>
      <c r="BT1043" s="4"/>
      <c r="BU1043" s="71">
        <v>1</v>
      </c>
      <c r="BV1043" s="71">
        <v>1</v>
      </c>
      <c r="BW1043" s="4"/>
      <c r="BX1043" s="71">
        <f t="shared" si="637"/>
        <v>1</v>
      </c>
      <c r="BY1043" s="4"/>
      <c r="BZ1043" s="71">
        <v>1</v>
      </c>
      <c r="CA1043" s="4"/>
      <c r="CB1043" s="4"/>
      <c r="CC1043" s="4"/>
      <c r="CD1043" s="4"/>
      <c r="CE1043" s="4"/>
      <c r="CF1043" s="4"/>
      <c r="CG1043" s="71"/>
      <c r="CH1043" s="57">
        <f t="shared" si="848"/>
        <v>1</v>
      </c>
      <c r="CI1043" s="4"/>
      <c r="CJ1043" s="4"/>
      <c r="CK1043" s="4"/>
      <c r="CL1043" s="4"/>
      <c r="CM1043" s="4"/>
      <c r="CN1043" s="4"/>
      <c r="CO1043" s="4"/>
      <c r="CP1043" s="4"/>
      <c r="CQ1043" s="4"/>
      <c r="CR1043" s="57">
        <f t="shared" si="1046"/>
        <v>0</v>
      </c>
      <c r="CS1043" s="4"/>
      <c r="CT1043" s="4"/>
      <c r="CU1043" s="4"/>
      <c r="CV1043" s="4"/>
      <c r="CW1043" s="71">
        <v>1</v>
      </c>
      <c r="CX1043" s="4"/>
      <c r="CY1043" s="4"/>
      <c r="CZ1043" s="4"/>
      <c r="DA1043" s="71"/>
      <c r="DB1043" s="57">
        <f t="shared" si="1047"/>
        <v>1</v>
      </c>
      <c r="DC1043" s="4"/>
      <c r="DD1043" s="4"/>
      <c r="DE1043" s="4"/>
      <c r="DF1043" s="4"/>
      <c r="DG1043" s="4"/>
      <c r="DH1043" s="4"/>
      <c r="DI1043" s="4"/>
      <c r="DJ1043" s="4"/>
      <c r="DK1043" s="4"/>
      <c r="DL1043" s="57">
        <f t="shared" si="321"/>
        <v>0</v>
      </c>
      <c r="DM1043" s="4"/>
      <c r="DN1043" s="4"/>
      <c r="DO1043" s="4"/>
      <c r="DP1043" s="4"/>
      <c r="DQ1043" s="4"/>
      <c r="DR1043" s="4"/>
      <c r="DS1043" s="71">
        <v>1</v>
      </c>
      <c r="DT1043" s="4"/>
      <c r="DU1043" s="71"/>
      <c r="DV1043" s="57">
        <f t="shared" si="322"/>
        <v>1</v>
      </c>
      <c r="DW1043" s="71">
        <f t="shared" ref="DW1043:ED1043" si="1096">SUM(BY1043,CI1043,CS1043,DC1043,DM1043)</f>
        <v>0</v>
      </c>
      <c r="DX1043" s="71">
        <f t="shared" si="1096"/>
        <v>1</v>
      </c>
      <c r="DY1043" s="71">
        <f t="shared" si="1096"/>
        <v>0</v>
      </c>
      <c r="DZ1043" s="71">
        <f t="shared" si="1096"/>
        <v>0</v>
      </c>
      <c r="EA1043" s="71">
        <f t="shared" si="1096"/>
        <v>1</v>
      </c>
      <c r="EB1043" s="71">
        <f t="shared" si="1096"/>
        <v>0</v>
      </c>
      <c r="EC1043" s="71">
        <f t="shared" si="1096"/>
        <v>1</v>
      </c>
      <c r="ED1043" s="71">
        <f t="shared" si="1096"/>
        <v>0</v>
      </c>
      <c r="EE1043" s="71">
        <f t="shared" si="13"/>
        <v>3</v>
      </c>
      <c r="EF1043" s="71">
        <f t="shared" si="14"/>
        <v>1</v>
      </c>
    </row>
    <row r="1044" spans="1:136" ht="15.75" customHeight="1">
      <c r="A1044" s="147">
        <v>2019</v>
      </c>
      <c r="B1044" s="135" t="s">
        <v>5304</v>
      </c>
      <c r="C1044" s="157" t="s">
        <v>3230</v>
      </c>
      <c r="D1044" s="147" t="s">
        <v>136</v>
      </c>
      <c r="E1044" s="165" t="s">
        <v>3231</v>
      </c>
      <c r="F1044" s="161" t="s">
        <v>3232</v>
      </c>
      <c r="G1044" s="4"/>
      <c r="H1044" s="4"/>
      <c r="I1044" s="4"/>
      <c r="J1044" s="4"/>
      <c r="K1044" s="4"/>
      <c r="L1044" s="4"/>
      <c r="M1044" s="4"/>
      <c r="N1044" s="4"/>
      <c r="O1044" s="4"/>
      <c r="P1044" s="100"/>
      <c r="Q1044" s="100"/>
      <c r="R1044" s="4"/>
      <c r="S1044" s="71">
        <v>1</v>
      </c>
      <c r="T1044" s="59" t="str">
        <f t="shared" si="0"/>
        <v/>
      </c>
      <c r="U1044" s="4"/>
      <c r="V1044" s="4"/>
      <c r="W1044" s="100"/>
      <c r="X1044" s="100"/>
      <c r="Y1044" s="4"/>
      <c r="Z1044" s="4"/>
      <c r="AA1044" s="4"/>
      <c r="AB1044" s="4"/>
      <c r="AC1044" s="100"/>
      <c r="AD1044" s="100"/>
      <c r="AE1044" s="100"/>
      <c r="AF1044" s="4"/>
      <c r="AG1044" s="58">
        <f t="shared" si="1"/>
        <v>1</v>
      </c>
      <c r="AH1044" s="4"/>
      <c r="AI1044" s="4"/>
      <c r="AJ1044" s="4"/>
      <c r="AK1044" s="91" t="str">
        <f t="shared" si="948"/>
        <v/>
      </c>
      <c r="AL1044" s="100"/>
      <c r="AM1044" s="4"/>
      <c r="AN1044" s="100"/>
      <c r="AO1044" s="100"/>
      <c r="AP1044" s="100"/>
      <c r="AQ1044" s="4"/>
      <c r="AR1044" s="58" t="str">
        <f t="shared" si="3"/>
        <v/>
      </c>
      <c r="AS1044" s="71">
        <v>1</v>
      </c>
      <c r="AT1044" s="4"/>
      <c r="AU1044" s="71">
        <v>1</v>
      </c>
      <c r="AV1044" s="4"/>
      <c r="AW1044" s="71">
        <v>1</v>
      </c>
      <c r="AX1044" s="58">
        <f t="shared" si="4"/>
        <v>3</v>
      </c>
      <c r="AY1044" s="4"/>
      <c r="AZ1044" s="4"/>
      <c r="BA1044" s="4"/>
      <c r="BB1044" s="4"/>
      <c r="BC1044" s="4"/>
      <c r="BD1044" s="58">
        <f t="shared" si="5"/>
        <v>0</v>
      </c>
      <c r="BE1044" s="4"/>
      <c r="BF1044" s="4"/>
      <c r="BG1044" s="4"/>
      <c r="BH1044" s="4"/>
      <c r="BI1044" s="4"/>
      <c r="BJ1044" s="4"/>
      <c r="BK1044" s="4"/>
      <c r="BL1044" s="4"/>
      <c r="BM1044" s="4"/>
      <c r="BN1044" s="4"/>
      <c r="BO1044" s="4"/>
      <c r="BP1044" s="71">
        <v>1</v>
      </c>
      <c r="BQ1044" s="4"/>
      <c r="BR1044" s="4"/>
      <c r="BS1044" s="71">
        <v>1</v>
      </c>
      <c r="BT1044" s="4"/>
      <c r="BU1044" s="71">
        <v>1</v>
      </c>
      <c r="BV1044" s="71">
        <v>1</v>
      </c>
      <c r="BW1044" s="4"/>
      <c r="BX1044" s="71">
        <f t="shared" si="637"/>
        <v>1</v>
      </c>
      <c r="BY1044" s="4"/>
      <c r="BZ1044" s="71">
        <v>1</v>
      </c>
      <c r="CA1044" s="4"/>
      <c r="CB1044" s="4"/>
      <c r="CC1044" s="4"/>
      <c r="CD1044" s="4"/>
      <c r="CE1044" s="4"/>
      <c r="CF1044" s="4"/>
      <c r="CG1044" s="71"/>
      <c r="CH1044" s="57">
        <f t="shared" si="848"/>
        <v>1</v>
      </c>
      <c r="CI1044" s="4"/>
      <c r="CJ1044" s="4"/>
      <c r="CK1044" s="4"/>
      <c r="CL1044" s="4"/>
      <c r="CM1044" s="4"/>
      <c r="CN1044" s="4"/>
      <c r="CO1044" s="4"/>
      <c r="CP1044" s="4"/>
      <c r="CQ1044" s="4"/>
      <c r="CR1044" s="57">
        <f t="shared" si="1046"/>
        <v>0</v>
      </c>
      <c r="CS1044" s="4"/>
      <c r="CT1044" s="4"/>
      <c r="CU1044" s="4"/>
      <c r="CV1044" s="71">
        <v>1</v>
      </c>
      <c r="CW1044" s="4"/>
      <c r="CX1044" s="4"/>
      <c r="CY1044" s="4"/>
      <c r="CZ1044" s="4"/>
      <c r="DA1044" s="71"/>
      <c r="DB1044" s="57">
        <f t="shared" si="1047"/>
        <v>1</v>
      </c>
      <c r="DC1044" s="4"/>
      <c r="DD1044" s="4"/>
      <c r="DE1044" s="4"/>
      <c r="DF1044" s="4"/>
      <c r="DG1044" s="4"/>
      <c r="DH1044" s="4"/>
      <c r="DI1044" s="4"/>
      <c r="DJ1044" s="4"/>
      <c r="DK1044" s="4"/>
      <c r="DL1044" s="57">
        <f t="shared" si="321"/>
        <v>0</v>
      </c>
      <c r="DM1044" s="4"/>
      <c r="DN1044" s="4"/>
      <c r="DO1044" s="4"/>
      <c r="DP1044" s="4"/>
      <c r="DQ1044" s="4"/>
      <c r="DR1044" s="4"/>
      <c r="DS1044" s="71">
        <v>1</v>
      </c>
      <c r="DT1044" s="4"/>
      <c r="DU1044" s="71"/>
      <c r="DV1044" s="57">
        <f t="shared" si="322"/>
        <v>1</v>
      </c>
      <c r="DW1044" s="71">
        <f t="shared" ref="DW1044:ED1044" si="1097">SUM(BY1044,CI1044,CS1044,DC1044,DM1044)</f>
        <v>0</v>
      </c>
      <c r="DX1044" s="71">
        <f t="shared" si="1097"/>
        <v>1</v>
      </c>
      <c r="DY1044" s="71">
        <f t="shared" si="1097"/>
        <v>0</v>
      </c>
      <c r="DZ1044" s="71">
        <f t="shared" si="1097"/>
        <v>1</v>
      </c>
      <c r="EA1044" s="71">
        <f t="shared" si="1097"/>
        <v>0</v>
      </c>
      <c r="EB1044" s="71">
        <f t="shared" si="1097"/>
        <v>0</v>
      </c>
      <c r="EC1044" s="71">
        <f t="shared" si="1097"/>
        <v>1</v>
      </c>
      <c r="ED1044" s="71">
        <f t="shared" si="1097"/>
        <v>0</v>
      </c>
      <c r="EE1044" s="71">
        <f t="shared" si="13"/>
        <v>3</v>
      </c>
      <c r="EF1044" s="71">
        <f t="shared" si="14"/>
        <v>1</v>
      </c>
    </row>
    <row r="1045" spans="1:136" ht="15.75" customHeight="1">
      <c r="A1045" s="147">
        <v>2019</v>
      </c>
      <c r="B1045" s="135" t="s">
        <v>5305</v>
      </c>
      <c r="C1045" s="147" t="s">
        <v>3233</v>
      </c>
      <c r="D1045" s="147" t="s">
        <v>178</v>
      </c>
      <c r="E1045" s="165" t="s">
        <v>3234</v>
      </c>
      <c r="F1045" s="161" t="s">
        <v>3235</v>
      </c>
      <c r="G1045" s="4"/>
      <c r="H1045" s="4"/>
      <c r="I1045" s="4"/>
      <c r="J1045" s="4"/>
      <c r="K1045" s="4"/>
      <c r="L1045" s="4"/>
      <c r="M1045" s="4"/>
      <c r="N1045" s="4"/>
      <c r="O1045" s="4"/>
      <c r="P1045" s="100"/>
      <c r="Q1045" s="4">
        <v>1</v>
      </c>
      <c r="R1045" s="4"/>
      <c r="S1045" s="4"/>
      <c r="T1045" s="59" t="str">
        <f t="shared" si="0"/>
        <v/>
      </c>
      <c r="U1045" s="4"/>
      <c r="V1045" s="4"/>
      <c r="W1045" s="100"/>
      <c r="X1045" s="100"/>
      <c r="Y1045" s="4"/>
      <c r="Z1045" s="4"/>
      <c r="AA1045" s="4"/>
      <c r="AB1045" s="4"/>
      <c r="AC1045" s="100"/>
      <c r="AD1045" s="100"/>
      <c r="AE1045" s="100"/>
      <c r="AF1045" s="4"/>
      <c r="AG1045" s="58">
        <f t="shared" si="1"/>
        <v>1</v>
      </c>
      <c r="AH1045" s="4"/>
      <c r="AI1045" s="4"/>
      <c r="AJ1045" s="4"/>
      <c r="AK1045" s="91" t="str">
        <f t="shared" si="948"/>
        <v/>
      </c>
      <c r="AL1045" s="100"/>
      <c r="AM1045" s="4"/>
      <c r="AN1045" s="100"/>
      <c r="AO1045" s="100"/>
      <c r="AP1045" s="100"/>
      <c r="AQ1045" s="4"/>
      <c r="AR1045" s="58" t="str">
        <f t="shared" si="3"/>
        <v/>
      </c>
      <c r="AS1045" s="4"/>
      <c r="AT1045" s="4"/>
      <c r="AU1045" s="71">
        <v>1</v>
      </c>
      <c r="AV1045" s="4"/>
      <c r="AW1045" s="4"/>
      <c r="AX1045" s="58">
        <f t="shared" si="4"/>
        <v>1</v>
      </c>
      <c r="AY1045" s="4"/>
      <c r="AZ1045" s="72">
        <v>1</v>
      </c>
      <c r="BA1045" s="4"/>
      <c r="BB1045" s="4"/>
      <c r="BC1045" s="4"/>
      <c r="BD1045" s="58">
        <f t="shared" si="5"/>
        <v>1</v>
      </c>
      <c r="BE1045" s="4"/>
      <c r="BF1045" s="4"/>
      <c r="BG1045" s="4"/>
      <c r="BH1045" s="4"/>
      <c r="BI1045" s="4"/>
      <c r="BJ1045" s="4"/>
      <c r="BK1045" s="4"/>
      <c r="BL1045" s="4"/>
      <c r="BM1045" s="4"/>
      <c r="BN1045" s="4"/>
      <c r="BO1045" s="4"/>
      <c r="BP1045" s="4"/>
      <c r="BQ1045" s="4"/>
      <c r="BR1045" s="4"/>
      <c r="BS1045" s="4"/>
      <c r="BT1045" s="4"/>
      <c r="BU1045" s="4"/>
      <c r="BV1045" s="71">
        <v>1</v>
      </c>
      <c r="BW1045" s="4"/>
      <c r="BX1045" s="71">
        <f t="shared" si="637"/>
        <v>1</v>
      </c>
      <c r="BY1045" s="4"/>
      <c r="BZ1045" s="4"/>
      <c r="CA1045" s="4"/>
      <c r="CB1045" s="4"/>
      <c r="CC1045" s="4"/>
      <c r="CD1045" s="4"/>
      <c r="CE1045" s="4"/>
      <c r="CF1045" s="4"/>
      <c r="CG1045" s="4"/>
      <c r="CH1045" s="57">
        <f t="shared" si="848"/>
        <v>0</v>
      </c>
      <c r="CI1045" s="4"/>
      <c r="CJ1045" s="4"/>
      <c r="CK1045" s="4"/>
      <c r="CL1045" s="4"/>
      <c r="CM1045" s="4"/>
      <c r="CN1045" s="4"/>
      <c r="CO1045" s="4"/>
      <c r="CP1045" s="4"/>
      <c r="CQ1045" s="4"/>
      <c r="CR1045" s="57">
        <f t="shared" si="1046"/>
        <v>0</v>
      </c>
      <c r="CS1045" s="4"/>
      <c r="CT1045" s="4"/>
      <c r="CU1045" s="4"/>
      <c r="CV1045" s="4"/>
      <c r="CW1045" s="4"/>
      <c r="CX1045" s="4"/>
      <c r="CY1045" s="71">
        <v>1</v>
      </c>
      <c r="CZ1045" s="4"/>
      <c r="DA1045" s="71"/>
      <c r="DB1045" s="57">
        <f t="shared" si="1047"/>
        <v>1</v>
      </c>
      <c r="DC1045" s="4"/>
      <c r="DD1045" s="4"/>
      <c r="DE1045" s="4"/>
      <c r="DF1045" s="4"/>
      <c r="DG1045" s="4"/>
      <c r="DH1045" s="4"/>
      <c r="DI1045" s="4"/>
      <c r="DJ1045" s="4"/>
      <c r="DK1045" s="4"/>
      <c r="DL1045" s="57">
        <f t="shared" si="321"/>
        <v>0</v>
      </c>
      <c r="DM1045" s="4"/>
      <c r="DN1045" s="4"/>
      <c r="DO1045" s="4"/>
      <c r="DP1045" s="4"/>
      <c r="DQ1045" s="4"/>
      <c r="DR1045" s="4"/>
      <c r="DS1045" s="4"/>
      <c r="DT1045" s="4"/>
      <c r="DU1045" s="4"/>
      <c r="DV1045" s="57">
        <f t="shared" si="322"/>
        <v>0</v>
      </c>
      <c r="DW1045" s="71">
        <f t="shared" ref="DW1045:ED1045" si="1098">SUM(BY1045,CI1045,CS1045,DC1045,DM1045)</f>
        <v>0</v>
      </c>
      <c r="DX1045" s="71">
        <f t="shared" si="1098"/>
        <v>0</v>
      </c>
      <c r="DY1045" s="71">
        <f t="shared" si="1098"/>
        <v>0</v>
      </c>
      <c r="DZ1045" s="71">
        <f t="shared" si="1098"/>
        <v>0</v>
      </c>
      <c r="EA1045" s="71">
        <f t="shared" si="1098"/>
        <v>0</v>
      </c>
      <c r="EB1045" s="71">
        <f t="shared" si="1098"/>
        <v>0</v>
      </c>
      <c r="EC1045" s="71">
        <f t="shared" si="1098"/>
        <v>1</v>
      </c>
      <c r="ED1045" s="71">
        <f t="shared" si="1098"/>
        <v>0</v>
      </c>
      <c r="EE1045" s="71">
        <f t="shared" si="13"/>
        <v>1</v>
      </c>
      <c r="EF1045" s="71">
        <f t="shared" si="14"/>
        <v>1</v>
      </c>
    </row>
    <row r="1046" spans="1:136" ht="15.75" customHeight="1">
      <c r="A1046" s="147">
        <v>2019</v>
      </c>
      <c r="B1046" s="135" t="s">
        <v>5306</v>
      </c>
      <c r="C1046" s="147" t="s">
        <v>3236</v>
      </c>
      <c r="D1046" s="147" t="s">
        <v>1214</v>
      </c>
      <c r="E1046" s="147" t="s">
        <v>3237</v>
      </c>
      <c r="F1046" s="161" t="s">
        <v>3238</v>
      </c>
      <c r="G1046" s="4"/>
      <c r="H1046" s="4"/>
      <c r="I1046" s="4"/>
      <c r="J1046" s="4"/>
      <c r="K1046" s="72">
        <v>1</v>
      </c>
      <c r="L1046" s="4"/>
      <c r="M1046" s="4"/>
      <c r="N1046" s="4"/>
      <c r="O1046" s="4"/>
      <c r="P1046" s="4"/>
      <c r="Q1046" s="100"/>
      <c r="R1046" s="4"/>
      <c r="S1046" s="4"/>
      <c r="T1046" s="59" t="str">
        <f t="shared" si="0"/>
        <v/>
      </c>
      <c r="U1046" s="4"/>
      <c r="V1046" s="4"/>
      <c r="W1046" s="4"/>
      <c r="X1046" s="100"/>
      <c r="Y1046" s="4"/>
      <c r="Z1046" s="4"/>
      <c r="AA1046" s="4"/>
      <c r="AB1046" s="4"/>
      <c r="AC1046" s="4"/>
      <c r="AD1046" s="100"/>
      <c r="AE1046" s="100"/>
      <c r="AF1046" s="4"/>
      <c r="AG1046" s="58">
        <f t="shared" si="1"/>
        <v>1</v>
      </c>
      <c r="AH1046" s="4"/>
      <c r="AI1046" s="4"/>
      <c r="AJ1046" s="4"/>
      <c r="AK1046" s="91" t="str">
        <f t="shared" si="948"/>
        <v/>
      </c>
      <c r="AL1046" s="100"/>
      <c r="AM1046" s="4"/>
      <c r="AN1046" s="4"/>
      <c r="AO1046" s="100"/>
      <c r="AP1046" s="100"/>
      <c r="AQ1046" s="4"/>
      <c r="AR1046" s="58" t="str">
        <f t="shared" si="3"/>
        <v/>
      </c>
      <c r="AS1046" s="72">
        <v>1</v>
      </c>
      <c r="AT1046" s="72">
        <v>1</v>
      </c>
      <c r="AU1046" s="72">
        <v>1</v>
      </c>
      <c r="AV1046" s="72">
        <v>1</v>
      </c>
      <c r="AW1046" s="72">
        <v>1</v>
      </c>
      <c r="AX1046" s="58">
        <f t="shared" si="4"/>
        <v>5</v>
      </c>
      <c r="AY1046" s="72">
        <v>1</v>
      </c>
      <c r="AZ1046" s="4"/>
      <c r="BA1046" s="4"/>
      <c r="BB1046" s="4"/>
      <c r="BC1046" s="72">
        <v>1</v>
      </c>
      <c r="BD1046" s="58">
        <f t="shared" si="5"/>
        <v>2</v>
      </c>
      <c r="BE1046" s="4"/>
      <c r="BF1046" s="4"/>
      <c r="BG1046" s="4"/>
      <c r="BH1046" s="4"/>
      <c r="BI1046" s="4"/>
      <c r="BJ1046" s="4"/>
      <c r="BK1046" s="4"/>
      <c r="BL1046" s="4"/>
      <c r="BM1046" s="4"/>
      <c r="BN1046" s="72">
        <v>1</v>
      </c>
      <c r="BO1046" s="72">
        <v>1</v>
      </c>
      <c r="BP1046" s="72">
        <v>1</v>
      </c>
      <c r="BQ1046" s="4"/>
      <c r="BR1046" s="4"/>
      <c r="BS1046" s="4"/>
      <c r="BT1046" s="72">
        <v>1</v>
      </c>
      <c r="BU1046" s="72">
        <v>1</v>
      </c>
      <c r="BV1046" s="72">
        <v>1</v>
      </c>
      <c r="BW1046" s="4"/>
      <c r="BX1046" s="4">
        <f t="shared" si="637"/>
        <v>1</v>
      </c>
      <c r="BY1046" s="4"/>
      <c r="BZ1046" s="4"/>
      <c r="CA1046" s="4"/>
      <c r="CB1046" s="72">
        <v>1</v>
      </c>
      <c r="CC1046" s="4"/>
      <c r="CD1046" s="4"/>
      <c r="CE1046" s="4"/>
      <c r="CF1046" s="4"/>
      <c r="CG1046" s="4"/>
      <c r="CH1046" s="58">
        <v>1</v>
      </c>
      <c r="CI1046" s="4"/>
      <c r="CJ1046" s="4"/>
      <c r="CK1046" s="4"/>
      <c r="CL1046" s="4"/>
      <c r="CM1046" s="4"/>
      <c r="CN1046" s="4"/>
      <c r="CO1046" s="4"/>
      <c r="CP1046" s="4"/>
      <c r="CQ1046" s="4"/>
      <c r="CR1046" s="57">
        <f t="shared" si="1046"/>
        <v>0</v>
      </c>
      <c r="CS1046" s="4"/>
      <c r="CT1046" s="4"/>
      <c r="CU1046" s="4"/>
      <c r="CV1046" s="4"/>
      <c r="CW1046" s="72">
        <v>1</v>
      </c>
      <c r="CX1046" s="4"/>
      <c r="CY1046" s="4"/>
      <c r="CZ1046" s="4"/>
      <c r="DA1046" s="4"/>
      <c r="DB1046" s="57">
        <f t="shared" si="1047"/>
        <v>1</v>
      </c>
      <c r="DC1046" s="4"/>
      <c r="DD1046" s="4"/>
      <c r="DE1046" s="4"/>
      <c r="DF1046" s="4"/>
      <c r="DG1046" s="72">
        <v>1</v>
      </c>
      <c r="DH1046" s="4"/>
      <c r="DI1046" s="4"/>
      <c r="DJ1046" s="4"/>
      <c r="DK1046" s="4"/>
      <c r="DL1046" s="57">
        <f t="shared" si="321"/>
        <v>1</v>
      </c>
      <c r="DM1046" s="4"/>
      <c r="DN1046" s="4"/>
      <c r="DO1046" s="4"/>
      <c r="DP1046" s="4"/>
      <c r="DQ1046" s="4"/>
      <c r="DR1046" s="4"/>
      <c r="DS1046" s="72">
        <v>1</v>
      </c>
      <c r="DT1046" s="4"/>
      <c r="DU1046" s="4"/>
      <c r="DV1046" s="57">
        <f t="shared" si="322"/>
        <v>1</v>
      </c>
      <c r="DW1046" s="71">
        <f t="shared" ref="DW1046:ED1046" si="1099">SUM(BY1046,CI1046,CS1046,DC1046,DM1046)</f>
        <v>0</v>
      </c>
      <c r="DX1046" s="71">
        <f t="shared" si="1099"/>
        <v>0</v>
      </c>
      <c r="DY1046" s="71">
        <f t="shared" si="1099"/>
        <v>0</v>
      </c>
      <c r="DZ1046" s="71">
        <f t="shared" si="1099"/>
        <v>1</v>
      </c>
      <c r="EA1046" s="71">
        <f t="shared" si="1099"/>
        <v>2</v>
      </c>
      <c r="EB1046" s="71">
        <f t="shared" si="1099"/>
        <v>0</v>
      </c>
      <c r="EC1046" s="71">
        <f t="shared" si="1099"/>
        <v>1</v>
      </c>
      <c r="ED1046" s="71">
        <f t="shared" si="1099"/>
        <v>0</v>
      </c>
      <c r="EE1046" s="71">
        <f t="shared" si="13"/>
        <v>4</v>
      </c>
      <c r="EF1046" s="71">
        <f t="shared" si="14"/>
        <v>1</v>
      </c>
    </row>
    <row r="1047" spans="1:136" ht="15.75" customHeight="1">
      <c r="A1047" s="147">
        <v>2019</v>
      </c>
      <c r="B1047" s="135" t="s">
        <v>5307</v>
      </c>
      <c r="C1047" s="147" t="s">
        <v>3239</v>
      </c>
      <c r="D1047" s="147" t="s">
        <v>266</v>
      </c>
      <c r="E1047" s="147" t="s">
        <v>3240</v>
      </c>
      <c r="F1047" s="161" t="s">
        <v>3241</v>
      </c>
      <c r="G1047" s="4"/>
      <c r="H1047" s="4"/>
      <c r="I1047" s="99">
        <v>1</v>
      </c>
      <c r="J1047" s="4"/>
      <c r="K1047" s="4"/>
      <c r="L1047" s="95"/>
      <c r="M1047" s="99"/>
      <c r="N1047" s="4"/>
      <c r="O1047" s="4"/>
      <c r="P1047" s="4"/>
      <c r="Q1047" s="100"/>
      <c r="R1047" s="93"/>
      <c r="S1047" s="4"/>
      <c r="T1047" s="59" t="str">
        <f t="shared" si="0"/>
        <v/>
      </c>
      <c r="U1047" s="4"/>
      <c r="V1047" s="4"/>
      <c r="W1047" s="4"/>
      <c r="X1047" s="100"/>
      <c r="Y1047" s="4"/>
      <c r="Z1047" s="4"/>
      <c r="AA1047" s="4"/>
      <c r="AB1047" s="4"/>
      <c r="AC1047" s="4"/>
      <c r="AD1047" s="100"/>
      <c r="AE1047" s="100"/>
      <c r="AF1047" s="4"/>
      <c r="AG1047" s="58">
        <f t="shared" si="1"/>
        <v>1</v>
      </c>
      <c r="AH1047" s="4"/>
      <c r="AI1047" s="4"/>
      <c r="AJ1047" s="4"/>
      <c r="AK1047" s="91" t="str">
        <f t="shared" si="948"/>
        <v/>
      </c>
      <c r="AL1047" s="100"/>
      <c r="AM1047" s="4"/>
      <c r="AN1047" s="4"/>
      <c r="AO1047" s="100"/>
      <c r="AP1047" s="100"/>
      <c r="AQ1047" s="4"/>
      <c r="AR1047" s="58" t="str">
        <f t="shared" si="3"/>
        <v/>
      </c>
      <c r="AS1047" s="4"/>
      <c r="AT1047" s="71">
        <v>1</v>
      </c>
      <c r="AU1047" s="4"/>
      <c r="AV1047" s="4"/>
      <c r="AW1047" s="4"/>
      <c r="AX1047" s="58">
        <f t="shared" si="4"/>
        <v>1</v>
      </c>
      <c r="AY1047" s="4"/>
      <c r="AZ1047" s="71">
        <v>1</v>
      </c>
      <c r="BA1047" s="4"/>
      <c r="BB1047" s="4"/>
      <c r="BC1047" s="71">
        <v>1</v>
      </c>
      <c r="BD1047" s="58">
        <f t="shared" si="5"/>
        <v>2</v>
      </c>
      <c r="BE1047" s="4"/>
      <c r="BF1047" s="4"/>
      <c r="BG1047" s="4"/>
      <c r="BH1047" s="4"/>
      <c r="BI1047" s="4"/>
      <c r="BJ1047" s="4"/>
      <c r="BK1047" s="4"/>
      <c r="BL1047" s="4"/>
      <c r="BM1047" s="4"/>
      <c r="BN1047" s="4"/>
      <c r="BO1047" s="4"/>
      <c r="BP1047" s="4"/>
      <c r="BQ1047" s="71">
        <v>1</v>
      </c>
      <c r="BR1047" s="4"/>
      <c r="BS1047" s="4"/>
      <c r="BT1047" s="4"/>
      <c r="BU1047" s="4"/>
      <c r="BV1047" s="4"/>
      <c r="BW1047" s="4"/>
      <c r="BX1047" s="4" t="str">
        <f t="shared" si="637"/>
        <v/>
      </c>
      <c r="BY1047" s="4"/>
      <c r="BZ1047" s="4"/>
      <c r="CA1047" s="4"/>
      <c r="CB1047" s="4"/>
      <c r="CC1047" s="4"/>
      <c r="CD1047" s="4"/>
      <c r="CE1047" s="4"/>
      <c r="CF1047" s="4"/>
      <c r="CG1047" s="4"/>
      <c r="CH1047" s="57">
        <f t="shared" ref="CH1047:CH1363" si="1100">SUM(BY1047:CF1047)</f>
        <v>0</v>
      </c>
      <c r="CI1047" s="4"/>
      <c r="CJ1047" s="4"/>
      <c r="CK1047" s="4"/>
      <c r="CL1047" s="4"/>
      <c r="CM1047" s="4"/>
      <c r="CN1047" s="4"/>
      <c r="CO1047" s="4"/>
      <c r="CP1047" s="4"/>
      <c r="CQ1047" s="4"/>
      <c r="CR1047" s="57">
        <f t="shared" si="1046"/>
        <v>0</v>
      </c>
      <c r="CS1047" s="4"/>
      <c r="CT1047" s="4"/>
      <c r="CU1047" s="4"/>
      <c r="CV1047" s="4"/>
      <c r="CW1047" s="4"/>
      <c r="CX1047" s="4"/>
      <c r="CY1047" s="4"/>
      <c r="CZ1047" s="4"/>
      <c r="DA1047" s="4"/>
      <c r="DB1047" s="57">
        <f t="shared" si="1047"/>
        <v>0</v>
      </c>
      <c r="DC1047" s="4"/>
      <c r="DD1047" s="4"/>
      <c r="DE1047" s="4"/>
      <c r="DF1047" s="4"/>
      <c r="DG1047" s="4"/>
      <c r="DH1047" s="4"/>
      <c r="DI1047" s="4"/>
      <c r="DJ1047" s="4"/>
      <c r="DK1047" s="4"/>
      <c r="DL1047" s="57">
        <f t="shared" si="321"/>
        <v>0</v>
      </c>
      <c r="DM1047" s="4"/>
      <c r="DN1047" s="4"/>
      <c r="DO1047" s="4"/>
      <c r="DP1047" s="4"/>
      <c r="DQ1047" s="4"/>
      <c r="DR1047" s="4"/>
      <c r="DS1047" s="4"/>
      <c r="DT1047" s="4"/>
      <c r="DU1047" s="4"/>
      <c r="DV1047" s="57">
        <f t="shared" si="322"/>
        <v>0</v>
      </c>
      <c r="DW1047" s="71">
        <f t="shared" ref="DW1047:ED1047" si="1101">SUM(BY1047,CI1047,CS1047,DC1047,DM1047)</f>
        <v>0</v>
      </c>
      <c r="DX1047" s="71">
        <f t="shared" si="1101"/>
        <v>0</v>
      </c>
      <c r="DY1047" s="71">
        <f t="shared" si="1101"/>
        <v>0</v>
      </c>
      <c r="DZ1047" s="71">
        <f t="shared" si="1101"/>
        <v>0</v>
      </c>
      <c r="EA1047" s="71">
        <f t="shared" si="1101"/>
        <v>0</v>
      </c>
      <c r="EB1047" s="71">
        <f t="shared" si="1101"/>
        <v>0</v>
      </c>
      <c r="EC1047" s="71">
        <f t="shared" si="1101"/>
        <v>0</v>
      </c>
      <c r="ED1047" s="71">
        <f t="shared" si="1101"/>
        <v>0</v>
      </c>
      <c r="EE1047" s="71">
        <f t="shared" si="13"/>
        <v>0</v>
      </c>
      <c r="EF1047" s="71">
        <f t="shared" si="14"/>
        <v>0</v>
      </c>
    </row>
    <row r="1048" spans="1:136" ht="15.75" customHeight="1">
      <c r="A1048" s="147">
        <v>2019</v>
      </c>
      <c r="B1048" s="135" t="s">
        <v>5308</v>
      </c>
      <c r="C1048" s="147" t="s">
        <v>3242</v>
      </c>
      <c r="D1048" s="147" t="s">
        <v>3243</v>
      </c>
      <c r="E1048" s="147" t="s">
        <v>3244</v>
      </c>
      <c r="F1048" s="161" t="s">
        <v>3245</v>
      </c>
      <c r="G1048" s="4"/>
      <c r="H1048" s="4"/>
      <c r="I1048" s="4"/>
      <c r="J1048" s="4"/>
      <c r="K1048" s="4"/>
      <c r="L1048" s="4"/>
      <c r="M1048" s="4"/>
      <c r="N1048" s="4"/>
      <c r="O1048" s="4"/>
      <c r="P1048" s="100"/>
      <c r="Q1048" s="4">
        <v>1</v>
      </c>
      <c r="R1048" s="4"/>
      <c r="S1048" s="4"/>
      <c r="T1048" s="59" t="str">
        <f t="shared" si="0"/>
        <v/>
      </c>
      <c r="U1048" s="4"/>
      <c r="V1048" s="4"/>
      <c r="W1048" s="100"/>
      <c r="X1048" s="100"/>
      <c r="Y1048" s="4"/>
      <c r="Z1048" s="4"/>
      <c r="AA1048" s="4"/>
      <c r="AB1048" s="4"/>
      <c r="AC1048" s="100"/>
      <c r="AD1048" s="100"/>
      <c r="AE1048" s="100"/>
      <c r="AF1048" s="4"/>
      <c r="AG1048" s="58">
        <f t="shared" si="1"/>
        <v>1</v>
      </c>
      <c r="AH1048" s="4"/>
      <c r="AI1048" s="4"/>
      <c r="AJ1048" s="4"/>
      <c r="AK1048" s="91" t="str">
        <f t="shared" si="948"/>
        <v/>
      </c>
      <c r="AL1048" s="100"/>
      <c r="AM1048" s="4"/>
      <c r="AN1048" s="100"/>
      <c r="AO1048" s="100"/>
      <c r="AP1048" s="100"/>
      <c r="AQ1048" s="4"/>
      <c r="AR1048" s="58" t="str">
        <f t="shared" si="3"/>
        <v/>
      </c>
      <c r="AS1048" s="71">
        <v>1</v>
      </c>
      <c r="AT1048" s="71">
        <v>1</v>
      </c>
      <c r="AU1048" s="71">
        <v>1</v>
      </c>
      <c r="AV1048" s="71">
        <v>1</v>
      </c>
      <c r="AW1048" s="71">
        <v>1</v>
      </c>
      <c r="AX1048" s="58">
        <f t="shared" si="4"/>
        <v>5</v>
      </c>
      <c r="AY1048" s="4"/>
      <c r="AZ1048" s="71">
        <v>1</v>
      </c>
      <c r="BA1048" s="4"/>
      <c r="BB1048" s="71">
        <v>1</v>
      </c>
      <c r="BC1048" s="4"/>
      <c r="BD1048" s="58">
        <f t="shared" si="5"/>
        <v>2</v>
      </c>
      <c r="BE1048" s="4"/>
      <c r="BF1048" s="4"/>
      <c r="BG1048" s="4"/>
      <c r="BH1048" s="4"/>
      <c r="BI1048" s="4"/>
      <c r="BJ1048" s="4"/>
      <c r="BK1048" s="4"/>
      <c r="BL1048" s="4"/>
      <c r="BM1048" s="4"/>
      <c r="BN1048" s="4"/>
      <c r="BO1048" s="4"/>
      <c r="BP1048" s="4"/>
      <c r="BQ1048" s="4"/>
      <c r="BR1048" s="4"/>
      <c r="BS1048" s="4"/>
      <c r="BT1048" s="71">
        <v>1</v>
      </c>
      <c r="BU1048" s="71">
        <v>1</v>
      </c>
      <c r="BV1048" s="71">
        <v>1</v>
      </c>
      <c r="BW1048" s="4"/>
      <c r="BX1048" s="71">
        <f t="shared" si="637"/>
        <v>1</v>
      </c>
      <c r="BY1048" s="4"/>
      <c r="BZ1048" s="72"/>
      <c r="CA1048" s="4"/>
      <c r="CB1048" s="72">
        <v>1</v>
      </c>
      <c r="CC1048" s="72">
        <v>1</v>
      </c>
      <c r="CD1048" s="4"/>
      <c r="CE1048" s="72">
        <v>1</v>
      </c>
      <c r="CF1048" s="4"/>
      <c r="CG1048" s="4"/>
      <c r="CH1048" s="57">
        <f t="shared" si="1100"/>
        <v>3</v>
      </c>
      <c r="CI1048" s="4"/>
      <c r="CJ1048" s="72"/>
      <c r="CK1048" s="4"/>
      <c r="CL1048" s="72">
        <v>1</v>
      </c>
      <c r="CM1048" s="72">
        <v>1</v>
      </c>
      <c r="CN1048" s="4"/>
      <c r="CO1048" s="72">
        <v>1</v>
      </c>
      <c r="CP1048" s="4"/>
      <c r="CQ1048" s="4"/>
      <c r="CR1048" s="57">
        <f t="shared" si="1046"/>
        <v>3</v>
      </c>
      <c r="CS1048" s="4"/>
      <c r="CT1048" s="72"/>
      <c r="CU1048" s="4"/>
      <c r="CV1048" s="72">
        <v>1</v>
      </c>
      <c r="CW1048" s="72">
        <v>1</v>
      </c>
      <c r="CX1048" s="4"/>
      <c r="CY1048" s="72">
        <v>1</v>
      </c>
      <c r="CZ1048" s="4"/>
      <c r="DA1048" s="4"/>
      <c r="DB1048" s="57">
        <f t="shared" si="1047"/>
        <v>3</v>
      </c>
      <c r="DC1048" s="4"/>
      <c r="DD1048" s="72"/>
      <c r="DE1048" s="4"/>
      <c r="DF1048" s="72">
        <v>1</v>
      </c>
      <c r="DG1048" s="72">
        <v>1</v>
      </c>
      <c r="DH1048" s="4"/>
      <c r="DI1048" s="72">
        <v>1</v>
      </c>
      <c r="DJ1048" s="4"/>
      <c r="DK1048" s="4"/>
      <c r="DL1048" s="57">
        <f t="shared" si="321"/>
        <v>3</v>
      </c>
      <c r="DM1048" s="4"/>
      <c r="DN1048" s="72"/>
      <c r="DO1048" s="4"/>
      <c r="DP1048" s="72">
        <v>1</v>
      </c>
      <c r="DQ1048" s="72">
        <v>1</v>
      </c>
      <c r="DR1048" s="4"/>
      <c r="DS1048" s="72">
        <v>1</v>
      </c>
      <c r="DT1048" s="4"/>
      <c r="DU1048" s="4"/>
      <c r="DV1048" s="57">
        <f t="shared" si="322"/>
        <v>3</v>
      </c>
      <c r="DW1048" s="71">
        <f t="shared" ref="DW1048:ED1048" si="1102">SUM(BY1048,CI1048,CS1048,DC1048,DM1048)</f>
        <v>0</v>
      </c>
      <c r="DX1048" s="71">
        <f t="shared" si="1102"/>
        <v>0</v>
      </c>
      <c r="DY1048" s="71">
        <f t="shared" si="1102"/>
        <v>0</v>
      </c>
      <c r="DZ1048" s="71">
        <f t="shared" si="1102"/>
        <v>5</v>
      </c>
      <c r="EA1048" s="71">
        <f t="shared" si="1102"/>
        <v>5</v>
      </c>
      <c r="EB1048" s="71">
        <f t="shared" si="1102"/>
        <v>0</v>
      </c>
      <c r="EC1048" s="71">
        <f t="shared" si="1102"/>
        <v>5</v>
      </c>
      <c r="ED1048" s="71">
        <f t="shared" si="1102"/>
        <v>0</v>
      </c>
      <c r="EE1048" s="71">
        <f t="shared" si="13"/>
        <v>15</v>
      </c>
      <c r="EF1048" s="71">
        <f t="shared" si="14"/>
        <v>1</v>
      </c>
    </row>
    <row r="1049" spans="1:136" ht="15.75" customHeight="1">
      <c r="A1049" s="147">
        <v>2019</v>
      </c>
      <c r="B1049" s="135" t="s">
        <v>5309</v>
      </c>
      <c r="C1049" s="147" t="s">
        <v>3246</v>
      </c>
      <c r="D1049" s="147" t="s">
        <v>708</v>
      </c>
      <c r="E1049" s="147" t="s">
        <v>3247</v>
      </c>
      <c r="F1049" s="161" t="s">
        <v>3248</v>
      </c>
      <c r="G1049" s="4"/>
      <c r="H1049" s="4"/>
      <c r="I1049" s="4"/>
      <c r="J1049" s="95">
        <v>1</v>
      </c>
      <c r="K1049" s="4"/>
      <c r="L1049" s="4"/>
      <c r="M1049" s="4"/>
      <c r="N1049" s="4"/>
      <c r="O1049" s="4"/>
      <c r="P1049" s="4"/>
      <c r="Q1049" s="100"/>
      <c r="R1049" s="4"/>
      <c r="S1049" s="4"/>
      <c r="T1049" s="59" t="str">
        <f t="shared" si="0"/>
        <v/>
      </c>
      <c r="U1049" s="4"/>
      <c r="V1049" s="4"/>
      <c r="W1049" s="4"/>
      <c r="X1049" s="100"/>
      <c r="Y1049" s="4"/>
      <c r="Z1049" s="4"/>
      <c r="AA1049" s="4"/>
      <c r="AB1049" s="4"/>
      <c r="AC1049" s="4"/>
      <c r="AD1049" s="100"/>
      <c r="AE1049" s="100"/>
      <c r="AF1049" s="4"/>
      <c r="AG1049" s="58">
        <f t="shared" si="1"/>
        <v>1</v>
      </c>
      <c r="AH1049" s="4"/>
      <c r="AI1049" s="4"/>
      <c r="AJ1049" s="4"/>
      <c r="AK1049" s="91" t="str">
        <f t="shared" si="948"/>
        <v/>
      </c>
      <c r="AL1049" s="100"/>
      <c r="AM1049" s="4"/>
      <c r="AN1049" s="4"/>
      <c r="AO1049" s="100"/>
      <c r="AP1049" s="100"/>
      <c r="AQ1049" s="4"/>
      <c r="AR1049" s="58" t="str">
        <f t="shared" si="3"/>
        <v/>
      </c>
      <c r="AS1049" s="4"/>
      <c r="AT1049" s="71">
        <v>1</v>
      </c>
      <c r="AU1049" s="4"/>
      <c r="AV1049" s="4"/>
      <c r="AW1049" s="4"/>
      <c r="AX1049" s="58">
        <f t="shared" si="4"/>
        <v>1</v>
      </c>
      <c r="AY1049" s="71">
        <v>1</v>
      </c>
      <c r="AZ1049" s="4"/>
      <c r="BA1049" s="4"/>
      <c r="BB1049" s="4"/>
      <c r="BC1049" s="4"/>
      <c r="BD1049" s="58">
        <f t="shared" si="5"/>
        <v>1</v>
      </c>
      <c r="BE1049" s="4"/>
      <c r="BF1049" s="4"/>
      <c r="BG1049" s="4"/>
      <c r="BH1049" s="4"/>
      <c r="BI1049" s="4"/>
      <c r="BJ1049" s="4"/>
      <c r="BK1049" s="4"/>
      <c r="BL1049" s="4"/>
      <c r="BM1049" s="4"/>
      <c r="BN1049" s="4"/>
      <c r="BO1049" s="71">
        <v>1</v>
      </c>
      <c r="BP1049" s="4"/>
      <c r="BQ1049" s="4"/>
      <c r="BR1049" s="4"/>
      <c r="BS1049" s="4"/>
      <c r="BT1049" s="4"/>
      <c r="BU1049" s="4"/>
      <c r="BV1049" s="4"/>
      <c r="BW1049" s="4"/>
      <c r="BX1049" s="4" t="str">
        <f t="shared" si="637"/>
        <v/>
      </c>
      <c r="BY1049" s="4"/>
      <c r="BZ1049" s="4"/>
      <c r="CA1049" s="4"/>
      <c r="CB1049" s="4"/>
      <c r="CC1049" s="4"/>
      <c r="CD1049" s="4"/>
      <c r="CE1049" s="4"/>
      <c r="CF1049" s="4"/>
      <c r="CG1049" s="4"/>
      <c r="CH1049" s="57">
        <f t="shared" si="1100"/>
        <v>0</v>
      </c>
      <c r="CI1049" s="4"/>
      <c r="CJ1049" s="4"/>
      <c r="CK1049" s="4"/>
      <c r="CL1049" s="4"/>
      <c r="CM1049" s="4"/>
      <c r="CN1049" s="4"/>
      <c r="CO1049" s="4"/>
      <c r="CP1049" s="4"/>
      <c r="CQ1049" s="4"/>
      <c r="CR1049" s="57">
        <f t="shared" si="1046"/>
        <v>0</v>
      </c>
      <c r="CS1049" s="4"/>
      <c r="CT1049" s="4"/>
      <c r="CU1049" s="4"/>
      <c r="CV1049" s="4"/>
      <c r="CW1049" s="4"/>
      <c r="CX1049" s="4"/>
      <c r="CY1049" s="4"/>
      <c r="CZ1049" s="4"/>
      <c r="DA1049" s="4"/>
      <c r="DB1049" s="57">
        <f t="shared" si="1047"/>
        <v>0</v>
      </c>
      <c r="DC1049" s="4"/>
      <c r="DD1049" s="4"/>
      <c r="DE1049" s="4"/>
      <c r="DF1049" s="4"/>
      <c r="DG1049" s="4"/>
      <c r="DH1049" s="4"/>
      <c r="DI1049" s="4"/>
      <c r="DJ1049" s="4"/>
      <c r="DK1049" s="4"/>
      <c r="DL1049" s="57">
        <f t="shared" si="321"/>
        <v>0</v>
      </c>
      <c r="DM1049" s="4"/>
      <c r="DN1049" s="4"/>
      <c r="DO1049" s="4"/>
      <c r="DP1049" s="4"/>
      <c r="DQ1049" s="4"/>
      <c r="DR1049" s="4"/>
      <c r="DS1049" s="4"/>
      <c r="DT1049" s="4"/>
      <c r="DU1049" s="4"/>
      <c r="DV1049" s="57">
        <f t="shared" si="322"/>
        <v>0</v>
      </c>
      <c r="DW1049" s="71">
        <f t="shared" ref="DW1049:ED1049" si="1103">SUM(BY1049,CI1049,CS1049,DC1049,DM1049)</f>
        <v>0</v>
      </c>
      <c r="DX1049" s="71">
        <f t="shared" si="1103"/>
        <v>0</v>
      </c>
      <c r="DY1049" s="71">
        <f t="shared" si="1103"/>
        <v>0</v>
      </c>
      <c r="DZ1049" s="71">
        <f t="shared" si="1103"/>
        <v>0</v>
      </c>
      <c r="EA1049" s="71">
        <f t="shared" si="1103"/>
        <v>0</v>
      </c>
      <c r="EB1049" s="71">
        <f t="shared" si="1103"/>
        <v>0</v>
      </c>
      <c r="EC1049" s="71">
        <f t="shared" si="1103"/>
        <v>0</v>
      </c>
      <c r="ED1049" s="71">
        <f t="shared" si="1103"/>
        <v>0</v>
      </c>
      <c r="EE1049" s="71">
        <f t="shared" si="13"/>
        <v>0</v>
      </c>
      <c r="EF1049" s="71">
        <f t="shared" si="14"/>
        <v>0</v>
      </c>
    </row>
    <row r="1050" spans="1:136" ht="15.75" customHeight="1">
      <c r="A1050" s="147">
        <v>2019</v>
      </c>
      <c r="B1050" s="135" t="s">
        <v>5310</v>
      </c>
      <c r="C1050" s="147" t="s">
        <v>3249</v>
      </c>
      <c r="D1050" s="147" t="s">
        <v>858</v>
      </c>
      <c r="E1050" s="147" t="s">
        <v>3250</v>
      </c>
      <c r="F1050" s="161" t="s">
        <v>3251</v>
      </c>
      <c r="G1050" s="4"/>
      <c r="H1050" s="4"/>
      <c r="I1050" s="4"/>
      <c r="J1050" s="99">
        <v>2</v>
      </c>
      <c r="K1050" s="99">
        <v>2</v>
      </c>
      <c r="L1050" s="99"/>
      <c r="M1050" s="99">
        <v>1</v>
      </c>
      <c r="N1050" s="4"/>
      <c r="O1050" s="4"/>
      <c r="P1050" s="100"/>
      <c r="Q1050" s="100"/>
      <c r="R1050" s="4"/>
      <c r="S1050" s="4"/>
      <c r="T1050" s="59" t="str">
        <f t="shared" si="0"/>
        <v/>
      </c>
      <c r="U1050" s="4"/>
      <c r="V1050" s="4"/>
      <c r="W1050" s="100"/>
      <c r="X1050" s="100"/>
      <c r="Y1050" s="4"/>
      <c r="Z1050" s="4"/>
      <c r="AA1050" s="4"/>
      <c r="AB1050" s="4"/>
      <c r="AC1050" s="100"/>
      <c r="AD1050" s="100"/>
      <c r="AE1050" s="100"/>
      <c r="AF1050" s="4"/>
      <c r="AG1050" s="58">
        <f t="shared" si="1"/>
        <v>1</v>
      </c>
      <c r="AH1050" s="4"/>
      <c r="AI1050" s="4"/>
      <c r="AJ1050" s="4"/>
      <c r="AK1050" s="91" t="str">
        <f t="shared" si="948"/>
        <v/>
      </c>
      <c r="AL1050" s="100"/>
      <c r="AM1050" s="4"/>
      <c r="AN1050" s="100"/>
      <c r="AO1050" s="100"/>
      <c r="AP1050" s="100"/>
      <c r="AQ1050" s="4"/>
      <c r="AR1050" s="58" t="str">
        <f t="shared" si="3"/>
        <v/>
      </c>
      <c r="AS1050" s="71">
        <v>1</v>
      </c>
      <c r="AT1050" s="71">
        <v>1</v>
      </c>
      <c r="AU1050" s="71">
        <v>1</v>
      </c>
      <c r="AV1050" s="4"/>
      <c r="AW1050" s="4"/>
      <c r="AX1050" s="58">
        <f t="shared" si="4"/>
        <v>3</v>
      </c>
      <c r="AY1050" s="71">
        <v>1</v>
      </c>
      <c r="AZ1050" s="71">
        <v>1</v>
      </c>
      <c r="BA1050" s="4"/>
      <c r="BB1050" s="4"/>
      <c r="BC1050" s="71">
        <v>1</v>
      </c>
      <c r="BD1050" s="58">
        <f t="shared" si="5"/>
        <v>3</v>
      </c>
      <c r="BE1050" s="4"/>
      <c r="BF1050" s="4"/>
      <c r="BG1050" s="4"/>
      <c r="BH1050" s="4"/>
      <c r="BI1050" s="4"/>
      <c r="BJ1050" s="4"/>
      <c r="BK1050" s="4"/>
      <c r="BL1050" s="4"/>
      <c r="BM1050" s="4"/>
      <c r="BN1050" s="4"/>
      <c r="BO1050" s="4"/>
      <c r="BP1050" s="4"/>
      <c r="BQ1050" s="4"/>
      <c r="BR1050" s="4"/>
      <c r="BS1050" s="4"/>
      <c r="BT1050" s="4"/>
      <c r="BU1050" s="4"/>
      <c r="BV1050" s="4"/>
      <c r="BW1050" s="4"/>
      <c r="BX1050" s="4" t="str">
        <f t="shared" si="637"/>
        <v/>
      </c>
      <c r="BY1050" s="4"/>
      <c r="BZ1050" s="4"/>
      <c r="CA1050" s="4"/>
      <c r="CB1050" s="4"/>
      <c r="CC1050" s="4"/>
      <c r="CD1050" s="4"/>
      <c r="CE1050" s="4"/>
      <c r="CF1050" s="4"/>
      <c r="CG1050" s="4"/>
      <c r="CH1050" s="57">
        <f t="shared" si="1100"/>
        <v>0</v>
      </c>
      <c r="CI1050" s="4"/>
      <c r="CJ1050" s="4"/>
      <c r="CK1050" s="4"/>
      <c r="CL1050" s="4"/>
      <c r="CM1050" s="4"/>
      <c r="CN1050" s="4"/>
      <c r="CO1050" s="4"/>
      <c r="CP1050" s="4"/>
      <c r="CQ1050" s="4"/>
      <c r="CR1050" s="57">
        <f t="shared" si="1046"/>
        <v>0</v>
      </c>
      <c r="CS1050" s="4"/>
      <c r="CT1050" s="4"/>
      <c r="CU1050" s="4"/>
      <c r="CV1050" s="4"/>
      <c r="CW1050" s="4"/>
      <c r="CX1050" s="4"/>
      <c r="CY1050" s="4"/>
      <c r="CZ1050" s="4"/>
      <c r="DA1050" s="4"/>
      <c r="DB1050" s="57">
        <f t="shared" si="1047"/>
        <v>0</v>
      </c>
      <c r="DC1050" s="4"/>
      <c r="DD1050" s="4"/>
      <c r="DE1050" s="4"/>
      <c r="DF1050" s="4"/>
      <c r="DG1050" s="4"/>
      <c r="DH1050" s="4"/>
      <c r="DI1050" s="4"/>
      <c r="DJ1050" s="4"/>
      <c r="DK1050" s="4"/>
      <c r="DL1050" s="57">
        <f t="shared" si="321"/>
        <v>0</v>
      </c>
      <c r="DM1050" s="4"/>
      <c r="DN1050" s="4"/>
      <c r="DO1050" s="4"/>
      <c r="DP1050" s="4"/>
      <c r="DQ1050" s="4"/>
      <c r="DR1050" s="4"/>
      <c r="DS1050" s="4"/>
      <c r="DT1050" s="4"/>
      <c r="DU1050" s="4"/>
      <c r="DV1050" s="57">
        <f t="shared" si="322"/>
        <v>0</v>
      </c>
      <c r="DW1050" s="71">
        <f t="shared" ref="DW1050:ED1050" si="1104">SUM(BY1050,CI1050,CS1050,DC1050,DM1050)</f>
        <v>0</v>
      </c>
      <c r="DX1050" s="71">
        <f t="shared" si="1104"/>
        <v>0</v>
      </c>
      <c r="DY1050" s="71">
        <f t="shared" si="1104"/>
        <v>0</v>
      </c>
      <c r="DZ1050" s="71">
        <f t="shared" si="1104"/>
        <v>0</v>
      </c>
      <c r="EA1050" s="71">
        <f t="shared" si="1104"/>
        <v>0</v>
      </c>
      <c r="EB1050" s="71">
        <f t="shared" si="1104"/>
        <v>0</v>
      </c>
      <c r="EC1050" s="71">
        <f t="shared" si="1104"/>
        <v>0</v>
      </c>
      <c r="ED1050" s="71">
        <f t="shared" si="1104"/>
        <v>0</v>
      </c>
      <c r="EE1050" s="71">
        <f t="shared" si="13"/>
        <v>0</v>
      </c>
      <c r="EF1050" s="71">
        <f t="shared" si="14"/>
        <v>0</v>
      </c>
    </row>
    <row r="1051" spans="1:136" ht="15.75" customHeight="1">
      <c r="A1051" s="147">
        <v>2019</v>
      </c>
      <c r="B1051" s="135" t="s">
        <v>5311</v>
      </c>
      <c r="C1051" s="147" t="s">
        <v>3252</v>
      </c>
      <c r="D1051" s="147" t="s">
        <v>3253</v>
      </c>
      <c r="E1051" s="147" t="s">
        <v>3254</v>
      </c>
      <c r="F1051" s="161" t="s">
        <v>3255</v>
      </c>
      <c r="G1051" s="4"/>
      <c r="H1051" s="4"/>
      <c r="I1051" s="4"/>
      <c r="J1051" s="99">
        <v>1</v>
      </c>
      <c r="K1051" s="4"/>
      <c r="L1051" s="99"/>
      <c r="M1051" s="99"/>
      <c r="N1051" s="4"/>
      <c r="O1051" s="4"/>
      <c r="P1051" s="100"/>
      <c r="Q1051" s="72"/>
      <c r="R1051" s="72"/>
      <c r="S1051" s="4"/>
      <c r="T1051" s="59" t="str">
        <f t="shared" si="0"/>
        <v/>
      </c>
      <c r="U1051" s="4"/>
      <c r="V1051" s="4"/>
      <c r="W1051" s="100"/>
      <c r="X1051" s="100"/>
      <c r="Y1051" s="4"/>
      <c r="Z1051" s="4"/>
      <c r="AA1051" s="4"/>
      <c r="AB1051" s="4"/>
      <c r="AC1051" s="100"/>
      <c r="AD1051" s="100"/>
      <c r="AE1051" s="100"/>
      <c r="AF1051" s="4"/>
      <c r="AG1051" s="58">
        <f t="shared" si="1"/>
        <v>1</v>
      </c>
      <c r="AH1051" s="4"/>
      <c r="AI1051" s="4"/>
      <c r="AJ1051" s="4"/>
      <c r="AK1051" s="91" t="str">
        <f t="shared" si="948"/>
        <v/>
      </c>
      <c r="AL1051" s="100"/>
      <c r="AM1051" s="4"/>
      <c r="AN1051" s="100"/>
      <c r="AO1051" s="100"/>
      <c r="AP1051" s="100"/>
      <c r="AQ1051" s="4"/>
      <c r="AR1051" s="58" t="str">
        <f t="shared" si="3"/>
        <v/>
      </c>
      <c r="AS1051" s="4"/>
      <c r="AT1051" s="71">
        <v>1</v>
      </c>
      <c r="AU1051" s="71">
        <v>1</v>
      </c>
      <c r="AV1051" s="4"/>
      <c r="AW1051" s="71">
        <v>1</v>
      </c>
      <c r="AX1051" s="58">
        <f t="shared" si="4"/>
        <v>3</v>
      </c>
      <c r="AY1051" s="4"/>
      <c r="AZ1051" s="71">
        <v>1</v>
      </c>
      <c r="BA1051" s="4"/>
      <c r="BB1051" s="4"/>
      <c r="BC1051" s="71">
        <v>1</v>
      </c>
      <c r="BD1051" s="58">
        <f t="shared" si="5"/>
        <v>2</v>
      </c>
      <c r="BE1051" s="4"/>
      <c r="BF1051" s="4"/>
      <c r="BG1051" s="4"/>
      <c r="BH1051" s="4"/>
      <c r="BI1051" s="4"/>
      <c r="BJ1051" s="4"/>
      <c r="BK1051" s="4"/>
      <c r="BL1051" s="4"/>
      <c r="BM1051" s="4"/>
      <c r="BN1051" s="4"/>
      <c r="BO1051" s="4"/>
      <c r="BP1051" s="4"/>
      <c r="BQ1051" s="4"/>
      <c r="BR1051" s="4"/>
      <c r="BS1051" s="4"/>
      <c r="BT1051" s="71">
        <v>1</v>
      </c>
      <c r="BU1051" s="4"/>
      <c r="BV1051" s="71">
        <v>1</v>
      </c>
      <c r="BW1051" s="71">
        <v>1</v>
      </c>
      <c r="BX1051" s="71">
        <f t="shared" si="637"/>
        <v>1</v>
      </c>
      <c r="BY1051" s="4"/>
      <c r="BZ1051" s="4"/>
      <c r="CA1051" s="4"/>
      <c r="CB1051" s="4"/>
      <c r="CC1051" s="4"/>
      <c r="CD1051" s="4"/>
      <c r="CE1051" s="4"/>
      <c r="CF1051" s="4"/>
      <c r="CG1051" s="4"/>
      <c r="CH1051" s="57">
        <f t="shared" si="1100"/>
        <v>0</v>
      </c>
      <c r="CI1051" s="4"/>
      <c r="CJ1051" s="4"/>
      <c r="CK1051" s="4"/>
      <c r="CL1051" s="71">
        <v>1</v>
      </c>
      <c r="CM1051" s="4"/>
      <c r="CN1051" s="4"/>
      <c r="CO1051" s="4"/>
      <c r="CP1051" s="4"/>
      <c r="CQ1051" s="71"/>
      <c r="CR1051" s="57">
        <f t="shared" si="1046"/>
        <v>1</v>
      </c>
      <c r="CS1051" s="4"/>
      <c r="CT1051" s="4"/>
      <c r="CU1051" s="4"/>
      <c r="CV1051" s="4"/>
      <c r="CW1051" s="4"/>
      <c r="CX1051" s="4"/>
      <c r="CY1051" s="4"/>
      <c r="CZ1051" s="93">
        <v>1</v>
      </c>
      <c r="DA1051" s="93" t="s">
        <v>3256</v>
      </c>
      <c r="DB1051" s="57">
        <f>SUM(CS1051:DA1051)</f>
        <v>1</v>
      </c>
      <c r="DC1051" s="4"/>
      <c r="DD1051" s="4"/>
      <c r="DE1051" s="4"/>
      <c r="DF1051" s="4"/>
      <c r="DG1051" s="4"/>
      <c r="DH1051" s="4"/>
      <c r="DI1051" s="4"/>
      <c r="DJ1051" s="4"/>
      <c r="DK1051" s="4"/>
      <c r="DL1051" s="57">
        <f t="shared" si="321"/>
        <v>0</v>
      </c>
      <c r="DM1051" s="4"/>
      <c r="DN1051" s="4"/>
      <c r="DO1051" s="4"/>
      <c r="DP1051" s="4"/>
      <c r="DQ1051" s="4"/>
      <c r="DR1051" s="4"/>
      <c r="DS1051" s="71">
        <v>1</v>
      </c>
      <c r="DT1051" s="4"/>
      <c r="DU1051" s="71"/>
      <c r="DV1051" s="57">
        <f t="shared" si="322"/>
        <v>1</v>
      </c>
      <c r="DW1051" s="71">
        <f t="shared" ref="DW1051:ED1051" si="1105">SUM(BY1051,CI1051,CS1051,DC1051,DM1051)</f>
        <v>0</v>
      </c>
      <c r="DX1051" s="71">
        <f t="shared" si="1105"/>
        <v>0</v>
      </c>
      <c r="DY1051" s="71">
        <f t="shared" si="1105"/>
        <v>0</v>
      </c>
      <c r="DZ1051" s="71">
        <f t="shared" si="1105"/>
        <v>1</v>
      </c>
      <c r="EA1051" s="71">
        <f t="shared" si="1105"/>
        <v>0</v>
      </c>
      <c r="EB1051" s="71">
        <f t="shared" si="1105"/>
        <v>0</v>
      </c>
      <c r="EC1051" s="71">
        <f t="shared" si="1105"/>
        <v>1</v>
      </c>
      <c r="ED1051" s="71">
        <f t="shared" si="1105"/>
        <v>1</v>
      </c>
      <c r="EE1051" s="71">
        <f t="shared" si="13"/>
        <v>3</v>
      </c>
      <c r="EF1051" s="71">
        <f t="shared" si="14"/>
        <v>1</v>
      </c>
    </row>
    <row r="1052" spans="1:136" ht="15.75" customHeight="1">
      <c r="A1052" s="147">
        <v>2019</v>
      </c>
      <c r="B1052" s="135" t="s">
        <v>5312</v>
      </c>
      <c r="C1052" s="147" t="s">
        <v>3257</v>
      </c>
      <c r="D1052" s="147" t="s">
        <v>129</v>
      </c>
      <c r="E1052" s="147" t="s">
        <v>3258</v>
      </c>
      <c r="F1052" s="161" t="s">
        <v>3259</v>
      </c>
      <c r="G1052" s="4"/>
      <c r="H1052" s="4"/>
      <c r="I1052" s="4"/>
      <c r="J1052" s="4"/>
      <c r="K1052" s="4"/>
      <c r="L1052" s="4"/>
      <c r="M1052" s="4"/>
      <c r="N1052" s="95">
        <v>1</v>
      </c>
      <c r="O1052" s="4"/>
      <c r="P1052" s="100"/>
      <c r="Q1052" s="100"/>
      <c r="R1052" s="4"/>
      <c r="S1052" s="4"/>
      <c r="T1052" s="59" t="str">
        <f t="shared" si="0"/>
        <v/>
      </c>
      <c r="U1052" s="4"/>
      <c r="V1052" s="4"/>
      <c r="W1052" s="100"/>
      <c r="X1052" s="100"/>
      <c r="Y1052" s="4"/>
      <c r="Z1052" s="4"/>
      <c r="AA1052" s="4"/>
      <c r="AB1052" s="4"/>
      <c r="AC1052" s="100"/>
      <c r="AD1052" s="100"/>
      <c r="AE1052" s="100"/>
      <c r="AF1052" s="4"/>
      <c r="AG1052" s="58">
        <f t="shared" si="1"/>
        <v>1</v>
      </c>
      <c r="AH1052" s="4"/>
      <c r="AI1052" s="4"/>
      <c r="AJ1052" s="4"/>
      <c r="AK1052" s="91" t="str">
        <f t="shared" si="948"/>
        <v/>
      </c>
      <c r="AL1052" s="100"/>
      <c r="AM1052" s="4"/>
      <c r="AN1052" s="100"/>
      <c r="AO1052" s="100"/>
      <c r="AP1052" s="100"/>
      <c r="AQ1052" s="4"/>
      <c r="AR1052" s="58" t="str">
        <f t="shared" si="3"/>
        <v/>
      </c>
      <c r="AS1052" s="71">
        <v>1</v>
      </c>
      <c r="AT1052" s="71">
        <v>1</v>
      </c>
      <c r="AU1052" s="4"/>
      <c r="AV1052" s="4"/>
      <c r="AW1052" s="4"/>
      <c r="AX1052" s="58">
        <f t="shared" si="4"/>
        <v>2</v>
      </c>
      <c r="AY1052" s="71">
        <v>1</v>
      </c>
      <c r="AZ1052" s="4"/>
      <c r="BA1052" s="4"/>
      <c r="BB1052" s="4"/>
      <c r="BC1052" s="71">
        <v>1</v>
      </c>
      <c r="BD1052" s="58">
        <f t="shared" si="5"/>
        <v>2</v>
      </c>
      <c r="BE1052" s="4"/>
      <c r="BF1052" s="4"/>
      <c r="BG1052" s="4"/>
      <c r="BH1052" s="4"/>
      <c r="BI1052" s="4"/>
      <c r="BJ1052" s="4"/>
      <c r="BK1052" s="4"/>
      <c r="BL1052" s="4"/>
      <c r="BM1052" s="4"/>
      <c r="BN1052" s="4"/>
      <c r="BO1052" s="71">
        <v>1</v>
      </c>
      <c r="BP1052" s="4"/>
      <c r="BQ1052" s="71">
        <v>1</v>
      </c>
      <c r="BR1052" s="4"/>
      <c r="BS1052" s="4"/>
      <c r="BT1052" s="4"/>
      <c r="BU1052" s="4"/>
      <c r="BV1052" s="4"/>
      <c r="BW1052" s="4"/>
      <c r="BX1052" s="4" t="str">
        <f t="shared" si="637"/>
        <v/>
      </c>
      <c r="BY1052" s="4"/>
      <c r="BZ1052" s="4"/>
      <c r="CA1052" s="4"/>
      <c r="CB1052" s="4"/>
      <c r="CC1052" s="4"/>
      <c r="CD1052" s="4"/>
      <c r="CE1052" s="4"/>
      <c r="CF1052" s="4"/>
      <c r="CG1052" s="4"/>
      <c r="CH1052" s="57">
        <f t="shared" si="1100"/>
        <v>0</v>
      </c>
      <c r="CI1052" s="4"/>
      <c r="CJ1052" s="4"/>
      <c r="CK1052" s="4"/>
      <c r="CL1052" s="4"/>
      <c r="CM1052" s="4"/>
      <c r="CN1052" s="4"/>
      <c r="CO1052" s="4"/>
      <c r="CP1052" s="4"/>
      <c r="CQ1052" s="4"/>
      <c r="CR1052" s="57">
        <f t="shared" si="1046"/>
        <v>0</v>
      </c>
      <c r="CS1052" s="4"/>
      <c r="CT1052" s="4"/>
      <c r="CU1052" s="4"/>
      <c r="CV1052" s="4"/>
      <c r="CW1052" s="4"/>
      <c r="CX1052" s="4"/>
      <c r="CY1052" s="4"/>
      <c r="CZ1052" s="4"/>
      <c r="DA1052" s="4"/>
      <c r="DB1052" s="57">
        <f t="shared" ref="DB1052:DB1107" si="1106">SUM(CS1052:CZ1052)</f>
        <v>0</v>
      </c>
      <c r="DC1052" s="4"/>
      <c r="DD1052" s="4"/>
      <c r="DE1052" s="4"/>
      <c r="DF1052" s="4"/>
      <c r="DG1052" s="4"/>
      <c r="DH1052" s="4"/>
      <c r="DI1052" s="4"/>
      <c r="DJ1052" s="4"/>
      <c r="DK1052" s="4"/>
      <c r="DL1052" s="57">
        <f t="shared" si="321"/>
        <v>0</v>
      </c>
      <c r="DM1052" s="4"/>
      <c r="DN1052" s="4"/>
      <c r="DO1052" s="4"/>
      <c r="DP1052" s="4"/>
      <c r="DQ1052" s="4"/>
      <c r="DR1052" s="4"/>
      <c r="DS1052" s="4"/>
      <c r="DT1052" s="4"/>
      <c r="DU1052" s="4"/>
      <c r="DV1052" s="57">
        <f t="shared" si="322"/>
        <v>0</v>
      </c>
      <c r="DW1052" s="71">
        <f t="shared" ref="DW1052:ED1052" si="1107">SUM(BY1052,CI1052,CS1052,DC1052,DM1052)</f>
        <v>0</v>
      </c>
      <c r="DX1052" s="71">
        <f t="shared" si="1107"/>
        <v>0</v>
      </c>
      <c r="DY1052" s="71">
        <f t="shared" si="1107"/>
        <v>0</v>
      </c>
      <c r="DZ1052" s="71">
        <f t="shared" si="1107"/>
        <v>0</v>
      </c>
      <c r="EA1052" s="71">
        <f t="shared" si="1107"/>
        <v>0</v>
      </c>
      <c r="EB1052" s="71">
        <f t="shared" si="1107"/>
        <v>0</v>
      </c>
      <c r="EC1052" s="71">
        <f t="shared" si="1107"/>
        <v>0</v>
      </c>
      <c r="ED1052" s="71">
        <f t="shared" si="1107"/>
        <v>0</v>
      </c>
      <c r="EE1052" s="71">
        <f t="shared" si="13"/>
        <v>0</v>
      </c>
      <c r="EF1052" s="71">
        <f t="shared" si="14"/>
        <v>0</v>
      </c>
    </row>
    <row r="1053" spans="1:136" ht="15.75" customHeight="1">
      <c r="A1053" s="147">
        <v>2019</v>
      </c>
      <c r="B1053" s="135" t="s">
        <v>5313</v>
      </c>
      <c r="C1053" s="147" t="s">
        <v>3260</v>
      </c>
      <c r="D1053" s="158" t="s">
        <v>3261</v>
      </c>
      <c r="E1053" s="147" t="s">
        <v>3262</v>
      </c>
      <c r="F1053" s="150" t="s">
        <v>3263</v>
      </c>
      <c r="G1053" s="4"/>
      <c r="H1053" s="4"/>
      <c r="I1053" s="4"/>
      <c r="J1053" s="4"/>
      <c r="K1053" s="4"/>
      <c r="L1053" s="4"/>
      <c r="M1053" s="4"/>
      <c r="N1053" s="4"/>
      <c r="O1053" s="71">
        <v>1</v>
      </c>
      <c r="P1053" s="100"/>
      <c r="Q1053" s="100"/>
      <c r="R1053" s="4"/>
      <c r="S1053" s="4"/>
      <c r="T1053" s="59" t="str">
        <f t="shared" si="0"/>
        <v/>
      </c>
      <c r="U1053" s="4"/>
      <c r="V1053" s="4"/>
      <c r="W1053" s="100"/>
      <c r="X1053" s="100"/>
      <c r="Y1053" s="4"/>
      <c r="Z1053" s="4"/>
      <c r="AA1053" s="4"/>
      <c r="AB1053" s="4"/>
      <c r="AC1053" s="100"/>
      <c r="AD1053" s="100"/>
      <c r="AE1053" s="100"/>
      <c r="AF1053" s="4"/>
      <c r="AG1053" s="58">
        <f t="shared" si="1"/>
        <v>1</v>
      </c>
      <c r="AH1053" s="4"/>
      <c r="AI1053" s="4"/>
      <c r="AJ1053" s="4"/>
      <c r="AK1053" s="91" t="str">
        <f t="shared" si="948"/>
        <v/>
      </c>
      <c r="AL1053" s="100"/>
      <c r="AM1053" s="4"/>
      <c r="AN1053" s="100"/>
      <c r="AO1053" s="100"/>
      <c r="AP1053" s="100"/>
      <c r="AQ1053" s="4"/>
      <c r="AR1053" s="58" t="str">
        <f t="shared" si="3"/>
        <v/>
      </c>
      <c r="AS1053" s="71">
        <v>1</v>
      </c>
      <c r="AT1053" s="71">
        <v>1</v>
      </c>
      <c r="AU1053" s="71">
        <v>1</v>
      </c>
      <c r="AV1053" s="71">
        <v>1</v>
      </c>
      <c r="AW1053" s="71">
        <v>1</v>
      </c>
      <c r="AX1053" s="58">
        <f t="shared" si="4"/>
        <v>5</v>
      </c>
      <c r="AY1053" s="71">
        <v>1</v>
      </c>
      <c r="AZ1053" s="71">
        <v>1</v>
      </c>
      <c r="BA1053" s="4"/>
      <c r="BB1053" s="4"/>
      <c r="BC1053" s="71">
        <v>1</v>
      </c>
      <c r="BD1053" s="58">
        <f t="shared" si="5"/>
        <v>3</v>
      </c>
      <c r="BE1053" s="4"/>
      <c r="BF1053" s="4"/>
      <c r="BG1053" s="4"/>
      <c r="BH1053" s="4"/>
      <c r="BI1053" s="4"/>
      <c r="BJ1053" s="4"/>
      <c r="BK1053" s="4"/>
      <c r="BL1053" s="4"/>
      <c r="BM1053" s="4"/>
      <c r="BN1053" s="4"/>
      <c r="BO1053" s="4"/>
      <c r="BP1053" s="4"/>
      <c r="BQ1053" s="4"/>
      <c r="BR1053" s="4"/>
      <c r="BS1053" s="4"/>
      <c r="BT1053" s="71">
        <v>1</v>
      </c>
      <c r="BU1053" s="71">
        <v>1</v>
      </c>
      <c r="BV1053" s="71">
        <v>1</v>
      </c>
      <c r="BW1053" s="4"/>
      <c r="BX1053" s="71">
        <f t="shared" si="637"/>
        <v>1</v>
      </c>
      <c r="BY1053" s="4"/>
      <c r="BZ1053" s="4"/>
      <c r="CA1053" s="4"/>
      <c r="CB1053" s="4"/>
      <c r="CC1053" s="72">
        <v>1</v>
      </c>
      <c r="CD1053" s="4"/>
      <c r="CE1053" s="4"/>
      <c r="CF1053" s="4"/>
      <c r="CG1053" s="4"/>
      <c r="CH1053" s="57">
        <f t="shared" si="1100"/>
        <v>1</v>
      </c>
      <c r="CI1053" s="4"/>
      <c r="CJ1053" s="4"/>
      <c r="CK1053" s="4"/>
      <c r="CL1053" s="4"/>
      <c r="CM1053" s="72">
        <v>1</v>
      </c>
      <c r="CN1053" s="4"/>
      <c r="CO1053" s="4"/>
      <c r="CP1053" s="4"/>
      <c r="CQ1053" s="4"/>
      <c r="CR1053" s="57">
        <f t="shared" si="1046"/>
        <v>1</v>
      </c>
      <c r="CS1053" s="4"/>
      <c r="CT1053" s="4"/>
      <c r="CU1053" s="4"/>
      <c r="CV1053" s="4"/>
      <c r="CW1053" s="72">
        <v>1</v>
      </c>
      <c r="CX1053" s="4"/>
      <c r="CY1053" s="4"/>
      <c r="CZ1053" s="4"/>
      <c r="DA1053" s="4"/>
      <c r="DB1053" s="57">
        <f t="shared" si="1106"/>
        <v>1</v>
      </c>
      <c r="DC1053" s="4"/>
      <c r="DD1053" s="4"/>
      <c r="DE1053" s="4"/>
      <c r="DF1053" s="4"/>
      <c r="DG1053" s="72">
        <v>1</v>
      </c>
      <c r="DH1053" s="4"/>
      <c r="DI1053" s="4"/>
      <c r="DJ1053" s="4"/>
      <c r="DK1053" s="4"/>
      <c r="DL1053" s="57">
        <f t="shared" si="321"/>
        <v>1</v>
      </c>
      <c r="DM1053" s="4"/>
      <c r="DN1053" s="4"/>
      <c r="DO1053" s="4"/>
      <c r="DP1053" s="4"/>
      <c r="DQ1053" s="72">
        <v>1</v>
      </c>
      <c r="DR1053" s="4"/>
      <c r="DS1053" s="4"/>
      <c r="DT1053" s="4"/>
      <c r="DU1053" s="4"/>
      <c r="DV1053" s="57">
        <f t="shared" si="322"/>
        <v>1</v>
      </c>
      <c r="DW1053" s="71">
        <f t="shared" ref="DW1053:ED1053" si="1108">SUM(BY1053,CI1053,CS1053,DC1053,DM1053)</f>
        <v>0</v>
      </c>
      <c r="DX1053" s="71">
        <f t="shared" si="1108"/>
        <v>0</v>
      </c>
      <c r="DY1053" s="71">
        <f t="shared" si="1108"/>
        <v>0</v>
      </c>
      <c r="DZ1053" s="71">
        <f t="shared" si="1108"/>
        <v>0</v>
      </c>
      <c r="EA1053" s="71">
        <f t="shared" si="1108"/>
        <v>5</v>
      </c>
      <c r="EB1053" s="71">
        <f t="shared" si="1108"/>
        <v>0</v>
      </c>
      <c r="EC1053" s="71">
        <f t="shared" si="1108"/>
        <v>0</v>
      </c>
      <c r="ED1053" s="71">
        <f t="shared" si="1108"/>
        <v>0</v>
      </c>
      <c r="EE1053" s="71">
        <f t="shared" si="13"/>
        <v>5</v>
      </c>
      <c r="EF1053" s="71">
        <f t="shared" si="14"/>
        <v>1</v>
      </c>
    </row>
    <row r="1054" spans="1:136" ht="15.75" customHeight="1">
      <c r="A1054" s="147">
        <v>2019</v>
      </c>
      <c r="B1054" s="135" t="s">
        <v>5314</v>
      </c>
      <c r="C1054" s="147" t="s">
        <v>3264</v>
      </c>
      <c r="D1054" s="147" t="s">
        <v>1214</v>
      </c>
      <c r="E1054" s="147" t="s">
        <v>3265</v>
      </c>
      <c r="F1054" s="161" t="s">
        <v>3266</v>
      </c>
      <c r="G1054" s="4"/>
      <c r="H1054" s="4"/>
      <c r="I1054" s="4"/>
      <c r="J1054" s="4"/>
      <c r="K1054" s="4"/>
      <c r="L1054" s="4"/>
      <c r="M1054" s="4"/>
      <c r="N1054" s="4"/>
      <c r="O1054" s="4"/>
      <c r="P1054" s="4">
        <v>1</v>
      </c>
      <c r="Q1054" s="100"/>
      <c r="R1054" s="4"/>
      <c r="S1054" s="4"/>
      <c r="T1054" s="59" t="str">
        <f t="shared" si="0"/>
        <v/>
      </c>
      <c r="U1054" s="4"/>
      <c r="V1054" s="4"/>
      <c r="W1054" s="100"/>
      <c r="X1054" s="100"/>
      <c r="Y1054" s="4"/>
      <c r="Z1054" s="4"/>
      <c r="AA1054" s="4"/>
      <c r="AB1054" s="4"/>
      <c r="AC1054" s="100"/>
      <c r="AD1054" s="100"/>
      <c r="AE1054" s="100"/>
      <c r="AF1054" s="4"/>
      <c r="AG1054" s="58">
        <f t="shared" si="1"/>
        <v>1</v>
      </c>
      <c r="AH1054" s="4"/>
      <c r="AI1054" s="4"/>
      <c r="AJ1054" s="4"/>
      <c r="AK1054" s="91" t="str">
        <f t="shared" si="948"/>
        <v/>
      </c>
      <c r="AL1054" s="100"/>
      <c r="AM1054" s="4"/>
      <c r="AN1054" s="100"/>
      <c r="AO1054" s="100"/>
      <c r="AP1054" s="100"/>
      <c r="AQ1054" s="4"/>
      <c r="AR1054" s="58" t="str">
        <f t="shared" si="3"/>
        <v/>
      </c>
      <c r="AS1054" s="71">
        <v>1</v>
      </c>
      <c r="AT1054" s="71">
        <v>1</v>
      </c>
      <c r="AU1054" s="71">
        <v>1</v>
      </c>
      <c r="AV1054" s="71">
        <v>1</v>
      </c>
      <c r="AW1054" s="71">
        <v>1</v>
      </c>
      <c r="AX1054" s="58">
        <f t="shared" si="4"/>
        <v>5</v>
      </c>
      <c r="AY1054" s="71">
        <v>1</v>
      </c>
      <c r="AZ1054" s="4"/>
      <c r="BA1054" s="4"/>
      <c r="BB1054" s="4"/>
      <c r="BC1054" s="4"/>
      <c r="BD1054" s="58">
        <f t="shared" si="5"/>
        <v>1</v>
      </c>
      <c r="BE1054" s="4"/>
      <c r="BF1054" s="4"/>
      <c r="BG1054" s="4"/>
      <c r="BH1054" s="4"/>
      <c r="BI1054" s="4"/>
      <c r="BJ1054" s="4"/>
      <c r="BK1054" s="4"/>
      <c r="BL1054" s="4"/>
      <c r="BM1054" s="4"/>
      <c r="BN1054" s="4"/>
      <c r="BO1054" s="4"/>
      <c r="BP1054" s="4"/>
      <c r="BQ1054" s="71">
        <v>1</v>
      </c>
      <c r="BR1054" s="4"/>
      <c r="BS1054" s="4"/>
      <c r="BT1054" s="4"/>
      <c r="BU1054" s="4"/>
      <c r="BV1054" s="4"/>
      <c r="BW1054" s="4"/>
      <c r="BX1054" s="4" t="str">
        <f t="shared" si="637"/>
        <v/>
      </c>
      <c r="BY1054" s="4"/>
      <c r="BZ1054" s="4"/>
      <c r="CA1054" s="4"/>
      <c r="CB1054" s="4"/>
      <c r="CC1054" s="4"/>
      <c r="CD1054" s="4"/>
      <c r="CE1054" s="4"/>
      <c r="CF1054" s="4"/>
      <c r="CG1054" s="4"/>
      <c r="CH1054" s="57">
        <f t="shared" si="1100"/>
        <v>0</v>
      </c>
      <c r="CI1054" s="4"/>
      <c r="CJ1054" s="4"/>
      <c r="CK1054" s="4"/>
      <c r="CL1054" s="4"/>
      <c r="CM1054" s="4"/>
      <c r="CN1054" s="4"/>
      <c r="CO1054" s="4"/>
      <c r="CP1054" s="4"/>
      <c r="CQ1054" s="4"/>
      <c r="CR1054" s="57">
        <f t="shared" si="1046"/>
        <v>0</v>
      </c>
      <c r="CS1054" s="4"/>
      <c r="CT1054" s="4"/>
      <c r="CU1054" s="4"/>
      <c r="CV1054" s="4"/>
      <c r="CW1054" s="4"/>
      <c r="CX1054" s="4"/>
      <c r="CY1054" s="4"/>
      <c r="CZ1054" s="4"/>
      <c r="DA1054" s="4"/>
      <c r="DB1054" s="57">
        <f t="shared" si="1106"/>
        <v>0</v>
      </c>
      <c r="DC1054" s="4"/>
      <c r="DD1054" s="4"/>
      <c r="DE1054" s="4"/>
      <c r="DF1054" s="4"/>
      <c r="DG1054" s="4"/>
      <c r="DH1054" s="4"/>
      <c r="DI1054" s="4"/>
      <c r="DJ1054" s="4"/>
      <c r="DK1054" s="4"/>
      <c r="DL1054" s="57">
        <f t="shared" si="321"/>
        <v>0</v>
      </c>
      <c r="DM1054" s="4"/>
      <c r="DN1054" s="4"/>
      <c r="DO1054" s="4"/>
      <c r="DP1054" s="4"/>
      <c r="DQ1054" s="4"/>
      <c r="DR1054" s="4"/>
      <c r="DS1054" s="4"/>
      <c r="DT1054" s="4"/>
      <c r="DU1054" s="4"/>
      <c r="DV1054" s="57">
        <f t="shared" si="322"/>
        <v>0</v>
      </c>
      <c r="DW1054" s="71">
        <f t="shared" ref="DW1054:ED1054" si="1109">SUM(BY1054,CI1054,CS1054,DC1054,DM1054)</f>
        <v>0</v>
      </c>
      <c r="DX1054" s="71">
        <f t="shared" si="1109"/>
        <v>0</v>
      </c>
      <c r="DY1054" s="71">
        <f t="shared" si="1109"/>
        <v>0</v>
      </c>
      <c r="DZ1054" s="71">
        <f t="shared" si="1109"/>
        <v>0</v>
      </c>
      <c r="EA1054" s="71">
        <f t="shared" si="1109"/>
        <v>0</v>
      </c>
      <c r="EB1054" s="71">
        <f t="shared" si="1109"/>
        <v>0</v>
      </c>
      <c r="EC1054" s="71">
        <f t="shared" si="1109"/>
        <v>0</v>
      </c>
      <c r="ED1054" s="71">
        <f t="shared" si="1109"/>
        <v>0</v>
      </c>
      <c r="EE1054" s="71">
        <f t="shared" si="13"/>
        <v>0</v>
      </c>
      <c r="EF1054" s="71">
        <f t="shared" si="14"/>
        <v>0</v>
      </c>
    </row>
    <row r="1055" spans="1:136" ht="15.75" customHeight="1">
      <c r="A1055" s="147">
        <v>2019</v>
      </c>
      <c r="B1055" s="135" t="s">
        <v>5315</v>
      </c>
      <c r="C1055" s="147" t="s">
        <v>3267</v>
      </c>
      <c r="D1055" s="147" t="s">
        <v>178</v>
      </c>
      <c r="E1055" s="147" t="s">
        <v>3268</v>
      </c>
      <c r="F1055" s="161" t="s">
        <v>3269</v>
      </c>
      <c r="G1055" s="4"/>
      <c r="H1055" s="4"/>
      <c r="I1055" s="4"/>
      <c r="J1055" s="4"/>
      <c r="K1055" s="4"/>
      <c r="L1055" s="4"/>
      <c r="M1055" s="4"/>
      <c r="N1055" s="4"/>
      <c r="O1055" s="4"/>
      <c r="P1055" s="100"/>
      <c r="Q1055" s="100"/>
      <c r="R1055" s="4"/>
      <c r="S1055" s="4"/>
      <c r="T1055" s="59">
        <f t="shared" si="0"/>
        <v>1</v>
      </c>
      <c r="U1055" s="71">
        <v>1</v>
      </c>
      <c r="V1055" s="4"/>
      <c r="W1055" s="100"/>
      <c r="X1055" s="100"/>
      <c r="Y1055" s="4"/>
      <c r="Z1055" s="4"/>
      <c r="AA1055" s="4"/>
      <c r="AB1055" s="4"/>
      <c r="AC1055" s="100"/>
      <c r="AD1055" s="100"/>
      <c r="AE1055" s="100"/>
      <c r="AF1055" s="4"/>
      <c r="AG1055" s="58">
        <f t="shared" si="1"/>
        <v>1</v>
      </c>
      <c r="AH1055" s="4"/>
      <c r="AI1055" s="4"/>
      <c r="AJ1055" s="4"/>
      <c r="AK1055" s="91" t="str">
        <f t="shared" si="948"/>
        <v/>
      </c>
      <c r="AL1055" s="100"/>
      <c r="AM1055" s="4"/>
      <c r="AN1055" s="100"/>
      <c r="AO1055" s="100"/>
      <c r="AP1055" s="100"/>
      <c r="AQ1055" s="4"/>
      <c r="AR1055" s="58" t="str">
        <f t="shared" si="3"/>
        <v/>
      </c>
      <c r="AS1055" s="71">
        <v>1</v>
      </c>
      <c r="AT1055" s="71">
        <v>1</v>
      </c>
      <c r="AU1055" s="71">
        <v>1</v>
      </c>
      <c r="AV1055" s="71">
        <v>1</v>
      </c>
      <c r="AW1055" s="71">
        <v>1</v>
      </c>
      <c r="AX1055" s="58">
        <f t="shared" si="4"/>
        <v>5</v>
      </c>
      <c r="AY1055" s="4"/>
      <c r="AZ1055" s="4"/>
      <c r="BA1055" s="4"/>
      <c r="BB1055" s="71">
        <v>1</v>
      </c>
      <c r="BC1055" s="4"/>
      <c r="BD1055" s="58">
        <f t="shared" si="5"/>
        <v>1</v>
      </c>
      <c r="BE1055" s="4"/>
      <c r="BF1055" s="4"/>
      <c r="BG1055" s="4"/>
      <c r="BH1055" s="4"/>
      <c r="BI1055" s="4"/>
      <c r="BJ1055" s="4"/>
      <c r="BK1055" s="4"/>
      <c r="BL1055" s="4"/>
      <c r="BM1055" s="4"/>
      <c r="BN1055" s="4"/>
      <c r="BO1055" s="4"/>
      <c r="BP1055" s="4"/>
      <c r="BQ1055" s="4"/>
      <c r="BR1055" s="4"/>
      <c r="BS1055" s="4"/>
      <c r="BT1055" s="71">
        <v>1</v>
      </c>
      <c r="BU1055" s="4"/>
      <c r="BV1055" s="4"/>
      <c r="BW1055" s="4"/>
      <c r="BX1055" s="71">
        <f t="shared" si="637"/>
        <v>1</v>
      </c>
      <c r="BY1055" s="4"/>
      <c r="BZ1055" s="4"/>
      <c r="CA1055" s="4"/>
      <c r="CB1055" s="71">
        <v>1</v>
      </c>
      <c r="CC1055" s="4"/>
      <c r="CD1055" s="4"/>
      <c r="CE1055" s="4"/>
      <c r="CF1055" s="4"/>
      <c r="CG1055" s="71"/>
      <c r="CH1055" s="57">
        <f t="shared" si="1100"/>
        <v>1</v>
      </c>
      <c r="CI1055" s="4"/>
      <c r="CJ1055" s="4"/>
      <c r="CK1055" s="4"/>
      <c r="CL1055" s="71">
        <v>1</v>
      </c>
      <c r="CM1055" s="4"/>
      <c r="CN1055" s="4"/>
      <c r="CO1055" s="4"/>
      <c r="CP1055" s="4"/>
      <c r="CQ1055" s="71"/>
      <c r="CR1055" s="57">
        <f t="shared" si="1046"/>
        <v>1</v>
      </c>
      <c r="CS1055" s="4"/>
      <c r="CT1055" s="4"/>
      <c r="CU1055" s="4"/>
      <c r="CV1055" s="71">
        <v>1</v>
      </c>
      <c r="CW1055" s="4"/>
      <c r="CX1055" s="4"/>
      <c r="CY1055" s="4"/>
      <c r="CZ1055" s="4"/>
      <c r="DA1055" s="71"/>
      <c r="DB1055" s="57">
        <f t="shared" si="1106"/>
        <v>1</v>
      </c>
      <c r="DC1055" s="4"/>
      <c r="DD1055" s="4"/>
      <c r="DE1055" s="4"/>
      <c r="DF1055" s="71">
        <v>1</v>
      </c>
      <c r="DG1055" s="4"/>
      <c r="DH1055" s="4"/>
      <c r="DI1055" s="4"/>
      <c r="DJ1055" s="4"/>
      <c r="DK1055" s="71"/>
      <c r="DL1055" s="57">
        <f t="shared" si="321"/>
        <v>1</v>
      </c>
      <c r="DM1055" s="4"/>
      <c r="DN1055" s="4"/>
      <c r="DO1055" s="4"/>
      <c r="DP1055" s="71">
        <v>1</v>
      </c>
      <c r="DQ1055" s="4"/>
      <c r="DR1055" s="4"/>
      <c r="DS1055" s="4"/>
      <c r="DT1055" s="4"/>
      <c r="DU1055" s="71"/>
      <c r="DV1055" s="57">
        <f t="shared" si="322"/>
        <v>1</v>
      </c>
      <c r="DW1055" s="71">
        <f t="shared" ref="DW1055:ED1055" si="1110">SUM(BY1055,CI1055,CS1055,DC1055,DM1055)</f>
        <v>0</v>
      </c>
      <c r="DX1055" s="71">
        <f t="shared" si="1110"/>
        <v>0</v>
      </c>
      <c r="DY1055" s="71">
        <f t="shared" si="1110"/>
        <v>0</v>
      </c>
      <c r="DZ1055" s="71">
        <f t="shared" si="1110"/>
        <v>5</v>
      </c>
      <c r="EA1055" s="71">
        <f t="shared" si="1110"/>
        <v>0</v>
      </c>
      <c r="EB1055" s="71">
        <f t="shared" si="1110"/>
        <v>0</v>
      </c>
      <c r="EC1055" s="71">
        <f t="shared" si="1110"/>
        <v>0</v>
      </c>
      <c r="ED1055" s="71">
        <f t="shared" si="1110"/>
        <v>0</v>
      </c>
      <c r="EE1055" s="71">
        <f t="shared" si="13"/>
        <v>5</v>
      </c>
      <c r="EF1055" s="71">
        <f t="shared" si="14"/>
        <v>1</v>
      </c>
    </row>
    <row r="1056" spans="1:136" ht="15.75" customHeight="1">
      <c r="A1056" s="147">
        <v>2019</v>
      </c>
      <c r="B1056" s="135" t="s">
        <v>5316</v>
      </c>
      <c r="C1056" s="147" t="s">
        <v>3270</v>
      </c>
      <c r="D1056" s="147" t="s">
        <v>3271</v>
      </c>
      <c r="E1056" s="147" t="s">
        <v>3272</v>
      </c>
      <c r="F1056" s="161" t="s">
        <v>3273</v>
      </c>
      <c r="G1056" s="4"/>
      <c r="H1056" s="4"/>
      <c r="I1056" s="4"/>
      <c r="J1056" s="95">
        <v>1</v>
      </c>
      <c r="K1056" s="4"/>
      <c r="L1056" s="4"/>
      <c r="M1056" s="4"/>
      <c r="N1056" s="4"/>
      <c r="O1056" s="4"/>
      <c r="P1056" s="100"/>
      <c r="Q1056" s="100"/>
      <c r="R1056" s="4"/>
      <c r="S1056" s="4"/>
      <c r="T1056" s="59" t="str">
        <f t="shared" si="0"/>
        <v/>
      </c>
      <c r="U1056" s="4"/>
      <c r="V1056" s="4"/>
      <c r="W1056" s="100"/>
      <c r="X1056" s="100"/>
      <c r="Y1056" s="4"/>
      <c r="Z1056" s="4"/>
      <c r="AA1056" s="4"/>
      <c r="AB1056" s="4"/>
      <c r="AC1056" s="100"/>
      <c r="AD1056" s="100"/>
      <c r="AE1056" s="100"/>
      <c r="AF1056" s="4"/>
      <c r="AG1056" s="58">
        <f t="shared" si="1"/>
        <v>1</v>
      </c>
      <c r="AH1056" s="4"/>
      <c r="AI1056" s="4"/>
      <c r="AJ1056" s="4"/>
      <c r="AK1056" s="91" t="str">
        <f t="shared" si="948"/>
        <v/>
      </c>
      <c r="AL1056" s="100"/>
      <c r="AM1056" s="4"/>
      <c r="AN1056" s="100"/>
      <c r="AO1056" s="100"/>
      <c r="AP1056" s="100"/>
      <c r="AQ1056" s="4"/>
      <c r="AR1056" s="58" t="str">
        <f t="shared" si="3"/>
        <v/>
      </c>
      <c r="AS1056" s="71">
        <v>1</v>
      </c>
      <c r="AT1056" s="4"/>
      <c r="AU1056" s="4"/>
      <c r="AV1056" s="4"/>
      <c r="AW1056" s="4"/>
      <c r="AX1056" s="58">
        <f t="shared" si="4"/>
        <v>1</v>
      </c>
      <c r="AY1056" s="71">
        <v>1</v>
      </c>
      <c r="AZ1056" s="4"/>
      <c r="BA1056" s="4"/>
      <c r="BB1056" s="71">
        <v>1</v>
      </c>
      <c r="BC1056" s="71">
        <v>1</v>
      </c>
      <c r="BD1056" s="58">
        <f t="shared" si="5"/>
        <v>3</v>
      </c>
      <c r="BE1056" s="4"/>
      <c r="BF1056" s="4"/>
      <c r="BG1056" s="4"/>
      <c r="BH1056" s="4"/>
      <c r="BI1056" s="4"/>
      <c r="BJ1056" s="4"/>
      <c r="BK1056" s="4"/>
      <c r="BL1056" s="4"/>
      <c r="BM1056" s="4"/>
      <c r="BN1056" s="4"/>
      <c r="BO1056" s="4"/>
      <c r="BP1056" s="4"/>
      <c r="BQ1056" s="4"/>
      <c r="BR1056" s="4"/>
      <c r="BS1056" s="4"/>
      <c r="BT1056" s="4"/>
      <c r="BU1056" s="4"/>
      <c r="BV1056" s="4"/>
      <c r="BW1056" s="4"/>
      <c r="BX1056" s="4" t="str">
        <f t="shared" si="637"/>
        <v/>
      </c>
      <c r="BY1056" s="4"/>
      <c r="BZ1056" s="4"/>
      <c r="CA1056" s="4"/>
      <c r="CB1056" s="4"/>
      <c r="CC1056" s="4"/>
      <c r="CD1056" s="4"/>
      <c r="CE1056" s="4"/>
      <c r="CF1056" s="4"/>
      <c r="CG1056" s="4"/>
      <c r="CH1056" s="57">
        <f t="shared" si="1100"/>
        <v>0</v>
      </c>
      <c r="CI1056" s="4"/>
      <c r="CJ1056" s="4"/>
      <c r="CK1056" s="4"/>
      <c r="CL1056" s="4"/>
      <c r="CM1056" s="4"/>
      <c r="CN1056" s="4"/>
      <c r="CO1056" s="4"/>
      <c r="CP1056" s="4"/>
      <c r="CQ1056" s="4"/>
      <c r="CR1056" s="57">
        <f t="shared" si="1046"/>
        <v>0</v>
      </c>
      <c r="CS1056" s="4"/>
      <c r="CT1056" s="4"/>
      <c r="CU1056" s="4"/>
      <c r="CV1056" s="4"/>
      <c r="CW1056" s="4"/>
      <c r="CX1056" s="4"/>
      <c r="CY1056" s="4"/>
      <c r="CZ1056" s="4"/>
      <c r="DA1056" s="4"/>
      <c r="DB1056" s="57">
        <f t="shared" si="1106"/>
        <v>0</v>
      </c>
      <c r="DC1056" s="4"/>
      <c r="DD1056" s="4"/>
      <c r="DE1056" s="4"/>
      <c r="DF1056" s="4"/>
      <c r="DG1056" s="4"/>
      <c r="DH1056" s="4"/>
      <c r="DI1056" s="4"/>
      <c r="DJ1056" s="4"/>
      <c r="DK1056" s="4"/>
      <c r="DL1056" s="57">
        <f t="shared" si="321"/>
        <v>0</v>
      </c>
      <c r="DM1056" s="4"/>
      <c r="DN1056" s="4"/>
      <c r="DO1056" s="4"/>
      <c r="DP1056" s="4"/>
      <c r="DQ1056" s="4"/>
      <c r="DR1056" s="4"/>
      <c r="DS1056" s="4"/>
      <c r="DT1056" s="4"/>
      <c r="DU1056" s="4"/>
      <c r="DV1056" s="57">
        <f t="shared" si="322"/>
        <v>0</v>
      </c>
      <c r="DW1056" s="71">
        <f t="shared" ref="DW1056:ED1056" si="1111">SUM(BY1056,CI1056,CS1056,DC1056,DM1056)</f>
        <v>0</v>
      </c>
      <c r="DX1056" s="71">
        <f t="shared" si="1111"/>
        <v>0</v>
      </c>
      <c r="DY1056" s="71">
        <f t="shared" si="1111"/>
        <v>0</v>
      </c>
      <c r="DZ1056" s="71">
        <f t="shared" si="1111"/>
        <v>0</v>
      </c>
      <c r="EA1056" s="71">
        <f t="shared" si="1111"/>
        <v>0</v>
      </c>
      <c r="EB1056" s="71">
        <f t="shared" si="1111"/>
        <v>0</v>
      </c>
      <c r="EC1056" s="71">
        <f t="shared" si="1111"/>
        <v>0</v>
      </c>
      <c r="ED1056" s="71">
        <f t="shared" si="1111"/>
        <v>0</v>
      </c>
      <c r="EE1056" s="71">
        <f t="shared" si="13"/>
        <v>0</v>
      </c>
      <c r="EF1056" s="71">
        <f t="shared" si="14"/>
        <v>0</v>
      </c>
    </row>
    <row r="1057" spans="1:136" ht="15.75" customHeight="1">
      <c r="A1057" s="147">
        <v>2019</v>
      </c>
      <c r="B1057" s="135" t="s">
        <v>5317</v>
      </c>
      <c r="C1057" s="147" t="s">
        <v>3274</v>
      </c>
      <c r="D1057" s="147" t="s">
        <v>3275</v>
      </c>
      <c r="E1057" s="147" t="s">
        <v>3276</v>
      </c>
      <c r="F1057" s="161" t="s">
        <v>3277</v>
      </c>
      <c r="G1057" s="4"/>
      <c r="H1057" s="4"/>
      <c r="I1057" s="4"/>
      <c r="J1057" s="95">
        <v>1</v>
      </c>
      <c r="K1057" s="4"/>
      <c r="L1057" s="4"/>
      <c r="M1057" s="4"/>
      <c r="N1057" s="4"/>
      <c r="O1057" s="4"/>
      <c r="P1057" s="100"/>
      <c r="Q1057" s="100"/>
      <c r="R1057" s="4"/>
      <c r="S1057" s="4"/>
      <c r="T1057" s="59" t="str">
        <f t="shared" si="0"/>
        <v/>
      </c>
      <c r="U1057" s="4"/>
      <c r="V1057" s="4"/>
      <c r="W1057" s="100"/>
      <c r="X1057" s="100"/>
      <c r="Y1057" s="4"/>
      <c r="Z1057" s="4"/>
      <c r="AA1057" s="4"/>
      <c r="AB1057" s="4"/>
      <c r="AC1057" s="100"/>
      <c r="AD1057" s="100"/>
      <c r="AE1057" s="100"/>
      <c r="AF1057" s="4"/>
      <c r="AG1057" s="58">
        <f t="shared" si="1"/>
        <v>1</v>
      </c>
      <c r="AH1057" s="4"/>
      <c r="AI1057" s="4"/>
      <c r="AJ1057" s="4"/>
      <c r="AK1057" s="91" t="str">
        <f t="shared" si="948"/>
        <v/>
      </c>
      <c r="AL1057" s="100"/>
      <c r="AM1057" s="4"/>
      <c r="AN1057" s="100"/>
      <c r="AO1057" s="100"/>
      <c r="AP1057" s="100"/>
      <c r="AQ1057" s="4"/>
      <c r="AR1057" s="58" t="str">
        <f t="shared" si="3"/>
        <v/>
      </c>
      <c r="AS1057" s="4"/>
      <c r="AT1057" s="71">
        <v>1</v>
      </c>
      <c r="AU1057" s="4"/>
      <c r="AV1057" s="4"/>
      <c r="AW1057" s="4"/>
      <c r="AX1057" s="58">
        <f t="shared" si="4"/>
        <v>1</v>
      </c>
      <c r="AY1057" s="71">
        <v>1</v>
      </c>
      <c r="AZ1057" s="4"/>
      <c r="BA1057" s="4"/>
      <c r="BB1057" s="4"/>
      <c r="BC1057" s="4"/>
      <c r="BD1057" s="58">
        <f t="shared" si="5"/>
        <v>1</v>
      </c>
      <c r="BE1057" s="4"/>
      <c r="BF1057" s="4"/>
      <c r="BG1057" s="4"/>
      <c r="BH1057" s="4"/>
      <c r="BI1057" s="4"/>
      <c r="BJ1057" s="4"/>
      <c r="BK1057" s="4"/>
      <c r="BL1057" s="4"/>
      <c r="BM1057" s="4"/>
      <c r="BN1057" s="4"/>
      <c r="BO1057" s="4"/>
      <c r="BP1057" s="4"/>
      <c r="BQ1057" s="4"/>
      <c r="BR1057" s="4"/>
      <c r="BS1057" s="4"/>
      <c r="BT1057" s="4"/>
      <c r="BU1057" s="4"/>
      <c r="BV1057" s="4"/>
      <c r="BW1057" s="4"/>
      <c r="BX1057" s="4" t="str">
        <f t="shared" si="637"/>
        <v/>
      </c>
      <c r="BY1057" s="4"/>
      <c r="BZ1057" s="4"/>
      <c r="CA1057" s="4"/>
      <c r="CB1057" s="4"/>
      <c r="CC1057" s="4"/>
      <c r="CD1057" s="4"/>
      <c r="CE1057" s="4"/>
      <c r="CF1057" s="4"/>
      <c r="CG1057" s="4"/>
      <c r="CH1057" s="57">
        <f t="shared" si="1100"/>
        <v>0</v>
      </c>
      <c r="CI1057" s="4"/>
      <c r="CJ1057" s="4"/>
      <c r="CK1057" s="4"/>
      <c r="CL1057" s="4"/>
      <c r="CM1057" s="4"/>
      <c r="CN1057" s="4"/>
      <c r="CO1057" s="4"/>
      <c r="CP1057" s="4"/>
      <c r="CQ1057" s="4"/>
      <c r="CR1057" s="57">
        <f t="shared" si="1046"/>
        <v>0</v>
      </c>
      <c r="CS1057" s="4"/>
      <c r="CT1057" s="4"/>
      <c r="CU1057" s="4"/>
      <c r="CV1057" s="4"/>
      <c r="CW1057" s="4"/>
      <c r="CX1057" s="4"/>
      <c r="CY1057" s="4"/>
      <c r="CZ1057" s="4"/>
      <c r="DA1057" s="4"/>
      <c r="DB1057" s="57">
        <f t="shared" si="1106"/>
        <v>0</v>
      </c>
      <c r="DC1057" s="4"/>
      <c r="DD1057" s="4"/>
      <c r="DE1057" s="4"/>
      <c r="DF1057" s="4"/>
      <c r="DG1057" s="4"/>
      <c r="DH1057" s="4"/>
      <c r="DI1057" s="4"/>
      <c r="DJ1057" s="4"/>
      <c r="DK1057" s="4"/>
      <c r="DL1057" s="57">
        <f t="shared" si="321"/>
        <v>0</v>
      </c>
      <c r="DM1057" s="4"/>
      <c r="DN1057" s="4"/>
      <c r="DO1057" s="4"/>
      <c r="DP1057" s="4"/>
      <c r="DQ1057" s="4"/>
      <c r="DR1057" s="4"/>
      <c r="DS1057" s="4"/>
      <c r="DT1057" s="4"/>
      <c r="DU1057" s="4"/>
      <c r="DV1057" s="57">
        <f t="shared" si="322"/>
        <v>0</v>
      </c>
      <c r="DW1057" s="71">
        <f t="shared" ref="DW1057:ED1057" si="1112">SUM(BY1057,CI1057,CS1057,DC1057,DM1057)</f>
        <v>0</v>
      </c>
      <c r="DX1057" s="71">
        <f t="shared" si="1112"/>
        <v>0</v>
      </c>
      <c r="DY1057" s="71">
        <f t="shared" si="1112"/>
        <v>0</v>
      </c>
      <c r="DZ1057" s="71">
        <f t="shared" si="1112"/>
        <v>0</v>
      </c>
      <c r="EA1057" s="71">
        <f t="shared" si="1112"/>
        <v>0</v>
      </c>
      <c r="EB1057" s="71">
        <f t="shared" si="1112"/>
        <v>0</v>
      </c>
      <c r="EC1057" s="71">
        <f t="shared" si="1112"/>
        <v>0</v>
      </c>
      <c r="ED1057" s="71">
        <f t="shared" si="1112"/>
        <v>0</v>
      </c>
      <c r="EE1057" s="71">
        <f t="shared" si="13"/>
        <v>0</v>
      </c>
      <c r="EF1057" s="71">
        <f t="shared" si="14"/>
        <v>0</v>
      </c>
    </row>
    <row r="1058" spans="1:136" ht="15.75" customHeight="1">
      <c r="A1058" s="147">
        <v>2019</v>
      </c>
      <c r="B1058" s="135" t="s">
        <v>5318</v>
      </c>
      <c r="C1058" s="147" t="s">
        <v>3278</v>
      </c>
      <c r="D1058" s="147" t="s">
        <v>2593</v>
      </c>
      <c r="E1058" s="147" t="s">
        <v>3279</v>
      </c>
      <c r="F1058" s="161" t="s">
        <v>3280</v>
      </c>
      <c r="G1058" s="4"/>
      <c r="H1058" s="4"/>
      <c r="I1058" s="95">
        <v>1</v>
      </c>
      <c r="J1058" s="4"/>
      <c r="K1058" s="4"/>
      <c r="L1058" s="4"/>
      <c r="M1058" s="4"/>
      <c r="N1058" s="4"/>
      <c r="O1058" s="4"/>
      <c r="P1058" s="100"/>
      <c r="Q1058" s="100"/>
      <c r="R1058" s="4"/>
      <c r="S1058" s="4"/>
      <c r="T1058" s="59" t="str">
        <f t="shared" si="0"/>
        <v/>
      </c>
      <c r="U1058" s="4"/>
      <c r="V1058" s="4"/>
      <c r="W1058" s="100"/>
      <c r="X1058" s="100"/>
      <c r="Y1058" s="4"/>
      <c r="Z1058" s="4"/>
      <c r="AA1058" s="4"/>
      <c r="AB1058" s="4"/>
      <c r="AC1058" s="100"/>
      <c r="AD1058" s="100"/>
      <c r="AE1058" s="100"/>
      <c r="AF1058" s="4"/>
      <c r="AG1058" s="58">
        <f t="shared" si="1"/>
        <v>1</v>
      </c>
      <c r="AH1058" s="4"/>
      <c r="AI1058" s="4"/>
      <c r="AJ1058" s="4"/>
      <c r="AK1058" s="91" t="str">
        <f t="shared" si="948"/>
        <v/>
      </c>
      <c r="AL1058" s="100"/>
      <c r="AM1058" s="4"/>
      <c r="AN1058" s="100"/>
      <c r="AO1058" s="100"/>
      <c r="AP1058" s="100"/>
      <c r="AQ1058" s="4"/>
      <c r="AR1058" s="58" t="str">
        <f t="shared" si="3"/>
        <v/>
      </c>
      <c r="AS1058" s="71">
        <v>1</v>
      </c>
      <c r="AT1058" s="71">
        <v>1</v>
      </c>
      <c r="AU1058" s="71">
        <v>1</v>
      </c>
      <c r="AV1058" s="71">
        <v>1</v>
      </c>
      <c r="AW1058" s="71">
        <v>1</v>
      </c>
      <c r="AX1058" s="58">
        <f t="shared" si="4"/>
        <v>5</v>
      </c>
      <c r="AY1058" s="72">
        <v>1</v>
      </c>
      <c r="AZ1058" s="4"/>
      <c r="BA1058" s="4"/>
      <c r="BB1058" s="4"/>
      <c r="BC1058" s="4"/>
      <c r="BD1058" s="58">
        <f t="shared" si="5"/>
        <v>1</v>
      </c>
      <c r="BE1058" s="4"/>
      <c r="BF1058" s="4"/>
      <c r="BG1058" s="4"/>
      <c r="BH1058" s="4"/>
      <c r="BI1058" s="4"/>
      <c r="BJ1058" s="4"/>
      <c r="BK1058" s="4"/>
      <c r="BL1058" s="4"/>
      <c r="BM1058" s="4"/>
      <c r="BN1058" s="4"/>
      <c r="BO1058" s="4"/>
      <c r="BP1058" s="4"/>
      <c r="BQ1058" s="71">
        <v>1</v>
      </c>
      <c r="BR1058" s="4"/>
      <c r="BS1058" s="71">
        <v>1</v>
      </c>
      <c r="BT1058" s="71">
        <v>1</v>
      </c>
      <c r="BU1058" s="71">
        <v>1</v>
      </c>
      <c r="BV1058" s="71">
        <v>1</v>
      </c>
      <c r="BW1058" s="71">
        <v>2</v>
      </c>
      <c r="BX1058" s="71">
        <f t="shared" si="637"/>
        <v>1</v>
      </c>
      <c r="BY1058" s="71">
        <v>1</v>
      </c>
      <c r="BZ1058" s="71">
        <v>1</v>
      </c>
      <c r="CA1058" s="71">
        <v>1</v>
      </c>
      <c r="CB1058" s="71">
        <v>1</v>
      </c>
      <c r="CC1058" s="71">
        <v>1</v>
      </c>
      <c r="CD1058" s="4"/>
      <c r="CE1058" s="4"/>
      <c r="CF1058" s="4"/>
      <c r="CG1058" s="71"/>
      <c r="CH1058" s="57">
        <f t="shared" si="1100"/>
        <v>5</v>
      </c>
      <c r="CI1058" s="4"/>
      <c r="CJ1058" s="71">
        <v>1</v>
      </c>
      <c r="CK1058" s="71">
        <v>1</v>
      </c>
      <c r="CL1058" s="71">
        <v>1</v>
      </c>
      <c r="CM1058" s="71">
        <v>1</v>
      </c>
      <c r="CN1058" s="4"/>
      <c r="CO1058" s="4"/>
      <c r="CP1058" s="4"/>
      <c r="CQ1058" s="71"/>
      <c r="CR1058" s="57">
        <f t="shared" si="1046"/>
        <v>4</v>
      </c>
      <c r="CS1058" s="4"/>
      <c r="CT1058" s="4"/>
      <c r="CU1058" s="71">
        <v>1</v>
      </c>
      <c r="CV1058" s="71">
        <v>1</v>
      </c>
      <c r="CW1058" s="71">
        <v>1</v>
      </c>
      <c r="CX1058" s="4"/>
      <c r="CY1058" s="4"/>
      <c r="CZ1058" s="4"/>
      <c r="DA1058" s="71"/>
      <c r="DB1058" s="57">
        <f t="shared" si="1106"/>
        <v>3</v>
      </c>
      <c r="DC1058" s="4"/>
      <c r="DD1058" s="71">
        <v>1</v>
      </c>
      <c r="DE1058" s="71">
        <v>1</v>
      </c>
      <c r="DF1058" s="71">
        <v>1</v>
      </c>
      <c r="DG1058" s="71">
        <v>1</v>
      </c>
      <c r="DH1058" s="4"/>
      <c r="DI1058" s="4"/>
      <c r="DJ1058" s="4"/>
      <c r="DK1058" s="71"/>
      <c r="DL1058" s="57">
        <f t="shared" si="321"/>
        <v>4</v>
      </c>
      <c r="DM1058" s="4"/>
      <c r="DN1058" s="4"/>
      <c r="DO1058" s="71">
        <v>1</v>
      </c>
      <c r="DP1058" s="71">
        <v>1</v>
      </c>
      <c r="DQ1058" s="71">
        <v>1</v>
      </c>
      <c r="DR1058" s="4"/>
      <c r="DS1058" s="71">
        <v>1</v>
      </c>
      <c r="DT1058" s="4"/>
      <c r="DU1058" s="71"/>
      <c r="DV1058" s="57">
        <f t="shared" si="322"/>
        <v>4</v>
      </c>
      <c r="DW1058" s="71">
        <f t="shared" ref="DW1058:ED1058" si="1113">SUM(BY1058,CI1058,CS1058,DC1058,DM1058)</f>
        <v>1</v>
      </c>
      <c r="DX1058" s="71">
        <f t="shared" si="1113"/>
        <v>3</v>
      </c>
      <c r="DY1058" s="71">
        <f t="shared" si="1113"/>
        <v>5</v>
      </c>
      <c r="DZ1058" s="71">
        <f t="shared" si="1113"/>
        <v>5</v>
      </c>
      <c r="EA1058" s="71">
        <f t="shared" si="1113"/>
        <v>5</v>
      </c>
      <c r="EB1058" s="71">
        <f t="shared" si="1113"/>
        <v>0</v>
      </c>
      <c r="EC1058" s="71">
        <f t="shared" si="1113"/>
        <v>1</v>
      </c>
      <c r="ED1058" s="71">
        <f t="shared" si="1113"/>
        <v>0</v>
      </c>
      <c r="EE1058" s="71">
        <f t="shared" si="13"/>
        <v>20</v>
      </c>
      <c r="EF1058" s="71">
        <f t="shared" si="14"/>
        <v>1</v>
      </c>
    </row>
    <row r="1059" spans="1:136" ht="15.75" customHeight="1">
      <c r="A1059" s="147">
        <v>2019</v>
      </c>
      <c r="B1059" s="135" t="s">
        <v>5156</v>
      </c>
      <c r="C1059" s="147" t="s">
        <v>3281</v>
      </c>
      <c r="D1059" s="147" t="s">
        <v>260</v>
      </c>
      <c r="E1059" s="147" t="s">
        <v>3282</v>
      </c>
      <c r="F1059" s="161" t="s">
        <v>3283</v>
      </c>
      <c r="G1059" s="4"/>
      <c r="H1059" s="4"/>
      <c r="I1059" s="4"/>
      <c r="J1059" s="4"/>
      <c r="K1059" s="4"/>
      <c r="L1059" s="4"/>
      <c r="M1059" s="4"/>
      <c r="N1059" s="4"/>
      <c r="O1059" s="4"/>
      <c r="P1059" s="100"/>
      <c r="Q1059" s="100"/>
      <c r="R1059" s="71">
        <v>1</v>
      </c>
      <c r="S1059" s="4"/>
      <c r="T1059" s="59" t="str">
        <f t="shared" si="0"/>
        <v/>
      </c>
      <c r="U1059" s="4"/>
      <c r="V1059" s="4"/>
      <c r="W1059" s="100"/>
      <c r="X1059" s="100"/>
      <c r="Y1059" s="4"/>
      <c r="Z1059" s="4"/>
      <c r="AA1059" s="4"/>
      <c r="AB1059" s="4"/>
      <c r="AC1059" s="100"/>
      <c r="AD1059" s="100"/>
      <c r="AE1059" s="100"/>
      <c r="AF1059" s="4"/>
      <c r="AG1059" s="58">
        <f t="shared" si="1"/>
        <v>1</v>
      </c>
      <c r="AH1059" s="4"/>
      <c r="AI1059" s="4"/>
      <c r="AJ1059" s="4"/>
      <c r="AK1059" s="91" t="str">
        <f t="shared" si="948"/>
        <v/>
      </c>
      <c r="AL1059" s="100"/>
      <c r="AM1059" s="4"/>
      <c r="AN1059" s="100"/>
      <c r="AO1059" s="100"/>
      <c r="AP1059" s="100"/>
      <c r="AQ1059" s="4"/>
      <c r="AR1059" s="58" t="str">
        <f t="shared" si="3"/>
        <v/>
      </c>
      <c r="AS1059" s="4"/>
      <c r="AT1059" s="71">
        <v>1</v>
      </c>
      <c r="AU1059" s="4"/>
      <c r="AV1059" s="4"/>
      <c r="AW1059" s="4"/>
      <c r="AX1059" s="58">
        <f t="shared" si="4"/>
        <v>1</v>
      </c>
      <c r="AY1059" s="71">
        <v>1</v>
      </c>
      <c r="AZ1059" s="4"/>
      <c r="BA1059" s="4"/>
      <c r="BB1059" s="4"/>
      <c r="BC1059" s="4"/>
      <c r="BD1059" s="58">
        <f t="shared" si="5"/>
        <v>1</v>
      </c>
      <c r="BE1059" s="4"/>
      <c r="BF1059" s="4"/>
      <c r="BG1059" s="4"/>
      <c r="BH1059" s="4"/>
      <c r="BI1059" s="4"/>
      <c r="BJ1059" s="4"/>
      <c r="BK1059" s="4"/>
      <c r="BL1059" s="4"/>
      <c r="BM1059" s="4"/>
      <c r="BN1059" s="4"/>
      <c r="BO1059" s="4"/>
      <c r="BP1059" s="4"/>
      <c r="BQ1059" s="4"/>
      <c r="BR1059" s="4"/>
      <c r="BS1059" s="4"/>
      <c r="BT1059" s="4"/>
      <c r="BU1059" s="71">
        <v>1</v>
      </c>
      <c r="BV1059" s="4"/>
      <c r="BW1059" s="4"/>
      <c r="BX1059" s="71">
        <f t="shared" si="637"/>
        <v>1</v>
      </c>
      <c r="BY1059" s="4"/>
      <c r="BZ1059" s="4"/>
      <c r="CA1059" s="4"/>
      <c r="CB1059" s="4"/>
      <c r="CC1059" s="4"/>
      <c r="CD1059" s="4"/>
      <c r="CE1059" s="4"/>
      <c r="CF1059" s="4"/>
      <c r="CG1059" s="4"/>
      <c r="CH1059" s="57">
        <f t="shared" si="1100"/>
        <v>0</v>
      </c>
      <c r="CI1059" s="4"/>
      <c r="CJ1059" s="4"/>
      <c r="CK1059" s="4"/>
      <c r="CL1059" s="4"/>
      <c r="CM1059" s="71">
        <v>1</v>
      </c>
      <c r="CN1059" s="4"/>
      <c r="CO1059" s="4"/>
      <c r="CP1059" s="4"/>
      <c r="CQ1059" s="71"/>
      <c r="CR1059" s="57">
        <f t="shared" si="1046"/>
        <v>1</v>
      </c>
      <c r="CS1059" s="4"/>
      <c r="CT1059" s="4"/>
      <c r="CU1059" s="4"/>
      <c r="CV1059" s="4"/>
      <c r="CW1059" s="4"/>
      <c r="CX1059" s="4"/>
      <c r="CY1059" s="4"/>
      <c r="CZ1059" s="4"/>
      <c r="DA1059" s="4"/>
      <c r="DB1059" s="57">
        <f t="shared" si="1106"/>
        <v>0</v>
      </c>
      <c r="DC1059" s="4"/>
      <c r="DD1059" s="4"/>
      <c r="DE1059" s="4"/>
      <c r="DF1059" s="4"/>
      <c r="DG1059" s="4"/>
      <c r="DH1059" s="4"/>
      <c r="DI1059" s="4"/>
      <c r="DJ1059" s="4"/>
      <c r="DK1059" s="4"/>
      <c r="DL1059" s="57">
        <f t="shared" si="321"/>
        <v>0</v>
      </c>
      <c r="DM1059" s="4"/>
      <c r="DN1059" s="4"/>
      <c r="DO1059" s="4"/>
      <c r="DP1059" s="4"/>
      <c r="DQ1059" s="4"/>
      <c r="DR1059" s="4"/>
      <c r="DS1059" s="4"/>
      <c r="DT1059" s="4"/>
      <c r="DU1059" s="4"/>
      <c r="DV1059" s="57">
        <f t="shared" si="322"/>
        <v>0</v>
      </c>
      <c r="DW1059" s="71">
        <f t="shared" ref="DW1059:ED1059" si="1114">SUM(BY1059,CI1059,CS1059,DC1059,DM1059)</f>
        <v>0</v>
      </c>
      <c r="DX1059" s="71">
        <f t="shared" si="1114"/>
        <v>0</v>
      </c>
      <c r="DY1059" s="71">
        <f t="shared" si="1114"/>
        <v>0</v>
      </c>
      <c r="DZ1059" s="71">
        <f t="shared" si="1114"/>
        <v>0</v>
      </c>
      <c r="EA1059" s="71">
        <f t="shared" si="1114"/>
        <v>1</v>
      </c>
      <c r="EB1059" s="71">
        <f t="shared" si="1114"/>
        <v>0</v>
      </c>
      <c r="EC1059" s="71">
        <f t="shared" si="1114"/>
        <v>0</v>
      </c>
      <c r="ED1059" s="71">
        <f t="shared" si="1114"/>
        <v>0</v>
      </c>
      <c r="EE1059" s="71">
        <f t="shared" si="13"/>
        <v>1</v>
      </c>
      <c r="EF1059" s="71">
        <f t="shared" si="14"/>
        <v>1</v>
      </c>
    </row>
    <row r="1060" spans="1:136" ht="15.75" customHeight="1">
      <c r="A1060" s="147">
        <v>2019</v>
      </c>
      <c r="B1060" s="135" t="s">
        <v>5319</v>
      </c>
      <c r="C1060" s="147" t="s">
        <v>3284</v>
      </c>
      <c r="D1060" s="147" t="s">
        <v>336</v>
      </c>
      <c r="E1060" s="174" t="s">
        <v>3285</v>
      </c>
      <c r="F1060" s="150" t="s">
        <v>3286</v>
      </c>
      <c r="G1060" s="4"/>
      <c r="H1060" s="4"/>
      <c r="I1060" s="4"/>
      <c r="J1060" s="4"/>
      <c r="K1060" s="4"/>
      <c r="L1060" s="4"/>
      <c r="M1060" s="4"/>
      <c r="N1060" s="4"/>
      <c r="O1060" s="4"/>
      <c r="P1060" s="100"/>
      <c r="Q1060" s="4">
        <v>1</v>
      </c>
      <c r="R1060" s="4"/>
      <c r="S1060" s="4"/>
      <c r="T1060" s="59" t="str">
        <f t="shared" si="0"/>
        <v/>
      </c>
      <c r="U1060" s="4"/>
      <c r="V1060" s="4"/>
      <c r="W1060" s="100"/>
      <c r="X1060" s="100"/>
      <c r="Y1060" s="4"/>
      <c r="Z1060" s="4"/>
      <c r="AA1060" s="4"/>
      <c r="AB1060" s="4"/>
      <c r="AC1060" s="100"/>
      <c r="AD1060" s="100"/>
      <c r="AE1060" s="100"/>
      <c r="AF1060" s="4"/>
      <c r="AG1060" s="58">
        <f t="shared" si="1"/>
        <v>1</v>
      </c>
      <c r="AH1060" s="4"/>
      <c r="AI1060" s="4"/>
      <c r="AJ1060" s="4"/>
      <c r="AK1060" s="91" t="str">
        <f t="shared" si="948"/>
        <v/>
      </c>
      <c r="AL1060" s="100"/>
      <c r="AM1060" s="4"/>
      <c r="AN1060" s="100"/>
      <c r="AO1060" s="100"/>
      <c r="AP1060" s="100"/>
      <c r="AQ1060" s="4"/>
      <c r="AR1060" s="58" t="str">
        <f t="shared" si="3"/>
        <v/>
      </c>
      <c r="AS1060" s="71">
        <v>1</v>
      </c>
      <c r="AT1060" s="71">
        <v>1</v>
      </c>
      <c r="AU1060" s="71">
        <v>1</v>
      </c>
      <c r="AV1060" s="71">
        <v>1</v>
      </c>
      <c r="AW1060" s="71">
        <v>1</v>
      </c>
      <c r="AX1060" s="58">
        <f t="shared" si="4"/>
        <v>5</v>
      </c>
      <c r="AY1060" s="4"/>
      <c r="AZ1060" s="71">
        <v>1</v>
      </c>
      <c r="BA1060" s="4"/>
      <c r="BB1060" s="4"/>
      <c r="BC1060" s="4"/>
      <c r="BD1060" s="58">
        <f t="shared" si="5"/>
        <v>1</v>
      </c>
      <c r="BE1060" s="4"/>
      <c r="BF1060" s="4"/>
      <c r="BG1060" s="4"/>
      <c r="BH1060" s="4"/>
      <c r="BI1060" s="4"/>
      <c r="BJ1060" s="4"/>
      <c r="BK1060" s="4"/>
      <c r="BL1060" s="4"/>
      <c r="BM1060" s="4"/>
      <c r="BN1060" s="4"/>
      <c r="BO1060" s="4"/>
      <c r="BP1060" s="4"/>
      <c r="BQ1060" s="4"/>
      <c r="BR1060" s="4"/>
      <c r="BS1060" s="4"/>
      <c r="BT1060" s="4"/>
      <c r="BU1060" s="4"/>
      <c r="BV1060" s="4"/>
      <c r="BW1060" s="4"/>
      <c r="BX1060" s="4" t="str">
        <f t="shared" si="637"/>
        <v/>
      </c>
      <c r="BY1060" s="4"/>
      <c r="BZ1060" s="4"/>
      <c r="CA1060" s="4"/>
      <c r="CB1060" s="4"/>
      <c r="CC1060" s="4"/>
      <c r="CD1060" s="4"/>
      <c r="CE1060" s="4"/>
      <c r="CF1060" s="4"/>
      <c r="CG1060" s="4"/>
      <c r="CH1060" s="57">
        <f t="shared" si="1100"/>
        <v>0</v>
      </c>
      <c r="CI1060" s="4"/>
      <c r="CJ1060" s="4"/>
      <c r="CK1060" s="4"/>
      <c r="CL1060" s="4"/>
      <c r="CM1060" s="4"/>
      <c r="CN1060" s="4"/>
      <c r="CO1060" s="4"/>
      <c r="CP1060" s="4"/>
      <c r="CQ1060" s="4"/>
      <c r="CR1060" s="57">
        <f t="shared" si="1046"/>
        <v>0</v>
      </c>
      <c r="CS1060" s="4"/>
      <c r="CT1060" s="4"/>
      <c r="CU1060" s="4"/>
      <c r="CV1060" s="4"/>
      <c r="CW1060" s="4"/>
      <c r="CX1060" s="4"/>
      <c r="CY1060" s="4"/>
      <c r="CZ1060" s="4"/>
      <c r="DA1060" s="4"/>
      <c r="DB1060" s="57">
        <f t="shared" si="1106"/>
        <v>0</v>
      </c>
      <c r="DC1060" s="4"/>
      <c r="DD1060" s="4"/>
      <c r="DE1060" s="4"/>
      <c r="DF1060" s="4"/>
      <c r="DG1060" s="4"/>
      <c r="DH1060" s="4"/>
      <c r="DI1060" s="4"/>
      <c r="DJ1060" s="4"/>
      <c r="DK1060" s="4"/>
      <c r="DL1060" s="57">
        <f t="shared" si="321"/>
        <v>0</v>
      </c>
      <c r="DM1060" s="4"/>
      <c r="DN1060" s="4"/>
      <c r="DO1060" s="4"/>
      <c r="DP1060" s="4"/>
      <c r="DQ1060" s="4"/>
      <c r="DR1060" s="4"/>
      <c r="DS1060" s="4"/>
      <c r="DT1060" s="4"/>
      <c r="DU1060" s="4"/>
      <c r="DV1060" s="57">
        <f t="shared" si="322"/>
        <v>0</v>
      </c>
      <c r="DW1060" s="71">
        <f t="shared" ref="DW1060:ED1060" si="1115">SUM(BY1060,CI1060,CS1060,DC1060,DM1060)</f>
        <v>0</v>
      </c>
      <c r="DX1060" s="71">
        <f t="shared" si="1115"/>
        <v>0</v>
      </c>
      <c r="DY1060" s="71">
        <f t="shared" si="1115"/>
        <v>0</v>
      </c>
      <c r="DZ1060" s="71">
        <f t="shared" si="1115"/>
        <v>0</v>
      </c>
      <c r="EA1060" s="71">
        <f t="shared" si="1115"/>
        <v>0</v>
      </c>
      <c r="EB1060" s="71">
        <f t="shared" si="1115"/>
        <v>0</v>
      </c>
      <c r="EC1060" s="71">
        <f t="shared" si="1115"/>
        <v>0</v>
      </c>
      <c r="ED1060" s="71">
        <f t="shared" si="1115"/>
        <v>0</v>
      </c>
      <c r="EE1060" s="71">
        <f t="shared" si="13"/>
        <v>0</v>
      </c>
      <c r="EF1060" s="71">
        <f t="shared" si="14"/>
        <v>0</v>
      </c>
    </row>
    <row r="1061" spans="1:136" ht="15.75" customHeight="1">
      <c r="A1061" s="147">
        <v>2019</v>
      </c>
      <c r="B1061" s="135" t="s">
        <v>5265</v>
      </c>
      <c r="C1061" s="147" t="s">
        <v>3287</v>
      </c>
      <c r="D1061" s="147" t="s">
        <v>336</v>
      </c>
      <c r="E1061" s="174" t="s">
        <v>3288</v>
      </c>
      <c r="F1061" s="150" t="s">
        <v>3289</v>
      </c>
      <c r="G1061" s="4"/>
      <c r="H1061" s="4"/>
      <c r="I1061" s="95">
        <v>1</v>
      </c>
      <c r="J1061" s="4"/>
      <c r="K1061" s="4"/>
      <c r="L1061" s="4"/>
      <c r="M1061" s="4"/>
      <c r="N1061" s="4"/>
      <c r="O1061" s="4"/>
      <c r="P1061" s="100"/>
      <c r="Q1061" s="100"/>
      <c r="R1061" s="4"/>
      <c r="S1061" s="4"/>
      <c r="T1061" s="59" t="str">
        <f t="shared" si="0"/>
        <v/>
      </c>
      <c r="U1061" s="4"/>
      <c r="V1061" s="4"/>
      <c r="W1061" s="100"/>
      <c r="X1061" s="100"/>
      <c r="Y1061" s="4"/>
      <c r="Z1061" s="4"/>
      <c r="AA1061" s="4"/>
      <c r="AB1061" s="4"/>
      <c r="AC1061" s="100"/>
      <c r="AD1061" s="100"/>
      <c r="AE1061" s="100"/>
      <c r="AF1061" s="4"/>
      <c r="AG1061" s="58">
        <f t="shared" si="1"/>
        <v>1</v>
      </c>
      <c r="AH1061" s="4"/>
      <c r="AI1061" s="4"/>
      <c r="AJ1061" s="4"/>
      <c r="AK1061" s="91" t="str">
        <f t="shared" si="948"/>
        <v/>
      </c>
      <c r="AL1061" s="100"/>
      <c r="AM1061" s="4"/>
      <c r="AN1061" s="100"/>
      <c r="AO1061" s="100"/>
      <c r="AP1061" s="100"/>
      <c r="AQ1061" s="4"/>
      <c r="AR1061" s="58" t="str">
        <f t="shared" si="3"/>
        <v/>
      </c>
      <c r="AS1061" s="4"/>
      <c r="AT1061" s="71">
        <v>1</v>
      </c>
      <c r="AU1061" s="4"/>
      <c r="AV1061" s="4"/>
      <c r="AW1061" s="4"/>
      <c r="AX1061" s="58">
        <f t="shared" si="4"/>
        <v>1</v>
      </c>
      <c r="AY1061" s="4"/>
      <c r="AZ1061" s="71">
        <v>1</v>
      </c>
      <c r="BA1061" s="4"/>
      <c r="BB1061" s="4"/>
      <c r="BC1061" s="4"/>
      <c r="BD1061" s="58">
        <f t="shared" si="5"/>
        <v>1</v>
      </c>
      <c r="BE1061" s="4"/>
      <c r="BF1061" s="4"/>
      <c r="BG1061" s="4"/>
      <c r="BH1061" s="4"/>
      <c r="BI1061" s="4"/>
      <c r="BJ1061" s="4"/>
      <c r="BK1061" s="4"/>
      <c r="BL1061" s="4"/>
      <c r="BM1061" s="4"/>
      <c r="BN1061" s="4"/>
      <c r="BO1061" s="4"/>
      <c r="BP1061" s="4"/>
      <c r="BQ1061" s="4"/>
      <c r="BR1061" s="4"/>
      <c r="BS1061" s="4"/>
      <c r="BT1061" s="4"/>
      <c r="BU1061" s="4"/>
      <c r="BV1061" s="4"/>
      <c r="BW1061" s="4"/>
      <c r="BX1061" s="4" t="str">
        <f t="shared" si="637"/>
        <v/>
      </c>
      <c r="BY1061" s="4"/>
      <c r="BZ1061" s="4"/>
      <c r="CA1061" s="4"/>
      <c r="CB1061" s="4"/>
      <c r="CC1061" s="4"/>
      <c r="CD1061" s="4"/>
      <c r="CE1061" s="4"/>
      <c r="CF1061" s="4"/>
      <c r="CG1061" s="4"/>
      <c r="CH1061" s="57">
        <f t="shared" si="1100"/>
        <v>0</v>
      </c>
      <c r="CI1061" s="4"/>
      <c r="CJ1061" s="4"/>
      <c r="CK1061" s="4"/>
      <c r="CL1061" s="4"/>
      <c r="CM1061" s="4"/>
      <c r="CN1061" s="4"/>
      <c r="CO1061" s="4"/>
      <c r="CP1061" s="4"/>
      <c r="CQ1061" s="4"/>
      <c r="CR1061" s="57">
        <f t="shared" si="1046"/>
        <v>0</v>
      </c>
      <c r="CS1061" s="4"/>
      <c r="CT1061" s="4"/>
      <c r="CU1061" s="4"/>
      <c r="CV1061" s="4"/>
      <c r="CW1061" s="4"/>
      <c r="CX1061" s="4"/>
      <c r="CY1061" s="4"/>
      <c r="CZ1061" s="4"/>
      <c r="DA1061" s="4"/>
      <c r="DB1061" s="57">
        <f t="shared" si="1106"/>
        <v>0</v>
      </c>
      <c r="DC1061" s="4"/>
      <c r="DD1061" s="4"/>
      <c r="DE1061" s="4"/>
      <c r="DF1061" s="4"/>
      <c r="DG1061" s="4"/>
      <c r="DH1061" s="4"/>
      <c r="DI1061" s="4"/>
      <c r="DJ1061" s="4"/>
      <c r="DK1061" s="4"/>
      <c r="DL1061" s="57">
        <f t="shared" si="321"/>
        <v>0</v>
      </c>
      <c r="DM1061" s="4"/>
      <c r="DN1061" s="4"/>
      <c r="DO1061" s="4"/>
      <c r="DP1061" s="4"/>
      <c r="DQ1061" s="4"/>
      <c r="DR1061" s="4"/>
      <c r="DS1061" s="4"/>
      <c r="DT1061" s="4"/>
      <c r="DU1061" s="4"/>
      <c r="DV1061" s="57">
        <f t="shared" si="322"/>
        <v>0</v>
      </c>
      <c r="DW1061" s="71">
        <f t="shared" ref="DW1061:ED1061" si="1116">SUM(BY1061,CI1061,CS1061,DC1061,DM1061)</f>
        <v>0</v>
      </c>
      <c r="DX1061" s="71">
        <f t="shared" si="1116"/>
        <v>0</v>
      </c>
      <c r="DY1061" s="71">
        <f t="shared" si="1116"/>
        <v>0</v>
      </c>
      <c r="DZ1061" s="71">
        <f t="shared" si="1116"/>
        <v>0</v>
      </c>
      <c r="EA1061" s="71">
        <f t="shared" si="1116"/>
        <v>0</v>
      </c>
      <c r="EB1061" s="71">
        <f t="shared" si="1116"/>
        <v>0</v>
      </c>
      <c r="EC1061" s="71">
        <f t="shared" si="1116"/>
        <v>0</v>
      </c>
      <c r="ED1061" s="71">
        <f t="shared" si="1116"/>
        <v>0</v>
      </c>
      <c r="EE1061" s="71">
        <f t="shared" si="13"/>
        <v>0</v>
      </c>
      <c r="EF1061" s="71">
        <f t="shared" si="14"/>
        <v>0</v>
      </c>
    </row>
    <row r="1062" spans="1:136" ht="15.75" customHeight="1">
      <c r="A1062" s="147">
        <v>2019</v>
      </c>
      <c r="B1062" s="135" t="s">
        <v>5320</v>
      </c>
      <c r="C1062" s="147" t="s">
        <v>3290</v>
      </c>
      <c r="D1062" s="147" t="s">
        <v>45</v>
      </c>
      <c r="E1062" s="174" t="s">
        <v>3291</v>
      </c>
      <c r="F1062" s="150" t="s">
        <v>3292</v>
      </c>
      <c r="G1062" s="4"/>
      <c r="H1062" s="4"/>
      <c r="I1062" s="4"/>
      <c r="J1062" s="4"/>
      <c r="K1062" s="4"/>
      <c r="L1062" s="4"/>
      <c r="M1062" s="4"/>
      <c r="N1062" s="4"/>
      <c r="O1062" s="4"/>
      <c r="P1062" s="100"/>
      <c r="Q1062" s="100"/>
      <c r="R1062" s="4"/>
      <c r="S1062" s="71">
        <v>1</v>
      </c>
      <c r="T1062" s="59" t="str">
        <f t="shared" si="0"/>
        <v/>
      </c>
      <c r="U1062" s="4"/>
      <c r="V1062" s="4"/>
      <c r="W1062" s="100"/>
      <c r="X1062" s="100"/>
      <c r="Y1062" s="4"/>
      <c r="Z1062" s="4"/>
      <c r="AA1062" s="4"/>
      <c r="AB1062" s="4"/>
      <c r="AC1062" s="100"/>
      <c r="AD1062" s="100"/>
      <c r="AE1062" s="100"/>
      <c r="AF1062" s="4"/>
      <c r="AG1062" s="58">
        <f t="shared" si="1"/>
        <v>1</v>
      </c>
      <c r="AH1062" s="4"/>
      <c r="AI1062" s="4"/>
      <c r="AJ1062" s="4"/>
      <c r="AK1062" s="91" t="str">
        <f t="shared" si="948"/>
        <v/>
      </c>
      <c r="AL1062" s="100"/>
      <c r="AM1062" s="4"/>
      <c r="AN1062" s="100"/>
      <c r="AO1062" s="100"/>
      <c r="AP1062" s="100"/>
      <c r="AQ1062" s="4"/>
      <c r="AR1062" s="58" t="str">
        <f t="shared" si="3"/>
        <v/>
      </c>
      <c r="AS1062" s="4"/>
      <c r="AT1062" s="71">
        <v>1</v>
      </c>
      <c r="AU1062" s="71">
        <v>1</v>
      </c>
      <c r="AV1062" s="4"/>
      <c r="AW1062" s="71">
        <v>1</v>
      </c>
      <c r="AX1062" s="58">
        <f t="shared" si="4"/>
        <v>3</v>
      </c>
      <c r="AY1062" s="71">
        <v>1</v>
      </c>
      <c r="AZ1062" s="71">
        <v>1</v>
      </c>
      <c r="BA1062" s="4"/>
      <c r="BB1062" s="4"/>
      <c r="BC1062" s="4"/>
      <c r="BD1062" s="58">
        <f t="shared" si="5"/>
        <v>2</v>
      </c>
      <c r="BE1062" s="4"/>
      <c r="BF1062" s="4"/>
      <c r="BG1062" s="4"/>
      <c r="BH1062" s="4"/>
      <c r="BI1062" s="4"/>
      <c r="BJ1062" s="4"/>
      <c r="BK1062" s="4"/>
      <c r="BL1062" s="4"/>
      <c r="BM1062" s="4"/>
      <c r="BN1062" s="4"/>
      <c r="BO1062" s="4"/>
      <c r="BP1062" s="4"/>
      <c r="BQ1062" s="4"/>
      <c r="BR1062" s="4"/>
      <c r="BS1062" s="4"/>
      <c r="BT1062" s="71">
        <v>1</v>
      </c>
      <c r="BU1062" s="4"/>
      <c r="BV1062" s="71">
        <v>1</v>
      </c>
      <c r="BW1062" s="4"/>
      <c r="BX1062" s="71">
        <f t="shared" si="637"/>
        <v>1</v>
      </c>
      <c r="BY1062" s="4"/>
      <c r="BZ1062" s="4"/>
      <c r="CA1062" s="4"/>
      <c r="CB1062" s="4"/>
      <c r="CC1062" s="4"/>
      <c r="CD1062" s="4"/>
      <c r="CE1062" s="4"/>
      <c r="CF1062" s="4"/>
      <c r="CG1062" s="4"/>
      <c r="CH1062" s="57">
        <f t="shared" si="1100"/>
        <v>0</v>
      </c>
      <c r="CI1062" s="4"/>
      <c r="CJ1062" s="4"/>
      <c r="CK1062" s="4"/>
      <c r="CL1062" s="71">
        <v>1</v>
      </c>
      <c r="CM1062" s="4"/>
      <c r="CN1062" s="4"/>
      <c r="CO1062" s="4"/>
      <c r="CP1062" s="4"/>
      <c r="CQ1062" s="71"/>
      <c r="CR1062" s="57">
        <f t="shared" si="1046"/>
        <v>1</v>
      </c>
      <c r="CS1062" s="4"/>
      <c r="CT1062" s="4"/>
      <c r="CU1062" s="4"/>
      <c r="CV1062" s="4"/>
      <c r="CW1062" s="4"/>
      <c r="CX1062" s="4"/>
      <c r="CY1062" s="71">
        <v>1</v>
      </c>
      <c r="CZ1062" s="4"/>
      <c r="DA1062" s="71"/>
      <c r="DB1062" s="57">
        <f t="shared" si="1106"/>
        <v>1</v>
      </c>
      <c r="DC1062" s="4"/>
      <c r="DD1062" s="4"/>
      <c r="DE1062" s="4"/>
      <c r="DF1062" s="4"/>
      <c r="DG1062" s="4"/>
      <c r="DH1062" s="4"/>
      <c r="DI1062" s="4"/>
      <c r="DJ1062" s="4"/>
      <c r="DK1062" s="4"/>
      <c r="DL1062" s="57">
        <f t="shared" si="321"/>
        <v>0</v>
      </c>
      <c r="DM1062" s="4"/>
      <c r="DN1062" s="4"/>
      <c r="DO1062" s="4"/>
      <c r="DP1062" s="4"/>
      <c r="DQ1062" s="4"/>
      <c r="DR1062" s="4"/>
      <c r="DS1062" s="71">
        <v>1</v>
      </c>
      <c r="DT1062" s="4"/>
      <c r="DU1062" s="71"/>
      <c r="DV1062" s="57">
        <f t="shared" si="322"/>
        <v>1</v>
      </c>
      <c r="DW1062" s="71">
        <f t="shared" ref="DW1062:ED1062" si="1117">SUM(BY1062,CI1062,CS1062,DC1062,DM1062)</f>
        <v>0</v>
      </c>
      <c r="DX1062" s="71">
        <f t="shared" si="1117"/>
        <v>0</v>
      </c>
      <c r="DY1062" s="71">
        <f t="shared" si="1117"/>
        <v>0</v>
      </c>
      <c r="DZ1062" s="71">
        <f t="shared" si="1117"/>
        <v>1</v>
      </c>
      <c r="EA1062" s="71">
        <f t="shared" si="1117"/>
        <v>0</v>
      </c>
      <c r="EB1062" s="71">
        <f t="shared" si="1117"/>
        <v>0</v>
      </c>
      <c r="EC1062" s="71">
        <f t="shared" si="1117"/>
        <v>2</v>
      </c>
      <c r="ED1062" s="71">
        <f t="shared" si="1117"/>
        <v>0</v>
      </c>
      <c r="EE1062" s="71">
        <f t="shared" si="13"/>
        <v>3</v>
      </c>
      <c r="EF1062" s="71">
        <f t="shared" si="14"/>
        <v>1</v>
      </c>
    </row>
    <row r="1063" spans="1:136" ht="15.75" customHeight="1">
      <c r="A1063" s="147">
        <v>2019</v>
      </c>
      <c r="B1063" s="135" t="s">
        <v>5321</v>
      </c>
      <c r="C1063" s="147" t="s">
        <v>3293</v>
      </c>
      <c r="D1063" s="147" t="s">
        <v>3294</v>
      </c>
      <c r="E1063" s="176" t="s">
        <v>3295</v>
      </c>
      <c r="F1063" s="161" t="s">
        <v>3296</v>
      </c>
      <c r="G1063" s="4"/>
      <c r="H1063" s="95">
        <v>1</v>
      </c>
      <c r="I1063" s="4"/>
      <c r="J1063" s="4"/>
      <c r="K1063" s="4"/>
      <c r="L1063" s="4"/>
      <c r="M1063" s="4"/>
      <c r="N1063" s="4"/>
      <c r="O1063" s="100"/>
      <c r="P1063" s="100"/>
      <c r="Q1063" s="100"/>
      <c r="R1063" s="4"/>
      <c r="S1063" s="4"/>
      <c r="T1063" s="59">
        <f t="shared" si="0"/>
        <v>1</v>
      </c>
      <c r="U1063" s="100"/>
      <c r="V1063" s="100"/>
      <c r="W1063" s="100"/>
      <c r="X1063" s="100"/>
      <c r="Y1063" s="4"/>
      <c r="Z1063" s="4"/>
      <c r="AA1063" s="4"/>
      <c r="AB1063" s="100"/>
      <c r="AC1063" s="100"/>
      <c r="AD1063" s="72">
        <v>1</v>
      </c>
      <c r="AE1063" s="72"/>
      <c r="AF1063" s="4"/>
      <c r="AG1063" s="58">
        <f t="shared" si="1"/>
        <v>1</v>
      </c>
      <c r="AH1063" s="4"/>
      <c r="AI1063" s="100"/>
      <c r="AJ1063" s="4"/>
      <c r="AK1063" s="4" t="str">
        <f t="shared" si="948"/>
        <v/>
      </c>
      <c r="AL1063" s="100"/>
      <c r="AM1063" s="100"/>
      <c r="AN1063" s="100"/>
      <c r="AO1063" s="100"/>
      <c r="AP1063" s="100"/>
      <c r="AQ1063" s="4"/>
      <c r="AR1063" s="58" t="str">
        <f t="shared" si="3"/>
        <v/>
      </c>
      <c r="AS1063" s="71">
        <v>1</v>
      </c>
      <c r="AT1063" s="71">
        <v>1</v>
      </c>
      <c r="AU1063" s="71">
        <v>1</v>
      </c>
      <c r="AV1063" s="71">
        <v>1</v>
      </c>
      <c r="AW1063" s="71">
        <v>1</v>
      </c>
      <c r="AX1063" s="58">
        <f t="shared" si="4"/>
        <v>5</v>
      </c>
      <c r="AY1063" s="71">
        <v>1</v>
      </c>
      <c r="AZ1063" s="4"/>
      <c r="BA1063" s="4"/>
      <c r="BB1063" s="4"/>
      <c r="BC1063" s="4"/>
      <c r="BD1063" s="58">
        <f t="shared" si="5"/>
        <v>1</v>
      </c>
      <c r="BE1063" s="4"/>
      <c r="BF1063" s="4"/>
      <c r="BG1063" s="4"/>
      <c r="BH1063" s="4"/>
      <c r="BI1063" s="4"/>
      <c r="BJ1063" s="4"/>
      <c r="BK1063" s="4"/>
      <c r="BL1063" s="4"/>
      <c r="BM1063" s="4"/>
      <c r="BN1063" s="4"/>
      <c r="BO1063" s="71">
        <v>1</v>
      </c>
      <c r="BP1063" s="71">
        <v>1</v>
      </c>
      <c r="BQ1063" s="71">
        <v>1</v>
      </c>
      <c r="BR1063" s="4"/>
      <c r="BS1063" s="4"/>
      <c r="BT1063" s="4"/>
      <c r="BU1063" s="4"/>
      <c r="BV1063" s="4"/>
      <c r="BW1063" s="4"/>
      <c r="BX1063" s="4" t="str">
        <f t="shared" si="637"/>
        <v/>
      </c>
      <c r="BY1063" s="4"/>
      <c r="BZ1063" s="4"/>
      <c r="CA1063" s="4"/>
      <c r="CB1063" s="4"/>
      <c r="CC1063" s="4"/>
      <c r="CD1063" s="4"/>
      <c r="CE1063" s="4"/>
      <c r="CF1063" s="4"/>
      <c r="CG1063" s="4"/>
      <c r="CH1063" s="57">
        <f t="shared" si="1100"/>
        <v>0</v>
      </c>
      <c r="CI1063" s="4"/>
      <c r="CJ1063" s="4"/>
      <c r="CK1063" s="4"/>
      <c r="CL1063" s="4"/>
      <c r="CM1063" s="4"/>
      <c r="CN1063" s="4"/>
      <c r="CO1063" s="4"/>
      <c r="CP1063" s="4"/>
      <c r="CQ1063" s="4"/>
      <c r="CR1063" s="57">
        <f t="shared" si="1046"/>
        <v>0</v>
      </c>
      <c r="CS1063" s="4"/>
      <c r="CT1063" s="4"/>
      <c r="CU1063" s="4"/>
      <c r="CV1063" s="4"/>
      <c r="CW1063" s="4"/>
      <c r="CX1063" s="4"/>
      <c r="CY1063" s="4"/>
      <c r="CZ1063" s="4"/>
      <c r="DA1063" s="4"/>
      <c r="DB1063" s="57">
        <f t="shared" si="1106"/>
        <v>0</v>
      </c>
      <c r="DC1063" s="4"/>
      <c r="DD1063" s="4"/>
      <c r="DE1063" s="4"/>
      <c r="DF1063" s="4"/>
      <c r="DG1063" s="4"/>
      <c r="DH1063" s="4"/>
      <c r="DI1063" s="4"/>
      <c r="DJ1063" s="4"/>
      <c r="DK1063" s="4"/>
      <c r="DL1063" s="57">
        <f t="shared" si="321"/>
        <v>0</v>
      </c>
      <c r="DM1063" s="4"/>
      <c r="DN1063" s="4"/>
      <c r="DO1063" s="4"/>
      <c r="DP1063" s="4"/>
      <c r="DQ1063" s="4"/>
      <c r="DR1063" s="4"/>
      <c r="DS1063" s="4"/>
      <c r="DT1063" s="4"/>
      <c r="DU1063" s="4"/>
      <c r="DV1063" s="57">
        <f t="shared" si="322"/>
        <v>0</v>
      </c>
      <c r="DW1063" s="71">
        <f t="shared" ref="DW1063:ED1063" si="1118">SUM(BY1063,CI1063,CS1063,DC1063,DM1063)</f>
        <v>0</v>
      </c>
      <c r="DX1063" s="71">
        <f t="shared" si="1118"/>
        <v>0</v>
      </c>
      <c r="DY1063" s="71">
        <f t="shared" si="1118"/>
        <v>0</v>
      </c>
      <c r="DZ1063" s="71">
        <f t="shared" si="1118"/>
        <v>0</v>
      </c>
      <c r="EA1063" s="71">
        <f t="shared" si="1118"/>
        <v>0</v>
      </c>
      <c r="EB1063" s="71">
        <f t="shared" si="1118"/>
        <v>0</v>
      </c>
      <c r="EC1063" s="71">
        <f t="shared" si="1118"/>
        <v>0</v>
      </c>
      <c r="ED1063" s="71">
        <f t="shared" si="1118"/>
        <v>0</v>
      </c>
      <c r="EE1063" s="71">
        <f t="shared" si="13"/>
        <v>0</v>
      </c>
      <c r="EF1063" s="71">
        <f t="shared" si="14"/>
        <v>0</v>
      </c>
    </row>
    <row r="1064" spans="1:136" ht="15.75" customHeight="1">
      <c r="A1064" s="147">
        <v>2020</v>
      </c>
      <c r="B1064" s="135" t="s">
        <v>5322</v>
      </c>
      <c r="C1064" s="147" t="s">
        <v>3297</v>
      </c>
      <c r="D1064" s="147" t="s">
        <v>3298</v>
      </c>
      <c r="E1064" s="147" t="s">
        <v>3299</v>
      </c>
      <c r="F1064" s="161" t="s">
        <v>3300</v>
      </c>
      <c r="G1064" s="4"/>
      <c r="H1064" s="4"/>
      <c r="I1064" s="4"/>
      <c r="J1064" s="4"/>
      <c r="K1064" s="95"/>
      <c r="L1064" s="4"/>
      <c r="M1064" s="4"/>
      <c r="N1064" s="4"/>
      <c r="O1064" s="100"/>
      <c r="P1064" s="100"/>
      <c r="Q1064" s="100"/>
      <c r="R1064" s="4"/>
      <c r="S1064" s="4"/>
      <c r="T1064" s="59" t="str">
        <f t="shared" si="0"/>
        <v/>
      </c>
      <c r="U1064" s="100"/>
      <c r="V1064" s="100"/>
      <c r="W1064" s="100"/>
      <c r="X1064" s="100"/>
      <c r="Y1064" s="4"/>
      <c r="Z1064" s="4"/>
      <c r="AA1064" s="4"/>
      <c r="AB1064" s="100"/>
      <c r="AC1064" s="100"/>
      <c r="AD1064" s="100"/>
      <c r="AE1064" s="100"/>
      <c r="AF1064" s="4"/>
      <c r="AG1064" s="58" t="str">
        <f t="shared" si="1"/>
        <v/>
      </c>
      <c r="AH1064" s="72">
        <v>1</v>
      </c>
      <c r="AI1064" s="100"/>
      <c r="AJ1064" s="4"/>
      <c r="AK1064" s="91" t="str">
        <f t="shared" si="948"/>
        <v/>
      </c>
      <c r="AL1064" s="100"/>
      <c r="AM1064" s="100"/>
      <c r="AN1064" s="100"/>
      <c r="AO1064" s="100"/>
      <c r="AP1064" s="100"/>
      <c r="AQ1064" s="4"/>
      <c r="AR1064" s="58">
        <f t="shared" si="3"/>
        <v>1</v>
      </c>
      <c r="AS1064" s="4"/>
      <c r="AT1064" s="71">
        <v>1</v>
      </c>
      <c r="AU1064" s="4"/>
      <c r="AV1064" s="4"/>
      <c r="AW1064" s="4"/>
      <c r="AX1064" s="58">
        <f t="shared" si="4"/>
        <v>1</v>
      </c>
      <c r="AY1064" s="71">
        <v>1</v>
      </c>
      <c r="AZ1064" s="4"/>
      <c r="BA1064" s="4"/>
      <c r="BB1064" s="4"/>
      <c r="BC1064" s="4"/>
      <c r="BD1064" s="58">
        <f t="shared" si="5"/>
        <v>1</v>
      </c>
      <c r="BE1064" s="71">
        <v>1</v>
      </c>
      <c r="BF1064" s="4"/>
      <c r="BG1064" s="4"/>
      <c r="BH1064" s="4"/>
      <c r="BI1064" s="4"/>
      <c r="BJ1064" s="4"/>
      <c r="BK1064" s="4"/>
      <c r="BL1064" s="4"/>
      <c r="BM1064" s="4"/>
      <c r="BN1064" s="4"/>
      <c r="BO1064" s="4"/>
      <c r="BP1064" s="4"/>
      <c r="BQ1064" s="4"/>
      <c r="BR1064" s="4"/>
      <c r="BS1064" s="4"/>
      <c r="BT1064" s="4"/>
      <c r="BU1064" s="4"/>
      <c r="BV1064" s="4"/>
      <c r="BW1064" s="4"/>
      <c r="BX1064" s="4" t="str">
        <f t="shared" si="637"/>
        <v/>
      </c>
      <c r="BY1064" s="4"/>
      <c r="BZ1064" s="4"/>
      <c r="CA1064" s="4"/>
      <c r="CB1064" s="4"/>
      <c r="CC1064" s="4"/>
      <c r="CD1064" s="4"/>
      <c r="CE1064" s="4"/>
      <c r="CF1064" s="4"/>
      <c r="CG1064" s="4"/>
      <c r="CH1064" s="57">
        <f t="shared" si="1100"/>
        <v>0</v>
      </c>
      <c r="CI1064" s="4"/>
      <c r="CJ1064" s="4"/>
      <c r="CK1064" s="4"/>
      <c r="CL1064" s="4"/>
      <c r="CM1064" s="4"/>
      <c r="CN1064" s="4"/>
      <c r="CO1064" s="4"/>
      <c r="CP1064" s="4"/>
      <c r="CQ1064" s="4"/>
      <c r="CR1064" s="57">
        <f t="shared" si="1046"/>
        <v>0</v>
      </c>
      <c r="CS1064" s="4"/>
      <c r="CT1064" s="4"/>
      <c r="CU1064" s="4"/>
      <c r="CV1064" s="4"/>
      <c r="CW1064" s="4"/>
      <c r="CX1064" s="4"/>
      <c r="CY1064" s="4"/>
      <c r="CZ1064" s="4"/>
      <c r="DA1064" s="4"/>
      <c r="DB1064" s="57">
        <f t="shared" si="1106"/>
        <v>0</v>
      </c>
      <c r="DC1064" s="4"/>
      <c r="DD1064" s="4"/>
      <c r="DE1064" s="4"/>
      <c r="DF1064" s="4"/>
      <c r="DG1064" s="4"/>
      <c r="DH1064" s="4"/>
      <c r="DI1064" s="4"/>
      <c r="DJ1064" s="4"/>
      <c r="DK1064" s="4"/>
      <c r="DL1064" s="57">
        <f t="shared" si="321"/>
        <v>0</v>
      </c>
      <c r="DM1064" s="4"/>
      <c r="DN1064" s="4"/>
      <c r="DO1064" s="4"/>
      <c r="DP1064" s="4"/>
      <c r="DQ1064" s="4"/>
      <c r="DR1064" s="4"/>
      <c r="DS1064" s="4"/>
      <c r="DT1064" s="4"/>
      <c r="DU1064" s="4"/>
      <c r="DV1064" s="57">
        <f t="shared" si="322"/>
        <v>0</v>
      </c>
      <c r="DW1064" s="71">
        <f t="shared" ref="DW1064:ED1064" si="1119">SUM(BY1064,CI1064,CS1064,DC1064,DM1064)</f>
        <v>0</v>
      </c>
      <c r="DX1064" s="71">
        <f t="shared" si="1119"/>
        <v>0</v>
      </c>
      <c r="DY1064" s="71">
        <f t="shared" si="1119"/>
        <v>0</v>
      </c>
      <c r="DZ1064" s="71">
        <f t="shared" si="1119"/>
        <v>0</v>
      </c>
      <c r="EA1064" s="71">
        <f t="shared" si="1119"/>
        <v>0</v>
      </c>
      <c r="EB1064" s="71">
        <f t="shared" si="1119"/>
        <v>0</v>
      </c>
      <c r="EC1064" s="71">
        <f t="shared" si="1119"/>
        <v>0</v>
      </c>
      <c r="ED1064" s="71">
        <f t="shared" si="1119"/>
        <v>0</v>
      </c>
      <c r="EE1064" s="71">
        <f t="shared" si="13"/>
        <v>0</v>
      </c>
      <c r="EF1064" s="71">
        <f t="shared" si="14"/>
        <v>0</v>
      </c>
    </row>
    <row r="1065" spans="1:136" ht="15.75" customHeight="1">
      <c r="A1065" s="147">
        <v>2019</v>
      </c>
      <c r="B1065" s="135" t="s">
        <v>5323</v>
      </c>
      <c r="C1065" s="147" t="s">
        <v>3301</v>
      </c>
      <c r="D1065" s="147" t="s">
        <v>3302</v>
      </c>
      <c r="E1065" s="147" t="s">
        <v>3303</v>
      </c>
      <c r="F1065" s="171" t="s">
        <v>3304</v>
      </c>
      <c r="G1065" s="4"/>
      <c r="H1065" s="4"/>
      <c r="I1065" s="4"/>
      <c r="J1065" s="4"/>
      <c r="K1065" s="4"/>
      <c r="L1065" s="4"/>
      <c r="M1065" s="4"/>
      <c r="N1065" s="4"/>
      <c r="O1065" s="100"/>
      <c r="P1065" s="100"/>
      <c r="Q1065" s="100"/>
      <c r="R1065" s="4"/>
      <c r="S1065" s="4"/>
      <c r="T1065" s="59" t="str">
        <f t="shared" si="0"/>
        <v/>
      </c>
      <c r="U1065" s="100"/>
      <c r="V1065" s="100"/>
      <c r="W1065" s="100"/>
      <c r="X1065" s="100"/>
      <c r="Y1065" s="4"/>
      <c r="Z1065" s="4"/>
      <c r="AA1065" s="4"/>
      <c r="AB1065" s="100"/>
      <c r="AC1065" s="100"/>
      <c r="AD1065" s="100"/>
      <c r="AE1065" s="100"/>
      <c r="AF1065" s="4"/>
      <c r="AG1065" s="58" t="str">
        <f t="shared" si="1"/>
        <v/>
      </c>
      <c r="AH1065" s="4"/>
      <c r="AI1065" s="100"/>
      <c r="AJ1065" s="4"/>
      <c r="AK1065" s="91">
        <f t="shared" si="948"/>
        <v>1</v>
      </c>
      <c r="AL1065" s="100"/>
      <c r="AM1065" s="100"/>
      <c r="AN1065" s="100"/>
      <c r="AO1065" s="72">
        <v>1</v>
      </c>
      <c r="AP1065" s="72"/>
      <c r="AQ1065" s="4"/>
      <c r="AR1065" s="58">
        <f t="shared" si="3"/>
        <v>1</v>
      </c>
      <c r="AS1065" s="72">
        <v>1</v>
      </c>
      <c r="AT1065" s="4"/>
      <c r="AU1065" s="72">
        <v>1</v>
      </c>
      <c r="AV1065" s="4"/>
      <c r="AW1065" s="72">
        <v>1</v>
      </c>
      <c r="AX1065" s="58">
        <f t="shared" si="4"/>
        <v>3</v>
      </c>
      <c r="AY1065" s="72">
        <v>1</v>
      </c>
      <c r="AZ1065" s="72">
        <v>1</v>
      </c>
      <c r="BA1065" s="4"/>
      <c r="BB1065" s="72">
        <v>1</v>
      </c>
      <c r="BC1065" s="72">
        <v>1</v>
      </c>
      <c r="BD1065" s="58">
        <f t="shared" si="5"/>
        <v>4</v>
      </c>
      <c r="BE1065" s="4"/>
      <c r="BF1065" s="4"/>
      <c r="BG1065" s="4"/>
      <c r="BH1065" s="4"/>
      <c r="BI1065" s="4"/>
      <c r="BJ1065" s="4"/>
      <c r="BK1065" s="4"/>
      <c r="BL1065" s="4"/>
      <c r="BM1065" s="4"/>
      <c r="BN1065" s="4"/>
      <c r="BO1065" s="4"/>
      <c r="BP1065" s="4"/>
      <c r="BQ1065" s="72">
        <v>1</v>
      </c>
      <c r="BR1065" s="4"/>
      <c r="BS1065" s="72">
        <v>1</v>
      </c>
      <c r="BT1065" s="4"/>
      <c r="BU1065" s="4"/>
      <c r="BV1065" s="72">
        <v>1</v>
      </c>
      <c r="BW1065" s="4"/>
      <c r="BX1065" s="4">
        <f t="shared" si="637"/>
        <v>1</v>
      </c>
      <c r="BY1065" s="4"/>
      <c r="BZ1065" s="72">
        <v>1</v>
      </c>
      <c r="CA1065" s="4"/>
      <c r="CB1065" s="4"/>
      <c r="CC1065" s="4"/>
      <c r="CD1065" s="4"/>
      <c r="CE1065" s="4"/>
      <c r="CF1065" s="4"/>
      <c r="CG1065" s="4"/>
      <c r="CH1065" s="57">
        <f t="shared" si="1100"/>
        <v>1</v>
      </c>
      <c r="CI1065" s="4"/>
      <c r="CJ1065" s="4"/>
      <c r="CK1065" s="4"/>
      <c r="CL1065" s="4"/>
      <c r="CM1065" s="4"/>
      <c r="CN1065" s="4"/>
      <c r="CO1065" s="4"/>
      <c r="CP1065" s="4"/>
      <c r="CQ1065" s="4"/>
      <c r="CR1065" s="57">
        <f t="shared" si="1046"/>
        <v>0</v>
      </c>
      <c r="CS1065" s="4"/>
      <c r="CT1065" s="4"/>
      <c r="CU1065" s="4"/>
      <c r="CV1065" s="4"/>
      <c r="CW1065" s="4"/>
      <c r="CX1065" s="4"/>
      <c r="CY1065" s="72">
        <v>1</v>
      </c>
      <c r="CZ1065" s="4"/>
      <c r="DA1065" s="4"/>
      <c r="DB1065" s="57">
        <f t="shared" si="1106"/>
        <v>1</v>
      </c>
      <c r="DC1065" s="4"/>
      <c r="DD1065" s="4"/>
      <c r="DE1065" s="4"/>
      <c r="DF1065" s="4"/>
      <c r="DG1065" s="4"/>
      <c r="DH1065" s="4"/>
      <c r="DI1065" s="4"/>
      <c r="DJ1065" s="4"/>
      <c r="DK1065" s="4"/>
      <c r="DL1065" s="57">
        <f t="shared" si="321"/>
        <v>0</v>
      </c>
      <c r="DM1065" s="4"/>
      <c r="DN1065" s="4"/>
      <c r="DO1065" s="4"/>
      <c r="DP1065" s="4"/>
      <c r="DQ1065" s="4"/>
      <c r="DR1065" s="4"/>
      <c r="DS1065" s="4"/>
      <c r="DT1065" s="4"/>
      <c r="DU1065" s="4"/>
      <c r="DV1065" s="57">
        <f t="shared" si="322"/>
        <v>0</v>
      </c>
      <c r="DW1065" s="71">
        <f t="shared" ref="DW1065:ED1065" si="1120">SUM(BY1065,CI1065,CS1065,DC1065,DM1065)</f>
        <v>0</v>
      </c>
      <c r="DX1065" s="71">
        <f t="shared" si="1120"/>
        <v>1</v>
      </c>
      <c r="DY1065" s="71">
        <f t="shared" si="1120"/>
        <v>0</v>
      </c>
      <c r="DZ1065" s="71">
        <f t="shared" si="1120"/>
        <v>0</v>
      </c>
      <c r="EA1065" s="71">
        <f t="shared" si="1120"/>
        <v>0</v>
      </c>
      <c r="EB1065" s="71">
        <f t="shared" si="1120"/>
        <v>0</v>
      </c>
      <c r="EC1065" s="71">
        <f t="shared" si="1120"/>
        <v>1</v>
      </c>
      <c r="ED1065" s="71">
        <f t="shared" si="1120"/>
        <v>0</v>
      </c>
      <c r="EE1065" s="71">
        <f t="shared" si="13"/>
        <v>2</v>
      </c>
      <c r="EF1065" s="71">
        <f t="shared" si="14"/>
        <v>1</v>
      </c>
    </row>
    <row r="1066" spans="1:136" ht="15.75" customHeight="1">
      <c r="A1066" s="147">
        <v>2020</v>
      </c>
      <c r="B1066" s="135" t="s">
        <v>5324</v>
      </c>
      <c r="C1066" s="147" t="s">
        <v>3305</v>
      </c>
      <c r="D1066" s="147" t="s">
        <v>266</v>
      </c>
      <c r="E1066" s="147" t="s">
        <v>3306</v>
      </c>
      <c r="F1066" s="171" t="s">
        <v>3307</v>
      </c>
      <c r="G1066" s="4"/>
      <c r="H1066" s="4"/>
      <c r="I1066" s="4"/>
      <c r="J1066" s="4"/>
      <c r="K1066" s="4"/>
      <c r="L1066" s="4"/>
      <c r="M1066" s="4"/>
      <c r="N1066" s="4"/>
      <c r="O1066" s="100"/>
      <c r="P1066" s="100"/>
      <c r="Q1066" s="100"/>
      <c r="R1066" s="71">
        <v>1</v>
      </c>
      <c r="S1066" s="4"/>
      <c r="T1066" s="59" t="str">
        <f t="shared" si="0"/>
        <v/>
      </c>
      <c r="U1066" s="100"/>
      <c r="V1066" s="100"/>
      <c r="W1066" s="100"/>
      <c r="X1066" s="100"/>
      <c r="Y1066" s="4"/>
      <c r="Z1066" s="4"/>
      <c r="AA1066" s="4"/>
      <c r="AB1066" s="100"/>
      <c r="AC1066" s="100"/>
      <c r="AD1066" s="100"/>
      <c r="AE1066" s="100"/>
      <c r="AF1066" s="4"/>
      <c r="AG1066" s="58">
        <f t="shared" si="1"/>
        <v>1</v>
      </c>
      <c r="AH1066" s="4"/>
      <c r="AI1066" s="100"/>
      <c r="AJ1066" s="4"/>
      <c r="AK1066" s="91" t="str">
        <f t="shared" si="948"/>
        <v/>
      </c>
      <c r="AL1066" s="100"/>
      <c r="AM1066" s="100"/>
      <c r="AN1066" s="100"/>
      <c r="AO1066" s="100"/>
      <c r="AP1066" s="100"/>
      <c r="AQ1066" s="4"/>
      <c r="AR1066" s="58" t="str">
        <f t="shared" si="3"/>
        <v/>
      </c>
      <c r="AS1066" s="71">
        <v>1</v>
      </c>
      <c r="AT1066" s="71">
        <v>1</v>
      </c>
      <c r="AU1066" s="4"/>
      <c r="AV1066" s="4"/>
      <c r="AW1066" s="71">
        <v>1</v>
      </c>
      <c r="AX1066" s="58">
        <f t="shared" si="4"/>
        <v>3</v>
      </c>
      <c r="AY1066" s="4"/>
      <c r="AZ1066" s="71">
        <v>1</v>
      </c>
      <c r="BA1066" s="4"/>
      <c r="BB1066" s="4"/>
      <c r="BC1066" s="71">
        <v>1</v>
      </c>
      <c r="BD1066" s="58">
        <f t="shared" si="5"/>
        <v>2</v>
      </c>
      <c r="BE1066" s="4"/>
      <c r="BF1066" s="4"/>
      <c r="BG1066" s="4"/>
      <c r="BH1066" s="4"/>
      <c r="BI1066" s="4"/>
      <c r="BJ1066" s="4"/>
      <c r="BK1066" s="4"/>
      <c r="BL1066" s="4"/>
      <c r="BM1066" s="4"/>
      <c r="BN1066" s="4"/>
      <c r="BO1066" s="71">
        <v>1</v>
      </c>
      <c r="BP1066" s="4"/>
      <c r="BQ1066" s="4"/>
      <c r="BR1066" s="4"/>
      <c r="BS1066" s="4"/>
      <c r="BT1066" s="4"/>
      <c r="BU1066" s="4"/>
      <c r="BV1066" s="4"/>
      <c r="BW1066" s="71">
        <v>1</v>
      </c>
      <c r="BX1066" s="71">
        <f t="shared" si="637"/>
        <v>1</v>
      </c>
      <c r="BY1066" s="4"/>
      <c r="BZ1066" s="4"/>
      <c r="CA1066" s="71">
        <v>1</v>
      </c>
      <c r="CB1066" s="4"/>
      <c r="CC1066" s="4"/>
      <c r="CD1066" s="4"/>
      <c r="CE1066" s="4"/>
      <c r="CF1066" s="4"/>
      <c r="CG1066" s="71"/>
      <c r="CH1066" s="57">
        <f t="shared" si="1100"/>
        <v>1</v>
      </c>
      <c r="CI1066" s="4"/>
      <c r="CJ1066" s="4"/>
      <c r="CK1066" s="71">
        <v>1</v>
      </c>
      <c r="CL1066" s="4"/>
      <c r="CM1066" s="4"/>
      <c r="CN1066" s="4"/>
      <c r="CO1066" s="4"/>
      <c r="CP1066" s="4"/>
      <c r="CQ1066" s="71"/>
      <c r="CR1066" s="57">
        <f t="shared" si="1046"/>
        <v>1</v>
      </c>
      <c r="CS1066" s="4"/>
      <c r="CT1066" s="4"/>
      <c r="CU1066" s="4"/>
      <c r="CV1066" s="4"/>
      <c r="CW1066" s="4"/>
      <c r="CX1066" s="4"/>
      <c r="CY1066" s="4"/>
      <c r="CZ1066" s="4"/>
      <c r="DA1066" s="4"/>
      <c r="DB1066" s="57">
        <f t="shared" si="1106"/>
        <v>0</v>
      </c>
      <c r="DC1066" s="4"/>
      <c r="DD1066" s="4"/>
      <c r="DE1066" s="4"/>
      <c r="DF1066" s="4"/>
      <c r="DG1066" s="4"/>
      <c r="DH1066" s="4"/>
      <c r="DI1066" s="4"/>
      <c r="DJ1066" s="4"/>
      <c r="DK1066" s="4"/>
      <c r="DL1066" s="57">
        <f t="shared" si="321"/>
        <v>0</v>
      </c>
      <c r="DM1066" s="4"/>
      <c r="DN1066" s="4"/>
      <c r="DO1066" s="71">
        <v>1</v>
      </c>
      <c r="DP1066" s="4"/>
      <c r="DQ1066" s="4"/>
      <c r="DR1066" s="4"/>
      <c r="DS1066" s="4"/>
      <c r="DT1066" s="4"/>
      <c r="DU1066" s="71"/>
      <c r="DV1066" s="57">
        <f t="shared" si="322"/>
        <v>1</v>
      </c>
      <c r="DW1066" s="71">
        <f t="shared" ref="DW1066:ED1066" si="1121">SUM(BY1066,CI1066,CS1066,DC1066,DM1066)</f>
        <v>0</v>
      </c>
      <c r="DX1066" s="71">
        <f t="shared" si="1121"/>
        <v>0</v>
      </c>
      <c r="DY1066" s="71">
        <f t="shared" si="1121"/>
        <v>3</v>
      </c>
      <c r="DZ1066" s="71">
        <f t="shared" si="1121"/>
        <v>0</v>
      </c>
      <c r="EA1066" s="71">
        <f t="shared" si="1121"/>
        <v>0</v>
      </c>
      <c r="EB1066" s="71">
        <f t="shared" si="1121"/>
        <v>0</v>
      </c>
      <c r="EC1066" s="71">
        <f t="shared" si="1121"/>
        <v>0</v>
      </c>
      <c r="ED1066" s="71">
        <f t="shared" si="1121"/>
        <v>0</v>
      </c>
      <c r="EE1066" s="71">
        <f t="shared" si="13"/>
        <v>3</v>
      </c>
      <c r="EF1066" s="71">
        <f t="shared" si="14"/>
        <v>1</v>
      </c>
    </row>
    <row r="1067" spans="1:136" ht="15.75" customHeight="1">
      <c r="A1067" s="147">
        <v>2019</v>
      </c>
      <c r="B1067" s="135" t="s">
        <v>5325</v>
      </c>
      <c r="C1067" s="147" t="s">
        <v>3308</v>
      </c>
      <c r="D1067" s="147" t="s">
        <v>3309</v>
      </c>
      <c r="E1067" s="147" t="s">
        <v>3310</v>
      </c>
      <c r="F1067" s="161" t="s">
        <v>3311</v>
      </c>
      <c r="G1067" s="4"/>
      <c r="H1067" s="4"/>
      <c r="I1067" s="4"/>
      <c r="J1067" s="4"/>
      <c r="K1067" s="4"/>
      <c r="L1067" s="4"/>
      <c r="M1067" s="4"/>
      <c r="N1067" s="4"/>
      <c r="O1067" s="100"/>
      <c r="P1067" s="100"/>
      <c r="Q1067" s="100"/>
      <c r="R1067" s="4"/>
      <c r="S1067" s="71">
        <v>1</v>
      </c>
      <c r="T1067" s="59" t="str">
        <f t="shared" si="0"/>
        <v/>
      </c>
      <c r="U1067" s="100"/>
      <c r="V1067" s="100"/>
      <c r="W1067" s="100"/>
      <c r="X1067" s="100"/>
      <c r="Y1067" s="4"/>
      <c r="Z1067" s="4"/>
      <c r="AA1067" s="4"/>
      <c r="AB1067" s="100"/>
      <c r="AC1067" s="100"/>
      <c r="AD1067" s="100"/>
      <c r="AE1067" s="100"/>
      <c r="AF1067" s="4"/>
      <c r="AG1067" s="58">
        <f t="shared" si="1"/>
        <v>1</v>
      </c>
      <c r="AH1067" s="4"/>
      <c r="AI1067" s="100"/>
      <c r="AJ1067" s="4"/>
      <c r="AK1067" s="91" t="str">
        <f t="shared" si="948"/>
        <v/>
      </c>
      <c r="AL1067" s="100"/>
      <c r="AM1067" s="100"/>
      <c r="AN1067" s="100"/>
      <c r="AO1067" s="100"/>
      <c r="AP1067" s="100"/>
      <c r="AQ1067" s="4"/>
      <c r="AR1067" s="58" t="str">
        <f t="shared" si="3"/>
        <v/>
      </c>
      <c r="AS1067" s="71">
        <v>1</v>
      </c>
      <c r="AT1067" s="4"/>
      <c r="AU1067" s="4"/>
      <c r="AV1067" s="4"/>
      <c r="AW1067" s="71">
        <v>1</v>
      </c>
      <c r="AX1067" s="58">
        <f t="shared" si="4"/>
        <v>2</v>
      </c>
      <c r="AY1067" s="71">
        <v>1</v>
      </c>
      <c r="AZ1067" s="71">
        <v>1</v>
      </c>
      <c r="BA1067" s="4"/>
      <c r="BB1067" s="4"/>
      <c r="BC1067" s="4"/>
      <c r="BD1067" s="58">
        <f t="shared" si="5"/>
        <v>2</v>
      </c>
      <c r="BE1067" s="71"/>
      <c r="BF1067" s="4"/>
      <c r="BG1067" s="4"/>
      <c r="BH1067" s="4"/>
      <c r="BI1067" s="4"/>
      <c r="BJ1067" s="4"/>
      <c r="BK1067" s="72">
        <v>1</v>
      </c>
      <c r="BL1067" s="72"/>
      <c r="BM1067" s="4"/>
      <c r="BN1067" s="4"/>
      <c r="BO1067" s="4"/>
      <c r="BP1067" s="4"/>
      <c r="BQ1067" s="4"/>
      <c r="BR1067" s="4"/>
      <c r="BS1067" s="4"/>
      <c r="BT1067" s="71">
        <v>1</v>
      </c>
      <c r="BU1067" s="4"/>
      <c r="BV1067" s="71">
        <v>1</v>
      </c>
      <c r="BW1067" s="4"/>
      <c r="BX1067" s="71">
        <f t="shared" si="637"/>
        <v>1</v>
      </c>
      <c r="BY1067" s="4"/>
      <c r="BZ1067" s="4"/>
      <c r="CA1067" s="4"/>
      <c r="CB1067" s="71">
        <v>1</v>
      </c>
      <c r="CC1067" s="4"/>
      <c r="CD1067" s="4"/>
      <c r="CE1067" s="4"/>
      <c r="CF1067" s="4"/>
      <c r="CG1067" s="71"/>
      <c r="CH1067" s="57">
        <f t="shared" si="1100"/>
        <v>1</v>
      </c>
      <c r="CI1067" s="4"/>
      <c r="CJ1067" s="4"/>
      <c r="CK1067" s="4"/>
      <c r="CL1067" s="4"/>
      <c r="CM1067" s="4"/>
      <c r="CN1067" s="4"/>
      <c r="CO1067" s="4"/>
      <c r="CP1067" s="4"/>
      <c r="CQ1067" s="4"/>
      <c r="CR1067" s="57">
        <f t="shared" si="1046"/>
        <v>0</v>
      </c>
      <c r="CS1067" s="4"/>
      <c r="CT1067" s="4"/>
      <c r="CU1067" s="4"/>
      <c r="CV1067" s="4"/>
      <c r="CW1067" s="4"/>
      <c r="CX1067" s="4"/>
      <c r="CY1067" s="4"/>
      <c r="CZ1067" s="4"/>
      <c r="DA1067" s="4"/>
      <c r="DB1067" s="57">
        <f t="shared" si="1106"/>
        <v>0</v>
      </c>
      <c r="DC1067" s="4"/>
      <c r="DD1067" s="4"/>
      <c r="DE1067" s="4"/>
      <c r="DF1067" s="4"/>
      <c r="DG1067" s="4"/>
      <c r="DH1067" s="4"/>
      <c r="DI1067" s="4"/>
      <c r="DJ1067" s="4"/>
      <c r="DK1067" s="4"/>
      <c r="DL1067" s="57">
        <f t="shared" si="321"/>
        <v>0</v>
      </c>
      <c r="DM1067" s="4"/>
      <c r="DN1067" s="4"/>
      <c r="DO1067" s="4"/>
      <c r="DP1067" s="4"/>
      <c r="DQ1067" s="4"/>
      <c r="DR1067" s="4"/>
      <c r="DS1067" s="71">
        <v>1</v>
      </c>
      <c r="DT1067" s="4"/>
      <c r="DU1067" s="71"/>
      <c r="DV1067" s="57">
        <f t="shared" si="322"/>
        <v>1</v>
      </c>
      <c r="DW1067" s="71">
        <f t="shared" ref="DW1067:ED1067" si="1122">SUM(BY1067,CI1067,CS1067,DC1067,DM1067)</f>
        <v>0</v>
      </c>
      <c r="DX1067" s="71">
        <f t="shared" si="1122"/>
        <v>0</v>
      </c>
      <c r="DY1067" s="71">
        <f t="shared" si="1122"/>
        <v>0</v>
      </c>
      <c r="DZ1067" s="71">
        <f t="shared" si="1122"/>
        <v>1</v>
      </c>
      <c r="EA1067" s="71">
        <f t="shared" si="1122"/>
        <v>0</v>
      </c>
      <c r="EB1067" s="71">
        <f t="shared" si="1122"/>
        <v>0</v>
      </c>
      <c r="EC1067" s="71">
        <f t="shared" si="1122"/>
        <v>1</v>
      </c>
      <c r="ED1067" s="71">
        <f t="shared" si="1122"/>
        <v>0</v>
      </c>
      <c r="EE1067" s="71">
        <f t="shared" si="13"/>
        <v>2</v>
      </c>
      <c r="EF1067" s="71">
        <f t="shared" si="14"/>
        <v>1</v>
      </c>
    </row>
    <row r="1068" spans="1:136" ht="15.75" customHeight="1">
      <c r="A1068" s="147">
        <v>2019</v>
      </c>
      <c r="B1068" s="135" t="s">
        <v>5326</v>
      </c>
      <c r="C1068" s="160" t="s">
        <v>3312</v>
      </c>
      <c r="D1068" s="147" t="s">
        <v>1064</v>
      </c>
      <c r="E1068" s="147" t="s">
        <v>3313</v>
      </c>
      <c r="F1068" s="161" t="s">
        <v>3314</v>
      </c>
      <c r="G1068" s="4"/>
      <c r="H1068" s="4"/>
      <c r="I1068" s="4"/>
      <c r="J1068" s="4"/>
      <c r="K1068" s="4"/>
      <c r="L1068" s="4"/>
      <c r="M1068" s="4"/>
      <c r="N1068" s="71">
        <v>1</v>
      </c>
      <c r="O1068" s="4"/>
      <c r="P1068" s="4"/>
      <c r="Q1068" s="4"/>
      <c r="R1068" s="4"/>
      <c r="S1068" s="4"/>
      <c r="T1068" s="59" t="str">
        <f t="shared" si="0"/>
        <v/>
      </c>
      <c r="U1068" s="4"/>
      <c r="V1068" s="4"/>
      <c r="W1068" s="4"/>
      <c r="X1068" s="4"/>
      <c r="Y1068" s="4"/>
      <c r="Z1068" s="4"/>
      <c r="AA1068" s="4"/>
      <c r="AB1068" s="4"/>
      <c r="AC1068" s="4"/>
      <c r="AD1068" s="4"/>
      <c r="AE1068" s="4"/>
      <c r="AF1068" s="4"/>
      <c r="AG1068" s="58">
        <f t="shared" si="1"/>
        <v>1</v>
      </c>
      <c r="AH1068" s="4"/>
      <c r="AI1068" s="4"/>
      <c r="AJ1068" s="4"/>
      <c r="AK1068" s="91" t="str">
        <f t="shared" si="948"/>
        <v/>
      </c>
      <c r="AL1068" s="4"/>
      <c r="AM1068" s="4"/>
      <c r="AN1068" s="4"/>
      <c r="AO1068" s="4"/>
      <c r="AP1068" s="4"/>
      <c r="AQ1068" s="4"/>
      <c r="AR1068" s="58" t="str">
        <f t="shared" si="3"/>
        <v/>
      </c>
      <c r="AS1068" s="4"/>
      <c r="AT1068" s="71">
        <v>1</v>
      </c>
      <c r="AU1068" s="4"/>
      <c r="AV1068" s="4"/>
      <c r="AW1068" s="4"/>
      <c r="AX1068" s="58">
        <f t="shared" si="4"/>
        <v>1</v>
      </c>
      <c r="AY1068" s="4"/>
      <c r="AZ1068" s="71">
        <v>1</v>
      </c>
      <c r="BA1068" s="4"/>
      <c r="BB1068" s="4"/>
      <c r="BC1068" s="71">
        <v>1</v>
      </c>
      <c r="BD1068" s="58">
        <f t="shared" si="5"/>
        <v>2</v>
      </c>
      <c r="BE1068" s="4"/>
      <c r="BF1068" s="4"/>
      <c r="BG1068" s="4"/>
      <c r="BH1068" s="4"/>
      <c r="BI1068" s="4"/>
      <c r="BJ1068" s="4"/>
      <c r="BK1068" s="4"/>
      <c r="BL1068" s="4"/>
      <c r="BM1068" s="4"/>
      <c r="BN1068" s="4"/>
      <c r="BO1068" s="4"/>
      <c r="BP1068" s="4"/>
      <c r="BQ1068" s="4"/>
      <c r="BR1068" s="4"/>
      <c r="BS1068" s="4"/>
      <c r="BT1068" s="4"/>
      <c r="BU1068" s="4"/>
      <c r="BV1068" s="4"/>
      <c r="BW1068" s="4"/>
      <c r="BX1068" s="4" t="str">
        <f t="shared" si="637"/>
        <v/>
      </c>
      <c r="BY1068" s="4"/>
      <c r="BZ1068" s="4"/>
      <c r="CA1068" s="4"/>
      <c r="CB1068" s="4"/>
      <c r="CC1068" s="4"/>
      <c r="CD1068" s="4"/>
      <c r="CE1068" s="4"/>
      <c r="CF1068" s="4"/>
      <c r="CG1068" s="4"/>
      <c r="CH1068" s="57">
        <f t="shared" si="1100"/>
        <v>0</v>
      </c>
      <c r="CI1068" s="4"/>
      <c r="CJ1068" s="4"/>
      <c r="CK1068" s="4"/>
      <c r="CL1068" s="4"/>
      <c r="CM1068" s="4"/>
      <c r="CN1068" s="4"/>
      <c r="CO1068" s="4"/>
      <c r="CP1068" s="4"/>
      <c r="CQ1068" s="4"/>
      <c r="CR1068" s="57">
        <f t="shared" si="1046"/>
        <v>0</v>
      </c>
      <c r="CS1068" s="4"/>
      <c r="CT1068" s="4"/>
      <c r="CU1068" s="4"/>
      <c r="CV1068" s="4"/>
      <c r="CW1068" s="4"/>
      <c r="CX1068" s="4"/>
      <c r="CY1068" s="4"/>
      <c r="CZ1068" s="4"/>
      <c r="DA1068" s="4"/>
      <c r="DB1068" s="57">
        <f t="shared" si="1106"/>
        <v>0</v>
      </c>
      <c r="DC1068" s="4"/>
      <c r="DD1068" s="4"/>
      <c r="DE1068" s="4"/>
      <c r="DF1068" s="4"/>
      <c r="DG1068" s="4"/>
      <c r="DH1068" s="4"/>
      <c r="DI1068" s="4"/>
      <c r="DJ1068" s="4"/>
      <c r="DK1068" s="4"/>
      <c r="DL1068" s="57">
        <f t="shared" si="321"/>
        <v>0</v>
      </c>
      <c r="DM1068" s="4"/>
      <c r="DN1068" s="4"/>
      <c r="DO1068" s="4"/>
      <c r="DP1068" s="4"/>
      <c r="DQ1068" s="4"/>
      <c r="DR1068" s="4"/>
      <c r="DS1068" s="4"/>
      <c r="DT1068" s="4"/>
      <c r="DU1068" s="4"/>
      <c r="DV1068" s="57">
        <f t="shared" si="322"/>
        <v>0</v>
      </c>
      <c r="DW1068" s="71">
        <f t="shared" ref="DW1068:ED1068" si="1123">SUM(BY1068,CI1068,CS1068,DC1068,DM1068)</f>
        <v>0</v>
      </c>
      <c r="DX1068" s="71">
        <f t="shared" si="1123"/>
        <v>0</v>
      </c>
      <c r="DY1068" s="71">
        <f t="shared" si="1123"/>
        <v>0</v>
      </c>
      <c r="DZ1068" s="71">
        <f t="shared" si="1123"/>
        <v>0</v>
      </c>
      <c r="EA1068" s="71">
        <f t="shared" si="1123"/>
        <v>0</v>
      </c>
      <c r="EB1068" s="71">
        <f t="shared" si="1123"/>
        <v>0</v>
      </c>
      <c r="EC1068" s="71">
        <f t="shared" si="1123"/>
        <v>0</v>
      </c>
      <c r="ED1068" s="71">
        <f t="shared" si="1123"/>
        <v>0</v>
      </c>
      <c r="EE1068" s="71">
        <f t="shared" si="13"/>
        <v>0</v>
      </c>
      <c r="EF1068" s="71">
        <f t="shared" si="14"/>
        <v>0</v>
      </c>
    </row>
    <row r="1069" spans="1:136" ht="15.75" customHeight="1">
      <c r="A1069" s="147">
        <v>2019</v>
      </c>
      <c r="B1069" s="135" t="s">
        <v>5327</v>
      </c>
      <c r="C1069" s="160" t="s">
        <v>3315</v>
      </c>
      <c r="D1069" s="147" t="s">
        <v>492</v>
      </c>
      <c r="E1069" s="147" t="s">
        <v>3316</v>
      </c>
      <c r="F1069" s="161" t="s">
        <v>3317</v>
      </c>
      <c r="G1069" s="4"/>
      <c r="H1069" s="4"/>
      <c r="I1069" s="4"/>
      <c r="J1069" s="4"/>
      <c r="K1069" s="4"/>
      <c r="L1069" s="4"/>
      <c r="M1069" s="4"/>
      <c r="N1069" s="4"/>
      <c r="O1069" s="4"/>
      <c r="P1069" s="4"/>
      <c r="Q1069" s="4"/>
      <c r="R1069" s="71">
        <v>1</v>
      </c>
      <c r="S1069" s="4"/>
      <c r="T1069" s="59" t="str">
        <f t="shared" si="0"/>
        <v/>
      </c>
      <c r="U1069" s="4"/>
      <c r="V1069" s="4"/>
      <c r="W1069" s="4"/>
      <c r="X1069" s="4"/>
      <c r="Y1069" s="4"/>
      <c r="Z1069" s="4"/>
      <c r="AA1069" s="4"/>
      <c r="AB1069" s="4"/>
      <c r="AC1069" s="4"/>
      <c r="AD1069" s="4"/>
      <c r="AE1069" s="4"/>
      <c r="AF1069" s="4"/>
      <c r="AG1069" s="58">
        <f t="shared" si="1"/>
        <v>1</v>
      </c>
      <c r="AH1069" s="4"/>
      <c r="AI1069" s="4"/>
      <c r="AJ1069" s="4"/>
      <c r="AK1069" s="91" t="str">
        <f t="shared" si="948"/>
        <v/>
      </c>
      <c r="AL1069" s="4"/>
      <c r="AM1069" s="4"/>
      <c r="AN1069" s="4"/>
      <c r="AO1069" s="4"/>
      <c r="AP1069" s="4"/>
      <c r="AQ1069" s="4"/>
      <c r="AR1069" s="58" t="str">
        <f t="shared" si="3"/>
        <v/>
      </c>
      <c r="AS1069" s="4"/>
      <c r="AT1069" s="71">
        <v>1</v>
      </c>
      <c r="AU1069" s="4"/>
      <c r="AV1069" s="4"/>
      <c r="AW1069" s="4"/>
      <c r="AX1069" s="58">
        <f t="shared" si="4"/>
        <v>1</v>
      </c>
      <c r="AY1069" s="4"/>
      <c r="AZ1069" s="71">
        <v>1</v>
      </c>
      <c r="BA1069" s="4"/>
      <c r="BB1069" s="4"/>
      <c r="BC1069" s="71">
        <v>1</v>
      </c>
      <c r="BD1069" s="58">
        <f t="shared" si="5"/>
        <v>2</v>
      </c>
      <c r="BE1069" s="4"/>
      <c r="BF1069" s="4"/>
      <c r="BG1069" s="4"/>
      <c r="BH1069" s="4"/>
      <c r="BI1069" s="4"/>
      <c r="BJ1069" s="4"/>
      <c r="BK1069" s="4"/>
      <c r="BL1069" s="4"/>
      <c r="BM1069" s="4"/>
      <c r="BN1069" s="4"/>
      <c r="BO1069" s="4"/>
      <c r="BP1069" s="4"/>
      <c r="BQ1069" s="4"/>
      <c r="BR1069" s="4"/>
      <c r="BS1069" s="4"/>
      <c r="BT1069" s="4"/>
      <c r="BU1069" s="4"/>
      <c r="BV1069" s="4"/>
      <c r="BW1069" s="4"/>
      <c r="BX1069" s="4" t="str">
        <f t="shared" si="637"/>
        <v/>
      </c>
      <c r="BY1069" s="4"/>
      <c r="BZ1069" s="4"/>
      <c r="CA1069" s="4"/>
      <c r="CB1069" s="4"/>
      <c r="CC1069" s="4"/>
      <c r="CD1069" s="4"/>
      <c r="CE1069" s="4"/>
      <c r="CF1069" s="4"/>
      <c r="CG1069" s="4"/>
      <c r="CH1069" s="57">
        <f t="shared" si="1100"/>
        <v>0</v>
      </c>
      <c r="CI1069" s="4"/>
      <c r="CJ1069" s="4"/>
      <c r="CK1069" s="4"/>
      <c r="CL1069" s="4"/>
      <c r="CM1069" s="4"/>
      <c r="CN1069" s="4"/>
      <c r="CO1069" s="4"/>
      <c r="CP1069" s="4"/>
      <c r="CQ1069" s="4"/>
      <c r="CR1069" s="57">
        <f t="shared" si="1046"/>
        <v>0</v>
      </c>
      <c r="CS1069" s="4"/>
      <c r="CT1069" s="4"/>
      <c r="CU1069" s="4"/>
      <c r="CV1069" s="4"/>
      <c r="CW1069" s="4"/>
      <c r="CX1069" s="4"/>
      <c r="CY1069" s="4"/>
      <c r="CZ1069" s="4"/>
      <c r="DA1069" s="4"/>
      <c r="DB1069" s="57">
        <f t="shared" si="1106"/>
        <v>0</v>
      </c>
      <c r="DC1069" s="4"/>
      <c r="DD1069" s="4"/>
      <c r="DE1069" s="4"/>
      <c r="DF1069" s="4"/>
      <c r="DG1069" s="4"/>
      <c r="DH1069" s="4"/>
      <c r="DI1069" s="4"/>
      <c r="DJ1069" s="4"/>
      <c r="DK1069" s="4"/>
      <c r="DL1069" s="57">
        <f t="shared" si="321"/>
        <v>0</v>
      </c>
      <c r="DM1069" s="4"/>
      <c r="DN1069" s="4"/>
      <c r="DO1069" s="4"/>
      <c r="DP1069" s="4"/>
      <c r="DQ1069" s="4"/>
      <c r="DR1069" s="4"/>
      <c r="DS1069" s="4"/>
      <c r="DT1069" s="4"/>
      <c r="DU1069" s="4"/>
      <c r="DV1069" s="57">
        <f t="shared" si="322"/>
        <v>0</v>
      </c>
      <c r="DW1069" s="71">
        <f t="shared" ref="DW1069:ED1069" si="1124">SUM(BY1069,CI1069,CS1069,DC1069,DM1069)</f>
        <v>0</v>
      </c>
      <c r="DX1069" s="71">
        <f t="shared" si="1124"/>
        <v>0</v>
      </c>
      <c r="DY1069" s="71">
        <f t="shared" si="1124"/>
        <v>0</v>
      </c>
      <c r="DZ1069" s="71">
        <f t="shared" si="1124"/>
        <v>0</v>
      </c>
      <c r="EA1069" s="71">
        <f t="shared" si="1124"/>
        <v>0</v>
      </c>
      <c r="EB1069" s="71">
        <f t="shared" si="1124"/>
        <v>0</v>
      </c>
      <c r="EC1069" s="71">
        <f t="shared" si="1124"/>
        <v>0</v>
      </c>
      <c r="ED1069" s="71">
        <f t="shared" si="1124"/>
        <v>0</v>
      </c>
      <c r="EE1069" s="71">
        <f t="shared" si="13"/>
        <v>0</v>
      </c>
      <c r="EF1069" s="71">
        <f t="shared" si="14"/>
        <v>0</v>
      </c>
    </row>
    <row r="1070" spans="1:136" ht="15.75" customHeight="1">
      <c r="A1070" s="147">
        <v>2019</v>
      </c>
      <c r="B1070" s="135" t="s">
        <v>5328</v>
      </c>
      <c r="C1070" s="147" t="s">
        <v>3318</v>
      </c>
      <c r="D1070" s="147" t="s">
        <v>266</v>
      </c>
      <c r="E1070" s="147" t="s">
        <v>3319</v>
      </c>
      <c r="F1070" s="161" t="s">
        <v>3320</v>
      </c>
      <c r="G1070" s="4"/>
      <c r="H1070" s="4"/>
      <c r="I1070" s="4"/>
      <c r="J1070" s="71">
        <v>1</v>
      </c>
      <c r="K1070" s="4"/>
      <c r="L1070" s="4"/>
      <c r="M1070" s="4"/>
      <c r="N1070" s="4"/>
      <c r="O1070" s="4"/>
      <c r="P1070" s="4"/>
      <c r="Q1070" s="4"/>
      <c r="R1070" s="4"/>
      <c r="S1070" s="4"/>
      <c r="T1070" s="59" t="str">
        <f t="shared" si="0"/>
        <v/>
      </c>
      <c r="U1070" s="4"/>
      <c r="V1070" s="4"/>
      <c r="W1070" s="4"/>
      <c r="X1070" s="4"/>
      <c r="Y1070" s="4"/>
      <c r="Z1070" s="4"/>
      <c r="AA1070" s="4"/>
      <c r="AB1070" s="4"/>
      <c r="AC1070" s="4"/>
      <c r="AD1070" s="4"/>
      <c r="AE1070" s="4"/>
      <c r="AF1070" s="4"/>
      <c r="AG1070" s="58">
        <f t="shared" si="1"/>
        <v>1</v>
      </c>
      <c r="AH1070" s="4"/>
      <c r="AI1070" s="4"/>
      <c r="AJ1070" s="4"/>
      <c r="AK1070" s="91" t="str">
        <f t="shared" si="948"/>
        <v/>
      </c>
      <c r="AL1070" s="4"/>
      <c r="AM1070" s="4"/>
      <c r="AN1070" s="4"/>
      <c r="AO1070" s="4"/>
      <c r="AP1070" s="4"/>
      <c r="AQ1070" s="4"/>
      <c r="AR1070" s="58" t="str">
        <f t="shared" si="3"/>
        <v/>
      </c>
      <c r="AS1070" s="4"/>
      <c r="AT1070" s="71">
        <v>1</v>
      </c>
      <c r="AU1070" s="4"/>
      <c r="AV1070" s="4"/>
      <c r="AW1070" s="4"/>
      <c r="AX1070" s="58">
        <f t="shared" si="4"/>
        <v>1</v>
      </c>
      <c r="AY1070" s="72">
        <v>1</v>
      </c>
      <c r="AZ1070" s="72"/>
      <c r="BA1070" s="4"/>
      <c r="BB1070" s="4"/>
      <c r="BC1070" s="4"/>
      <c r="BD1070" s="58">
        <f t="shared" si="5"/>
        <v>1</v>
      </c>
      <c r="BE1070" s="4"/>
      <c r="BF1070" s="4"/>
      <c r="BG1070" s="4"/>
      <c r="BH1070" s="4"/>
      <c r="BI1070" s="4"/>
      <c r="BJ1070" s="4"/>
      <c r="BK1070" s="4"/>
      <c r="BL1070" s="4"/>
      <c r="BM1070" s="4"/>
      <c r="BN1070" s="4"/>
      <c r="BO1070" s="71">
        <v>1</v>
      </c>
      <c r="BP1070" s="4"/>
      <c r="BQ1070" s="71">
        <v>1</v>
      </c>
      <c r="BR1070" s="4"/>
      <c r="BS1070" s="71">
        <v>1</v>
      </c>
      <c r="BT1070" s="4"/>
      <c r="BU1070" s="4"/>
      <c r="BV1070" s="4"/>
      <c r="BW1070" s="71">
        <v>1</v>
      </c>
      <c r="BX1070" s="71">
        <f t="shared" si="637"/>
        <v>1</v>
      </c>
      <c r="BY1070" s="4"/>
      <c r="BZ1070" s="4"/>
      <c r="CA1070" s="4"/>
      <c r="CB1070" s="4"/>
      <c r="CC1070" s="4"/>
      <c r="CD1070" s="4"/>
      <c r="CE1070" s="4"/>
      <c r="CF1070" s="4"/>
      <c r="CG1070" s="4"/>
      <c r="CH1070" s="57">
        <f t="shared" si="1100"/>
        <v>0</v>
      </c>
      <c r="CI1070" s="71">
        <v>1</v>
      </c>
      <c r="CJ1070" s="71">
        <v>1</v>
      </c>
      <c r="CK1070" s="4"/>
      <c r="CL1070" s="4"/>
      <c r="CM1070" s="4"/>
      <c r="CN1070" s="4"/>
      <c r="CO1070" s="4"/>
      <c r="CP1070" s="4"/>
      <c r="CQ1070" s="71"/>
      <c r="CR1070" s="57">
        <f t="shared" si="1046"/>
        <v>2</v>
      </c>
      <c r="CS1070" s="4"/>
      <c r="CT1070" s="4"/>
      <c r="CU1070" s="4"/>
      <c r="CV1070" s="4"/>
      <c r="CW1070" s="4"/>
      <c r="CX1070" s="4"/>
      <c r="CY1070" s="4"/>
      <c r="CZ1070" s="4"/>
      <c r="DA1070" s="4"/>
      <c r="DB1070" s="57">
        <f t="shared" si="1106"/>
        <v>0</v>
      </c>
      <c r="DC1070" s="4"/>
      <c r="DD1070" s="4"/>
      <c r="DE1070" s="4"/>
      <c r="DF1070" s="4"/>
      <c r="DG1070" s="4"/>
      <c r="DH1070" s="4"/>
      <c r="DI1070" s="4"/>
      <c r="DJ1070" s="4"/>
      <c r="DK1070" s="4"/>
      <c r="DL1070" s="57">
        <f t="shared" si="321"/>
        <v>0</v>
      </c>
      <c r="DM1070" s="4"/>
      <c r="DN1070" s="4"/>
      <c r="DO1070" s="4"/>
      <c r="DP1070" s="4"/>
      <c r="DQ1070" s="4"/>
      <c r="DR1070" s="4"/>
      <c r="DS1070" s="4"/>
      <c r="DT1070" s="4"/>
      <c r="DU1070" s="4"/>
      <c r="DV1070" s="57">
        <f t="shared" si="322"/>
        <v>0</v>
      </c>
      <c r="DW1070" s="71">
        <f t="shared" ref="DW1070:ED1070" si="1125">SUM(BY1070,CI1070,CS1070,DC1070,DM1070)</f>
        <v>1</v>
      </c>
      <c r="DX1070" s="71">
        <f t="shared" si="1125"/>
        <v>1</v>
      </c>
      <c r="DY1070" s="71">
        <f t="shared" si="1125"/>
        <v>0</v>
      </c>
      <c r="DZ1070" s="71">
        <f t="shared" si="1125"/>
        <v>0</v>
      </c>
      <c r="EA1070" s="71">
        <f t="shared" si="1125"/>
        <v>0</v>
      </c>
      <c r="EB1070" s="71">
        <f t="shared" si="1125"/>
        <v>0</v>
      </c>
      <c r="EC1070" s="71">
        <f t="shared" si="1125"/>
        <v>0</v>
      </c>
      <c r="ED1070" s="71">
        <f t="shared" si="1125"/>
        <v>0</v>
      </c>
      <c r="EE1070" s="71">
        <f t="shared" si="13"/>
        <v>2</v>
      </c>
      <c r="EF1070" s="71">
        <f t="shared" si="14"/>
        <v>1</v>
      </c>
    </row>
    <row r="1071" spans="1:136" ht="15.75" customHeight="1">
      <c r="A1071" s="147">
        <v>2019</v>
      </c>
      <c r="B1071" s="135" t="s">
        <v>5329</v>
      </c>
      <c r="C1071" s="147" t="s">
        <v>3321</v>
      </c>
      <c r="D1071" s="147" t="s">
        <v>178</v>
      </c>
      <c r="E1071" s="147" t="s">
        <v>3322</v>
      </c>
      <c r="F1071" s="161" t="s">
        <v>3323</v>
      </c>
      <c r="G1071" s="4"/>
      <c r="H1071" s="4"/>
      <c r="I1071" s="4"/>
      <c r="J1071" s="4"/>
      <c r="K1071" s="4"/>
      <c r="L1071" s="4"/>
      <c r="M1071" s="4"/>
      <c r="N1071" s="4"/>
      <c r="O1071" s="4"/>
      <c r="P1071" s="4"/>
      <c r="Q1071" s="4"/>
      <c r="R1071" s="4"/>
      <c r="S1071" s="4"/>
      <c r="T1071" s="59">
        <f t="shared" si="0"/>
        <v>1</v>
      </c>
      <c r="U1071" s="71">
        <v>1</v>
      </c>
      <c r="V1071" s="4"/>
      <c r="W1071" s="4"/>
      <c r="X1071" s="4"/>
      <c r="Y1071" s="4"/>
      <c r="Z1071" s="4"/>
      <c r="AA1071" s="4"/>
      <c r="AB1071" s="4"/>
      <c r="AC1071" s="4"/>
      <c r="AD1071" s="4"/>
      <c r="AE1071" s="4"/>
      <c r="AF1071" s="4"/>
      <c r="AG1071" s="58">
        <f t="shared" si="1"/>
        <v>1</v>
      </c>
      <c r="AH1071" s="4"/>
      <c r="AI1071" s="4"/>
      <c r="AJ1071" s="4"/>
      <c r="AK1071" s="91" t="str">
        <f t="shared" si="948"/>
        <v/>
      </c>
      <c r="AL1071" s="4"/>
      <c r="AM1071" s="4"/>
      <c r="AN1071" s="4"/>
      <c r="AO1071" s="4"/>
      <c r="AP1071" s="4"/>
      <c r="AQ1071" s="4"/>
      <c r="AR1071" s="58" t="str">
        <f t="shared" si="3"/>
        <v/>
      </c>
      <c r="AS1071" s="4"/>
      <c r="AT1071" s="71">
        <v>1</v>
      </c>
      <c r="AU1071" s="4"/>
      <c r="AV1071" s="4"/>
      <c r="AW1071" s="4"/>
      <c r="AX1071" s="58">
        <f t="shared" si="4"/>
        <v>1</v>
      </c>
      <c r="AY1071" s="4"/>
      <c r="AZ1071" s="71">
        <v>1</v>
      </c>
      <c r="BA1071" s="71">
        <v>1</v>
      </c>
      <c r="BB1071" s="4"/>
      <c r="BC1071" s="4"/>
      <c r="BD1071" s="58">
        <f t="shared" si="5"/>
        <v>2</v>
      </c>
      <c r="BE1071" s="4"/>
      <c r="BF1071" s="4"/>
      <c r="BG1071" s="4"/>
      <c r="BH1071" s="4"/>
      <c r="BI1071" s="4"/>
      <c r="BJ1071" s="4"/>
      <c r="BK1071" s="4"/>
      <c r="BL1071" s="4"/>
      <c r="BM1071" s="4"/>
      <c r="BN1071" s="4"/>
      <c r="BO1071" s="4"/>
      <c r="BP1071" s="4"/>
      <c r="BQ1071" s="4"/>
      <c r="BR1071" s="4"/>
      <c r="BS1071" s="71">
        <v>1</v>
      </c>
      <c r="BT1071" s="71">
        <v>1</v>
      </c>
      <c r="BU1071" s="71">
        <v>1</v>
      </c>
      <c r="BV1071" s="71">
        <v>1</v>
      </c>
      <c r="BW1071" s="4"/>
      <c r="BX1071" s="71">
        <f t="shared" si="637"/>
        <v>1</v>
      </c>
      <c r="BY1071" s="4"/>
      <c r="BZ1071" s="4"/>
      <c r="CA1071" s="4"/>
      <c r="CB1071" s="4"/>
      <c r="CC1071" s="4"/>
      <c r="CD1071" s="4"/>
      <c r="CE1071" s="4"/>
      <c r="CF1071" s="4"/>
      <c r="CG1071" s="4"/>
      <c r="CH1071" s="57">
        <f t="shared" si="1100"/>
        <v>0</v>
      </c>
      <c r="CI1071" s="4"/>
      <c r="CJ1071" s="71">
        <v>1</v>
      </c>
      <c r="CK1071" s="4"/>
      <c r="CL1071" s="71">
        <v>1</v>
      </c>
      <c r="CM1071" s="71">
        <v>1</v>
      </c>
      <c r="CN1071" s="4"/>
      <c r="CO1071" s="71">
        <v>1</v>
      </c>
      <c r="CP1071" s="4"/>
      <c r="CQ1071" s="71"/>
      <c r="CR1071" s="57">
        <f t="shared" si="1046"/>
        <v>4</v>
      </c>
      <c r="CS1071" s="4"/>
      <c r="CT1071" s="4"/>
      <c r="CU1071" s="4"/>
      <c r="CV1071" s="4"/>
      <c r="CW1071" s="4"/>
      <c r="CX1071" s="4"/>
      <c r="CY1071" s="4"/>
      <c r="CZ1071" s="4"/>
      <c r="DA1071" s="4"/>
      <c r="DB1071" s="57">
        <f t="shared" si="1106"/>
        <v>0</v>
      </c>
      <c r="DC1071" s="4"/>
      <c r="DD1071" s="4"/>
      <c r="DE1071" s="4"/>
      <c r="DF1071" s="4"/>
      <c r="DG1071" s="4"/>
      <c r="DH1071" s="4"/>
      <c r="DI1071" s="4"/>
      <c r="DJ1071" s="4"/>
      <c r="DK1071" s="4"/>
      <c r="DL1071" s="57">
        <f t="shared" si="321"/>
        <v>0</v>
      </c>
      <c r="DM1071" s="4"/>
      <c r="DN1071" s="4"/>
      <c r="DO1071" s="4"/>
      <c r="DP1071" s="4"/>
      <c r="DQ1071" s="4"/>
      <c r="DR1071" s="4"/>
      <c r="DS1071" s="4"/>
      <c r="DT1071" s="4"/>
      <c r="DU1071" s="4"/>
      <c r="DV1071" s="57">
        <f t="shared" si="322"/>
        <v>0</v>
      </c>
      <c r="DW1071" s="71">
        <f t="shared" ref="DW1071:ED1071" si="1126">SUM(BY1071,CI1071,CS1071,DC1071,DM1071)</f>
        <v>0</v>
      </c>
      <c r="DX1071" s="71">
        <f t="shared" si="1126"/>
        <v>1</v>
      </c>
      <c r="DY1071" s="71">
        <f t="shared" si="1126"/>
        <v>0</v>
      </c>
      <c r="DZ1071" s="71">
        <f t="shared" si="1126"/>
        <v>1</v>
      </c>
      <c r="EA1071" s="71">
        <f t="shared" si="1126"/>
        <v>1</v>
      </c>
      <c r="EB1071" s="71">
        <f t="shared" si="1126"/>
        <v>0</v>
      </c>
      <c r="EC1071" s="71">
        <f t="shared" si="1126"/>
        <v>1</v>
      </c>
      <c r="ED1071" s="71">
        <f t="shared" si="1126"/>
        <v>0</v>
      </c>
      <c r="EE1071" s="71">
        <f t="shared" si="13"/>
        <v>4</v>
      </c>
      <c r="EF1071" s="71">
        <f t="shared" si="14"/>
        <v>1</v>
      </c>
    </row>
    <row r="1072" spans="1:136" ht="15.75" customHeight="1">
      <c r="A1072" s="147">
        <v>2019</v>
      </c>
      <c r="B1072" s="135" t="s">
        <v>5330</v>
      </c>
      <c r="C1072" s="147" t="s">
        <v>3324</v>
      </c>
      <c r="D1072" s="147" t="s">
        <v>266</v>
      </c>
      <c r="E1072" s="147" t="s">
        <v>3325</v>
      </c>
      <c r="F1072" s="161" t="s">
        <v>3326</v>
      </c>
      <c r="G1072" s="4"/>
      <c r="H1072" s="4"/>
      <c r="I1072" s="4"/>
      <c r="J1072" s="4"/>
      <c r="K1072" s="4"/>
      <c r="L1072" s="4"/>
      <c r="M1072" s="4"/>
      <c r="N1072" s="4"/>
      <c r="O1072" s="4"/>
      <c r="P1072" s="4"/>
      <c r="Q1072" s="4"/>
      <c r="R1072" s="4"/>
      <c r="S1072" s="71">
        <v>1</v>
      </c>
      <c r="T1072" s="59" t="str">
        <f t="shared" si="0"/>
        <v/>
      </c>
      <c r="U1072" s="4"/>
      <c r="V1072" s="4"/>
      <c r="W1072" s="4"/>
      <c r="X1072" s="4"/>
      <c r="Y1072" s="4"/>
      <c r="Z1072" s="4"/>
      <c r="AA1072" s="4"/>
      <c r="AB1072" s="4"/>
      <c r="AC1072" s="4"/>
      <c r="AD1072" s="4"/>
      <c r="AE1072" s="4"/>
      <c r="AF1072" s="4"/>
      <c r="AG1072" s="58">
        <f t="shared" si="1"/>
        <v>1</v>
      </c>
      <c r="AH1072" s="4"/>
      <c r="AI1072" s="4"/>
      <c r="AJ1072" s="4"/>
      <c r="AK1072" s="91" t="str">
        <f t="shared" si="948"/>
        <v/>
      </c>
      <c r="AL1072" s="4"/>
      <c r="AM1072" s="4"/>
      <c r="AN1072" s="4"/>
      <c r="AO1072" s="4"/>
      <c r="AP1072" s="4"/>
      <c r="AQ1072" s="4"/>
      <c r="AR1072" s="58" t="str">
        <f t="shared" si="3"/>
        <v/>
      </c>
      <c r="AS1072" s="71">
        <v>1</v>
      </c>
      <c r="AT1072" s="71">
        <v>1</v>
      </c>
      <c r="AU1072" s="71">
        <v>1</v>
      </c>
      <c r="AV1072" s="71">
        <v>1</v>
      </c>
      <c r="AW1072" s="71">
        <v>1</v>
      </c>
      <c r="AX1072" s="58">
        <f t="shared" si="4"/>
        <v>5</v>
      </c>
      <c r="AY1072" s="71">
        <v>1</v>
      </c>
      <c r="AZ1072" s="4"/>
      <c r="BA1072" s="4"/>
      <c r="BB1072" s="4"/>
      <c r="BC1072" s="4"/>
      <c r="BD1072" s="58">
        <f t="shared" si="5"/>
        <v>1</v>
      </c>
      <c r="BE1072" s="4"/>
      <c r="BF1072" s="4"/>
      <c r="BG1072" s="4"/>
      <c r="BH1072" s="4"/>
      <c r="BI1072" s="4"/>
      <c r="BJ1072" s="4"/>
      <c r="BK1072" s="4"/>
      <c r="BL1072" s="4"/>
      <c r="BM1072" s="4"/>
      <c r="BN1072" s="71"/>
      <c r="BO1072" s="4"/>
      <c r="BP1072" s="72">
        <v>1</v>
      </c>
      <c r="BQ1072" s="4"/>
      <c r="BR1072" s="4"/>
      <c r="BS1072" s="71">
        <v>1</v>
      </c>
      <c r="BT1072" s="4"/>
      <c r="BU1072" s="4"/>
      <c r="BV1072" s="71">
        <v>1</v>
      </c>
      <c r="BW1072" s="71">
        <v>1</v>
      </c>
      <c r="BX1072" s="71">
        <f t="shared" si="637"/>
        <v>1</v>
      </c>
      <c r="BY1072" s="4"/>
      <c r="BZ1072" s="71">
        <v>1</v>
      </c>
      <c r="CA1072" s="4"/>
      <c r="CB1072" s="4"/>
      <c r="CC1072" s="4"/>
      <c r="CD1072" s="4"/>
      <c r="CE1072" s="4"/>
      <c r="CF1072" s="4"/>
      <c r="CG1072" s="71"/>
      <c r="CH1072" s="57">
        <f t="shared" si="1100"/>
        <v>1</v>
      </c>
      <c r="CI1072" s="4"/>
      <c r="CJ1072" s="71">
        <v>1</v>
      </c>
      <c r="CK1072" s="4"/>
      <c r="CL1072" s="4"/>
      <c r="CM1072" s="4"/>
      <c r="CN1072" s="4"/>
      <c r="CO1072" s="4"/>
      <c r="CP1072" s="4"/>
      <c r="CQ1072" s="71"/>
      <c r="CR1072" s="57">
        <f t="shared" si="1046"/>
        <v>1</v>
      </c>
      <c r="CS1072" s="4"/>
      <c r="CT1072" s="4"/>
      <c r="CU1072" s="71">
        <v>1</v>
      </c>
      <c r="CV1072" s="4"/>
      <c r="CW1072" s="4"/>
      <c r="CX1072" s="4"/>
      <c r="CY1072" s="4"/>
      <c r="CZ1072" s="4"/>
      <c r="DA1072" s="71"/>
      <c r="DB1072" s="57">
        <f t="shared" si="1106"/>
        <v>1</v>
      </c>
      <c r="DC1072" s="4"/>
      <c r="DD1072" s="71">
        <v>1</v>
      </c>
      <c r="DE1072" s="4"/>
      <c r="DF1072" s="4"/>
      <c r="DG1072" s="4"/>
      <c r="DH1072" s="4"/>
      <c r="DI1072" s="4"/>
      <c r="DJ1072" s="4"/>
      <c r="DK1072" s="71"/>
      <c r="DL1072" s="57">
        <f t="shared" si="321"/>
        <v>1</v>
      </c>
      <c r="DM1072" s="4"/>
      <c r="DN1072" s="71">
        <v>1</v>
      </c>
      <c r="DO1072" s="4"/>
      <c r="DP1072" s="4"/>
      <c r="DQ1072" s="4"/>
      <c r="DR1072" s="4"/>
      <c r="DS1072" s="4"/>
      <c r="DT1072" s="4"/>
      <c r="DU1072" s="71"/>
      <c r="DV1072" s="57">
        <f t="shared" si="322"/>
        <v>1</v>
      </c>
      <c r="DW1072" s="71">
        <f t="shared" ref="DW1072:ED1072" si="1127">SUM(BY1072,CI1072,CS1072,DC1072,DM1072)</f>
        <v>0</v>
      </c>
      <c r="DX1072" s="71">
        <f t="shared" si="1127"/>
        <v>4</v>
      </c>
      <c r="DY1072" s="71">
        <f t="shared" si="1127"/>
        <v>1</v>
      </c>
      <c r="DZ1072" s="71">
        <f t="shared" si="1127"/>
        <v>0</v>
      </c>
      <c r="EA1072" s="71">
        <f t="shared" si="1127"/>
        <v>0</v>
      </c>
      <c r="EB1072" s="71">
        <f t="shared" si="1127"/>
        <v>0</v>
      </c>
      <c r="EC1072" s="71">
        <f t="shared" si="1127"/>
        <v>0</v>
      </c>
      <c r="ED1072" s="71">
        <f t="shared" si="1127"/>
        <v>0</v>
      </c>
      <c r="EE1072" s="71">
        <f t="shared" si="13"/>
        <v>5</v>
      </c>
      <c r="EF1072" s="71">
        <f t="shared" si="14"/>
        <v>1</v>
      </c>
    </row>
    <row r="1073" spans="1:136" ht="15.75" customHeight="1">
      <c r="A1073" s="147">
        <v>2019</v>
      </c>
      <c r="B1073" s="135" t="s">
        <v>5331</v>
      </c>
      <c r="C1073" s="147" t="s">
        <v>3327</v>
      </c>
      <c r="D1073" s="147" t="s">
        <v>746</v>
      </c>
      <c r="E1073" s="147" t="s">
        <v>3328</v>
      </c>
      <c r="F1073" s="161" t="s">
        <v>3329</v>
      </c>
      <c r="G1073" s="4"/>
      <c r="H1073" s="4"/>
      <c r="I1073" s="4"/>
      <c r="J1073" s="4"/>
      <c r="K1073" s="71">
        <v>1</v>
      </c>
      <c r="L1073" s="4"/>
      <c r="M1073" s="4"/>
      <c r="N1073" s="4"/>
      <c r="O1073" s="4"/>
      <c r="P1073" s="4"/>
      <c r="Q1073" s="4"/>
      <c r="R1073" s="4"/>
      <c r="S1073" s="4"/>
      <c r="T1073" s="59" t="str">
        <f t="shared" si="0"/>
        <v/>
      </c>
      <c r="U1073" s="4"/>
      <c r="V1073" s="4"/>
      <c r="W1073" s="4"/>
      <c r="X1073" s="4"/>
      <c r="Y1073" s="4"/>
      <c r="Z1073" s="4"/>
      <c r="AA1073" s="4"/>
      <c r="AB1073" s="4"/>
      <c r="AC1073" s="4"/>
      <c r="AD1073" s="4"/>
      <c r="AE1073" s="4"/>
      <c r="AF1073" s="4"/>
      <c r="AG1073" s="58">
        <f t="shared" si="1"/>
        <v>1</v>
      </c>
      <c r="AH1073" s="4"/>
      <c r="AI1073" s="4"/>
      <c r="AJ1073" s="4"/>
      <c r="AK1073" s="91" t="str">
        <f t="shared" si="948"/>
        <v/>
      </c>
      <c r="AL1073" s="4"/>
      <c r="AM1073" s="4"/>
      <c r="AN1073" s="4"/>
      <c r="AO1073" s="4"/>
      <c r="AP1073" s="4"/>
      <c r="AQ1073" s="4"/>
      <c r="AR1073" s="58" t="str">
        <f t="shared" si="3"/>
        <v/>
      </c>
      <c r="AS1073" s="71">
        <v>1</v>
      </c>
      <c r="AT1073" s="71">
        <v>1</v>
      </c>
      <c r="AU1073" s="71">
        <v>1</v>
      </c>
      <c r="AV1073" s="4"/>
      <c r="AW1073" s="4"/>
      <c r="AX1073" s="58">
        <f t="shared" si="4"/>
        <v>3</v>
      </c>
      <c r="AY1073" s="4"/>
      <c r="AZ1073" s="71">
        <v>1</v>
      </c>
      <c r="BA1073" s="4"/>
      <c r="BB1073" s="4"/>
      <c r="BC1073" s="71">
        <v>1</v>
      </c>
      <c r="BD1073" s="58">
        <f t="shared" si="5"/>
        <v>2</v>
      </c>
      <c r="BE1073" s="71">
        <v>1</v>
      </c>
      <c r="BF1073" s="4"/>
      <c r="BG1073" s="4"/>
      <c r="BH1073" s="4"/>
      <c r="BI1073" s="4"/>
      <c r="BJ1073" s="4"/>
      <c r="BK1073" s="4"/>
      <c r="BL1073" s="4"/>
      <c r="BM1073" s="4"/>
      <c r="BN1073" s="4"/>
      <c r="BO1073" s="4"/>
      <c r="BP1073" s="4"/>
      <c r="BQ1073" s="4"/>
      <c r="BR1073" s="4"/>
      <c r="BS1073" s="4"/>
      <c r="BT1073" s="4"/>
      <c r="BU1073" s="4"/>
      <c r="BV1073" s="4"/>
      <c r="BW1073" s="4"/>
      <c r="BX1073" s="4" t="str">
        <f t="shared" si="637"/>
        <v/>
      </c>
      <c r="BY1073" s="4"/>
      <c r="BZ1073" s="4"/>
      <c r="CA1073" s="4"/>
      <c r="CB1073" s="4"/>
      <c r="CC1073" s="4"/>
      <c r="CD1073" s="4"/>
      <c r="CE1073" s="4"/>
      <c r="CF1073" s="4"/>
      <c r="CG1073" s="4"/>
      <c r="CH1073" s="57">
        <f t="shared" si="1100"/>
        <v>0</v>
      </c>
      <c r="CI1073" s="4"/>
      <c r="CJ1073" s="4"/>
      <c r="CK1073" s="4"/>
      <c r="CL1073" s="4"/>
      <c r="CM1073" s="4"/>
      <c r="CN1073" s="4"/>
      <c r="CO1073" s="4"/>
      <c r="CP1073" s="4"/>
      <c r="CQ1073" s="4"/>
      <c r="CR1073" s="57">
        <f t="shared" si="1046"/>
        <v>0</v>
      </c>
      <c r="CS1073" s="4"/>
      <c r="CT1073" s="4"/>
      <c r="CU1073" s="4"/>
      <c r="CV1073" s="4"/>
      <c r="CW1073" s="4"/>
      <c r="CX1073" s="4"/>
      <c r="CY1073" s="4"/>
      <c r="CZ1073" s="4"/>
      <c r="DA1073" s="4"/>
      <c r="DB1073" s="57">
        <f t="shared" si="1106"/>
        <v>0</v>
      </c>
      <c r="DC1073" s="4"/>
      <c r="DD1073" s="4"/>
      <c r="DE1073" s="4"/>
      <c r="DF1073" s="4"/>
      <c r="DG1073" s="4"/>
      <c r="DH1073" s="4"/>
      <c r="DI1073" s="4"/>
      <c r="DJ1073" s="4"/>
      <c r="DK1073" s="4"/>
      <c r="DL1073" s="57">
        <f t="shared" si="321"/>
        <v>0</v>
      </c>
      <c r="DM1073" s="4"/>
      <c r="DN1073" s="4"/>
      <c r="DO1073" s="4"/>
      <c r="DP1073" s="4"/>
      <c r="DQ1073" s="4"/>
      <c r="DR1073" s="4"/>
      <c r="DS1073" s="4"/>
      <c r="DT1073" s="4"/>
      <c r="DU1073" s="4"/>
      <c r="DV1073" s="57">
        <f t="shared" si="322"/>
        <v>0</v>
      </c>
      <c r="DW1073" s="71">
        <f t="shared" ref="DW1073:ED1073" si="1128">SUM(BY1073,CI1073,CS1073,DC1073,DM1073)</f>
        <v>0</v>
      </c>
      <c r="DX1073" s="71">
        <f t="shared" si="1128"/>
        <v>0</v>
      </c>
      <c r="DY1073" s="71">
        <f t="shared" si="1128"/>
        <v>0</v>
      </c>
      <c r="DZ1073" s="71">
        <f t="shared" si="1128"/>
        <v>0</v>
      </c>
      <c r="EA1073" s="71">
        <f t="shared" si="1128"/>
        <v>0</v>
      </c>
      <c r="EB1073" s="71">
        <f t="shared" si="1128"/>
        <v>0</v>
      </c>
      <c r="EC1073" s="71">
        <f t="shared" si="1128"/>
        <v>0</v>
      </c>
      <c r="ED1073" s="71">
        <f t="shared" si="1128"/>
        <v>0</v>
      </c>
      <c r="EE1073" s="71">
        <f t="shared" si="13"/>
        <v>0</v>
      </c>
      <c r="EF1073" s="71">
        <f t="shared" si="14"/>
        <v>0</v>
      </c>
    </row>
    <row r="1074" spans="1:136" ht="15.75" customHeight="1">
      <c r="A1074" s="147">
        <v>2019</v>
      </c>
      <c r="B1074" s="135" t="s">
        <v>5332</v>
      </c>
      <c r="C1074" s="147" t="s">
        <v>3330</v>
      </c>
      <c r="D1074" s="147" t="s">
        <v>3331</v>
      </c>
      <c r="E1074" s="147" t="s">
        <v>3332</v>
      </c>
      <c r="F1074" s="161" t="s">
        <v>3333</v>
      </c>
      <c r="G1074" s="4"/>
      <c r="H1074" s="4"/>
      <c r="I1074" s="4"/>
      <c r="J1074" s="4"/>
      <c r="K1074" s="4"/>
      <c r="L1074" s="4"/>
      <c r="M1074" s="4"/>
      <c r="N1074" s="71">
        <v>1</v>
      </c>
      <c r="O1074" s="4"/>
      <c r="P1074" s="4"/>
      <c r="Q1074" s="4"/>
      <c r="R1074" s="4"/>
      <c r="S1074" s="4"/>
      <c r="T1074" s="59" t="str">
        <f t="shared" si="0"/>
        <v/>
      </c>
      <c r="U1074" s="4"/>
      <c r="V1074" s="4"/>
      <c r="W1074" s="4"/>
      <c r="X1074" s="4"/>
      <c r="Y1074" s="4"/>
      <c r="Z1074" s="4"/>
      <c r="AA1074" s="4"/>
      <c r="AB1074" s="4"/>
      <c r="AC1074" s="4"/>
      <c r="AD1074" s="4"/>
      <c r="AE1074" s="4"/>
      <c r="AF1074" s="4"/>
      <c r="AG1074" s="58">
        <f t="shared" si="1"/>
        <v>1</v>
      </c>
      <c r="AH1074" s="4"/>
      <c r="AI1074" s="4"/>
      <c r="AJ1074" s="4"/>
      <c r="AK1074" s="91" t="str">
        <f t="shared" si="948"/>
        <v/>
      </c>
      <c r="AL1074" s="4"/>
      <c r="AM1074" s="4"/>
      <c r="AN1074" s="4"/>
      <c r="AO1074" s="4"/>
      <c r="AP1074" s="4"/>
      <c r="AQ1074" s="4"/>
      <c r="AR1074" s="58" t="str">
        <f t="shared" si="3"/>
        <v/>
      </c>
      <c r="AS1074" s="71">
        <v>1</v>
      </c>
      <c r="AT1074" s="71">
        <v>1</v>
      </c>
      <c r="AU1074" s="71">
        <v>1</v>
      </c>
      <c r="AV1074" s="4"/>
      <c r="AW1074" s="4"/>
      <c r="AX1074" s="58">
        <f t="shared" si="4"/>
        <v>3</v>
      </c>
      <c r="AY1074" s="4"/>
      <c r="AZ1074" s="71">
        <v>1</v>
      </c>
      <c r="BA1074" s="4"/>
      <c r="BB1074" s="4"/>
      <c r="BC1074" s="71">
        <v>1</v>
      </c>
      <c r="BD1074" s="58">
        <f t="shared" si="5"/>
        <v>2</v>
      </c>
      <c r="BE1074" s="4"/>
      <c r="BF1074" s="4"/>
      <c r="BG1074" s="4"/>
      <c r="BH1074" s="4"/>
      <c r="BI1074" s="4"/>
      <c r="BJ1074" s="4"/>
      <c r="BK1074" s="4"/>
      <c r="BL1074" s="4"/>
      <c r="BM1074" s="4"/>
      <c r="BN1074" s="4"/>
      <c r="BO1074" s="4"/>
      <c r="BP1074" s="4"/>
      <c r="BQ1074" s="4"/>
      <c r="BR1074" s="4"/>
      <c r="BS1074" s="4"/>
      <c r="BT1074" s="71">
        <v>1</v>
      </c>
      <c r="BU1074" s="71">
        <v>1</v>
      </c>
      <c r="BV1074" s="71">
        <v>1</v>
      </c>
      <c r="BW1074" s="4"/>
      <c r="BX1074" s="71">
        <f t="shared" si="637"/>
        <v>1</v>
      </c>
      <c r="BY1074" s="4"/>
      <c r="BZ1074" s="4"/>
      <c r="CA1074" s="4"/>
      <c r="CB1074" s="71">
        <v>1</v>
      </c>
      <c r="CC1074" s="4"/>
      <c r="CD1074" s="4"/>
      <c r="CE1074" s="4"/>
      <c r="CF1074" s="4"/>
      <c r="CG1074" s="71"/>
      <c r="CH1074" s="57">
        <f t="shared" si="1100"/>
        <v>1</v>
      </c>
      <c r="CI1074" s="4"/>
      <c r="CJ1074" s="4"/>
      <c r="CK1074" s="4"/>
      <c r="CL1074" s="4"/>
      <c r="CM1074" s="71">
        <v>1</v>
      </c>
      <c r="CN1074" s="4"/>
      <c r="CO1074" s="4"/>
      <c r="CP1074" s="4"/>
      <c r="CQ1074" s="71"/>
      <c r="CR1074" s="57">
        <f t="shared" si="1046"/>
        <v>1</v>
      </c>
      <c r="CS1074" s="4"/>
      <c r="CT1074" s="4"/>
      <c r="CU1074" s="4"/>
      <c r="CV1074" s="4"/>
      <c r="CW1074" s="4"/>
      <c r="CX1074" s="4"/>
      <c r="CY1074" s="71">
        <v>1</v>
      </c>
      <c r="CZ1074" s="4"/>
      <c r="DA1074" s="71"/>
      <c r="DB1074" s="57">
        <f t="shared" si="1106"/>
        <v>1</v>
      </c>
      <c r="DC1074" s="4"/>
      <c r="DD1074" s="4"/>
      <c r="DE1074" s="4"/>
      <c r="DF1074" s="4"/>
      <c r="DG1074" s="4"/>
      <c r="DH1074" s="4"/>
      <c r="DI1074" s="4"/>
      <c r="DJ1074" s="4"/>
      <c r="DK1074" s="4"/>
      <c r="DL1074" s="57">
        <f t="shared" si="321"/>
        <v>0</v>
      </c>
      <c r="DM1074" s="4"/>
      <c r="DN1074" s="4"/>
      <c r="DO1074" s="4"/>
      <c r="DP1074" s="4"/>
      <c r="DQ1074" s="4"/>
      <c r="DR1074" s="4"/>
      <c r="DS1074" s="4"/>
      <c r="DT1074" s="4"/>
      <c r="DU1074" s="4"/>
      <c r="DV1074" s="57">
        <f t="shared" si="322"/>
        <v>0</v>
      </c>
      <c r="DW1074" s="71">
        <f t="shared" ref="DW1074:ED1074" si="1129">SUM(BY1074,CI1074,CS1074,DC1074,DM1074)</f>
        <v>0</v>
      </c>
      <c r="DX1074" s="71">
        <f t="shared" si="1129"/>
        <v>0</v>
      </c>
      <c r="DY1074" s="71">
        <f t="shared" si="1129"/>
        <v>0</v>
      </c>
      <c r="DZ1074" s="71">
        <f t="shared" si="1129"/>
        <v>1</v>
      </c>
      <c r="EA1074" s="71">
        <f t="shared" si="1129"/>
        <v>1</v>
      </c>
      <c r="EB1074" s="71">
        <f t="shared" si="1129"/>
        <v>0</v>
      </c>
      <c r="EC1074" s="71">
        <f t="shared" si="1129"/>
        <v>1</v>
      </c>
      <c r="ED1074" s="71">
        <f t="shared" si="1129"/>
        <v>0</v>
      </c>
      <c r="EE1074" s="71">
        <f t="shared" si="13"/>
        <v>3</v>
      </c>
      <c r="EF1074" s="71">
        <f t="shared" si="14"/>
        <v>1</v>
      </c>
    </row>
    <row r="1075" spans="1:136" ht="15.75" customHeight="1">
      <c r="A1075" s="147">
        <v>2019</v>
      </c>
      <c r="B1075" s="135" t="s">
        <v>5333</v>
      </c>
      <c r="C1075" s="147" t="s">
        <v>3334</v>
      </c>
      <c r="D1075" s="147" t="s">
        <v>3335</v>
      </c>
      <c r="E1075" s="147" t="s">
        <v>3336</v>
      </c>
      <c r="F1075" s="161" t="s">
        <v>3337</v>
      </c>
      <c r="G1075" s="4"/>
      <c r="H1075" s="4"/>
      <c r="I1075" s="4"/>
      <c r="J1075" s="4"/>
      <c r="K1075" s="4"/>
      <c r="L1075" s="4"/>
      <c r="M1075" s="4"/>
      <c r="N1075" s="4"/>
      <c r="O1075" s="4"/>
      <c r="P1075" s="4"/>
      <c r="Q1075" s="4">
        <v>1</v>
      </c>
      <c r="R1075" s="4"/>
      <c r="S1075" s="4"/>
      <c r="T1075" s="59" t="str">
        <f t="shared" si="0"/>
        <v/>
      </c>
      <c r="U1075" s="4"/>
      <c r="V1075" s="4"/>
      <c r="W1075" s="4"/>
      <c r="X1075" s="4"/>
      <c r="Y1075" s="4"/>
      <c r="Z1075" s="4"/>
      <c r="AA1075" s="4"/>
      <c r="AB1075" s="4"/>
      <c r="AC1075" s="4"/>
      <c r="AD1075" s="4"/>
      <c r="AE1075" s="4"/>
      <c r="AF1075" s="4"/>
      <c r="AG1075" s="58">
        <f t="shared" si="1"/>
        <v>1</v>
      </c>
      <c r="AH1075" s="4"/>
      <c r="AI1075" s="4"/>
      <c r="AJ1075" s="4"/>
      <c r="AK1075" s="91" t="str">
        <f t="shared" si="948"/>
        <v/>
      </c>
      <c r="AL1075" s="4"/>
      <c r="AM1075" s="4"/>
      <c r="AN1075" s="4"/>
      <c r="AO1075" s="4"/>
      <c r="AP1075" s="4"/>
      <c r="AQ1075" s="4"/>
      <c r="AR1075" s="58" t="str">
        <f t="shared" si="3"/>
        <v/>
      </c>
      <c r="AS1075" s="4"/>
      <c r="AT1075" s="71">
        <v>1</v>
      </c>
      <c r="AU1075" s="71">
        <v>1</v>
      </c>
      <c r="AV1075" s="4"/>
      <c r="AW1075" s="71">
        <v>1</v>
      </c>
      <c r="AX1075" s="58">
        <f t="shared" si="4"/>
        <v>3</v>
      </c>
      <c r="AY1075" s="4"/>
      <c r="AZ1075" s="71">
        <v>1</v>
      </c>
      <c r="BA1075" s="4"/>
      <c r="BB1075" s="4"/>
      <c r="BC1075" s="4"/>
      <c r="BD1075" s="58">
        <f t="shared" si="5"/>
        <v>1</v>
      </c>
      <c r="BE1075" s="4"/>
      <c r="BF1075" s="4"/>
      <c r="BG1075" s="4"/>
      <c r="BH1075" s="4"/>
      <c r="BI1075" s="4"/>
      <c r="BJ1075" s="4"/>
      <c r="BK1075" s="4"/>
      <c r="BL1075" s="4"/>
      <c r="BM1075" s="4"/>
      <c r="BN1075" s="4"/>
      <c r="BO1075" s="4"/>
      <c r="BP1075" s="4"/>
      <c r="BQ1075" s="4"/>
      <c r="BR1075" s="4"/>
      <c r="BS1075" s="4"/>
      <c r="BT1075" s="71">
        <v>1</v>
      </c>
      <c r="BU1075" s="4"/>
      <c r="BV1075" s="71">
        <v>1</v>
      </c>
      <c r="BW1075" s="4"/>
      <c r="BX1075" s="71">
        <f t="shared" si="637"/>
        <v>1</v>
      </c>
      <c r="BY1075" s="4"/>
      <c r="BZ1075" s="4"/>
      <c r="CA1075" s="4"/>
      <c r="CB1075" s="4"/>
      <c r="CC1075" s="4"/>
      <c r="CD1075" s="4"/>
      <c r="CE1075" s="4"/>
      <c r="CF1075" s="4"/>
      <c r="CG1075" s="4"/>
      <c r="CH1075" s="57">
        <f t="shared" si="1100"/>
        <v>0</v>
      </c>
      <c r="CI1075" s="4"/>
      <c r="CJ1075" s="4"/>
      <c r="CK1075" s="4"/>
      <c r="CL1075" s="71">
        <v>1</v>
      </c>
      <c r="CM1075" s="4"/>
      <c r="CN1075" s="4"/>
      <c r="CO1075" s="71">
        <v>1</v>
      </c>
      <c r="CP1075" s="4"/>
      <c r="CQ1075" s="71"/>
      <c r="CR1075" s="57">
        <f t="shared" si="1046"/>
        <v>2</v>
      </c>
      <c r="CS1075" s="4"/>
      <c r="CT1075" s="4"/>
      <c r="CU1075" s="4"/>
      <c r="CV1075" s="71">
        <v>1</v>
      </c>
      <c r="CW1075" s="4"/>
      <c r="CX1075" s="4"/>
      <c r="CY1075" s="71">
        <v>1</v>
      </c>
      <c r="CZ1075" s="4"/>
      <c r="DA1075" s="71"/>
      <c r="DB1075" s="57">
        <f t="shared" si="1106"/>
        <v>2</v>
      </c>
      <c r="DC1075" s="4"/>
      <c r="DD1075" s="4"/>
      <c r="DE1075" s="4"/>
      <c r="DF1075" s="4"/>
      <c r="DG1075" s="4"/>
      <c r="DH1075" s="4"/>
      <c r="DI1075" s="4"/>
      <c r="DJ1075" s="4"/>
      <c r="DK1075" s="4"/>
      <c r="DL1075" s="57">
        <f t="shared" si="321"/>
        <v>0</v>
      </c>
      <c r="DM1075" s="4"/>
      <c r="DN1075" s="4"/>
      <c r="DO1075" s="4"/>
      <c r="DP1075" s="71">
        <v>1</v>
      </c>
      <c r="DQ1075" s="4"/>
      <c r="DR1075" s="4"/>
      <c r="DS1075" s="71">
        <v>1</v>
      </c>
      <c r="DT1075" s="4"/>
      <c r="DU1075" s="71"/>
      <c r="DV1075" s="57">
        <f t="shared" si="322"/>
        <v>2</v>
      </c>
      <c r="DW1075" s="71">
        <f t="shared" ref="DW1075:ED1075" si="1130">SUM(BY1075,CI1075,CS1075,DC1075,DM1075)</f>
        <v>0</v>
      </c>
      <c r="DX1075" s="71">
        <f t="shared" si="1130"/>
        <v>0</v>
      </c>
      <c r="DY1075" s="71">
        <f t="shared" si="1130"/>
        <v>0</v>
      </c>
      <c r="DZ1075" s="71">
        <f t="shared" si="1130"/>
        <v>3</v>
      </c>
      <c r="EA1075" s="71">
        <f t="shared" si="1130"/>
        <v>0</v>
      </c>
      <c r="EB1075" s="71">
        <f t="shared" si="1130"/>
        <v>0</v>
      </c>
      <c r="EC1075" s="71">
        <f t="shared" si="1130"/>
        <v>3</v>
      </c>
      <c r="ED1075" s="71">
        <f t="shared" si="1130"/>
        <v>0</v>
      </c>
      <c r="EE1075" s="71">
        <f t="shared" si="13"/>
        <v>6</v>
      </c>
      <c r="EF1075" s="71">
        <f t="shared" si="14"/>
        <v>1</v>
      </c>
    </row>
    <row r="1076" spans="1:136" ht="15.75" customHeight="1">
      <c r="A1076" s="147">
        <v>2020</v>
      </c>
      <c r="B1076" s="135" t="s">
        <v>5334</v>
      </c>
      <c r="C1076" s="147" t="s">
        <v>3338</v>
      </c>
      <c r="D1076" s="147" t="s">
        <v>3339</v>
      </c>
      <c r="E1076" s="147" t="s">
        <v>3340</v>
      </c>
      <c r="F1076" s="161" t="s">
        <v>3341</v>
      </c>
      <c r="G1076" s="4"/>
      <c r="H1076" s="4"/>
      <c r="I1076" s="4"/>
      <c r="J1076" s="4"/>
      <c r="K1076" s="4"/>
      <c r="L1076" s="4"/>
      <c r="M1076" s="4"/>
      <c r="N1076" s="4"/>
      <c r="O1076" s="4"/>
      <c r="P1076" s="72">
        <v>1</v>
      </c>
      <c r="Q1076" s="4"/>
      <c r="R1076" s="4"/>
      <c r="S1076" s="4"/>
      <c r="T1076" s="59" t="str">
        <f t="shared" si="0"/>
        <v/>
      </c>
      <c r="U1076" s="71"/>
      <c r="V1076" s="4"/>
      <c r="W1076" s="4"/>
      <c r="X1076" s="4"/>
      <c r="Y1076" s="4"/>
      <c r="Z1076" s="4"/>
      <c r="AA1076" s="4"/>
      <c r="AB1076" s="4"/>
      <c r="AC1076" s="4"/>
      <c r="AD1076" s="4"/>
      <c r="AE1076" s="4"/>
      <c r="AF1076" s="4"/>
      <c r="AG1076" s="58">
        <f t="shared" si="1"/>
        <v>1</v>
      </c>
      <c r="AH1076" s="4"/>
      <c r="AI1076" s="4"/>
      <c r="AJ1076" s="4"/>
      <c r="AK1076" s="91" t="str">
        <f t="shared" si="948"/>
        <v/>
      </c>
      <c r="AL1076" s="4"/>
      <c r="AM1076" s="4"/>
      <c r="AN1076" s="4"/>
      <c r="AO1076" s="4"/>
      <c r="AP1076" s="4"/>
      <c r="AQ1076" s="4"/>
      <c r="AR1076" s="58" t="str">
        <f t="shared" si="3"/>
        <v/>
      </c>
      <c r="AS1076" s="71">
        <v>1</v>
      </c>
      <c r="AT1076" s="71">
        <v>1</v>
      </c>
      <c r="AU1076" s="71">
        <v>1</v>
      </c>
      <c r="AV1076" s="71">
        <v>1</v>
      </c>
      <c r="AW1076" s="71">
        <v>1</v>
      </c>
      <c r="AX1076" s="58">
        <f t="shared" si="4"/>
        <v>5</v>
      </c>
      <c r="AY1076" s="4"/>
      <c r="AZ1076" s="71">
        <v>1</v>
      </c>
      <c r="BA1076" s="4"/>
      <c r="BB1076" s="4"/>
      <c r="BC1076" s="4"/>
      <c r="BD1076" s="58">
        <f t="shared" si="5"/>
        <v>1</v>
      </c>
      <c r="BE1076" s="4"/>
      <c r="BF1076" s="4"/>
      <c r="BG1076" s="4"/>
      <c r="BH1076" s="4"/>
      <c r="BI1076" s="4"/>
      <c r="BJ1076" s="4"/>
      <c r="BK1076" s="4"/>
      <c r="BL1076" s="4"/>
      <c r="BM1076" s="4"/>
      <c r="BN1076" s="4"/>
      <c r="BO1076" s="4"/>
      <c r="BP1076" s="4"/>
      <c r="BQ1076" s="4"/>
      <c r="BR1076" s="4"/>
      <c r="BS1076" s="4"/>
      <c r="BT1076" s="71">
        <v>1</v>
      </c>
      <c r="BU1076" s="4"/>
      <c r="BV1076" s="71">
        <v>1</v>
      </c>
      <c r="BW1076" s="4"/>
      <c r="BX1076" s="71">
        <f t="shared" si="637"/>
        <v>1</v>
      </c>
      <c r="BY1076" s="4"/>
      <c r="BZ1076" s="4"/>
      <c r="CA1076" s="4"/>
      <c r="CB1076" s="71">
        <v>1</v>
      </c>
      <c r="CC1076" s="4"/>
      <c r="CD1076" s="4"/>
      <c r="CE1076" s="71">
        <v>1</v>
      </c>
      <c r="CF1076" s="4"/>
      <c r="CG1076" s="71"/>
      <c r="CH1076" s="57">
        <f t="shared" si="1100"/>
        <v>2</v>
      </c>
      <c r="CI1076" s="4"/>
      <c r="CJ1076" s="4"/>
      <c r="CK1076" s="4"/>
      <c r="CL1076" s="71">
        <v>1</v>
      </c>
      <c r="CM1076" s="4"/>
      <c r="CN1076" s="4"/>
      <c r="CO1076" s="71">
        <v>1</v>
      </c>
      <c r="CP1076" s="4"/>
      <c r="CQ1076" s="71"/>
      <c r="CR1076" s="57">
        <f t="shared" si="1046"/>
        <v>2</v>
      </c>
      <c r="CS1076" s="4"/>
      <c r="CT1076" s="4"/>
      <c r="CU1076" s="4"/>
      <c r="CV1076" s="71">
        <v>1</v>
      </c>
      <c r="CW1076" s="4"/>
      <c r="CX1076" s="4"/>
      <c r="CY1076" s="71">
        <v>1</v>
      </c>
      <c r="CZ1076" s="4"/>
      <c r="DA1076" s="71"/>
      <c r="DB1076" s="57">
        <f t="shared" si="1106"/>
        <v>2</v>
      </c>
      <c r="DC1076" s="4"/>
      <c r="DD1076" s="4"/>
      <c r="DE1076" s="4"/>
      <c r="DF1076" s="71">
        <v>1</v>
      </c>
      <c r="DG1076" s="4"/>
      <c r="DH1076" s="4"/>
      <c r="DI1076" s="71">
        <v>1</v>
      </c>
      <c r="DJ1076" s="4"/>
      <c r="DK1076" s="71"/>
      <c r="DL1076" s="57">
        <f t="shared" si="321"/>
        <v>2</v>
      </c>
      <c r="DM1076" s="4"/>
      <c r="DN1076" s="4"/>
      <c r="DO1076" s="4"/>
      <c r="DP1076" s="71">
        <v>1</v>
      </c>
      <c r="DQ1076" s="4"/>
      <c r="DR1076" s="4"/>
      <c r="DS1076" s="71">
        <v>1</v>
      </c>
      <c r="DT1076" s="4"/>
      <c r="DU1076" s="71"/>
      <c r="DV1076" s="57">
        <f t="shared" si="322"/>
        <v>2</v>
      </c>
      <c r="DW1076" s="71">
        <f t="shared" ref="DW1076:ED1076" si="1131">SUM(BY1076,CI1076,CS1076,DC1076,DM1076)</f>
        <v>0</v>
      </c>
      <c r="DX1076" s="71">
        <f t="shared" si="1131"/>
        <v>0</v>
      </c>
      <c r="DY1076" s="71">
        <f t="shared" si="1131"/>
        <v>0</v>
      </c>
      <c r="DZ1076" s="71">
        <f t="shared" si="1131"/>
        <v>5</v>
      </c>
      <c r="EA1076" s="71">
        <f t="shared" si="1131"/>
        <v>0</v>
      </c>
      <c r="EB1076" s="71">
        <f t="shared" si="1131"/>
        <v>0</v>
      </c>
      <c r="EC1076" s="71">
        <f t="shared" si="1131"/>
        <v>5</v>
      </c>
      <c r="ED1076" s="71">
        <f t="shared" si="1131"/>
        <v>0</v>
      </c>
      <c r="EE1076" s="71">
        <f t="shared" si="13"/>
        <v>10</v>
      </c>
      <c r="EF1076" s="71">
        <f t="shared" si="14"/>
        <v>1</v>
      </c>
    </row>
    <row r="1077" spans="1:136" ht="15.75" customHeight="1">
      <c r="A1077" s="147">
        <v>2018</v>
      </c>
      <c r="B1077" s="135" t="s">
        <v>5335</v>
      </c>
      <c r="C1077" s="147" t="s">
        <v>3342</v>
      </c>
      <c r="D1077" s="147" t="s">
        <v>3343</v>
      </c>
      <c r="E1077" s="147" t="s">
        <v>3344</v>
      </c>
      <c r="F1077" s="161" t="s">
        <v>3345</v>
      </c>
      <c r="G1077" s="4"/>
      <c r="H1077" s="72">
        <v>1</v>
      </c>
      <c r="I1077" s="4"/>
      <c r="J1077" s="4"/>
      <c r="K1077" s="4"/>
      <c r="L1077" s="4"/>
      <c r="M1077" s="4"/>
      <c r="N1077" s="4"/>
      <c r="O1077" s="4"/>
      <c r="P1077" s="4"/>
      <c r="Q1077" s="4"/>
      <c r="R1077" s="4"/>
      <c r="S1077" s="4"/>
      <c r="T1077" s="59" t="str">
        <f t="shared" si="0"/>
        <v/>
      </c>
      <c r="U1077" s="4"/>
      <c r="V1077" s="4"/>
      <c r="W1077" s="4"/>
      <c r="X1077" s="4"/>
      <c r="Y1077" s="4"/>
      <c r="Z1077" s="4"/>
      <c r="AA1077" s="4"/>
      <c r="AB1077" s="4"/>
      <c r="AC1077" s="4"/>
      <c r="AD1077" s="4"/>
      <c r="AE1077" s="4"/>
      <c r="AF1077" s="4"/>
      <c r="AG1077" s="58" t="str">
        <f t="shared" si="1"/>
        <v/>
      </c>
      <c r="AH1077" s="4"/>
      <c r="AI1077" s="4"/>
      <c r="AJ1077" s="4"/>
      <c r="AK1077" s="91" t="str">
        <f t="shared" si="948"/>
        <v/>
      </c>
      <c r="AL1077" s="4"/>
      <c r="AM1077" s="4"/>
      <c r="AN1077" s="4"/>
      <c r="AO1077" s="4"/>
      <c r="AP1077" s="4"/>
      <c r="AQ1077" s="4"/>
      <c r="AR1077" s="58" t="str">
        <f t="shared" si="3"/>
        <v/>
      </c>
      <c r="AS1077" s="71">
        <v>1</v>
      </c>
      <c r="AT1077" s="71">
        <v>1</v>
      </c>
      <c r="AU1077" s="71">
        <v>1</v>
      </c>
      <c r="AV1077" s="71">
        <v>1</v>
      </c>
      <c r="AW1077" s="71">
        <v>1</v>
      </c>
      <c r="AX1077" s="58">
        <f t="shared" si="4"/>
        <v>5</v>
      </c>
      <c r="AY1077" s="71">
        <v>1</v>
      </c>
      <c r="AZ1077" s="4"/>
      <c r="BA1077" s="4"/>
      <c r="BB1077" s="4"/>
      <c r="BC1077" s="4"/>
      <c r="BD1077" s="58">
        <f t="shared" si="5"/>
        <v>1</v>
      </c>
      <c r="BE1077" s="71">
        <v>1</v>
      </c>
      <c r="BF1077" s="4"/>
      <c r="BG1077" s="4"/>
      <c r="BH1077" s="4"/>
      <c r="BI1077" s="4"/>
      <c r="BJ1077" s="4"/>
      <c r="BK1077" s="4"/>
      <c r="BL1077" s="4"/>
      <c r="BM1077" s="4"/>
      <c r="BN1077" s="4"/>
      <c r="BO1077" s="4"/>
      <c r="BP1077" s="4"/>
      <c r="BQ1077" s="4"/>
      <c r="BR1077" s="4"/>
      <c r="BS1077" s="4"/>
      <c r="BT1077" s="4"/>
      <c r="BU1077" s="4"/>
      <c r="BV1077" s="4"/>
      <c r="BW1077" s="4"/>
      <c r="BX1077" s="4" t="str">
        <f t="shared" si="637"/>
        <v/>
      </c>
      <c r="BY1077" s="4"/>
      <c r="BZ1077" s="4"/>
      <c r="CA1077" s="4"/>
      <c r="CB1077" s="4"/>
      <c r="CC1077" s="4"/>
      <c r="CD1077" s="4"/>
      <c r="CE1077" s="4"/>
      <c r="CF1077" s="4"/>
      <c r="CG1077" s="4"/>
      <c r="CH1077" s="57">
        <f t="shared" si="1100"/>
        <v>0</v>
      </c>
      <c r="CI1077" s="4"/>
      <c r="CJ1077" s="4"/>
      <c r="CK1077" s="4"/>
      <c r="CL1077" s="4"/>
      <c r="CM1077" s="4"/>
      <c r="CN1077" s="4"/>
      <c r="CO1077" s="4"/>
      <c r="CP1077" s="4"/>
      <c r="CQ1077" s="4"/>
      <c r="CR1077" s="57">
        <f t="shared" si="1046"/>
        <v>0</v>
      </c>
      <c r="CS1077" s="4"/>
      <c r="CT1077" s="4"/>
      <c r="CU1077" s="4"/>
      <c r="CV1077" s="4"/>
      <c r="CW1077" s="4"/>
      <c r="CX1077" s="4"/>
      <c r="CY1077" s="4"/>
      <c r="CZ1077" s="4"/>
      <c r="DA1077" s="4"/>
      <c r="DB1077" s="57">
        <f t="shared" si="1106"/>
        <v>0</v>
      </c>
      <c r="DC1077" s="4"/>
      <c r="DD1077" s="4"/>
      <c r="DE1077" s="4"/>
      <c r="DF1077" s="4"/>
      <c r="DG1077" s="4"/>
      <c r="DH1077" s="4"/>
      <c r="DI1077" s="4"/>
      <c r="DJ1077" s="4"/>
      <c r="DK1077" s="4"/>
      <c r="DL1077" s="57">
        <f t="shared" si="321"/>
        <v>0</v>
      </c>
      <c r="DM1077" s="4"/>
      <c r="DN1077" s="4"/>
      <c r="DO1077" s="4"/>
      <c r="DP1077" s="4"/>
      <c r="DQ1077" s="4"/>
      <c r="DR1077" s="4"/>
      <c r="DS1077" s="4"/>
      <c r="DT1077" s="4"/>
      <c r="DU1077" s="4"/>
      <c r="DV1077" s="57">
        <f t="shared" si="322"/>
        <v>0</v>
      </c>
      <c r="DW1077" s="71">
        <f t="shared" ref="DW1077:ED1077" si="1132">SUM(BY1077,CI1077,CS1077,DC1077,DM1077)</f>
        <v>0</v>
      </c>
      <c r="DX1077" s="71">
        <f t="shared" si="1132"/>
        <v>0</v>
      </c>
      <c r="DY1077" s="71">
        <f t="shared" si="1132"/>
        <v>0</v>
      </c>
      <c r="DZ1077" s="71">
        <f t="shared" si="1132"/>
        <v>0</v>
      </c>
      <c r="EA1077" s="71">
        <f t="shared" si="1132"/>
        <v>0</v>
      </c>
      <c r="EB1077" s="71">
        <f t="shared" si="1132"/>
        <v>0</v>
      </c>
      <c r="EC1077" s="71">
        <f t="shared" si="1132"/>
        <v>0</v>
      </c>
      <c r="ED1077" s="71">
        <f t="shared" si="1132"/>
        <v>0</v>
      </c>
      <c r="EE1077" s="71">
        <f t="shared" si="13"/>
        <v>0</v>
      </c>
      <c r="EF1077" s="71">
        <f t="shared" si="14"/>
        <v>0</v>
      </c>
    </row>
    <row r="1078" spans="1:136" ht="15.75" customHeight="1">
      <c r="A1078" s="147">
        <v>2019</v>
      </c>
      <c r="B1078" s="135" t="s">
        <v>5336</v>
      </c>
      <c r="C1078" s="147" t="s">
        <v>3346</v>
      </c>
      <c r="D1078" s="147" t="s">
        <v>266</v>
      </c>
      <c r="E1078" s="147" t="s">
        <v>3347</v>
      </c>
      <c r="F1078" s="161" t="s">
        <v>3348</v>
      </c>
      <c r="G1078" s="4"/>
      <c r="H1078" s="4"/>
      <c r="I1078" s="4"/>
      <c r="J1078" s="4"/>
      <c r="K1078" s="4"/>
      <c r="L1078" s="4"/>
      <c r="M1078" s="4"/>
      <c r="N1078" s="4"/>
      <c r="O1078" s="4"/>
      <c r="P1078" s="4"/>
      <c r="Q1078" s="4"/>
      <c r="R1078" s="72">
        <v>1</v>
      </c>
      <c r="S1078" s="4"/>
      <c r="T1078" s="59" t="str">
        <f t="shared" si="0"/>
        <v/>
      </c>
      <c r="U1078" s="4"/>
      <c r="V1078" s="4"/>
      <c r="W1078" s="4"/>
      <c r="X1078" s="4"/>
      <c r="Y1078" s="4"/>
      <c r="Z1078" s="4"/>
      <c r="AA1078" s="4"/>
      <c r="AB1078" s="4"/>
      <c r="AC1078" s="4"/>
      <c r="AD1078" s="4"/>
      <c r="AE1078" s="4"/>
      <c r="AF1078" s="71"/>
      <c r="AG1078" s="58">
        <f t="shared" si="1"/>
        <v>1</v>
      </c>
      <c r="AH1078" s="4"/>
      <c r="AI1078" s="4"/>
      <c r="AJ1078" s="4"/>
      <c r="AK1078" s="91" t="str">
        <f t="shared" si="948"/>
        <v/>
      </c>
      <c r="AL1078" s="4"/>
      <c r="AM1078" s="4"/>
      <c r="AN1078" s="4"/>
      <c r="AO1078" s="4"/>
      <c r="AP1078" s="4"/>
      <c r="AQ1078" s="4"/>
      <c r="AR1078" s="58" t="str">
        <f t="shared" si="3"/>
        <v/>
      </c>
      <c r="AS1078" s="71">
        <v>1</v>
      </c>
      <c r="AT1078" s="71">
        <v>1</v>
      </c>
      <c r="AU1078" s="71">
        <v>1</v>
      </c>
      <c r="AV1078" s="71">
        <v>1</v>
      </c>
      <c r="AW1078" s="71">
        <v>1</v>
      </c>
      <c r="AX1078" s="58">
        <f t="shared" si="4"/>
        <v>5</v>
      </c>
      <c r="AY1078" s="4"/>
      <c r="AZ1078" s="71">
        <v>1</v>
      </c>
      <c r="BA1078" s="4"/>
      <c r="BB1078" s="4"/>
      <c r="BC1078" s="71">
        <v>1</v>
      </c>
      <c r="BD1078" s="58">
        <f t="shared" si="5"/>
        <v>2</v>
      </c>
      <c r="BE1078" s="4"/>
      <c r="BF1078" s="4"/>
      <c r="BG1078" s="4"/>
      <c r="BH1078" s="4"/>
      <c r="BI1078" s="4"/>
      <c r="BJ1078" s="4"/>
      <c r="BK1078" s="4"/>
      <c r="BL1078" s="4"/>
      <c r="BM1078" s="4"/>
      <c r="BN1078" s="4"/>
      <c r="BO1078" s="4"/>
      <c r="BP1078" s="4"/>
      <c r="BQ1078" s="4"/>
      <c r="BR1078" s="4"/>
      <c r="BS1078" s="71">
        <v>1</v>
      </c>
      <c r="BT1078" s="71">
        <v>1</v>
      </c>
      <c r="BU1078" s="4"/>
      <c r="BV1078" s="71">
        <v>1</v>
      </c>
      <c r="BW1078" s="4"/>
      <c r="BX1078" s="71">
        <f t="shared" si="637"/>
        <v>1</v>
      </c>
      <c r="BY1078" s="4"/>
      <c r="BZ1078" s="71">
        <v>1</v>
      </c>
      <c r="CA1078" s="4"/>
      <c r="CB1078" s="4"/>
      <c r="CC1078" s="4"/>
      <c r="CD1078" s="4"/>
      <c r="CE1078" s="4"/>
      <c r="CF1078" s="4"/>
      <c r="CG1078" s="71"/>
      <c r="CH1078" s="57">
        <f t="shared" si="1100"/>
        <v>1</v>
      </c>
      <c r="CI1078" s="4"/>
      <c r="CJ1078" s="4"/>
      <c r="CK1078" s="4"/>
      <c r="CL1078" s="71">
        <v>1</v>
      </c>
      <c r="CM1078" s="4"/>
      <c r="CN1078" s="4"/>
      <c r="CO1078" s="4"/>
      <c r="CP1078" s="4"/>
      <c r="CQ1078" s="71"/>
      <c r="CR1078" s="57">
        <f t="shared" si="1046"/>
        <v>1</v>
      </c>
      <c r="CS1078" s="4"/>
      <c r="CT1078" s="4"/>
      <c r="CU1078" s="4"/>
      <c r="CV1078" s="71">
        <v>1</v>
      </c>
      <c r="CW1078" s="4"/>
      <c r="CX1078" s="4"/>
      <c r="CY1078" s="4"/>
      <c r="CZ1078" s="4"/>
      <c r="DA1078" s="71"/>
      <c r="DB1078" s="57">
        <f t="shared" si="1106"/>
        <v>1</v>
      </c>
      <c r="DC1078" s="4"/>
      <c r="DD1078" s="4"/>
      <c r="DE1078" s="4"/>
      <c r="DF1078" s="71">
        <v>1</v>
      </c>
      <c r="DG1078" s="4"/>
      <c r="DH1078" s="4"/>
      <c r="DI1078" s="4"/>
      <c r="DJ1078" s="4"/>
      <c r="DK1078" s="71"/>
      <c r="DL1078" s="57">
        <f t="shared" si="321"/>
        <v>1</v>
      </c>
      <c r="DM1078" s="4"/>
      <c r="DN1078" s="4"/>
      <c r="DO1078" s="4"/>
      <c r="DP1078" s="4"/>
      <c r="DQ1078" s="4"/>
      <c r="DR1078" s="4"/>
      <c r="DS1078" s="71">
        <v>1</v>
      </c>
      <c r="DT1078" s="4"/>
      <c r="DU1078" s="71"/>
      <c r="DV1078" s="57">
        <f t="shared" si="322"/>
        <v>1</v>
      </c>
      <c r="DW1078" s="71">
        <f t="shared" ref="DW1078:ED1078" si="1133">SUM(BY1078,CI1078,CS1078,DC1078,DM1078)</f>
        <v>0</v>
      </c>
      <c r="DX1078" s="71">
        <f t="shared" si="1133"/>
        <v>1</v>
      </c>
      <c r="DY1078" s="71">
        <f t="shared" si="1133"/>
        <v>0</v>
      </c>
      <c r="DZ1078" s="71">
        <f t="shared" si="1133"/>
        <v>3</v>
      </c>
      <c r="EA1078" s="71">
        <f t="shared" si="1133"/>
        <v>0</v>
      </c>
      <c r="EB1078" s="71">
        <f t="shared" si="1133"/>
        <v>0</v>
      </c>
      <c r="EC1078" s="71">
        <f t="shared" si="1133"/>
        <v>1</v>
      </c>
      <c r="ED1078" s="71">
        <f t="shared" si="1133"/>
        <v>0</v>
      </c>
      <c r="EE1078" s="71">
        <f t="shared" si="13"/>
        <v>5</v>
      </c>
      <c r="EF1078" s="71">
        <f t="shared" si="14"/>
        <v>1</v>
      </c>
    </row>
    <row r="1079" spans="1:136" ht="15.75" customHeight="1">
      <c r="A1079" s="147">
        <v>2019</v>
      </c>
      <c r="B1079" s="135" t="s">
        <v>5337</v>
      </c>
      <c r="C1079" s="147" t="s">
        <v>3349</v>
      </c>
      <c r="D1079" s="147" t="s">
        <v>2730</v>
      </c>
      <c r="E1079" s="147" t="s">
        <v>3350</v>
      </c>
      <c r="F1079" s="177" t="s">
        <v>3351</v>
      </c>
      <c r="G1079" s="4"/>
      <c r="H1079" s="4"/>
      <c r="I1079" s="4"/>
      <c r="J1079" s="71">
        <v>1</v>
      </c>
      <c r="K1079" s="4"/>
      <c r="L1079" s="4"/>
      <c r="M1079" s="4"/>
      <c r="N1079" s="4"/>
      <c r="O1079" s="4"/>
      <c r="P1079" s="4"/>
      <c r="Q1079" s="4"/>
      <c r="R1079" s="4"/>
      <c r="S1079" s="4"/>
      <c r="T1079" s="59" t="str">
        <f t="shared" si="0"/>
        <v/>
      </c>
      <c r="U1079" s="4"/>
      <c r="V1079" s="4"/>
      <c r="W1079" s="4"/>
      <c r="X1079" s="4"/>
      <c r="Y1079" s="4"/>
      <c r="Z1079" s="4"/>
      <c r="AA1079" s="4"/>
      <c r="AB1079" s="4"/>
      <c r="AC1079" s="4"/>
      <c r="AD1079" s="4"/>
      <c r="AE1079" s="4"/>
      <c r="AF1079" s="4"/>
      <c r="AG1079" s="58">
        <f t="shared" si="1"/>
        <v>1</v>
      </c>
      <c r="AH1079" s="4"/>
      <c r="AI1079" s="4"/>
      <c r="AJ1079" s="4"/>
      <c r="AK1079" s="91" t="str">
        <f t="shared" si="948"/>
        <v/>
      </c>
      <c r="AL1079" s="4"/>
      <c r="AM1079" s="4"/>
      <c r="AN1079" s="4"/>
      <c r="AO1079" s="4"/>
      <c r="AP1079" s="4"/>
      <c r="AQ1079" s="4"/>
      <c r="AR1079" s="58" t="str">
        <f t="shared" si="3"/>
        <v/>
      </c>
      <c r="AS1079" s="4"/>
      <c r="AT1079" s="71">
        <v>1</v>
      </c>
      <c r="AU1079" s="4"/>
      <c r="AV1079" s="4"/>
      <c r="AW1079" s="4"/>
      <c r="AX1079" s="58">
        <f t="shared" si="4"/>
        <v>1</v>
      </c>
      <c r="AY1079" s="4"/>
      <c r="AZ1079" s="4"/>
      <c r="BA1079" s="4"/>
      <c r="BB1079" s="4"/>
      <c r="BC1079" s="71">
        <v>1</v>
      </c>
      <c r="BD1079" s="58">
        <f t="shared" si="5"/>
        <v>1</v>
      </c>
      <c r="BE1079" s="4"/>
      <c r="BF1079" s="4"/>
      <c r="BG1079" s="4"/>
      <c r="BH1079" s="4"/>
      <c r="BI1079" s="4"/>
      <c r="BJ1079" s="4"/>
      <c r="BK1079" s="4"/>
      <c r="BL1079" s="4"/>
      <c r="BM1079" s="4"/>
      <c r="BN1079" s="4"/>
      <c r="BO1079" s="4"/>
      <c r="BP1079" s="4"/>
      <c r="BQ1079" s="4"/>
      <c r="BR1079" s="4"/>
      <c r="BS1079" s="4"/>
      <c r="BT1079" s="4"/>
      <c r="BU1079" s="4"/>
      <c r="BV1079" s="4"/>
      <c r="BW1079" s="4"/>
      <c r="BX1079" s="4" t="str">
        <f t="shared" si="637"/>
        <v/>
      </c>
      <c r="BY1079" s="4"/>
      <c r="BZ1079" s="4"/>
      <c r="CA1079" s="4"/>
      <c r="CB1079" s="4"/>
      <c r="CC1079" s="4"/>
      <c r="CD1079" s="4"/>
      <c r="CE1079" s="4"/>
      <c r="CF1079" s="4"/>
      <c r="CG1079" s="4"/>
      <c r="CH1079" s="57">
        <f t="shared" si="1100"/>
        <v>0</v>
      </c>
      <c r="CI1079" s="4"/>
      <c r="CJ1079" s="4"/>
      <c r="CK1079" s="4"/>
      <c r="CL1079" s="4"/>
      <c r="CM1079" s="4"/>
      <c r="CN1079" s="4"/>
      <c r="CO1079" s="4"/>
      <c r="CP1079" s="4"/>
      <c r="CQ1079" s="4"/>
      <c r="CR1079" s="57">
        <f t="shared" si="1046"/>
        <v>0</v>
      </c>
      <c r="CS1079" s="4"/>
      <c r="CT1079" s="4"/>
      <c r="CU1079" s="4"/>
      <c r="CV1079" s="4"/>
      <c r="CW1079" s="4"/>
      <c r="CX1079" s="4"/>
      <c r="CY1079" s="4"/>
      <c r="CZ1079" s="4"/>
      <c r="DA1079" s="4"/>
      <c r="DB1079" s="57">
        <f t="shared" si="1106"/>
        <v>0</v>
      </c>
      <c r="DC1079" s="4"/>
      <c r="DD1079" s="4"/>
      <c r="DE1079" s="4"/>
      <c r="DF1079" s="4"/>
      <c r="DG1079" s="4"/>
      <c r="DH1079" s="4"/>
      <c r="DI1079" s="4"/>
      <c r="DJ1079" s="4"/>
      <c r="DK1079" s="4"/>
      <c r="DL1079" s="57">
        <f t="shared" si="321"/>
        <v>0</v>
      </c>
      <c r="DM1079" s="4"/>
      <c r="DN1079" s="4"/>
      <c r="DO1079" s="4"/>
      <c r="DP1079" s="4"/>
      <c r="DQ1079" s="4"/>
      <c r="DR1079" s="4"/>
      <c r="DS1079" s="4"/>
      <c r="DT1079" s="4"/>
      <c r="DU1079" s="4"/>
      <c r="DV1079" s="57">
        <f t="shared" si="322"/>
        <v>0</v>
      </c>
      <c r="DW1079" s="71">
        <f t="shared" ref="DW1079:ED1079" si="1134">SUM(BY1079,CI1079,CS1079,DC1079,DM1079)</f>
        <v>0</v>
      </c>
      <c r="DX1079" s="71">
        <f t="shared" si="1134"/>
        <v>0</v>
      </c>
      <c r="DY1079" s="71">
        <f t="shared" si="1134"/>
        <v>0</v>
      </c>
      <c r="DZ1079" s="71">
        <f t="shared" si="1134"/>
        <v>0</v>
      </c>
      <c r="EA1079" s="71">
        <f t="shared" si="1134"/>
        <v>0</v>
      </c>
      <c r="EB1079" s="71">
        <f t="shared" si="1134"/>
        <v>0</v>
      </c>
      <c r="EC1079" s="71">
        <f t="shared" si="1134"/>
        <v>0</v>
      </c>
      <c r="ED1079" s="71">
        <f t="shared" si="1134"/>
        <v>0</v>
      </c>
      <c r="EE1079" s="71">
        <f t="shared" si="13"/>
        <v>0</v>
      </c>
      <c r="EF1079" s="71">
        <f t="shared" si="14"/>
        <v>0</v>
      </c>
    </row>
    <row r="1080" spans="1:136" ht="15.75" customHeight="1">
      <c r="A1080" s="147">
        <v>2020</v>
      </c>
      <c r="B1080" s="135" t="s">
        <v>5338</v>
      </c>
      <c r="C1080" s="147" t="s">
        <v>3352</v>
      </c>
      <c r="D1080" s="147" t="s">
        <v>746</v>
      </c>
      <c r="E1080" s="147" t="s">
        <v>3353</v>
      </c>
      <c r="F1080" s="161" t="s">
        <v>3354</v>
      </c>
      <c r="G1080" s="4"/>
      <c r="H1080" s="4"/>
      <c r="I1080" s="4"/>
      <c r="J1080" s="71">
        <v>1</v>
      </c>
      <c r="K1080" s="4"/>
      <c r="L1080" s="4"/>
      <c r="M1080" s="4"/>
      <c r="N1080" s="90"/>
      <c r="O1080" s="4"/>
      <c r="P1080" s="4"/>
      <c r="Q1080" s="4"/>
      <c r="R1080" s="4"/>
      <c r="S1080" s="4"/>
      <c r="T1080" s="59" t="str">
        <f t="shared" si="0"/>
        <v/>
      </c>
      <c r="U1080" s="4"/>
      <c r="V1080" s="4"/>
      <c r="W1080" s="4"/>
      <c r="X1080" s="4"/>
      <c r="Y1080" s="4"/>
      <c r="Z1080" s="4"/>
      <c r="AA1080" s="4"/>
      <c r="AB1080" s="4"/>
      <c r="AC1080" s="4"/>
      <c r="AD1080" s="4"/>
      <c r="AE1080" s="4"/>
      <c r="AF1080" s="4"/>
      <c r="AG1080" s="58">
        <f t="shared" si="1"/>
        <v>1</v>
      </c>
      <c r="AH1080" s="4"/>
      <c r="AI1080" s="4"/>
      <c r="AJ1080" s="4"/>
      <c r="AK1080" s="91" t="str">
        <f t="shared" si="948"/>
        <v/>
      </c>
      <c r="AL1080" s="4"/>
      <c r="AM1080" s="4"/>
      <c r="AN1080" s="4"/>
      <c r="AO1080" s="4"/>
      <c r="AP1080" s="4"/>
      <c r="AQ1080" s="4"/>
      <c r="AR1080" s="58" t="str">
        <f t="shared" si="3"/>
        <v/>
      </c>
      <c r="AS1080" s="4"/>
      <c r="AT1080" s="71">
        <v>1</v>
      </c>
      <c r="AU1080" s="4"/>
      <c r="AV1080" s="4"/>
      <c r="AW1080" s="4"/>
      <c r="AX1080" s="58">
        <f t="shared" si="4"/>
        <v>1</v>
      </c>
      <c r="AY1080" s="4"/>
      <c r="AZ1080" s="71">
        <v>1</v>
      </c>
      <c r="BA1080" s="4"/>
      <c r="BB1080" s="4"/>
      <c r="BC1080" s="71">
        <v>1</v>
      </c>
      <c r="BD1080" s="58">
        <f t="shared" si="5"/>
        <v>2</v>
      </c>
      <c r="BE1080" s="4"/>
      <c r="BF1080" s="4"/>
      <c r="BG1080" s="4"/>
      <c r="BH1080" s="4"/>
      <c r="BI1080" s="4"/>
      <c r="BJ1080" s="4"/>
      <c r="BK1080" s="4"/>
      <c r="BL1080" s="4"/>
      <c r="BM1080" s="4"/>
      <c r="BN1080" s="4"/>
      <c r="BO1080" s="71">
        <v>1</v>
      </c>
      <c r="BP1080" s="4"/>
      <c r="BQ1080" s="4"/>
      <c r="BR1080" s="4"/>
      <c r="BS1080" s="71">
        <v>1</v>
      </c>
      <c r="BT1080" s="71">
        <v>1</v>
      </c>
      <c r="BU1080" s="71">
        <v>1</v>
      </c>
      <c r="BV1080" s="4"/>
      <c r="BW1080" s="71">
        <v>2</v>
      </c>
      <c r="BX1080" s="71">
        <f t="shared" si="637"/>
        <v>1</v>
      </c>
      <c r="BY1080" s="4"/>
      <c r="BZ1080" s="4"/>
      <c r="CA1080" s="4"/>
      <c r="CB1080" s="4"/>
      <c r="CC1080" s="4"/>
      <c r="CD1080" s="4"/>
      <c r="CE1080" s="4"/>
      <c r="CF1080" s="4"/>
      <c r="CG1080" s="4"/>
      <c r="CH1080" s="57">
        <f t="shared" si="1100"/>
        <v>0</v>
      </c>
      <c r="CI1080" s="71">
        <v>1</v>
      </c>
      <c r="CJ1080" s="71">
        <v>1</v>
      </c>
      <c r="CK1080" s="71">
        <v>1</v>
      </c>
      <c r="CL1080" s="71">
        <v>1</v>
      </c>
      <c r="CM1080" s="71">
        <v>1</v>
      </c>
      <c r="CN1080" s="4"/>
      <c r="CO1080" s="4"/>
      <c r="CP1080" s="4"/>
      <c r="CQ1080" s="71"/>
      <c r="CR1080" s="57">
        <f t="shared" si="1046"/>
        <v>5</v>
      </c>
      <c r="CS1080" s="4"/>
      <c r="CT1080" s="4"/>
      <c r="CU1080" s="4"/>
      <c r="CV1080" s="4"/>
      <c r="CW1080" s="4"/>
      <c r="CX1080" s="4"/>
      <c r="CY1080" s="4"/>
      <c r="CZ1080" s="4"/>
      <c r="DA1080" s="4"/>
      <c r="DB1080" s="57">
        <f t="shared" si="1106"/>
        <v>0</v>
      </c>
      <c r="DC1080" s="4"/>
      <c r="DD1080" s="4"/>
      <c r="DE1080" s="4"/>
      <c r="DF1080" s="4"/>
      <c r="DG1080" s="4"/>
      <c r="DH1080" s="4"/>
      <c r="DI1080" s="4"/>
      <c r="DJ1080" s="4"/>
      <c r="DK1080" s="4"/>
      <c r="DL1080" s="57">
        <f t="shared" si="321"/>
        <v>0</v>
      </c>
      <c r="DM1080" s="4"/>
      <c r="DN1080" s="4"/>
      <c r="DO1080" s="4"/>
      <c r="DP1080" s="4"/>
      <c r="DQ1080" s="4"/>
      <c r="DR1080" s="4"/>
      <c r="DS1080" s="4"/>
      <c r="DT1080" s="4"/>
      <c r="DU1080" s="4"/>
      <c r="DV1080" s="57">
        <f t="shared" si="322"/>
        <v>0</v>
      </c>
      <c r="DW1080" s="71">
        <f t="shared" ref="DW1080:ED1080" si="1135">SUM(BY1080,CI1080,CS1080,DC1080,DM1080)</f>
        <v>1</v>
      </c>
      <c r="DX1080" s="71">
        <f t="shared" si="1135"/>
        <v>1</v>
      </c>
      <c r="DY1080" s="71">
        <f t="shared" si="1135"/>
        <v>1</v>
      </c>
      <c r="DZ1080" s="71">
        <f t="shared" si="1135"/>
        <v>1</v>
      </c>
      <c r="EA1080" s="71">
        <f t="shared" si="1135"/>
        <v>1</v>
      </c>
      <c r="EB1080" s="71">
        <f t="shared" si="1135"/>
        <v>0</v>
      </c>
      <c r="EC1080" s="71">
        <f t="shared" si="1135"/>
        <v>0</v>
      </c>
      <c r="ED1080" s="71">
        <f t="shared" si="1135"/>
        <v>0</v>
      </c>
      <c r="EE1080" s="71">
        <f t="shared" si="13"/>
        <v>5</v>
      </c>
      <c r="EF1080" s="71">
        <f t="shared" si="14"/>
        <v>1</v>
      </c>
    </row>
    <row r="1081" spans="1:136" ht="15.75" customHeight="1">
      <c r="A1081" s="147">
        <v>2019</v>
      </c>
      <c r="B1081" s="135" t="s">
        <v>5339</v>
      </c>
      <c r="C1081" s="147" t="s">
        <v>3355</v>
      </c>
      <c r="D1081" s="147" t="s">
        <v>492</v>
      </c>
      <c r="E1081" s="147" t="s">
        <v>3356</v>
      </c>
      <c r="F1081" s="161" t="s">
        <v>3357</v>
      </c>
      <c r="G1081" s="4"/>
      <c r="H1081" s="4"/>
      <c r="I1081" s="71">
        <v>1</v>
      </c>
      <c r="J1081" s="4"/>
      <c r="K1081" s="4"/>
      <c r="L1081" s="4"/>
      <c r="M1081" s="4"/>
      <c r="N1081" s="4"/>
      <c r="O1081" s="4"/>
      <c r="P1081" s="4"/>
      <c r="Q1081" s="4"/>
      <c r="R1081" s="4"/>
      <c r="S1081" s="4"/>
      <c r="T1081" s="59" t="str">
        <f t="shared" si="0"/>
        <v/>
      </c>
      <c r="U1081" s="4"/>
      <c r="V1081" s="4"/>
      <c r="W1081" s="4"/>
      <c r="X1081" s="4"/>
      <c r="Y1081" s="4"/>
      <c r="Z1081" s="4"/>
      <c r="AA1081" s="4"/>
      <c r="AB1081" s="4"/>
      <c r="AC1081" s="4"/>
      <c r="AD1081" s="4"/>
      <c r="AE1081" s="4"/>
      <c r="AF1081" s="4"/>
      <c r="AG1081" s="58">
        <f t="shared" si="1"/>
        <v>1</v>
      </c>
      <c r="AH1081" s="4"/>
      <c r="AI1081" s="4"/>
      <c r="AJ1081" s="4"/>
      <c r="AK1081" s="91" t="str">
        <f t="shared" si="948"/>
        <v/>
      </c>
      <c r="AL1081" s="4"/>
      <c r="AM1081" s="4"/>
      <c r="AN1081" s="4"/>
      <c r="AO1081" s="4"/>
      <c r="AP1081" s="4"/>
      <c r="AQ1081" s="4"/>
      <c r="AR1081" s="58" t="str">
        <f t="shared" si="3"/>
        <v/>
      </c>
      <c r="AS1081" s="4"/>
      <c r="AT1081" s="71">
        <v>1</v>
      </c>
      <c r="AU1081" s="4"/>
      <c r="AV1081" s="4"/>
      <c r="AW1081" s="4"/>
      <c r="AX1081" s="58">
        <f t="shared" si="4"/>
        <v>1</v>
      </c>
      <c r="AY1081" s="4"/>
      <c r="AZ1081" s="71">
        <v>1</v>
      </c>
      <c r="BA1081" s="4"/>
      <c r="BB1081" s="4"/>
      <c r="BC1081" s="71">
        <v>1</v>
      </c>
      <c r="BD1081" s="58">
        <f t="shared" si="5"/>
        <v>2</v>
      </c>
      <c r="BE1081" s="71">
        <v>1</v>
      </c>
      <c r="BF1081" s="4"/>
      <c r="BG1081" s="4"/>
      <c r="BH1081" s="4"/>
      <c r="BI1081" s="4"/>
      <c r="BJ1081" s="4"/>
      <c r="BK1081" s="4"/>
      <c r="BL1081" s="4"/>
      <c r="BM1081" s="4"/>
      <c r="BN1081" s="4"/>
      <c r="BO1081" s="4"/>
      <c r="BP1081" s="4"/>
      <c r="BQ1081" s="4"/>
      <c r="BR1081" s="4"/>
      <c r="BS1081" s="4"/>
      <c r="BT1081" s="4"/>
      <c r="BU1081" s="4"/>
      <c r="BV1081" s="4"/>
      <c r="BW1081" s="4"/>
      <c r="BX1081" s="4" t="str">
        <f t="shared" si="637"/>
        <v/>
      </c>
      <c r="BY1081" s="4"/>
      <c r="BZ1081" s="4"/>
      <c r="CA1081" s="4"/>
      <c r="CB1081" s="4"/>
      <c r="CC1081" s="4"/>
      <c r="CD1081" s="4"/>
      <c r="CE1081" s="4"/>
      <c r="CF1081" s="4"/>
      <c r="CG1081" s="4"/>
      <c r="CH1081" s="57">
        <f t="shared" si="1100"/>
        <v>0</v>
      </c>
      <c r="CI1081" s="4"/>
      <c r="CJ1081" s="4"/>
      <c r="CK1081" s="4"/>
      <c r="CL1081" s="4"/>
      <c r="CM1081" s="4"/>
      <c r="CN1081" s="4"/>
      <c r="CO1081" s="4"/>
      <c r="CP1081" s="4"/>
      <c r="CQ1081" s="4"/>
      <c r="CR1081" s="57">
        <f t="shared" si="1046"/>
        <v>0</v>
      </c>
      <c r="CS1081" s="4"/>
      <c r="CT1081" s="4"/>
      <c r="CU1081" s="4"/>
      <c r="CV1081" s="4"/>
      <c r="CW1081" s="4"/>
      <c r="CX1081" s="4"/>
      <c r="CY1081" s="4"/>
      <c r="CZ1081" s="4"/>
      <c r="DA1081" s="4"/>
      <c r="DB1081" s="57">
        <f t="shared" si="1106"/>
        <v>0</v>
      </c>
      <c r="DC1081" s="4"/>
      <c r="DD1081" s="4"/>
      <c r="DE1081" s="4"/>
      <c r="DF1081" s="4"/>
      <c r="DG1081" s="4"/>
      <c r="DH1081" s="4"/>
      <c r="DI1081" s="4"/>
      <c r="DJ1081" s="4"/>
      <c r="DK1081" s="4"/>
      <c r="DL1081" s="57">
        <f t="shared" si="321"/>
        <v>0</v>
      </c>
      <c r="DM1081" s="4"/>
      <c r="DN1081" s="4"/>
      <c r="DO1081" s="4"/>
      <c r="DP1081" s="4"/>
      <c r="DQ1081" s="4"/>
      <c r="DR1081" s="4"/>
      <c r="DS1081" s="4"/>
      <c r="DT1081" s="4"/>
      <c r="DU1081" s="4"/>
      <c r="DV1081" s="57">
        <f t="shared" si="322"/>
        <v>0</v>
      </c>
      <c r="DW1081" s="71">
        <f t="shared" ref="DW1081:ED1081" si="1136">SUM(BY1081,CI1081,CS1081,DC1081,DM1081)</f>
        <v>0</v>
      </c>
      <c r="DX1081" s="71">
        <f t="shared" si="1136"/>
        <v>0</v>
      </c>
      <c r="DY1081" s="71">
        <f t="shared" si="1136"/>
        <v>0</v>
      </c>
      <c r="DZ1081" s="71">
        <f t="shared" si="1136"/>
        <v>0</v>
      </c>
      <c r="EA1081" s="71">
        <f t="shared" si="1136"/>
        <v>0</v>
      </c>
      <c r="EB1081" s="71">
        <f t="shared" si="1136"/>
        <v>0</v>
      </c>
      <c r="EC1081" s="71">
        <f t="shared" si="1136"/>
        <v>0</v>
      </c>
      <c r="ED1081" s="71">
        <f t="shared" si="1136"/>
        <v>0</v>
      </c>
      <c r="EE1081" s="71">
        <f t="shared" si="13"/>
        <v>0</v>
      </c>
      <c r="EF1081" s="71">
        <f t="shared" si="14"/>
        <v>0</v>
      </c>
    </row>
    <row r="1082" spans="1:136" ht="15.75" customHeight="1">
      <c r="A1082" s="147">
        <v>2019</v>
      </c>
      <c r="B1082" s="135" t="s">
        <v>5340</v>
      </c>
      <c r="C1082" s="147" t="s">
        <v>3358</v>
      </c>
      <c r="D1082" s="147" t="s">
        <v>365</v>
      </c>
      <c r="E1082" s="147" t="s">
        <v>3359</v>
      </c>
      <c r="F1082" s="161" t="s">
        <v>3360</v>
      </c>
      <c r="G1082" s="4"/>
      <c r="H1082" s="4"/>
      <c r="I1082" s="4"/>
      <c r="J1082" s="71">
        <v>1</v>
      </c>
      <c r="K1082" s="4"/>
      <c r="L1082" s="4"/>
      <c r="M1082" s="4"/>
      <c r="N1082" s="4"/>
      <c r="O1082" s="4"/>
      <c r="P1082" s="4"/>
      <c r="Q1082" s="4"/>
      <c r="R1082" s="4"/>
      <c r="S1082" s="4"/>
      <c r="T1082" s="59" t="str">
        <f t="shared" si="0"/>
        <v/>
      </c>
      <c r="U1082" s="4"/>
      <c r="V1082" s="4"/>
      <c r="W1082" s="4"/>
      <c r="X1082" s="4"/>
      <c r="Y1082" s="4"/>
      <c r="Z1082" s="4"/>
      <c r="AA1082" s="4"/>
      <c r="AB1082" s="4"/>
      <c r="AC1082" s="4"/>
      <c r="AD1082" s="71"/>
      <c r="AE1082" s="71">
        <v>1</v>
      </c>
      <c r="AF1082" s="4"/>
      <c r="AG1082" s="58">
        <f t="shared" si="1"/>
        <v>1</v>
      </c>
      <c r="AH1082" s="4"/>
      <c r="AI1082" s="4"/>
      <c r="AJ1082" s="4"/>
      <c r="AK1082" s="91" t="str">
        <f t="shared" si="948"/>
        <v/>
      </c>
      <c r="AL1082" s="4"/>
      <c r="AM1082" s="4"/>
      <c r="AN1082" s="4"/>
      <c r="AO1082" s="4"/>
      <c r="AP1082" s="4"/>
      <c r="AQ1082" s="4"/>
      <c r="AR1082" s="58" t="str">
        <f t="shared" si="3"/>
        <v/>
      </c>
      <c r="AS1082" s="71">
        <v>1</v>
      </c>
      <c r="AT1082" s="71">
        <v>1</v>
      </c>
      <c r="AU1082" s="71">
        <v>1</v>
      </c>
      <c r="AV1082" s="71">
        <v>1</v>
      </c>
      <c r="AW1082" s="71">
        <v>1</v>
      </c>
      <c r="AX1082" s="58">
        <f t="shared" si="4"/>
        <v>5</v>
      </c>
      <c r="AY1082" s="4"/>
      <c r="AZ1082" s="71">
        <v>1</v>
      </c>
      <c r="BA1082" s="4"/>
      <c r="BB1082" s="71">
        <v>1</v>
      </c>
      <c r="BC1082" s="71">
        <v>1</v>
      </c>
      <c r="BD1082" s="58">
        <f t="shared" si="5"/>
        <v>3</v>
      </c>
      <c r="BE1082" s="4"/>
      <c r="BF1082" s="4"/>
      <c r="BG1082" s="4"/>
      <c r="BH1082" s="4"/>
      <c r="BI1082" s="4"/>
      <c r="BJ1082" s="4"/>
      <c r="BK1082" s="4"/>
      <c r="BL1082" s="4"/>
      <c r="BM1082" s="4"/>
      <c r="BN1082" s="4"/>
      <c r="BO1082" s="4"/>
      <c r="BP1082" s="4"/>
      <c r="BQ1082" s="4"/>
      <c r="BR1082" s="4"/>
      <c r="BS1082" s="4"/>
      <c r="BT1082" s="4"/>
      <c r="BU1082" s="4"/>
      <c r="BV1082" s="4"/>
      <c r="BW1082" s="4"/>
      <c r="BX1082" s="4" t="str">
        <f t="shared" si="637"/>
        <v/>
      </c>
      <c r="BY1082" s="4"/>
      <c r="BZ1082" s="4"/>
      <c r="CA1082" s="4"/>
      <c r="CB1082" s="4"/>
      <c r="CC1082" s="4"/>
      <c r="CD1082" s="4"/>
      <c r="CE1082" s="4"/>
      <c r="CF1082" s="4"/>
      <c r="CG1082" s="4"/>
      <c r="CH1082" s="57">
        <f t="shared" si="1100"/>
        <v>0</v>
      </c>
      <c r="CI1082" s="4"/>
      <c r="CJ1082" s="4"/>
      <c r="CK1082" s="4"/>
      <c r="CL1082" s="4"/>
      <c r="CM1082" s="4"/>
      <c r="CN1082" s="4"/>
      <c r="CO1082" s="4"/>
      <c r="CP1082" s="4"/>
      <c r="CQ1082" s="4"/>
      <c r="CR1082" s="57">
        <f t="shared" si="1046"/>
        <v>0</v>
      </c>
      <c r="CS1082" s="4"/>
      <c r="CT1082" s="4"/>
      <c r="CU1082" s="4"/>
      <c r="CV1082" s="4"/>
      <c r="CW1082" s="4"/>
      <c r="CX1082" s="4"/>
      <c r="CY1082" s="4"/>
      <c r="CZ1082" s="4"/>
      <c r="DA1082" s="4"/>
      <c r="DB1082" s="57">
        <f t="shared" si="1106"/>
        <v>0</v>
      </c>
      <c r="DC1082" s="4"/>
      <c r="DD1082" s="4"/>
      <c r="DE1082" s="4"/>
      <c r="DF1082" s="4"/>
      <c r="DG1082" s="4"/>
      <c r="DH1082" s="4"/>
      <c r="DI1082" s="4"/>
      <c r="DJ1082" s="4"/>
      <c r="DK1082" s="4"/>
      <c r="DL1082" s="57">
        <f t="shared" si="321"/>
        <v>0</v>
      </c>
      <c r="DM1082" s="4"/>
      <c r="DN1082" s="4"/>
      <c r="DO1082" s="4"/>
      <c r="DP1082" s="4"/>
      <c r="DQ1082" s="4"/>
      <c r="DR1082" s="4"/>
      <c r="DS1082" s="4"/>
      <c r="DT1082" s="4"/>
      <c r="DU1082" s="4"/>
      <c r="DV1082" s="57">
        <f t="shared" si="322"/>
        <v>0</v>
      </c>
      <c r="DW1082" s="71">
        <f t="shared" ref="DW1082:ED1082" si="1137">SUM(BY1082,CI1082,CS1082,DC1082,DM1082)</f>
        <v>0</v>
      </c>
      <c r="DX1082" s="71">
        <f t="shared" si="1137"/>
        <v>0</v>
      </c>
      <c r="DY1082" s="71">
        <f t="shared" si="1137"/>
        <v>0</v>
      </c>
      <c r="DZ1082" s="71">
        <f t="shared" si="1137"/>
        <v>0</v>
      </c>
      <c r="EA1082" s="71">
        <f t="shared" si="1137"/>
        <v>0</v>
      </c>
      <c r="EB1082" s="71">
        <f t="shared" si="1137"/>
        <v>0</v>
      </c>
      <c r="EC1082" s="71">
        <f t="shared" si="1137"/>
        <v>0</v>
      </c>
      <c r="ED1082" s="71">
        <f t="shared" si="1137"/>
        <v>0</v>
      </c>
      <c r="EE1082" s="71">
        <f t="shared" si="13"/>
        <v>0</v>
      </c>
      <c r="EF1082" s="71">
        <f t="shared" si="14"/>
        <v>0</v>
      </c>
    </row>
    <row r="1083" spans="1:136" ht="15.75" customHeight="1">
      <c r="A1083" s="147">
        <v>2020</v>
      </c>
      <c r="B1083" s="135" t="s">
        <v>5341</v>
      </c>
      <c r="C1083" s="147" t="s">
        <v>3361</v>
      </c>
      <c r="D1083" s="147" t="s">
        <v>3335</v>
      </c>
      <c r="E1083" s="147" t="s">
        <v>3362</v>
      </c>
      <c r="F1083" s="161" t="s">
        <v>3363</v>
      </c>
      <c r="G1083" s="4"/>
      <c r="H1083" s="4"/>
      <c r="I1083" s="4"/>
      <c r="J1083" s="4"/>
      <c r="K1083" s="4"/>
      <c r="L1083" s="4"/>
      <c r="M1083" s="4"/>
      <c r="N1083" s="4"/>
      <c r="O1083" s="4"/>
      <c r="P1083" s="4"/>
      <c r="Q1083" s="4"/>
      <c r="R1083" s="71">
        <v>1</v>
      </c>
      <c r="S1083" s="4"/>
      <c r="T1083" s="59" t="str">
        <f t="shared" si="0"/>
        <v/>
      </c>
      <c r="U1083" s="4"/>
      <c r="V1083" s="4"/>
      <c r="W1083" s="4"/>
      <c r="X1083" s="4"/>
      <c r="Y1083" s="4"/>
      <c r="Z1083" s="4"/>
      <c r="AA1083" s="4"/>
      <c r="AB1083" s="4"/>
      <c r="AC1083" s="4"/>
      <c r="AD1083" s="4"/>
      <c r="AE1083" s="4"/>
      <c r="AF1083" s="4"/>
      <c r="AG1083" s="58">
        <f t="shared" si="1"/>
        <v>1</v>
      </c>
      <c r="AH1083" s="4"/>
      <c r="AI1083" s="4"/>
      <c r="AJ1083" s="4"/>
      <c r="AK1083" s="91" t="str">
        <f t="shared" si="948"/>
        <v/>
      </c>
      <c r="AL1083" s="4"/>
      <c r="AM1083" s="4"/>
      <c r="AN1083" s="4"/>
      <c r="AO1083" s="4"/>
      <c r="AP1083" s="4"/>
      <c r="AQ1083" s="4"/>
      <c r="AR1083" s="58" t="str">
        <f t="shared" si="3"/>
        <v/>
      </c>
      <c r="AS1083" s="71">
        <v>1</v>
      </c>
      <c r="AT1083" s="71">
        <v>1</v>
      </c>
      <c r="AU1083" s="71">
        <v>1</v>
      </c>
      <c r="AV1083" s="4"/>
      <c r="AW1083" s="4"/>
      <c r="AX1083" s="58">
        <f t="shared" si="4"/>
        <v>3</v>
      </c>
      <c r="AY1083" s="71">
        <v>1</v>
      </c>
      <c r="AZ1083" s="71">
        <v>1</v>
      </c>
      <c r="BA1083" s="4"/>
      <c r="BB1083" s="4"/>
      <c r="BC1083" s="71">
        <v>1</v>
      </c>
      <c r="BD1083" s="58">
        <f t="shared" si="5"/>
        <v>3</v>
      </c>
      <c r="BE1083" s="4"/>
      <c r="BF1083" s="4"/>
      <c r="BG1083" s="4"/>
      <c r="BH1083" s="4"/>
      <c r="BI1083" s="4"/>
      <c r="BJ1083" s="4"/>
      <c r="BK1083" s="4"/>
      <c r="BL1083" s="4"/>
      <c r="BM1083" s="4"/>
      <c r="BN1083" s="4"/>
      <c r="BO1083" s="4"/>
      <c r="BP1083" s="4"/>
      <c r="BQ1083" s="4"/>
      <c r="BR1083" s="4"/>
      <c r="BS1083" s="71">
        <v>1</v>
      </c>
      <c r="BT1083" s="71">
        <v>1</v>
      </c>
      <c r="BU1083" s="4"/>
      <c r="BV1083" s="4"/>
      <c r="BW1083" s="4"/>
      <c r="BX1083" s="71">
        <f t="shared" si="637"/>
        <v>1</v>
      </c>
      <c r="BY1083" s="4"/>
      <c r="BZ1083" s="71">
        <v>1</v>
      </c>
      <c r="CA1083" s="4"/>
      <c r="CB1083" s="4"/>
      <c r="CC1083" s="4"/>
      <c r="CD1083" s="4"/>
      <c r="CE1083" s="4"/>
      <c r="CF1083" s="4"/>
      <c r="CG1083" s="71"/>
      <c r="CH1083" s="57">
        <f t="shared" si="1100"/>
        <v>1</v>
      </c>
      <c r="CI1083" s="4"/>
      <c r="CJ1083" s="71">
        <v>1</v>
      </c>
      <c r="CK1083" s="4"/>
      <c r="CL1083" s="71">
        <v>1</v>
      </c>
      <c r="CM1083" s="4"/>
      <c r="CN1083" s="4"/>
      <c r="CO1083" s="4"/>
      <c r="CP1083" s="4"/>
      <c r="CQ1083" s="71"/>
      <c r="CR1083" s="57">
        <f t="shared" si="1046"/>
        <v>2</v>
      </c>
      <c r="CS1083" s="4"/>
      <c r="CT1083" s="71">
        <v>1</v>
      </c>
      <c r="CU1083" s="4"/>
      <c r="CV1083" s="4"/>
      <c r="CW1083" s="4"/>
      <c r="CX1083" s="4"/>
      <c r="CY1083" s="4"/>
      <c r="CZ1083" s="4"/>
      <c r="DA1083" s="71"/>
      <c r="DB1083" s="57">
        <f t="shared" si="1106"/>
        <v>1</v>
      </c>
      <c r="DC1083" s="4"/>
      <c r="DD1083" s="4"/>
      <c r="DE1083" s="4"/>
      <c r="DF1083" s="4"/>
      <c r="DG1083" s="4"/>
      <c r="DH1083" s="4"/>
      <c r="DI1083" s="4"/>
      <c r="DJ1083" s="4"/>
      <c r="DK1083" s="4"/>
      <c r="DL1083" s="57">
        <f t="shared" si="321"/>
        <v>0</v>
      </c>
      <c r="DM1083" s="4"/>
      <c r="DN1083" s="4"/>
      <c r="DO1083" s="4"/>
      <c r="DP1083" s="4"/>
      <c r="DQ1083" s="4"/>
      <c r="DR1083" s="4"/>
      <c r="DS1083" s="4"/>
      <c r="DT1083" s="4"/>
      <c r="DU1083" s="4"/>
      <c r="DV1083" s="57">
        <f t="shared" si="322"/>
        <v>0</v>
      </c>
      <c r="DW1083" s="71">
        <f t="shared" ref="DW1083:ED1083" si="1138">SUM(BY1083,CI1083,CS1083,DC1083,DM1083)</f>
        <v>0</v>
      </c>
      <c r="DX1083" s="71">
        <f t="shared" si="1138"/>
        <v>3</v>
      </c>
      <c r="DY1083" s="71">
        <f t="shared" si="1138"/>
        <v>0</v>
      </c>
      <c r="DZ1083" s="71">
        <f t="shared" si="1138"/>
        <v>1</v>
      </c>
      <c r="EA1083" s="71">
        <f t="shared" si="1138"/>
        <v>0</v>
      </c>
      <c r="EB1083" s="71">
        <f t="shared" si="1138"/>
        <v>0</v>
      </c>
      <c r="EC1083" s="71">
        <f t="shared" si="1138"/>
        <v>0</v>
      </c>
      <c r="ED1083" s="71">
        <f t="shared" si="1138"/>
        <v>0</v>
      </c>
      <c r="EE1083" s="71">
        <f t="shared" si="13"/>
        <v>4</v>
      </c>
      <c r="EF1083" s="71">
        <f t="shared" si="14"/>
        <v>1</v>
      </c>
    </row>
    <row r="1084" spans="1:136" ht="15.75" customHeight="1">
      <c r="A1084" s="147">
        <v>2019</v>
      </c>
      <c r="B1084" s="135" t="s">
        <v>5342</v>
      </c>
      <c r="C1084" s="147" t="s">
        <v>3364</v>
      </c>
      <c r="D1084" s="147" t="s">
        <v>372</v>
      </c>
      <c r="E1084" s="147" t="s">
        <v>3365</v>
      </c>
      <c r="F1084" s="150" t="s">
        <v>3366</v>
      </c>
      <c r="G1084" s="4"/>
      <c r="H1084" s="71"/>
      <c r="I1084" s="72">
        <v>1</v>
      </c>
      <c r="J1084" s="71"/>
      <c r="K1084" s="4"/>
      <c r="L1084" s="4"/>
      <c r="M1084" s="4"/>
      <c r="N1084" s="4"/>
      <c r="O1084" s="4"/>
      <c r="P1084" s="4"/>
      <c r="Q1084" s="4"/>
      <c r="R1084" s="4"/>
      <c r="S1084" s="4"/>
      <c r="T1084" s="59" t="str">
        <f t="shared" si="0"/>
        <v/>
      </c>
      <c r="U1084" s="4"/>
      <c r="V1084" s="4"/>
      <c r="W1084" s="4"/>
      <c r="X1084" s="4"/>
      <c r="Y1084" s="4"/>
      <c r="Z1084" s="4"/>
      <c r="AA1084" s="4"/>
      <c r="AB1084" s="4"/>
      <c r="AC1084" s="4"/>
      <c r="AD1084" s="4"/>
      <c r="AE1084" s="4"/>
      <c r="AF1084" s="4"/>
      <c r="AG1084" s="58">
        <f t="shared" si="1"/>
        <v>1</v>
      </c>
      <c r="AH1084" s="4"/>
      <c r="AI1084" s="4"/>
      <c r="AJ1084" s="4"/>
      <c r="AK1084" s="4" t="str">
        <f t="shared" si="948"/>
        <v/>
      </c>
      <c r="AL1084" s="4"/>
      <c r="AM1084" s="4"/>
      <c r="AN1084" s="4"/>
      <c r="AO1084" s="4"/>
      <c r="AP1084" s="4"/>
      <c r="AQ1084" s="72"/>
      <c r="AR1084" s="58" t="str">
        <f t="shared" si="3"/>
        <v/>
      </c>
      <c r="AS1084" s="4"/>
      <c r="AT1084" s="71">
        <v>1</v>
      </c>
      <c r="AU1084" s="4"/>
      <c r="AV1084" s="4"/>
      <c r="AW1084" s="4"/>
      <c r="AX1084" s="58">
        <f t="shared" si="4"/>
        <v>1</v>
      </c>
      <c r="AY1084" s="4"/>
      <c r="AZ1084" s="71">
        <v>1</v>
      </c>
      <c r="BA1084" s="4"/>
      <c r="BB1084" s="4"/>
      <c r="BC1084" s="71">
        <v>1</v>
      </c>
      <c r="BD1084" s="58">
        <f t="shared" si="5"/>
        <v>2</v>
      </c>
      <c r="BE1084" s="4"/>
      <c r="BF1084" s="4"/>
      <c r="BG1084" s="4"/>
      <c r="BH1084" s="4"/>
      <c r="BI1084" s="4"/>
      <c r="BJ1084" s="4"/>
      <c r="BK1084" s="4"/>
      <c r="BL1084" s="4"/>
      <c r="BM1084" s="4"/>
      <c r="BN1084" s="4"/>
      <c r="BO1084" s="4"/>
      <c r="BP1084" s="4"/>
      <c r="BQ1084" s="4"/>
      <c r="BR1084" s="4"/>
      <c r="BS1084" s="4"/>
      <c r="BT1084" s="4"/>
      <c r="BU1084" s="4"/>
      <c r="BV1084" s="4"/>
      <c r="BW1084" s="4"/>
      <c r="BX1084" s="4" t="str">
        <f t="shared" si="637"/>
        <v/>
      </c>
      <c r="BY1084" s="4"/>
      <c r="BZ1084" s="4"/>
      <c r="CA1084" s="4"/>
      <c r="CB1084" s="4"/>
      <c r="CC1084" s="4"/>
      <c r="CD1084" s="4"/>
      <c r="CE1084" s="4"/>
      <c r="CF1084" s="4"/>
      <c r="CG1084" s="4"/>
      <c r="CH1084" s="57">
        <f t="shared" si="1100"/>
        <v>0</v>
      </c>
      <c r="CI1084" s="4"/>
      <c r="CJ1084" s="4"/>
      <c r="CK1084" s="4"/>
      <c r="CL1084" s="4"/>
      <c r="CM1084" s="4"/>
      <c r="CN1084" s="4"/>
      <c r="CO1084" s="4"/>
      <c r="CP1084" s="4"/>
      <c r="CQ1084" s="4"/>
      <c r="CR1084" s="57">
        <f t="shared" si="1046"/>
        <v>0</v>
      </c>
      <c r="CS1084" s="4"/>
      <c r="CT1084" s="4"/>
      <c r="CU1084" s="4"/>
      <c r="CV1084" s="4"/>
      <c r="CW1084" s="4"/>
      <c r="CX1084" s="4"/>
      <c r="CY1084" s="4"/>
      <c r="CZ1084" s="4"/>
      <c r="DA1084" s="4"/>
      <c r="DB1084" s="57">
        <f t="shared" si="1106"/>
        <v>0</v>
      </c>
      <c r="DC1084" s="4"/>
      <c r="DD1084" s="4"/>
      <c r="DE1084" s="4"/>
      <c r="DF1084" s="4"/>
      <c r="DG1084" s="4"/>
      <c r="DH1084" s="4"/>
      <c r="DI1084" s="4"/>
      <c r="DJ1084" s="4"/>
      <c r="DK1084" s="4"/>
      <c r="DL1084" s="57">
        <f t="shared" si="321"/>
        <v>0</v>
      </c>
      <c r="DM1084" s="4"/>
      <c r="DN1084" s="4"/>
      <c r="DO1084" s="4"/>
      <c r="DP1084" s="4"/>
      <c r="DQ1084" s="4"/>
      <c r="DR1084" s="4"/>
      <c r="DS1084" s="4"/>
      <c r="DT1084" s="4"/>
      <c r="DU1084" s="4"/>
      <c r="DV1084" s="57">
        <f t="shared" si="322"/>
        <v>0</v>
      </c>
      <c r="DW1084" s="71">
        <f t="shared" ref="DW1084:ED1084" si="1139">SUM(BY1084,CI1084,CS1084,DC1084,DM1084)</f>
        <v>0</v>
      </c>
      <c r="DX1084" s="71">
        <f t="shared" si="1139"/>
        <v>0</v>
      </c>
      <c r="DY1084" s="71">
        <f t="shared" si="1139"/>
        <v>0</v>
      </c>
      <c r="DZ1084" s="71">
        <f t="shared" si="1139"/>
        <v>0</v>
      </c>
      <c r="EA1084" s="71">
        <f t="shared" si="1139"/>
        <v>0</v>
      </c>
      <c r="EB1084" s="71">
        <f t="shared" si="1139"/>
        <v>0</v>
      </c>
      <c r="EC1084" s="71">
        <f t="shared" si="1139"/>
        <v>0</v>
      </c>
      <c r="ED1084" s="71">
        <f t="shared" si="1139"/>
        <v>0</v>
      </c>
      <c r="EE1084" s="71">
        <f t="shared" si="13"/>
        <v>0</v>
      </c>
      <c r="EF1084" s="71">
        <f t="shared" si="14"/>
        <v>0</v>
      </c>
    </row>
    <row r="1085" spans="1:136" ht="15.75" customHeight="1">
      <c r="A1085" s="147">
        <v>2019</v>
      </c>
      <c r="B1085" s="135" t="s">
        <v>5343</v>
      </c>
      <c r="C1085" s="147" t="s">
        <v>3367</v>
      </c>
      <c r="D1085" s="147" t="s">
        <v>3368</v>
      </c>
      <c r="E1085" s="147" t="s">
        <v>3369</v>
      </c>
      <c r="F1085" s="161" t="s">
        <v>3370</v>
      </c>
      <c r="G1085" s="4"/>
      <c r="H1085" s="4"/>
      <c r="I1085" s="4"/>
      <c r="J1085" s="4"/>
      <c r="K1085" s="4"/>
      <c r="L1085" s="4"/>
      <c r="M1085" s="4"/>
      <c r="N1085" s="4"/>
      <c r="O1085" s="4"/>
      <c r="P1085" s="4"/>
      <c r="Q1085" s="4"/>
      <c r="R1085" s="4"/>
      <c r="S1085" s="4"/>
      <c r="T1085" s="59">
        <f t="shared" si="0"/>
        <v>1</v>
      </c>
      <c r="U1085" s="71">
        <v>1</v>
      </c>
      <c r="V1085" s="4"/>
      <c r="W1085" s="4"/>
      <c r="X1085" s="4"/>
      <c r="Y1085" s="4"/>
      <c r="Z1085" s="4"/>
      <c r="AA1085" s="4"/>
      <c r="AB1085" s="4"/>
      <c r="AC1085" s="4"/>
      <c r="AD1085" s="4"/>
      <c r="AE1085" s="4"/>
      <c r="AF1085" s="4"/>
      <c r="AG1085" s="58">
        <f t="shared" si="1"/>
        <v>1</v>
      </c>
      <c r="AH1085" s="4"/>
      <c r="AI1085" s="4"/>
      <c r="AJ1085" s="4"/>
      <c r="AK1085" s="91" t="str">
        <f t="shared" si="948"/>
        <v/>
      </c>
      <c r="AL1085" s="4"/>
      <c r="AM1085" s="4"/>
      <c r="AN1085" s="4"/>
      <c r="AO1085" s="4"/>
      <c r="AP1085" s="4"/>
      <c r="AQ1085" s="4"/>
      <c r="AR1085" s="58" t="str">
        <f t="shared" si="3"/>
        <v/>
      </c>
      <c r="AS1085" s="71">
        <v>1</v>
      </c>
      <c r="AT1085" s="4"/>
      <c r="AU1085" s="4"/>
      <c r="AV1085" s="4"/>
      <c r="AW1085" s="4"/>
      <c r="AX1085" s="58">
        <f t="shared" si="4"/>
        <v>1</v>
      </c>
      <c r="AY1085" s="4"/>
      <c r="AZ1085" s="71">
        <v>1</v>
      </c>
      <c r="BA1085" s="4"/>
      <c r="BB1085" s="4"/>
      <c r="BC1085" s="4"/>
      <c r="BD1085" s="58">
        <f t="shared" si="5"/>
        <v>1</v>
      </c>
      <c r="BE1085" s="4"/>
      <c r="BF1085" s="4"/>
      <c r="BG1085" s="4"/>
      <c r="BH1085" s="4"/>
      <c r="BI1085" s="4"/>
      <c r="BJ1085" s="4"/>
      <c r="BK1085" s="4"/>
      <c r="BL1085" s="4"/>
      <c r="BM1085" s="4"/>
      <c r="BN1085" s="4"/>
      <c r="BO1085" s="4"/>
      <c r="BP1085" s="4"/>
      <c r="BQ1085" s="4"/>
      <c r="BR1085" s="4"/>
      <c r="BS1085" s="4"/>
      <c r="BT1085" s="4"/>
      <c r="BU1085" s="4"/>
      <c r="BV1085" s="71">
        <v>1</v>
      </c>
      <c r="BW1085" s="4"/>
      <c r="BX1085" s="71">
        <f t="shared" si="637"/>
        <v>1</v>
      </c>
      <c r="BY1085" s="4"/>
      <c r="BZ1085" s="4"/>
      <c r="CA1085" s="4"/>
      <c r="CB1085" s="4"/>
      <c r="CC1085" s="4"/>
      <c r="CD1085" s="4"/>
      <c r="CE1085" s="71">
        <v>1</v>
      </c>
      <c r="CF1085" s="4"/>
      <c r="CG1085" s="71"/>
      <c r="CH1085" s="57">
        <f t="shared" si="1100"/>
        <v>1</v>
      </c>
      <c r="CI1085" s="4"/>
      <c r="CJ1085" s="4"/>
      <c r="CK1085" s="4"/>
      <c r="CL1085" s="4"/>
      <c r="CM1085" s="4"/>
      <c r="CN1085" s="4"/>
      <c r="CO1085" s="4"/>
      <c r="CP1085" s="4"/>
      <c r="CQ1085" s="4"/>
      <c r="CR1085" s="57">
        <f t="shared" si="1046"/>
        <v>0</v>
      </c>
      <c r="CS1085" s="4"/>
      <c r="CT1085" s="4"/>
      <c r="CU1085" s="4"/>
      <c r="CV1085" s="4"/>
      <c r="CW1085" s="4"/>
      <c r="CX1085" s="4"/>
      <c r="CY1085" s="4"/>
      <c r="CZ1085" s="4"/>
      <c r="DA1085" s="4"/>
      <c r="DB1085" s="57">
        <f t="shared" si="1106"/>
        <v>0</v>
      </c>
      <c r="DC1085" s="4"/>
      <c r="DD1085" s="4"/>
      <c r="DE1085" s="4"/>
      <c r="DF1085" s="4"/>
      <c r="DG1085" s="4"/>
      <c r="DH1085" s="4"/>
      <c r="DI1085" s="4"/>
      <c r="DJ1085" s="4"/>
      <c r="DK1085" s="4"/>
      <c r="DL1085" s="57">
        <f t="shared" si="321"/>
        <v>0</v>
      </c>
      <c r="DM1085" s="4"/>
      <c r="DN1085" s="4"/>
      <c r="DO1085" s="4"/>
      <c r="DP1085" s="4"/>
      <c r="DQ1085" s="4"/>
      <c r="DR1085" s="4"/>
      <c r="DS1085" s="4"/>
      <c r="DT1085" s="4"/>
      <c r="DU1085" s="4"/>
      <c r="DV1085" s="57">
        <f t="shared" si="322"/>
        <v>0</v>
      </c>
      <c r="DW1085" s="71">
        <f t="shared" ref="DW1085:ED1085" si="1140">SUM(BY1085,CI1085,CS1085,DC1085,DM1085)</f>
        <v>0</v>
      </c>
      <c r="DX1085" s="71">
        <f t="shared" si="1140"/>
        <v>0</v>
      </c>
      <c r="DY1085" s="71">
        <f t="shared" si="1140"/>
        <v>0</v>
      </c>
      <c r="DZ1085" s="71">
        <f t="shared" si="1140"/>
        <v>0</v>
      </c>
      <c r="EA1085" s="71">
        <f t="shared" si="1140"/>
        <v>0</v>
      </c>
      <c r="EB1085" s="71">
        <f t="shared" si="1140"/>
        <v>0</v>
      </c>
      <c r="EC1085" s="71">
        <f t="shared" si="1140"/>
        <v>1</v>
      </c>
      <c r="ED1085" s="71">
        <f t="shared" si="1140"/>
        <v>0</v>
      </c>
      <c r="EE1085" s="71">
        <f t="shared" si="13"/>
        <v>1</v>
      </c>
      <c r="EF1085" s="71">
        <f t="shared" si="14"/>
        <v>1</v>
      </c>
    </row>
    <row r="1086" spans="1:136" ht="15.75" customHeight="1">
      <c r="A1086" s="147">
        <v>2019</v>
      </c>
      <c r="B1086" s="135" t="s">
        <v>5344</v>
      </c>
      <c r="C1086" s="147" t="s">
        <v>3371</v>
      </c>
      <c r="D1086" s="147" t="s">
        <v>173</v>
      </c>
      <c r="E1086" s="147" t="s">
        <v>3372</v>
      </c>
      <c r="F1086" s="161" t="s">
        <v>3373</v>
      </c>
      <c r="G1086" s="4"/>
      <c r="H1086" s="4"/>
      <c r="I1086" s="4"/>
      <c r="J1086" s="4"/>
      <c r="K1086" s="4"/>
      <c r="L1086" s="4"/>
      <c r="M1086" s="4"/>
      <c r="N1086" s="71">
        <v>1</v>
      </c>
      <c r="O1086" s="4"/>
      <c r="P1086" s="4"/>
      <c r="Q1086" s="4"/>
      <c r="R1086" s="4"/>
      <c r="S1086" s="4"/>
      <c r="T1086" s="59" t="str">
        <f t="shared" si="0"/>
        <v/>
      </c>
      <c r="U1086" s="4"/>
      <c r="V1086" s="4"/>
      <c r="W1086" s="4"/>
      <c r="X1086" s="4"/>
      <c r="Y1086" s="4"/>
      <c r="Z1086" s="4"/>
      <c r="AA1086" s="4"/>
      <c r="AB1086" s="4"/>
      <c r="AC1086" s="4"/>
      <c r="AD1086" s="71"/>
      <c r="AE1086" s="71">
        <v>1</v>
      </c>
      <c r="AF1086" s="4"/>
      <c r="AG1086" s="58">
        <f t="shared" si="1"/>
        <v>1</v>
      </c>
      <c r="AH1086" s="4"/>
      <c r="AI1086" s="4"/>
      <c r="AJ1086" s="4"/>
      <c r="AK1086" s="91" t="str">
        <f t="shared" si="948"/>
        <v/>
      </c>
      <c r="AL1086" s="4"/>
      <c r="AM1086" s="4"/>
      <c r="AN1086" s="4"/>
      <c r="AO1086" s="4"/>
      <c r="AP1086" s="4"/>
      <c r="AQ1086" s="4"/>
      <c r="AR1086" s="58" t="str">
        <f t="shared" si="3"/>
        <v/>
      </c>
      <c r="AS1086" s="4"/>
      <c r="AT1086" s="71">
        <v>1</v>
      </c>
      <c r="AU1086" s="4"/>
      <c r="AV1086" s="4"/>
      <c r="AW1086" s="4"/>
      <c r="AX1086" s="58">
        <f t="shared" si="4"/>
        <v>1</v>
      </c>
      <c r="AY1086" s="4"/>
      <c r="AZ1086" s="4"/>
      <c r="BA1086" s="4"/>
      <c r="BB1086" s="4"/>
      <c r="BC1086" s="4"/>
      <c r="BD1086" s="58">
        <f t="shared" si="5"/>
        <v>0</v>
      </c>
      <c r="BE1086" s="4"/>
      <c r="BF1086" s="4"/>
      <c r="BG1086" s="4"/>
      <c r="BH1086" s="4"/>
      <c r="BI1086" s="4"/>
      <c r="BJ1086" s="4"/>
      <c r="BK1086" s="4"/>
      <c r="BL1086" s="4"/>
      <c r="BM1086" s="4"/>
      <c r="BN1086" s="71">
        <v>1</v>
      </c>
      <c r="BO1086" s="4"/>
      <c r="BP1086" s="71">
        <v>1</v>
      </c>
      <c r="BQ1086" s="4"/>
      <c r="BR1086" s="4"/>
      <c r="BS1086" s="4"/>
      <c r="BT1086" s="4"/>
      <c r="BU1086" s="4"/>
      <c r="BV1086" s="4"/>
      <c r="BW1086" s="71">
        <v>1</v>
      </c>
      <c r="BX1086" s="71">
        <f t="shared" si="637"/>
        <v>1</v>
      </c>
      <c r="BY1086" s="4"/>
      <c r="BZ1086" s="4"/>
      <c r="CA1086" s="4"/>
      <c r="CB1086" s="4"/>
      <c r="CC1086" s="4"/>
      <c r="CD1086" s="4"/>
      <c r="CE1086" s="4"/>
      <c r="CF1086" s="4"/>
      <c r="CG1086" s="4"/>
      <c r="CH1086" s="57">
        <f t="shared" si="1100"/>
        <v>0</v>
      </c>
      <c r="CI1086" s="71">
        <v>1</v>
      </c>
      <c r="CJ1086" s="4"/>
      <c r="CK1086" s="4"/>
      <c r="CL1086" s="4"/>
      <c r="CM1086" s="4"/>
      <c r="CN1086" s="4"/>
      <c r="CO1086" s="4"/>
      <c r="CP1086" s="4"/>
      <c r="CQ1086" s="71"/>
      <c r="CR1086" s="57">
        <f t="shared" si="1046"/>
        <v>1</v>
      </c>
      <c r="CS1086" s="4"/>
      <c r="CT1086" s="4"/>
      <c r="CU1086" s="4"/>
      <c r="CV1086" s="4"/>
      <c r="CW1086" s="4"/>
      <c r="CX1086" s="4"/>
      <c r="CY1086" s="4"/>
      <c r="CZ1086" s="4"/>
      <c r="DA1086" s="4"/>
      <c r="DB1086" s="57">
        <f t="shared" si="1106"/>
        <v>0</v>
      </c>
      <c r="DC1086" s="4"/>
      <c r="DD1086" s="4"/>
      <c r="DE1086" s="4"/>
      <c r="DF1086" s="4"/>
      <c r="DG1086" s="4"/>
      <c r="DH1086" s="4"/>
      <c r="DI1086" s="4"/>
      <c r="DJ1086" s="4"/>
      <c r="DK1086" s="4"/>
      <c r="DL1086" s="57">
        <f t="shared" si="321"/>
        <v>0</v>
      </c>
      <c r="DM1086" s="4"/>
      <c r="DN1086" s="4"/>
      <c r="DO1086" s="4"/>
      <c r="DP1086" s="4"/>
      <c r="DQ1086" s="4"/>
      <c r="DR1086" s="4"/>
      <c r="DS1086" s="4"/>
      <c r="DT1086" s="4"/>
      <c r="DU1086" s="4"/>
      <c r="DV1086" s="57">
        <f t="shared" si="322"/>
        <v>0</v>
      </c>
      <c r="DW1086" s="71">
        <f t="shared" ref="DW1086:ED1086" si="1141">SUM(BY1086,CI1086,CS1086,DC1086,DM1086)</f>
        <v>1</v>
      </c>
      <c r="DX1086" s="71">
        <f t="shared" si="1141"/>
        <v>0</v>
      </c>
      <c r="DY1086" s="71">
        <f t="shared" si="1141"/>
        <v>0</v>
      </c>
      <c r="DZ1086" s="71">
        <f t="shared" si="1141"/>
        <v>0</v>
      </c>
      <c r="EA1086" s="71">
        <f t="shared" si="1141"/>
        <v>0</v>
      </c>
      <c r="EB1086" s="71">
        <f t="shared" si="1141"/>
        <v>0</v>
      </c>
      <c r="EC1086" s="71">
        <f t="shared" si="1141"/>
        <v>0</v>
      </c>
      <c r="ED1086" s="71">
        <f t="shared" si="1141"/>
        <v>0</v>
      </c>
      <c r="EE1086" s="71">
        <f t="shared" si="13"/>
        <v>1</v>
      </c>
      <c r="EF1086" s="71">
        <f t="shared" si="14"/>
        <v>1</v>
      </c>
    </row>
    <row r="1087" spans="1:136" ht="15.75" customHeight="1">
      <c r="A1087" s="147">
        <v>2019</v>
      </c>
      <c r="B1087" s="135" t="s">
        <v>5345</v>
      </c>
      <c r="C1087" s="147" t="s">
        <v>3374</v>
      </c>
      <c r="D1087" s="147" t="s">
        <v>142</v>
      </c>
      <c r="E1087" s="147" t="s">
        <v>3375</v>
      </c>
      <c r="F1087" s="161" t="s">
        <v>3376</v>
      </c>
      <c r="G1087" s="4"/>
      <c r="H1087" s="71">
        <v>1</v>
      </c>
      <c r="I1087" s="71"/>
      <c r="J1087" s="4"/>
      <c r="K1087" s="4"/>
      <c r="L1087" s="4"/>
      <c r="M1087" s="4"/>
      <c r="N1087" s="4"/>
      <c r="O1087" s="4"/>
      <c r="P1087" s="4"/>
      <c r="Q1087" s="4"/>
      <c r="R1087" s="4"/>
      <c r="S1087" s="4"/>
      <c r="T1087" s="59" t="str">
        <f t="shared" si="0"/>
        <v/>
      </c>
      <c r="U1087" s="4"/>
      <c r="V1087" s="4"/>
      <c r="W1087" s="4"/>
      <c r="X1087" s="4"/>
      <c r="Y1087" s="4"/>
      <c r="Z1087" s="4"/>
      <c r="AA1087" s="4"/>
      <c r="AB1087" s="4"/>
      <c r="AC1087" s="4"/>
      <c r="AD1087" s="4"/>
      <c r="AE1087" s="4"/>
      <c r="AF1087" s="4"/>
      <c r="AG1087" s="58" t="str">
        <f t="shared" si="1"/>
        <v/>
      </c>
      <c r="AH1087" s="4"/>
      <c r="AI1087" s="4"/>
      <c r="AJ1087" s="4"/>
      <c r="AK1087" s="91" t="str">
        <f t="shared" si="948"/>
        <v/>
      </c>
      <c r="AL1087" s="4"/>
      <c r="AM1087" s="4"/>
      <c r="AN1087" s="4"/>
      <c r="AO1087" s="4"/>
      <c r="AP1087" s="4"/>
      <c r="AQ1087" s="4"/>
      <c r="AR1087" s="58" t="str">
        <f t="shared" si="3"/>
        <v/>
      </c>
      <c r="AS1087" s="71">
        <v>1</v>
      </c>
      <c r="AT1087" s="71">
        <v>1</v>
      </c>
      <c r="AU1087" s="71">
        <v>1</v>
      </c>
      <c r="AV1087" s="71">
        <v>1</v>
      </c>
      <c r="AW1087" s="71">
        <v>1</v>
      </c>
      <c r="AX1087" s="58">
        <f t="shared" si="4"/>
        <v>5</v>
      </c>
      <c r="AY1087" s="71">
        <v>1</v>
      </c>
      <c r="AZ1087" s="4"/>
      <c r="BA1087" s="4"/>
      <c r="BB1087" s="4"/>
      <c r="BC1087" s="4"/>
      <c r="BD1087" s="58">
        <f t="shared" si="5"/>
        <v>1</v>
      </c>
      <c r="BE1087" s="4"/>
      <c r="BF1087" s="4"/>
      <c r="BG1087" s="4"/>
      <c r="BH1087" s="4"/>
      <c r="BI1087" s="4"/>
      <c r="BJ1087" s="4"/>
      <c r="BK1087" s="4"/>
      <c r="BL1087" s="4"/>
      <c r="BM1087" s="4"/>
      <c r="BN1087" s="4"/>
      <c r="BO1087" s="4"/>
      <c r="BP1087" s="4"/>
      <c r="BQ1087" s="71">
        <v>1</v>
      </c>
      <c r="BR1087" s="4"/>
      <c r="BS1087" s="71"/>
      <c r="BT1087" s="71"/>
      <c r="BU1087" s="71"/>
      <c r="BV1087" s="71"/>
      <c r="BW1087" s="4"/>
      <c r="BX1087" s="71" t="str">
        <f t="shared" si="637"/>
        <v/>
      </c>
      <c r="BY1087" s="4"/>
      <c r="BZ1087" s="4"/>
      <c r="CA1087" s="4"/>
      <c r="CB1087" s="4"/>
      <c r="CC1087" s="4"/>
      <c r="CD1087" s="4"/>
      <c r="CE1087" s="4"/>
      <c r="CF1087" s="4"/>
      <c r="CG1087" s="4"/>
      <c r="CH1087" s="57">
        <f t="shared" si="1100"/>
        <v>0</v>
      </c>
      <c r="CI1087" s="4"/>
      <c r="CJ1087" s="4"/>
      <c r="CK1087" s="4"/>
      <c r="CL1087" s="4"/>
      <c r="CM1087" s="4"/>
      <c r="CN1087" s="4"/>
      <c r="CO1087" s="4"/>
      <c r="CP1087" s="4"/>
      <c r="CQ1087" s="4"/>
      <c r="CR1087" s="57">
        <f t="shared" si="1046"/>
        <v>0</v>
      </c>
      <c r="CS1087" s="4"/>
      <c r="CT1087" s="4"/>
      <c r="CU1087" s="4"/>
      <c r="CV1087" s="4"/>
      <c r="CW1087" s="4"/>
      <c r="CX1087" s="4"/>
      <c r="CY1087" s="4"/>
      <c r="CZ1087" s="4"/>
      <c r="DA1087" s="4"/>
      <c r="DB1087" s="57">
        <f t="shared" si="1106"/>
        <v>0</v>
      </c>
      <c r="DC1087" s="4"/>
      <c r="DD1087" s="4"/>
      <c r="DE1087" s="4"/>
      <c r="DF1087" s="4"/>
      <c r="DG1087" s="4"/>
      <c r="DH1087" s="4"/>
      <c r="DI1087" s="4"/>
      <c r="DJ1087" s="4"/>
      <c r="DK1087" s="4"/>
      <c r="DL1087" s="57">
        <f t="shared" si="321"/>
        <v>0</v>
      </c>
      <c r="DM1087" s="4"/>
      <c r="DN1087" s="4"/>
      <c r="DO1087" s="4"/>
      <c r="DP1087" s="4"/>
      <c r="DQ1087" s="4"/>
      <c r="DR1087" s="4"/>
      <c r="DS1087" s="4"/>
      <c r="DT1087" s="4"/>
      <c r="DU1087" s="4"/>
      <c r="DV1087" s="57">
        <f t="shared" si="322"/>
        <v>0</v>
      </c>
      <c r="DW1087" s="71">
        <f t="shared" ref="DW1087:ED1087" si="1142">SUM(BY1087,CI1087,CS1087,DC1087,DM1087)</f>
        <v>0</v>
      </c>
      <c r="DX1087" s="71">
        <f t="shared" si="1142"/>
        <v>0</v>
      </c>
      <c r="DY1087" s="71">
        <f t="shared" si="1142"/>
        <v>0</v>
      </c>
      <c r="DZ1087" s="71">
        <f t="shared" si="1142"/>
        <v>0</v>
      </c>
      <c r="EA1087" s="71">
        <f t="shared" si="1142"/>
        <v>0</v>
      </c>
      <c r="EB1087" s="71">
        <f t="shared" si="1142"/>
        <v>0</v>
      </c>
      <c r="EC1087" s="71">
        <f t="shared" si="1142"/>
        <v>0</v>
      </c>
      <c r="ED1087" s="71">
        <f t="shared" si="1142"/>
        <v>0</v>
      </c>
      <c r="EE1087" s="71">
        <f t="shared" si="13"/>
        <v>0</v>
      </c>
      <c r="EF1087" s="71">
        <f t="shared" si="14"/>
        <v>0</v>
      </c>
    </row>
    <row r="1088" spans="1:136" ht="15.75" customHeight="1">
      <c r="A1088" s="147">
        <v>2019</v>
      </c>
      <c r="B1088" s="135" t="s">
        <v>5346</v>
      </c>
      <c r="C1088" s="147" t="s">
        <v>3377</v>
      </c>
      <c r="D1088" s="147" t="s">
        <v>365</v>
      </c>
      <c r="E1088" s="147" t="s">
        <v>3378</v>
      </c>
      <c r="F1088" s="161" t="s">
        <v>3379</v>
      </c>
      <c r="G1088" s="4"/>
      <c r="H1088" s="4"/>
      <c r="I1088" s="4"/>
      <c r="J1088" s="4"/>
      <c r="K1088" s="4"/>
      <c r="L1088" s="4"/>
      <c r="M1088" s="4"/>
      <c r="N1088" s="4"/>
      <c r="O1088" s="4"/>
      <c r="P1088" s="4"/>
      <c r="Q1088" s="4"/>
      <c r="R1088" s="4"/>
      <c r="S1088" s="4"/>
      <c r="T1088" s="59">
        <f t="shared" si="0"/>
        <v>1</v>
      </c>
      <c r="U1088" s="4"/>
      <c r="V1088" s="4"/>
      <c r="W1088" s="4"/>
      <c r="X1088" s="4"/>
      <c r="Y1088" s="71">
        <v>1</v>
      </c>
      <c r="Z1088" s="4"/>
      <c r="AA1088" s="4"/>
      <c r="AB1088" s="4"/>
      <c r="AC1088" s="4"/>
      <c r="AD1088" s="4"/>
      <c r="AE1088" s="4"/>
      <c r="AF1088" s="4"/>
      <c r="AG1088" s="58">
        <f t="shared" si="1"/>
        <v>1</v>
      </c>
      <c r="AH1088" s="4"/>
      <c r="AI1088" s="4"/>
      <c r="AJ1088" s="4"/>
      <c r="AK1088" s="91" t="str">
        <f t="shared" si="948"/>
        <v/>
      </c>
      <c r="AL1088" s="4"/>
      <c r="AM1088" s="4"/>
      <c r="AN1088" s="4"/>
      <c r="AO1088" s="4"/>
      <c r="AP1088" s="4"/>
      <c r="AQ1088" s="4"/>
      <c r="AR1088" s="58" t="str">
        <f t="shared" si="3"/>
        <v/>
      </c>
      <c r="AS1088" s="4"/>
      <c r="AT1088" s="71">
        <v>1</v>
      </c>
      <c r="AU1088" s="71">
        <v>1</v>
      </c>
      <c r="AV1088" s="4"/>
      <c r="AW1088" s="71">
        <v>1</v>
      </c>
      <c r="AX1088" s="58">
        <f t="shared" si="4"/>
        <v>3</v>
      </c>
      <c r="AY1088" s="4"/>
      <c r="AZ1088" s="71">
        <v>1</v>
      </c>
      <c r="BA1088" s="4"/>
      <c r="BB1088" s="4"/>
      <c r="BC1088" s="71">
        <v>1</v>
      </c>
      <c r="BD1088" s="58">
        <f t="shared" si="5"/>
        <v>2</v>
      </c>
      <c r="BE1088" s="4"/>
      <c r="BF1088" s="4"/>
      <c r="BG1088" s="4"/>
      <c r="BH1088" s="4"/>
      <c r="BI1088" s="4"/>
      <c r="BJ1088" s="4"/>
      <c r="BK1088" s="71">
        <v>1</v>
      </c>
      <c r="BL1088" s="71"/>
      <c r="BM1088" s="4"/>
      <c r="BN1088" s="4"/>
      <c r="BO1088" s="4"/>
      <c r="BP1088" s="4"/>
      <c r="BQ1088" s="4"/>
      <c r="BR1088" s="4"/>
      <c r="BS1088" s="71">
        <v>1</v>
      </c>
      <c r="BT1088" s="71">
        <v>1</v>
      </c>
      <c r="BU1088" s="4"/>
      <c r="BV1088" s="71">
        <v>1</v>
      </c>
      <c r="BW1088" s="4"/>
      <c r="BX1088" s="71">
        <f t="shared" si="637"/>
        <v>1</v>
      </c>
      <c r="BY1088" s="4"/>
      <c r="BZ1088" s="4"/>
      <c r="CA1088" s="4"/>
      <c r="CB1088" s="4"/>
      <c r="CC1088" s="4"/>
      <c r="CD1088" s="4"/>
      <c r="CE1088" s="4"/>
      <c r="CF1088" s="4"/>
      <c r="CG1088" s="4"/>
      <c r="CH1088" s="57">
        <f t="shared" si="1100"/>
        <v>0</v>
      </c>
      <c r="CI1088" s="4"/>
      <c r="CJ1088" s="71">
        <v>1</v>
      </c>
      <c r="CK1088" s="4"/>
      <c r="CL1088" s="71">
        <v>1</v>
      </c>
      <c r="CM1088" s="4"/>
      <c r="CN1088" s="4"/>
      <c r="CO1088" s="71">
        <v>1</v>
      </c>
      <c r="CP1088" s="4"/>
      <c r="CQ1088" s="71"/>
      <c r="CR1088" s="57">
        <f t="shared" si="1046"/>
        <v>3</v>
      </c>
      <c r="CS1088" s="4"/>
      <c r="CT1088" s="71">
        <v>1</v>
      </c>
      <c r="CU1088" s="4"/>
      <c r="CV1088" s="71">
        <v>1</v>
      </c>
      <c r="CW1088" s="4"/>
      <c r="CX1088" s="4"/>
      <c r="CY1088" s="71">
        <v>1</v>
      </c>
      <c r="CZ1088" s="4"/>
      <c r="DA1088" s="71"/>
      <c r="DB1088" s="57">
        <f t="shared" si="1106"/>
        <v>3</v>
      </c>
      <c r="DC1088" s="4"/>
      <c r="DD1088" s="4"/>
      <c r="DE1088" s="4"/>
      <c r="DF1088" s="4"/>
      <c r="DG1088" s="4"/>
      <c r="DH1088" s="4"/>
      <c r="DI1088" s="4"/>
      <c r="DJ1088" s="4"/>
      <c r="DK1088" s="4"/>
      <c r="DL1088" s="57">
        <f t="shared" si="321"/>
        <v>0</v>
      </c>
      <c r="DM1088" s="4"/>
      <c r="DN1088" s="71">
        <v>1</v>
      </c>
      <c r="DO1088" s="4"/>
      <c r="DP1088" s="71">
        <v>1</v>
      </c>
      <c r="DQ1088" s="4"/>
      <c r="DR1088" s="4"/>
      <c r="DS1088" s="71">
        <v>1</v>
      </c>
      <c r="DT1088" s="4"/>
      <c r="DU1088" s="71"/>
      <c r="DV1088" s="57">
        <f t="shared" si="322"/>
        <v>3</v>
      </c>
      <c r="DW1088" s="71">
        <f t="shared" ref="DW1088:ED1088" si="1143">SUM(BY1088,CI1088,CS1088,DC1088,DM1088)</f>
        <v>0</v>
      </c>
      <c r="DX1088" s="71">
        <f t="shared" si="1143"/>
        <v>3</v>
      </c>
      <c r="DY1088" s="71">
        <f t="shared" si="1143"/>
        <v>0</v>
      </c>
      <c r="DZ1088" s="71">
        <f t="shared" si="1143"/>
        <v>3</v>
      </c>
      <c r="EA1088" s="71">
        <f t="shared" si="1143"/>
        <v>0</v>
      </c>
      <c r="EB1088" s="71">
        <f t="shared" si="1143"/>
        <v>0</v>
      </c>
      <c r="EC1088" s="71">
        <f t="shared" si="1143"/>
        <v>3</v>
      </c>
      <c r="ED1088" s="71">
        <f t="shared" si="1143"/>
        <v>0</v>
      </c>
      <c r="EE1088" s="71">
        <f t="shared" si="13"/>
        <v>9</v>
      </c>
      <c r="EF1088" s="71">
        <f t="shared" si="14"/>
        <v>1</v>
      </c>
    </row>
    <row r="1089" spans="1:136" ht="15.75" customHeight="1">
      <c r="A1089" s="147">
        <v>2019</v>
      </c>
      <c r="B1089" s="135" t="s">
        <v>5347</v>
      </c>
      <c r="C1089" s="147" t="s">
        <v>3380</v>
      </c>
      <c r="D1089" s="147" t="s">
        <v>3381</v>
      </c>
      <c r="E1089" s="147" t="s">
        <v>3382</v>
      </c>
      <c r="F1089" s="161" t="s">
        <v>3383</v>
      </c>
      <c r="G1089" s="4"/>
      <c r="H1089" s="4"/>
      <c r="I1089" s="4"/>
      <c r="J1089" s="4"/>
      <c r="K1089" s="4"/>
      <c r="L1089" s="4"/>
      <c r="M1089" s="4"/>
      <c r="N1089" s="71">
        <v>1</v>
      </c>
      <c r="O1089" s="4"/>
      <c r="P1089" s="4"/>
      <c r="Q1089" s="4"/>
      <c r="R1089" s="4"/>
      <c r="S1089" s="4"/>
      <c r="T1089" s="59" t="str">
        <f t="shared" si="0"/>
        <v/>
      </c>
      <c r="U1089" s="4"/>
      <c r="V1089" s="4"/>
      <c r="W1089" s="4"/>
      <c r="X1089" s="4"/>
      <c r="Y1089" s="4"/>
      <c r="Z1089" s="4"/>
      <c r="AA1089" s="4"/>
      <c r="AB1089" s="4"/>
      <c r="AC1089" s="4"/>
      <c r="AD1089" s="4"/>
      <c r="AE1089" s="4"/>
      <c r="AF1089" s="4"/>
      <c r="AG1089" s="58">
        <f t="shared" si="1"/>
        <v>1</v>
      </c>
      <c r="AH1089" s="4"/>
      <c r="AI1089" s="4"/>
      <c r="AJ1089" s="4"/>
      <c r="AK1089" s="91" t="str">
        <f t="shared" si="948"/>
        <v/>
      </c>
      <c r="AL1089" s="4"/>
      <c r="AM1089" s="4"/>
      <c r="AN1089" s="4"/>
      <c r="AO1089" s="4"/>
      <c r="AP1089" s="4"/>
      <c r="AQ1089" s="4"/>
      <c r="AR1089" s="58" t="str">
        <f t="shared" si="3"/>
        <v/>
      </c>
      <c r="AS1089" s="71">
        <v>1</v>
      </c>
      <c r="AT1089" s="4"/>
      <c r="AU1089" s="71">
        <v>1</v>
      </c>
      <c r="AV1089" s="4"/>
      <c r="AW1089" s="71">
        <v>1</v>
      </c>
      <c r="AX1089" s="58">
        <f t="shared" si="4"/>
        <v>3</v>
      </c>
      <c r="AY1089" s="71">
        <v>1</v>
      </c>
      <c r="AZ1089" s="4"/>
      <c r="BA1089" s="4"/>
      <c r="BB1089" s="4"/>
      <c r="BC1089" s="71">
        <v>1</v>
      </c>
      <c r="BD1089" s="58">
        <f t="shared" si="5"/>
        <v>2</v>
      </c>
      <c r="BE1089" s="4"/>
      <c r="BF1089" s="4"/>
      <c r="BG1089" s="4"/>
      <c r="BH1089" s="4"/>
      <c r="BI1089" s="4"/>
      <c r="BJ1089" s="4"/>
      <c r="BK1089" s="4"/>
      <c r="BL1089" s="4"/>
      <c r="BM1089" s="4"/>
      <c r="BN1089" s="4"/>
      <c r="BO1089" s="4"/>
      <c r="BP1089" s="4"/>
      <c r="BQ1089" s="4"/>
      <c r="BR1089" s="4"/>
      <c r="BS1089" s="71">
        <v>1</v>
      </c>
      <c r="BT1089" s="4"/>
      <c r="BU1089" s="4"/>
      <c r="BV1089" s="71">
        <v>1</v>
      </c>
      <c r="BW1089" s="4"/>
      <c r="BX1089" s="71">
        <f t="shared" si="637"/>
        <v>1</v>
      </c>
      <c r="BY1089" s="4"/>
      <c r="BZ1089" s="71">
        <v>1</v>
      </c>
      <c r="CA1089" s="4"/>
      <c r="CB1089" s="4"/>
      <c r="CC1089" s="4"/>
      <c r="CD1089" s="4"/>
      <c r="CE1089" s="71">
        <v>1</v>
      </c>
      <c r="CF1089" s="4"/>
      <c r="CG1089" s="71"/>
      <c r="CH1089" s="57">
        <f t="shared" si="1100"/>
        <v>2</v>
      </c>
      <c r="CI1089" s="4"/>
      <c r="CJ1089" s="4"/>
      <c r="CK1089" s="4"/>
      <c r="CL1089" s="4"/>
      <c r="CM1089" s="4"/>
      <c r="CN1089" s="4"/>
      <c r="CO1089" s="4"/>
      <c r="CP1089" s="4"/>
      <c r="CQ1089" s="4"/>
      <c r="CR1089" s="57">
        <f t="shared" si="1046"/>
        <v>0</v>
      </c>
      <c r="CS1089" s="4"/>
      <c r="CT1089" s="71">
        <v>1</v>
      </c>
      <c r="CU1089" s="4"/>
      <c r="CV1089" s="4"/>
      <c r="CW1089" s="4"/>
      <c r="CX1089" s="4"/>
      <c r="CY1089" s="71">
        <v>1</v>
      </c>
      <c r="CZ1089" s="4"/>
      <c r="DA1089" s="71"/>
      <c r="DB1089" s="57">
        <f t="shared" si="1106"/>
        <v>2</v>
      </c>
      <c r="DC1089" s="4"/>
      <c r="DD1089" s="4"/>
      <c r="DE1089" s="4"/>
      <c r="DF1089" s="4"/>
      <c r="DG1089" s="4"/>
      <c r="DH1089" s="4"/>
      <c r="DI1089" s="4"/>
      <c r="DJ1089" s="4"/>
      <c r="DK1089" s="4"/>
      <c r="DL1089" s="57">
        <f t="shared" si="321"/>
        <v>0</v>
      </c>
      <c r="DM1089" s="4"/>
      <c r="DN1089" s="71">
        <v>1</v>
      </c>
      <c r="DO1089" s="4"/>
      <c r="DP1089" s="4"/>
      <c r="DQ1089" s="4"/>
      <c r="DR1089" s="4"/>
      <c r="DS1089" s="71">
        <v>1</v>
      </c>
      <c r="DT1089" s="4"/>
      <c r="DU1089" s="71"/>
      <c r="DV1089" s="57">
        <f t="shared" si="322"/>
        <v>2</v>
      </c>
      <c r="DW1089" s="71">
        <f t="shared" ref="DW1089:ED1089" si="1144">SUM(BY1089,CI1089,CS1089,DC1089,DM1089)</f>
        <v>0</v>
      </c>
      <c r="DX1089" s="71">
        <f t="shared" si="1144"/>
        <v>3</v>
      </c>
      <c r="DY1089" s="71">
        <f t="shared" si="1144"/>
        <v>0</v>
      </c>
      <c r="DZ1089" s="71">
        <f t="shared" si="1144"/>
        <v>0</v>
      </c>
      <c r="EA1089" s="71">
        <f t="shared" si="1144"/>
        <v>0</v>
      </c>
      <c r="EB1089" s="71">
        <f t="shared" si="1144"/>
        <v>0</v>
      </c>
      <c r="EC1089" s="71">
        <f t="shared" si="1144"/>
        <v>3</v>
      </c>
      <c r="ED1089" s="71">
        <f t="shared" si="1144"/>
        <v>0</v>
      </c>
      <c r="EE1089" s="71">
        <f t="shared" si="13"/>
        <v>6</v>
      </c>
      <c r="EF1089" s="71">
        <f t="shared" si="14"/>
        <v>1</v>
      </c>
    </row>
    <row r="1090" spans="1:136" ht="15.75" customHeight="1">
      <c r="A1090" s="147">
        <v>2019</v>
      </c>
      <c r="B1090" s="135" t="s">
        <v>5348</v>
      </c>
      <c r="C1090" s="147" t="s">
        <v>3384</v>
      </c>
      <c r="D1090" s="147" t="s">
        <v>3335</v>
      </c>
      <c r="E1090" s="147" t="s">
        <v>3385</v>
      </c>
      <c r="F1090" s="161" t="s">
        <v>3386</v>
      </c>
      <c r="G1090" s="4"/>
      <c r="H1090" s="4"/>
      <c r="I1090" s="4"/>
      <c r="J1090" s="71">
        <v>1</v>
      </c>
      <c r="K1090" s="4"/>
      <c r="L1090" s="4"/>
      <c r="M1090" s="4"/>
      <c r="N1090" s="4"/>
      <c r="O1090" s="4"/>
      <c r="P1090" s="4"/>
      <c r="Q1090" s="4"/>
      <c r="R1090" s="4"/>
      <c r="S1090" s="4"/>
      <c r="T1090" s="59" t="str">
        <f t="shared" si="0"/>
        <v/>
      </c>
      <c r="U1090" s="4"/>
      <c r="V1090" s="4"/>
      <c r="W1090" s="4"/>
      <c r="X1090" s="4"/>
      <c r="Y1090" s="4"/>
      <c r="Z1090" s="4"/>
      <c r="AA1090" s="4"/>
      <c r="AB1090" s="4"/>
      <c r="AC1090" s="4"/>
      <c r="AD1090" s="4"/>
      <c r="AE1090" s="4"/>
      <c r="AF1090" s="4"/>
      <c r="AG1090" s="58">
        <f t="shared" si="1"/>
        <v>1</v>
      </c>
      <c r="AH1090" s="4"/>
      <c r="AI1090" s="4"/>
      <c r="AJ1090" s="4"/>
      <c r="AK1090" s="91" t="str">
        <f t="shared" si="948"/>
        <v/>
      </c>
      <c r="AL1090" s="4"/>
      <c r="AM1090" s="4"/>
      <c r="AN1090" s="4"/>
      <c r="AO1090" s="4"/>
      <c r="AP1090" s="4"/>
      <c r="AQ1090" s="4"/>
      <c r="AR1090" s="58" t="str">
        <f t="shared" si="3"/>
        <v/>
      </c>
      <c r="AS1090" s="71">
        <v>1</v>
      </c>
      <c r="AT1090" s="71">
        <v>1</v>
      </c>
      <c r="AU1090" s="71">
        <v>1</v>
      </c>
      <c r="AV1090" s="71">
        <v>1</v>
      </c>
      <c r="AW1090" s="71">
        <v>1</v>
      </c>
      <c r="AX1090" s="58">
        <f t="shared" si="4"/>
        <v>5</v>
      </c>
      <c r="AY1090" s="4"/>
      <c r="AZ1090" s="71">
        <v>1</v>
      </c>
      <c r="BA1090" s="4"/>
      <c r="BB1090" s="71">
        <v>1</v>
      </c>
      <c r="BC1090" s="71">
        <v>1</v>
      </c>
      <c r="BD1090" s="58">
        <f t="shared" si="5"/>
        <v>3</v>
      </c>
      <c r="BE1090" s="4"/>
      <c r="BF1090" s="4"/>
      <c r="BG1090" s="4"/>
      <c r="BH1090" s="4"/>
      <c r="BI1090" s="4"/>
      <c r="BJ1090" s="4"/>
      <c r="BK1090" s="4"/>
      <c r="BL1090" s="4"/>
      <c r="BM1090" s="4"/>
      <c r="BN1090" s="4"/>
      <c r="BO1090" s="4"/>
      <c r="BP1090" s="4"/>
      <c r="BQ1090" s="4"/>
      <c r="BR1090" s="4"/>
      <c r="BS1090" s="4"/>
      <c r="BT1090" s="4"/>
      <c r="BU1090" s="4"/>
      <c r="BV1090" s="71">
        <v>1</v>
      </c>
      <c r="BW1090" s="4"/>
      <c r="BX1090" s="71">
        <f t="shared" si="637"/>
        <v>1</v>
      </c>
      <c r="BY1090" s="4"/>
      <c r="BZ1090" s="4"/>
      <c r="CA1090" s="4"/>
      <c r="CB1090" s="4"/>
      <c r="CC1090" s="4"/>
      <c r="CD1090" s="4"/>
      <c r="CE1090" s="71">
        <v>1</v>
      </c>
      <c r="CF1090" s="4"/>
      <c r="CG1090" s="71"/>
      <c r="CH1090" s="57">
        <f t="shared" si="1100"/>
        <v>1</v>
      </c>
      <c r="CI1090" s="4"/>
      <c r="CJ1090" s="4"/>
      <c r="CK1090" s="4"/>
      <c r="CL1090" s="4"/>
      <c r="CM1090" s="4"/>
      <c r="CN1090" s="4"/>
      <c r="CO1090" s="71">
        <v>1</v>
      </c>
      <c r="CP1090" s="4"/>
      <c r="CQ1090" s="71"/>
      <c r="CR1090" s="57">
        <f t="shared" si="1046"/>
        <v>1</v>
      </c>
      <c r="CS1090" s="4"/>
      <c r="CT1090" s="4"/>
      <c r="CU1090" s="4"/>
      <c r="CV1090" s="4"/>
      <c r="CW1090" s="4"/>
      <c r="CX1090" s="4"/>
      <c r="CY1090" s="71">
        <v>1</v>
      </c>
      <c r="CZ1090" s="4"/>
      <c r="DA1090" s="71"/>
      <c r="DB1090" s="57">
        <f t="shared" si="1106"/>
        <v>1</v>
      </c>
      <c r="DC1090" s="4"/>
      <c r="DD1090" s="4"/>
      <c r="DE1090" s="4"/>
      <c r="DF1090" s="4"/>
      <c r="DG1090" s="4"/>
      <c r="DH1090" s="4"/>
      <c r="DI1090" s="71">
        <v>1</v>
      </c>
      <c r="DJ1090" s="4"/>
      <c r="DK1090" s="71"/>
      <c r="DL1090" s="57">
        <f t="shared" si="321"/>
        <v>1</v>
      </c>
      <c r="DM1090" s="4"/>
      <c r="DN1090" s="4"/>
      <c r="DO1090" s="4"/>
      <c r="DP1090" s="4"/>
      <c r="DQ1090" s="4"/>
      <c r="DR1090" s="4"/>
      <c r="DS1090" s="71">
        <v>1</v>
      </c>
      <c r="DT1090" s="4"/>
      <c r="DU1090" s="71"/>
      <c r="DV1090" s="57">
        <f t="shared" si="322"/>
        <v>1</v>
      </c>
      <c r="DW1090" s="71">
        <f t="shared" ref="DW1090:ED1090" si="1145">SUM(BY1090,CI1090,CS1090,DC1090,DM1090)</f>
        <v>0</v>
      </c>
      <c r="DX1090" s="71">
        <f t="shared" si="1145"/>
        <v>0</v>
      </c>
      <c r="DY1090" s="71">
        <f t="shared" si="1145"/>
        <v>0</v>
      </c>
      <c r="DZ1090" s="71">
        <f t="shared" si="1145"/>
        <v>0</v>
      </c>
      <c r="EA1090" s="71">
        <f t="shared" si="1145"/>
        <v>0</v>
      </c>
      <c r="EB1090" s="71">
        <f t="shared" si="1145"/>
        <v>0</v>
      </c>
      <c r="EC1090" s="71">
        <f t="shared" si="1145"/>
        <v>5</v>
      </c>
      <c r="ED1090" s="71">
        <f t="shared" si="1145"/>
        <v>0</v>
      </c>
      <c r="EE1090" s="71">
        <f t="shared" si="13"/>
        <v>5</v>
      </c>
      <c r="EF1090" s="71">
        <f t="shared" si="14"/>
        <v>1</v>
      </c>
    </row>
    <row r="1091" spans="1:136" ht="15.75" customHeight="1">
      <c r="A1091" s="147">
        <v>2019</v>
      </c>
      <c r="B1091" s="135" t="s">
        <v>5349</v>
      </c>
      <c r="C1091" s="147" t="s">
        <v>3387</v>
      </c>
      <c r="D1091" s="147" t="s">
        <v>403</v>
      </c>
      <c r="E1091" s="147" t="s">
        <v>3388</v>
      </c>
      <c r="F1091" s="150" t="s">
        <v>3389</v>
      </c>
      <c r="G1091" s="4"/>
      <c r="H1091" s="71">
        <v>1</v>
      </c>
      <c r="I1091" s="4"/>
      <c r="J1091" s="4"/>
      <c r="K1091" s="4"/>
      <c r="L1091" s="4"/>
      <c r="M1091" s="4"/>
      <c r="N1091" s="4"/>
      <c r="O1091" s="4"/>
      <c r="P1091" s="4"/>
      <c r="Q1091" s="4"/>
      <c r="R1091" s="4"/>
      <c r="S1091" s="4"/>
      <c r="T1091" s="59" t="str">
        <f t="shared" si="0"/>
        <v/>
      </c>
      <c r="U1091" s="4"/>
      <c r="V1091" s="4"/>
      <c r="W1091" s="4"/>
      <c r="X1091" s="4"/>
      <c r="Y1091" s="4"/>
      <c r="Z1091" s="4"/>
      <c r="AA1091" s="4"/>
      <c r="AB1091" s="4"/>
      <c r="AC1091" s="4"/>
      <c r="AD1091" s="4"/>
      <c r="AE1091" s="4"/>
      <c r="AF1091" s="4"/>
      <c r="AG1091" s="58" t="str">
        <f t="shared" si="1"/>
        <v/>
      </c>
      <c r="AH1091" s="4"/>
      <c r="AI1091" s="4"/>
      <c r="AJ1091" s="4"/>
      <c r="AK1091" s="91" t="str">
        <f t="shared" si="948"/>
        <v/>
      </c>
      <c r="AL1091" s="4"/>
      <c r="AM1091" s="4"/>
      <c r="AN1091" s="4"/>
      <c r="AO1091" s="4"/>
      <c r="AP1091" s="4"/>
      <c r="AQ1091" s="4"/>
      <c r="AR1091" s="58" t="str">
        <f t="shared" si="3"/>
        <v/>
      </c>
      <c r="AS1091" s="71">
        <v>1</v>
      </c>
      <c r="AT1091" s="4"/>
      <c r="AU1091" s="71">
        <v>1</v>
      </c>
      <c r="AV1091" s="71">
        <v>1</v>
      </c>
      <c r="AW1091" s="71">
        <v>1</v>
      </c>
      <c r="AX1091" s="58">
        <f t="shared" si="4"/>
        <v>4</v>
      </c>
      <c r="AY1091" s="71">
        <v>1</v>
      </c>
      <c r="AZ1091" s="4"/>
      <c r="BA1091" s="4"/>
      <c r="BB1091" s="4"/>
      <c r="BC1091" s="4"/>
      <c r="BD1091" s="58">
        <f t="shared" si="5"/>
        <v>1</v>
      </c>
      <c r="BE1091" s="71">
        <v>1</v>
      </c>
      <c r="BF1091" s="4"/>
      <c r="BG1091" s="4"/>
      <c r="BH1091" s="4"/>
      <c r="BI1091" s="4"/>
      <c r="BJ1091" s="4"/>
      <c r="BK1091" s="4"/>
      <c r="BL1091" s="4"/>
      <c r="BM1091" s="4"/>
      <c r="BN1091" s="4"/>
      <c r="BO1091" s="4"/>
      <c r="BP1091" s="4"/>
      <c r="BQ1091" s="4"/>
      <c r="BR1091" s="4"/>
      <c r="BS1091" s="4"/>
      <c r="BT1091" s="4"/>
      <c r="BU1091" s="4"/>
      <c r="BV1091" s="71">
        <v>1</v>
      </c>
      <c r="BW1091" s="4"/>
      <c r="BX1091" s="71">
        <f t="shared" si="637"/>
        <v>1</v>
      </c>
      <c r="BY1091" s="4"/>
      <c r="BZ1091" s="4"/>
      <c r="CA1091" s="4"/>
      <c r="CB1091" s="4"/>
      <c r="CC1091" s="4"/>
      <c r="CD1091" s="4"/>
      <c r="CE1091" s="71">
        <v>1</v>
      </c>
      <c r="CF1091" s="4"/>
      <c r="CG1091" s="71"/>
      <c r="CH1091" s="57">
        <f t="shared" si="1100"/>
        <v>1</v>
      </c>
      <c r="CI1091" s="4"/>
      <c r="CJ1091" s="4"/>
      <c r="CK1091" s="4"/>
      <c r="CL1091" s="4"/>
      <c r="CM1091" s="4"/>
      <c r="CN1091" s="4"/>
      <c r="CO1091" s="4"/>
      <c r="CP1091" s="4"/>
      <c r="CQ1091" s="4"/>
      <c r="CR1091" s="57">
        <f t="shared" si="1046"/>
        <v>0</v>
      </c>
      <c r="CS1091" s="4"/>
      <c r="CT1091" s="4"/>
      <c r="CU1091" s="4"/>
      <c r="CV1091" s="4"/>
      <c r="CW1091" s="4"/>
      <c r="CX1091" s="4"/>
      <c r="CY1091" s="71">
        <v>1</v>
      </c>
      <c r="CZ1091" s="4"/>
      <c r="DA1091" s="71"/>
      <c r="DB1091" s="57">
        <f t="shared" si="1106"/>
        <v>1</v>
      </c>
      <c r="DC1091" s="4"/>
      <c r="DD1091" s="4"/>
      <c r="DE1091" s="4"/>
      <c r="DF1091" s="4"/>
      <c r="DG1091" s="4"/>
      <c r="DH1091" s="4"/>
      <c r="DI1091" s="71">
        <v>1</v>
      </c>
      <c r="DJ1091" s="4"/>
      <c r="DK1091" s="71"/>
      <c r="DL1091" s="57">
        <f t="shared" si="321"/>
        <v>1</v>
      </c>
      <c r="DM1091" s="4"/>
      <c r="DN1091" s="4"/>
      <c r="DO1091" s="4"/>
      <c r="DP1091" s="4"/>
      <c r="DQ1091" s="4"/>
      <c r="DR1091" s="4"/>
      <c r="DS1091" s="71">
        <v>1</v>
      </c>
      <c r="DT1091" s="4"/>
      <c r="DU1091" s="71"/>
      <c r="DV1091" s="57">
        <f t="shared" si="322"/>
        <v>1</v>
      </c>
      <c r="DW1091" s="71">
        <f t="shared" ref="DW1091:ED1091" si="1146">SUM(BY1091,CI1091,CS1091,DC1091,DM1091)</f>
        <v>0</v>
      </c>
      <c r="DX1091" s="71">
        <f t="shared" si="1146"/>
        <v>0</v>
      </c>
      <c r="DY1091" s="71">
        <f t="shared" si="1146"/>
        <v>0</v>
      </c>
      <c r="DZ1091" s="71">
        <f t="shared" si="1146"/>
        <v>0</v>
      </c>
      <c r="EA1091" s="71">
        <f t="shared" si="1146"/>
        <v>0</v>
      </c>
      <c r="EB1091" s="71">
        <f t="shared" si="1146"/>
        <v>0</v>
      </c>
      <c r="EC1091" s="71">
        <f t="shared" si="1146"/>
        <v>4</v>
      </c>
      <c r="ED1091" s="71">
        <f t="shared" si="1146"/>
        <v>0</v>
      </c>
      <c r="EE1091" s="71">
        <f t="shared" si="13"/>
        <v>4</v>
      </c>
      <c r="EF1091" s="71">
        <f t="shared" si="14"/>
        <v>1</v>
      </c>
    </row>
    <row r="1092" spans="1:136" ht="15.75" customHeight="1">
      <c r="A1092" s="147">
        <v>2019</v>
      </c>
      <c r="B1092" s="135" t="s">
        <v>5350</v>
      </c>
      <c r="C1092" s="147" t="s">
        <v>3390</v>
      </c>
      <c r="D1092" s="147" t="s">
        <v>1214</v>
      </c>
      <c r="E1092" s="147" t="s">
        <v>3391</v>
      </c>
      <c r="F1092" s="150" t="s">
        <v>3392</v>
      </c>
      <c r="G1092" s="4"/>
      <c r="H1092" s="4"/>
      <c r="I1092" s="4"/>
      <c r="J1092" s="4"/>
      <c r="K1092" s="4"/>
      <c r="L1092" s="4"/>
      <c r="M1092" s="4"/>
      <c r="N1092" s="4"/>
      <c r="O1092" s="4"/>
      <c r="P1092" s="4"/>
      <c r="Q1092" s="4"/>
      <c r="R1092" s="71">
        <v>1</v>
      </c>
      <c r="S1092" s="4"/>
      <c r="T1092" s="59" t="str">
        <f t="shared" si="0"/>
        <v/>
      </c>
      <c r="U1092" s="4"/>
      <c r="V1092" s="4"/>
      <c r="W1092" s="4"/>
      <c r="X1092" s="4"/>
      <c r="Y1092" s="4"/>
      <c r="Z1092" s="4"/>
      <c r="AA1092" s="4"/>
      <c r="AB1092" s="4"/>
      <c r="AC1092" s="4"/>
      <c r="AD1092" s="4"/>
      <c r="AE1092" s="4"/>
      <c r="AF1092" s="4"/>
      <c r="AG1092" s="58">
        <f t="shared" si="1"/>
        <v>1</v>
      </c>
      <c r="AH1092" s="4"/>
      <c r="AI1092" s="4"/>
      <c r="AJ1092" s="4"/>
      <c r="AK1092" s="91" t="str">
        <f t="shared" si="948"/>
        <v/>
      </c>
      <c r="AL1092" s="4"/>
      <c r="AM1092" s="4"/>
      <c r="AN1092" s="4"/>
      <c r="AO1092" s="4"/>
      <c r="AP1092" s="4"/>
      <c r="AQ1092" s="4"/>
      <c r="AR1092" s="58" t="str">
        <f t="shared" si="3"/>
        <v/>
      </c>
      <c r="AS1092" s="4"/>
      <c r="AT1092" s="71">
        <v>1</v>
      </c>
      <c r="AU1092" s="4"/>
      <c r="AV1092" s="4"/>
      <c r="AW1092" s="4"/>
      <c r="AX1092" s="58">
        <f t="shared" si="4"/>
        <v>1</v>
      </c>
      <c r="AY1092" s="4"/>
      <c r="AZ1092" s="71">
        <v>1</v>
      </c>
      <c r="BA1092" s="4"/>
      <c r="BB1092" s="4"/>
      <c r="BC1092" s="71">
        <v>1</v>
      </c>
      <c r="BD1092" s="58">
        <f t="shared" si="5"/>
        <v>2</v>
      </c>
      <c r="BE1092" s="4"/>
      <c r="BF1092" s="4"/>
      <c r="BG1092" s="4"/>
      <c r="BH1092" s="4"/>
      <c r="BI1092" s="4"/>
      <c r="BJ1092" s="4"/>
      <c r="BK1092" s="4"/>
      <c r="BL1092" s="4"/>
      <c r="BM1092" s="4"/>
      <c r="BN1092" s="4"/>
      <c r="BO1092" s="71">
        <v>1</v>
      </c>
      <c r="BP1092" s="4"/>
      <c r="BQ1092" s="4"/>
      <c r="BR1092" s="4"/>
      <c r="BS1092" s="71">
        <v>1</v>
      </c>
      <c r="BT1092" s="71">
        <v>1</v>
      </c>
      <c r="BU1092" s="4"/>
      <c r="BV1092" s="71">
        <v>1</v>
      </c>
      <c r="BW1092" s="4"/>
      <c r="BX1092" s="71">
        <f t="shared" si="637"/>
        <v>1</v>
      </c>
      <c r="BY1092" s="4"/>
      <c r="BZ1092" s="4"/>
      <c r="CA1092" s="4"/>
      <c r="CB1092" s="4"/>
      <c r="CC1092" s="4"/>
      <c r="CD1092" s="4"/>
      <c r="CE1092" s="4"/>
      <c r="CF1092" s="4"/>
      <c r="CG1092" s="4"/>
      <c r="CH1092" s="57">
        <f t="shared" si="1100"/>
        <v>0</v>
      </c>
      <c r="CI1092" s="4"/>
      <c r="CJ1092" s="71">
        <v>1</v>
      </c>
      <c r="CK1092" s="4"/>
      <c r="CL1092" s="71">
        <v>1</v>
      </c>
      <c r="CM1092" s="4"/>
      <c r="CN1092" s="4"/>
      <c r="CO1092" s="71">
        <v>1</v>
      </c>
      <c r="CP1092" s="4"/>
      <c r="CQ1092" s="71"/>
      <c r="CR1092" s="57">
        <f t="shared" si="1046"/>
        <v>3</v>
      </c>
      <c r="CS1092" s="4"/>
      <c r="CT1092" s="4"/>
      <c r="CU1092" s="4"/>
      <c r="CV1092" s="4"/>
      <c r="CW1092" s="4"/>
      <c r="CX1092" s="4"/>
      <c r="CY1092" s="4"/>
      <c r="CZ1092" s="4"/>
      <c r="DA1092" s="4"/>
      <c r="DB1092" s="57">
        <f t="shared" si="1106"/>
        <v>0</v>
      </c>
      <c r="DC1092" s="4"/>
      <c r="DD1092" s="4"/>
      <c r="DE1092" s="4"/>
      <c r="DF1092" s="4"/>
      <c r="DG1092" s="4"/>
      <c r="DH1092" s="4"/>
      <c r="DI1092" s="4"/>
      <c r="DJ1092" s="4"/>
      <c r="DK1092" s="4"/>
      <c r="DL1092" s="57">
        <f t="shared" si="321"/>
        <v>0</v>
      </c>
      <c r="DM1092" s="4"/>
      <c r="DN1092" s="4"/>
      <c r="DO1092" s="4"/>
      <c r="DP1092" s="4"/>
      <c r="DQ1092" s="4"/>
      <c r="DR1092" s="4"/>
      <c r="DS1092" s="4"/>
      <c r="DT1092" s="4"/>
      <c r="DU1092" s="4"/>
      <c r="DV1092" s="57">
        <f t="shared" si="322"/>
        <v>0</v>
      </c>
      <c r="DW1092" s="71">
        <f t="shared" ref="DW1092:ED1092" si="1147">SUM(BY1092,CI1092,CS1092,DC1092,DM1092)</f>
        <v>0</v>
      </c>
      <c r="DX1092" s="71">
        <f t="shared" si="1147"/>
        <v>1</v>
      </c>
      <c r="DY1092" s="71">
        <f t="shared" si="1147"/>
        <v>0</v>
      </c>
      <c r="DZ1092" s="71">
        <f t="shared" si="1147"/>
        <v>1</v>
      </c>
      <c r="EA1092" s="71">
        <f t="shared" si="1147"/>
        <v>0</v>
      </c>
      <c r="EB1092" s="71">
        <f t="shared" si="1147"/>
        <v>0</v>
      </c>
      <c r="EC1092" s="71">
        <f t="shared" si="1147"/>
        <v>1</v>
      </c>
      <c r="ED1092" s="71">
        <f t="shared" si="1147"/>
        <v>0</v>
      </c>
      <c r="EE1092" s="71">
        <f t="shared" si="13"/>
        <v>3</v>
      </c>
      <c r="EF1092" s="71">
        <f t="shared" si="14"/>
        <v>1</v>
      </c>
    </row>
    <row r="1093" spans="1:136" ht="15.75" customHeight="1">
      <c r="A1093" s="147">
        <v>2016</v>
      </c>
      <c r="B1093" s="135" t="s">
        <v>5351</v>
      </c>
      <c r="C1093" s="147" t="s">
        <v>3393</v>
      </c>
      <c r="D1093" s="147" t="s">
        <v>3394</v>
      </c>
      <c r="E1093" s="147" t="s">
        <v>3395</v>
      </c>
      <c r="F1093" s="161" t="s">
        <v>3396</v>
      </c>
      <c r="G1093" s="4"/>
      <c r="H1093" s="4"/>
      <c r="I1093" s="4"/>
      <c r="J1093" s="4"/>
      <c r="K1093" s="4"/>
      <c r="L1093" s="4"/>
      <c r="M1093" s="4"/>
      <c r="N1093" s="4"/>
      <c r="O1093" s="4"/>
      <c r="P1093" s="4"/>
      <c r="Q1093" s="4"/>
      <c r="R1093" s="71">
        <v>1</v>
      </c>
      <c r="S1093" s="4"/>
      <c r="T1093" s="59" t="str">
        <f t="shared" si="0"/>
        <v/>
      </c>
      <c r="U1093" s="4"/>
      <c r="V1093" s="4"/>
      <c r="W1093" s="4"/>
      <c r="X1093" s="4"/>
      <c r="Y1093" s="4"/>
      <c r="Z1093" s="4"/>
      <c r="AA1093" s="4"/>
      <c r="AB1093" s="4"/>
      <c r="AC1093" s="4"/>
      <c r="AD1093" s="4"/>
      <c r="AE1093" s="4"/>
      <c r="AF1093" s="4"/>
      <c r="AG1093" s="58">
        <f t="shared" si="1"/>
        <v>1</v>
      </c>
      <c r="AH1093" s="4"/>
      <c r="AI1093" s="4"/>
      <c r="AJ1093" s="4"/>
      <c r="AK1093" s="91" t="str">
        <f t="shared" si="948"/>
        <v/>
      </c>
      <c r="AL1093" s="4"/>
      <c r="AM1093" s="4"/>
      <c r="AN1093" s="4"/>
      <c r="AO1093" s="4"/>
      <c r="AP1093" s="4"/>
      <c r="AQ1093" s="4"/>
      <c r="AR1093" s="58" t="str">
        <f t="shared" si="3"/>
        <v/>
      </c>
      <c r="AS1093" s="4"/>
      <c r="AT1093" s="71">
        <v>1</v>
      </c>
      <c r="AU1093" s="4"/>
      <c r="AV1093" s="4"/>
      <c r="AW1093" s="4"/>
      <c r="AX1093" s="58">
        <f t="shared" si="4"/>
        <v>1</v>
      </c>
      <c r="AY1093" s="4"/>
      <c r="AZ1093" s="71">
        <v>1</v>
      </c>
      <c r="BA1093" s="4"/>
      <c r="BB1093" s="4"/>
      <c r="BC1093" s="71">
        <v>1</v>
      </c>
      <c r="BD1093" s="58">
        <f t="shared" si="5"/>
        <v>2</v>
      </c>
      <c r="BE1093" s="4"/>
      <c r="BF1093" s="4"/>
      <c r="BG1093" s="4"/>
      <c r="BH1093" s="4"/>
      <c r="BI1093" s="4"/>
      <c r="BJ1093" s="4"/>
      <c r="BK1093" s="4"/>
      <c r="BL1093" s="4"/>
      <c r="BM1093" s="4"/>
      <c r="BN1093" s="4"/>
      <c r="BO1093" s="4"/>
      <c r="BP1093" s="4"/>
      <c r="BQ1093" s="4"/>
      <c r="BR1093" s="4"/>
      <c r="BS1093" s="4"/>
      <c r="BT1093" s="4"/>
      <c r="BU1093" s="4"/>
      <c r="BV1093" s="4"/>
      <c r="BW1093" s="4"/>
      <c r="BX1093" s="4" t="str">
        <f t="shared" si="637"/>
        <v/>
      </c>
      <c r="BY1093" s="4"/>
      <c r="BZ1093" s="4"/>
      <c r="CA1093" s="4"/>
      <c r="CB1093" s="4"/>
      <c r="CC1093" s="4"/>
      <c r="CD1093" s="4"/>
      <c r="CE1093" s="4"/>
      <c r="CF1093" s="4"/>
      <c r="CG1093" s="4"/>
      <c r="CH1093" s="57">
        <f t="shared" si="1100"/>
        <v>0</v>
      </c>
      <c r="CI1093" s="4"/>
      <c r="CJ1093" s="4"/>
      <c r="CK1093" s="4"/>
      <c r="CL1093" s="4"/>
      <c r="CM1093" s="4"/>
      <c r="CN1093" s="4"/>
      <c r="CO1093" s="4"/>
      <c r="CP1093" s="4"/>
      <c r="CQ1093" s="4"/>
      <c r="CR1093" s="57">
        <f t="shared" si="1046"/>
        <v>0</v>
      </c>
      <c r="CS1093" s="4"/>
      <c r="CT1093" s="4"/>
      <c r="CU1093" s="4"/>
      <c r="CV1093" s="4"/>
      <c r="CW1093" s="4"/>
      <c r="CX1093" s="4"/>
      <c r="CY1093" s="4"/>
      <c r="CZ1093" s="4"/>
      <c r="DA1093" s="4"/>
      <c r="DB1093" s="57">
        <f t="shared" si="1106"/>
        <v>0</v>
      </c>
      <c r="DC1093" s="4"/>
      <c r="DD1093" s="4"/>
      <c r="DE1093" s="4"/>
      <c r="DF1093" s="4"/>
      <c r="DG1093" s="4"/>
      <c r="DH1093" s="4"/>
      <c r="DI1093" s="4"/>
      <c r="DJ1093" s="4"/>
      <c r="DK1093" s="4"/>
      <c r="DL1093" s="57">
        <f t="shared" si="321"/>
        <v>0</v>
      </c>
      <c r="DM1093" s="4"/>
      <c r="DN1093" s="4"/>
      <c r="DO1093" s="4"/>
      <c r="DP1093" s="4"/>
      <c r="DQ1093" s="4"/>
      <c r="DR1093" s="4"/>
      <c r="DS1093" s="4"/>
      <c r="DT1093" s="4"/>
      <c r="DU1093" s="4"/>
      <c r="DV1093" s="57">
        <f t="shared" si="322"/>
        <v>0</v>
      </c>
      <c r="DW1093" s="71">
        <f t="shared" ref="DW1093:ED1093" si="1148">SUM(BY1093,CI1093,CS1093,DC1093,DM1093)</f>
        <v>0</v>
      </c>
      <c r="DX1093" s="71">
        <f t="shared" si="1148"/>
        <v>0</v>
      </c>
      <c r="DY1093" s="71">
        <f t="shared" si="1148"/>
        <v>0</v>
      </c>
      <c r="DZ1093" s="71">
        <f t="shared" si="1148"/>
        <v>0</v>
      </c>
      <c r="EA1093" s="71">
        <f t="shared" si="1148"/>
        <v>0</v>
      </c>
      <c r="EB1093" s="71">
        <f t="shared" si="1148"/>
        <v>0</v>
      </c>
      <c r="EC1093" s="71">
        <f t="shared" si="1148"/>
        <v>0</v>
      </c>
      <c r="ED1093" s="71">
        <f t="shared" si="1148"/>
        <v>0</v>
      </c>
      <c r="EE1093" s="71">
        <f t="shared" si="13"/>
        <v>0</v>
      </c>
      <c r="EF1093" s="71">
        <f t="shared" si="14"/>
        <v>0</v>
      </c>
    </row>
    <row r="1094" spans="1:136" ht="15.75" customHeight="1">
      <c r="A1094" s="147">
        <v>2019</v>
      </c>
      <c r="B1094" s="135" t="s">
        <v>5352</v>
      </c>
      <c r="C1094" s="147" t="s">
        <v>3397</v>
      </c>
      <c r="D1094" s="147" t="s">
        <v>300</v>
      </c>
      <c r="E1094" s="147" t="s">
        <v>3398</v>
      </c>
      <c r="F1094" s="161" t="s">
        <v>3399</v>
      </c>
      <c r="G1094" s="4"/>
      <c r="H1094" s="4"/>
      <c r="I1094" s="4"/>
      <c r="J1094" s="4"/>
      <c r="K1094" s="4"/>
      <c r="L1094" s="4"/>
      <c r="M1094" s="4"/>
      <c r="N1094" s="4"/>
      <c r="O1094" s="4"/>
      <c r="P1094" s="4"/>
      <c r="Q1094" s="71">
        <v>1</v>
      </c>
      <c r="R1094" s="4"/>
      <c r="S1094" s="4"/>
      <c r="T1094" s="59" t="str">
        <f t="shared" si="0"/>
        <v/>
      </c>
      <c r="U1094" s="4"/>
      <c r="V1094" s="4"/>
      <c r="W1094" s="4"/>
      <c r="X1094" s="4"/>
      <c r="Y1094" s="4"/>
      <c r="Z1094" s="4"/>
      <c r="AA1094" s="4"/>
      <c r="AB1094" s="4"/>
      <c r="AC1094" s="4"/>
      <c r="AD1094" s="4"/>
      <c r="AE1094" s="4"/>
      <c r="AF1094" s="4"/>
      <c r="AG1094" s="58">
        <f t="shared" si="1"/>
        <v>1</v>
      </c>
      <c r="AH1094" s="4"/>
      <c r="AI1094" s="4"/>
      <c r="AJ1094" s="4"/>
      <c r="AK1094" s="91" t="str">
        <f t="shared" si="948"/>
        <v/>
      </c>
      <c r="AL1094" s="4"/>
      <c r="AM1094" s="4"/>
      <c r="AN1094" s="4"/>
      <c r="AO1094" s="4"/>
      <c r="AP1094" s="4"/>
      <c r="AQ1094" s="4"/>
      <c r="AR1094" s="58" t="str">
        <f t="shared" si="3"/>
        <v/>
      </c>
      <c r="AS1094" s="4"/>
      <c r="AT1094" s="71">
        <v>1</v>
      </c>
      <c r="AU1094" s="71">
        <v>1</v>
      </c>
      <c r="AV1094" s="4"/>
      <c r="AW1094" s="4"/>
      <c r="AX1094" s="58">
        <f t="shared" si="4"/>
        <v>2</v>
      </c>
      <c r="AY1094" s="4"/>
      <c r="AZ1094" s="71">
        <v>1</v>
      </c>
      <c r="BA1094" s="4"/>
      <c r="BB1094" s="4"/>
      <c r="BC1094" s="4"/>
      <c r="BD1094" s="58">
        <f t="shared" si="5"/>
        <v>1</v>
      </c>
      <c r="BE1094" s="4"/>
      <c r="BF1094" s="71">
        <v>1</v>
      </c>
      <c r="BG1094" s="4"/>
      <c r="BH1094" s="4"/>
      <c r="BI1094" s="4"/>
      <c r="BJ1094" s="4"/>
      <c r="BK1094" s="4"/>
      <c r="BL1094" s="4"/>
      <c r="BM1094" s="4"/>
      <c r="BN1094" s="4"/>
      <c r="BO1094" s="4"/>
      <c r="BP1094" s="4"/>
      <c r="BQ1094" s="4"/>
      <c r="BR1094" s="4"/>
      <c r="BS1094" s="4"/>
      <c r="BT1094" s="4"/>
      <c r="BU1094" s="4"/>
      <c r="BV1094" s="4"/>
      <c r="BW1094" s="4"/>
      <c r="BX1094" s="4" t="str">
        <f t="shared" si="637"/>
        <v/>
      </c>
      <c r="BY1094" s="4"/>
      <c r="BZ1094" s="4"/>
      <c r="CA1094" s="4"/>
      <c r="CB1094" s="4"/>
      <c r="CC1094" s="4"/>
      <c r="CD1094" s="4"/>
      <c r="CE1094" s="4"/>
      <c r="CF1094" s="4"/>
      <c r="CG1094" s="4"/>
      <c r="CH1094" s="57">
        <f t="shared" si="1100"/>
        <v>0</v>
      </c>
      <c r="CI1094" s="4"/>
      <c r="CJ1094" s="4"/>
      <c r="CK1094" s="4"/>
      <c r="CL1094" s="4"/>
      <c r="CM1094" s="4"/>
      <c r="CN1094" s="4"/>
      <c r="CO1094" s="4"/>
      <c r="CP1094" s="4"/>
      <c r="CQ1094" s="4"/>
      <c r="CR1094" s="57">
        <f t="shared" si="1046"/>
        <v>0</v>
      </c>
      <c r="CS1094" s="4"/>
      <c r="CT1094" s="4"/>
      <c r="CU1094" s="4"/>
      <c r="CV1094" s="4"/>
      <c r="CW1094" s="4"/>
      <c r="CX1094" s="4"/>
      <c r="CY1094" s="4"/>
      <c r="CZ1094" s="4"/>
      <c r="DA1094" s="4"/>
      <c r="DB1094" s="57">
        <f t="shared" si="1106"/>
        <v>0</v>
      </c>
      <c r="DC1094" s="4"/>
      <c r="DD1094" s="4"/>
      <c r="DE1094" s="4"/>
      <c r="DF1094" s="4"/>
      <c r="DG1094" s="4"/>
      <c r="DH1094" s="4"/>
      <c r="DI1094" s="4"/>
      <c r="DJ1094" s="4"/>
      <c r="DK1094" s="4"/>
      <c r="DL1094" s="57">
        <f t="shared" si="321"/>
        <v>0</v>
      </c>
      <c r="DM1094" s="4"/>
      <c r="DN1094" s="4"/>
      <c r="DO1094" s="4"/>
      <c r="DP1094" s="4"/>
      <c r="DQ1094" s="4"/>
      <c r="DR1094" s="4"/>
      <c r="DS1094" s="4"/>
      <c r="DT1094" s="4"/>
      <c r="DU1094" s="4"/>
      <c r="DV1094" s="57">
        <f t="shared" si="322"/>
        <v>0</v>
      </c>
      <c r="DW1094" s="71">
        <f t="shared" ref="DW1094:ED1094" si="1149">SUM(BY1094,CI1094,CS1094,DC1094,DM1094)</f>
        <v>0</v>
      </c>
      <c r="DX1094" s="71">
        <f t="shared" si="1149"/>
        <v>0</v>
      </c>
      <c r="DY1094" s="71">
        <f t="shared" si="1149"/>
        <v>0</v>
      </c>
      <c r="DZ1094" s="71">
        <f t="shared" si="1149"/>
        <v>0</v>
      </c>
      <c r="EA1094" s="71">
        <f t="shared" si="1149"/>
        <v>0</v>
      </c>
      <c r="EB1094" s="71">
        <f t="shared" si="1149"/>
        <v>0</v>
      </c>
      <c r="EC1094" s="71">
        <f t="shared" si="1149"/>
        <v>0</v>
      </c>
      <c r="ED1094" s="71">
        <f t="shared" si="1149"/>
        <v>0</v>
      </c>
      <c r="EE1094" s="71">
        <f t="shared" si="13"/>
        <v>0</v>
      </c>
      <c r="EF1094" s="71">
        <f t="shared" si="14"/>
        <v>0</v>
      </c>
    </row>
    <row r="1095" spans="1:136" ht="15.75" customHeight="1">
      <c r="A1095" s="147">
        <v>2019</v>
      </c>
      <c r="B1095" s="135" t="s">
        <v>5353</v>
      </c>
      <c r="C1095" s="147" t="s">
        <v>3400</v>
      </c>
      <c r="D1095" s="147" t="s">
        <v>3401</v>
      </c>
      <c r="E1095" s="147" t="s">
        <v>3402</v>
      </c>
      <c r="F1095" s="161" t="s">
        <v>3403</v>
      </c>
      <c r="G1095" s="4"/>
      <c r="H1095" s="4"/>
      <c r="I1095" s="4"/>
      <c r="J1095" s="4"/>
      <c r="K1095" s="4"/>
      <c r="L1095" s="4"/>
      <c r="M1095" s="4"/>
      <c r="N1095" s="71">
        <v>1</v>
      </c>
      <c r="O1095" s="4"/>
      <c r="P1095" s="4"/>
      <c r="Q1095" s="4"/>
      <c r="R1095" s="4"/>
      <c r="S1095" s="4"/>
      <c r="T1095" s="59" t="str">
        <f t="shared" si="0"/>
        <v/>
      </c>
      <c r="U1095" s="4"/>
      <c r="V1095" s="4"/>
      <c r="W1095" s="4"/>
      <c r="X1095" s="4"/>
      <c r="Y1095" s="4"/>
      <c r="Z1095" s="4"/>
      <c r="AA1095" s="4"/>
      <c r="AB1095" s="4"/>
      <c r="AC1095" s="4"/>
      <c r="AD1095" s="4"/>
      <c r="AE1095" s="4"/>
      <c r="AF1095" s="4"/>
      <c r="AG1095" s="58">
        <f t="shared" si="1"/>
        <v>1</v>
      </c>
      <c r="AH1095" s="4"/>
      <c r="AI1095" s="4"/>
      <c r="AJ1095" s="4"/>
      <c r="AK1095" s="91" t="str">
        <f t="shared" si="948"/>
        <v/>
      </c>
      <c r="AL1095" s="4"/>
      <c r="AM1095" s="4"/>
      <c r="AN1095" s="4"/>
      <c r="AO1095" s="4"/>
      <c r="AP1095" s="4"/>
      <c r="AQ1095" s="4"/>
      <c r="AR1095" s="58" t="str">
        <f t="shared" si="3"/>
        <v/>
      </c>
      <c r="AS1095" s="4"/>
      <c r="AT1095" s="4"/>
      <c r="AU1095" s="4"/>
      <c r="AV1095" s="71">
        <v>1</v>
      </c>
      <c r="AW1095" s="4"/>
      <c r="AX1095" s="58">
        <f t="shared" si="4"/>
        <v>1</v>
      </c>
      <c r="AY1095" s="4"/>
      <c r="AZ1095" s="71">
        <v>1</v>
      </c>
      <c r="BA1095" s="4"/>
      <c r="BB1095" s="4"/>
      <c r="BC1095" s="71">
        <v>1</v>
      </c>
      <c r="BD1095" s="58">
        <f t="shared" si="5"/>
        <v>2</v>
      </c>
      <c r="BE1095" s="4"/>
      <c r="BF1095" s="4"/>
      <c r="BG1095" s="4"/>
      <c r="BH1095" s="4"/>
      <c r="BI1095" s="4"/>
      <c r="BJ1095" s="4"/>
      <c r="BK1095" s="4"/>
      <c r="BL1095" s="4"/>
      <c r="BM1095" s="4"/>
      <c r="BN1095" s="4"/>
      <c r="BO1095" s="4"/>
      <c r="BP1095" s="4"/>
      <c r="BQ1095" s="4"/>
      <c r="BR1095" s="4"/>
      <c r="BS1095" s="4"/>
      <c r="BT1095" s="4"/>
      <c r="BU1095" s="4"/>
      <c r="BV1095" s="71">
        <v>1</v>
      </c>
      <c r="BW1095" s="4"/>
      <c r="BX1095" s="71">
        <f t="shared" si="637"/>
        <v>1</v>
      </c>
      <c r="BY1095" s="4"/>
      <c r="BZ1095" s="4"/>
      <c r="CA1095" s="4"/>
      <c r="CB1095" s="4"/>
      <c r="CC1095" s="4"/>
      <c r="CD1095" s="4"/>
      <c r="CE1095" s="4"/>
      <c r="CF1095" s="4"/>
      <c r="CG1095" s="4"/>
      <c r="CH1095" s="57">
        <f t="shared" si="1100"/>
        <v>0</v>
      </c>
      <c r="CI1095" s="4"/>
      <c r="CJ1095" s="4"/>
      <c r="CK1095" s="4"/>
      <c r="CL1095" s="4"/>
      <c r="CM1095" s="4"/>
      <c r="CN1095" s="4"/>
      <c r="CO1095" s="4"/>
      <c r="CP1095" s="4"/>
      <c r="CQ1095" s="4"/>
      <c r="CR1095" s="57">
        <f t="shared" si="1046"/>
        <v>0</v>
      </c>
      <c r="CS1095" s="4"/>
      <c r="CT1095" s="4"/>
      <c r="CU1095" s="4"/>
      <c r="CV1095" s="4"/>
      <c r="CW1095" s="4"/>
      <c r="CX1095" s="4"/>
      <c r="CY1095" s="4"/>
      <c r="CZ1095" s="4"/>
      <c r="DA1095" s="4"/>
      <c r="DB1095" s="57">
        <f t="shared" si="1106"/>
        <v>0</v>
      </c>
      <c r="DC1095" s="4"/>
      <c r="DD1095" s="4"/>
      <c r="DE1095" s="4"/>
      <c r="DF1095" s="4"/>
      <c r="DG1095" s="4"/>
      <c r="DH1095" s="4"/>
      <c r="DI1095" s="71">
        <v>1</v>
      </c>
      <c r="DJ1095" s="4"/>
      <c r="DK1095" s="71"/>
      <c r="DL1095" s="57">
        <f t="shared" si="321"/>
        <v>1</v>
      </c>
      <c r="DM1095" s="4"/>
      <c r="DN1095" s="4"/>
      <c r="DO1095" s="4"/>
      <c r="DP1095" s="4"/>
      <c r="DQ1095" s="4"/>
      <c r="DR1095" s="4"/>
      <c r="DS1095" s="4"/>
      <c r="DT1095" s="4"/>
      <c r="DU1095" s="4"/>
      <c r="DV1095" s="57">
        <f t="shared" si="322"/>
        <v>0</v>
      </c>
      <c r="DW1095" s="71">
        <f t="shared" ref="DW1095:ED1095" si="1150">SUM(BY1095,CI1095,CS1095,DC1095,DM1095)</f>
        <v>0</v>
      </c>
      <c r="DX1095" s="71">
        <f t="shared" si="1150"/>
        <v>0</v>
      </c>
      <c r="DY1095" s="71">
        <f t="shared" si="1150"/>
        <v>0</v>
      </c>
      <c r="DZ1095" s="71">
        <f t="shared" si="1150"/>
        <v>0</v>
      </c>
      <c r="EA1095" s="71">
        <f t="shared" si="1150"/>
        <v>0</v>
      </c>
      <c r="EB1095" s="71">
        <f t="shared" si="1150"/>
        <v>0</v>
      </c>
      <c r="EC1095" s="71">
        <f t="shared" si="1150"/>
        <v>1</v>
      </c>
      <c r="ED1095" s="71">
        <f t="shared" si="1150"/>
        <v>0</v>
      </c>
      <c r="EE1095" s="71">
        <f t="shared" si="13"/>
        <v>1</v>
      </c>
      <c r="EF1095" s="71">
        <f t="shared" si="14"/>
        <v>1</v>
      </c>
    </row>
    <row r="1096" spans="1:136" ht="15.75" customHeight="1">
      <c r="A1096" s="147">
        <v>2019</v>
      </c>
      <c r="B1096" s="135" t="s">
        <v>5354</v>
      </c>
      <c r="C1096" s="147" t="s">
        <v>3404</v>
      </c>
      <c r="D1096" s="147" t="s">
        <v>173</v>
      </c>
      <c r="E1096" s="147" t="s">
        <v>3405</v>
      </c>
      <c r="F1096" s="161" t="s">
        <v>3406</v>
      </c>
      <c r="G1096" s="4"/>
      <c r="H1096" s="4"/>
      <c r="I1096" s="4"/>
      <c r="J1096" s="4"/>
      <c r="K1096" s="4"/>
      <c r="L1096" s="71"/>
      <c r="M1096" s="71"/>
      <c r="N1096" s="71"/>
      <c r="O1096" s="4"/>
      <c r="P1096" s="4"/>
      <c r="Q1096" s="4"/>
      <c r="R1096" s="72">
        <v>1</v>
      </c>
      <c r="S1096" s="4"/>
      <c r="T1096" s="59" t="str">
        <f t="shared" si="0"/>
        <v/>
      </c>
      <c r="U1096" s="71"/>
      <c r="V1096" s="4"/>
      <c r="W1096" s="4"/>
      <c r="X1096" s="4"/>
      <c r="Y1096" s="4"/>
      <c r="Z1096" s="4"/>
      <c r="AA1096" s="4"/>
      <c r="AB1096" s="4"/>
      <c r="AC1096" s="4"/>
      <c r="AD1096" s="4"/>
      <c r="AE1096" s="4"/>
      <c r="AF1096" s="4"/>
      <c r="AG1096" s="58">
        <f t="shared" si="1"/>
        <v>1</v>
      </c>
      <c r="AH1096" s="4"/>
      <c r="AI1096" s="4"/>
      <c r="AJ1096" s="4"/>
      <c r="AK1096" s="91" t="str">
        <f t="shared" si="948"/>
        <v/>
      </c>
      <c r="AL1096" s="4"/>
      <c r="AM1096" s="4"/>
      <c r="AN1096" s="4"/>
      <c r="AO1096" s="4"/>
      <c r="AP1096" s="4"/>
      <c r="AQ1096" s="4"/>
      <c r="AR1096" s="58" t="str">
        <f t="shared" si="3"/>
        <v/>
      </c>
      <c r="AS1096" s="71">
        <v>1</v>
      </c>
      <c r="AT1096" s="71">
        <v>1</v>
      </c>
      <c r="AU1096" s="71">
        <v>1</v>
      </c>
      <c r="AV1096" s="71">
        <v>1</v>
      </c>
      <c r="AW1096" s="71">
        <v>1</v>
      </c>
      <c r="AX1096" s="58">
        <f t="shared" si="4"/>
        <v>5</v>
      </c>
      <c r="AY1096" s="4"/>
      <c r="AZ1096" s="71">
        <v>1</v>
      </c>
      <c r="BA1096" s="4"/>
      <c r="BB1096" s="71">
        <v>1</v>
      </c>
      <c r="BC1096" s="71">
        <v>1</v>
      </c>
      <c r="BD1096" s="58">
        <f t="shared" si="5"/>
        <v>3</v>
      </c>
      <c r="BE1096" s="4"/>
      <c r="BF1096" s="4"/>
      <c r="BG1096" s="4"/>
      <c r="BH1096" s="4"/>
      <c r="BI1096" s="4"/>
      <c r="BJ1096" s="4"/>
      <c r="BK1096" s="4"/>
      <c r="BL1096" s="4"/>
      <c r="BM1096" s="4"/>
      <c r="BN1096" s="4"/>
      <c r="BO1096" s="4"/>
      <c r="BP1096" s="4"/>
      <c r="BQ1096" s="4"/>
      <c r="BR1096" s="4"/>
      <c r="BS1096" s="4"/>
      <c r="BT1096" s="4"/>
      <c r="BU1096" s="4"/>
      <c r="BV1096" s="4"/>
      <c r="BW1096" s="4"/>
      <c r="BX1096" s="4" t="str">
        <f t="shared" si="637"/>
        <v/>
      </c>
      <c r="BY1096" s="4"/>
      <c r="BZ1096" s="4"/>
      <c r="CA1096" s="4"/>
      <c r="CB1096" s="4"/>
      <c r="CC1096" s="4"/>
      <c r="CD1096" s="4"/>
      <c r="CE1096" s="4"/>
      <c r="CF1096" s="4"/>
      <c r="CG1096" s="4"/>
      <c r="CH1096" s="57">
        <f t="shared" si="1100"/>
        <v>0</v>
      </c>
      <c r="CI1096" s="4"/>
      <c r="CJ1096" s="4"/>
      <c r="CK1096" s="4"/>
      <c r="CL1096" s="4"/>
      <c r="CM1096" s="4"/>
      <c r="CN1096" s="4"/>
      <c r="CO1096" s="4"/>
      <c r="CP1096" s="4"/>
      <c r="CQ1096" s="4"/>
      <c r="CR1096" s="57">
        <f t="shared" si="1046"/>
        <v>0</v>
      </c>
      <c r="CS1096" s="4"/>
      <c r="CT1096" s="4"/>
      <c r="CU1096" s="4"/>
      <c r="CV1096" s="4"/>
      <c r="CW1096" s="4"/>
      <c r="CX1096" s="4"/>
      <c r="CY1096" s="4"/>
      <c r="CZ1096" s="4"/>
      <c r="DA1096" s="4"/>
      <c r="DB1096" s="57">
        <f t="shared" si="1106"/>
        <v>0</v>
      </c>
      <c r="DC1096" s="4"/>
      <c r="DD1096" s="4"/>
      <c r="DE1096" s="4"/>
      <c r="DF1096" s="4"/>
      <c r="DG1096" s="4"/>
      <c r="DH1096" s="4"/>
      <c r="DI1096" s="4"/>
      <c r="DJ1096" s="4"/>
      <c r="DK1096" s="4"/>
      <c r="DL1096" s="57">
        <f t="shared" si="321"/>
        <v>0</v>
      </c>
      <c r="DM1096" s="4"/>
      <c r="DN1096" s="4"/>
      <c r="DO1096" s="4"/>
      <c r="DP1096" s="4"/>
      <c r="DQ1096" s="4"/>
      <c r="DR1096" s="4"/>
      <c r="DS1096" s="4"/>
      <c r="DT1096" s="4"/>
      <c r="DU1096" s="4"/>
      <c r="DV1096" s="57">
        <f t="shared" si="322"/>
        <v>0</v>
      </c>
      <c r="DW1096" s="71">
        <f t="shared" ref="DW1096:ED1096" si="1151">SUM(BY1096,CI1096,CS1096,DC1096,DM1096)</f>
        <v>0</v>
      </c>
      <c r="DX1096" s="71">
        <f t="shared" si="1151"/>
        <v>0</v>
      </c>
      <c r="DY1096" s="71">
        <f t="shared" si="1151"/>
        <v>0</v>
      </c>
      <c r="DZ1096" s="71">
        <f t="shared" si="1151"/>
        <v>0</v>
      </c>
      <c r="EA1096" s="71">
        <f t="shared" si="1151"/>
        <v>0</v>
      </c>
      <c r="EB1096" s="71">
        <f t="shared" si="1151"/>
        <v>0</v>
      </c>
      <c r="EC1096" s="71">
        <f t="shared" si="1151"/>
        <v>0</v>
      </c>
      <c r="ED1096" s="71">
        <f t="shared" si="1151"/>
        <v>0</v>
      </c>
      <c r="EE1096" s="71">
        <f t="shared" si="13"/>
        <v>0</v>
      </c>
      <c r="EF1096" s="71">
        <f t="shared" si="14"/>
        <v>0</v>
      </c>
    </row>
    <row r="1097" spans="1:136" ht="15.75" customHeight="1">
      <c r="A1097" s="147">
        <v>2019</v>
      </c>
      <c r="B1097" s="135" t="s">
        <v>5355</v>
      </c>
      <c r="C1097" s="147" t="s">
        <v>3407</v>
      </c>
      <c r="D1097" s="147" t="s">
        <v>266</v>
      </c>
      <c r="E1097" s="147" t="s">
        <v>3408</v>
      </c>
      <c r="F1097" s="161" t="s">
        <v>3409</v>
      </c>
      <c r="G1097" s="4"/>
      <c r="H1097" s="4"/>
      <c r="I1097" s="4"/>
      <c r="J1097" s="4"/>
      <c r="K1097" s="4"/>
      <c r="L1097" s="4"/>
      <c r="M1097" s="4"/>
      <c r="N1097" s="4"/>
      <c r="O1097" s="4"/>
      <c r="P1097" s="4"/>
      <c r="Q1097" s="71">
        <v>1</v>
      </c>
      <c r="R1097" s="4"/>
      <c r="S1097" s="4"/>
      <c r="T1097" s="59" t="str">
        <f t="shared" si="0"/>
        <v/>
      </c>
      <c r="U1097" s="4"/>
      <c r="V1097" s="4"/>
      <c r="W1097" s="4"/>
      <c r="X1097" s="4"/>
      <c r="Y1097" s="4"/>
      <c r="Z1097" s="4"/>
      <c r="AA1097" s="4"/>
      <c r="AB1097" s="4"/>
      <c r="AC1097" s="4"/>
      <c r="AD1097" s="4"/>
      <c r="AE1097" s="4"/>
      <c r="AF1097" s="4"/>
      <c r="AG1097" s="58">
        <f t="shared" si="1"/>
        <v>1</v>
      </c>
      <c r="AH1097" s="4"/>
      <c r="AI1097" s="4"/>
      <c r="AJ1097" s="4"/>
      <c r="AK1097" s="91" t="str">
        <f t="shared" si="948"/>
        <v/>
      </c>
      <c r="AL1097" s="4"/>
      <c r="AM1097" s="4"/>
      <c r="AN1097" s="4"/>
      <c r="AO1097" s="4"/>
      <c r="AP1097" s="4"/>
      <c r="AQ1097" s="4"/>
      <c r="AR1097" s="58" t="str">
        <f t="shared" si="3"/>
        <v/>
      </c>
      <c r="AS1097" s="71">
        <v>1</v>
      </c>
      <c r="AT1097" s="71">
        <v>1</v>
      </c>
      <c r="AU1097" s="71">
        <v>1</v>
      </c>
      <c r="AV1097" s="4"/>
      <c r="AW1097" s="4"/>
      <c r="AX1097" s="58">
        <f t="shared" si="4"/>
        <v>3</v>
      </c>
      <c r="AY1097" s="4"/>
      <c r="AZ1097" s="71">
        <v>1</v>
      </c>
      <c r="BA1097" s="4"/>
      <c r="BB1097" s="4"/>
      <c r="BC1097" s="71">
        <v>1</v>
      </c>
      <c r="BD1097" s="58">
        <f t="shared" si="5"/>
        <v>2</v>
      </c>
      <c r="BE1097" s="4"/>
      <c r="BF1097" s="4"/>
      <c r="BG1097" s="4"/>
      <c r="BH1097" s="4"/>
      <c r="BI1097" s="4"/>
      <c r="BJ1097" s="4"/>
      <c r="BK1097" s="4"/>
      <c r="BL1097" s="4"/>
      <c r="BM1097" s="4"/>
      <c r="BN1097" s="4"/>
      <c r="BO1097" s="4"/>
      <c r="BP1097" s="71">
        <v>1</v>
      </c>
      <c r="BQ1097" s="4"/>
      <c r="BR1097" s="4"/>
      <c r="BS1097" s="4"/>
      <c r="BT1097" s="71">
        <v>1</v>
      </c>
      <c r="BU1097" s="71">
        <v>1</v>
      </c>
      <c r="BV1097" s="71">
        <v>1</v>
      </c>
      <c r="BW1097" s="4"/>
      <c r="BX1097" s="71">
        <f t="shared" si="637"/>
        <v>1</v>
      </c>
      <c r="BY1097" s="4"/>
      <c r="BZ1097" s="4"/>
      <c r="CA1097" s="4"/>
      <c r="CB1097" s="71">
        <v>1</v>
      </c>
      <c r="CC1097" s="4"/>
      <c r="CD1097" s="4"/>
      <c r="CE1097" s="4"/>
      <c r="CF1097" s="4"/>
      <c r="CG1097" s="71"/>
      <c r="CH1097" s="57">
        <f t="shared" si="1100"/>
        <v>1</v>
      </c>
      <c r="CI1097" s="4"/>
      <c r="CJ1097" s="4"/>
      <c r="CK1097" s="4"/>
      <c r="CL1097" s="71">
        <v>1</v>
      </c>
      <c r="CM1097" s="71">
        <v>1</v>
      </c>
      <c r="CN1097" s="4"/>
      <c r="CO1097" s="4"/>
      <c r="CP1097" s="4"/>
      <c r="CQ1097" s="71"/>
      <c r="CR1097" s="57">
        <f t="shared" si="1046"/>
        <v>2</v>
      </c>
      <c r="CS1097" s="4"/>
      <c r="CT1097" s="4"/>
      <c r="CU1097" s="4"/>
      <c r="CV1097" s="4"/>
      <c r="CW1097" s="71">
        <v>1</v>
      </c>
      <c r="CX1097" s="4"/>
      <c r="CY1097" s="71">
        <v>1</v>
      </c>
      <c r="CZ1097" s="4"/>
      <c r="DA1097" s="71"/>
      <c r="DB1097" s="57">
        <f t="shared" si="1106"/>
        <v>2</v>
      </c>
      <c r="DC1097" s="4"/>
      <c r="DD1097" s="4"/>
      <c r="DE1097" s="4"/>
      <c r="DF1097" s="4"/>
      <c r="DG1097" s="4"/>
      <c r="DH1097" s="4"/>
      <c r="DI1097" s="4"/>
      <c r="DJ1097" s="4"/>
      <c r="DK1097" s="4"/>
      <c r="DL1097" s="57">
        <f t="shared" si="321"/>
        <v>0</v>
      </c>
      <c r="DM1097" s="4"/>
      <c r="DN1097" s="4"/>
      <c r="DO1097" s="4"/>
      <c r="DP1097" s="4"/>
      <c r="DQ1097" s="4"/>
      <c r="DR1097" s="4"/>
      <c r="DS1097" s="4"/>
      <c r="DT1097" s="4"/>
      <c r="DU1097" s="4"/>
      <c r="DV1097" s="57">
        <f t="shared" si="322"/>
        <v>0</v>
      </c>
      <c r="DW1097" s="71">
        <f t="shared" ref="DW1097:ED1097" si="1152">SUM(BY1097,CI1097,CS1097,DC1097,DM1097)</f>
        <v>0</v>
      </c>
      <c r="DX1097" s="71">
        <f t="shared" si="1152"/>
        <v>0</v>
      </c>
      <c r="DY1097" s="71">
        <f t="shared" si="1152"/>
        <v>0</v>
      </c>
      <c r="DZ1097" s="71">
        <f t="shared" si="1152"/>
        <v>2</v>
      </c>
      <c r="EA1097" s="71">
        <f t="shared" si="1152"/>
        <v>2</v>
      </c>
      <c r="EB1097" s="71">
        <f t="shared" si="1152"/>
        <v>0</v>
      </c>
      <c r="EC1097" s="71">
        <f t="shared" si="1152"/>
        <v>1</v>
      </c>
      <c r="ED1097" s="71">
        <f t="shared" si="1152"/>
        <v>0</v>
      </c>
      <c r="EE1097" s="71">
        <f t="shared" si="13"/>
        <v>5</v>
      </c>
      <c r="EF1097" s="71">
        <f t="shared" si="14"/>
        <v>1</v>
      </c>
    </row>
    <row r="1098" spans="1:136" ht="15.75" customHeight="1">
      <c r="A1098" s="147">
        <v>2019</v>
      </c>
      <c r="B1098" s="135" t="s">
        <v>5356</v>
      </c>
      <c r="C1098" s="147" t="s">
        <v>3410</v>
      </c>
      <c r="D1098" s="147" t="s">
        <v>1318</v>
      </c>
      <c r="E1098" s="147" t="s">
        <v>3411</v>
      </c>
      <c r="F1098" s="161" t="s">
        <v>3412</v>
      </c>
      <c r="G1098" s="4"/>
      <c r="H1098" s="4"/>
      <c r="I1098" s="4"/>
      <c r="J1098" s="4"/>
      <c r="K1098" s="4"/>
      <c r="L1098" s="4"/>
      <c r="M1098" s="4"/>
      <c r="N1098" s="4"/>
      <c r="O1098" s="4"/>
      <c r="P1098" s="71">
        <v>1</v>
      </c>
      <c r="Q1098" s="4"/>
      <c r="R1098" s="4"/>
      <c r="S1098" s="4"/>
      <c r="T1098" s="59" t="str">
        <f t="shared" si="0"/>
        <v/>
      </c>
      <c r="U1098" s="4"/>
      <c r="V1098" s="4"/>
      <c r="W1098" s="4"/>
      <c r="X1098" s="4"/>
      <c r="Y1098" s="4"/>
      <c r="Z1098" s="4"/>
      <c r="AA1098" s="4"/>
      <c r="AB1098" s="4"/>
      <c r="AC1098" s="4"/>
      <c r="AD1098" s="4"/>
      <c r="AE1098" s="4"/>
      <c r="AF1098" s="4"/>
      <c r="AG1098" s="58">
        <f t="shared" si="1"/>
        <v>1</v>
      </c>
      <c r="AH1098" s="4"/>
      <c r="AI1098" s="4"/>
      <c r="AJ1098" s="4"/>
      <c r="AK1098" s="91" t="str">
        <f t="shared" si="948"/>
        <v/>
      </c>
      <c r="AL1098" s="4"/>
      <c r="AM1098" s="4"/>
      <c r="AN1098" s="4"/>
      <c r="AO1098" s="4"/>
      <c r="AP1098" s="4"/>
      <c r="AQ1098" s="4"/>
      <c r="AR1098" s="58" t="str">
        <f t="shared" si="3"/>
        <v/>
      </c>
      <c r="AS1098" s="71">
        <v>1</v>
      </c>
      <c r="AT1098" s="71">
        <v>1</v>
      </c>
      <c r="AU1098" s="71">
        <v>1</v>
      </c>
      <c r="AV1098" s="71">
        <v>1</v>
      </c>
      <c r="AW1098" s="71">
        <v>1</v>
      </c>
      <c r="AX1098" s="58">
        <f t="shared" si="4"/>
        <v>5</v>
      </c>
      <c r="AY1098" s="71">
        <v>1</v>
      </c>
      <c r="AZ1098" s="71">
        <v>1</v>
      </c>
      <c r="BA1098" s="4"/>
      <c r="BB1098" s="4"/>
      <c r="BC1098" s="4"/>
      <c r="BD1098" s="58">
        <f t="shared" si="5"/>
        <v>2</v>
      </c>
      <c r="BE1098" s="4"/>
      <c r="BF1098" s="4"/>
      <c r="BG1098" s="4"/>
      <c r="BH1098" s="4"/>
      <c r="BI1098" s="4"/>
      <c r="BJ1098" s="4"/>
      <c r="BK1098" s="4"/>
      <c r="BL1098" s="4"/>
      <c r="BM1098" s="4"/>
      <c r="BN1098" s="4"/>
      <c r="BO1098" s="4"/>
      <c r="BP1098" s="4"/>
      <c r="BQ1098" s="4"/>
      <c r="BR1098" s="4"/>
      <c r="BS1098" s="4"/>
      <c r="BT1098" s="4"/>
      <c r="BU1098" s="4"/>
      <c r="BV1098" s="71">
        <v>1</v>
      </c>
      <c r="BW1098" s="4"/>
      <c r="BX1098" s="71">
        <f t="shared" si="637"/>
        <v>1</v>
      </c>
      <c r="BY1098" s="4"/>
      <c r="BZ1098" s="4"/>
      <c r="CA1098" s="4"/>
      <c r="CB1098" s="4"/>
      <c r="CC1098" s="4"/>
      <c r="CD1098" s="4"/>
      <c r="CE1098" s="4"/>
      <c r="CF1098" s="4"/>
      <c r="CG1098" s="4"/>
      <c r="CH1098" s="57">
        <f t="shared" si="1100"/>
        <v>0</v>
      </c>
      <c r="CI1098" s="4"/>
      <c r="CJ1098" s="4"/>
      <c r="CK1098" s="4"/>
      <c r="CL1098" s="4"/>
      <c r="CM1098" s="4"/>
      <c r="CN1098" s="4"/>
      <c r="CO1098" s="4"/>
      <c r="CP1098" s="4"/>
      <c r="CQ1098" s="4"/>
      <c r="CR1098" s="57">
        <f t="shared" si="1046"/>
        <v>0</v>
      </c>
      <c r="CS1098" s="4"/>
      <c r="CT1098" s="4"/>
      <c r="CU1098" s="4"/>
      <c r="CV1098" s="4"/>
      <c r="CW1098" s="4"/>
      <c r="CX1098" s="4"/>
      <c r="CY1098" s="4"/>
      <c r="CZ1098" s="4"/>
      <c r="DA1098" s="4"/>
      <c r="DB1098" s="57">
        <f t="shared" si="1106"/>
        <v>0</v>
      </c>
      <c r="DC1098" s="4"/>
      <c r="DD1098" s="4"/>
      <c r="DE1098" s="4"/>
      <c r="DF1098" s="4"/>
      <c r="DG1098" s="4"/>
      <c r="DH1098" s="4"/>
      <c r="DI1098" s="4"/>
      <c r="DJ1098" s="4"/>
      <c r="DK1098" s="4"/>
      <c r="DL1098" s="57">
        <f t="shared" si="321"/>
        <v>0</v>
      </c>
      <c r="DM1098" s="4"/>
      <c r="DN1098" s="4"/>
      <c r="DO1098" s="4"/>
      <c r="DP1098" s="4"/>
      <c r="DQ1098" s="4"/>
      <c r="DR1098" s="4"/>
      <c r="DS1098" s="71">
        <v>1</v>
      </c>
      <c r="DT1098" s="4"/>
      <c r="DU1098" s="71"/>
      <c r="DV1098" s="57">
        <f t="shared" si="322"/>
        <v>1</v>
      </c>
      <c r="DW1098" s="71">
        <f t="shared" ref="DW1098:ED1098" si="1153">SUM(BY1098,CI1098,CS1098,DC1098,DM1098)</f>
        <v>0</v>
      </c>
      <c r="DX1098" s="71">
        <f t="shared" si="1153"/>
        <v>0</v>
      </c>
      <c r="DY1098" s="71">
        <f t="shared" si="1153"/>
        <v>0</v>
      </c>
      <c r="DZ1098" s="71">
        <f t="shared" si="1153"/>
        <v>0</v>
      </c>
      <c r="EA1098" s="71">
        <f t="shared" si="1153"/>
        <v>0</v>
      </c>
      <c r="EB1098" s="71">
        <f t="shared" si="1153"/>
        <v>0</v>
      </c>
      <c r="EC1098" s="71">
        <f t="shared" si="1153"/>
        <v>1</v>
      </c>
      <c r="ED1098" s="71">
        <f t="shared" si="1153"/>
        <v>0</v>
      </c>
      <c r="EE1098" s="71">
        <f t="shared" si="13"/>
        <v>1</v>
      </c>
      <c r="EF1098" s="71">
        <f t="shared" si="14"/>
        <v>1</v>
      </c>
    </row>
    <row r="1099" spans="1:136" ht="15.75" customHeight="1">
      <c r="A1099" s="147">
        <v>2019</v>
      </c>
      <c r="B1099" s="135" t="s">
        <v>5357</v>
      </c>
      <c r="C1099" s="147" t="s">
        <v>3413</v>
      </c>
      <c r="D1099" s="147" t="s">
        <v>1064</v>
      </c>
      <c r="E1099" s="147" t="s">
        <v>3414</v>
      </c>
      <c r="F1099" s="161" t="s">
        <v>3415</v>
      </c>
      <c r="G1099" s="4"/>
      <c r="H1099" s="4"/>
      <c r="I1099" s="4"/>
      <c r="J1099" s="4"/>
      <c r="K1099" s="4"/>
      <c r="L1099" s="4"/>
      <c r="M1099" s="4"/>
      <c r="N1099" s="4"/>
      <c r="O1099" s="4"/>
      <c r="P1099" s="4"/>
      <c r="Q1099" s="4"/>
      <c r="R1099" s="4"/>
      <c r="S1099" s="71">
        <v>1</v>
      </c>
      <c r="T1099" s="59" t="str">
        <f t="shared" si="0"/>
        <v/>
      </c>
      <c r="U1099" s="4"/>
      <c r="V1099" s="4"/>
      <c r="W1099" s="4"/>
      <c r="X1099" s="4"/>
      <c r="Y1099" s="4"/>
      <c r="Z1099" s="4"/>
      <c r="AA1099" s="4"/>
      <c r="AB1099" s="4"/>
      <c r="AC1099" s="4"/>
      <c r="AD1099" s="4"/>
      <c r="AE1099" s="4"/>
      <c r="AF1099" s="4"/>
      <c r="AG1099" s="58">
        <f t="shared" si="1"/>
        <v>1</v>
      </c>
      <c r="AH1099" s="4"/>
      <c r="AI1099" s="4"/>
      <c r="AJ1099" s="4"/>
      <c r="AK1099" s="91" t="str">
        <f t="shared" si="948"/>
        <v/>
      </c>
      <c r="AL1099" s="4"/>
      <c r="AM1099" s="4"/>
      <c r="AN1099" s="4"/>
      <c r="AO1099" s="4"/>
      <c r="AP1099" s="4"/>
      <c r="AQ1099" s="4"/>
      <c r="AR1099" s="58" t="str">
        <f t="shared" si="3"/>
        <v/>
      </c>
      <c r="AS1099" s="71">
        <v>1</v>
      </c>
      <c r="AT1099" s="71">
        <v>1</v>
      </c>
      <c r="AU1099" s="71">
        <v>1</v>
      </c>
      <c r="AV1099" s="4"/>
      <c r="AW1099" s="4"/>
      <c r="AX1099" s="58">
        <f t="shared" si="4"/>
        <v>3</v>
      </c>
      <c r="AY1099" s="71">
        <v>1</v>
      </c>
      <c r="AZ1099" s="4"/>
      <c r="BA1099" s="4"/>
      <c r="BB1099" s="71">
        <v>1</v>
      </c>
      <c r="BC1099" s="4"/>
      <c r="BD1099" s="58">
        <f t="shared" si="5"/>
        <v>2</v>
      </c>
      <c r="BE1099" s="4"/>
      <c r="BF1099" s="4"/>
      <c r="BG1099" s="4"/>
      <c r="BH1099" s="4"/>
      <c r="BI1099" s="4"/>
      <c r="BJ1099" s="4"/>
      <c r="BK1099" s="4"/>
      <c r="BL1099" s="4"/>
      <c r="BM1099" s="4"/>
      <c r="BN1099" s="71">
        <v>1</v>
      </c>
      <c r="BO1099" s="4"/>
      <c r="BP1099" s="4"/>
      <c r="BQ1099" s="4"/>
      <c r="BR1099" s="4"/>
      <c r="BS1099" s="71">
        <v>1</v>
      </c>
      <c r="BT1099" s="71">
        <v>1</v>
      </c>
      <c r="BU1099" s="71">
        <v>1</v>
      </c>
      <c r="BV1099" s="4"/>
      <c r="BW1099" s="4"/>
      <c r="BX1099" s="71">
        <f t="shared" si="637"/>
        <v>1</v>
      </c>
      <c r="BY1099" s="4"/>
      <c r="BZ1099" s="71">
        <v>1</v>
      </c>
      <c r="CA1099" s="4"/>
      <c r="CB1099" s="71">
        <v>1</v>
      </c>
      <c r="CC1099" s="4"/>
      <c r="CD1099" s="4"/>
      <c r="CE1099" s="4"/>
      <c r="CF1099" s="4"/>
      <c r="CG1099" s="71"/>
      <c r="CH1099" s="57">
        <f t="shared" si="1100"/>
        <v>2</v>
      </c>
      <c r="CI1099" s="4"/>
      <c r="CJ1099" s="4"/>
      <c r="CK1099" s="4"/>
      <c r="CL1099" s="71">
        <v>1</v>
      </c>
      <c r="CM1099" s="71">
        <v>1</v>
      </c>
      <c r="CN1099" s="4"/>
      <c r="CO1099" s="4"/>
      <c r="CP1099" s="4"/>
      <c r="CQ1099" s="71"/>
      <c r="CR1099" s="57">
        <f t="shared" si="1046"/>
        <v>2</v>
      </c>
      <c r="CS1099" s="4"/>
      <c r="CT1099" s="4"/>
      <c r="CU1099" s="4"/>
      <c r="CV1099" s="71">
        <v>1</v>
      </c>
      <c r="CW1099" s="71">
        <v>1</v>
      </c>
      <c r="CX1099" s="4"/>
      <c r="CY1099" s="4"/>
      <c r="CZ1099" s="4"/>
      <c r="DA1099" s="71"/>
      <c r="DB1099" s="57">
        <f t="shared" si="1106"/>
        <v>2</v>
      </c>
      <c r="DC1099" s="4"/>
      <c r="DD1099" s="4"/>
      <c r="DE1099" s="4"/>
      <c r="DF1099" s="4"/>
      <c r="DG1099" s="4"/>
      <c r="DH1099" s="4"/>
      <c r="DI1099" s="4"/>
      <c r="DJ1099" s="4"/>
      <c r="DK1099" s="4"/>
      <c r="DL1099" s="57">
        <f t="shared" si="321"/>
        <v>0</v>
      </c>
      <c r="DM1099" s="4"/>
      <c r="DN1099" s="4"/>
      <c r="DO1099" s="4"/>
      <c r="DP1099" s="4"/>
      <c r="DQ1099" s="4"/>
      <c r="DR1099" s="4"/>
      <c r="DS1099" s="4"/>
      <c r="DT1099" s="4"/>
      <c r="DU1099" s="4"/>
      <c r="DV1099" s="57">
        <f t="shared" si="322"/>
        <v>0</v>
      </c>
      <c r="DW1099" s="71">
        <f t="shared" ref="DW1099:ED1099" si="1154">SUM(BY1099,CI1099,CS1099,DC1099,DM1099)</f>
        <v>0</v>
      </c>
      <c r="DX1099" s="71">
        <f t="shared" si="1154"/>
        <v>1</v>
      </c>
      <c r="DY1099" s="71">
        <f t="shared" si="1154"/>
        <v>0</v>
      </c>
      <c r="DZ1099" s="71">
        <f t="shared" si="1154"/>
        <v>3</v>
      </c>
      <c r="EA1099" s="71">
        <f t="shared" si="1154"/>
        <v>2</v>
      </c>
      <c r="EB1099" s="71">
        <f t="shared" si="1154"/>
        <v>0</v>
      </c>
      <c r="EC1099" s="71">
        <f t="shared" si="1154"/>
        <v>0</v>
      </c>
      <c r="ED1099" s="71">
        <f t="shared" si="1154"/>
        <v>0</v>
      </c>
      <c r="EE1099" s="71">
        <f t="shared" si="13"/>
        <v>6</v>
      </c>
      <c r="EF1099" s="71">
        <f t="shared" si="14"/>
        <v>1</v>
      </c>
    </row>
    <row r="1100" spans="1:136" ht="15.75" customHeight="1">
      <c r="A1100" s="147">
        <v>2019</v>
      </c>
      <c r="B1100" s="135" t="s">
        <v>5358</v>
      </c>
      <c r="C1100" s="147" t="s">
        <v>3416</v>
      </c>
      <c r="D1100" s="147" t="s">
        <v>3417</v>
      </c>
      <c r="E1100" s="146" t="s">
        <v>3418</v>
      </c>
      <c r="F1100" s="161" t="s">
        <v>3419</v>
      </c>
      <c r="G1100" s="4"/>
      <c r="H1100" s="4"/>
      <c r="I1100" s="71">
        <v>1</v>
      </c>
      <c r="J1100" s="4"/>
      <c r="K1100" s="4"/>
      <c r="L1100" s="4"/>
      <c r="M1100" s="4"/>
      <c r="N1100" s="4"/>
      <c r="O1100" s="4"/>
      <c r="P1100" s="4"/>
      <c r="Q1100" s="4"/>
      <c r="R1100" s="4"/>
      <c r="S1100" s="4"/>
      <c r="T1100" s="59" t="str">
        <f t="shared" si="0"/>
        <v/>
      </c>
      <c r="U1100" s="4"/>
      <c r="V1100" s="4"/>
      <c r="W1100" s="4"/>
      <c r="X1100" s="4"/>
      <c r="Y1100" s="4"/>
      <c r="Z1100" s="4"/>
      <c r="AA1100" s="4"/>
      <c r="AB1100" s="4"/>
      <c r="AC1100" s="4"/>
      <c r="AD1100" s="4"/>
      <c r="AE1100" s="4"/>
      <c r="AF1100" s="4"/>
      <c r="AG1100" s="58">
        <f t="shared" si="1"/>
        <v>1</v>
      </c>
      <c r="AH1100" s="4"/>
      <c r="AI1100" s="4"/>
      <c r="AJ1100" s="4"/>
      <c r="AK1100" s="91" t="str">
        <f t="shared" si="948"/>
        <v/>
      </c>
      <c r="AL1100" s="4"/>
      <c r="AM1100" s="4"/>
      <c r="AN1100" s="4"/>
      <c r="AO1100" s="4"/>
      <c r="AP1100" s="4"/>
      <c r="AQ1100" s="4"/>
      <c r="AR1100" s="58" t="str">
        <f t="shared" si="3"/>
        <v/>
      </c>
      <c r="AS1100" s="71">
        <v>1</v>
      </c>
      <c r="AT1100" s="71">
        <v>1</v>
      </c>
      <c r="AU1100" s="71">
        <v>1</v>
      </c>
      <c r="AV1100" s="71">
        <v>1</v>
      </c>
      <c r="AW1100" s="71">
        <v>1</v>
      </c>
      <c r="AX1100" s="58">
        <f t="shared" si="4"/>
        <v>5</v>
      </c>
      <c r="AY1100" s="4"/>
      <c r="AZ1100" s="4"/>
      <c r="BA1100" s="4"/>
      <c r="BB1100" s="4"/>
      <c r="BC1100" s="4"/>
      <c r="BD1100" s="58">
        <f t="shared" si="5"/>
        <v>0</v>
      </c>
      <c r="BE1100" s="4"/>
      <c r="BF1100" s="4"/>
      <c r="BG1100" s="4"/>
      <c r="BH1100" s="4"/>
      <c r="BI1100" s="4"/>
      <c r="BJ1100" s="4"/>
      <c r="BK1100" s="4"/>
      <c r="BL1100" s="4"/>
      <c r="BM1100" s="4"/>
      <c r="BN1100" s="4"/>
      <c r="BO1100" s="4"/>
      <c r="BP1100" s="4"/>
      <c r="BQ1100" s="71">
        <v>1</v>
      </c>
      <c r="BR1100" s="4"/>
      <c r="BS1100" s="4"/>
      <c r="BT1100" s="71">
        <v>1</v>
      </c>
      <c r="BU1100" s="4"/>
      <c r="BV1100" s="4"/>
      <c r="BW1100" s="4"/>
      <c r="BX1100" s="71">
        <f t="shared" si="637"/>
        <v>1</v>
      </c>
      <c r="BY1100" s="4"/>
      <c r="BZ1100" s="4"/>
      <c r="CA1100" s="4"/>
      <c r="CB1100" s="4"/>
      <c r="CC1100" s="4"/>
      <c r="CD1100" s="4"/>
      <c r="CE1100" s="4"/>
      <c r="CF1100" s="4"/>
      <c r="CG1100" s="4"/>
      <c r="CH1100" s="57">
        <f t="shared" si="1100"/>
        <v>0</v>
      </c>
      <c r="CI1100" s="4"/>
      <c r="CJ1100" s="4"/>
      <c r="CK1100" s="4"/>
      <c r="CL1100" s="4"/>
      <c r="CM1100" s="4"/>
      <c r="CN1100" s="4"/>
      <c r="CO1100" s="4"/>
      <c r="CP1100" s="4"/>
      <c r="CQ1100" s="4"/>
      <c r="CR1100" s="57">
        <f t="shared" si="1046"/>
        <v>0</v>
      </c>
      <c r="CS1100" s="4"/>
      <c r="CT1100" s="4"/>
      <c r="CU1100" s="4"/>
      <c r="CV1100" s="4"/>
      <c r="CW1100" s="4"/>
      <c r="CX1100" s="4"/>
      <c r="CY1100" s="4"/>
      <c r="CZ1100" s="4"/>
      <c r="DA1100" s="4"/>
      <c r="DB1100" s="57">
        <f t="shared" si="1106"/>
        <v>0</v>
      </c>
      <c r="DC1100" s="4"/>
      <c r="DD1100" s="4"/>
      <c r="DE1100" s="4"/>
      <c r="DF1100" s="4"/>
      <c r="DG1100" s="4"/>
      <c r="DH1100" s="4"/>
      <c r="DI1100" s="4"/>
      <c r="DJ1100" s="4"/>
      <c r="DK1100" s="4"/>
      <c r="DL1100" s="57">
        <f t="shared" si="321"/>
        <v>0</v>
      </c>
      <c r="DM1100" s="4"/>
      <c r="DN1100" s="4"/>
      <c r="DO1100" s="4"/>
      <c r="DP1100" s="4"/>
      <c r="DQ1100" s="4"/>
      <c r="DR1100" s="4"/>
      <c r="DS1100" s="4"/>
      <c r="DT1100" s="4"/>
      <c r="DU1100" s="4"/>
      <c r="DV1100" s="57">
        <f t="shared" si="322"/>
        <v>0</v>
      </c>
      <c r="DW1100" s="71">
        <f t="shared" ref="DW1100:ED1100" si="1155">SUM(BY1100,CI1100,CS1100,DC1100,DM1100)</f>
        <v>0</v>
      </c>
      <c r="DX1100" s="71">
        <f t="shared" si="1155"/>
        <v>0</v>
      </c>
      <c r="DY1100" s="71">
        <f t="shared" si="1155"/>
        <v>0</v>
      </c>
      <c r="DZ1100" s="71">
        <f t="shared" si="1155"/>
        <v>0</v>
      </c>
      <c r="EA1100" s="71">
        <f t="shared" si="1155"/>
        <v>0</v>
      </c>
      <c r="EB1100" s="71">
        <f t="shared" si="1155"/>
        <v>0</v>
      </c>
      <c r="EC1100" s="71">
        <f t="shared" si="1155"/>
        <v>0</v>
      </c>
      <c r="ED1100" s="71">
        <f t="shared" si="1155"/>
        <v>0</v>
      </c>
      <c r="EE1100" s="71">
        <f t="shared" si="13"/>
        <v>0</v>
      </c>
      <c r="EF1100" s="71">
        <f t="shared" si="14"/>
        <v>0</v>
      </c>
    </row>
    <row r="1101" spans="1:136" ht="15.75" customHeight="1">
      <c r="A1101" s="147">
        <v>2019</v>
      </c>
      <c r="B1101" s="135" t="s">
        <v>5359</v>
      </c>
      <c r="C1101" s="147" t="s">
        <v>3420</v>
      </c>
      <c r="D1101" s="147" t="s">
        <v>136</v>
      </c>
      <c r="E1101" s="147" t="s">
        <v>3421</v>
      </c>
      <c r="F1101" s="161" t="s">
        <v>3422</v>
      </c>
      <c r="G1101" s="4"/>
      <c r="H1101" s="4"/>
      <c r="I1101" s="4"/>
      <c r="J1101" s="4"/>
      <c r="K1101" s="4"/>
      <c r="L1101" s="4"/>
      <c r="M1101" s="4"/>
      <c r="N1101" s="4"/>
      <c r="O1101" s="4"/>
      <c r="P1101" s="4"/>
      <c r="Q1101" s="4"/>
      <c r="R1101" s="4"/>
      <c r="S1101" s="4"/>
      <c r="T1101" s="59">
        <f t="shared" si="0"/>
        <v>1</v>
      </c>
      <c r="U1101" s="4"/>
      <c r="V1101" s="4"/>
      <c r="W1101" s="4"/>
      <c r="X1101" s="4"/>
      <c r="Y1101" s="4"/>
      <c r="Z1101" s="4"/>
      <c r="AA1101" s="4"/>
      <c r="AB1101" s="71">
        <v>1</v>
      </c>
      <c r="AC1101" s="4"/>
      <c r="AD1101" s="4"/>
      <c r="AE1101" s="4"/>
      <c r="AF1101" s="4"/>
      <c r="AG1101" s="58">
        <f t="shared" si="1"/>
        <v>1</v>
      </c>
      <c r="AH1101" s="4"/>
      <c r="AI1101" s="4"/>
      <c r="AJ1101" s="4"/>
      <c r="AK1101" s="91" t="str">
        <f t="shared" si="948"/>
        <v/>
      </c>
      <c r="AL1101" s="4"/>
      <c r="AM1101" s="4"/>
      <c r="AN1101" s="4"/>
      <c r="AO1101" s="4"/>
      <c r="AP1101" s="4"/>
      <c r="AQ1101" s="4"/>
      <c r="AR1101" s="58" t="str">
        <f t="shared" si="3"/>
        <v/>
      </c>
      <c r="AS1101" s="71">
        <v>1</v>
      </c>
      <c r="AT1101" s="4"/>
      <c r="AU1101" s="71">
        <v>1</v>
      </c>
      <c r="AV1101" s="4"/>
      <c r="AW1101" s="4"/>
      <c r="AX1101" s="58">
        <f t="shared" si="4"/>
        <v>2</v>
      </c>
      <c r="AY1101" s="71">
        <v>1</v>
      </c>
      <c r="AZ1101" s="4"/>
      <c r="BA1101" s="4"/>
      <c r="BB1101" s="4"/>
      <c r="BC1101" s="4"/>
      <c r="BD1101" s="58">
        <f t="shared" si="5"/>
        <v>1</v>
      </c>
      <c r="BE1101" s="4"/>
      <c r="BF1101" s="4"/>
      <c r="BG1101" s="4"/>
      <c r="BH1101" s="71">
        <v>1</v>
      </c>
      <c r="BI1101" s="4"/>
      <c r="BJ1101" s="4"/>
      <c r="BK1101" s="4"/>
      <c r="BL1101" s="4"/>
      <c r="BM1101" s="4"/>
      <c r="BN1101" s="4"/>
      <c r="BO1101" s="4"/>
      <c r="BP1101" s="4"/>
      <c r="BQ1101" s="4"/>
      <c r="BR1101" s="4"/>
      <c r="BS1101" s="4"/>
      <c r="BT1101" s="71">
        <v>1</v>
      </c>
      <c r="BU1101" s="4"/>
      <c r="BV1101" s="71">
        <v>1</v>
      </c>
      <c r="BW1101" s="4"/>
      <c r="BX1101" s="71">
        <f t="shared" si="637"/>
        <v>1</v>
      </c>
      <c r="BY1101" s="4"/>
      <c r="BZ1101" s="4"/>
      <c r="CA1101" s="4"/>
      <c r="CB1101" s="71">
        <v>1</v>
      </c>
      <c r="CC1101" s="4"/>
      <c r="CD1101" s="4"/>
      <c r="CE1101" s="4"/>
      <c r="CF1101" s="4"/>
      <c r="CG1101" s="71"/>
      <c r="CH1101" s="57">
        <f t="shared" si="1100"/>
        <v>1</v>
      </c>
      <c r="CI1101" s="4"/>
      <c r="CJ1101" s="4"/>
      <c r="CK1101" s="4"/>
      <c r="CL1101" s="4"/>
      <c r="CM1101" s="4"/>
      <c r="CN1101" s="4"/>
      <c r="CO1101" s="4"/>
      <c r="CP1101" s="4"/>
      <c r="CQ1101" s="4"/>
      <c r="CR1101" s="57">
        <f t="shared" si="1046"/>
        <v>0</v>
      </c>
      <c r="CS1101" s="4"/>
      <c r="CT1101" s="4"/>
      <c r="CU1101" s="4"/>
      <c r="CV1101" s="4"/>
      <c r="CW1101" s="4"/>
      <c r="CX1101" s="4"/>
      <c r="CY1101" s="71">
        <v>1</v>
      </c>
      <c r="CZ1101" s="4"/>
      <c r="DA1101" s="71"/>
      <c r="DB1101" s="57">
        <f t="shared" si="1106"/>
        <v>1</v>
      </c>
      <c r="DC1101" s="4"/>
      <c r="DD1101" s="4"/>
      <c r="DE1101" s="4"/>
      <c r="DF1101" s="4"/>
      <c r="DG1101" s="4"/>
      <c r="DH1101" s="4"/>
      <c r="DI1101" s="4"/>
      <c r="DJ1101" s="4"/>
      <c r="DK1101" s="4"/>
      <c r="DL1101" s="57">
        <f t="shared" si="321"/>
        <v>0</v>
      </c>
      <c r="DM1101" s="4"/>
      <c r="DN1101" s="4"/>
      <c r="DO1101" s="4"/>
      <c r="DP1101" s="4"/>
      <c r="DQ1101" s="4"/>
      <c r="DR1101" s="4"/>
      <c r="DS1101" s="4"/>
      <c r="DT1101" s="4"/>
      <c r="DU1101" s="4"/>
      <c r="DV1101" s="57">
        <f t="shared" si="322"/>
        <v>0</v>
      </c>
      <c r="DW1101" s="71">
        <f t="shared" ref="DW1101:ED1101" si="1156">SUM(BY1101,CI1101,CS1101,DC1101,DM1101)</f>
        <v>0</v>
      </c>
      <c r="DX1101" s="71">
        <f t="shared" si="1156"/>
        <v>0</v>
      </c>
      <c r="DY1101" s="71">
        <f t="shared" si="1156"/>
        <v>0</v>
      </c>
      <c r="DZ1101" s="71">
        <f t="shared" si="1156"/>
        <v>1</v>
      </c>
      <c r="EA1101" s="71">
        <f t="shared" si="1156"/>
        <v>0</v>
      </c>
      <c r="EB1101" s="71">
        <f t="shared" si="1156"/>
        <v>0</v>
      </c>
      <c r="EC1101" s="71">
        <f t="shared" si="1156"/>
        <v>1</v>
      </c>
      <c r="ED1101" s="71">
        <f t="shared" si="1156"/>
        <v>0</v>
      </c>
      <c r="EE1101" s="71">
        <f t="shared" si="13"/>
        <v>2</v>
      </c>
      <c r="EF1101" s="71">
        <f t="shared" si="14"/>
        <v>1</v>
      </c>
    </row>
    <row r="1102" spans="1:136" ht="15.75" customHeight="1">
      <c r="A1102" s="147">
        <v>2020</v>
      </c>
      <c r="B1102" s="135" t="s">
        <v>5360</v>
      </c>
      <c r="C1102" s="147" t="s">
        <v>3423</v>
      </c>
      <c r="D1102" s="147" t="s">
        <v>3424</v>
      </c>
      <c r="E1102" s="147" t="s">
        <v>3425</v>
      </c>
      <c r="F1102" s="161" t="s">
        <v>3426</v>
      </c>
      <c r="G1102" s="4"/>
      <c r="H1102" s="71">
        <v>1</v>
      </c>
      <c r="I1102" s="4"/>
      <c r="J1102" s="4"/>
      <c r="K1102" s="4"/>
      <c r="L1102" s="4"/>
      <c r="M1102" s="4"/>
      <c r="N1102" s="4"/>
      <c r="O1102" s="4"/>
      <c r="P1102" s="4"/>
      <c r="Q1102" s="4"/>
      <c r="R1102" s="4"/>
      <c r="S1102" s="4"/>
      <c r="T1102" s="59" t="str">
        <f t="shared" si="0"/>
        <v/>
      </c>
      <c r="U1102" s="4"/>
      <c r="V1102" s="4"/>
      <c r="W1102" s="4"/>
      <c r="X1102" s="4"/>
      <c r="Y1102" s="4"/>
      <c r="Z1102" s="4"/>
      <c r="AA1102" s="4"/>
      <c r="AB1102" s="4"/>
      <c r="AC1102" s="4"/>
      <c r="AD1102" s="4"/>
      <c r="AE1102" s="4"/>
      <c r="AF1102" s="4"/>
      <c r="AG1102" s="58" t="str">
        <f t="shared" si="1"/>
        <v/>
      </c>
      <c r="AH1102" s="4"/>
      <c r="AI1102" s="4"/>
      <c r="AJ1102" s="4"/>
      <c r="AK1102" s="91" t="str">
        <f t="shared" si="948"/>
        <v/>
      </c>
      <c r="AL1102" s="4"/>
      <c r="AM1102" s="4"/>
      <c r="AN1102" s="4"/>
      <c r="AO1102" s="4"/>
      <c r="AP1102" s="4"/>
      <c r="AQ1102" s="4"/>
      <c r="AR1102" s="58" t="str">
        <f t="shared" si="3"/>
        <v/>
      </c>
      <c r="AS1102" s="71">
        <v>1</v>
      </c>
      <c r="AT1102" s="4"/>
      <c r="AU1102" s="71">
        <v>1</v>
      </c>
      <c r="AV1102" s="4"/>
      <c r="AW1102" s="71">
        <v>1</v>
      </c>
      <c r="AX1102" s="58">
        <f t="shared" si="4"/>
        <v>3</v>
      </c>
      <c r="AY1102" s="71">
        <v>1</v>
      </c>
      <c r="AZ1102" s="4"/>
      <c r="BA1102" s="4"/>
      <c r="BB1102" s="4"/>
      <c r="BC1102" s="4"/>
      <c r="BD1102" s="58">
        <f t="shared" si="5"/>
        <v>1</v>
      </c>
      <c r="BE1102" s="4"/>
      <c r="BF1102" s="4"/>
      <c r="BG1102" s="4"/>
      <c r="BH1102" s="4"/>
      <c r="BI1102" s="4"/>
      <c r="BJ1102" s="4"/>
      <c r="BK1102" s="4"/>
      <c r="BL1102" s="4"/>
      <c r="BM1102" s="4"/>
      <c r="BN1102" s="4"/>
      <c r="BO1102" s="4"/>
      <c r="BP1102" s="71">
        <v>1</v>
      </c>
      <c r="BQ1102" s="4"/>
      <c r="BR1102" s="4"/>
      <c r="BS1102" s="71">
        <v>1</v>
      </c>
      <c r="BT1102" s="4"/>
      <c r="BU1102" s="71">
        <v>1</v>
      </c>
      <c r="BV1102" s="71">
        <v>1</v>
      </c>
      <c r="BW1102" s="4"/>
      <c r="BX1102" s="71">
        <f t="shared" si="637"/>
        <v>1</v>
      </c>
      <c r="BY1102" s="4"/>
      <c r="BZ1102" s="71">
        <v>1</v>
      </c>
      <c r="CA1102" s="4"/>
      <c r="CB1102" s="4"/>
      <c r="CC1102" s="4"/>
      <c r="CD1102" s="4"/>
      <c r="CE1102" s="4"/>
      <c r="CF1102" s="4"/>
      <c r="CG1102" s="71"/>
      <c r="CH1102" s="57">
        <f t="shared" si="1100"/>
        <v>1</v>
      </c>
      <c r="CI1102" s="4"/>
      <c r="CJ1102" s="4"/>
      <c r="CK1102" s="4"/>
      <c r="CL1102" s="4"/>
      <c r="CM1102" s="4"/>
      <c r="CN1102" s="4"/>
      <c r="CO1102" s="4"/>
      <c r="CP1102" s="4"/>
      <c r="CQ1102" s="4"/>
      <c r="CR1102" s="57">
        <f t="shared" si="1046"/>
        <v>0</v>
      </c>
      <c r="CS1102" s="4"/>
      <c r="CT1102" s="4"/>
      <c r="CU1102" s="4"/>
      <c r="CV1102" s="4"/>
      <c r="CW1102" s="71">
        <v>1</v>
      </c>
      <c r="CX1102" s="4"/>
      <c r="CY1102" s="4"/>
      <c r="CZ1102" s="4"/>
      <c r="DA1102" s="71"/>
      <c r="DB1102" s="57">
        <f t="shared" si="1106"/>
        <v>1</v>
      </c>
      <c r="DC1102" s="4"/>
      <c r="DD1102" s="4"/>
      <c r="DE1102" s="4"/>
      <c r="DF1102" s="4"/>
      <c r="DG1102" s="4"/>
      <c r="DH1102" s="4"/>
      <c r="DI1102" s="4"/>
      <c r="DJ1102" s="4"/>
      <c r="DK1102" s="4"/>
      <c r="DL1102" s="57">
        <f t="shared" si="321"/>
        <v>0</v>
      </c>
      <c r="DM1102" s="4"/>
      <c r="DN1102" s="4"/>
      <c r="DO1102" s="4"/>
      <c r="DP1102" s="4"/>
      <c r="DQ1102" s="4"/>
      <c r="DR1102" s="4"/>
      <c r="DS1102" s="71">
        <v>1</v>
      </c>
      <c r="DT1102" s="4"/>
      <c r="DU1102" s="71"/>
      <c r="DV1102" s="57">
        <f t="shared" si="322"/>
        <v>1</v>
      </c>
      <c r="DW1102" s="71">
        <f t="shared" ref="DW1102:ED1102" si="1157">SUM(BY1102,CI1102,CS1102,DC1102,DM1102)</f>
        <v>0</v>
      </c>
      <c r="DX1102" s="71">
        <f t="shared" si="1157"/>
        <v>1</v>
      </c>
      <c r="DY1102" s="71">
        <f t="shared" si="1157"/>
        <v>0</v>
      </c>
      <c r="DZ1102" s="71">
        <f t="shared" si="1157"/>
        <v>0</v>
      </c>
      <c r="EA1102" s="71">
        <f t="shared" si="1157"/>
        <v>1</v>
      </c>
      <c r="EB1102" s="71">
        <f t="shared" si="1157"/>
        <v>0</v>
      </c>
      <c r="EC1102" s="71">
        <f t="shared" si="1157"/>
        <v>1</v>
      </c>
      <c r="ED1102" s="71">
        <f t="shared" si="1157"/>
        <v>0</v>
      </c>
      <c r="EE1102" s="71">
        <f t="shared" si="13"/>
        <v>3</v>
      </c>
      <c r="EF1102" s="71">
        <f t="shared" si="14"/>
        <v>1</v>
      </c>
    </row>
    <row r="1103" spans="1:136" ht="15.75" customHeight="1">
      <c r="A1103" s="147">
        <v>2018</v>
      </c>
      <c r="B1103" s="135" t="s">
        <v>5361</v>
      </c>
      <c r="C1103" s="147" t="s">
        <v>3427</v>
      </c>
      <c r="D1103" s="147" t="s">
        <v>260</v>
      </c>
      <c r="E1103" s="147" t="s">
        <v>3428</v>
      </c>
      <c r="F1103" s="161" t="s">
        <v>3429</v>
      </c>
      <c r="G1103" s="4"/>
      <c r="H1103" s="4"/>
      <c r="I1103" s="4"/>
      <c r="J1103" s="71">
        <v>1</v>
      </c>
      <c r="K1103" s="4"/>
      <c r="L1103" s="4"/>
      <c r="M1103" s="4"/>
      <c r="N1103" s="4"/>
      <c r="O1103" s="4"/>
      <c r="P1103" s="4"/>
      <c r="Q1103" s="4"/>
      <c r="R1103" s="4"/>
      <c r="S1103" s="4"/>
      <c r="T1103" s="59" t="str">
        <f t="shared" si="0"/>
        <v/>
      </c>
      <c r="U1103" s="4"/>
      <c r="V1103" s="4"/>
      <c r="W1103" s="4"/>
      <c r="X1103" s="4"/>
      <c r="Y1103" s="4"/>
      <c r="Z1103" s="4"/>
      <c r="AA1103" s="4"/>
      <c r="AB1103" s="4"/>
      <c r="AC1103" s="4"/>
      <c r="AD1103" s="4"/>
      <c r="AE1103" s="4"/>
      <c r="AF1103" s="4"/>
      <c r="AG1103" s="58">
        <f t="shared" si="1"/>
        <v>1</v>
      </c>
      <c r="AH1103" s="4"/>
      <c r="AI1103" s="4"/>
      <c r="AJ1103" s="4"/>
      <c r="AK1103" s="91" t="str">
        <f t="shared" si="948"/>
        <v/>
      </c>
      <c r="AL1103" s="4"/>
      <c r="AM1103" s="4"/>
      <c r="AN1103" s="4"/>
      <c r="AO1103" s="4"/>
      <c r="AP1103" s="4"/>
      <c r="AQ1103" s="4"/>
      <c r="AR1103" s="58" t="str">
        <f t="shared" si="3"/>
        <v/>
      </c>
      <c r="AS1103" s="4"/>
      <c r="AT1103" s="71">
        <v>1</v>
      </c>
      <c r="AU1103" s="4"/>
      <c r="AV1103" s="4"/>
      <c r="AW1103" s="4"/>
      <c r="AX1103" s="58">
        <f t="shared" si="4"/>
        <v>1</v>
      </c>
      <c r="AY1103" s="4"/>
      <c r="AZ1103" s="71">
        <v>1</v>
      </c>
      <c r="BA1103" s="4"/>
      <c r="BB1103" s="4"/>
      <c r="BC1103" s="71">
        <v>1</v>
      </c>
      <c r="BD1103" s="58">
        <f t="shared" si="5"/>
        <v>2</v>
      </c>
      <c r="BE1103" s="4"/>
      <c r="BF1103" s="4"/>
      <c r="BG1103" s="4"/>
      <c r="BH1103" s="4"/>
      <c r="BI1103" s="4"/>
      <c r="BJ1103" s="4"/>
      <c r="BK1103" s="4"/>
      <c r="BL1103" s="4"/>
      <c r="BM1103" s="4"/>
      <c r="BN1103" s="4"/>
      <c r="BO1103" s="4"/>
      <c r="BP1103" s="4"/>
      <c r="BQ1103" s="4"/>
      <c r="BR1103" s="4"/>
      <c r="BS1103" s="4"/>
      <c r="BT1103" s="4"/>
      <c r="BU1103" s="4"/>
      <c r="BV1103" s="4"/>
      <c r="BW1103" s="4"/>
      <c r="BX1103" s="4" t="str">
        <f t="shared" si="637"/>
        <v/>
      </c>
      <c r="BY1103" s="4"/>
      <c r="BZ1103" s="4"/>
      <c r="CA1103" s="4"/>
      <c r="CB1103" s="4"/>
      <c r="CC1103" s="4"/>
      <c r="CD1103" s="4"/>
      <c r="CE1103" s="4"/>
      <c r="CF1103" s="4"/>
      <c r="CG1103" s="4"/>
      <c r="CH1103" s="57">
        <f t="shared" si="1100"/>
        <v>0</v>
      </c>
      <c r="CI1103" s="4"/>
      <c r="CJ1103" s="4"/>
      <c r="CK1103" s="4"/>
      <c r="CL1103" s="4"/>
      <c r="CM1103" s="4"/>
      <c r="CN1103" s="4"/>
      <c r="CO1103" s="4"/>
      <c r="CP1103" s="4"/>
      <c r="CQ1103" s="4"/>
      <c r="CR1103" s="57">
        <f t="shared" si="1046"/>
        <v>0</v>
      </c>
      <c r="CS1103" s="4"/>
      <c r="CT1103" s="4"/>
      <c r="CU1103" s="4"/>
      <c r="CV1103" s="4"/>
      <c r="CW1103" s="4"/>
      <c r="CX1103" s="4"/>
      <c r="CY1103" s="4"/>
      <c r="CZ1103" s="4"/>
      <c r="DA1103" s="4"/>
      <c r="DB1103" s="57">
        <f t="shared" si="1106"/>
        <v>0</v>
      </c>
      <c r="DC1103" s="4"/>
      <c r="DD1103" s="4"/>
      <c r="DE1103" s="4"/>
      <c r="DF1103" s="4"/>
      <c r="DG1103" s="4"/>
      <c r="DH1103" s="4"/>
      <c r="DI1103" s="4"/>
      <c r="DJ1103" s="4"/>
      <c r="DK1103" s="4"/>
      <c r="DL1103" s="57">
        <f t="shared" si="321"/>
        <v>0</v>
      </c>
      <c r="DM1103" s="4"/>
      <c r="DN1103" s="4"/>
      <c r="DO1103" s="4"/>
      <c r="DP1103" s="4"/>
      <c r="DQ1103" s="4"/>
      <c r="DR1103" s="4"/>
      <c r="DS1103" s="4"/>
      <c r="DT1103" s="4"/>
      <c r="DU1103" s="4"/>
      <c r="DV1103" s="57">
        <f t="shared" si="322"/>
        <v>0</v>
      </c>
      <c r="DW1103" s="71">
        <f t="shared" ref="DW1103:ED1103" si="1158">SUM(BY1103,CI1103,CS1103,DC1103,DM1103)</f>
        <v>0</v>
      </c>
      <c r="DX1103" s="71">
        <f t="shared" si="1158"/>
        <v>0</v>
      </c>
      <c r="DY1103" s="71">
        <f t="shared" si="1158"/>
        <v>0</v>
      </c>
      <c r="DZ1103" s="71">
        <f t="shared" si="1158"/>
        <v>0</v>
      </c>
      <c r="EA1103" s="71">
        <f t="shared" si="1158"/>
        <v>0</v>
      </c>
      <c r="EB1103" s="71">
        <f t="shared" si="1158"/>
        <v>0</v>
      </c>
      <c r="EC1103" s="71">
        <f t="shared" si="1158"/>
        <v>0</v>
      </c>
      <c r="ED1103" s="71">
        <f t="shared" si="1158"/>
        <v>0</v>
      </c>
      <c r="EE1103" s="71">
        <f t="shared" si="13"/>
        <v>0</v>
      </c>
      <c r="EF1103" s="71">
        <f t="shared" si="14"/>
        <v>0</v>
      </c>
    </row>
    <row r="1104" spans="1:136" ht="15.75" customHeight="1">
      <c r="A1104" s="147">
        <v>2019</v>
      </c>
      <c r="B1104" s="135" t="s">
        <v>5362</v>
      </c>
      <c r="C1104" s="147" t="s">
        <v>3430</v>
      </c>
      <c r="D1104" s="147" t="s">
        <v>2561</v>
      </c>
      <c r="E1104" s="147" t="s">
        <v>3431</v>
      </c>
      <c r="F1104" s="161" t="s">
        <v>3432</v>
      </c>
      <c r="G1104" s="4"/>
      <c r="H1104" s="4"/>
      <c r="I1104" s="4"/>
      <c r="J1104" s="71">
        <v>1</v>
      </c>
      <c r="K1104" s="4"/>
      <c r="L1104" s="4"/>
      <c r="M1104" s="4"/>
      <c r="N1104" s="4"/>
      <c r="O1104" s="4"/>
      <c r="P1104" s="4"/>
      <c r="Q1104" s="4"/>
      <c r="R1104" s="4"/>
      <c r="S1104" s="4"/>
      <c r="T1104" s="59" t="str">
        <f t="shared" si="0"/>
        <v/>
      </c>
      <c r="U1104" s="4"/>
      <c r="V1104" s="4"/>
      <c r="W1104" s="4"/>
      <c r="X1104" s="4"/>
      <c r="Y1104" s="4"/>
      <c r="Z1104" s="4"/>
      <c r="AA1104" s="4"/>
      <c r="AB1104" s="4"/>
      <c r="AC1104" s="4"/>
      <c r="AD1104" s="4"/>
      <c r="AE1104" s="4"/>
      <c r="AF1104" s="4"/>
      <c r="AG1104" s="58">
        <f t="shared" si="1"/>
        <v>1</v>
      </c>
      <c r="AH1104" s="4"/>
      <c r="AI1104" s="4"/>
      <c r="AJ1104" s="4"/>
      <c r="AK1104" s="91" t="str">
        <f t="shared" si="948"/>
        <v/>
      </c>
      <c r="AL1104" s="4"/>
      <c r="AM1104" s="4"/>
      <c r="AN1104" s="4"/>
      <c r="AO1104" s="4"/>
      <c r="AP1104" s="4"/>
      <c r="AQ1104" s="4"/>
      <c r="AR1104" s="58" t="str">
        <f t="shared" si="3"/>
        <v/>
      </c>
      <c r="AS1104" s="4"/>
      <c r="AT1104" s="71">
        <v>1</v>
      </c>
      <c r="AU1104" s="4"/>
      <c r="AV1104" s="4"/>
      <c r="AW1104" s="4"/>
      <c r="AX1104" s="58">
        <f t="shared" si="4"/>
        <v>1</v>
      </c>
      <c r="AY1104" s="4"/>
      <c r="AZ1104" s="71">
        <v>1</v>
      </c>
      <c r="BA1104" s="4"/>
      <c r="BB1104" s="4"/>
      <c r="BC1104" s="71">
        <v>1</v>
      </c>
      <c r="BD1104" s="58">
        <f t="shared" si="5"/>
        <v>2</v>
      </c>
      <c r="BE1104" s="4"/>
      <c r="BF1104" s="4"/>
      <c r="BG1104" s="4"/>
      <c r="BH1104" s="4"/>
      <c r="BI1104" s="4"/>
      <c r="BJ1104" s="4"/>
      <c r="BK1104" s="4"/>
      <c r="BL1104" s="4"/>
      <c r="BM1104" s="4"/>
      <c r="BN1104" s="4"/>
      <c r="BO1104" s="4"/>
      <c r="BP1104" s="4"/>
      <c r="BQ1104" s="4"/>
      <c r="BR1104" s="4"/>
      <c r="BS1104" s="4"/>
      <c r="BT1104" s="4"/>
      <c r="BU1104" s="4"/>
      <c r="BV1104" s="4"/>
      <c r="BW1104" s="4"/>
      <c r="BX1104" s="4" t="str">
        <f t="shared" si="637"/>
        <v/>
      </c>
      <c r="BY1104" s="4"/>
      <c r="BZ1104" s="4"/>
      <c r="CA1104" s="4"/>
      <c r="CB1104" s="4"/>
      <c r="CC1104" s="4"/>
      <c r="CD1104" s="4"/>
      <c r="CE1104" s="4"/>
      <c r="CF1104" s="4"/>
      <c r="CG1104" s="4"/>
      <c r="CH1104" s="57">
        <f t="shared" si="1100"/>
        <v>0</v>
      </c>
      <c r="CI1104" s="4"/>
      <c r="CJ1104" s="4"/>
      <c r="CK1104" s="4"/>
      <c r="CL1104" s="4"/>
      <c r="CM1104" s="4"/>
      <c r="CN1104" s="4"/>
      <c r="CO1104" s="4"/>
      <c r="CP1104" s="4"/>
      <c r="CQ1104" s="4"/>
      <c r="CR1104" s="57">
        <f t="shared" si="1046"/>
        <v>0</v>
      </c>
      <c r="CS1104" s="4"/>
      <c r="CT1104" s="4"/>
      <c r="CU1104" s="4"/>
      <c r="CV1104" s="4"/>
      <c r="CW1104" s="4"/>
      <c r="CX1104" s="4"/>
      <c r="CY1104" s="4"/>
      <c r="CZ1104" s="4"/>
      <c r="DA1104" s="4"/>
      <c r="DB1104" s="57">
        <f t="shared" si="1106"/>
        <v>0</v>
      </c>
      <c r="DC1104" s="4"/>
      <c r="DD1104" s="4"/>
      <c r="DE1104" s="4"/>
      <c r="DF1104" s="4"/>
      <c r="DG1104" s="4"/>
      <c r="DH1104" s="4"/>
      <c r="DI1104" s="4"/>
      <c r="DJ1104" s="4"/>
      <c r="DK1104" s="4"/>
      <c r="DL1104" s="57">
        <f t="shared" si="321"/>
        <v>0</v>
      </c>
      <c r="DM1104" s="4"/>
      <c r="DN1104" s="4"/>
      <c r="DO1104" s="4"/>
      <c r="DP1104" s="4"/>
      <c r="DQ1104" s="4"/>
      <c r="DR1104" s="4"/>
      <c r="DS1104" s="4"/>
      <c r="DT1104" s="4"/>
      <c r="DU1104" s="4"/>
      <c r="DV1104" s="57">
        <f t="shared" si="322"/>
        <v>0</v>
      </c>
      <c r="DW1104" s="71">
        <f t="shared" ref="DW1104:ED1104" si="1159">SUM(BY1104,CI1104,CS1104,DC1104,DM1104)</f>
        <v>0</v>
      </c>
      <c r="DX1104" s="71">
        <f t="shared" si="1159"/>
        <v>0</v>
      </c>
      <c r="DY1104" s="71">
        <f t="shared" si="1159"/>
        <v>0</v>
      </c>
      <c r="DZ1104" s="71">
        <f t="shared" si="1159"/>
        <v>0</v>
      </c>
      <c r="EA1104" s="71">
        <f t="shared" si="1159"/>
        <v>0</v>
      </c>
      <c r="EB1104" s="71">
        <f t="shared" si="1159"/>
        <v>0</v>
      </c>
      <c r="EC1104" s="71">
        <f t="shared" si="1159"/>
        <v>0</v>
      </c>
      <c r="ED1104" s="71">
        <f t="shared" si="1159"/>
        <v>0</v>
      </c>
      <c r="EE1104" s="71">
        <f t="shared" si="13"/>
        <v>0</v>
      </c>
      <c r="EF1104" s="71">
        <f t="shared" si="14"/>
        <v>0</v>
      </c>
    </row>
    <row r="1105" spans="1:136" ht="15.75" customHeight="1">
      <c r="A1105" s="147">
        <v>2019</v>
      </c>
      <c r="B1105" s="135" t="s">
        <v>5363</v>
      </c>
      <c r="C1105" s="147" t="s">
        <v>3433</v>
      </c>
      <c r="D1105" s="147" t="s">
        <v>1214</v>
      </c>
      <c r="E1105" s="147" t="s">
        <v>3434</v>
      </c>
      <c r="F1105" s="161" t="s">
        <v>3435</v>
      </c>
      <c r="G1105" s="4"/>
      <c r="H1105" s="4"/>
      <c r="I1105" s="4"/>
      <c r="J1105" s="4"/>
      <c r="K1105" s="71">
        <v>1</v>
      </c>
      <c r="L1105" s="4"/>
      <c r="M1105" s="4"/>
      <c r="N1105" s="4"/>
      <c r="O1105" s="4"/>
      <c r="P1105" s="4"/>
      <c r="Q1105" s="4"/>
      <c r="R1105" s="4"/>
      <c r="S1105" s="4"/>
      <c r="T1105" s="59" t="str">
        <f t="shared" si="0"/>
        <v/>
      </c>
      <c r="U1105" s="4"/>
      <c r="V1105" s="4"/>
      <c r="W1105" s="4"/>
      <c r="X1105" s="4"/>
      <c r="Y1105" s="4"/>
      <c r="Z1105" s="4"/>
      <c r="AA1105" s="4"/>
      <c r="AB1105" s="4"/>
      <c r="AC1105" s="4"/>
      <c r="AD1105" s="4"/>
      <c r="AE1105" s="4"/>
      <c r="AF1105" s="4"/>
      <c r="AG1105" s="58">
        <f t="shared" si="1"/>
        <v>1</v>
      </c>
      <c r="AH1105" s="4"/>
      <c r="AI1105" s="4"/>
      <c r="AJ1105" s="4"/>
      <c r="AK1105" s="91" t="str">
        <f t="shared" si="948"/>
        <v/>
      </c>
      <c r="AL1105" s="4"/>
      <c r="AM1105" s="4"/>
      <c r="AN1105" s="4"/>
      <c r="AO1105" s="4"/>
      <c r="AP1105" s="4"/>
      <c r="AQ1105" s="4"/>
      <c r="AR1105" s="58" t="str">
        <f t="shared" si="3"/>
        <v/>
      </c>
      <c r="AS1105" s="71">
        <v>1</v>
      </c>
      <c r="AT1105" s="4"/>
      <c r="AU1105" s="71">
        <v>1</v>
      </c>
      <c r="AV1105" s="71">
        <v>1</v>
      </c>
      <c r="AW1105" s="71">
        <v>1</v>
      </c>
      <c r="AX1105" s="58">
        <f t="shared" si="4"/>
        <v>4</v>
      </c>
      <c r="AY1105" s="71">
        <v>1</v>
      </c>
      <c r="AZ1105" s="4"/>
      <c r="BA1105" s="4"/>
      <c r="BB1105" s="4"/>
      <c r="BC1105" s="4"/>
      <c r="BD1105" s="58">
        <f t="shared" si="5"/>
        <v>1</v>
      </c>
      <c r="BE1105" s="71">
        <v>1</v>
      </c>
      <c r="BF1105" s="4"/>
      <c r="BG1105" s="4"/>
      <c r="BH1105" s="4"/>
      <c r="BI1105" s="4"/>
      <c r="BJ1105" s="4"/>
      <c r="BK1105" s="4"/>
      <c r="BL1105" s="4"/>
      <c r="BM1105" s="4"/>
      <c r="BN1105" s="4"/>
      <c r="BO1105" s="4"/>
      <c r="BP1105" s="4"/>
      <c r="BQ1105" s="4"/>
      <c r="BR1105" s="4"/>
      <c r="BS1105" s="71">
        <v>1</v>
      </c>
      <c r="BT1105" s="71">
        <v>1</v>
      </c>
      <c r="BU1105" s="4"/>
      <c r="BV1105" s="71">
        <v>1</v>
      </c>
      <c r="BW1105" s="4"/>
      <c r="BX1105" s="71">
        <f t="shared" si="637"/>
        <v>1</v>
      </c>
      <c r="BY1105" s="4"/>
      <c r="BZ1105" s="71">
        <v>1</v>
      </c>
      <c r="CA1105" s="4"/>
      <c r="CB1105" s="71">
        <v>1</v>
      </c>
      <c r="CC1105" s="4"/>
      <c r="CD1105" s="4"/>
      <c r="CE1105" s="4"/>
      <c r="CF1105" s="4"/>
      <c r="CG1105" s="71"/>
      <c r="CH1105" s="57">
        <f t="shared" si="1100"/>
        <v>2</v>
      </c>
      <c r="CI1105" s="4"/>
      <c r="CJ1105" s="4"/>
      <c r="CK1105" s="4"/>
      <c r="CL1105" s="4"/>
      <c r="CM1105" s="4"/>
      <c r="CN1105" s="4"/>
      <c r="CO1105" s="4"/>
      <c r="CP1105" s="4"/>
      <c r="CQ1105" s="4"/>
      <c r="CR1105" s="57">
        <f t="shared" si="1046"/>
        <v>0</v>
      </c>
      <c r="CS1105" s="4"/>
      <c r="CT1105" s="4"/>
      <c r="CU1105" s="4"/>
      <c r="CV1105" s="71">
        <v>1</v>
      </c>
      <c r="CW1105" s="4"/>
      <c r="CX1105" s="4"/>
      <c r="CY1105" s="71">
        <v>1</v>
      </c>
      <c r="CZ1105" s="4"/>
      <c r="DA1105" s="71"/>
      <c r="DB1105" s="57">
        <f t="shared" si="1106"/>
        <v>2</v>
      </c>
      <c r="DC1105" s="4"/>
      <c r="DD1105" s="71">
        <v>1</v>
      </c>
      <c r="DE1105" s="4"/>
      <c r="DF1105" s="71">
        <v>1</v>
      </c>
      <c r="DG1105" s="4"/>
      <c r="DH1105" s="4"/>
      <c r="DI1105" s="4"/>
      <c r="DJ1105" s="4"/>
      <c r="DK1105" s="71"/>
      <c r="DL1105" s="57">
        <f t="shared" si="321"/>
        <v>2</v>
      </c>
      <c r="DM1105" s="4"/>
      <c r="DN1105" s="4"/>
      <c r="DO1105" s="4"/>
      <c r="DP1105" s="4"/>
      <c r="DQ1105" s="4"/>
      <c r="DR1105" s="4"/>
      <c r="DS1105" s="71">
        <v>1</v>
      </c>
      <c r="DT1105" s="4"/>
      <c r="DU1105" s="71"/>
      <c r="DV1105" s="57">
        <f t="shared" si="322"/>
        <v>1</v>
      </c>
      <c r="DW1105" s="71">
        <f t="shared" ref="DW1105:ED1105" si="1160">SUM(BY1105,CI1105,CS1105,DC1105,DM1105)</f>
        <v>0</v>
      </c>
      <c r="DX1105" s="71">
        <f t="shared" si="1160"/>
        <v>2</v>
      </c>
      <c r="DY1105" s="71">
        <f t="shared" si="1160"/>
        <v>0</v>
      </c>
      <c r="DZ1105" s="71">
        <f t="shared" si="1160"/>
        <v>3</v>
      </c>
      <c r="EA1105" s="71">
        <f t="shared" si="1160"/>
        <v>0</v>
      </c>
      <c r="EB1105" s="71">
        <f t="shared" si="1160"/>
        <v>0</v>
      </c>
      <c r="EC1105" s="71">
        <f t="shared" si="1160"/>
        <v>2</v>
      </c>
      <c r="ED1105" s="71">
        <f t="shared" si="1160"/>
        <v>0</v>
      </c>
      <c r="EE1105" s="71">
        <f t="shared" si="13"/>
        <v>7</v>
      </c>
      <c r="EF1105" s="71">
        <f t="shared" si="14"/>
        <v>1</v>
      </c>
    </row>
    <row r="1106" spans="1:136" ht="15.75" customHeight="1">
      <c r="A1106" s="147">
        <v>2019</v>
      </c>
      <c r="B1106" s="135" t="s">
        <v>5364</v>
      </c>
      <c r="C1106" s="147" t="s">
        <v>3436</v>
      </c>
      <c r="D1106" s="147" t="s">
        <v>220</v>
      </c>
      <c r="E1106" s="147" t="s">
        <v>3437</v>
      </c>
      <c r="F1106" s="161" t="s">
        <v>3438</v>
      </c>
      <c r="G1106" s="4"/>
      <c r="H1106" s="4"/>
      <c r="I1106" s="4"/>
      <c r="J1106" s="4"/>
      <c r="K1106" s="4"/>
      <c r="L1106" s="4"/>
      <c r="M1106" s="4"/>
      <c r="N1106" s="4"/>
      <c r="O1106" s="71">
        <v>1</v>
      </c>
      <c r="P1106" s="4"/>
      <c r="Q1106" s="4"/>
      <c r="R1106" s="4"/>
      <c r="S1106" s="4"/>
      <c r="T1106" s="59" t="str">
        <f t="shared" si="0"/>
        <v/>
      </c>
      <c r="U1106" s="4"/>
      <c r="V1106" s="4"/>
      <c r="W1106" s="4"/>
      <c r="X1106" s="4"/>
      <c r="Y1106" s="4"/>
      <c r="Z1106" s="4"/>
      <c r="AA1106" s="4"/>
      <c r="AB1106" s="4"/>
      <c r="AC1106" s="4"/>
      <c r="AD1106" s="4"/>
      <c r="AE1106" s="4"/>
      <c r="AF1106" s="4"/>
      <c r="AG1106" s="58">
        <f t="shared" si="1"/>
        <v>1</v>
      </c>
      <c r="AH1106" s="4"/>
      <c r="AI1106" s="4"/>
      <c r="AJ1106" s="4"/>
      <c r="AK1106" s="91" t="str">
        <f t="shared" si="948"/>
        <v/>
      </c>
      <c r="AL1106" s="4"/>
      <c r="AM1106" s="4"/>
      <c r="AN1106" s="4"/>
      <c r="AO1106" s="4"/>
      <c r="AP1106" s="4"/>
      <c r="AQ1106" s="4"/>
      <c r="AR1106" s="58" t="str">
        <f t="shared" si="3"/>
        <v/>
      </c>
      <c r="AS1106" s="4"/>
      <c r="AT1106" s="71">
        <v>1</v>
      </c>
      <c r="AU1106" s="4"/>
      <c r="AV1106" s="4"/>
      <c r="AW1106" s="4"/>
      <c r="AX1106" s="58">
        <f t="shared" si="4"/>
        <v>1</v>
      </c>
      <c r="AY1106" s="4"/>
      <c r="AZ1106" s="71">
        <v>1</v>
      </c>
      <c r="BA1106" s="4"/>
      <c r="BB1106" s="4"/>
      <c r="BC1106" s="71">
        <v>1</v>
      </c>
      <c r="BD1106" s="58">
        <f t="shared" si="5"/>
        <v>2</v>
      </c>
      <c r="BE1106" s="4"/>
      <c r="BF1106" s="4"/>
      <c r="BG1106" s="4"/>
      <c r="BH1106" s="4"/>
      <c r="BI1106" s="4"/>
      <c r="BJ1106" s="4"/>
      <c r="BK1106" s="4"/>
      <c r="BL1106" s="4"/>
      <c r="BM1106" s="4"/>
      <c r="BN1106" s="4"/>
      <c r="BO1106" s="4"/>
      <c r="BP1106" s="4"/>
      <c r="BQ1106" s="4"/>
      <c r="BR1106" s="4"/>
      <c r="BS1106" s="4"/>
      <c r="BT1106" s="71">
        <v>1</v>
      </c>
      <c r="BU1106" s="4"/>
      <c r="BV1106" s="4"/>
      <c r="BW1106" s="4"/>
      <c r="BX1106" s="71">
        <f t="shared" si="637"/>
        <v>1</v>
      </c>
      <c r="BY1106" s="4"/>
      <c r="BZ1106" s="4"/>
      <c r="CA1106" s="4"/>
      <c r="CB1106" s="4"/>
      <c r="CC1106" s="4"/>
      <c r="CD1106" s="4"/>
      <c r="CE1106" s="4"/>
      <c r="CF1106" s="4"/>
      <c r="CG1106" s="4"/>
      <c r="CH1106" s="57">
        <f t="shared" si="1100"/>
        <v>0</v>
      </c>
      <c r="CI1106" s="4"/>
      <c r="CJ1106" s="4"/>
      <c r="CK1106" s="4"/>
      <c r="CL1106" s="71">
        <v>1</v>
      </c>
      <c r="CM1106" s="4"/>
      <c r="CN1106" s="4"/>
      <c r="CO1106" s="4"/>
      <c r="CP1106" s="4"/>
      <c r="CQ1106" s="71"/>
      <c r="CR1106" s="57">
        <f t="shared" si="1046"/>
        <v>1</v>
      </c>
      <c r="CS1106" s="4"/>
      <c r="CT1106" s="4"/>
      <c r="CU1106" s="4"/>
      <c r="CV1106" s="4"/>
      <c r="CW1106" s="4"/>
      <c r="CX1106" s="4"/>
      <c r="CY1106" s="4"/>
      <c r="CZ1106" s="4"/>
      <c r="DA1106" s="4"/>
      <c r="DB1106" s="57">
        <f t="shared" si="1106"/>
        <v>0</v>
      </c>
      <c r="DC1106" s="4"/>
      <c r="DD1106" s="4"/>
      <c r="DE1106" s="4"/>
      <c r="DF1106" s="4"/>
      <c r="DG1106" s="4"/>
      <c r="DH1106" s="4"/>
      <c r="DI1106" s="4"/>
      <c r="DJ1106" s="4"/>
      <c r="DK1106" s="4"/>
      <c r="DL1106" s="57">
        <f t="shared" si="321"/>
        <v>0</v>
      </c>
      <c r="DM1106" s="4"/>
      <c r="DN1106" s="4"/>
      <c r="DO1106" s="4"/>
      <c r="DP1106" s="4"/>
      <c r="DQ1106" s="4"/>
      <c r="DR1106" s="4"/>
      <c r="DS1106" s="4"/>
      <c r="DT1106" s="4"/>
      <c r="DU1106" s="4"/>
      <c r="DV1106" s="57">
        <f t="shared" si="322"/>
        <v>0</v>
      </c>
      <c r="DW1106" s="71">
        <f t="shared" ref="DW1106:ED1106" si="1161">SUM(BY1106,CI1106,CS1106,DC1106,DM1106)</f>
        <v>0</v>
      </c>
      <c r="DX1106" s="71">
        <f t="shared" si="1161"/>
        <v>0</v>
      </c>
      <c r="DY1106" s="71">
        <f t="shared" si="1161"/>
        <v>0</v>
      </c>
      <c r="DZ1106" s="71">
        <f t="shared" si="1161"/>
        <v>1</v>
      </c>
      <c r="EA1106" s="71">
        <f t="shared" si="1161"/>
        <v>0</v>
      </c>
      <c r="EB1106" s="71">
        <f t="shared" si="1161"/>
        <v>0</v>
      </c>
      <c r="EC1106" s="71">
        <f t="shared" si="1161"/>
        <v>0</v>
      </c>
      <c r="ED1106" s="71">
        <f t="shared" si="1161"/>
        <v>0</v>
      </c>
      <c r="EE1106" s="71">
        <f t="shared" si="13"/>
        <v>1</v>
      </c>
      <c r="EF1106" s="71">
        <f t="shared" si="14"/>
        <v>1</v>
      </c>
    </row>
    <row r="1107" spans="1:136" ht="15.75" customHeight="1">
      <c r="A1107" s="147">
        <v>2019</v>
      </c>
      <c r="B1107" s="135" t="s">
        <v>5365</v>
      </c>
      <c r="C1107" s="147" t="s">
        <v>3439</v>
      </c>
      <c r="D1107" s="147" t="s">
        <v>897</v>
      </c>
      <c r="E1107" s="147" t="s">
        <v>3440</v>
      </c>
      <c r="F1107" s="161" t="s">
        <v>3441</v>
      </c>
      <c r="G1107" s="4"/>
      <c r="H1107" s="4"/>
      <c r="I1107" s="71">
        <v>1</v>
      </c>
      <c r="J1107" s="4"/>
      <c r="K1107" s="4"/>
      <c r="L1107" s="4"/>
      <c r="M1107" s="4"/>
      <c r="N1107" s="4"/>
      <c r="O1107" s="4"/>
      <c r="P1107" s="4"/>
      <c r="Q1107" s="4"/>
      <c r="R1107" s="4"/>
      <c r="S1107" s="4"/>
      <c r="T1107" s="59" t="str">
        <f t="shared" si="0"/>
        <v/>
      </c>
      <c r="U1107" s="4"/>
      <c r="V1107" s="4"/>
      <c r="W1107" s="4"/>
      <c r="X1107" s="4"/>
      <c r="Y1107" s="4"/>
      <c r="Z1107" s="4"/>
      <c r="AA1107" s="4"/>
      <c r="AB1107" s="4"/>
      <c r="AC1107" s="4"/>
      <c r="AD1107" s="4"/>
      <c r="AE1107" s="4"/>
      <c r="AF1107" s="4"/>
      <c r="AG1107" s="58">
        <f t="shared" si="1"/>
        <v>1</v>
      </c>
      <c r="AH1107" s="4"/>
      <c r="AI1107" s="4"/>
      <c r="AJ1107" s="4"/>
      <c r="AK1107" s="91" t="str">
        <f t="shared" si="948"/>
        <v/>
      </c>
      <c r="AL1107" s="4"/>
      <c r="AM1107" s="4"/>
      <c r="AN1107" s="4"/>
      <c r="AO1107" s="4"/>
      <c r="AP1107" s="4"/>
      <c r="AQ1107" s="4"/>
      <c r="AR1107" s="58" t="str">
        <f t="shared" si="3"/>
        <v/>
      </c>
      <c r="AS1107" s="71">
        <v>1</v>
      </c>
      <c r="AT1107" s="71">
        <v>1</v>
      </c>
      <c r="AU1107" s="71">
        <v>1</v>
      </c>
      <c r="AV1107" s="71">
        <v>1</v>
      </c>
      <c r="AW1107" s="71">
        <v>1</v>
      </c>
      <c r="AX1107" s="58">
        <f t="shared" si="4"/>
        <v>5</v>
      </c>
      <c r="AY1107" s="71">
        <v>1</v>
      </c>
      <c r="AZ1107" s="4"/>
      <c r="BA1107" s="4"/>
      <c r="BB1107" s="4"/>
      <c r="BC1107" s="4"/>
      <c r="BD1107" s="58">
        <f t="shared" si="5"/>
        <v>1</v>
      </c>
      <c r="BE1107" s="4"/>
      <c r="BF1107" s="4"/>
      <c r="BG1107" s="4"/>
      <c r="BH1107" s="4"/>
      <c r="BI1107" s="4"/>
      <c r="BJ1107" s="4"/>
      <c r="BK1107" s="4"/>
      <c r="BL1107" s="4"/>
      <c r="BM1107" s="4"/>
      <c r="BN1107" s="4"/>
      <c r="BO1107" s="4"/>
      <c r="BP1107" s="4"/>
      <c r="BQ1107" s="71">
        <v>1</v>
      </c>
      <c r="BR1107" s="4"/>
      <c r="BS1107" s="71">
        <v>1</v>
      </c>
      <c r="BT1107" s="71">
        <v>1</v>
      </c>
      <c r="BU1107" s="71">
        <v>1</v>
      </c>
      <c r="BV1107" s="71">
        <v>1</v>
      </c>
      <c r="BW1107" s="71">
        <v>3</v>
      </c>
      <c r="BX1107" s="71">
        <f t="shared" si="637"/>
        <v>1</v>
      </c>
      <c r="BY1107" s="71">
        <v>1</v>
      </c>
      <c r="BZ1107" s="71">
        <v>1</v>
      </c>
      <c r="CA1107" s="4"/>
      <c r="CB1107" s="4"/>
      <c r="CC1107" s="4"/>
      <c r="CD1107" s="4"/>
      <c r="CE1107" s="4"/>
      <c r="CF1107" s="4"/>
      <c r="CG1107" s="71"/>
      <c r="CH1107" s="57">
        <f t="shared" si="1100"/>
        <v>2</v>
      </c>
      <c r="CI1107" s="4"/>
      <c r="CJ1107" s="4"/>
      <c r="CK1107" s="4"/>
      <c r="CL1107" s="71">
        <v>1</v>
      </c>
      <c r="CM1107" s="4"/>
      <c r="CN1107" s="4"/>
      <c r="CO1107" s="4"/>
      <c r="CP1107" s="4"/>
      <c r="CQ1107" s="71"/>
      <c r="CR1107" s="57">
        <f t="shared" si="1046"/>
        <v>1</v>
      </c>
      <c r="CS1107" s="4"/>
      <c r="CT1107" s="4"/>
      <c r="CU1107" s="4"/>
      <c r="CV1107" s="4"/>
      <c r="CW1107" s="4"/>
      <c r="CX1107" s="71">
        <v>1</v>
      </c>
      <c r="CY1107" s="4"/>
      <c r="CZ1107" s="4"/>
      <c r="DA1107" s="71"/>
      <c r="DB1107" s="57">
        <f t="shared" si="1106"/>
        <v>1</v>
      </c>
      <c r="DC1107" s="4"/>
      <c r="DD1107" s="4"/>
      <c r="DE1107" s="71">
        <v>1</v>
      </c>
      <c r="DF1107" s="4"/>
      <c r="DG1107" s="71">
        <v>1</v>
      </c>
      <c r="DH1107" s="4"/>
      <c r="DI1107" s="4"/>
      <c r="DJ1107" s="4"/>
      <c r="DK1107" s="71"/>
      <c r="DL1107" s="57">
        <f t="shared" si="321"/>
        <v>2</v>
      </c>
      <c r="DM1107" s="4"/>
      <c r="DN1107" s="4"/>
      <c r="DO1107" s="71">
        <v>1</v>
      </c>
      <c r="DP1107" s="4"/>
      <c r="DQ1107" s="4"/>
      <c r="DR1107" s="4"/>
      <c r="DS1107" s="71">
        <v>1</v>
      </c>
      <c r="DT1107" s="4"/>
      <c r="DU1107" s="71"/>
      <c r="DV1107" s="57">
        <f t="shared" si="322"/>
        <v>2</v>
      </c>
      <c r="DW1107" s="71">
        <f t="shared" ref="DW1107:ED1107" si="1162">SUM(BY1107,CI1107,CS1107,DC1107,DM1107)</f>
        <v>1</v>
      </c>
      <c r="DX1107" s="71">
        <f t="shared" si="1162"/>
        <v>1</v>
      </c>
      <c r="DY1107" s="71">
        <f t="shared" si="1162"/>
        <v>2</v>
      </c>
      <c r="DZ1107" s="71">
        <f t="shared" si="1162"/>
        <v>1</v>
      </c>
      <c r="EA1107" s="71">
        <f t="shared" si="1162"/>
        <v>1</v>
      </c>
      <c r="EB1107" s="71">
        <f t="shared" si="1162"/>
        <v>1</v>
      </c>
      <c r="EC1107" s="71">
        <f t="shared" si="1162"/>
        <v>1</v>
      </c>
      <c r="ED1107" s="71">
        <f t="shared" si="1162"/>
        <v>0</v>
      </c>
      <c r="EE1107" s="71">
        <f t="shared" si="13"/>
        <v>8</v>
      </c>
      <c r="EF1107" s="71">
        <f t="shared" si="14"/>
        <v>1</v>
      </c>
    </row>
    <row r="1108" spans="1:136" ht="15.75" customHeight="1">
      <c r="A1108" s="147">
        <v>2019</v>
      </c>
      <c r="B1108" s="135" t="s">
        <v>5366</v>
      </c>
      <c r="C1108" s="147" t="s">
        <v>3442</v>
      </c>
      <c r="D1108" s="158" t="s">
        <v>3443</v>
      </c>
      <c r="E1108" s="158" t="s">
        <v>3444</v>
      </c>
      <c r="F1108" s="161" t="s">
        <v>3445</v>
      </c>
      <c r="G1108" s="4"/>
      <c r="H1108" s="4"/>
      <c r="I1108" s="4"/>
      <c r="J1108" s="71">
        <v>1</v>
      </c>
      <c r="K1108" s="4"/>
      <c r="L1108" s="4"/>
      <c r="M1108" s="4"/>
      <c r="N1108" s="4"/>
      <c r="O1108" s="4"/>
      <c r="P1108" s="4"/>
      <c r="Q1108" s="4"/>
      <c r="R1108" s="4"/>
      <c r="S1108" s="4"/>
      <c r="T1108" s="59" t="str">
        <f t="shared" si="0"/>
        <v/>
      </c>
      <c r="U1108" s="4"/>
      <c r="V1108" s="4"/>
      <c r="W1108" s="4"/>
      <c r="X1108" s="4"/>
      <c r="Y1108" s="4"/>
      <c r="Z1108" s="4"/>
      <c r="AA1108" s="4"/>
      <c r="AB1108" s="4"/>
      <c r="AC1108" s="4"/>
      <c r="AD1108" s="4"/>
      <c r="AE1108" s="4"/>
      <c r="AF1108" s="4"/>
      <c r="AG1108" s="58">
        <f t="shared" si="1"/>
        <v>1</v>
      </c>
      <c r="AH1108" s="4"/>
      <c r="AI1108" s="4"/>
      <c r="AJ1108" s="4"/>
      <c r="AK1108" s="91" t="str">
        <f t="shared" si="948"/>
        <v/>
      </c>
      <c r="AL1108" s="4"/>
      <c r="AM1108" s="4"/>
      <c r="AN1108" s="4"/>
      <c r="AO1108" s="4"/>
      <c r="AP1108" s="4"/>
      <c r="AQ1108" s="4"/>
      <c r="AR1108" s="58" t="str">
        <f t="shared" si="3"/>
        <v/>
      </c>
      <c r="AS1108" s="71">
        <v>1</v>
      </c>
      <c r="AT1108" s="4"/>
      <c r="AU1108" s="71">
        <v>1</v>
      </c>
      <c r="AV1108" s="4"/>
      <c r="AW1108" s="4"/>
      <c r="AX1108" s="58">
        <f t="shared" si="4"/>
        <v>2</v>
      </c>
      <c r="AY1108" s="71">
        <v>1</v>
      </c>
      <c r="AZ1108" s="71">
        <v>1</v>
      </c>
      <c r="BA1108" s="4"/>
      <c r="BB1108" s="4"/>
      <c r="BC1108" s="71">
        <v>1</v>
      </c>
      <c r="BD1108" s="58">
        <f t="shared" si="5"/>
        <v>3</v>
      </c>
      <c r="BE1108" s="71">
        <v>1</v>
      </c>
      <c r="BF1108" s="4"/>
      <c r="BG1108" s="4"/>
      <c r="BH1108" s="4"/>
      <c r="BI1108" s="4"/>
      <c r="BJ1108" s="4"/>
      <c r="BK1108" s="4"/>
      <c r="BL1108" s="4"/>
      <c r="BM1108" s="4"/>
      <c r="BN1108" s="4"/>
      <c r="BO1108" s="71">
        <v>1</v>
      </c>
      <c r="BP1108" s="71">
        <v>1</v>
      </c>
      <c r="BQ1108" s="71">
        <v>1</v>
      </c>
      <c r="BR1108" s="4"/>
      <c r="BS1108" s="71">
        <v>1</v>
      </c>
      <c r="BT1108" s="4"/>
      <c r="BU1108" s="4"/>
      <c r="BV1108" s="4"/>
      <c r="BW1108" s="71">
        <v>1</v>
      </c>
      <c r="BX1108" s="71">
        <f t="shared" si="637"/>
        <v>1</v>
      </c>
      <c r="BY1108" s="4"/>
      <c r="BZ1108" s="71">
        <v>1</v>
      </c>
      <c r="CA1108" s="4"/>
      <c r="CB1108" s="4"/>
      <c r="CC1108" s="4"/>
      <c r="CD1108" s="4"/>
      <c r="CE1108" s="4"/>
      <c r="CF1108" s="58">
        <v>1</v>
      </c>
      <c r="CG1108" s="93" t="s">
        <v>347</v>
      </c>
      <c r="CH1108" s="57">
        <f t="shared" si="1100"/>
        <v>2</v>
      </c>
      <c r="CI1108" s="4"/>
      <c r="CJ1108" s="4"/>
      <c r="CK1108" s="4"/>
      <c r="CL1108" s="4"/>
      <c r="CM1108" s="4"/>
      <c r="CN1108" s="4"/>
      <c r="CO1108" s="4"/>
      <c r="CP1108" s="4"/>
      <c r="CQ1108" s="4"/>
      <c r="CR1108" s="57">
        <f t="shared" si="1046"/>
        <v>0</v>
      </c>
      <c r="CS1108" s="4"/>
      <c r="CT1108" s="71">
        <v>1</v>
      </c>
      <c r="CU1108" s="4"/>
      <c r="CV1108" s="4"/>
      <c r="CW1108" s="4"/>
      <c r="CX1108" s="4"/>
      <c r="CY1108" s="4"/>
      <c r="CZ1108" s="93">
        <v>1</v>
      </c>
      <c r="DA1108" s="93" t="s">
        <v>347</v>
      </c>
      <c r="DB1108" s="57">
        <f>SUM(CS1108:DA1108)</f>
        <v>2</v>
      </c>
      <c r="DC1108" s="4"/>
      <c r="DD1108" s="4"/>
      <c r="DE1108" s="4"/>
      <c r="DF1108" s="4"/>
      <c r="DG1108" s="4"/>
      <c r="DH1108" s="4"/>
      <c r="DI1108" s="4"/>
      <c r="DJ1108" s="4"/>
      <c r="DK1108" s="4"/>
      <c r="DL1108" s="57">
        <f t="shared" si="321"/>
        <v>0</v>
      </c>
      <c r="DM1108" s="4"/>
      <c r="DN1108" s="4"/>
      <c r="DO1108" s="4"/>
      <c r="DP1108" s="4"/>
      <c r="DQ1108" s="4"/>
      <c r="DR1108" s="4"/>
      <c r="DS1108" s="4"/>
      <c r="DT1108" s="4"/>
      <c r="DU1108" s="4"/>
      <c r="DV1108" s="57">
        <f t="shared" si="322"/>
        <v>0</v>
      </c>
      <c r="DW1108" s="71">
        <f t="shared" ref="DW1108:EC1108" si="1163">SUM(BY1108,CI1108,CS1108,DC1108,DM1108)</f>
        <v>0</v>
      </c>
      <c r="DX1108" s="71">
        <f t="shared" si="1163"/>
        <v>2</v>
      </c>
      <c r="DY1108" s="71">
        <f t="shared" si="1163"/>
        <v>0</v>
      </c>
      <c r="DZ1108" s="71">
        <f t="shared" si="1163"/>
        <v>0</v>
      </c>
      <c r="EA1108" s="71">
        <f t="shared" si="1163"/>
        <v>0</v>
      </c>
      <c r="EB1108" s="71">
        <f t="shared" si="1163"/>
        <v>0</v>
      </c>
      <c r="EC1108" s="71">
        <f t="shared" si="1163"/>
        <v>0</v>
      </c>
      <c r="ED1108" s="71">
        <f>SUM(CG1108,CP1108,CZ1108,DJ1108,DT1108)</f>
        <v>1</v>
      </c>
      <c r="EE1108" s="71">
        <f t="shared" si="13"/>
        <v>3</v>
      </c>
      <c r="EF1108" s="71">
        <f t="shared" si="14"/>
        <v>1</v>
      </c>
    </row>
    <row r="1109" spans="1:136" ht="15.75" customHeight="1">
      <c r="A1109" s="147">
        <v>2019</v>
      </c>
      <c r="B1109" s="135" t="s">
        <v>5367</v>
      </c>
      <c r="C1109" s="147" t="s">
        <v>3446</v>
      </c>
      <c r="D1109" s="147" t="s">
        <v>3447</v>
      </c>
      <c r="E1109" s="147" t="s">
        <v>3448</v>
      </c>
      <c r="F1109" s="161" t="s">
        <v>3449</v>
      </c>
      <c r="G1109" s="4"/>
      <c r="H1109" s="4"/>
      <c r="I1109" s="4"/>
      <c r="J1109" s="4"/>
      <c r="K1109" s="71">
        <v>1</v>
      </c>
      <c r="L1109" s="4"/>
      <c r="M1109" s="4"/>
      <c r="N1109" s="4"/>
      <c r="O1109" s="4"/>
      <c r="P1109" s="4"/>
      <c r="Q1109" s="4"/>
      <c r="R1109" s="4"/>
      <c r="S1109" s="4"/>
      <c r="T1109" s="59" t="str">
        <f t="shared" si="0"/>
        <v/>
      </c>
      <c r="U1109" s="4"/>
      <c r="V1109" s="4"/>
      <c r="W1109" s="4"/>
      <c r="X1109" s="4"/>
      <c r="Y1109" s="4"/>
      <c r="Z1109" s="4"/>
      <c r="AA1109" s="4"/>
      <c r="AB1109" s="4"/>
      <c r="AC1109" s="4"/>
      <c r="AD1109" s="4"/>
      <c r="AE1109" s="4"/>
      <c r="AF1109" s="4"/>
      <c r="AG1109" s="58">
        <f t="shared" si="1"/>
        <v>1</v>
      </c>
      <c r="AH1109" s="4"/>
      <c r="AI1109" s="4"/>
      <c r="AJ1109" s="4"/>
      <c r="AK1109" s="91" t="str">
        <f t="shared" si="948"/>
        <v/>
      </c>
      <c r="AL1109" s="4"/>
      <c r="AM1109" s="4"/>
      <c r="AN1109" s="4"/>
      <c r="AO1109" s="4"/>
      <c r="AP1109" s="4"/>
      <c r="AQ1109" s="4"/>
      <c r="AR1109" s="58" t="str">
        <f t="shared" si="3"/>
        <v/>
      </c>
      <c r="AS1109" s="71">
        <v>1</v>
      </c>
      <c r="AT1109" s="71">
        <v>1</v>
      </c>
      <c r="AU1109" s="71">
        <v>1</v>
      </c>
      <c r="AV1109" s="71">
        <v>1</v>
      </c>
      <c r="AW1109" s="71">
        <v>1</v>
      </c>
      <c r="AX1109" s="58">
        <f t="shared" si="4"/>
        <v>5</v>
      </c>
      <c r="AY1109" s="71">
        <v>1</v>
      </c>
      <c r="AZ1109" s="4"/>
      <c r="BA1109" s="4"/>
      <c r="BB1109" s="4"/>
      <c r="BC1109" s="4"/>
      <c r="BD1109" s="58">
        <f t="shared" si="5"/>
        <v>1</v>
      </c>
      <c r="BE1109" s="4"/>
      <c r="BF1109" s="4"/>
      <c r="BG1109" s="4"/>
      <c r="BH1109" s="4"/>
      <c r="BI1109" s="4"/>
      <c r="BJ1109" s="4"/>
      <c r="BK1109" s="4"/>
      <c r="BL1109" s="4"/>
      <c r="BM1109" s="4"/>
      <c r="BN1109" s="4"/>
      <c r="BO1109" s="4"/>
      <c r="BP1109" s="4"/>
      <c r="BQ1109" s="4"/>
      <c r="BR1109" s="4"/>
      <c r="BS1109" s="4"/>
      <c r="BT1109" s="4"/>
      <c r="BU1109" s="4"/>
      <c r="BV1109" s="4"/>
      <c r="BW1109" s="4"/>
      <c r="BX1109" s="4" t="str">
        <f t="shared" si="637"/>
        <v/>
      </c>
      <c r="BY1109" s="4"/>
      <c r="BZ1109" s="4"/>
      <c r="CA1109" s="4"/>
      <c r="CB1109" s="4"/>
      <c r="CC1109" s="4"/>
      <c r="CD1109" s="4"/>
      <c r="CE1109" s="4"/>
      <c r="CF1109" s="4"/>
      <c r="CG1109" s="4"/>
      <c r="CH1109" s="57">
        <f t="shared" si="1100"/>
        <v>0</v>
      </c>
      <c r="CI1109" s="4"/>
      <c r="CJ1109" s="4"/>
      <c r="CK1109" s="4"/>
      <c r="CL1109" s="4"/>
      <c r="CM1109" s="4"/>
      <c r="CN1109" s="4"/>
      <c r="CO1109" s="4"/>
      <c r="CP1109" s="4"/>
      <c r="CQ1109" s="4"/>
      <c r="CR1109" s="57">
        <f t="shared" si="1046"/>
        <v>0</v>
      </c>
      <c r="CS1109" s="4"/>
      <c r="CT1109" s="4"/>
      <c r="CU1109" s="4"/>
      <c r="CV1109" s="4"/>
      <c r="CW1109" s="4"/>
      <c r="CX1109" s="4"/>
      <c r="CY1109" s="4"/>
      <c r="CZ1109" s="4"/>
      <c r="DA1109" s="4"/>
      <c r="DB1109" s="57">
        <f t="shared" ref="DB1109:DB1363" si="1164">SUM(CS1109:CZ1109)</f>
        <v>0</v>
      </c>
      <c r="DC1109" s="4"/>
      <c r="DD1109" s="4"/>
      <c r="DE1109" s="4"/>
      <c r="DF1109" s="4"/>
      <c r="DG1109" s="4"/>
      <c r="DH1109" s="4"/>
      <c r="DI1109" s="4"/>
      <c r="DJ1109" s="4"/>
      <c r="DK1109" s="4"/>
      <c r="DL1109" s="57">
        <f t="shared" si="321"/>
        <v>0</v>
      </c>
      <c r="DM1109" s="4"/>
      <c r="DN1109" s="4"/>
      <c r="DO1109" s="4"/>
      <c r="DP1109" s="4"/>
      <c r="DQ1109" s="4"/>
      <c r="DR1109" s="4"/>
      <c r="DS1109" s="4"/>
      <c r="DT1109" s="4"/>
      <c r="DU1109" s="4"/>
      <c r="DV1109" s="57">
        <f t="shared" si="322"/>
        <v>0</v>
      </c>
      <c r="DW1109" s="71">
        <f t="shared" ref="DW1109:ED1109" si="1165">SUM(BY1109,CI1109,CS1109,DC1109,DM1109)</f>
        <v>0</v>
      </c>
      <c r="DX1109" s="71">
        <f t="shared" si="1165"/>
        <v>0</v>
      </c>
      <c r="DY1109" s="71">
        <f t="shared" si="1165"/>
        <v>0</v>
      </c>
      <c r="DZ1109" s="71">
        <f t="shared" si="1165"/>
        <v>0</v>
      </c>
      <c r="EA1109" s="71">
        <f t="shared" si="1165"/>
        <v>0</v>
      </c>
      <c r="EB1109" s="71">
        <f t="shared" si="1165"/>
        <v>0</v>
      </c>
      <c r="EC1109" s="71">
        <f t="shared" si="1165"/>
        <v>0</v>
      </c>
      <c r="ED1109" s="71">
        <f t="shared" si="1165"/>
        <v>0</v>
      </c>
      <c r="EE1109" s="71">
        <f t="shared" si="13"/>
        <v>0</v>
      </c>
      <c r="EF1109" s="71">
        <f t="shared" si="14"/>
        <v>0</v>
      </c>
    </row>
    <row r="1110" spans="1:136" ht="15.75" customHeight="1">
      <c r="A1110" s="147">
        <v>2019</v>
      </c>
      <c r="B1110" s="135" t="s">
        <v>5368</v>
      </c>
      <c r="C1110" s="147" t="s">
        <v>3450</v>
      </c>
      <c r="D1110" s="147" t="s">
        <v>3082</v>
      </c>
      <c r="E1110" s="147" t="s">
        <v>3451</v>
      </c>
      <c r="F1110" s="161" t="s">
        <v>3452</v>
      </c>
      <c r="G1110" s="4"/>
      <c r="H1110" s="71">
        <v>1</v>
      </c>
      <c r="I1110" s="4"/>
      <c r="J1110" s="4"/>
      <c r="K1110" s="4"/>
      <c r="L1110" s="4"/>
      <c r="M1110" s="4"/>
      <c r="N1110" s="4"/>
      <c r="O1110" s="4"/>
      <c r="P1110" s="4"/>
      <c r="Q1110" s="4"/>
      <c r="R1110" s="4"/>
      <c r="S1110" s="4"/>
      <c r="T1110" s="59" t="str">
        <f t="shared" si="0"/>
        <v/>
      </c>
      <c r="U1110" s="4"/>
      <c r="V1110" s="4"/>
      <c r="W1110" s="4"/>
      <c r="X1110" s="4"/>
      <c r="Y1110" s="4"/>
      <c r="Z1110" s="4"/>
      <c r="AA1110" s="4"/>
      <c r="AB1110" s="4"/>
      <c r="AC1110" s="4"/>
      <c r="AD1110" s="4"/>
      <c r="AE1110" s="4"/>
      <c r="AF1110" s="4"/>
      <c r="AG1110" s="58" t="str">
        <f t="shared" si="1"/>
        <v/>
      </c>
      <c r="AH1110" s="4"/>
      <c r="AI1110" s="4"/>
      <c r="AJ1110" s="4"/>
      <c r="AK1110" s="91" t="str">
        <f t="shared" si="948"/>
        <v/>
      </c>
      <c r="AL1110" s="4"/>
      <c r="AM1110" s="4"/>
      <c r="AN1110" s="4"/>
      <c r="AO1110" s="4"/>
      <c r="AP1110" s="4"/>
      <c r="AQ1110" s="4"/>
      <c r="AR1110" s="58" t="str">
        <f t="shared" si="3"/>
        <v/>
      </c>
      <c r="AS1110" s="71">
        <v>1</v>
      </c>
      <c r="AT1110" s="4"/>
      <c r="AU1110" s="4"/>
      <c r="AV1110" s="4"/>
      <c r="AW1110" s="4"/>
      <c r="AX1110" s="58">
        <f t="shared" si="4"/>
        <v>1</v>
      </c>
      <c r="AY1110" s="71">
        <v>1</v>
      </c>
      <c r="AZ1110" s="4"/>
      <c r="BA1110" s="4"/>
      <c r="BB1110" s="4"/>
      <c r="BC1110" s="4"/>
      <c r="BD1110" s="58">
        <f t="shared" si="5"/>
        <v>1</v>
      </c>
      <c r="BE1110" s="4"/>
      <c r="BF1110" s="4"/>
      <c r="BG1110" s="4"/>
      <c r="BH1110" s="4"/>
      <c r="BI1110" s="4"/>
      <c r="BJ1110" s="4"/>
      <c r="BK1110" s="4"/>
      <c r="BL1110" s="4"/>
      <c r="BM1110" s="4"/>
      <c r="BN1110" s="4"/>
      <c r="BO1110" s="4"/>
      <c r="BP1110" s="71">
        <v>1</v>
      </c>
      <c r="BQ1110" s="4"/>
      <c r="BR1110" s="4"/>
      <c r="BS1110" s="4"/>
      <c r="BT1110" s="4"/>
      <c r="BU1110" s="4"/>
      <c r="BV1110" s="4"/>
      <c r="BW1110" s="4"/>
      <c r="BX1110" s="4" t="str">
        <f t="shared" si="637"/>
        <v/>
      </c>
      <c r="BY1110" s="4"/>
      <c r="BZ1110" s="4"/>
      <c r="CA1110" s="4"/>
      <c r="CB1110" s="4"/>
      <c r="CC1110" s="4"/>
      <c r="CD1110" s="4"/>
      <c r="CE1110" s="4"/>
      <c r="CF1110" s="4"/>
      <c r="CG1110" s="4"/>
      <c r="CH1110" s="57">
        <f t="shared" si="1100"/>
        <v>0</v>
      </c>
      <c r="CI1110" s="4"/>
      <c r="CJ1110" s="4"/>
      <c r="CK1110" s="4"/>
      <c r="CL1110" s="4"/>
      <c r="CM1110" s="4"/>
      <c r="CN1110" s="4"/>
      <c r="CO1110" s="4"/>
      <c r="CP1110" s="4"/>
      <c r="CQ1110" s="4"/>
      <c r="CR1110" s="57">
        <f t="shared" si="1046"/>
        <v>0</v>
      </c>
      <c r="CS1110" s="4"/>
      <c r="CT1110" s="4"/>
      <c r="CU1110" s="4"/>
      <c r="CV1110" s="4"/>
      <c r="CW1110" s="4"/>
      <c r="CX1110" s="4"/>
      <c r="CY1110" s="4"/>
      <c r="CZ1110" s="4"/>
      <c r="DA1110" s="4"/>
      <c r="DB1110" s="57">
        <f t="shared" si="1164"/>
        <v>0</v>
      </c>
      <c r="DC1110" s="4"/>
      <c r="DD1110" s="4"/>
      <c r="DE1110" s="4"/>
      <c r="DF1110" s="4"/>
      <c r="DG1110" s="4"/>
      <c r="DH1110" s="4"/>
      <c r="DI1110" s="4"/>
      <c r="DJ1110" s="4"/>
      <c r="DK1110" s="4"/>
      <c r="DL1110" s="57">
        <f t="shared" si="321"/>
        <v>0</v>
      </c>
      <c r="DM1110" s="4"/>
      <c r="DN1110" s="4"/>
      <c r="DO1110" s="4"/>
      <c r="DP1110" s="4"/>
      <c r="DQ1110" s="4"/>
      <c r="DR1110" s="4"/>
      <c r="DS1110" s="4"/>
      <c r="DT1110" s="4"/>
      <c r="DU1110" s="4"/>
      <c r="DV1110" s="57">
        <f t="shared" si="322"/>
        <v>0</v>
      </c>
      <c r="DW1110" s="71">
        <f t="shared" ref="DW1110:ED1110" si="1166">SUM(BY1110,CI1110,CS1110,DC1110,DM1110)</f>
        <v>0</v>
      </c>
      <c r="DX1110" s="71">
        <f t="shared" si="1166"/>
        <v>0</v>
      </c>
      <c r="DY1110" s="71">
        <f t="shared" si="1166"/>
        <v>0</v>
      </c>
      <c r="DZ1110" s="71">
        <f t="shared" si="1166"/>
        <v>0</v>
      </c>
      <c r="EA1110" s="71">
        <f t="shared" si="1166"/>
        <v>0</v>
      </c>
      <c r="EB1110" s="71">
        <f t="shared" si="1166"/>
        <v>0</v>
      </c>
      <c r="EC1110" s="71">
        <f t="shared" si="1166"/>
        <v>0</v>
      </c>
      <c r="ED1110" s="71">
        <f t="shared" si="1166"/>
        <v>0</v>
      </c>
      <c r="EE1110" s="71">
        <f t="shared" si="13"/>
        <v>0</v>
      </c>
      <c r="EF1110" s="71">
        <f t="shared" si="14"/>
        <v>0</v>
      </c>
    </row>
    <row r="1111" spans="1:136" ht="15.75" customHeight="1">
      <c r="A1111" s="147">
        <v>2019</v>
      </c>
      <c r="B1111" s="135" t="s">
        <v>5369</v>
      </c>
      <c r="C1111" s="147" t="s">
        <v>3453</v>
      </c>
      <c r="D1111" s="147" t="s">
        <v>1315</v>
      </c>
      <c r="E1111" s="147" t="s">
        <v>3454</v>
      </c>
      <c r="F1111" s="161" t="s">
        <v>3455</v>
      </c>
      <c r="G1111" s="4"/>
      <c r="H1111" s="4"/>
      <c r="I1111" s="4"/>
      <c r="J1111" s="71">
        <v>1</v>
      </c>
      <c r="K1111" s="4"/>
      <c r="L1111" s="4"/>
      <c r="M1111" s="4"/>
      <c r="N1111" s="4"/>
      <c r="O1111" s="4"/>
      <c r="P1111" s="4"/>
      <c r="Q1111" s="4"/>
      <c r="R1111" s="4"/>
      <c r="S1111" s="4"/>
      <c r="T1111" s="59" t="str">
        <f t="shared" si="0"/>
        <v/>
      </c>
      <c r="U1111" s="4"/>
      <c r="V1111" s="4"/>
      <c r="W1111" s="4"/>
      <c r="X1111" s="4"/>
      <c r="Y1111" s="4"/>
      <c r="Z1111" s="4"/>
      <c r="AA1111" s="4"/>
      <c r="AB1111" s="4"/>
      <c r="AC1111" s="4"/>
      <c r="AD1111" s="4"/>
      <c r="AE1111" s="4"/>
      <c r="AF1111" s="4"/>
      <c r="AG1111" s="58">
        <f t="shared" si="1"/>
        <v>1</v>
      </c>
      <c r="AH1111" s="4"/>
      <c r="AI1111" s="4"/>
      <c r="AJ1111" s="4"/>
      <c r="AK1111" s="91" t="str">
        <f t="shared" si="948"/>
        <v/>
      </c>
      <c r="AL1111" s="4"/>
      <c r="AM1111" s="4"/>
      <c r="AN1111" s="4"/>
      <c r="AO1111" s="4"/>
      <c r="AP1111" s="4"/>
      <c r="AQ1111" s="4"/>
      <c r="AR1111" s="58" t="str">
        <f t="shared" si="3"/>
        <v/>
      </c>
      <c r="AS1111" s="4"/>
      <c r="AT1111" s="71">
        <v>1</v>
      </c>
      <c r="AU1111" s="4"/>
      <c r="AV1111" s="4"/>
      <c r="AW1111" s="4"/>
      <c r="AX1111" s="58">
        <f t="shared" si="4"/>
        <v>1</v>
      </c>
      <c r="AY1111" s="4"/>
      <c r="AZ1111" s="4"/>
      <c r="BA1111" s="4"/>
      <c r="BB1111" s="4"/>
      <c r="BC1111" s="71">
        <v>1</v>
      </c>
      <c r="BD1111" s="58">
        <f t="shared" si="5"/>
        <v>1</v>
      </c>
      <c r="BE1111" s="4"/>
      <c r="BF1111" s="4"/>
      <c r="BG1111" s="4"/>
      <c r="BH1111" s="4"/>
      <c r="BI1111" s="4"/>
      <c r="BJ1111" s="4"/>
      <c r="BK1111" s="4"/>
      <c r="BL1111" s="4"/>
      <c r="BM1111" s="4"/>
      <c r="BN1111" s="4"/>
      <c r="BO1111" s="4"/>
      <c r="BP1111" s="4"/>
      <c r="BQ1111" s="4"/>
      <c r="BR1111" s="4"/>
      <c r="BS1111" s="4"/>
      <c r="BT1111" s="4"/>
      <c r="BU1111" s="4"/>
      <c r="BV1111" s="4"/>
      <c r="BW1111" s="4"/>
      <c r="BX1111" s="4" t="str">
        <f t="shared" si="637"/>
        <v/>
      </c>
      <c r="BY1111" s="4"/>
      <c r="BZ1111" s="4"/>
      <c r="CA1111" s="4"/>
      <c r="CB1111" s="4"/>
      <c r="CC1111" s="4"/>
      <c r="CD1111" s="4"/>
      <c r="CE1111" s="4"/>
      <c r="CF1111" s="4"/>
      <c r="CG1111" s="4"/>
      <c r="CH1111" s="57">
        <f t="shared" si="1100"/>
        <v>0</v>
      </c>
      <c r="CI1111" s="4"/>
      <c r="CJ1111" s="4"/>
      <c r="CK1111" s="4"/>
      <c r="CL1111" s="4"/>
      <c r="CM1111" s="4"/>
      <c r="CN1111" s="4"/>
      <c r="CO1111" s="4"/>
      <c r="CP1111" s="4"/>
      <c r="CQ1111" s="4"/>
      <c r="CR1111" s="57">
        <f t="shared" si="1046"/>
        <v>0</v>
      </c>
      <c r="CS1111" s="4"/>
      <c r="CT1111" s="4"/>
      <c r="CU1111" s="4"/>
      <c r="CV1111" s="4"/>
      <c r="CW1111" s="4"/>
      <c r="CX1111" s="4"/>
      <c r="CY1111" s="4"/>
      <c r="CZ1111" s="4"/>
      <c r="DA1111" s="4"/>
      <c r="DB1111" s="57">
        <f t="shared" si="1164"/>
        <v>0</v>
      </c>
      <c r="DC1111" s="4"/>
      <c r="DD1111" s="4"/>
      <c r="DE1111" s="4"/>
      <c r="DF1111" s="4"/>
      <c r="DG1111" s="4"/>
      <c r="DH1111" s="4"/>
      <c r="DI1111" s="4"/>
      <c r="DJ1111" s="4"/>
      <c r="DK1111" s="4"/>
      <c r="DL1111" s="57">
        <f t="shared" si="321"/>
        <v>0</v>
      </c>
      <c r="DM1111" s="4"/>
      <c r="DN1111" s="4"/>
      <c r="DO1111" s="4"/>
      <c r="DP1111" s="4"/>
      <c r="DQ1111" s="4"/>
      <c r="DR1111" s="4"/>
      <c r="DS1111" s="4"/>
      <c r="DT1111" s="4"/>
      <c r="DU1111" s="4"/>
      <c r="DV1111" s="57">
        <f t="shared" si="322"/>
        <v>0</v>
      </c>
      <c r="DW1111" s="71">
        <f t="shared" ref="DW1111:ED1111" si="1167">SUM(BY1111,CI1111,CS1111,DC1111,DM1111)</f>
        <v>0</v>
      </c>
      <c r="DX1111" s="71">
        <f t="shared" si="1167"/>
        <v>0</v>
      </c>
      <c r="DY1111" s="71">
        <f t="shared" si="1167"/>
        <v>0</v>
      </c>
      <c r="DZ1111" s="71">
        <f t="shared" si="1167"/>
        <v>0</v>
      </c>
      <c r="EA1111" s="71">
        <f t="shared" si="1167"/>
        <v>0</v>
      </c>
      <c r="EB1111" s="71">
        <f t="shared" si="1167"/>
        <v>0</v>
      </c>
      <c r="EC1111" s="71">
        <f t="shared" si="1167"/>
        <v>0</v>
      </c>
      <c r="ED1111" s="71">
        <f t="shared" si="1167"/>
        <v>0</v>
      </c>
      <c r="EE1111" s="71">
        <f t="shared" si="13"/>
        <v>0</v>
      </c>
      <c r="EF1111" s="71">
        <f t="shared" si="14"/>
        <v>0</v>
      </c>
    </row>
    <row r="1112" spans="1:136" ht="15.75" customHeight="1">
      <c r="A1112" s="147">
        <v>2019</v>
      </c>
      <c r="B1112" s="135" t="s">
        <v>5370</v>
      </c>
      <c r="C1112" s="147" t="s">
        <v>3456</v>
      </c>
      <c r="D1112" s="147" t="s">
        <v>3457</v>
      </c>
      <c r="E1112" s="147" t="s">
        <v>3458</v>
      </c>
      <c r="F1112" s="161" t="s">
        <v>3459</v>
      </c>
      <c r="G1112" s="4"/>
      <c r="H1112" s="4"/>
      <c r="I1112" s="71">
        <v>1</v>
      </c>
      <c r="J1112" s="4"/>
      <c r="K1112" s="4"/>
      <c r="L1112" s="4"/>
      <c r="M1112" s="4"/>
      <c r="N1112" s="4"/>
      <c r="O1112" s="4"/>
      <c r="P1112" s="4"/>
      <c r="Q1112" s="4"/>
      <c r="R1112" s="4"/>
      <c r="S1112" s="4"/>
      <c r="T1112" s="59" t="str">
        <f t="shared" si="0"/>
        <v/>
      </c>
      <c r="U1112" s="4"/>
      <c r="V1112" s="4"/>
      <c r="W1112" s="4"/>
      <c r="X1112" s="4"/>
      <c r="Y1112" s="4"/>
      <c r="Z1112" s="4"/>
      <c r="AA1112" s="4"/>
      <c r="AB1112" s="4"/>
      <c r="AC1112" s="4"/>
      <c r="AD1112" s="4"/>
      <c r="AE1112" s="4"/>
      <c r="AF1112" s="4"/>
      <c r="AG1112" s="58">
        <f t="shared" si="1"/>
        <v>1</v>
      </c>
      <c r="AH1112" s="4"/>
      <c r="AI1112" s="4"/>
      <c r="AJ1112" s="4"/>
      <c r="AK1112" s="91" t="str">
        <f t="shared" si="948"/>
        <v/>
      </c>
      <c r="AL1112" s="4"/>
      <c r="AM1112" s="4"/>
      <c r="AN1112" s="4"/>
      <c r="AO1112" s="4"/>
      <c r="AP1112" s="4"/>
      <c r="AQ1112" s="4"/>
      <c r="AR1112" s="58" t="str">
        <f t="shared" si="3"/>
        <v/>
      </c>
      <c r="AS1112" s="71">
        <v>1</v>
      </c>
      <c r="AT1112" s="71">
        <v>1</v>
      </c>
      <c r="AU1112" s="4"/>
      <c r="AV1112" s="4"/>
      <c r="AW1112" s="4"/>
      <c r="AX1112" s="58">
        <f t="shared" si="4"/>
        <v>2</v>
      </c>
      <c r="AY1112" s="4"/>
      <c r="AZ1112" s="71">
        <v>1</v>
      </c>
      <c r="BA1112" s="4"/>
      <c r="BB1112" s="4"/>
      <c r="BC1112" s="71">
        <v>1</v>
      </c>
      <c r="BD1112" s="58">
        <f t="shared" si="5"/>
        <v>2</v>
      </c>
      <c r="BE1112" s="4"/>
      <c r="BF1112" s="4"/>
      <c r="BG1112" s="4"/>
      <c r="BH1112" s="4"/>
      <c r="BI1112" s="4"/>
      <c r="BJ1112" s="4"/>
      <c r="BK1112" s="4"/>
      <c r="BL1112" s="4"/>
      <c r="BM1112" s="4"/>
      <c r="BN1112" s="4"/>
      <c r="BO1112" s="71">
        <v>1</v>
      </c>
      <c r="BP1112" s="4"/>
      <c r="BQ1112" s="71">
        <v>1</v>
      </c>
      <c r="BR1112" s="71">
        <v>1</v>
      </c>
      <c r="BS1112" s="71">
        <v>1</v>
      </c>
      <c r="BT1112" s="4"/>
      <c r="BU1112" s="4"/>
      <c r="BV1112" s="71">
        <v>1</v>
      </c>
      <c r="BW1112" s="4"/>
      <c r="BX1112" s="71">
        <f t="shared" si="637"/>
        <v>1</v>
      </c>
      <c r="BY1112" s="4"/>
      <c r="BZ1112" s="4"/>
      <c r="CA1112" s="4"/>
      <c r="CB1112" s="4"/>
      <c r="CC1112" s="4"/>
      <c r="CD1112" s="4"/>
      <c r="CE1112" s="4"/>
      <c r="CF1112" s="4"/>
      <c r="CG1112" s="4"/>
      <c r="CH1112" s="57">
        <f t="shared" si="1100"/>
        <v>0</v>
      </c>
      <c r="CI1112" s="4"/>
      <c r="CJ1112" s="71">
        <v>1</v>
      </c>
      <c r="CK1112" s="4"/>
      <c r="CL1112" s="4"/>
      <c r="CM1112" s="4"/>
      <c r="CN1112" s="4"/>
      <c r="CO1112" s="4"/>
      <c r="CP1112" s="4"/>
      <c r="CQ1112" s="71"/>
      <c r="CR1112" s="57">
        <f t="shared" si="1046"/>
        <v>1</v>
      </c>
      <c r="CS1112" s="4"/>
      <c r="CT1112" s="4"/>
      <c r="CU1112" s="4"/>
      <c r="CV1112" s="4"/>
      <c r="CW1112" s="4"/>
      <c r="CX1112" s="4"/>
      <c r="CY1112" s="4"/>
      <c r="CZ1112" s="4"/>
      <c r="DA1112" s="4"/>
      <c r="DB1112" s="57">
        <f t="shared" si="1164"/>
        <v>0</v>
      </c>
      <c r="DC1112" s="4"/>
      <c r="DD1112" s="4"/>
      <c r="DE1112" s="4"/>
      <c r="DF1112" s="4"/>
      <c r="DG1112" s="4"/>
      <c r="DH1112" s="4"/>
      <c r="DI1112" s="4"/>
      <c r="DJ1112" s="4"/>
      <c r="DK1112" s="4"/>
      <c r="DL1112" s="57">
        <f t="shared" si="321"/>
        <v>0</v>
      </c>
      <c r="DM1112" s="4"/>
      <c r="DN1112" s="4"/>
      <c r="DO1112" s="4"/>
      <c r="DP1112" s="4"/>
      <c r="DQ1112" s="4"/>
      <c r="DR1112" s="4"/>
      <c r="DS1112" s="4"/>
      <c r="DT1112" s="4"/>
      <c r="DU1112" s="4"/>
      <c r="DV1112" s="57">
        <f t="shared" si="322"/>
        <v>0</v>
      </c>
      <c r="DW1112" s="71">
        <f t="shared" ref="DW1112:ED1112" si="1168">SUM(BY1112,CI1112,CS1112,DC1112,DM1112)</f>
        <v>0</v>
      </c>
      <c r="DX1112" s="71">
        <f t="shared" si="1168"/>
        <v>1</v>
      </c>
      <c r="DY1112" s="71">
        <f t="shared" si="1168"/>
        <v>0</v>
      </c>
      <c r="DZ1112" s="71">
        <f t="shared" si="1168"/>
        <v>0</v>
      </c>
      <c r="EA1112" s="71">
        <f t="shared" si="1168"/>
        <v>0</v>
      </c>
      <c r="EB1112" s="71">
        <f t="shared" si="1168"/>
        <v>0</v>
      </c>
      <c r="EC1112" s="71">
        <f t="shared" si="1168"/>
        <v>0</v>
      </c>
      <c r="ED1112" s="71">
        <f t="shared" si="1168"/>
        <v>0</v>
      </c>
      <c r="EE1112" s="71">
        <f t="shared" si="13"/>
        <v>1</v>
      </c>
      <c r="EF1112" s="71">
        <f t="shared" si="14"/>
        <v>1</v>
      </c>
    </row>
    <row r="1113" spans="1:136" ht="15.75" customHeight="1">
      <c r="A1113" s="147">
        <v>2019</v>
      </c>
      <c r="B1113" s="135" t="s">
        <v>5371</v>
      </c>
      <c r="C1113" s="147" t="s">
        <v>3460</v>
      </c>
      <c r="D1113" s="147" t="s">
        <v>447</v>
      </c>
      <c r="E1113" s="147" t="s">
        <v>3461</v>
      </c>
      <c r="F1113" s="161" t="s">
        <v>3462</v>
      </c>
      <c r="G1113" s="4"/>
      <c r="H1113" s="4"/>
      <c r="I1113" s="4"/>
      <c r="J1113" s="4"/>
      <c r="K1113" s="4"/>
      <c r="L1113" s="4"/>
      <c r="M1113" s="4"/>
      <c r="N1113" s="4"/>
      <c r="O1113" s="4"/>
      <c r="P1113" s="4"/>
      <c r="Q1113" s="4"/>
      <c r="R1113" s="4"/>
      <c r="S1113" s="71">
        <v>1</v>
      </c>
      <c r="T1113" s="59" t="str">
        <f t="shared" si="0"/>
        <v/>
      </c>
      <c r="U1113" s="4"/>
      <c r="V1113" s="4"/>
      <c r="W1113" s="4"/>
      <c r="X1113" s="4"/>
      <c r="Y1113" s="4"/>
      <c r="Z1113" s="4"/>
      <c r="AA1113" s="4"/>
      <c r="AB1113" s="4"/>
      <c r="AC1113" s="4"/>
      <c r="AD1113" s="4"/>
      <c r="AE1113" s="4"/>
      <c r="AF1113" s="4"/>
      <c r="AG1113" s="58">
        <f t="shared" si="1"/>
        <v>1</v>
      </c>
      <c r="AH1113" s="4"/>
      <c r="AI1113" s="4"/>
      <c r="AJ1113" s="4"/>
      <c r="AK1113" s="91" t="str">
        <f t="shared" si="948"/>
        <v/>
      </c>
      <c r="AL1113" s="4"/>
      <c r="AM1113" s="4"/>
      <c r="AN1113" s="4"/>
      <c r="AO1113" s="4"/>
      <c r="AP1113" s="4"/>
      <c r="AQ1113" s="4"/>
      <c r="AR1113" s="58" t="str">
        <f t="shared" si="3"/>
        <v/>
      </c>
      <c r="AS1113" s="71">
        <v>1</v>
      </c>
      <c r="AT1113" s="4"/>
      <c r="AU1113" s="71">
        <v>1</v>
      </c>
      <c r="AV1113" s="4"/>
      <c r="AW1113" s="71">
        <v>1</v>
      </c>
      <c r="AX1113" s="58">
        <f t="shared" si="4"/>
        <v>3</v>
      </c>
      <c r="AY1113" s="72">
        <v>1</v>
      </c>
      <c r="AZ1113" s="72">
        <v>1</v>
      </c>
      <c r="BA1113" s="4"/>
      <c r="BB1113" s="4"/>
      <c r="BC1113" s="4"/>
      <c r="BD1113" s="58">
        <f t="shared" si="5"/>
        <v>2</v>
      </c>
      <c r="BE1113" s="4"/>
      <c r="BF1113" s="4"/>
      <c r="BG1113" s="4"/>
      <c r="BH1113" s="4"/>
      <c r="BI1113" s="4"/>
      <c r="BJ1113" s="4"/>
      <c r="BK1113" s="4"/>
      <c r="BL1113" s="4"/>
      <c r="BM1113" s="4"/>
      <c r="BN1113" s="4"/>
      <c r="BO1113" s="4"/>
      <c r="BP1113" s="71">
        <v>1</v>
      </c>
      <c r="BQ1113" s="4"/>
      <c r="BR1113" s="4"/>
      <c r="BS1113" s="71">
        <v>1</v>
      </c>
      <c r="BT1113" s="4"/>
      <c r="BU1113" s="71">
        <v>1</v>
      </c>
      <c r="BV1113" s="71">
        <v>1</v>
      </c>
      <c r="BW1113" s="71">
        <v>1</v>
      </c>
      <c r="BX1113" s="71">
        <f t="shared" si="637"/>
        <v>1</v>
      </c>
      <c r="BY1113" s="4"/>
      <c r="BZ1113" s="71">
        <v>1</v>
      </c>
      <c r="CA1113" s="4"/>
      <c r="CB1113" s="4"/>
      <c r="CC1113" s="4"/>
      <c r="CD1113" s="4"/>
      <c r="CE1113" s="4"/>
      <c r="CF1113" s="4"/>
      <c r="CG1113" s="71"/>
      <c r="CH1113" s="57">
        <f t="shared" si="1100"/>
        <v>1</v>
      </c>
      <c r="CI1113" s="4"/>
      <c r="CJ1113" s="4"/>
      <c r="CK1113" s="4"/>
      <c r="CL1113" s="4"/>
      <c r="CM1113" s="4"/>
      <c r="CN1113" s="4"/>
      <c r="CO1113" s="4"/>
      <c r="CP1113" s="4"/>
      <c r="CQ1113" s="4"/>
      <c r="CR1113" s="57">
        <f t="shared" si="1046"/>
        <v>0</v>
      </c>
      <c r="CS1113" s="4"/>
      <c r="CT1113" s="4"/>
      <c r="CU1113" s="4"/>
      <c r="CV1113" s="4"/>
      <c r="CW1113" s="71">
        <v>1</v>
      </c>
      <c r="CX1113" s="71">
        <v>1</v>
      </c>
      <c r="CY1113" s="4"/>
      <c r="CZ1113" s="4"/>
      <c r="DA1113" s="71"/>
      <c r="DB1113" s="57">
        <f t="shared" si="1164"/>
        <v>2</v>
      </c>
      <c r="DC1113" s="4"/>
      <c r="DD1113" s="4"/>
      <c r="DE1113" s="4"/>
      <c r="DF1113" s="4"/>
      <c r="DG1113" s="4"/>
      <c r="DH1113" s="4"/>
      <c r="DI1113" s="4"/>
      <c r="DJ1113" s="4"/>
      <c r="DK1113" s="4"/>
      <c r="DL1113" s="57">
        <f t="shared" si="321"/>
        <v>0</v>
      </c>
      <c r="DM1113" s="4"/>
      <c r="DN1113" s="4"/>
      <c r="DO1113" s="4"/>
      <c r="DP1113" s="4"/>
      <c r="DQ1113" s="4"/>
      <c r="DR1113" s="4"/>
      <c r="DS1113" s="71">
        <v>1</v>
      </c>
      <c r="DT1113" s="4"/>
      <c r="DU1113" s="71"/>
      <c r="DV1113" s="57">
        <f t="shared" si="322"/>
        <v>1</v>
      </c>
      <c r="DW1113" s="71">
        <f t="shared" ref="DW1113:ED1113" si="1169">SUM(BY1113,CI1113,CS1113,DC1113,DM1113)</f>
        <v>0</v>
      </c>
      <c r="DX1113" s="71">
        <f t="shared" si="1169"/>
        <v>1</v>
      </c>
      <c r="DY1113" s="71">
        <f t="shared" si="1169"/>
        <v>0</v>
      </c>
      <c r="DZ1113" s="71">
        <f t="shared" si="1169"/>
        <v>0</v>
      </c>
      <c r="EA1113" s="71">
        <f t="shared" si="1169"/>
        <v>1</v>
      </c>
      <c r="EB1113" s="71">
        <f t="shared" si="1169"/>
        <v>1</v>
      </c>
      <c r="EC1113" s="71">
        <f t="shared" si="1169"/>
        <v>1</v>
      </c>
      <c r="ED1113" s="71">
        <f t="shared" si="1169"/>
        <v>0</v>
      </c>
      <c r="EE1113" s="71">
        <f t="shared" si="13"/>
        <v>4</v>
      </c>
      <c r="EF1113" s="71">
        <f t="shared" si="14"/>
        <v>1</v>
      </c>
    </row>
    <row r="1114" spans="1:136" ht="15.75" customHeight="1">
      <c r="A1114" s="147">
        <v>2019</v>
      </c>
      <c r="B1114" s="135" t="s">
        <v>5372</v>
      </c>
      <c r="C1114" s="147" t="s">
        <v>3463</v>
      </c>
      <c r="D1114" s="147" t="s">
        <v>1049</v>
      </c>
      <c r="E1114" s="147" t="s">
        <v>3464</v>
      </c>
      <c r="F1114" s="161" t="s">
        <v>3465</v>
      </c>
      <c r="G1114" s="4"/>
      <c r="H1114" s="72"/>
      <c r="I1114" s="4"/>
      <c r="J1114" s="93">
        <v>2</v>
      </c>
      <c r="K1114" s="93">
        <v>2</v>
      </c>
      <c r="L1114" s="93">
        <v>1</v>
      </c>
      <c r="M1114" s="93"/>
      <c r="N1114" s="4"/>
      <c r="O1114" s="93">
        <v>2</v>
      </c>
      <c r="P1114" s="4"/>
      <c r="Q1114" s="4"/>
      <c r="R1114" s="4"/>
      <c r="S1114" s="4"/>
      <c r="T1114" s="59" t="str">
        <f t="shared" si="0"/>
        <v/>
      </c>
      <c r="U1114" s="4"/>
      <c r="V1114" s="4"/>
      <c r="W1114" s="4"/>
      <c r="X1114" s="4"/>
      <c r="Y1114" s="4"/>
      <c r="Z1114" s="4"/>
      <c r="AA1114" s="4"/>
      <c r="AB1114" s="4"/>
      <c r="AC1114" s="4"/>
      <c r="AD1114" s="72"/>
      <c r="AE1114" s="72">
        <v>1</v>
      </c>
      <c r="AF1114" s="4"/>
      <c r="AG1114" s="58">
        <f t="shared" si="1"/>
        <v>1</v>
      </c>
      <c r="AH1114" s="4"/>
      <c r="AI1114" s="4"/>
      <c r="AJ1114" s="4"/>
      <c r="AK1114" s="91" t="str">
        <f t="shared" si="948"/>
        <v/>
      </c>
      <c r="AL1114" s="4"/>
      <c r="AM1114" s="4"/>
      <c r="AN1114" s="4"/>
      <c r="AO1114" s="4"/>
      <c r="AP1114" s="4"/>
      <c r="AQ1114" s="4"/>
      <c r="AR1114" s="58" t="str">
        <f t="shared" si="3"/>
        <v/>
      </c>
      <c r="AS1114" s="71">
        <v>1</v>
      </c>
      <c r="AT1114" s="71">
        <v>1</v>
      </c>
      <c r="AU1114" s="71">
        <v>1</v>
      </c>
      <c r="AV1114" s="71">
        <v>1</v>
      </c>
      <c r="AW1114" s="71">
        <v>1</v>
      </c>
      <c r="AX1114" s="58">
        <f t="shared" si="4"/>
        <v>5</v>
      </c>
      <c r="AY1114" s="4"/>
      <c r="AZ1114" s="71">
        <v>1</v>
      </c>
      <c r="BA1114" s="4"/>
      <c r="BB1114" s="71">
        <v>1</v>
      </c>
      <c r="BC1114" s="71">
        <v>1</v>
      </c>
      <c r="BD1114" s="58">
        <f t="shared" si="5"/>
        <v>3</v>
      </c>
      <c r="BE1114" s="4"/>
      <c r="BF1114" s="4"/>
      <c r="BG1114" s="4"/>
      <c r="BH1114" s="4"/>
      <c r="BI1114" s="4"/>
      <c r="BJ1114" s="4"/>
      <c r="BK1114" s="4"/>
      <c r="BL1114" s="4"/>
      <c r="BM1114" s="4"/>
      <c r="BN1114" s="4"/>
      <c r="BO1114" s="4"/>
      <c r="BP1114" s="4"/>
      <c r="BQ1114" s="4"/>
      <c r="BR1114" s="4"/>
      <c r="BS1114" s="71">
        <v>1</v>
      </c>
      <c r="BT1114" s="71">
        <v>1</v>
      </c>
      <c r="BU1114" s="71">
        <v>1</v>
      </c>
      <c r="BV1114" s="71">
        <v>1</v>
      </c>
      <c r="BW1114" s="4"/>
      <c r="BX1114" s="71">
        <f t="shared" si="637"/>
        <v>1</v>
      </c>
      <c r="BY1114" s="4"/>
      <c r="BZ1114" s="71">
        <v>1</v>
      </c>
      <c r="CA1114" s="4"/>
      <c r="CB1114" s="71">
        <v>1</v>
      </c>
      <c r="CC1114" s="71">
        <v>1</v>
      </c>
      <c r="CD1114" s="4"/>
      <c r="CE1114" s="71">
        <v>1</v>
      </c>
      <c r="CF1114" s="4"/>
      <c r="CG1114" s="71"/>
      <c r="CH1114" s="57">
        <f t="shared" si="1100"/>
        <v>4</v>
      </c>
      <c r="CI1114" s="4"/>
      <c r="CJ1114" s="71">
        <v>1</v>
      </c>
      <c r="CK1114" s="4"/>
      <c r="CL1114" s="71">
        <v>1</v>
      </c>
      <c r="CM1114" s="71">
        <v>1</v>
      </c>
      <c r="CN1114" s="4"/>
      <c r="CO1114" s="71">
        <v>1</v>
      </c>
      <c r="CP1114" s="4"/>
      <c r="CQ1114" s="71"/>
      <c r="CR1114" s="57">
        <f t="shared" si="1046"/>
        <v>4</v>
      </c>
      <c r="CS1114" s="4"/>
      <c r="CT1114" s="71">
        <v>1</v>
      </c>
      <c r="CU1114" s="4"/>
      <c r="CV1114" s="71">
        <v>1</v>
      </c>
      <c r="CW1114" s="71">
        <v>1</v>
      </c>
      <c r="CX1114" s="4"/>
      <c r="CY1114" s="71">
        <v>1</v>
      </c>
      <c r="CZ1114" s="4"/>
      <c r="DA1114" s="71"/>
      <c r="DB1114" s="57">
        <f t="shared" si="1164"/>
        <v>4</v>
      </c>
      <c r="DC1114" s="4"/>
      <c r="DD1114" s="71">
        <v>1</v>
      </c>
      <c r="DE1114" s="4"/>
      <c r="DF1114" s="71">
        <v>1</v>
      </c>
      <c r="DG1114" s="71">
        <v>1</v>
      </c>
      <c r="DH1114" s="4"/>
      <c r="DI1114" s="71">
        <v>1</v>
      </c>
      <c r="DJ1114" s="4"/>
      <c r="DK1114" s="71"/>
      <c r="DL1114" s="57">
        <f t="shared" si="321"/>
        <v>4</v>
      </c>
      <c r="DM1114" s="4"/>
      <c r="DN1114" s="71">
        <v>1</v>
      </c>
      <c r="DO1114" s="4"/>
      <c r="DP1114" s="71">
        <v>1</v>
      </c>
      <c r="DQ1114" s="71">
        <v>1</v>
      </c>
      <c r="DR1114" s="4"/>
      <c r="DS1114" s="71">
        <v>1</v>
      </c>
      <c r="DT1114" s="4"/>
      <c r="DU1114" s="71"/>
      <c r="DV1114" s="57">
        <f t="shared" si="322"/>
        <v>4</v>
      </c>
      <c r="DW1114" s="71">
        <f t="shared" ref="DW1114:ED1114" si="1170">SUM(BY1114,CI1114,CS1114,DC1114,DM1114)</f>
        <v>0</v>
      </c>
      <c r="DX1114" s="71">
        <f t="shared" si="1170"/>
        <v>5</v>
      </c>
      <c r="DY1114" s="71">
        <f t="shared" si="1170"/>
        <v>0</v>
      </c>
      <c r="DZ1114" s="71">
        <f t="shared" si="1170"/>
        <v>5</v>
      </c>
      <c r="EA1114" s="71">
        <f t="shared" si="1170"/>
        <v>5</v>
      </c>
      <c r="EB1114" s="71">
        <f t="shared" si="1170"/>
        <v>0</v>
      </c>
      <c r="EC1114" s="71">
        <f t="shared" si="1170"/>
        <v>5</v>
      </c>
      <c r="ED1114" s="71">
        <f t="shared" si="1170"/>
        <v>0</v>
      </c>
      <c r="EE1114" s="71">
        <f t="shared" si="13"/>
        <v>20</v>
      </c>
      <c r="EF1114" s="71">
        <f t="shared" si="14"/>
        <v>1</v>
      </c>
    </row>
    <row r="1115" spans="1:136" ht="15.75" customHeight="1">
      <c r="A1115" s="147">
        <v>2019</v>
      </c>
      <c r="B1115" s="135" t="s">
        <v>5373</v>
      </c>
      <c r="C1115" s="147" t="s">
        <v>3466</v>
      </c>
      <c r="D1115" s="147" t="s">
        <v>205</v>
      </c>
      <c r="E1115" s="147" t="s">
        <v>3467</v>
      </c>
      <c r="F1115" s="161" t="s">
        <v>3468</v>
      </c>
      <c r="G1115" s="4"/>
      <c r="H1115" s="4"/>
      <c r="I1115" s="4"/>
      <c r="J1115" s="71">
        <v>1</v>
      </c>
      <c r="K1115" s="4"/>
      <c r="L1115" s="4"/>
      <c r="M1115" s="4"/>
      <c r="N1115" s="4"/>
      <c r="O1115" s="4"/>
      <c r="P1115" s="4"/>
      <c r="Q1115" s="4"/>
      <c r="R1115" s="4"/>
      <c r="S1115" s="4"/>
      <c r="T1115" s="59" t="str">
        <f t="shared" si="0"/>
        <v/>
      </c>
      <c r="U1115" s="4"/>
      <c r="V1115" s="4"/>
      <c r="W1115" s="4"/>
      <c r="X1115" s="4"/>
      <c r="Y1115" s="4"/>
      <c r="Z1115" s="4"/>
      <c r="AA1115" s="4"/>
      <c r="AB1115" s="4"/>
      <c r="AC1115" s="4"/>
      <c r="AD1115" s="4"/>
      <c r="AE1115" s="4"/>
      <c r="AF1115" s="4"/>
      <c r="AG1115" s="58">
        <f t="shared" si="1"/>
        <v>1</v>
      </c>
      <c r="AH1115" s="4"/>
      <c r="AI1115" s="4"/>
      <c r="AJ1115" s="4"/>
      <c r="AK1115" s="91" t="str">
        <f t="shared" si="948"/>
        <v/>
      </c>
      <c r="AL1115" s="4"/>
      <c r="AM1115" s="4"/>
      <c r="AN1115" s="4"/>
      <c r="AO1115" s="4"/>
      <c r="AP1115" s="4"/>
      <c r="AQ1115" s="4"/>
      <c r="AR1115" s="58" t="str">
        <f t="shared" si="3"/>
        <v/>
      </c>
      <c r="AS1115" s="4"/>
      <c r="AT1115" s="71">
        <v>1</v>
      </c>
      <c r="AU1115" s="4"/>
      <c r="AV1115" s="4"/>
      <c r="AW1115" s="4"/>
      <c r="AX1115" s="58">
        <f t="shared" si="4"/>
        <v>1</v>
      </c>
      <c r="AY1115" s="4"/>
      <c r="AZ1115" s="71">
        <v>1</v>
      </c>
      <c r="BA1115" s="4"/>
      <c r="BB1115" s="4"/>
      <c r="BC1115" s="4"/>
      <c r="BD1115" s="58">
        <f t="shared" si="5"/>
        <v>1</v>
      </c>
      <c r="BE1115" s="4"/>
      <c r="BF1115" s="4"/>
      <c r="BG1115" s="4"/>
      <c r="BH1115" s="4"/>
      <c r="BI1115" s="4"/>
      <c r="BJ1115" s="4"/>
      <c r="BK1115" s="4"/>
      <c r="BL1115" s="4"/>
      <c r="BM1115" s="4"/>
      <c r="BN1115" s="4"/>
      <c r="BO1115" s="4"/>
      <c r="BP1115" s="4"/>
      <c r="BQ1115" s="4"/>
      <c r="BR1115" s="4"/>
      <c r="BS1115" s="4"/>
      <c r="BT1115" s="4"/>
      <c r="BU1115" s="4"/>
      <c r="BV1115" s="4"/>
      <c r="BW1115" s="4"/>
      <c r="BX1115" s="4" t="str">
        <f t="shared" si="637"/>
        <v/>
      </c>
      <c r="BY1115" s="4"/>
      <c r="BZ1115" s="4"/>
      <c r="CA1115" s="4"/>
      <c r="CB1115" s="4"/>
      <c r="CC1115" s="4"/>
      <c r="CD1115" s="4"/>
      <c r="CE1115" s="4"/>
      <c r="CF1115" s="4"/>
      <c r="CG1115" s="4"/>
      <c r="CH1115" s="57">
        <f t="shared" si="1100"/>
        <v>0</v>
      </c>
      <c r="CI1115" s="4"/>
      <c r="CJ1115" s="4"/>
      <c r="CK1115" s="4"/>
      <c r="CL1115" s="4"/>
      <c r="CM1115" s="4"/>
      <c r="CN1115" s="4"/>
      <c r="CO1115" s="4"/>
      <c r="CP1115" s="4"/>
      <c r="CQ1115" s="4"/>
      <c r="CR1115" s="57">
        <f t="shared" si="1046"/>
        <v>0</v>
      </c>
      <c r="CS1115" s="4"/>
      <c r="CT1115" s="4"/>
      <c r="CU1115" s="4"/>
      <c r="CV1115" s="4"/>
      <c r="CW1115" s="4"/>
      <c r="CX1115" s="4"/>
      <c r="CY1115" s="4"/>
      <c r="CZ1115" s="4"/>
      <c r="DA1115" s="4"/>
      <c r="DB1115" s="57">
        <f t="shared" si="1164"/>
        <v>0</v>
      </c>
      <c r="DC1115" s="4"/>
      <c r="DD1115" s="4"/>
      <c r="DE1115" s="4"/>
      <c r="DF1115" s="4"/>
      <c r="DG1115" s="4"/>
      <c r="DH1115" s="4"/>
      <c r="DI1115" s="4"/>
      <c r="DJ1115" s="4"/>
      <c r="DK1115" s="4"/>
      <c r="DL1115" s="57">
        <f t="shared" si="321"/>
        <v>0</v>
      </c>
      <c r="DM1115" s="4"/>
      <c r="DN1115" s="4"/>
      <c r="DO1115" s="4"/>
      <c r="DP1115" s="4"/>
      <c r="DQ1115" s="4"/>
      <c r="DR1115" s="4"/>
      <c r="DS1115" s="4"/>
      <c r="DT1115" s="4"/>
      <c r="DU1115" s="4"/>
      <c r="DV1115" s="57">
        <f t="shared" si="322"/>
        <v>0</v>
      </c>
      <c r="DW1115" s="71">
        <f t="shared" ref="DW1115:ED1115" si="1171">SUM(BY1115,CI1115,CS1115,DC1115,DM1115)</f>
        <v>0</v>
      </c>
      <c r="DX1115" s="71">
        <f t="shared" si="1171"/>
        <v>0</v>
      </c>
      <c r="DY1115" s="71">
        <f t="shared" si="1171"/>
        <v>0</v>
      </c>
      <c r="DZ1115" s="71">
        <f t="shared" si="1171"/>
        <v>0</v>
      </c>
      <c r="EA1115" s="71">
        <f t="shared" si="1171"/>
        <v>0</v>
      </c>
      <c r="EB1115" s="71">
        <f t="shared" si="1171"/>
        <v>0</v>
      </c>
      <c r="EC1115" s="71">
        <f t="shared" si="1171"/>
        <v>0</v>
      </c>
      <c r="ED1115" s="71">
        <f t="shared" si="1171"/>
        <v>0</v>
      </c>
      <c r="EE1115" s="71">
        <f t="shared" si="13"/>
        <v>0</v>
      </c>
      <c r="EF1115" s="71">
        <f t="shared" si="14"/>
        <v>0</v>
      </c>
    </row>
    <row r="1116" spans="1:136" ht="15.75" customHeight="1">
      <c r="A1116" s="147">
        <v>2019</v>
      </c>
      <c r="B1116" s="135" t="s">
        <v>5374</v>
      </c>
      <c r="C1116" s="147" t="s">
        <v>3469</v>
      </c>
      <c r="D1116" s="147" t="s">
        <v>1049</v>
      </c>
      <c r="E1116" s="147" t="s">
        <v>3470</v>
      </c>
      <c r="F1116" s="161" t="s">
        <v>3471</v>
      </c>
      <c r="G1116" s="4"/>
      <c r="H1116" s="4"/>
      <c r="I1116" s="4"/>
      <c r="J1116" s="4"/>
      <c r="K1116" s="4"/>
      <c r="L1116" s="4"/>
      <c r="M1116" s="4"/>
      <c r="N1116" s="4"/>
      <c r="O1116" s="71">
        <v>1</v>
      </c>
      <c r="P1116" s="4"/>
      <c r="Q1116" s="4"/>
      <c r="R1116" s="4"/>
      <c r="S1116" s="4"/>
      <c r="T1116" s="59" t="str">
        <f t="shared" si="0"/>
        <v/>
      </c>
      <c r="U1116" s="4"/>
      <c r="V1116" s="4"/>
      <c r="W1116" s="4"/>
      <c r="X1116" s="4"/>
      <c r="Y1116" s="4"/>
      <c r="Z1116" s="4"/>
      <c r="AA1116" s="4"/>
      <c r="AB1116" s="4"/>
      <c r="AC1116" s="4"/>
      <c r="AD1116" s="4"/>
      <c r="AE1116" s="4"/>
      <c r="AF1116" s="4"/>
      <c r="AG1116" s="58">
        <f t="shared" si="1"/>
        <v>1</v>
      </c>
      <c r="AH1116" s="4"/>
      <c r="AI1116" s="4"/>
      <c r="AJ1116" s="4"/>
      <c r="AK1116" s="91" t="str">
        <f t="shared" si="948"/>
        <v/>
      </c>
      <c r="AL1116" s="4"/>
      <c r="AM1116" s="4"/>
      <c r="AN1116" s="4"/>
      <c r="AO1116" s="4"/>
      <c r="AP1116" s="4"/>
      <c r="AQ1116" s="4"/>
      <c r="AR1116" s="58" t="str">
        <f t="shared" si="3"/>
        <v/>
      </c>
      <c r="AS1116" s="4"/>
      <c r="AT1116" s="71">
        <v>1</v>
      </c>
      <c r="AU1116" s="4"/>
      <c r="AV1116" s="4"/>
      <c r="AW1116" s="4"/>
      <c r="AX1116" s="58">
        <f t="shared" si="4"/>
        <v>1</v>
      </c>
      <c r="AY1116" s="4"/>
      <c r="AZ1116" s="71">
        <v>1</v>
      </c>
      <c r="BA1116" s="4"/>
      <c r="BB1116" s="4"/>
      <c r="BC1116" s="71">
        <v>1</v>
      </c>
      <c r="BD1116" s="58">
        <f t="shared" si="5"/>
        <v>2</v>
      </c>
      <c r="BE1116" s="4"/>
      <c r="BF1116" s="4"/>
      <c r="BG1116" s="4"/>
      <c r="BH1116" s="4"/>
      <c r="BI1116" s="4"/>
      <c r="BJ1116" s="4"/>
      <c r="BK1116" s="4"/>
      <c r="BL1116" s="4"/>
      <c r="BM1116" s="4"/>
      <c r="BN1116" s="4"/>
      <c r="BO1116" s="4"/>
      <c r="BP1116" s="71">
        <v>1</v>
      </c>
      <c r="BQ1116" s="4"/>
      <c r="BR1116" s="4"/>
      <c r="BS1116" s="4"/>
      <c r="BT1116" s="4"/>
      <c r="BU1116" s="71">
        <v>1</v>
      </c>
      <c r="BV1116" s="4"/>
      <c r="BW1116" s="4"/>
      <c r="BX1116" s="71">
        <f t="shared" si="637"/>
        <v>1</v>
      </c>
      <c r="BY1116" s="4"/>
      <c r="BZ1116" s="4"/>
      <c r="CA1116" s="4"/>
      <c r="CB1116" s="4"/>
      <c r="CC1116" s="4"/>
      <c r="CD1116" s="4"/>
      <c r="CE1116" s="4"/>
      <c r="CF1116" s="4"/>
      <c r="CG1116" s="4"/>
      <c r="CH1116" s="57">
        <f t="shared" si="1100"/>
        <v>0</v>
      </c>
      <c r="CI1116" s="4"/>
      <c r="CJ1116" s="4"/>
      <c r="CK1116" s="4"/>
      <c r="CL1116" s="4"/>
      <c r="CM1116" s="71">
        <v>1</v>
      </c>
      <c r="CN1116" s="4"/>
      <c r="CO1116" s="4"/>
      <c r="CP1116" s="4"/>
      <c r="CQ1116" s="71"/>
      <c r="CR1116" s="57">
        <f t="shared" si="1046"/>
        <v>1</v>
      </c>
      <c r="CS1116" s="4"/>
      <c r="CT1116" s="4"/>
      <c r="CU1116" s="4"/>
      <c r="CV1116" s="4"/>
      <c r="CW1116" s="4"/>
      <c r="CX1116" s="4"/>
      <c r="CY1116" s="4"/>
      <c r="CZ1116" s="4"/>
      <c r="DA1116" s="4"/>
      <c r="DB1116" s="57">
        <f t="shared" si="1164"/>
        <v>0</v>
      </c>
      <c r="DC1116" s="4"/>
      <c r="DD1116" s="4"/>
      <c r="DE1116" s="4"/>
      <c r="DF1116" s="4"/>
      <c r="DG1116" s="4"/>
      <c r="DH1116" s="4"/>
      <c r="DI1116" s="4"/>
      <c r="DJ1116" s="4"/>
      <c r="DK1116" s="4"/>
      <c r="DL1116" s="57">
        <f t="shared" si="321"/>
        <v>0</v>
      </c>
      <c r="DM1116" s="4"/>
      <c r="DN1116" s="4"/>
      <c r="DO1116" s="4"/>
      <c r="DP1116" s="4"/>
      <c r="DQ1116" s="4"/>
      <c r="DR1116" s="4"/>
      <c r="DS1116" s="4"/>
      <c r="DT1116" s="4"/>
      <c r="DU1116" s="4"/>
      <c r="DV1116" s="57">
        <f t="shared" si="322"/>
        <v>0</v>
      </c>
      <c r="DW1116" s="71">
        <f t="shared" ref="DW1116:ED1116" si="1172">SUM(BY1116,CI1116,CS1116,DC1116,DM1116)</f>
        <v>0</v>
      </c>
      <c r="DX1116" s="71">
        <f t="shared" si="1172"/>
        <v>0</v>
      </c>
      <c r="DY1116" s="71">
        <f t="shared" si="1172"/>
        <v>0</v>
      </c>
      <c r="DZ1116" s="71">
        <f t="shared" si="1172"/>
        <v>0</v>
      </c>
      <c r="EA1116" s="71">
        <f t="shared" si="1172"/>
        <v>1</v>
      </c>
      <c r="EB1116" s="71">
        <f t="shared" si="1172"/>
        <v>0</v>
      </c>
      <c r="EC1116" s="71">
        <f t="shared" si="1172"/>
        <v>0</v>
      </c>
      <c r="ED1116" s="71">
        <f t="shared" si="1172"/>
        <v>0</v>
      </c>
      <c r="EE1116" s="71">
        <f t="shared" si="13"/>
        <v>1</v>
      </c>
      <c r="EF1116" s="71">
        <f t="shared" si="14"/>
        <v>1</v>
      </c>
    </row>
    <row r="1117" spans="1:136" ht="15.75" customHeight="1">
      <c r="A1117" s="147">
        <v>2019</v>
      </c>
      <c r="B1117" s="135" t="s">
        <v>5375</v>
      </c>
      <c r="C1117" s="147" t="s">
        <v>3472</v>
      </c>
      <c r="D1117" s="147" t="s">
        <v>45</v>
      </c>
      <c r="E1117" s="174" t="s">
        <v>3473</v>
      </c>
      <c r="F1117" s="150" t="s">
        <v>3474</v>
      </c>
      <c r="G1117" s="4"/>
      <c r="H1117" s="4"/>
      <c r="I1117" s="4"/>
      <c r="J1117" s="4"/>
      <c r="K1117" s="4"/>
      <c r="L1117" s="4"/>
      <c r="M1117" s="4"/>
      <c r="N1117" s="71">
        <v>1</v>
      </c>
      <c r="O1117" s="4"/>
      <c r="P1117" s="4"/>
      <c r="Q1117" s="4"/>
      <c r="R1117" s="4"/>
      <c r="S1117" s="4"/>
      <c r="T1117" s="59" t="str">
        <f t="shared" si="0"/>
        <v/>
      </c>
      <c r="U1117" s="4"/>
      <c r="V1117" s="4"/>
      <c r="W1117" s="4"/>
      <c r="X1117" s="4"/>
      <c r="Y1117" s="4"/>
      <c r="Z1117" s="4"/>
      <c r="AA1117" s="4"/>
      <c r="AB1117" s="4"/>
      <c r="AC1117" s="4"/>
      <c r="AD1117" s="4"/>
      <c r="AE1117" s="4"/>
      <c r="AF1117" s="4"/>
      <c r="AG1117" s="58">
        <f t="shared" si="1"/>
        <v>1</v>
      </c>
      <c r="AH1117" s="4"/>
      <c r="AI1117" s="4"/>
      <c r="AJ1117" s="4"/>
      <c r="AK1117" s="91" t="str">
        <f t="shared" si="948"/>
        <v/>
      </c>
      <c r="AL1117" s="4"/>
      <c r="AM1117" s="4"/>
      <c r="AN1117" s="4"/>
      <c r="AO1117" s="4"/>
      <c r="AP1117" s="4"/>
      <c r="AQ1117" s="4"/>
      <c r="AR1117" s="58" t="str">
        <f t="shared" si="3"/>
        <v/>
      </c>
      <c r="AS1117" s="4"/>
      <c r="AT1117" s="71">
        <v>1</v>
      </c>
      <c r="AU1117" s="4"/>
      <c r="AV1117" s="4"/>
      <c r="AW1117" s="4"/>
      <c r="AX1117" s="58">
        <f t="shared" si="4"/>
        <v>1</v>
      </c>
      <c r="AY1117" s="71">
        <v>1</v>
      </c>
      <c r="AZ1117" s="4"/>
      <c r="BA1117" s="4"/>
      <c r="BB1117" s="4"/>
      <c r="BC1117" s="4"/>
      <c r="BD1117" s="58">
        <f t="shared" si="5"/>
        <v>1</v>
      </c>
      <c r="BE1117" s="4"/>
      <c r="BF1117" s="4"/>
      <c r="BG1117" s="4"/>
      <c r="BH1117" s="4"/>
      <c r="BI1117" s="4"/>
      <c r="BJ1117" s="4"/>
      <c r="BK1117" s="4"/>
      <c r="BL1117" s="4"/>
      <c r="BM1117" s="4"/>
      <c r="BN1117" s="4"/>
      <c r="BO1117" s="4"/>
      <c r="BP1117" s="4"/>
      <c r="BQ1117" s="4"/>
      <c r="BR1117" s="4"/>
      <c r="BS1117" s="4"/>
      <c r="BT1117" s="4"/>
      <c r="BU1117" s="71">
        <v>1</v>
      </c>
      <c r="BV1117" s="4"/>
      <c r="BW1117" s="4"/>
      <c r="BX1117" s="71">
        <f t="shared" si="637"/>
        <v>1</v>
      </c>
      <c r="BY1117" s="4"/>
      <c r="BZ1117" s="4"/>
      <c r="CA1117" s="4"/>
      <c r="CB1117" s="4"/>
      <c r="CC1117" s="4"/>
      <c r="CD1117" s="4"/>
      <c r="CE1117" s="4"/>
      <c r="CF1117" s="4"/>
      <c r="CG1117" s="4"/>
      <c r="CH1117" s="57">
        <f t="shared" si="1100"/>
        <v>0</v>
      </c>
      <c r="CI1117" s="4"/>
      <c r="CJ1117" s="4"/>
      <c r="CK1117" s="4"/>
      <c r="CL1117" s="4"/>
      <c r="CM1117" s="71">
        <v>1</v>
      </c>
      <c r="CN1117" s="4"/>
      <c r="CO1117" s="4"/>
      <c r="CP1117" s="4"/>
      <c r="CQ1117" s="71"/>
      <c r="CR1117" s="57">
        <f t="shared" si="1046"/>
        <v>1</v>
      </c>
      <c r="CS1117" s="4"/>
      <c r="CT1117" s="4"/>
      <c r="CU1117" s="4"/>
      <c r="CV1117" s="4"/>
      <c r="CW1117" s="4"/>
      <c r="CX1117" s="4"/>
      <c r="CY1117" s="4"/>
      <c r="CZ1117" s="4"/>
      <c r="DA1117" s="4"/>
      <c r="DB1117" s="57">
        <f t="shared" si="1164"/>
        <v>0</v>
      </c>
      <c r="DC1117" s="4"/>
      <c r="DD1117" s="4"/>
      <c r="DE1117" s="4"/>
      <c r="DF1117" s="4"/>
      <c r="DG1117" s="4"/>
      <c r="DH1117" s="4"/>
      <c r="DI1117" s="4"/>
      <c r="DJ1117" s="4"/>
      <c r="DK1117" s="4"/>
      <c r="DL1117" s="57">
        <f t="shared" si="321"/>
        <v>0</v>
      </c>
      <c r="DM1117" s="4"/>
      <c r="DN1117" s="4"/>
      <c r="DO1117" s="4"/>
      <c r="DP1117" s="4"/>
      <c r="DQ1117" s="4"/>
      <c r="DR1117" s="4"/>
      <c r="DS1117" s="4"/>
      <c r="DT1117" s="4"/>
      <c r="DU1117" s="4"/>
      <c r="DV1117" s="57">
        <f t="shared" si="322"/>
        <v>0</v>
      </c>
      <c r="DW1117" s="71">
        <f t="shared" ref="DW1117:ED1117" si="1173">SUM(BY1117,CI1117,CS1117,DC1117,DM1117)</f>
        <v>0</v>
      </c>
      <c r="DX1117" s="71">
        <f t="shared" si="1173"/>
        <v>0</v>
      </c>
      <c r="DY1117" s="71">
        <f t="shared" si="1173"/>
        <v>0</v>
      </c>
      <c r="DZ1117" s="71">
        <f t="shared" si="1173"/>
        <v>0</v>
      </c>
      <c r="EA1117" s="71">
        <f t="shared" si="1173"/>
        <v>1</v>
      </c>
      <c r="EB1117" s="71">
        <f t="shared" si="1173"/>
        <v>0</v>
      </c>
      <c r="EC1117" s="71">
        <f t="shared" si="1173"/>
        <v>0</v>
      </c>
      <c r="ED1117" s="71">
        <f t="shared" si="1173"/>
        <v>0</v>
      </c>
      <c r="EE1117" s="71">
        <f t="shared" si="13"/>
        <v>1</v>
      </c>
      <c r="EF1117" s="71">
        <f t="shared" si="14"/>
        <v>1</v>
      </c>
    </row>
    <row r="1118" spans="1:136" ht="15.75" customHeight="1">
      <c r="A1118" s="147">
        <v>2019</v>
      </c>
      <c r="B1118" s="135" t="s">
        <v>5376</v>
      </c>
      <c r="C1118" s="147" t="s">
        <v>3475</v>
      </c>
      <c r="D1118" s="147" t="s">
        <v>1064</v>
      </c>
      <c r="E1118" s="147" t="s">
        <v>3476</v>
      </c>
      <c r="F1118" s="161" t="s">
        <v>3477</v>
      </c>
      <c r="G1118" s="4"/>
      <c r="H1118" s="4"/>
      <c r="I1118" s="4"/>
      <c r="J1118" s="4"/>
      <c r="K1118" s="4"/>
      <c r="L1118" s="4"/>
      <c r="M1118" s="4"/>
      <c r="N1118" s="4"/>
      <c r="O1118" s="4"/>
      <c r="P1118" s="4"/>
      <c r="Q1118" s="4"/>
      <c r="R1118" s="4"/>
      <c r="S1118" s="4"/>
      <c r="T1118" s="59" t="str">
        <f t="shared" si="0"/>
        <v/>
      </c>
      <c r="U1118" s="4"/>
      <c r="V1118" s="4"/>
      <c r="W1118" s="4"/>
      <c r="X1118" s="4"/>
      <c r="Y1118" s="4"/>
      <c r="Z1118" s="4"/>
      <c r="AA1118" s="4"/>
      <c r="AB1118" s="4"/>
      <c r="AC1118" s="4"/>
      <c r="AD1118" s="4"/>
      <c r="AE1118" s="4"/>
      <c r="AF1118" s="4"/>
      <c r="AG1118" s="58" t="str">
        <f t="shared" si="1"/>
        <v/>
      </c>
      <c r="AH1118" s="71">
        <v>1</v>
      </c>
      <c r="AI1118" s="4"/>
      <c r="AJ1118" s="4"/>
      <c r="AK1118" s="91" t="str">
        <f t="shared" si="948"/>
        <v/>
      </c>
      <c r="AL1118" s="4"/>
      <c r="AM1118" s="4"/>
      <c r="AN1118" s="4"/>
      <c r="AO1118" s="4"/>
      <c r="AP1118" s="4"/>
      <c r="AQ1118" s="4"/>
      <c r="AR1118" s="58">
        <f t="shared" si="3"/>
        <v>1</v>
      </c>
      <c r="AS1118" s="71">
        <v>1</v>
      </c>
      <c r="AT1118" s="4"/>
      <c r="AU1118" s="4"/>
      <c r="AV1118" s="4"/>
      <c r="AW1118" s="71">
        <v>1</v>
      </c>
      <c r="AX1118" s="58">
        <f t="shared" si="4"/>
        <v>2</v>
      </c>
      <c r="AY1118" s="71">
        <v>1</v>
      </c>
      <c r="AZ1118" s="4"/>
      <c r="BA1118" s="4"/>
      <c r="BB1118" s="71">
        <v>1</v>
      </c>
      <c r="BC1118" s="71">
        <v>1</v>
      </c>
      <c r="BD1118" s="58">
        <f t="shared" si="5"/>
        <v>3</v>
      </c>
      <c r="BE1118" s="4"/>
      <c r="BF1118" s="4"/>
      <c r="BG1118" s="4"/>
      <c r="BH1118" s="4"/>
      <c r="BI1118" s="4"/>
      <c r="BJ1118" s="4"/>
      <c r="BK1118" s="4"/>
      <c r="BL1118" s="4"/>
      <c r="BM1118" s="4"/>
      <c r="BN1118" s="4"/>
      <c r="BO1118" s="4"/>
      <c r="BP1118" s="4"/>
      <c r="BQ1118" s="4"/>
      <c r="BR1118" s="4"/>
      <c r="BS1118" s="4"/>
      <c r="BT1118" s="71">
        <v>1</v>
      </c>
      <c r="BU1118" s="4"/>
      <c r="BV1118" s="71">
        <v>1</v>
      </c>
      <c r="BW1118" s="4"/>
      <c r="BX1118" s="71">
        <f t="shared" si="637"/>
        <v>1</v>
      </c>
      <c r="BY1118" s="4"/>
      <c r="BZ1118" s="4"/>
      <c r="CA1118" s="4"/>
      <c r="CB1118" s="71">
        <v>1</v>
      </c>
      <c r="CC1118" s="4"/>
      <c r="CD1118" s="4"/>
      <c r="CE1118" s="4"/>
      <c r="CF1118" s="4"/>
      <c r="CG1118" s="71"/>
      <c r="CH1118" s="57">
        <f t="shared" si="1100"/>
        <v>1</v>
      </c>
      <c r="CI1118" s="4"/>
      <c r="CJ1118" s="4"/>
      <c r="CK1118" s="4"/>
      <c r="CL1118" s="4"/>
      <c r="CM1118" s="4"/>
      <c r="CN1118" s="4"/>
      <c r="CO1118" s="4"/>
      <c r="CP1118" s="4"/>
      <c r="CQ1118" s="4"/>
      <c r="CR1118" s="57">
        <f t="shared" si="1046"/>
        <v>0</v>
      </c>
      <c r="CS1118" s="4"/>
      <c r="CT1118" s="4"/>
      <c r="CU1118" s="4"/>
      <c r="CV1118" s="4"/>
      <c r="CW1118" s="4"/>
      <c r="CX1118" s="4"/>
      <c r="CY1118" s="4"/>
      <c r="CZ1118" s="4"/>
      <c r="DA1118" s="4"/>
      <c r="DB1118" s="57">
        <f t="shared" si="1164"/>
        <v>0</v>
      </c>
      <c r="DC1118" s="4"/>
      <c r="DD1118" s="4"/>
      <c r="DE1118" s="4"/>
      <c r="DF1118" s="4"/>
      <c r="DG1118" s="4"/>
      <c r="DH1118" s="4"/>
      <c r="DI1118" s="4"/>
      <c r="DJ1118" s="4"/>
      <c r="DK1118" s="4"/>
      <c r="DL1118" s="57">
        <f t="shared" si="321"/>
        <v>0</v>
      </c>
      <c r="DM1118" s="4"/>
      <c r="DN1118" s="4"/>
      <c r="DO1118" s="4"/>
      <c r="DP1118" s="4"/>
      <c r="DQ1118" s="4"/>
      <c r="DR1118" s="4"/>
      <c r="DS1118" s="71">
        <v>1</v>
      </c>
      <c r="DT1118" s="4"/>
      <c r="DU1118" s="71"/>
      <c r="DV1118" s="57">
        <f t="shared" si="322"/>
        <v>1</v>
      </c>
      <c r="DW1118" s="71">
        <f t="shared" ref="DW1118:ED1118" si="1174">SUM(BY1118,CI1118,CS1118,DC1118,DM1118)</f>
        <v>0</v>
      </c>
      <c r="DX1118" s="71">
        <f t="shared" si="1174"/>
        <v>0</v>
      </c>
      <c r="DY1118" s="71">
        <f t="shared" si="1174"/>
        <v>0</v>
      </c>
      <c r="DZ1118" s="71">
        <f t="shared" si="1174"/>
        <v>1</v>
      </c>
      <c r="EA1118" s="71">
        <f t="shared" si="1174"/>
        <v>0</v>
      </c>
      <c r="EB1118" s="71">
        <f t="shared" si="1174"/>
        <v>0</v>
      </c>
      <c r="EC1118" s="71">
        <f t="shared" si="1174"/>
        <v>1</v>
      </c>
      <c r="ED1118" s="71">
        <f t="shared" si="1174"/>
        <v>0</v>
      </c>
      <c r="EE1118" s="71">
        <f t="shared" si="13"/>
        <v>2</v>
      </c>
      <c r="EF1118" s="71">
        <f t="shared" si="14"/>
        <v>1</v>
      </c>
    </row>
    <row r="1119" spans="1:136" ht="15.75" customHeight="1">
      <c r="A1119" s="147">
        <v>2019</v>
      </c>
      <c r="B1119" s="135" t="s">
        <v>5377</v>
      </c>
      <c r="C1119" s="147" t="s">
        <v>3478</v>
      </c>
      <c r="D1119" s="147" t="s">
        <v>1044</v>
      </c>
      <c r="E1119" s="147" t="s">
        <v>3479</v>
      </c>
      <c r="F1119" s="161" t="s">
        <v>3480</v>
      </c>
      <c r="G1119" s="4"/>
      <c r="H1119" s="4"/>
      <c r="I1119" s="4"/>
      <c r="J1119" s="4"/>
      <c r="K1119" s="4"/>
      <c r="L1119" s="4"/>
      <c r="M1119" s="4"/>
      <c r="N1119" s="4"/>
      <c r="O1119" s="4"/>
      <c r="P1119" s="71">
        <v>1</v>
      </c>
      <c r="Q1119" s="4"/>
      <c r="R1119" s="4"/>
      <c r="S1119" s="4"/>
      <c r="T1119" s="59" t="str">
        <f t="shared" si="0"/>
        <v/>
      </c>
      <c r="U1119" s="4"/>
      <c r="V1119" s="4"/>
      <c r="W1119" s="4"/>
      <c r="X1119" s="4"/>
      <c r="Y1119" s="4"/>
      <c r="Z1119" s="4"/>
      <c r="AA1119" s="4"/>
      <c r="AB1119" s="4"/>
      <c r="AC1119" s="4"/>
      <c r="AD1119" s="4"/>
      <c r="AE1119" s="4"/>
      <c r="AF1119" s="4"/>
      <c r="AG1119" s="58">
        <f t="shared" si="1"/>
        <v>1</v>
      </c>
      <c r="AH1119" s="4"/>
      <c r="AI1119" s="4"/>
      <c r="AJ1119" s="4"/>
      <c r="AK1119" s="91" t="str">
        <f t="shared" si="948"/>
        <v/>
      </c>
      <c r="AL1119" s="4"/>
      <c r="AM1119" s="4"/>
      <c r="AN1119" s="4"/>
      <c r="AO1119" s="4"/>
      <c r="AP1119" s="4"/>
      <c r="AQ1119" s="4"/>
      <c r="AR1119" s="58" t="str">
        <f t="shared" si="3"/>
        <v/>
      </c>
      <c r="AS1119" s="4"/>
      <c r="AT1119" s="4"/>
      <c r="AU1119" s="71">
        <v>1</v>
      </c>
      <c r="AV1119" s="4"/>
      <c r="AW1119" s="4"/>
      <c r="AX1119" s="58">
        <f t="shared" si="4"/>
        <v>1</v>
      </c>
      <c r="AY1119" s="4"/>
      <c r="AZ1119" s="71">
        <v>1</v>
      </c>
      <c r="BA1119" s="4"/>
      <c r="BB1119" s="4"/>
      <c r="BC1119" s="4"/>
      <c r="BD1119" s="58">
        <f t="shared" si="5"/>
        <v>1</v>
      </c>
      <c r="BE1119" s="4"/>
      <c r="BF1119" s="4"/>
      <c r="BG1119" s="4"/>
      <c r="BH1119" s="4"/>
      <c r="BI1119" s="4"/>
      <c r="BJ1119" s="4"/>
      <c r="BK1119" s="4"/>
      <c r="BL1119" s="4"/>
      <c r="BM1119" s="4"/>
      <c r="BN1119" s="4"/>
      <c r="BO1119" s="4"/>
      <c r="BP1119" s="4"/>
      <c r="BQ1119" s="4"/>
      <c r="BR1119" s="4"/>
      <c r="BS1119" s="4"/>
      <c r="BT1119" s="4"/>
      <c r="BU1119" s="4"/>
      <c r="BV1119" s="4"/>
      <c r="BW1119" s="4"/>
      <c r="BX1119" s="4" t="str">
        <f t="shared" si="637"/>
        <v/>
      </c>
      <c r="BY1119" s="4"/>
      <c r="BZ1119" s="4"/>
      <c r="CA1119" s="4"/>
      <c r="CB1119" s="4"/>
      <c r="CC1119" s="4"/>
      <c r="CD1119" s="4"/>
      <c r="CE1119" s="4"/>
      <c r="CF1119" s="4"/>
      <c r="CG1119" s="4"/>
      <c r="CH1119" s="57">
        <f t="shared" si="1100"/>
        <v>0</v>
      </c>
      <c r="CI1119" s="4"/>
      <c r="CJ1119" s="4"/>
      <c r="CK1119" s="4"/>
      <c r="CL1119" s="4"/>
      <c r="CM1119" s="4"/>
      <c r="CN1119" s="4"/>
      <c r="CO1119" s="4"/>
      <c r="CP1119" s="4"/>
      <c r="CQ1119" s="4"/>
      <c r="CR1119" s="57">
        <f t="shared" si="1046"/>
        <v>0</v>
      </c>
      <c r="CS1119" s="4"/>
      <c r="CT1119" s="4"/>
      <c r="CU1119" s="4"/>
      <c r="CV1119" s="4"/>
      <c r="CW1119" s="4"/>
      <c r="CX1119" s="4"/>
      <c r="CY1119" s="4"/>
      <c r="CZ1119" s="4"/>
      <c r="DA1119" s="4"/>
      <c r="DB1119" s="57">
        <f t="shared" si="1164"/>
        <v>0</v>
      </c>
      <c r="DC1119" s="4"/>
      <c r="DD1119" s="4"/>
      <c r="DE1119" s="4"/>
      <c r="DF1119" s="4"/>
      <c r="DG1119" s="4"/>
      <c r="DH1119" s="4"/>
      <c r="DI1119" s="4"/>
      <c r="DJ1119" s="4"/>
      <c r="DK1119" s="4"/>
      <c r="DL1119" s="57">
        <f t="shared" si="321"/>
        <v>0</v>
      </c>
      <c r="DM1119" s="4"/>
      <c r="DN1119" s="4"/>
      <c r="DO1119" s="4"/>
      <c r="DP1119" s="4"/>
      <c r="DQ1119" s="4"/>
      <c r="DR1119" s="4"/>
      <c r="DS1119" s="4"/>
      <c r="DT1119" s="4"/>
      <c r="DU1119" s="4"/>
      <c r="DV1119" s="57">
        <f t="shared" si="322"/>
        <v>0</v>
      </c>
      <c r="DW1119" s="71">
        <f t="shared" ref="DW1119:ED1119" si="1175">SUM(BY1119,CI1119,CS1119,DC1119,DM1119)</f>
        <v>0</v>
      </c>
      <c r="DX1119" s="71">
        <f t="shared" si="1175"/>
        <v>0</v>
      </c>
      <c r="DY1119" s="71">
        <f t="shared" si="1175"/>
        <v>0</v>
      </c>
      <c r="DZ1119" s="71">
        <f t="shared" si="1175"/>
        <v>0</v>
      </c>
      <c r="EA1119" s="71">
        <f t="shared" si="1175"/>
        <v>0</v>
      </c>
      <c r="EB1119" s="71">
        <f t="shared" si="1175"/>
        <v>0</v>
      </c>
      <c r="EC1119" s="71">
        <f t="shared" si="1175"/>
        <v>0</v>
      </c>
      <c r="ED1119" s="71">
        <f t="shared" si="1175"/>
        <v>0</v>
      </c>
      <c r="EE1119" s="71">
        <f t="shared" si="13"/>
        <v>0</v>
      </c>
      <c r="EF1119" s="71">
        <f t="shared" si="14"/>
        <v>0</v>
      </c>
    </row>
    <row r="1120" spans="1:136" ht="15.75" customHeight="1">
      <c r="A1120" s="147">
        <v>2019</v>
      </c>
      <c r="B1120" s="135" t="s">
        <v>5378</v>
      </c>
      <c r="C1120" s="147" t="s">
        <v>3481</v>
      </c>
      <c r="D1120" s="147" t="s">
        <v>719</v>
      </c>
      <c r="E1120" s="147" t="s">
        <v>3482</v>
      </c>
      <c r="F1120" s="150" t="s">
        <v>3483</v>
      </c>
      <c r="G1120" s="4"/>
      <c r="H1120" s="4"/>
      <c r="I1120" s="4"/>
      <c r="J1120" s="4"/>
      <c r="K1120" s="4"/>
      <c r="L1120" s="4"/>
      <c r="M1120" s="4"/>
      <c r="N1120" s="4"/>
      <c r="O1120" s="4"/>
      <c r="P1120" s="4"/>
      <c r="Q1120" s="4"/>
      <c r="R1120" s="4"/>
      <c r="S1120" s="4"/>
      <c r="T1120" s="59">
        <f t="shared" si="0"/>
        <v>1</v>
      </c>
      <c r="U1120" s="71">
        <v>1</v>
      </c>
      <c r="V1120" s="4"/>
      <c r="W1120" s="4"/>
      <c r="X1120" s="4"/>
      <c r="Y1120" s="4"/>
      <c r="Z1120" s="4"/>
      <c r="AA1120" s="4"/>
      <c r="AB1120" s="4"/>
      <c r="AC1120" s="4"/>
      <c r="AD1120" s="4"/>
      <c r="AE1120" s="4"/>
      <c r="AF1120" s="4"/>
      <c r="AG1120" s="58">
        <f t="shared" si="1"/>
        <v>1</v>
      </c>
      <c r="AH1120" s="4"/>
      <c r="AI1120" s="4"/>
      <c r="AJ1120" s="4"/>
      <c r="AK1120" s="91" t="str">
        <f t="shared" si="948"/>
        <v/>
      </c>
      <c r="AL1120" s="4"/>
      <c r="AM1120" s="4"/>
      <c r="AN1120" s="4"/>
      <c r="AO1120" s="4"/>
      <c r="AP1120" s="4"/>
      <c r="AQ1120" s="4"/>
      <c r="AR1120" s="58" t="str">
        <f t="shared" si="3"/>
        <v/>
      </c>
      <c r="AS1120" s="71">
        <v>1</v>
      </c>
      <c r="AT1120" s="71">
        <v>1</v>
      </c>
      <c r="AU1120" s="71">
        <v>1</v>
      </c>
      <c r="AV1120" s="4"/>
      <c r="AW1120" s="4"/>
      <c r="AX1120" s="58">
        <f t="shared" si="4"/>
        <v>3</v>
      </c>
      <c r="AY1120" s="4"/>
      <c r="AZ1120" s="71">
        <v>1</v>
      </c>
      <c r="BA1120" s="71">
        <v>1</v>
      </c>
      <c r="BB1120" s="4"/>
      <c r="BC1120" s="4"/>
      <c r="BD1120" s="58">
        <f t="shared" si="5"/>
        <v>2</v>
      </c>
      <c r="BE1120" s="4"/>
      <c r="BF1120" s="4"/>
      <c r="BG1120" s="4"/>
      <c r="BH1120" s="4"/>
      <c r="BI1120" s="4"/>
      <c r="BJ1120" s="4"/>
      <c r="BK1120" s="4"/>
      <c r="BL1120" s="4"/>
      <c r="BM1120" s="4"/>
      <c r="BN1120" s="4"/>
      <c r="BO1120" s="4"/>
      <c r="BP1120" s="4"/>
      <c r="BQ1120" s="4"/>
      <c r="BR1120" s="4"/>
      <c r="BS1120" s="4"/>
      <c r="BT1120" s="4"/>
      <c r="BU1120" s="4"/>
      <c r="BV1120" s="4"/>
      <c r="BW1120" s="4"/>
      <c r="BX1120" s="4" t="str">
        <f t="shared" si="637"/>
        <v/>
      </c>
      <c r="BY1120" s="4"/>
      <c r="BZ1120" s="4"/>
      <c r="CA1120" s="4"/>
      <c r="CB1120" s="4"/>
      <c r="CC1120" s="4"/>
      <c r="CD1120" s="4"/>
      <c r="CE1120" s="4"/>
      <c r="CF1120" s="4"/>
      <c r="CG1120" s="4"/>
      <c r="CH1120" s="57">
        <f t="shared" si="1100"/>
        <v>0</v>
      </c>
      <c r="CI1120" s="4"/>
      <c r="CJ1120" s="4"/>
      <c r="CK1120" s="4"/>
      <c r="CL1120" s="4"/>
      <c r="CM1120" s="4"/>
      <c r="CN1120" s="4"/>
      <c r="CO1120" s="4"/>
      <c r="CP1120" s="4"/>
      <c r="CQ1120" s="4"/>
      <c r="CR1120" s="57">
        <f t="shared" si="1046"/>
        <v>0</v>
      </c>
      <c r="CS1120" s="4"/>
      <c r="CT1120" s="4"/>
      <c r="CU1120" s="4"/>
      <c r="CV1120" s="4"/>
      <c r="CW1120" s="4"/>
      <c r="CX1120" s="4"/>
      <c r="CY1120" s="4"/>
      <c r="CZ1120" s="4"/>
      <c r="DA1120" s="4"/>
      <c r="DB1120" s="57">
        <f t="shared" si="1164"/>
        <v>0</v>
      </c>
      <c r="DC1120" s="4"/>
      <c r="DD1120" s="4"/>
      <c r="DE1120" s="4"/>
      <c r="DF1120" s="4"/>
      <c r="DG1120" s="4"/>
      <c r="DH1120" s="4"/>
      <c r="DI1120" s="4"/>
      <c r="DJ1120" s="4"/>
      <c r="DK1120" s="4"/>
      <c r="DL1120" s="57">
        <f t="shared" si="321"/>
        <v>0</v>
      </c>
      <c r="DM1120" s="4"/>
      <c r="DN1120" s="4"/>
      <c r="DO1120" s="4"/>
      <c r="DP1120" s="4"/>
      <c r="DQ1120" s="4"/>
      <c r="DR1120" s="4"/>
      <c r="DS1120" s="4"/>
      <c r="DT1120" s="4"/>
      <c r="DU1120" s="4"/>
      <c r="DV1120" s="57">
        <f t="shared" si="322"/>
        <v>0</v>
      </c>
      <c r="DW1120" s="71">
        <f t="shared" ref="DW1120:ED1120" si="1176">SUM(BY1120,CI1120,CS1120,DC1120,DM1120)</f>
        <v>0</v>
      </c>
      <c r="DX1120" s="71">
        <f t="shared" si="1176"/>
        <v>0</v>
      </c>
      <c r="DY1120" s="71">
        <f t="shared" si="1176"/>
        <v>0</v>
      </c>
      <c r="DZ1120" s="71">
        <f t="shared" si="1176"/>
        <v>0</v>
      </c>
      <c r="EA1120" s="71">
        <f t="shared" si="1176"/>
        <v>0</v>
      </c>
      <c r="EB1120" s="71">
        <f t="shared" si="1176"/>
        <v>0</v>
      </c>
      <c r="EC1120" s="71">
        <f t="shared" si="1176"/>
        <v>0</v>
      </c>
      <c r="ED1120" s="71">
        <f t="shared" si="1176"/>
        <v>0</v>
      </c>
      <c r="EE1120" s="71">
        <f t="shared" si="13"/>
        <v>0</v>
      </c>
      <c r="EF1120" s="71">
        <f t="shared" si="14"/>
        <v>0</v>
      </c>
    </row>
    <row r="1121" spans="1:136" ht="15.75" customHeight="1">
      <c r="A1121" s="147">
        <v>2019</v>
      </c>
      <c r="B1121" s="135" t="s">
        <v>5379</v>
      </c>
      <c r="C1121" s="147" t="s">
        <v>3484</v>
      </c>
      <c r="D1121" s="147" t="s">
        <v>3485</v>
      </c>
      <c r="E1121" s="147" t="s">
        <v>3486</v>
      </c>
      <c r="F1121" s="161" t="s">
        <v>3487</v>
      </c>
      <c r="G1121" s="4"/>
      <c r="H1121" s="4"/>
      <c r="I1121" s="4"/>
      <c r="J1121" s="4"/>
      <c r="K1121" s="4"/>
      <c r="L1121" s="4"/>
      <c r="M1121" s="4"/>
      <c r="N1121" s="4"/>
      <c r="O1121" s="4"/>
      <c r="P1121" s="4"/>
      <c r="Q1121" s="4"/>
      <c r="R1121" s="4"/>
      <c r="S1121" s="72">
        <v>1</v>
      </c>
      <c r="T1121" s="59" t="str">
        <f t="shared" si="0"/>
        <v/>
      </c>
      <c r="U1121" s="4"/>
      <c r="V1121" s="4"/>
      <c r="W1121" s="4"/>
      <c r="X1121" s="4"/>
      <c r="Y1121" s="4"/>
      <c r="Z1121" s="4"/>
      <c r="AA1121" s="4"/>
      <c r="AB1121" s="4"/>
      <c r="AC1121" s="4"/>
      <c r="AD1121" s="4"/>
      <c r="AE1121" s="4"/>
      <c r="AF1121" s="71"/>
      <c r="AG1121" s="58">
        <f t="shared" si="1"/>
        <v>1</v>
      </c>
      <c r="AH1121" s="4"/>
      <c r="AI1121" s="4"/>
      <c r="AJ1121" s="4"/>
      <c r="AK1121" s="91" t="str">
        <f t="shared" si="948"/>
        <v/>
      </c>
      <c r="AL1121" s="4"/>
      <c r="AM1121" s="4"/>
      <c r="AN1121" s="4"/>
      <c r="AO1121" s="4"/>
      <c r="AP1121" s="4"/>
      <c r="AQ1121" s="4"/>
      <c r="AR1121" s="58" t="str">
        <f t="shared" si="3"/>
        <v/>
      </c>
      <c r="AS1121" s="4"/>
      <c r="AT1121" s="4"/>
      <c r="AU1121" s="71">
        <v>1</v>
      </c>
      <c r="AV1121" s="4"/>
      <c r="AW1121" s="4"/>
      <c r="AX1121" s="58">
        <f t="shared" si="4"/>
        <v>1</v>
      </c>
      <c r="AY1121" s="71">
        <v>1</v>
      </c>
      <c r="AZ1121" s="71">
        <v>1</v>
      </c>
      <c r="BA1121" s="4"/>
      <c r="BB1121" s="71">
        <v>1</v>
      </c>
      <c r="BC1121" s="71">
        <v>1</v>
      </c>
      <c r="BD1121" s="58">
        <f t="shared" si="5"/>
        <v>4</v>
      </c>
      <c r="BE1121" s="71"/>
      <c r="BF1121" s="4"/>
      <c r="BG1121" s="4"/>
      <c r="BH1121" s="4"/>
      <c r="BI1121" s="4"/>
      <c r="BJ1121" s="4"/>
      <c r="BK1121" s="72">
        <v>1</v>
      </c>
      <c r="BL1121" s="72"/>
      <c r="BM1121" s="4"/>
      <c r="BN1121" s="4"/>
      <c r="BO1121" s="4"/>
      <c r="BP1121" s="4"/>
      <c r="BQ1121" s="4"/>
      <c r="BR1121" s="4"/>
      <c r="BS1121" s="4"/>
      <c r="BT1121" s="4"/>
      <c r="BU1121" s="4"/>
      <c r="BV1121" s="4"/>
      <c r="BW1121" s="4"/>
      <c r="BX1121" s="4" t="str">
        <f t="shared" si="637"/>
        <v/>
      </c>
      <c r="BY1121" s="4"/>
      <c r="BZ1121" s="4"/>
      <c r="CA1121" s="4"/>
      <c r="CB1121" s="4"/>
      <c r="CC1121" s="4"/>
      <c r="CD1121" s="4"/>
      <c r="CE1121" s="4"/>
      <c r="CF1121" s="4"/>
      <c r="CG1121" s="4"/>
      <c r="CH1121" s="57">
        <f t="shared" si="1100"/>
        <v>0</v>
      </c>
      <c r="CI1121" s="4"/>
      <c r="CJ1121" s="4"/>
      <c r="CK1121" s="4"/>
      <c r="CL1121" s="4"/>
      <c r="CM1121" s="4"/>
      <c r="CN1121" s="4"/>
      <c r="CO1121" s="4"/>
      <c r="CP1121" s="4"/>
      <c r="CQ1121" s="4"/>
      <c r="CR1121" s="57">
        <f t="shared" si="1046"/>
        <v>0</v>
      </c>
      <c r="CS1121" s="4"/>
      <c r="CT1121" s="4"/>
      <c r="CU1121" s="4"/>
      <c r="CV1121" s="4"/>
      <c r="CW1121" s="4"/>
      <c r="CX1121" s="4"/>
      <c r="CY1121" s="4"/>
      <c r="CZ1121" s="4"/>
      <c r="DA1121" s="4"/>
      <c r="DB1121" s="57">
        <f t="shared" si="1164"/>
        <v>0</v>
      </c>
      <c r="DC1121" s="4"/>
      <c r="DD1121" s="4"/>
      <c r="DE1121" s="4"/>
      <c r="DF1121" s="4"/>
      <c r="DG1121" s="4"/>
      <c r="DH1121" s="4"/>
      <c r="DI1121" s="4"/>
      <c r="DJ1121" s="4"/>
      <c r="DK1121" s="4"/>
      <c r="DL1121" s="57">
        <f t="shared" si="321"/>
        <v>0</v>
      </c>
      <c r="DM1121" s="4"/>
      <c r="DN1121" s="4"/>
      <c r="DO1121" s="4"/>
      <c r="DP1121" s="4"/>
      <c r="DQ1121" s="4"/>
      <c r="DR1121" s="4"/>
      <c r="DS1121" s="4"/>
      <c r="DT1121" s="4"/>
      <c r="DU1121" s="4"/>
      <c r="DV1121" s="57">
        <f t="shared" si="322"/>
        <v>0</v>
      </c>
      <c r="DW1121" s="71">
        <f t="shared" ref="DW1121:ED1121" si="1177">SUM(BY1121,CI1121,CS1121,DC1121,DM1121)</f>
        <v>0</v>
      </c>
      <c r="DX1121" s="71">
        <f t="shared" si="1177"/>
        <v>0</v>
      </c>
      <c r="DY1121" s="71">
        <f t="shared" si="1177"/>
        <v>0</v>
      </c>
      <c r="DZ1121" s="71">
        <f t="shared" si="1177"/>
        <v>0</v>
      </c>
      <c r="EA1121" s="71">
        <f t="shared" si="1177"/>
        <v>0</v>
      </c>
      <c r="EB1121" s="71">
        <f t="shared" si="1177"/>
        <v>0</v>
      </c>
      <c r="EC1121" s="71">
        <f t="shared" si="1177"/>
        <v>0</v>
      </c>
      <c r="ED1121" s="71">
        <f t="shared" si="1177"/>
        <v>0</v>
      </c>
      <c r="EE1121" s="71">
        <f t="shared" si="13"/>
        <v>0</v>
      </c>
      <c r="EF1121" s="71">
        <f t="shared" si="14"/>
        <v>0</v>
      </c>
    </row>
    <row r="1122" spans="1:136" ht="15.75" customHeight="1">
      <c r="A1122" s="147">
        <v>2019</v>
      </c>
      <c r="B1122" s="135" t="s">
        <v>5380</v>
      </c>
      <c r="C1122" s="147" t="s">
        <v>3488</v>
      </c>
      <c r="D1122" s="147" t="s">
        <v>3489</v>
      </c>
      <c r="E1122" s="147" t="s">
        <v>3490</v>
      </c>
      <c r="F1122" s="161" t="s">
        <v>3491</v>
      </c>
      <c r="G1122" s="4"/>
      <c r="H1122" s="4"/>
      <c r="I1122" s="4"/>
      <c r="J1122" s="4"/>
      <c r="K1122" s="4"/>
      <c r="L1122" s="4"/>
      <c r="M1122" s="4"/>
      <c r="N1122" s="4"/>
      <c r="O1122" s="71">
        <v>1</v>
      </c>
      <c r="P1122" s="4"/>
      <c r="Q1122" s="4"/>
      <c r="R1122" s="4"/>
      <c r="S1122" s="4"/>
      <c r="T1122" s="59" t="str">
        <f t="shared" si="0"/>
        <v/>
      </c>
      <c r="U1122" s="4"/>
      <c r="V1122" s="4"/>
      <c r="W1122" s="4"/>
      <c r="X1122" s="4"/>
      <c r="Y1122" s="4"/>
      <c r="Z1122" s="4"/>
      <c r="AA1122" s="4"/>
      <c r="AB1122" s="4"/>
      <c r="AC1122" s="4"/>
      <c r="AD1122" s="4"/>
      <c r="AE1122" s="4"/>
      <c r="AF1122" s="4"/>
      <c r="AG1122" s="58">
        <f t="shared" si="1"/>
        <v>1</v>
      </c>
      <c r="AH1122" s="4"/>
      <c r="AI1122" s="4"/>
      <c r="AJ1122" s="4"/>
      <c r="AK1122" s="91" t="str">
        <f t="shared" si="948"/>
        <v/>
      </c>
      <c r="AL1122" s="4"/>
      <c r="AM1122" s="4"/>
      <c r="AN1122" s="4"/>
      <c r="AO1122" s="4"/>
      <c r="AP1122" s="4"/>
      <c r="AQ1122" s="4"/>
      <c r="AR1122" s="58" t="str">
        <f t="shared" si="3"/>
        <v/>
      </c>
      <c r="AS1122" s="4"/>
      <c r="AT1122" s="71">
        <v>1</v>
      </c>
      <c r="AU1122" s="71">
        <v>1</v>
      </c>
      <c r="AV1122" s="4"/>
      <c r="AW1122" s="4"/>
      <c r="AX1122" s="58">
        <f t="shared" si="4"/>
        <v>2</v>
      </c>
      <c r="AY1122" s="71">
        <v>1</v>
      </c>
      <c r="AZ1122" s="71">
        <v>1</v>
      </c>
      <c r="BA1122" s="4"/>
      <c r="BB1122" s="4"/>
      <c r="BC1122" s="4"/>
      <c r="BD1122" s="58">
        <f t="shared" si="5"/>
        <v>2</v>
      </c>
      <c r="BE1122" s="4"/>
      <c r="BF1122" s="4"/>
      <c r="BG1122" s="4"/>
      <c r="BH1122" s="4"/>
      <c r="BI1122" s="4"/>
      <c r="BJ1122" s="4"/>
      <c r="BK1122" s="4"/>
      <c r="BL1122" s="4"/>
      <c r="BM1122" s="4"/>
      <c r="BN1122" s="4"/>
      <c r="BO1122" s="4"/>
      <c r="BP1122" s="4"/>
      <c r="BQ1122" s="4"/>
      <c r="BR1122" s="4"/>
      <c r="BS1122" s="4"/>
      <c r="BT1122" s="71">
        <v>1</v>
      </c>
      <c r="BU1122" s="4"/>
      <c r="BV1122" s="71">
        <v>1</v>
      </c>
      <c r="BW1122" s="4"/>
      <c r="BX1122" s="71">
        <f t="shared" si="637"/>
        <v>1</v>
      </c>
      <c r="BY1122" s="4"/>
      <c r="BZ1122" s="4"/>
      <c r="CA1122" s="4"/>
      <c r="CB1122" s="4"/>
      <c r="CC1122" s="4"/>
      <c r="CD1122" s="4"/>
      <c r="CE1122" s="4"/>
      <c r="CF1122" s="4"/>
      <c r="CG1122" s="4"/>
      <c r="CH1122" s="57">
        <f t="shared" si="1100"/>
        <v>0</v>
      </c>
      <c r="CI1122" s="4"/>
      <c r="CJ1122" s="4"/>
      <c r="CK1122" s="4"/>
      <c r="CL1122" s="71">
        <v>1</v>
      </c>
      <c r="CM1122" s="4"/>
      <c r="CN1122" s="4"/>
      <c r="CO1122" s="4"/>
      <c r="CP1122" s="4"/>
      <c r="CQ1122" s="71"/>
      <c r="CR1122" s="57">
        <f t="shared" si="1046"/>
        <v>1</v>
      </c>
      <c r="CS1122" s="4"/>
      <c r="CT1122" s="4"/>
      <c r="CU1122" s="4"/>
      <c r="CV1122" s="4"/>
      <c r="CW1122" s="4"/>
      <c r="CX1122" s="4"/>
      <c r="CY1122" s="71">
        <v>1</v>
      </c>
      <c r="CZ1122" s="4"/>
      <c r="DA1122" s="71"/>
      <c r="DB1122" s="57">
        <f t="shared" si="1164"/>
        <v>1</v>
      </c>
      <c r="DC1122" s="4"/>
      <c r="DD1122" s="4"/>
      <c r="DE1122" s="4"/>
      <c r="DF1122" s="4"/>
      <c r="DG1122" s="4"/>
      <c r="DH1122" s="4"/>
      <c r="DI1122" s="4"/>
      <c r="DJ1122" s="4"/>
      <c r="DK1122" s="4"/>
      <c r="DL1122" s="57">
        <f t="shared" si="321"/>
        <v>0</v>
      </c>
      <c r="DM1122" s="4"/>
      <c r="DN1122" s="4"/>
      <c r="DO1122" s="4"/>
      <c r="DP1122" s="4"/>
      <c r="DQ1122" s="4"/>
      <c r="DR1122" s="4"/>
      <c r="DS1122" s="4"/>
      <c r="DT1122" s="4"/>
      <c r="DU1122" s="4"/>
      <c r="DV1122" s="57">
        <f t="shared" si="322"/>
        <v>0</v>
      </c>
      <c r="DW1122" s="71">
        <f t="shared" ref="DW1122:ED1122" si="1178">SUM(BY1122,CI1122,CS1122,DC1122,DM1122)</f>
        <v>0</v>
      </c>
      <c r="DX1122" s="71">
        <f t="shared" si="1178"/>
        <v>0</v>
      </c>
      <c r="DY1122" s="71">
        <f t="shared" si="1178"/>
        <v>0</v>
      </c>
      <c r="DZ1122" s="71">
        <f t="shared" si="1178"/>
        <v>1</v>
      </c>
      <c r="EA1122" s="71">
        <f t="shared" si="1178"/>
        <v>0</v>
      </c>
      <c r="EB1122" s="71">
        <f t="shared" si="1178"/>
        <v>0</v>
      </c>
      <c r="EC1122" s="71">
        <f t="shared" si="1178"/>
        <v>1</v>
      </c>
      <c r="ED1122" s="71">
        <f t="shared" si="1178"/>
        <v>0</v>
      </c>
      <c r="EE1122" s="71">
        <f t="shared" si="13"/>
        <v>2</v>
      </c>
      <c r="EF1122" s="71">
        <f t="shared" si="14"/>
        <v>1</v>
      </c>
    </row>
    <row r="1123" spans="1:136" ht="15.75" customHeight="1">
      <c r="A1123" s="147">
        <v>2019</v>
      </c>
      <c r="B1123" s="135" t="s">
        <v>5381</v>
      </c>
      <c r="C1123" s="147" t="s">
        <v>3492</v>
      </c>
      <c r="D1123" s="147" t="s">
        <v>300</v>
      </c>
      <c r="E1123" s="147" t="s">
        <v>3493</v>
      </c>
      <c r="F1123" s="161" t="s">
        <v>3494</v>
      </c>
      <c r="G1123" s="4"/>
      <c r="H1123" s="4"/>
      <c r="I1123" s="71">
        <v>1</v>
      </c>
      <c r="J1123" s="4"/>
      <c r="K1123" s="4"/>
      <c r="L1123" s="4"/>
      <c r="M1123" s="4"/>
      <c r="N1123" s="4"/>
      <c r="O1123" s="4"/>
      <c r="P1123" s="4"/>
      <c r="Q1123" s="4"/>
      <c r="R1123" s="4"/>
      <c r="S1123" s="4"/>
      <c r="T1123" s="59" t="str">
        <f t="shared" si="0"/>
        <v/>
      </c>
      <c r="U1123" s="4"/>
      <c r="V1123" s="4"/>
      <c r="W1123" s="4"/>
      <c r="X1123" s="4"/>
      <c r="Y1123" s="4"/>
      <c r="Z1123" s="4"/>
      <c r="AA1123" s="4"/>
      <c r="AB1123" s="4"/>
      <c r="AC1123" s="4"/>
      <c r="AD1123" s="4"/>
      <c r="AE1123" s="4"/>
      <c r="AF1123" s="4"/>
      <c r="AG1123" s="58">
        <f t="shared" si="1"/>
        <v>1</v>
      </c>
      <c r="AH1123" s="4"/>
      <c r="AI1123" s="4"/>
      <c r="AJ1123" s="4"/>
      <c r="AK1123" s="91" t="str">
        <f t="shared" si="948"/>
        <v/>
      </c>
      <c r="AL1123" s="4"/>
      <c r="AM1123" s="4"/>
      <c r="AN1123" s="4"/>
      <c r="AO1123" s="4"/>
      <c r="AP1123" s="4"/>
      <c r="AQ1123" s="4"/>
      <c r="AR1123" s="58" t="str">
        <f t="shared" si="3"/>
        <v/>
      </c>
      <c r="AS1123" s="71">
        <v>1</v>
      </c>
      <c r="AT1123" s="71">
        <v>1</v>
      </c>
      <c r="AU1123" s="71">
        <v>1</v>
      </c>
      <c r="AV1123" s="4"/>
      <c r="AW1123" s="71">
        <v>1</v>
      </c>
      <c r="AX1123" s="58">
        <f t="shared" si="4"/>
        <v>4</v>
      </c>
      <c r="AY1123" s="71">
        <v>1</v>
      </c>
      <c r="AZ1123" s="71">
        <v>1</v>
      </c>
      <c r="BA1123" s="4"/>
      <c r="BB1123" s="71">
        <v>1</v>
      </c>
      <c r="BC1123" s="71">
        <v>1</v>
      </c>
      <c r="BD1123" s="58">
        <f t="shared" si="5"/>
        <v>4</v>
      </c>
      <c r="BE1123" s="4"/>
      <c r="BF1123" s="4"/>
      <c r="BG1123" s="4"/>
      <c r="BH1123" s="4"/>
      <c r="BI1123" s="4"/>
      <c r="BJ1123" s="4"/>
      <c r="BK1123" s="4"/>
      <c r="BL1123" s="4"/>
      <c r="BM1123" s="4"/>
      <c r="BN1123" s="4"/>
      <c r="BO1123" s="4"/>
      <c r="BP1123" s="4"/>
      <c r="BQ1123" s="4"/>
      <c r="BR1123" s="4"/>
      <c r="BS1123" s="71">
        <v>1</v>
      </c>
      <c r="BT1123" s="71">
        <v>1</v>
      </c>
      <c r="BU1123" s="71">
        <v>1</v>
      </c>
      <c r="BV1123" s="4"/>
      <c r="BW1123" s="4"/>
      <c r="BX1123" s="71">
        <f t="shared" si="637"/>
        <v>1</v>
      </c>
      <c r="BY1123" s="4"/>
      <c r="BZ1123" s="71">
        <v>1</v>
      </c>
      <c r="CA1123" s="4"/>
      <c r="CB1123" s="4"/>
      <c r="CC1123" s="4"/>
      <c r="CD1123" s="4"/>
      <c r="CE1123" s="4"/>
      <c r="CF1123" s="4"/>
      <c r="CG1123" s="71"/>
      <c r="CH1123" s="57">
        <f t="shared" si="1100"/>
        <v>1</v>
      </c>
      <c r="CI1123" s="4"/>
      <c r="CJ1123" s="4"/>
      <c r="CK1123" s="4"/>
      <c r="CL1123" s="71">
        <v>1</v>
      </c>
      <c r="CM1123" s="4"/>
      <c r="CN1123" s="4"/>
      <c r="CO1123" s="4"/>
      <c r="CP1123" s="4"/>
      <c r="CQ1123" s="71"/>
      <c r="CR1123" s="57">
        <f t="shared" si="1046"/>
        <v>1</v>
      </c>
      <c r="CS1123" s="4"/>
      <c r="CT1123" s="4"/>
      <c r="CU1123" s="4"/>
      <c r="CV1123" s="71">
        <v>1</v>
      </c>
      <c r="CW1123" s="4"/>
      <c r="CX1123" s="4"/>
      <c r="CY1123" s="4"/>
      <c r="CZ1123" s="4"/>
      <c r="DA1123" s="71"/>
      <c r="DB1123" s="57">
        <f t="shared" si="1164"/>
        <v>1</v>
      </c>
      <c r="DC1123" s="4"/>
      <c r="DD1123" s="4"/>
      <c r="DE1123" s="4"/>
      <c r="DF1123" s="4"/>
      <c r="DG1123" s="4"/>
      <c r="DH1123" s="4"/>
      <c r="DI1123" s="4"/>
      <c r="DJ1123" s="4"/>
      <c r="DK1123" s="4"/>
      <c r="DL1123" s="57">
        <f t="shared" si="321"/>
        <v>0</v>
      </c>
      <c r="DM1123" s="4"/>
      <c r="DN1123" s="4"/>
      <c r="DO1123" s="4"/>
      <c r="DP1123" s="4"/>
      <c r="DQ1123" s="71">
        <v>1</v>
      </c>
      <c r="DR1123" s="4"/>
      <c r="DS1123" s="4"/>
      <c r="DT1123" s="4"/>
      <c r="DU1123" s="71"/>
      <c r="DV1123" s="57">
        <f t="shared" si="322"/>
        <v>1</v>
      </c>
      <c r="DW1123" s="71">
        <f t="shared" ref="DW1123:ED1123" si="1179">SUM(BY1123,CI1123,CS1123,DC1123,DM1123)</f>
        <v>0</v>
      </c>
      <c r="DX1123" s="71">
        <f t="shared" si="1179"/>
        <v>1</v>
      </c>
      <c r="DY1123" s="71">
        <f t="shared" si="1179"/>
        <v>0</v>
      </c>
      <c r="DZ1123" s="71">
        <f t="shared" si="1179"/>
        <v>2</v>
      </c>
      <c r="EA1123" s="71">
        <f t="shared" si="1179"/>
        <v>1</v>
      </c>
      <c r="EB1123" s="71">
        <f t="shared" si="1179"/>
        <v>0</v>
      </c>
      <c r="EC1123" s="71">
        <f t="shared" si="1179"/>
        <v>0</v>
      </c>
      <c r="ED1123" s="71">
        <f t="shared" si="1179"/>
        <v>0</v>
      </c>
      <c r="EE1123" s="71">
        <f t="shared" si="13"/>
        <v>4</v>
      </c>
      <c r="EF1123" s="71">
        <f t="shared" si="14"/>
        <v>1</v>
      </c>
    </row>
    <row r="1124" spans="1:136" ht="15.75" customHeight="1">
      <c r="A1124" s="147">
        <v>2019</v>
      </c>
      <c r="B1124" s="135" t="s">
        <v>5382</v>
      </c>
      <c r="C1124" s="147" t="s">
        <v>3495</v>
      </c>
      <c r="D1124" s="147" t="s">
        <v>3496</v>
      </c>
      <c r="E1124" s="147" t="s">
        <v>3497</v>
      </c>
      <c r="F1124" s="161" t="s">
        <v>3498</v>
      </c>
      <c r="G1124" s="4"/>
      <c r="H1124" s="4"/>
      <c r="I1124" s="4"/>
      <c r="J1124" s="4"/>
      <c r="K1124" s="4"/>
      <c r="L1124" s="4"/>
      <c r="M1124" s="4"/>
      <c r="N1124" s="4"/>
      <c r="O1124" s="4"/>
      <c r="P1124" s="4"/>
      <c r="Q1124" s="71">
        <v>1</v>
      </c>
      <c r="R1124" s="4"/>
      <c r="S1124" s="4"/>
      <c r="T1124" s="59" t="str">
        <f t="shared" si="0"/>
        <v/>
      </c>
      <c r="U1124" s="4"/>
      <c r="V1124" s="4"/>
      <c r="W1124" s="4"/>
      <c r="X1124" s="4"/>
      <c r="Y1124" s="4"/>
      <c r="Z1124" s="4"/>
      <c r="AA1124" s="4"/>
      <c r="AB1124" s="4"/>
      <c r="AC1124" s="4"/>
      <c r="AD1124" s="4"/>
      <c r="AE1124" s="4"/>
      <c r="AF1124" s="4"/>
      <c r="AG1124" s="58">
        <f t="shared" si="1"/>
        <v>1</v>
      </c>
      <c r="AH1124" s="4"/>
      <c r="AI1124" s="4"/>
      <c r="AJ1124" s="4"/>
      <c r="AK1124" s="91" t="str">
        <f t="shared" si="948"/>
        <v/>
      </c>
      <c r="AL1124" s="4"/>
      <c r="AM1124" s="4"/>
      <c r="AN1124" s="4"/>
      <c r="AO1124" s="4"/>
      <c r="AP1124" s="4"/>
      <c r="AQ1124" s="4"/>
      <c r="AR1124" s="58" t="str">
        <f t="shared" si="3"/>
        <v/>
      </c>
      <c r="AS1124" s="71">
        <v>1</v>
      </c>
      <c r="AT1124" s="4"/>
      <c r="AU1124" s="71">
        <v>1</v>
      </c>
      <c r="AV1124" s="71">
        <v>1</v>
      </c>
      <c r="AW1124" s="71">
        <v>1</v>
      </c>
      <c r="AX1124" s="58">
        <f t="shared" si="4"/>
        <v>4</v>
      </c>
      <c r="AY1124" s="71">
        <v>1</v>
      </c>
      <c r="AZ1124" s="4"/>
      <c r="BA1124" s="4"/>
      <c r="BB1124" s="4"/>
      <c r="BC1124" s="4"/>
      <c r="BD1124" s="58">
        <f t="shared" si="5"/>
        <v>1</v>
      </c>
      <c r="BE1124" s="71">
        <v>1</v>
      </c>
      <c r="BF1124" s="4"/>
      <c r="BG1124" s="4"/>
      <c r="BH1124" s="4"/>
      <c r="BI1124" s="4"/>
      <c r="BJ1124" s="4"/>
      <c r="BK1124" s="4"/>
      <c r="BL1124" s="4"/>
      <c r="BM1124" s="4"/>
      <c r="BN1124" s="72"/>
      <c r="BO1124" s="4"/>
      <c r="BP1124" s="4"/>
      <c r="BQ1124" s="4"/>
      <c r="BR1124" s="4"/>
      <c r="BS1124" s="71">
        <v>1</v>
      </c>
      <c r="BT1124" s="71">
        <v>1</v>
      </c>
      <c r="BU1124" s="4"/>
      <c r="BV1124" s="71">
        <v>1</v>
      </c>
      <c r="BW1124" s="4"/>
      <c r="BX1124" s="71">
        <f t="shared" si="637"/>
        <v>1</v>
      </c>
      <c r="BY1124" s="4"/>
      <c r="BZ1124" s="71">
        <v>1</v>
      </c>
      <c r="CA1124" s="4"/>
      <c r="CB1124" s="71">
        <v>1</v>
      </c>
      <c r="CC1124" s="4"/>
      <c r="CD1124" s="4"/>
      <c r="CE1124" s="4"/>
      <c r="CF1124" s="4"/>
      <c r="CG1124" s="71"/>
      <c r="CH1124" s="57">
        <f t="shared" si="1100"/>
        <v>2</v>
      </c>
      <c r="CI1124" s="4"/>
      <c r="CJ1124" s="4"/>
      <c r="CK1124" s="4"/>
      <c r="CL1124" s="4"/>
      <c r="CM1124" s="4"/>
      <c r="CN1124" s="4"/>
      <c r="CO1124" s="4"/>
      <c r="CP1124" s="4"/>
      <c r="CQ1124" s="4"/>
      <c r="CR1124" s="57">
        <f t="shared" si="1046"/>
        <v>0</v>
      </c>
      <c r="CS1124" s="4"/>
      <c r="CT1124" s="4"/>
      <c r="CU1124" s="4"/>
      <c r="CV1124" s="71">
        <v>1</v>
      </c>
      <c r="CW1124" s="4"/>
      <c r="CX1124" s="4"/>
      <c r="CY1124" s="71">
        <v>1</v>
      </c>
      <c r="CZ1124" s="4"/>
      <c r="DA1124" s="71"/>
      <c r="DB1124" s="57">
        <f t="shared" si="1164"/>
        <v>2</v>
      </c>
      <c r="DC1124" s="4"/>
      <c r="DD1124" s="4"/>
      <c r="DE1124" s="4"/>
      <c r="DF1124" s="71">
        <v>1</v>
      </c>
      <c r="DG1124" s="4"/>
      <c r="DH1124" s="4"/>
      <c r="DI1124" s="4"/>
      <c r="DJ1124" s="4"/>
      <c r="DK1124" s="71"/>
      <c r="DL1124" s="57">
        <f t="shared" si="321"/>
        <v>1</v>
      </c>
      <c r="DM1124" s="4"/>
      <c r="DN1124" s="4"/>
      <c r="DO1124" s="4"/>
      <c r="DP1124" s="4"/>
      <c r="DQ1124" s="4"/>
      <c r="DR1124" s="4"/>
      <c r="DS1124" s="71">
        <v>1</v>
      </c>
      <c r="DT1124" s="4"/>
      <c r="DU1124" s="71"/>
      <c r="DV1124" s="57">
        <f t="shared" si="322"/>
        <v>1</v>
      </c>
      <c r="DW1124" s="71">
        <f t="shared" ref="DW1124:ED1124" si="1180">SUM(BY1124,CI1124,CS1124,DC1124,DM1124)</f>
        <v>0</v>
      </c>
      <c r="DX1124" s="71">
        <f t="shared" si="1180"/>
        <v>1</v>
      </c>
      <c r="DY1124" s="71">
        <f t="shared" si="1180"/>
        <v>0</v>
      </c>
      <c r="DZ1124" s="71">
        <f t="shared" si="1180"/>
        <v>3</v>
      </c>
      <c r="EA1124" s="71">
        <f t="shared" si="1180"/>
        <v>0</v>
      </c>
      <c r="EB1124" s="71">
        <f t="shared" si="1180"/>
        <v>0</v>
      </c>
      <c r="EC1124" s="71">
        <f t="shared" si="1180"/>
        <v>2</v>
      </c>
      <c r="ED1124" s="71">
        <f t="shared" si="1180"/>
        <v>0</v>
      </c>
      <c r="EE1124" s="71">
        <f t="shared" si="13"/>
        <v>6</v>
      </c>
      <c r="EF1124" s="71">
        <f t="shared" si="14"/>
        <v>1</v>
      </c>
    </row>
    <row r="1125" spans="1:136" ht="15.75" customHeight="1">
      <c r="A1125" s="147">
        <v>2019</v>
      </c>
      <c r="B1125" s="135" t="s">
        <v>5383</v>
      </c>
      <c r="C1125" s="147" t="s">
        <v>3499</v>
      </c>
      <c r="D1125" s="147" t="s">
        <v>237</v>
      </c>
      <c r="E1125" s="147" t="s">
        <v>3500</v>
      </c>
      <c r="F1125" s="161" t="s">
        <v>3501</v>
      </c>
      <c r="G1125" s="4"/>
      <c r="H1125" s="4"/>
      <c r="I1125" s="4"/>
      <c r="J1125" s="4"/>
      <c r="K1125" s="4"/>
      <c r="L1125" s="71">
        <v>1</v>
      </c>
      <c r="M1125" s="71"/>
      <c r="N1125" s="72">
        <v>2</v>
      </c>
      <c r="O1125" s="4"/>
      <c r="P1125" s="4"/>
      <c r="Q1125" s="4"/>
      <c r="R1125" s="72"/>
      <c r="S1125" s="72">
        <v>2</v>
      </c>
      <c r="T1125" s="59" t="str">
        <f t="shared" si="0"/>
        <v/>
      </c>
      <c r="U1125" s="72"/>
      <c r="V1125" s="4"/>
      <c r="W1125" s="4"/>
      <c r="X1125" s="4"/>
      <c r="Y1125" s="72">
        <v>2</v>
      </c>
      <c r="Z1125" s="4"/>
      <c r="AA1125" s="4"/>
      <c r="AB1125" s="4"/>
      <c r="AC1125" s="4"/>
      <c r="AD1125" s="4"/>
      <c r="AE1125" s="4"/>
      <c r="AF1125" s="4"/>
      <c r="AG1125" s="58">
        <f t="shared" si="1"/>
        <v>1</v>
      </c>
      <c r="AH1125" s="4"/>
      <c r="AI1125" s="4"/>
      <c r="AJ1125" s="4"/>
      <c r="AK1125" s="91" t="str">
        <f t="shared" si="948"/>
        <v/>
      </c>
      <c r="AL1125" s="4"/>
      <c r="AM1125" s="4"/>
      <c r="AN1125" s="4"/>
      <c r="AO1125" s="4"/>
      <c r="AP1125" s="4"/>
      <c r="AQ1125" s="4"/>
      <c r="AR1125" s="58" t="str">
        <f t="shared" si="3"/>
        <v/>
      </c>
      <c r="AS1125" s="4"/>
      <c r="AT1125" s="4"/>
      <c r="AU1125" s="71">
        <v>1</v>
      </c>
      <c r="AV1125" s="4"/>
      <c r="AW1125" s="71">
        <v>1</v>
      </c>
      <c r="AX1125" s="58">
        <f t="shared" si="4"/>
        <v>2</v>
      </c>
      <c r="AY1125" s="71">
        <v>1</v>
      </c>
      <c r="AZ1125" s="71">
        <v>1</v>
      </c>
      <c r="BA1125" s="4"/>
      <c r="BB1125" s="4"/>
      <c r="BC1125" s="71">
        <v>1</v>
      </c>
      <c r="BD1125" s="58">
        <f t="shared" si="5"/>
        <v>3</v>
      </c>
      <c r="BE1125" s="4"/>
      <c r="BF1125" s="4"/>
      <c r="BG1125" s="4"/>
      <c r="BH1125" s="4"/>
      <c r="BI1125" s="4"/>
      <c r="BJ1125" s="4"/>
      <c r="BK1125" s="4"/>
      <c r="BL1125" s="4"/>
      <c r="BM1125" s="4"/>
      <c r="BN1125" s="4"/>
      <c r="BO1125" s="4"/>
      <c r="BP1125" s="4"/>
      <c r="BQ1125" s="4"/>
      <c r="BR1125" s="71">
        <v>1</v>
      </c>
      <c r="BS1125" s="4"/>
      <c r="BT1125" s="71">
        <v>1</v>
      </c>
      <c r="BU1125" s="4"/>
      <c r="BV1125" s="71">
        <v>1</v>
      </c>
      <c r="BW1125" s="4"/>
      <c r="BX1125" s="71">
        <f t="shared" si="637"/>
        <v>1</v>
      </c>
      <c r="BY1125" s="4"/>
      <c r="BZ1125" s="4"/>
      <c r="CA1125" s="4"/>
      <c r="CB1125" s="4"/>
      <c r="CC1125" s="4"/>
      <c r="CD1125" s="4"/>
      <c r="CE1125" s="4"/>
      <c r="CF1125" s="4"/>
      <c r="CG1125" s="4"/>
      <c r="CH1125" s="57">
        <f t="shared" si="1100"/>
        <v>0</v>
      </c>
      <c r="CI1125" s="4"/>
      <c r="CJ1125" s="4"/>
      <c r="CK1125" s="4"/>
      <c r="CL1125" s="4"/>
      <c r="CM1125" s="4"/>
      <c r="CN1125" s="4"/>
      <c r="CO1125" s="4"/>
      <c r="CP1125" s="4"/>
      <c r="CQ1125" s="4"/>
      <c r="CR1125" s="57">
        <f t="shared" si="1046"/>
        <v>0</v>
      </c>
      <c r="CS1125" s="4"/>
      <c r="CT1125" s="4"/>
      <c r="CU1125" s="4"/>
      <c r="CV1125" s="71">
        <v>1</v>
      </c>
      <c r="CW1125" s="4"/>
      <c r="CX1125" s="4"/>
      <c r="CY1125" s="71">
        <v>1</v>
      </c>
      <c r="CZ1125" s="4"/>
      <c r="DA1125" s="71"/>
      <c r="DB1125" s="57">
        <f t="shared" si="1164"/>
        <v>2</v>
      </c>
      <c r="DC1125" s="4"/>
      <c r="DD1125" s="4"/>
      <c r="DE1125" s="4"/>
      <c r="DF1125" s="4"/>
      <c r="DG1125" s="4"/>
      <c r="DH1125" s="4"/>
      <c r="DI1125" s="4"/>
      <c r="DJ1125" s="4"/>
      <c r="DK1125" s="4"/>
      <c r="DL1125" s="57">
        <f t="shared" si="321"/>
        <v>0</v>
      </c>
      <c r="DM1125" s="4"/>
      <c r="DN1125" s="4"/>
      <c r="DO1125" s="4"/>
      <c r="DP1125" s="71">
        <v>1</v>
      </c>
      <c r="DQ1125" s="4"/>
      <c r="DR1125" s="4"/>
      <c r="DS1125" s="4"/>
      <c r="DT1125" s="4"/>
      <c r="DU1125" s="71"/>
      <c r="DV1125" s="57">
        <f t="shared" si="322"/>
        <v>1</v>
      </c>
      <c r="DW1125" s="71">
        <f t="shared" ref="DW1125:ED1125" si="1181">SUM(BY1125,CI1125,CS1125,DC1125,DM1125)</f>
        <v>0</v>
      </c>
      <c r="DX1125" s="71">
        <f t="shared" si="1181"/>
        <v>0</v>
      </c>
      <c r="DY1125" s="71">
        <f t="shared" si="1181"/>
        <v>0</v>
      </c>
      <c r="DZ1125" s="71">
        <f t="shared" si="1181"/>
        <v>2</v>
      </c>
      <c r="EA1125" s="71">
        <f t="shared" si="1181"/>
        <v>0</v>
      </c>
      <c r="EB1125" s="71">
        <f t="shared" si="1181"/>
        <v>0</v>
      </c>
      <c r="EC1125" s="71">
        <f t="shared" si="1181"/>
        <v>1</v>
      </c>
      <c r="ED1125" s="71">
        <f t="shared" si="1181"/>
        <v>0</v>
      </c>
      <c r="EE1125" s="71">
        <f t="shared" si="13"/>
        <v>3</v>
      </c>
      <c r="EF1125" s="71">
        <f t="shared" si="14"/>
        <v>1</v>
      </c>
    </row>
    <row r="1126" spans="1:136" ht="15.75" customHeight="1">
      <c r="A1126" s="147">
        <v>2019</v>
      </c>
      <c r="B1126" s="135" t="s">
        <v>5384</v>
      </c>
      <c r="C1126" s="147" t="s">
        <v>3502</v>
      </c>
      <c r="D1126" s="147" t="s">
        <v>369</v>
      </c>
      <c r="E1126" s="147" t="s">
        <v>3503</v>
      </c>
      <c r="F1126" s="161" t="s">
        <v>3504</v>
      </c>
      <c r="G1126" s="4"/>
      <c r="H1126" s="4"/>
      <c r="I1126" s="4"/>
      <c r="J1126" s="4"/>
      <c r="K1126" s="4"/>
      <c r="L1126" s="4"/>
      <c r="M1126" s="4"/>
      <c r="N1126" s="4"/>
      <c r="O1126" s="4"/>
      <c r="P1126" s="4"/>
      <c r="Q1126" s="71">
        <v>1</v>
      </c>
      <c r="R1126" s="4"/>
      <c r="S1126" s="4"/>
      <c r="T1126" s="59" t="str">
        <f t="shared" si="0"/>
        <v/>
      </c>
      <c r="U1126" s="4"/>
      <c r="V1126" s="4"/>
      <c r="W1126" s="4"/>
      <c r="X1126" s="4"/>
      <c r="Y1126" s="4"/>
      <c r="Z1126" s="4"/>
      <c r="AA1126" s="4"/>
      <c r="AB1126" s="4"/>
      <c r="AC1126" s="4"/>
      <c r="AD1126" s="4"/>
      <c r="AE1126" s="4"/>
      <c r="AF1126" s="4"/>
      <c r="AG1126" s="58">
        <f t="shared" si="1"/>
        <v>1</v>
      </c>
      <c r="AH1126" s="4"/>
      <c r="AI1126" s="4"/>
      <c r="AJ1126" s="4"/>
      <c r="AK1126" s="91" t="str">
        <f t="shared" si="948"/>
        <v/>
      </c>
      <c r="AL1126" s="4"/>
      <c r="AM1126" s="4"/>
      <c r="AN1126" s="4"/>
      <c r="AO1126" s="4"/>
      <c r="AP1126" s="4"/>
      <c r="AQ1126" s="4"/>
      <c r="AR1126" s="58" t="str">
        <f t="shared" si="3"/>
        <v/>
      </c>
      <c r="AS1126" s="4"/>
      <c r="AT1126" s="71">
        <v>1</v>
      </c>
      <c r="AU1126" s="4"/>
      <c r="AV1126" s="4"/>
      <c r="AW1126" s="71">
        <v>1</v>
      </c>
      <c r="AX1126" s="58">
        <f t="shared" si="4"/>
        <v>2</v>
      </c>
      <c r="AY1126" s="4"/>
      <c r="AZ1126" s="71">
        <v>1</v>
      </c>
      <c r="BA1126" s="4"/>
      <c r="BB1126" s="4"/>
      <c r="BC1126" s="4"/>
      <c r="BD1126" s="58">
        <f t="shared" si="5"/>
        <v>1</v>
      </c>
      <c r="BE1126" s="4"/>
      <c r="BF1126" s="4"/>
      <c r="BG1126" s="4"/>
      <c r="BH1126" s="4"/>
      <c r="BI1126" s="4"/>
      <c r="BJ1126" s="4"/>
      <c r="BK1126" s="4"/>
      <c r="BL1126" s="4"/>
      <c r="BM1126" s="4"/>
      <c r="BN1126" s="4"/>
      <c r="BO1126" s="4"/>
      <c r="BP1126" s="4"/>
      <c r="BQ1126" s="4"/>
      <c r="BR1126" s="4"/>
      <c r="BS1126" s="4"/>
      <c r="BT1126" s="71">
        <v>1</v>
      </c>
      <c r="BU1126" s="4"/>
      <c r="BV1126" s="71">
        <v>1</v>
      </c>
      <c r="BW1126" s="4"/>
      <c r="BX1126" s="71">
        <f t="shared" si="637"/>
        <v>1</v>
      </c>
      <c r="BY1126" s="4"/>
      <c r="BZ1126" s="4"/>
      <c r="CA1126" s="4"/>
      <c r="CB1126" s="4"/>
      <c r="CC1126" s="4"/>
      <c r="CD1126" s="4"/>
      <c r="CE1126" s="4"/>
      <c r="CF1126" s="4"/>
      <c r="CG1126" s="4"/>
      <c r="CH1126" s="57">
        <f t="shared" si="1100"/>
        <v>0</v>
      </c>
      <c r="CI1126" s="4"/>
      <c r="CJ1126" s="4"/>
      <c r="CK1126" s="4"/>
      <c r="CL1126" s="71">
        <v>1</v>
      </c>
      <c r="CM1126" s="4"/>
      <c r="CN1126" s="4"/>
      <c r="CO1126" s="71">
        <v>1</v>
      </c>
      <c r="CP1126" s="4"/>
      <c r="CQ1126" s="71"/>
      <c r="CR1126" s="57">
        <f t="shared" si="1046"/>
        <v>2</v>
      </c>
      <c r="CS1126" s="4"/>
      <c r="CT1126" s="4"/>
      <c r="CU1126" s="4"/>
      <c r="CV1126" s="4"/>
      <c r="CW1126" s="4"/>
      <c r="CX1126" s="4"/>
      <c r="CY1126" s="4"/>
      <c r="CZ1126" s="4"/>
      <c r="DA1126" s="4"/>
      <c r="DB1126" s="57">
        <f t="shared" si="1164"/>
        <v>0</v>
      </c>
      <c r="DC1126" s="4"/>
      <c r="DD1126" s="4"/>
      <c r="DE1126" s="4"/>
      <c r="DF1126" s="4"/>
      <c r="DG1126" s="4"/>
      <c r="DH1126" s="4"/>
      <c r="DI1126" s="4"/>
      <c r="DJ1126" s="4"/>
      <c r="DK1126" s="4"/>
      <c r="DL1126" s="57">
        <f t="shared" si="321"/>
        <v>0</v>
      </c>
      <c r="DM1126" s="4"/>
      <c r="DN1126" s="4"/>
      <c r="DO1126" s="4"/>
      <c r="DP1126" s="71">
        <v>1</v>
      </c>
      <c r="DQ1126" s="4"/>
      <c r="DR1126" s="4"/>
      <c r="DS1126" s="71">
        <v>1</v>
      </c>
      <c r="DT1126" s="4"/>
      <c r="DU1126" s="71"/>
      <c r="DV1126" s="57">
        <f t="shared" si="322"/>
        <v>2</v>
      </c>
      <c r="DW1126" s="71">
        <f t="shared" ref="DW1126:ED1126" si="1182">SUM(BY1126,CI1126,CS1126,DC1126,DM1126)</f>
        <v>0</v>
      </c>
      <c r="DX1126" s="71">
        <f t="shared" si="1182"/>
        <v>0</v>
      </c>
      <c r="DY1126" s="71">
        <f t="shared" si="1182"/>
        <v>0</v>
      </c>
      <c r="DZ1126" s="71">
        <f t="shared" si="1182"/>
        <v>2</v>
      </c>
      <c r="EA1126" s="71">
        <f t="shared" si="1182"/>
        <v>0</v>
      </c>
      <c r="EB1126" s="71">
        <f t="shared" si="1182"/>
        <v>0</v>
      </c>
      <c r="EC1126" s="71">
        <f t="shared" si="1182"/>
        <v>2</v>
      </c>
      <c r="ED1126" s="71">
        <f t="shared" si="1182"/>
        <v>0</v>
      </c>
      <c r="EE1126" s="71">
        <f t="shared" si="13"/>
        <v>4</v>
      </c>
      <c r="EF1126" s="71">
        <f t="shared" si="14"/>
        <v>1</v>
      </c>
    </row>
    <row r="1127" spans="1:136" ht="15.75" customHeight="1">
      <c r="A1127" s="147">
        <v>2019</v>
      </c>
      <c r="B1127" s="135" t="s">
        <v>5385</v>
      </c>
      <c r="C1127" s="147" t="s">
        <v>3505</v>
      </c>
      <c r="D1127" s="147" t="s">
        <v>1014</v>
      </c>
      <c r="E1127" s="147" t="s">
        <v>3506</v>
      </c>
      <c r="F1127" s="161" t="s">
        <v>3507</v>
      </c>
      <c r="G1127" s="4"/>
      <c r="H1127" s="4"/>
      <c r="I1127" s="4"/>
      <c r="J1127" s="4"/>
      <c r="K1127" s="4"/>
      <c r="L1127" s="4"/>
      <c r="M1127" s="4"/>
      <c r="N1127" s="71">
        <v>1</v>
      </c>
      <c r="O1127" s="4"/>
      <c r="P1127" s="4"/>
      <c r="Q1127" s="4"/>
      <c r="R1127" s="4"/>
      <c r="S1127" s="4"/>
      <c r="T1127" s="59" t="str">
        <f t="shared" si="0"/>
        <v/>
      </c>
      <c r="U1127" s="4"/>
      <c r="V1127" s="4"/>
      <c r="W1127" s="4"/>
      <c r="X1127" s="4"/>
      <c r="Y1127" s="4"/>
      <c r="Z1127" s="4"/>
      <c r="AA1127" s="4"/>
      <c r="AB1127" s="4"/>
      <c r="AC1127" s="4"/>
      <c r="AD1127" s="4"/>
      <c r="AE1127" s="4"/>
      <c r="AF1127" s="4"/>
      <c r="AG1127" s="58">
        <f t="shared" si="1"/>
        <v>1</v>
      </c>
      <c r="AH1127" s="4"/>
      <c r="AI1127" s="4"/>
      <c r="AJ1127" s="4"/>
      <c r="AK1127" s="91" t="str">
        <f t="shared" si="948"/>
        <v/>
      </c>
      <c r="AL1127" s="4"/>
      <c r="AM1127" s="4"/>
      <c r="AN1127" s="4"/>
      <c r="AO1127" s="4"/>
      <c r="AP1127" s="4"/>
      <c r="AQ1127" s="4"/>
      <c r="AR1127" s="58" t="str">
        <f t="shared" si="3"/>
        <v/>
      </c>
      <c r="AS1127" s="4"/>
      <c r="AT1127" s="71">
        <v>1</v>
      </c>
      <c r="AU1127" s="4"/>
      <c r="AV1127" s="4"/>
      <c r="AW1127" s="4"/>
      <c r="AX1127" s="58">
        <f t="shared" si="4"/>
        <v>1</v>
      </c>
      <c r="AY1127" s="71">
        <v>1</v>
      </c>
      <c r="AZ1127" s="71">
        <v>1</v>
      </c>
      <c r="BA1127" s="4"/>
      <c r="BB1127" s="4"/>
      <c r="BC1127" s="71">
        <v>1</v>
      </c>
      <c r="BD1127" s="58">
        <f t="shared" si="5"/>
        <v>3</v>
      </c>
      <c r="BE1127" s="4"/>
      <c r="BF1127" s="4"/>
      <c r="BG1127" s="4"/>
      <c r="BH1127" s="4"/>
      <c r="BI1127" s="4"/>
      <c r="BJ1127" s="4"/>
      <c r="BK1127" s="4"/>
      <c r="BL1127" s="4"/>
      <c r="BM1127" s="4"/>
      <c r="BN1127" s="4"/>
      <c r="BO1127" s="4"/>
      <c r="BP1127" s="4"/>
      <c r="BQ1127" s="4"/>
      <c r="BR1127" s="4"/>
      <c r="BS1127" s="4"/>
      <c r="BT1127" s="71">
        <v>1</v>
      </c>
      <c r="BU1127" s="4"/>
      <c r="BV1127" s="71">
        <v>1</v>
      </c>
      <c r="BW1127" s="4"/>
      <c r="BX1127" s="71">
        <f t="shared" si="637"/>
        <v>1</v>
      </c>
      <c r="BY1127" s="4"/>
      <c r="BZ1127" s="4"/>
      <c r="CA1127" s="4"/>
      <c r="CB1127" s="4"/>
      <c r="CC1127" s="4"/>
      <c r="CD1127" s="4"/>
      <c r="CE1127" s="4"/>
      <c r="CF1127" s="4"/>
      <c r="CG1127" s="4"/>
      <c r="CH1127" s="57">
        <f t="shared" si="1100"/>
        <v>0</v>
      </c>
      <c r="CI1127" s="4"/>
      <c r="CJ1127" s="4"/>
      <c r="CK1127" s="4"/>
      <c r="CL1127" s="71">
        <v>1</v>
      </c>
      <c r="CM1127" s="4"/>
      <c r="CN1127" s="4"/>
      <c r="CO1127" s="71">
        <v>1</v>
      </c>
      <c r="CP1127" s="4"/>
      <c r="CQ1127" s="71"/>
      <c r="CR1127" s="57">
        <f t="shared" si="1046"/>
        <v>2</v>
      </c>
      <c r="CS1127" s="4"/>
      <c r="CT1127" s="4"/>
      <c r="CU1127" s="4"/>
      <c r="CV1127" s="4"/>
      <c r="CW1127" s="4"/>
      <c r="CX1127" s="4"/>
      <c r="CY1127" s="4"/>
      <c r="CZ1127" s="4"/>
      <c r="DA1127" s="4"/>
      <c r="DB1127" s="57">
        <f t="shared" si="1164"/>
        <v>0</v>
      </c>
      <c r="DC1127" s="4"/>
      <c r="DD1127" s="4"/>
      <c r="DE1127" s="4"/>
      <c r="DF1127" s="4"/>
      <c r="DG1127" s="4"/>
      <c r="DH1127" s="4"/>
      <c r="DI1127" s="4"/>
      <c r="DJ1127" s="4"/>
      <c r="DK1127" s="4"/>
      <c r="DL1127" s="57">
        <f t="shared" si="321"/>
        <v>0</v>
      </c>
      <c r="DM1127" s="4"/>
      <c r="DN1127" s="4"/>
      <c r="DO1127" s="4"/>
      <c r="DP1127" s="4"/>
      <c r="DQ1127" s="4"/>
      <c r="DR1127" s="4"/>
      <c r="DS1127" s="4"/>
      <c r="DT1127" s="4"/>
      <c r="DU1127" s="4"/>
      <c r="DV1127" s="57">
        <f t="shared" si="322"/>
        <v>0</v>
      </c>
      <c r="DW1127" s="71">
        <f t="shared" ref="DW1127:ED1127" si="1183">SUM(BY1127,CI1127,CS1127,DC1127,DM1127)</f>
        <v>0</v>
      </c>
      <c r="DX1127" s="71">
        <f t="shared" si="1183"/>
        <v>0</v>
      </c>
      <c r="DY1127" s="71">
        <f t="shared" si="1183"/>
        <v>0</v>
      </c>
      <c r="DZ1127" s="71">
        <f t="shared" si="1183"/>
        <v>1</v>
      </c>
      <c r="EA1127" s="71">
        <f t="shared" si="1183"/>
        <v>0</v>
      </c>
      <c r="EB1127" s="71">
        <f t="shared" si="1183"/>
        <v>0</v>
      </c>
      <c r="EC1127" s="71">
        <f t="shared" si="1183"/>
        <v>1</v>
      </c>
      <c r="ED1127" s="71">
        <f t="shared" si="1183"/>
        <v>0</v>
      </c>
      <c r="EE1127" s="71">
        <f t="shared" si="13"/>
        <v>2</v>
      </c>
      <c r="EF1127" s="71">
        <f t="shared" si="14"/>
        <v>1</v>
      </c>
    </row>
    <row r="1128" spans="1:136" ht="15.75" customHeight="1">
      <c r="A1128" s="147">
        <v>2019</v>
      </c>
      <c r="B1128" s="135" t="s">
        <v>5386</v>
      </c>
      <c r="C1128" s="147" t="s">
        <v>3508</v>
      </c>
      <c r="D1128" s="147" t="s">
        <v>1561</v>
      </c>
      <c r="E1128" s="147" t="s">
        <v>3509</v>
      </c>
      <c r="F1128" s="161" t="s">
        <v>3510</v>
      </c>
      <c r="G1128" s="4"/>
      <c r="H1128" s="4"/>
      <c r="I1128" s="4"/>
      <c r="J1128" s="4"/>
      <c r="K1128" s="4"/>
      <c r="L1128" s="4"/>
      <c r="M1128" s="4"/>
      <c r="N1128" s="4"/>
      <c r="O1128" s="4"/>
      <c r="P1128" s="4"/>
      <c r="Q1128" s="4"/>
      <c r="R1128" s="71">
        <v>1</v>
      </c>
      <c r="S1128" s="4"/>
      <c r="T1128" s="59" t="str">
        <f t="shared" si="0"/>
        <v/>
      </c>
      <c r="U1128" s="4"/>
      <c r="V1128" s="4"/>
      <c r="W1128" s="4"/>
      <c r="X1128" s="4"/>
      <c r="Y1128" s="4"/>
      <c r="Z1128" s="4"/>
      <c r="AA1128" s="4"/>
      <c r="AB1128" s="4"/>
      <c r="AC1128" s="4"/>
      <c r="AD1128" s="4"/>
      <c r="AE1128" s="4"/>
      <c r="AF1128" s="4"/>
      <c r="AG1128" s="58">
        <f t="shared" si="1"/>
        <v>1</v>
      </c>
      <c r="AH1128" s="4"/>
      <c r="AI1128" s="4"/>
      <c r="AJ1128" s="4"/>
      <c r="AK1128" s="91" t="str">
        <f t="shared" si="948"/>
        <v/>
      </c>
      <c r="AL1128" s="4"/>
      <c r="AM1128" s="4"/>
      <c r="AN1128" s="4"/>
      <c r="AO1128" s="4"/>
      <c r="AP1128" s="4"/>
      <c r="AQ1128" s="4"/>
      <c r="AR1128" s="58" t="str">
        <f t="shared" si="3"/>
        <v/>
      </c>
      <c r="AS1128" s="4"/>
      <c r="AT1128" s="71">
        <v>1</v>
      </c>
      <c r="AU1128" s="4"/>
      <c r="AV1128" s="4"/>
      <c r="AW1128" s="4"/>
      <c r="AX1128" s="58">
        <f t="shared" si="4"/>
        <v>1</v>
      </c>
      <c r="AY1128" s="4"/>
      <c r="AZ1128" s="71">
        <v>1</v>
      </c>
      <c r="BA1128" s="4"/>
      <c r="BB1128" s="4"/>
      <c r="BC1128" s="71">
        <v>1</v>
      </c>
      <c r="BD1128" s="58">
        <f t="shared" si="5"/>
        <v>2</v>
      </c>
      <c r="BE1128" s="4"/>
      <c r="BF1128" s="4"/>
      <c r="BG1128" s="4"/>
      <c r="BH1128" s="4"/>
      <c r="BI1128" s="4"/>
      <c r="BJ1128" s="4"/>
      <c r="BK1128" s="4"/>
      <c r="BL1128" s="4"/>
      <c r="BM1128" s="4"/>
      <c r="BN1128" s="71"/>
      <c r="BO1128" s="4"/>
      <c r="BP1128" s="4"/>
      <c r="BQ1128" s="4"/>
      <c r="BR1128" s="4"/>
      <c r="BS1128" s="4"/>
      <c r="BT1128" s="4"/>
      <c r="BU1128" s="4"/>
      <c r="BV1128" s="71">
        <v>1</v>
      </c>
      <c r="BW1128" s="4"/>
      <c r="BX1128" s="71">
        <f t="shared" si="637"/>
        <v>1</v>
      </c>
      <c r="BY1128" s="4"/>
      <c r="BZ1128" s="4"/>
      <c r="CA1128" s="4"/>
      <c r="CB1128" s="4"/>
      <c r="CC1128" s="4"/>
      <c r="CD1128" s="4"/>
      <c r="CE1128" s="4"/>
      <c r="CF1128" s="4"/>
      <c r="CG1128" s="4"/>
      <c r="CH1128" s="57">
        <f t="shared" si="1100"/>
        <v>0</v>
      </c>
      <c r="CI1128" s="4"/>
      <c r="CJ1128" s="4"/>
      <c r="CK1128" s="4"/>
      <c r="CL1128" s="4"/>
      <c r="CM1128" s="4"/>
      <c r="CN1128" s="4"/>
      <c r="CO1128" s="71">
        <v>1</v>
      </c>
      <c r="CP1128" s="4"/>
      <c r="CQ1128" s="71"/>
      <c r="CR1128" s="57">
        <f t="shared" si="1046"/>
        <v>1</v>
      </c>
      <c r="CS1128" s="4"/>
      <c r="CT1128" s="4"/>
      <c r="CU1128" s="4"/>
      <c r="CV1128" s="4"/>
      <c r="CW1128" s="4"/>
      <c r="CX1128" s="4"/>
      <c r="CY1128" s="4"/>
      <c r="CZ1128" s="4"/>
      <c r="DA1128" s="4"/>
      <c r="DB1128" s="57">
        <f t="shared" si="1164"/>
        <v>0</v>
      </c>
      <c r="DC1128" s="4"/>
      <c r="DD1128" s="4"/>
      <c r="DE1128" s="4"/>
      <c r="DF1128" s="4"/>
      <c r="DG1128" s="4"/>
      <c r="DH1128" s="4"/>
      <c r="DI1128" s="4"/>
      <c r="DJ1128" s="4"/>
      <c r="DK1128" s="4"/>
      <c r="DL1128" s="57">
        <f t="shared" si="321"/>
        <v>0</v>
      </c>
      <c r="DM1128" s="4"/>
      <c r="DN1128" s="4"/>
      <c r="DO1128" s="4"/>
      <c r="DP1128" s="4"/>
      <c r="DQ1128" s="4"/>
      <c r="DR1128" s="4"/>
      <c r="DS1128" s="4"/>
      <c r="DT1128" s="4"/>
      <c r="DU1128" s="4"/>
      <c r="DV1128" s="57">
        <f t="shared" si="322"/>
        <v>0</v>
      </c>
      <c r="DW1128" s="71">
        <f t="shared" ref="DW1128:ED1128" si="1184">SUM(BY1128,CI1128,CS1128,DC1128,DM1128)</f>
        <v>0</v>
      </c>
      <c r="DX1128" s="71">
        <f t="shared" si="1184"/>
        <v>0</v>
      </c>
      <c r="DY1128" s="71">
        <f t="shared" si="1184"/>
        <v>0</v>
      </c>
      <c r="DZ1128" s="71">
        <f t="shared" si="1184"/>
        <v>0</v>
      </c>
      <c r="EA1128" s="71">
        <f t="shared" si="1184"/>
        <v>0</v>
      </c>
      <c r="EB1128" s="71">
        <f t="shared" si="1184"/>
        <v>0</v>
      </c>
      <c r="EC1128" s="71">
        <f t="shared" si="1184"/>
        <v>1</v>
      </c>
      <c r="ED1128" s="71">
        <f t="shared" si="1184"/>
        <v>0</v>
      </c>
      <c r="EE1128" s="71">
        <f t="shared" si="13"/>
        <v>1</v>
      </c>
      <c r="EF1128" s="71">
        <f t="shared" si="14"/>
        <v>1</v>
      </c>
    </row>
    <row r="1129" spans="1:136" ht="15.75" customHeight="1">
      <c r="A1129" s="147">
        <v>2019</v>
      </c>
      <c r="B1129" s="135" t="s">
        <v>5387</v>
      </c>
      <c r="C1129" s="147" t="s">
        <v>3511</v>
      </c>
      <c r="D1129" s="147" t="s">
        <v>45</v>
      </c>
      <c r="E1129" s="174" t="s">
        <v>3512</v>
      </c>
      <c r="F1129" s="150" t="s">
        <v>3513</v>
      </c>
      <c r="G1129" s="4"/>
      <c r="H1129" s="4"/>
      <c r="I1129" s="4"/>
      <c r="J1129" s="4"/>
      <c r="K1129" s="4"/>
      <c r="L1129" s="4"/>
      <c r="M1129" s="4"/>
      <c r="N1129" s="4"/>
      <c r="O1129" s="72">
        <v>1</v>
      </c>
      <c r="P1129" s="4"/>
      <c r="Q1129" s="4"/>
      <c r="R1129" s="4"/>
      <c r="S1129" s="4"/>
      <c r="T1129" s="59" t="str">
        <f t="shared" si="0"/>
        <v/>
      </c>
      <c r="U1129" s="4"/>
      <c r="V1129" s="4"/>
      <c r="W1129" s="4"/>
      <c r="X1129" s="4"/>
      <c r="Y1129" s="4"/>
      <c r="Z1129" s="4"/>
      <c r="AA1129" s="4"/>
      <c r="AB1129" s="4"/>
      <c r="AC1129" s="4"/>
      <c r="AD1129" s="4"/>
      <c r="AE1129" s="4"/>
      <c r="AF1129" s="4"/>
      <c r="AG1129" s="58">
        <f t="shared" si="1"/>
        <v>1</v>
      </c>
      <c r="AH1129" s="4"/>
      <c r="AI1129" s="4"/>
      <c r="AJ1129" s="4"/>
      <c r="AK1129" s="91" t="str">
        <f t="shared" si="948"/>
        <v/>
      </c>
      <c r="AL1129" s="4"/>
      <c r="AM1129" s="4"/>
      <c r="AN1129" s="4"/>
      <c r="AO1129" s="4"/>
      <c r="AP1129" s="4"/>
      <c r="AQ1129" s="4"/>
      <c r="AR1129" s="58" t="str">
        <f t="shared" si="3"/>
        <v/>
      </c>
      <c r="AS1129" s="72">
        <v>1</v>
      </c>
      <c r="AT1129" s="4"/>
      <c r="AU1129" s="4"/>
      <c r="AV1129" s="4"/>
      <c r="AW1129" s="72">
        <v>1</v>
      </c>
      <c r="AX1129" s="58">
        <f t="shared" si="4"/>
        <v>2</v>
      </c>
      <c r="AY1129" s="72">
        <v>1</v>
      </c>
      <c r="AZ1129" s="4"/>
      <c r="BA1129" s="4"/>
      <c r="BB1129" s="4"/>
      <c r="BC1129" s="4"/>
      <c r="BD1129" s="58">
        <f t="shared" si="5"/>
        <v>1</v>
      </c>
      <c r="BE1129" s="72">
        <v>1</v>
      </c>
      <c r="BF1129" s="4"/>
      <c r="BG1129" s="4"/>
      <c r="BH1129" s="4"/>
      <c r="BI1129" s="4"/>
      <c r="BJ1129" s="4"/>
      <c r="BK1129" s="72">
        <v>1</v>
      </c>
      <c r="BL1129" s="72"/>
      <c r="BM1129" s="4"/>
      <c r="BN1129" s="4"/>
      <c r="BO1129" s="4"/>
      <c r="BP1129" s="4"/>
      <c r="BQ1129" s="4"/>
      <c r="BR1129" s="4"/>
      <c r="BS1129" s="4"/>
      <c r="BT1129" s="72">
        <v>1</v>
      </c>
      <c r="BU1129" s="4"/>
      <c r="BV1129" s="72">
        <v>1</v>
      </c>
      <c r="BW1129" s="4"/>
      <c r="BX1129" s="4">
        <f t="shared" si="637"/>
        <v>1</v>
      </c>
      <c r="BY1129" s="4"/>
      <c r="BZ1129" s="4"/>
      <c r="CA1129" s="4"/>
      <c r="CB1129" s="72">
        <v>1</v>
      </c>
      <c r="CC1129" s="4"/>
      <c r="CD1129" s="4"/>
      <c r="CE1129" s="4"/>
      <c r="CF1129" s="4"/>
      <c r="CG1129" s="4"/>
      <c r="CH1129" s="57">
        <f t="shared" si="1100"/>
        <v>1</v>
      </c>
      <c r="CI1129" s="4"/>
      <c r="CJ1129" s="4"/>
      <c r="CK1129" s="4"/>
      <c r="CL1129" s="4"/>
      <c r="CM1129" s="4"/>
      <c r="CN1129" s="4"/>
      <c r="CO1129" s="4"/>
      <c r="CP1129" s="4"/>
      <c r="CQ1129" s="4"/>
      <c r="CR1129" s="57">
        <f t="shared" si="1046"/>
        <v>0</v>
      </c>
      <c r="CS1129" s="4"/>
      <c r="CT1129" s="4"/>
      <c r="CU1129" s="4"/>
      <c r="CV1129" s="4"/>
      <c r="CW1129" s="4"/>
      <c r="CX1129" s="4"/>
      <c r="CY1129" s="4"/>
      <c r="CZ1129" s="4"/>
      <c r="DA1129" s="4"/>
      <c r="DB1129" s="57">
        <f t="shared" si="1164"/>
        <v>0</v>
      </c>
      <c r="DC1129" s="4"/>
      <c r="DD1129" s="4"/>
      <c r="DE1129" s="4"/>
      <c r="DF1129" s="4"/>
      <c r="DG1129" s="4"/>
      <c r="DH1129" s="4"/>
      <c r="DI1129" s="4"/>
      <c r="DJ1129" s="4"/>
      <c r="DK1129" s="4"/>
      <c r="DL1129" s="57">
        <f t="shared" si="321"/>
        <v>0</v>
      </c>
      <c r="DM1129" s="4"/>
      <c r="DN1129" s="4"/>
      <c r="DO1129" s="4"/>
      <c r="DP1129" s="4"/>
      <c r="DQ1129" s="4"/>
      <c r="DR1129" s="4"/>
      <c r="DS1129" s="72">
        <v>1</v>
      </c>
      <c r="DT1129" s="4"/>
      <c r="DU1129" s="4"/>
      <c r="DV1129" s="57">
        <f t="shared" si="322"/>
        <v>1</v>
      </c>
      <c r="DW1129" s="71">
        <f t="shared" ref="DW1129:ED1129" si="1185">SUM(BY1129,CI1129,CS1129,DC1129,DM1129)</f>
        <v>0</v>
      </c>
      <c r="DX1129" s="71">
        <f t="shared" si="1185"/>
        <v>0</v>
      </c>
      <c r="DY1129" s="71">
        <f t="shared" si="1185"/>
        <v>0</v>
      </c>
      <c r="DZ1129" s="71">
        <f t="shared" si="1185"/>
        <v>1</v>
      </c>
      <c r="EA1129" s="71">
        <f t="shared" si="1185"/>
        <v>0</v>
      </c>
      <c r="EB1129" s="71">
        <f t="shared" si="1185"/>
        <v>0</v>
      </c>
      <c r="EC1129" s="71">
        <f t="shared" si="1185"/>
        <v>1</v>
      </c>
      <c r="ED1129" s="71">
        <f t="shared" si="1185"/>
        <v>0</v>
      </c>
      <c r="EE1129" s="71">
        <f t="shared" si="13"/>
        <v>2</v>
      </c>
      <c r="EF1129" s="71">
        <f t="shared" si="14"/>
        <v>1</v>
      </c>
    </row>
    <row r="1130" spans="1:136" ht="15.75" customHeight="1">
      <c r="A1130" s="147">
        <v>2019</v>
      </c>
      <c r="B1130" s="135" t="s">
        <v>5388</v>
      </c>
      <c r="C1130" s="147" t="s">
        <v>3514</v>
      </c>
      <c r="D1130" s="147" t="s">
        <v>3515</v>
      </c>
      <c r="E1130" s="147" t="s">
        <v>3516</v>
      </c>
      <c r="F1130" s="161" t="s">
        <v>3517</v>
      </c>
      <c r="G1130" s="4"/>
      <c r="H1130" s="4"/>
      <c r="I1130" s="4"/>
      <c r="J1130" s="4"/>
      <c r="K1130" s="4"/>
      <c r="L1130" s="4"/>
      <c r="M1130" s="4"/>
      <c r="N1130" s="4"/>
      <c r="O1130" s="4"/>
      <c r="P1130" s="4"/>
      <c r="Q1130" s="4"/>
      <c r="R1130" s="4"/>
      <c r="S1130" s="4"/>
      <c r="T1130" s="59">
        <f t="shared" si="0"/>
        <v>1</v>
      </c>
      <c r="U1130" s="4"/>
      <c r="V1130" s="4"/>
      <c r="W1130" s="4"/>
      <c r="X1130" s="4"/>
      <c r="Y1130" s="71">
        <v>1</v>
      </c>
      <c r="Z1130" s="4"/>
      <c r="AA1130" s="4"/>
      <c r="AB1130" s="4"/>
      <c r="AC1130" s="4"/>
      <c r="AD1130" s="4"/>
      <c r="AE1130" s="4"/>
      <c r="AF1130" s="4"/>
      <c r="AG1130" s="58">
        <f t="shared" si="1"/>
        <v>1</v>
      </c>
      <c r="AH1130" s="4"/>
      <c r="AI1130" s="4"/>
      <c r="AJ1130" s="4"/>
      <c r="AK1130" s="91" t="str">
        <f t="shared" si="948"/>
        <v/>
      </c>
      <c r="AL1130" s="4"/>
      <c r="AM1130" s="4"/>
      <c r="AN1130" s="4"/>
      <c r="AO1130" s="4"/>
      <c r="AP1130" s="4"/>
      <c r="AQ1130" s="4"/>
      <c r="AR1130" s="58" t="str">
        <f t="shared" si="3"/>
        <v/>
      </c>
      <c r="AS1130" s="4"/>
      <c r="AT1130" s="71">
        <v>1</v>
      </c>
      <c r="AU1130" s="71">
        <v>1</v>
      </c>
      <c r="AV1130" s="71">
        <v>1</v>
      </c>
      <c r="AW1130" s="4"/>
      <c r="AX1130" s="58">
        <f t="shared" si="4"/>
        <v>3</v>
      </c>
      <c r="AY1130" s="4"/>
      <c r="AZ1130" s="71">
        <v>1</v>
      </c>
      <c r="BA1130" s="4"/>
      <c r="BB1130" s="4"/>
      <c r="BC1130" s="71">
        <v>1</v>
      </c>
      <c r="BD1130" s="58">
        <f t="shared" si="5"/>
        <v>2</v>
      </c>
      <c r="BE1130" s="4"/>
      <c r="BF1130" s="4"/>
      <c r="BG1130" s="4"/>
      <c r="BH1130" s="4"/>
      <c r="BI1130" s="4"/>
      <c r="BJ1130" s="4"/>
      <c r="BK1130" s="4"/>
      <c r="BL1130" s="4"/>
      <c r="BM1130" s="4"/>
      <c r="BN1130" s="4"/>
      <c r="BO1130" s="4"/>
      <c r="BP1130" s="4"/>
      <c r="BQ1130" s="4"/>
      <c r="BR1130" s="4"/>
      <c r="BS1130" s="4"/>
      <c r="BT1130" s="4"/>
      <c r="BU1130" s="4"/>
      <c r="BV1130" s="71">
        <v>1</v>
      </c>
      <c r="BW1130" s="4"/>
      <c r="BX1130" s="71">
        <f t="shared" si="637"/>
        <v>1</v>
      </c>
      <c r="BY1130" s="4"/>
      <c r="BZ1130" s="4"/>
      <c r="CA1130" s="4"/>
      <c r="CB1130" s="4"/>
      <c r="CC1130" s="4"/>
      <c r="CD1130" s="4"/>
      <c r="CE1130" s="4"/>
      <c r="CF1130" s="4"/>
      <c r="CG1130" s="4"/>
      <c r="CH1130" s="57">
        <f t="shared" si="1100"/>
        <v>0</v>
      </c>
      <c r="CI1130" s="4"/>
      <c r="CJ1130" s="4"/>
      <c r="CK1130" s="4"/>
      <c r="CL1130" s="4"/>
      <c r="CM1130" s="4"/>
      <c r="CN1130" s="4"/>
      <c r="CO1130" s="4"/>
      <c r="CP1130" s="4"/>
      <c r="CQ1130" s="4"/>
      <c r="CR1130" s="57">
        <f t="shared" si="1046"/>
        <v>0</v>
      </c>
      <c r="CS1130" s="4"/>
      <c r="CT1130" s="4"/>
      <c r="CU1130" s="4"/>
      <c r="CV1130" s="4"/>
      <c r="CW1130" s="4"/>
      <c r="CX1130" s="4"/>
      <c r="CY1130" s="71">
        <v>1</v>
      </c>
      <c r="CZ1130" s="4"/>
      <c r="DA1130" s="71"/>
      <c r="DB1130" s="57">
        <f t="shared" si="1164"/>
        <v>1</v>
      </c>
      <c r="DC1130" s="4"/>
      <c r="DD1130" s="4"/>
      <c r="DE1130" s="4"/>
      <c r="DF1130" s="4"/>
      <c r="DG1130" s="4"/>
      <c r="DH1130" s="4"/>
      <c r="DI1130" s="4"/>
      <c r="DJ1130" s="4"/>
      <c r="DK1130" s="4"/>
      <c r="DL1130" s="57">
        <f t="shared" si="321"/>
        <v>0</v>
      </c>
      <c r="DM1130" s="4"/>
      <c r="DN1130" s="4"/>
      <c r="DO1130" s="4"/>
      <c r="DP1130" s="4"/>
      <c r="DQ1130" s="4"/>
      <c r="DR1130" s="4"/>
      <c r="DS1130" s="4"/>
      <c r="DT1130" s="4"/>
      <c r="DU1130" s="4"/>
      <c r="DV1130" s="57">
        <f t="shared" si="322"/>
        <v>0</v>
      </c>
      <c r="DW1130" s="71">
        <f t="shared" ref="DW1130:ED1130" si="1186">SUM(BY1130,CI1130,CS1130,DC1130,DM1130)</f>
        <v>0</v>
      </c>
      <c r="DX1130" s="71">
        <f t="shared" si="1186"/>
        <v>0</v>
      </c>
      <c r="DY1130" s="71">
        <f t="shared" si="1186"/>
        <v>0</v>
      </c>
      <c r="DZ1130" s="71">
        <f t="shared" si="1186"/>
        <v>0</v>
      </c>
      <c r="EA1130" s="71">
        <f t="shared" si="1186"/>
        <v>0</v>
      </c>
      <c r="EB1130" s="71">
        <f t="shared" si="1186"/>
        <v>0</v>
      </c>
      <c r="EC1130" s="71">
        <f t="shared" si="1186"/>
        <v>1</v>
      </c>
      <c r="ED1130" s="71">
        <f t="shared" si="1186"/>
        <v>0</v>
      </c>
      <c r="EE1130" s="71">
        <f t="shared" si="13"/>
        <v>1</v>
      </c>
      <c r="EF1130" s="71">
        <f t="shared" si="14"/>
        <v>1</v>
      </c>
    </row>
    <row r="1131" spans="1:136" ht="15.75" customHeight="1">
      <c r="A1131" s="147">
        <v>2019</v>
      </c>
      <c r="B1131" s="135" t="s">
        <v>5389</v>
      </c>
      <c r="C1131" s="147" t="s">
        <v>3518</v>
      </c>
      <c r="D1131" s="147" t="s">
        <v>3519</v>
      </c>
      <c r="E1131" s="174" t="s">
        <v>3520</v>
      </c>
      <c r="F1131" s="150" t="s">
        <v>3521</v>
      </c>
      <c r="G1131" s="4"/>
      <c r="H1131" s="4"/>
      <c r="I1131" s="4"/>
      <c r="J1131" s="4"/>
      <c r="K1131" s="4"/>
      <c r="L1131" s="4"/>
      <c r="M1131" s="4"/>
      <c r="N1131" s="4"/>
      <c r="O1131" s="4"/>
      <c r="P1131" s="4"/>
      <c r="Q1131" s="4"/>
      <c r="R1131" s="4"/>
      <c r="S1131" s="71">
        <v>1</v>
      </c>
      <c r="T1131" s="59" t="str">
        <f t="shared" si="0"/>
        <v/>
      </c>
      <c r="U1131" s="4"/>
      <c r="V1131" s="4"/>
      <c r="W1131" s="4"/>
      <c r="X1131" s="4"/>
      <c r="Y1131" s="4"/>
      <c r="Z1131" s="4"/>
      <c r="AA1131" s="4"/>
      <c r="AB1131" s="4"/>
      <c r="AC1131" s="4"/>
      <c r="AD1131" s="4"/>
      <c r="AE1131" s="4"/>
      <c r="AF1131" s="4"/>
      <c r="AG1131" s="58">
        <f t="shared" si="1"/>
        <v>1</v>
      </c>
      <c r="AH1131" s="4"/>
      <c r="AI1131" s="4"/>
      <c r="AJ1131" s="4"/>
      <c r="AK1131" s="91" t="str">
        <f t="shared" si="948"/>
        <v/>
      </c>
      <c r="AL1131" s="4"/>
      <c r="AM1131" s="4"/>
      <c r="AN1131" s="4"/>
      <c r="AO1131" s="4"/>
      <c r="AP1131" s="4"/>
      <c r="AQ1131" s="4"/>
      <c r="AR1131" s="58" t="str">
        <f t="shared" si="3"/>
        <v/>
      </c>
      <c r="AS1131" s="4"/>
      <c r="AT1131" s="4"/>
      <c r="AU1131" s="4"/>
      <c r="AV1131" s="4"/>
      <c r="AW1131" s="71">
        <v>1</v>
      </c>
      <c r="AX1131" s="58">
        <f t="shared" si="4"/>
        <v>1</v>
      </c>
      <c r="AY1131" s="71">
        <v>1</v>
      </c>
      <c r="AZ1131" s="4"/>
      <c r="BA1131" s="4"/>
      <c r="BB1131" s="4"/>
      <c r="BC1131" s="4"/>
      <c r="BD1131" s="58">
        <f t="shared" si="5"/>
        <v>1</v>
      </c>
      <c r="BE1131" s="4"/>
      <c r="BF1131" s="4"/>
      <c r="BG1131" s="4"/>
      <c r="BH1131" s="4"/>
      <c r="BI1131" s="4"/>
      <c r="BJ1131" s="4"/>
      <c r="BK1131" s="4"/>
      <c r="BL1131" s="4"/>
      <c r="BM1131" s="4"/>
      <c r="BN1131" s="4"/>
      <c r="BO1131" s="4"/>
      <c r="BP1131" s="4"/>
      <c r="BQ1131" s="4"/>
      <c r="BR1131" s="4"/>
      <c r="BS1131" s="4"/>
      <c r="BT1131" s="4"/>
      <c r="BU1131" s="4"/>
      <c r="BV1131" s="71">
        <v>1</v>
      </c>
      <c r="BW1131" s="4"/>
      <c r="BX1131" s="71">
        <f t="shared" si="637"/>
        <v>1</v>
      </c>
      <c r="BY1131" s="4"/>
      <c r="BZ1131" s="4"/>
      <c r="CA1131" s="4"/>
      <c r="CB1131" s="4"/>
      <c r="CC1131" s="4"/>
      <c r="CD1131" s="4"/>
      <c r="CE1131" s="4"/>
      <c r="CF1131" s="4"/>
      <c r="CG1131" s="4"/>
      <c r="CH1131" s="57">
        <f t="shared" si="1100"/>
        <v>0</v>
      </c>
      <c r="CI1131" s="4"/>
      <c r="CJ1131" s="4"/>
      <c r="CK1131" s="4"/>
      <c r="CL1131" s="4"/>
      <c r="CM1131" s="4"/>
      <c r="CN1131" s="4"/>
      <c r="CO1131" s="4"/>
      <c r="CP1131" s="4"/>
      <c r="CQ1131" s="4"/>
      <c r="CR1131" s="57">
        <f t="shared" si="1046"/>
        <v>0</v>
      </c>
      <c r="CS1131" s="4"/>
      <c r="CT1131" s="4"/>
      <c r="CU1131" s="4"/>
      <c r="CV1131" s="4"/>
      <c r="CW1131" s="4"/>
      <c r="CX1131" s="4"/>
      <c r="CY1131" s="4"/>
      <c r="CZ1131" s="4"/>
      <c r="DA1131" s="4"/>
      <c r="DB1131" s="57">
        <f t="shared" si="1164"/>
        <v>0</v>
      </c>
      <c r="DC1131" s="4"/>
      <c r="DD1131" s="4"/>
      <c r="DE1131" s="4"/>
      <c r="DF1131" s="4"/>
      <c r="DG1131" s="4"/>
      <c r="DH1131" s="4"/>
      <c r="DI1131" s="4"/>
      <c r="DJ1131" s="4"/>
      <c r="DK1131" s="4"/>
      <c r="DL1131" s="57">
        <f t="shared" si="321"/>
        <v>0</v>
      </c>
      <c r="DM1131" s="4"/>
      <c r="DN1131" s="4"/>
      <c r="DO1131" s="4"/>
      <c r="DP1131" s="4"/>
      <c r="DQ1131" s="4"/>
      <c r="DR1131" s="4"/>
      <c r="DS1131" s="71">
        <v>1</v>
      </c>
      <c r="DT1131" s="4"/>
      <c r="DU1131" s="71"/>
      <c r="DV1131" s="57">
        <f t="shared" si="322"/>
        <v>1</v>
      </c>
      <c r="DW1131" s="71">
        <f t="shared" ref="DW1131:ED1131" si="1187">SUM(BY1131,CI1131,CS1131,DC1131,DM1131)</f>
        <v>0</v>
      </c>
      <c r="DX1131" s="71">
        <f t="shared" si="1187"/>
        <v>0</v>
      </c>
      <c r="DY1131" s="71">
        <f t="shared" si="1187"/>
        <v>0</v>
      </c>
      <c r="DZ1131" s="71">
        <f t="shared" si="1187"/>
        <v>0</v>
      </c>
      <c r="EA1131" s="71">
        <f t="shared" si="1187"/>
        <v>0</v>
      </c>
      <c r="EB1131" s="71">
        <f t="shared" si="1187"/>
        <v>0</v>
      </c>
      <c r="EC1131" s="71">
        <f t="shared" si="1187"/>
        <v>1</v>
      </c>
      <c r="ED1131" s="71">
        <f t="shared" si="1187"/>
        <v>0</v>
      </c>
      <c r="EE1131" s="71">
        <f t="shared" si="13"/>
        <v>1</v>
      </c>
      <c r="EF1131" s="71">
        <f t="shared" si="14"/>
        <v>1</v>
      </c>
    </row>
    <row r="1132" spans="1:136" ht="15.75" customHeight="1">
      <c r="A1132" s="147">
        <v>2019</v>
      </c>
      <c r="B1132" s="135" t="s">
        <v>5390</v>
      </c>
      <c r="C1132" s="147" t="s">
        <v>3522</v>
      </c>
      <c r="D1132" s="147" t="s">
        <v>708</v>
      </c>
      <c r="E1132" s="147" t="s">
        <v>3523</v>
      </c>
      <c r="F1132" s="161" t="s">
        <v>3524</v>
      </c>
      <c r="G1132" s="4"/>
      <c r="H1132" s="4"/>
      <c r="I1132" s="71">
        <v>1</v>
      </c>
      <c r="J1132" s="4"/>
      <c r="K1132" s="4"/>
      <c r="L1132" s="4"/>
      <c r="M1132" s="4"/>
      <c r="N1132" s="4"/>
      <c r="O1132" s="4"/>
      <c r="P1132" s="4"/>
      <c r="Q1132" s="4"/>
      <c r="R1132" s="4"/>
      <c r="S1132" s="4"/>
      <c r="T1132" s="59" t="str">
        <f t="shared" si="0"/>
        <v/>
      </c>
      <c r="U1132" s="4"/>
      <c r="V1132" s="4"/>
      <c r="W1132" s="4"/>
      <c r="X1132" s="4"/>
      <c r="Y1132" s="4"/>
      <c r="Z1132" s="4"/>
      <c r="AA1132" s="4"/>
      <c r="AB1132" s="4"/>
      <c r="AC1132" s="4"/>
      <c r="AD1132" s="4"/>
      <c r="AE1132" s="4"/>
      <c r="AF1132" s="4"/>
      <c r="AG1132" s="58">
        <f t="shared" si="1"/>
        <v>1</v>
      </c>
      <c r="AH1132" s="4"/>
      <c r="AI1132" s="4"/>
      <c r="AJ1132" s="4"/>
      <c r="AK1132" s="91"/>
      <c r="AL1132" s="4"/>
      <c r="AM1132" s="4"/>
      <c r="AN1132" s="4"/>
      <c r="AO1132" s="4"/>
      <c r="AP1132" s="4"/>
      <c r="AQ1132" s="4"/>
      <c r="AR1132" s="58" t="str">
        <f t="shared" si="3"/>
        <v/>
      </c>
      <c r="AS1132" s="71">
        <v>1</v>
      </c>
      <c r="AT1132" s="71">
        <v>1</v>
      </c>
      <c r="AU1132" s="71">
        <v>1</v>
      </c>
      <c r="AV1132" s="71">
        <v>1</v>
      </c>
      <c r="AW1132" s="71">
        <v>1</v>
      </c>
      <c r="AX1132" s="58">
        <f t="shared" si="4"/>
        <v>5</v>
      </c>
      <c r="AY1132" s="71">
        <v>1</v>
      </c>
      <c r="AZ1132" s="4"/>
      <c r="BA1132" s="4"/>
      <c r="BB1132" s="4"/>
      <c r="BC1132" s="71">
        <v>1</v>
      </c>
      <c r="BD1132" s="58">
        <f t="shared" si="5"/>
        <v>2</v>
      </c>
      <c r="BE1132" s="4"/>
      <c r="BF1132" s="4"/>
      <c r="BG1132" s="4"/>
      <c r="BH1132" s="4"/>
      <c r="BI1132" s="4"/>
      <c r="BJ1132" s="4"/>
      <c r="BK1132" s="4"/>
      <c r="BL1132" s="4"/>
      <c r="BM1132" s="4"/>
      <c r="BN1132" s="4"/>
      <c r="BO1132" s="4"/>
      <c r="BP1132" s="4"/>
      <c r="BQ1132" s="4"/>
      <c r="BR1132" s="4"/>
      <c r="BS1132" s="71">
        <v>1</v>
      </c>
      <c r="BT1132" s="71">
        <v>1</v>
      </c>
      <c r="BU1132" s="71">
        <v>1</v>
      </c>
      <c r="BV1132" s="71">
        <v>1</v>
      </c>
      <c r="BW1132" s="4"/>
      <c r="BX1132" s="71">
        <f t="shared" si="637"/>
        <v>1</v>
      </c>
      <c r="BY1132" s="4"/>
      <c r="BZ1132" s="71">
        <v>1</v>
      </c>
      <c r="CA1132" s="4"/>
      <c r="CB1132" s="71">
        <v>1</v>
      </c>
      <c r="CC1132" s="71">
        <v>1</v>
      </c>
      <c r="CD1132" s="4"/>
      <c r="CE1132" s="71">
        <v>1</v>
      </c>
      <c r="CF1132" s="4"/>
      <c r="CG1132" s="71"/>
      <c r="CH1132" s="57">
        <f t="shared" si="1100"/>
        <v>4</v>
      </c>
      <c r="CI1132" s="4"/>
      <c r="CJ1132" s="71">
        <v>1</v>
      </c>
      <c r="CK1132" s="4"/>
      <c r="CL1132" s="71">
        <v>1</v>
      </c>
      <c r="CM1132" s="71">
        <v>1</v>
      </c>
      <c r="CN1132" s="4"/>
      <c r="CO1132" s="71">
        <v>1</v>
      </c>
      <c r="CP1132" s="4"/>
      <c r="CQ1132" s="71"/>
      <c r="CR1132" s="57">
        <f t="shared" si="1046"/>
        <v>4</v>
      </c>
      <c r="CS1132" s="4"/>
      <c r="CT1132" s="71">
        <v>1</v>
      </c>
      <c r="CU1132" s="4"/>
      <c r="CV1132" s="71">
        <v>1</v>
      </c>
      <c r="CW1132" s="71">
        <v>1</v>
      </c>
      <c r="CX1132" s="4"/>
      <c r="CY1132" s="71">
        <v>1</v>
      </c>
      <c r="CZ1132" s="4"/>
      <c r="DA1132" s="71"/>
      <c r="DB1132" s="57">
        <f t="shared" si="1164"/>
        <v>4</v>
      </c>
      <c r="DC1132" s="4"/>
      <c r="DD1132" s="71">
        <v>1</v>
      </c>
      <c r="DE1132" s="4"/>
      <c r="DF1132" s="71">
        <v>1</v>
      </c>
      <c r="DG1132" s="71">
        <v>1</v>
      </c>
      <c r="DH1132" s="4"/>
      <c r="DI1132" s="71">
        <v>1</v>
      </c>
      <c r="DJ1132" s="4"/>
      <c r="DK1132" s="71"/>
      <c r="DL1132" s="57">
        <f t="shared" si="321"/>
        <v>4</v>
      </c>
      <c r="DM1132" s="4"/>
      <c r="DN1132" s="71">
        <v>1</v>
      </c>
      <c r="DO1132" s="4"/>
      <c r="DP1132" s="71">
        <v>1</v>
      </c>
      <c r="DQ1132" s="71">
        <v>1</v>
      </c>
      <c r="DR1132" s="4"/>
      <c r="DS1132" s="71">
        <v>1</v>
      </c>
      <c r="DT1132" s="4"/>
      <c r="DU1132" s="71"/>
      <c r="DV1132" s="57">
        <f t="shared" si="322"/>
        <v>4</v>
      </c>
      <c r="DW1132" s="71">
        <f t="shared" ref="DW1132:ED1132" si="1188">SUM(BY1132,CI1132,CS1132,DC1132,DM1132)</f>
        <v>0</v>
      </c>
      <c r="DX1132" s="71">
        <f t="shared" si="1188"/>
        <v>5</v>
      </c>
      <c r="DY1132" s="71">
        <f t="shared" si="1188"/>
        <v>0</v>
      </c>
      <c r="DZ1132" s="71">
        <f t="shared" si="1188"/>
        <v>5</v>
      </c>
      <c r="EA1132" s="71">
        <f t="shared" si="1188"/>
        <v>5</v>
      </c>
      <c r="EB1132" s="71">
        <f t="shared" si="1188"/>
        <v>0</v>
      </c>
      <c r="EC1132" s="71">
        <f t="shared" si="1188"/>
        <v>5</v>
      </c>
      <c r="ED1132" s="71">
        <f t="shared" si="1188"/>
        <v>0</v>
      </c>
      <c r="EE1132" s="71">
        <f t="shared" si="13"/>
        <v>20</v>
      </c>
      <c r="EF1132" s="71">
        <f t="shared" si="14"/>
        <v>1</v>
      </c>
    </row>
    <row r="1133" spans="1:136" ht="15.75" customHeight="1">
      <c r="A1133" s="147">
        <v>2019</v>
      </c>
      <c r="B1133" s="135" t="s">
        <v>5391</v>
      </c>
      <c r="C1133" s="147" t="s">
        <v>3525</v>
      </c>
      <c r="D1133" s="147" t="s">
        <v>3526</v>
      </c>
      <c r="E1133" s="147" t="s">
        <v>3527</v>
      </c>
      <c r="F1133" s="161" t="s">
        <v>3528</v>
      </c>
      <c r="G1133" s="4"/>
      <c r="H1133" s="4"/>
      <c r="I1133" s="4"/>
      <c r="J1133" s="4"/>
      <c r="K1133" s="4"/>
      <c r="L1133" s="4"/>
      <c r="M1133" s="4"/>
      <c r="N1133" s="4"/>
      <c r="O1133" s="71">
        <v>1</v>
      </c>
      <c r="P1133" s="4"/>
      <c r="Q1133" s="4"/>
      <c r="R1133" s="4"/>
      <c r="S1133" s="4"/>
      <c r="T1133" s="59" t="str">
        <f t="shared" si="0"/>
        <v/>
      </c>
      <c r="U1133" s="4"/>
      <c r="V1133" s="4"/>
      <c r="W1133" s="4"/>
      <c r="X1133" s="4"/>
      <c r="Y1133" s="4"/>
      <c r="Z1133" s="4"/>
      <c r="AA1133" s="4"/>
      <c r="AB1133" s="4"/>
      <c r="AC1133" s="4"/>
      <c r="AD1133" s="4"/>
      <c r="AE1133" s="4"/>
      <c r="AF1133" s="4"/>
      <c r="AG1133" s="58">
        <f t="shared" si="1"/>
        <v>1</v>
      </c>
      <c r="AH1133" s="4"/>
      <c r="AI1133" s="4"/>
      <c r="AJ1133" s="4"/>
      <c r="AK1133" s="91" t="str">
        <f t="shared" ref="AK1133:AK1296" si="1189">IF(SUMIF(AL1133:AQ1133,"1")&gt;0,1,"")</f>
        <v/>
      </c>
      <c r="AL1133" s="4"/>
      <c r="AM1133" s="4"/>
      <c r="AN1133" s="4"/>
      <c r="AO1133" s="4"/>
      <c r="AP1133" s="4"/>
      <c r="AQ1133" s="4"/>
      <c r="AR1133" s="58" t="str">
        <f t="shared" si="3"/>
        <v/>
      </c>
      <c r="AS1133" s="71">
        <v>1</v>
      </c>
      <c r="AT1133" s="71">
        <v>1</v>
      </c>
      <c r="AU1133" s="71">
        <v>1</v>
      </c>
      <c r="AV1133" s="4"/>
      <c r="AW1133" s="4"/>
      <c r="AX1133" s="58">
        <f t="shared" si="4"/>
        <v>3</v>
      </c>
      <c r="AY1133" s="71">
        <v>1</v>
      </c>
      <c r="AZ1133" s="4"/>
      <c r="BA1133" s="4"/>
      <c r="BB1133" s="4"/>
      <c r="BC1133" s="4"/>
      <c r="BD1133" s="58">
        <f t="shared" si="5"/>
        <v>1</v>
      </c>
      <c r="BE1133" s="4"/>
      <c r="BF1133" s="4"/>
      <c r="BG1133" s="4"/>
      <c r="BH1133" s="4"/>
      <c r="BI1133" s="4"/>
      <c r="BJ1133" s="4"/>
      <c r="BK1133" s="4"/>
      <c r="BL1133" s="4"/>
      <c r="BM1133" s="4"/>
      <c r="BN1133" s="4"/>
      <c r="BO1133" s="4"/>
      <c r="BP1133" s="4"/>
      <c r="BQ1133" s="4"/>
      <c r="BR1133" s="4"/>
      <c r="BS1133" s="71">
        <v>1</v>
      </c>
      <c r="BT1133" s="71">
        <v>1</v>
      </c>
      <c r="BU1133" s="4"/>
      <c r="BV1133" s="4"/>
      <c r="BW1133" s="71">
        <v>1</v>
      </c>
      <c r="BX1133" s="71">
        <f t="shared" si="637"/>
        <v>1</v>
      </c>
      <c r="BY1133" s="4"/>
      <c r="BZ1133" s="71">
        <v>1</v>
      </c>
      <c r="CA1133" s="4"/>
      <c r="CB1133" s="4"/>
      <c r="CC1133" s="4"/>
      <c r="CD1133" s="4"/>
      <c r="CE1133" s="4"/>
      <c r="CF1133" s="4"/>
      <c r="CG1133" s="71"/>
      <c r="CH1133" s="57">
        <f t="shared" si="1100"/>
        <v>1</v>
      </c>
      <c r="CI1133" s="4"/>
      <c r="CJ1133" s="4"/>
      <c r="CK1133" s="4"/>
      <c r="CL1133" s="71">
        <v>1</v>
      </c>
      <c r="CM1133" s="4"/>
      <c r="CN1133" s="4"/>
      <c r="CO1133" s="4"/>
      <c r="CP1133" s="4"/>
      <c r="CQ1133" s="71"/>
      <c r="CR1133" s="57">
        <f t="shared" si="1046"/>
        <v>1</v>
      </c>
      <c r="CS1133" s="4"/>
      <c r="CT1133" s="4"/>
      <c r="CU1133" s="4"/>
      <c r="CV1133" s="4"/>
      <c r="CW1133" s="4"/>
      <c r="CX1133" s="71">
        <v>1</v>
      </c>
      <c r="CY1133" s="4"/>
      <c r="CZ1133" s="4"/>
      <c r="DA1133" s="71"/>
      <c r="DB1133" s="57">
        <f t="shared" si="1164"/>
        <v>1</v>
      </c>
      <c r="DC1133" s="4"/>
      <c r="DD1133" s="4"/>
      <c r="DE1133" s="4"/>
      <c r="DF1133" s="4"/>
      <c r="DG1133" s="4"/>
      <c r="DH1133" s="4"/>
      <c r="DI1133" s="4"/>
      <c r="DJ1133" s="4"/>
      <c r="DK1133" s="4"/>
      <c r="DL1133" s="57">
        <f t="shared" si="321"/>
        <v>0</v>
      </c>
      <c r="DM1133" s="4"/>
      <c r="DN1133" s="4"/>
      <c r="DO1133" s="4"/>
      <c r="DP1133" s="4"/>
      <c r="DQ1133" s="4"/>
      <c r="DR1133" s="4"/>
      <c r="DS1133" s="4"/>
      <c r="DT1133" s="4"/>
      <c r="DU1133" s="4"/>
      <c r="DV1133" s="57">
        <f t="shared" si="322"/>
        <v>0</v>
      </c>
      <c r="DW1133" s="71">
        <f t="shared" ref="DW1133:ED1133" si="1190">SUM(BY1133,CI1133,CS1133,DC1133,DM1133)</f>
        <v>0</v>
      </c>
      <c r="DX1133" s="71">
        <f t="shared" si="1190"/>
        <v>1</v>
      </c>
      <c r="DY1133" s="71">
        <f t="shared" si="1190"/>
        <v>0</v>
      </c>
      <c r="DZ1133" s="71">
        <f t="shared" si="1190"/>
        <v>1</v>
      </c>
      <c r="EA1133" s="71">
        <f t="shared" si="1190"/>
        <v>0</v>
      </c>
      <c r="EB1133" s="71">
        <f t="shared" si="1190"/>
        <v>1</v>
      </c>
      <c r="EC1133" s="71">
        <f t="shared" si="1190"/>
        <v>0</v>
      </c>
      <c r="ED1133" s="71">
        <f t="shared" si="1190"/>
        <v>0</v>
      </c>
      <c r="EE1133" s="71">
        <f t="shared" si="13"/>
        <v>3</v>
      </c>
      <c r="EF1133" s="71">
        <f t="shared" si="14"/>
        <v>1</v>
      </c>
    </row>
    <row r="1134" spans="1:136" ht="15.75" customHeight="1">
      <c r="A1134" s="147">
        <v>2019</v>
      </c>
      <c r="B1134" s="135" t="s">
        <v>5392</v>
      </c>
      <c r="C1134" s="147" t="s">
        <v>3529</v>
      </c>
      <c r="D1134" s="147" t="s">
        <v>1315</v>
      </c>
      <c r="E1134" s="147" t="s">
        <v>3530</v>
      </c>
      <c r="F1134" s="161" t="s">
        <v>3531</v>
      </c>
      <c r="G1134" s="4"/>
      <c r="H1134" s="4"/>
      <c r="I1134" s="4"/>
      <c r="J1134" s="71">
        <v>1</v>
      </c>
      <c r="K1134" s="4"/>
      <c r="L1134" s="4"/>
      <c r="M1134" s="4"/>
      <c r="N1134" s="4"/>
      <c r="O1134" s="4"/>
      <c r="P1134" s="4"/>
      <c r="Q1134" s="4"/>
      <c r="R1134" s="4"/>
      <c r="S1134" s="4"/>
      <c r="T1134" s="59" t="str">
        <f t="shared" si="0"/>
        <v/>
      </c>
      <c r="U1134" s="4"/>
      <c r="V1134" s="4"/>
      <c r="W1134" s="4"/>
      <c r="X1134" s="4"/>
      <c r="Y1134" s="4"/>
      <c r="Z1134" s="4"/>
      <c r="AA1134" s="4"/>
      <c r="AB1134" s="4"/>
      <c r="AC1134" s="4"/>
      <c r="AD1134" s="4"/>
      <c r="AE1134" s="4"/>
      <c r="AF1134" s="4"/>
      <c r="AG1134" s="58">
        <f t="shared" si="1"/>
        <v>1</v>
      </c>
      <c r="AH1134" s="4"/>
      <c r="AI1134" s="4"/>
      <c r="AJ1134" s="4"/>
      <c r="AK1134" s="91" t="str">
        <f t="shared" si="1189"/>
        <v/>
      </c>
      <c r="AL1134" s="4"/>
      <c r="AM1134" s="4"/>
      <c r="AN1134" s="4"/>
      <c r="AO1134" s="4"/>
      <c r="AP1134" s="4"/>
      <c r="AQ1134" s="4"/>
      <c r="AR1134" s="58" t="str">
        <f t="shared" si="3"/>
        <v/>
      </c>
      <c r="AS1134" s="4"/>
      <c r="AT1134" s="71">
        <v>1</v>
      </c>
      <c r="AU1134" s="4"/>
      <c r="AV1134" s="4"/>
      <c r="AW1134" s="4"/>
      <c r="AX1134" s="58">
        <f t="shared" si="4"/>
        <v>1</v>
      </c>
      <c r="AY1134" s="4"/>
      <c r="AZ1134" s="71">
        <v>1</v>
      </c>
      <c r="BA1134" s="4"/>
      <c r="BB1134" s="4"/>
      <c r="BC1134" s="71">
        <v>1</v>
      </c>
      <c r="BD1134" s="58">
        <f t="shared" si="5"/>
        <v>2</v>
      </c>
      <c r="BE1134" s="4"/>
      <c r="BF1134" s="4"/>
      <c r="BG1134" s="4"/>
      <c r="BH1134" s="4"/>
      <c r="BI1134" s="4"/>
      <c r="BJ1134" s="4"/>
      <c r="BK1134" s="4"/>
      <c r="BL1134" s="4"/>
      <c r="BM1134" s="4"/>
      <c r="BN1134" s="4"/>
      <c r="BO1134" s="71">
        <v>1</v>
      </c>
      <c r="BP1134" s="4"/>
      <c r="BQ1134" s="4"/>
      <c r="BR1134" s="4"/>
      <c r="BS1134" s="4"/>
      <c r="BT1134" s="4"/>
      <c r="BU1134" s="4"/>
      <c r="BV1134" s="4"/>
      <c r="BW1134" s="4"/>
      <c r="BX1134" s="4" t="str">
        <f t="shared" si="637"/>
        <v/>
      </c>
      <c r="BY1134" s="4"/>
      <c r="BZ1134" s="4"/>
      <c r="CA1134" s="4"/>
      <c r="CB1134" s="4"/>
      <c r="CC1134" s="4"/>
      <c r="CD1134" s="4"/>
      <c r="CE1134" s="4"/>
      <c r="CF1134" s="4"/>
      <c r="CG1134" s="4"/>
      <c r="CH1134" s="57">
        <f t="shared" si="1100"/>
        <v>0</v>
      </c>
      <c r="CI1134" s="4"/>
      <c r="CJ1134" s="4"/>
      <c r="CK1134" s="4"/>
      <c r="CL1134" s="4"/>
      <c r="CM1134" s="4"/>
      <c r="CN1134" s="4"/>
      <c r="CO1134" s="4"/>
      <c r="CP1134" s="4"/>
      <c r="CQ1134" s="4"/>
      <c r="CR1134" s="57">
        <f t="shared" si="1046"/>
        <v>0</v>
      </c>
      <c r="CS1134" s="4"/>
      <c r="CT1134" s="4"/>
      <c r="CU1134" s="4"/>
      <c r="CV1134" s="4"/>
      <c r="CW1134" s="4"/>
      <c r="CX1134" s="4"/>
      <c r="CY1134" s="4"/>
      <c r="CZ1134" s="4"/>
      <c r="DA1134" s="4"/>
      <c r="DB1134" s="57">
        <f t="shared" si="1164"/>
        <v>0</v>
      </c>
      <c r="DC1134" s="4"/>
      <c r="DD1134" s="4"/>
      <c r="DE1134" s="4"/>
      <c r="DF1134" s="4"/>
      <c r="DG1134" s="4"/>
      <c r="DH1134" s="4"/>
      <c r="DI1134" s="4"/>
      <c r="DJ1134" s="4"/>
      <c r="DK1134" s="4"/>
      <c r="DL1134" s="57">
        <f t="shared" si="321"/>
        <v>0</v>
      </c>
      <c r="DM1134" s="4"/>
      <c r="DN1134" s="4"/>
      <c r="DO1134" s="4"/>
      <c r="DP1134" s="4"/>
      <c r="DQ1134" s="4"/>
      <c r="DR1134" s="4"/>
      <c r="DS1134" s="4"/>
      <c r="DT1134" s="4"/>
      <c r="DU1134" s="4"/>
      <c r="DV1134" s="57">
        <f t="shared" si="322"/>
        <v>0</v>
      </c>
      <c r="DW1134" s="71">
        <f t="shared" ref="DW1134:ED1134" si="1191">SUM(BY1134,CI1134,CS1134,DC1134,DM1134)</f>
        <v>0</v>
      </c>
      <c r="DX1134" s="71">
        <f t="shared" si="1191"/>
        <v>0</v>
      </c>
      <c r="DY1134" s="71">
        <f t="shared" si="1191"/>
        <v>0</v>
      </c>
      <c r="DZ1134" s="71">
        <f t="shared" si="1191"/>
        <v>0</v>
      </c>
      <c r="EA1134" s="71">
        <f t="shared" si="1191"/>
        <v>0</v>
      </c>
      <c r="EB1134" s="71">
        <f t="shared" si="1191"/>
        <v>0</v>
      </c>
      <c r="EC1134" s="71">
        <f t="shared" si="1191"/>
        <v>0</v>
      </c>
      <c r="ED1134" s="71">
        <f t="shared" si="1191"/>
        <v>0</v>
      </c>
      <c r="EE1134" s="71">
        <f t="shared" si="13"/>
        <v>0</v>
      </c>
      <c r="EF1134" s="71">
        <f t="shared" si="14"/>
        <v>0</v>
      </c>
    </row>
    <row r="1135" spans="1:136" ht="15.75" customHeight="1">
      <c r="A1135" s="147">
        <v>2020</v>
      </c>
      <c r="B1135" s="135" t="s">
        <v>5393</v>
      </c>
      <c r="C1135" s="147" t="s">
        <v>3532</v>
      </c>
      <c r="D1135" s="147" t="s">
        <v>858</v>
      </c>
      <c r="E1135" s="147" t="s">
        <v>3533</v>
      </c>
      <c r="F1135" s="161" t="s">
        <v>3534</v>
      </c>
      <c r="G1135" s="4"/>
      <c r="H1135" s="4"/>
      <c r="I1135" s="4"/>
      <c r="J1135" s="4"/>
      <c r="K1135" s="4"/>
      <c r="L1135" s="4"/>
      <c r="M1135" s="4"/>
      <c r="N1135" s="4"/>
      <c r="O1135" s="4"/>
      <c r="P1135" s="4"/>
      <c r="Q1135" s="4"/>
      <c r="R1135" s="71">
        <v>1</v>
      </c>
      <c r="S1135" s="4"/>
      <c r="T1135" s="59" t="str">
        <f t="shared" si="0"/>
        <v/>
      </c>
      <c r="U1135" s="4"/>
      <c r="V1135" s="4"/>
      <c r="W1135" s="4"/>
      <c r="X1135" s="4"/>
      <c r="Y1135" s="4"/>
      <c r="Z1135" s="4"/>
      <c r="AA1135" s="4"/>
      <c r="AB1135" s="4"/>
      <c r="AC1135" s="4"/>
      <c r="AD1135" s="4"/>
      <c r="AE1135" s="4"/>
      <c r="AF1135" s="4"/>
      <c r="AG1135" s="58">
        <f t="shared" si="1"/>
        <v>1</v>
      </c>
      <c r="AH1135" s="4"/>
      <c r="AI1135" s="4"/>
      <c r="AJ1135" s="4"/>
      <c r="AK1135" s="91" t="str">
        <f t="shared" si="1189"/>
        <v/>
      </c>
      <c r="AL1135" s="4"/>
      <c r="AM1135" s="4"/>
      <c r="AN1135" s="4"/>
      <c r="AO1135" s="4"/>
      <c r="AP1135" s="4"/>
      <c r="AQ1135" s="4"/>
      <c r="AR1135" s="58" t="str">
        <f t="shared" si="3"/>
        <v/>
      </c>
      <c r="AS1135" s="71">
        <v>1</v>
      </c>
      <c r="AT1135" s="71">
        <v>1</v>
      </c>
      <c r="AU1135" s="71">
        <v>1</v>
      </c>
      <c r="AV1135" s="4"/>
      <c r="AW1135" s="4"/>
      <c r="AX1135" s="58">
        <f t="shared" si="4"/>
        <v>3</v>
      </c>
      <c r="AY1135" s="71">
        <v>1</v>
      </c>
      <c r="AZ1135" s="71">
        <v>1</v>
      </c>
      <c r="BA1135" s="4"/>
      <c r="BB1135" s="4"/>
      <c r="BC1135" s="71">
        <v>1</v>
      </c>
      <c r="BD1135" s="58">
        <f t="shared" si="5"/>
        <v>3</v>
      </c>
      <c r="BE1135" s="4"/>
      <c r="BF1135" s="4"/>
      <c r="BG1135" s="4"/>
      <c r="BH1135" s="4"/>
      <c r="BI1135" s="4"/>
      <c r="BJ1135" s="4"/>
      <c r="BK1135" s="4"/>
      <c r="BL1135" s="4"/>
      <c r="BM1135" s="4"/>
      <c r="BN1135" s="4"/>
      <c r="BO1135" s="4"/>
      <c r="BP1135" s="4"/>
      <c r="BQ1135" s="4"/>
      <c r="BR1135" s="4"/>
      <c r="BS1135" s="4"/>
      <c r="BT1135" s="4"/>
      <c r="BU1135" s="4"/>
      <c r="BV1135" s="4"/>
      <c r="BW1135" s="4"/>
      <c r="BX1135" s="4" t="str">
        <f t="shared" si="637"/>
        <v/>
      </c>
      <c r="BY1135" s="4"/>
      <c r="BZ1135" s="4"/>
      <c r="CA1135" s="4"/>
      <c r="CB1135" s="4"/>
      <c r="CC1135" s="4"/>
      <c r="CD1135" s="4"/>
      <c r="CE1135" s="4"/>
      <c r="CF1135" s="4"/>
      <c r="CG1135" s="4"/>
      <c r="CH1135" s="57">
        <f t="shared" si="1100"/>
        <v>0</v>
      </c>
      <c r="CI1135" s="4"/>
      <c r="CJ1135" s="4"/>
      <c r="CK1135" s="4"/>
      <c r="CL1135" s="4"/>
      <c r="CM1135" s="4"/>
      <c r="CN1135" s="4"/>
      <c r="CO1135" s="4"/>
      <c r="CP1135" s="4"/>
      <c r="CQ1135" s="4"/>
      <c r="CR1135" s="57">
        <f t="shared" si="1046"/>
        <v>0</v>
      </c>
      <c r="CS1135" s="4"/>
      <c r="CT1135" s="4"/>
      <c r="CU1135" s="4"/>
      <c r="CV1135" s="4"/>
      <c r="CW1135" s="4"/>
      <c r="CX1135" s="4"/>
      <c r="CY1135" s="4"/>
      <c r="CZ1135" s="4"/>
      <c r="DA1135" s="4"/>
      <c r="DB1135" s="57">
        <f t="shared" si="1164"/>
        <v>0</v>
      </c>
      <c r="DC1135" s="4"/>
      <c r="DD1135" s="4"/>
      <c r="DE1135" s="4"/>
      <c r="DF1135" s="4"/>
      <c r="DG1135" s="4"/>
      <c r="DH1135" s="4"/>
      <c r="DI1135" s="4"/>
      <c r="DJ1135" s="4"/>
      <c r="DK1135" s="4"/>
      <c r="DL1135" s="57">
        <f t="shared" si="321"/>
        <v>0</v>
      </c>
      <c r="DM1135" s="4"/>
      <c r="DN1135" s="4"/>
      <c r="DO1135" s="4"/>
      <c r="DP1135" s="4"/>
      <c r="DQ1135" s="4"/>
      <c r="DR1135" s="4"/>
      <c r="DS1135" s="4"/>
      <c r="DT1135" s="4"/>
      <c r="DU1135" s="4"/>
      <c r="DV1135" s="57">
        <f t="shared" si="322"/>
        <v>0</v>
      </c>
      <c r="DW1135" s="71">
        <f t="shared" ref="DW1135:ED1135" si="1192">SUM(BY1135,CI1135,CS1135,DC1135,DM1135)</f>
        <v>0</v>
      </c>
      <c r="DX1135" s="71">
        <f t="shared" si="1192"/>
        <v>0</v>
      </c>
      <c r="DY1135" s="71">
        <f t="shared" si="1192"/>
        <v>0</v>
      </c>
      <c r="DZ1135" s="71">
        <f t="shared" si="1192"/>
        <v>0</v>
      </c>
      <c r="EA1135" s="71">
        <f t="shared" si="1192"/>
        <v>0</v>
      </c>
      <c r="EB1135" s="71">
        <f t="shared" si="1192"/>
        <v>0</v>
      </c>
      <c r="EC1135" s="71">
        <f t="shared" si="1192"/>
        <v>0</v>
      </c>
      <c r="ED1135" s="71">
        <f t="shared" si="1192"/>
        <v>0</v>
      </c>
      <c r="EE1135" s="71">
        <f t="shared" si="13"/>
        <v>0</v>
      </c>
      <c r="EF1135" s="71">
        <f t="shared" si="14"/>
        <v>0</v>
      </c>
    </row>
    <row r="1136" spans="1:136" ht="15.75" customHeight="1">
      <c r="A1136" s="147">
        <v>2019</v>
      </c>
      <c r="B1136" s="135" t="s">
        <v>5394</v>
      </c>
      <c r="C1136" s="147" t="s">
        <v>3535</v>
      </c>
      <c r="D1136" s="147" t="s">
        <v>195</v>
      </c>
      <c r="E1136" s="147" t="s">
        <v>3536</v>
      </c>
      <c r="F1136" s="169" t="s">
        <v>3537</v>
      </c>
      <c r="G1136" s="4"/>
      <c r="H1136" s="4"/>
      <c r="I1136" s="4"/>
      <c r="J1136" s="71">
        <v>1</v>
      </c>
      <c r="K1136" s="4"/>
      <c r="L1136" s="4"/>
      <c r="M1136" s="4"/>
      <c r="N1136" s="4"/>
      <c r="O1136" s="4"/>
      <c r="P1136" s="4"/>
      <c r="Q1136" s="4"/>
      <c r="R1136" s="4"/>
      <c r="S1136" s="4"/>
      <c r="T1136" s="59" t="str">
        <f t="shared" si="0"/>
        <v/>
      </c>
      <c r="U1136" s="4"/>
      <c r="V1136" s="4"/>
      <c r="W1136" s="4"/>
      <c r="X1136" s="4"/>
      <c r="Y1136" s="4"/>
      <c r="Z1136" s="4"/>
      <c r="AA1136" s="4"/>
      <c r="AB1136" s="4"/>
      <c r="AC1136" s="4"/>
      <c r="AD1136" s="4"/>
      <c r="AE1136" s="4"/>
      <c r="AF1136" s="4"/>
      <c r="AG1136" s="58">
        <f t="shared" si="1"/>
        <v>1</v>
      </c>
      <c r="AH1136" s="4"/>
      <c r="AI1136" s="4"/>
      <c r="AJ1136" s="4"/>
      <c r="AK1136" s="91" t="str">
        <f t="shared" si="1189"/>
        <v/>
      </c>
      <c r="AL1136" s="4"/>
      <c r="AM1136" s="4"/>
      <c r="AN1136" s="4"/>
      <c r="AO1136" s="4"/>
      <c r="AP1136" s="4"/>
      <c r="AQ1136" s="4"/>
      <c r="AR1136" s="58" t="str">
        <f t="shared" si="3"/>
        <v/>
      </c>
      <c r="AS1136" s="71">
        <v>1</v>
      </c>
      <c r="AT1136" s="71">
        <v>1</v>
      </c>
      <c r="AU1136" s="71">
        <v>1</v>
      </c>
      <c r="AV1136" s="71">
        <v>1</v>
      </c>
      <c r="AW1136" s="71">
        <v>1</v>
      </c>
      <c r="AX1136" s="58">
        <f t="shared" si="4"/>
        <v>5</v>
      </c>
      <c r="AY1136" s="71">
        <v>1</v>
      </c>
      <c r="AZ1136" s="71">
        <v>1</v>
      </c>
      <c r="BA1136" s="4"/>
      <c r="BB1136" s="71">
        <v>1</v>
      </c>
      <c r="BC1136" s="71">
        <v>1</v>
      </c>
      <c r="BD1136" s="58">
        <f t="shared" si="5"/>
        <v>4</v>
      </c>
      <c r="BE1136" s="4"/>
      <c r="BF1136" s="4"/>
      <c r="BG1136" s="4"/>
      <c r="BH1136" s="4"/>
      <c r="BI1136" s="4"/>
      <c r="BJ1136" s="4"/>
      <c r="BK1136" s="4"/>
      <c r="BL1136" s="4"/>
      <c r="BM1136" s="4"/>
      <c r="BN1136" s="4"/>
      <c r="BO1136" s="4"/>
      <c r="BP1136" s="4"/>
      <c r="BQ1136" s="4"/>
      <c r="BR1136" s="4"/>
      <c r="BS1136" s="4"/>
      <c r="BT1136" s="71">
        <v>1</v>
      </c>
      <c r="BU1136" s="4"/>
      <c r="BV1136" s="71">
        <v>1</v>
      </c>
      <c r="BW1136" s="4"/>
      <c r="BX1136" s="71">
        <f t="shared" si="637"/>
        <v>1</v>
      </c>
      <c r="BY1136" s="4"/>
      <c r="BZ1136" s="4"/>
      <c r="CA1136" s="4"/>
      <c r="CB1136" s="71">
        <v>1</v>
      </c>
      <c r="CC1136" s="4"/>
      <c r="CD1136" s="4"/>
      <c r="CE1136" s="71">
        <v>1</v>
      </c>
      <c r="CF1136" s="4"/>
      <c r="CG1136" s="71"/>
      <c r="CH1136" s="57">
        <f t="shared" si="1100"/>
        <v>2</v>
      </c>
      <c r="CI1136" s="4"/>
      <c r="CJ1136" s="4"/>
      <c r="CK1136" s="4"/>
      <c r="CL1136" s="71">
        <v>1</v>
      </c>
      <c r="CM1136" s="4"/>
      <c r="CN1136" s="4"/>
      <c r="CO1136" s="71">
        <v>1</v>
      </c>
      <c r="CP1136" s="4"/>
      <c r="CQ1136" s="71"/>
      <c r="CR1136" s="57">
        <f t="shared" si="1046"/>
        <v>2</v>
      </c>
      <c r="CS1136" s="4"/>
      <c r="CT1136" s="4"/>
      <c r="CU1136" s="4"/>
      <c r="CV1136" s="71">
        <v>1</v>
      </c>
      <c r="CW1136" s="4"/>
      <c r="CX1136" s="4"/>
      <c r="CY1136" s="71">
        <v>1</v>
      </c>
      <c r="CZ1136" s="4"/>
      <c r="DA1136" s="71"/>
      <c r="DB1136" s="57">
        <f t="shared" si="1164"/>
        <v>2</v>
      </c>
      <c r="DC1136" s="4"/>
      <c r="DD1136" s="4"/>
      <c r="DE1136" s="4"/>
      <c r="DF1136" s="71">
        <v>1</v>
      </c>
      <c r="DG1136" s="4"/>
      <c r="DH1136" s="4"/>
      <c r="DI1136" s="71">
        <v>1</v>
      </c>
      <c r="DJ1136" s="4"/>
      <c r="DK1136" s="71"/>
      <c r="DL1136" s="57">
        <f t="shared" si="321"/>
        <v>2</v>
      </c>
      <c r="DM1136" s="4"/>
      <c r="DN1136" s="4"/>
      <c r="DO1136" s="4"/>
      <c r="DP1136" s="71">
        <v>1</v>
      </c>
      <c r="DQ1136" s="4"/>
      <c r="DR1136" s="4"/>
      <c r="DS1136" s="71">
        <v>1</v>
      </c>
      <c r="DT1136" s="4"/>
      <c r="DU1136" s="71"/>
      <c r="DV1136" s="57">
        <f t="shared" si="322"/>
        <v>2</v>
      </c>
      <c r="DW1136" s="71">
        <f t="shared" ref="DW1136:ED1136" si="1193">SUM(BY1136,CI1136,CS1136,DC1136,DM1136)</f>
        <v>0</v>
      </c>
      <c r="DX1136" s="71">
        <f t="shared" si="1193"/>
        <v>0</v>
      </c>
      <c r="DY1136" s="71">
        <f t="shared" si="1193"/>
        <v>0</v>
      </c>
      <c r="DZ1136" s="71">
        <f t="shared" si="1193"/>
        <v>5</v>
      </c>
      <c r="EA1136" s="71">
        <f t="shared" si="1193"/>
        <v>0</v>
      </c>
      <c r="EB1136" s="71">
        <f t="shared" si="1193"/>
        <v>0</v>
      </c>
      <c r="EC1136" s="71">
        <f t="shared" si="1193"/>
        <v>5</v>
      </c>
      <c r="ED1136" s="71">
        <f t="shared" si="1193"/>
        <v>0</v>
      </c>
      <c r="EE1136" s="71">
        <f t="shared" si="13"/>
        <v>10</v>
      </c>
      <c r="EF1136" s="71">
        <f t="shared" si="14"/>
        <v>1</v>
      </c>
    </row>
    <row r="1137" spans="1:136" ht="15.75" customHeight="1">
      <c r="A1137" s="147">
        <v>2019</v>
      </c>
      <c r="B1137" s="135" t="s">
        <v>5395</v>
      </c>
      <c r="C1137" s="147" t="s">
        <v>3538</v>
      </c>
      <c r="D1137" s="147" t="s">
        <v>1049</v>
      </c>
      <c r="E1137" s="147" t="s">
        <v>3539</v>
      </c>
      <c r="F1137" s="150" t="s">
        <v>3540</v>
      </c>
      <c r="G1137" s="4"/>
      <c r="H1137" s="4"/>
      <c r="I1137" s="71">
        <v>1</v>
      </c>
      <c r="J1137" s="4"/>
      <c r="K1137" s="4"/>
      <c r="L1137" s="4"/>
      <c r="M1137" s="4"/>
      <c r="N1137" s="4"/>
      <c r="O1137" s="4"/>
      <c r="P1137" s="4"/>
      <c r="Q1137" s="4"/>
      <c r="R1137" s="4"/>
      <c r="S1137" s="4"/>
      <c r="T1137" s="59" t="str">
        <f t="shared" si="0"/>
        <v/>
      </c>
      <c r="U1137" s="4"/>
      <c r="V1137" s="4"/>
      <c r="W1137" s="4"/>
      <c r="X1137" s="4"/>
      <c r="Y1137" s="4"/>
      <c r="Z1137" s="4"/>
      <c r="AA1137" s="4"/>
      <c r="AB1137" s="4"/>
      <c r="AC1137" s="4"/>
      <c r="AD1137" s="4"/>
      <c r="AE1137" s="4"/>
      <c r="AF1137" s="4"/>
      <c r="AG1137" s="58">
        <f t="shared" si="1"/>
        <v>1</v>
      </c>
      <c r="AH1137" s="4"/>
      <c r="AI1137" s="4"/>
      <c r="AJ1137" s="4"/>
      <c r="AK1137" s="91" t="str">
        <f t="shared" si="1189"/>
        <v/>
      </c>
      <c r="AL1137" s="4"/>
      <c r="AM1137" s="4"/>
      <c r="AN1137" s="4"/>
      <c r="AO1137" s="4"/>
      <c r="AP1137" s="4"/>
      <c r="AQ1137" s="4"/>
      <c r="AR1137" s="58" t="str">
        <f t="shared" si="3"/>
        <v/>
      </c>
      <c r="AS1137" s="71">
        <v>1</v>
      </c>
      <c r="AT1137" s="71">
        <v>1</v>
      </c>
      <c r="AU1137" s="71">
        <v>1</v>
      </c>
      <c r="AV1137" s="4"/>
      <c r="AW1137" s="4"/>
      <c r="AX1137" s="58">
        <f t="shared" si="4"/>
        <v>3</v>
      </c>
      <c r="AY1137" s="71">
        <v>1</v>
      </c>
      <c r="AZ1137" s="4"/>
      <c r="BA1137" s="4"/>
      <c r="BB1137" s="4"/>
      <c r="BC1137" s="4"/>
      <c r="BD1137" s="58">
        <f t="shared" si="5"/>
        <v>1</v>
      </c>
      <c r="BE1137" s="4"/>
      <c r="BF1137" s="4"/>
      <c r="BG1137" s="4"/>
      <c r="BH1137" s="4"/>
      <c r="BI1137" s="4"/>
      <c r="BJ1137" s="4"/>
      <c r="BK1137" s="4"/>
      <c r="BL1137" s="4"/>
      <c r="BM1137" s="4"/>
      <c r="BN1137" s="4"/>
      <c r="BO1137" s="4"/>
      <c r="BP1137" s="4"/>
      <c r="BQ1137" s="71">
        <v>1</v>
      </c>
      <c r="BR1137" s="4"/>
      <c r="BS1137" s="71">
        <v>1</v>
      </c>
      <c r="BT1137" s="71">
        <v>1</v>
      </c>
      <c r="BU1137" s="4"/>
      <c r="BV1137" s="4"/>
      <c r="BW1137" s="71">
        <v>1</v>
      </c>
      <c r="BX1137" s="71">
        <f t="shared" si="637"/>
        <v>1</v>
      </c>
      <c r="BY1137" s="4"/>
      <c r="BZ1137" s="71">
        <v>1</v>
      </c>
      <c r="CA1137" s="4"/>
      <c r="CB1137" s="4"/>
      <c r="CC1137" s="4"/>
      <c r="CD1137" s="4"/>
      <c r="CE1137" s="4"/>
      <c r="CF1137" s="4"/>
      <c r="CG1137" s="71"/>
      <c r="CH1137" s="57">
        <f t="shared" si="1100"/>
        <v>1</v>
      </c>
      <c r="CI1137" s="4"/>
      <c r="CJ1137" s="4"/>
      <c r="CK1137" s="4"/>
      <c r="CL1137" s="71">
        <v>1</v>
      </c>
      <c r="CM1137" s="4"/>
      <c r="CN1137" s="4"/>
      <c r="CO1137" s="4"/>
      <c r="CP1137" s="4"/>
      <c r="CQ1137" s="71"/>
      <c r="CR1137" s="57">
        <f t="shared" si="1046"/>
        <v>1</v>
      </c>
      <c r="CS1137" s="4"/>
      <c r="CT1137" s="4"/>
      <c r="CU1137" s="4"/>
      <c r="CV1137" s="4"/>
      <c r="CW1137" s="4"/>
      <c r="CX1137" s="71">
        <v>1</v>
      </c>
      <c r="CY1137" s="4"/>
      <c r="CZ1137" s="4"/>
      <c r="DA1137" s="71"/>
      <c r="DB1137" s="57">
        <f t="shared" si="1164"/>
        <v>1</v>
      </c>
      <c r="DC1137" s="4"/>
      <c r="DD1137" s="4"/>
      <c r="DE1137" s="4"/>
      <c r="DF1137" s="4"/>
      <c r="DG1137" s="4"/>
      <c r="DH1137" s="4"/>
      <c r="DI1137" s="4"/>
      <c r="DJ1137" s="4"/>
      <c r="DK1137" s="4"/>
      <c r="DL1137" s="57">
        <f t="shared" si="321"/>
        <v>0</v>
      </c>
      <c r="DM1137" s="4"/>
      <c r="DN1137" s="4"/>
      <c r="DO1137" s="4"/>
      <c r="DP1137" s="4"/>
      <c r="DQ1137" s="4"/>
      <c r="DR1137" s="4"/>
      <c r="DS1137" s="4"/>
      <c r="DT1137" s="4"/>
      <c r="DU1137" s="4"/>
      <c r="DV1137" s="57">
        <f t="shared" si="322"/>
        <v>0</v>
      </c>
      <c r="DW1137" s="71">
        <f t="shared" ref="DW1137:ED1137" si="1194">SUM(BY1137,CI1137,CS1137,DC1137,DM1137)</f>
        <v>0</v>
      </c>
      <c r="DX1137" s="71">
        <f t="shared" si="1194"/>
        <v>1</v>
      </c>
      <c r="DY1137" s="71">
        <f t="shared" si="1194"/>
        <v>0</v>
      </c>
      <c r="DZ1137" s="71">
        <f t="shared" si="1194"/>
        <v>1</v>
      </c>
      <c r="EA1137" s="71">
        <f t="shared" si="1194"/>
        <v>0</v>
      </c>
      <c r="EB1137" s="71">
        <f t="shared" si="1194"/>
        <v>1</v>
      </c>
      <c r="EC1137" s="71">
        <f t="shared" si="1194"/>
        <v>0</v>
      </c>
      <c r="ED1137" s="71">
        <f t="shared" si="1194"/>
        <v>0</v>
      </c>
      <c r="EE1137" s="71">
        <f t="shared" si="13"/>
        <v>3</v>
      </c>
      <c r="EF1137" s="71">
        <f t="shared" si="14"/>
        <v>1</v>
      </c>
    </row>
    <row r="1138" spans="1:136" ht="15.75" customHeight="1">
      <c r="A1138" s="147">
        <v>2020</v>
      </c>
      <c r="B1138" s="135" t="s">
        <v>5396</v>
      </c>
      <c r="C1138" s="147" t="s">
        <v>3541</v>
      </c>
      <c r="D1138" s="147" t="s">
        <v>3542</v>
      </c>
      <c r="E1138" s="147" t="s">
        <v>3543</v>
      </c>
      <c r="F1138" s="161" t="s">
        <v>3544</v>
      </c>
      <c r="G1138" s="4"/>
      <c r="H1138" s="4"/>
      <c r="I1138" s="71">
        <v>1</v>
      </c>
      <c r="J1138" s="4"/>
      <c r="K1138" s="4"/>
      <c r="L1138" s="4"/>
      <c r="M1138" s="4"/>
      <c r="N1138" s="4"/>
      <c r="O1138" s="4"/>
      <c r="P1138" s="4"/>
      <c r="Q1138" s="4"/>
      <c r="R1138" s="4"/>
      <c r="S1138" s="4"/>
      <c r="T1138" s="59" t="str">
        <f t="shared" si="0"/>
        <v/>
      </c>
      <c r="U1138" s="4"/>
      <c r="V1138" s="4"/>
      <c r="W1138" s="4"/>
      <c r="X1138" s="4"/>
      <c r="Y1138" s="4"/>
      <c r="Z1138" s="4"/>
      <c r="AA1138" s="4"/>
      <c r="AB1138" s="4"/>
      <c r="AC1138" s="4"/>
      <c r="AD1138" s="4"/>
      <c r="AE1138" s="4"/>
      <c r="AF1138" s="4"/>
      <c r="AG1138" s="58">
        <f t="shared" si="1"/>
        <v>1</v>
      </c>
      <c r="AH1138" s="4"/>
      <c r="AI1138" s="4"/>
      <c r="AJ1138" s="4"/>
      <c r="AK1138" s="91" t="str">
        <f t="shared" si="1189"/>
        <v/>
      </c>
      <c r="AL1138" s="4"/>
      <c r="AM1138" s="4"/>
      <c r="AN1138" s="4"/>
      <c r="AO1138" s="4"/>
      <c r="AP1138" s="4"/>
      <c r="AQ1138" s="4"/>
      <c r="AR1138" s="58" t="str">
        <f t="shared" si="3"/>
        <v/>
      </c>
      <c r="AS1138" s="4"/>
      <c r="AT1138" s="71">
        <v>1</v>
      </c>
      <c r="AU1138" s="4"/>
      <c r="AV1138" s="4"/>
      <c r="AW1138" s="4"/>
      <c r="AX1138" s="58">
        <f t="shared" si="4"/>
        <v>1</v>
      </c>
      <c r="AY1138" s="4"/>
      <c r="AZ1138" s="71">
        <v>1</v>
      </c>
      <c r="BA1138" s="4"/>
      <c r="BB1138" s="4"/>
      <c r="BC1138" s="71">
        <v>1</v>
      </c>
      <c r="BD1138" s="58">
        <f t="shared" si="5"/>
        <v>2</v>
      </c>
      <c r="BE1138" s="4"/>
      <c r="BF1138" s="4"/>
      <c r="BG1138" s="4"/>
      <c r="BH1138" s="4"/>
      <c r="BI1138" s="4"/>
      <c r="BJ1138" s="4"/>
      <c r="BK1138" s="4"/>
      <c r="BL1138" s="4"/>
      <c r="BM1138" s="4"/>
      <c r="BN1138" s="4"/>
      <c r="BO1138" s="4"/>
      <c r="BP1138" s="4"/>
      <c r="BQ1138" s="4"/>
      <c r="BR1138" s="4"/>
      <c r="BS1138" s="71">
        <v>1</v>
      </c>
      <c r="BT1138" s="4"/>
      <c r="BU1138" s="4"/>
      <c r="BV1138" s="71">
        <v>1</v>
      </c>
      <c r="BW1138" s="4"/>
      <c r="BX1138" s="71">
        <f t="shared" si="637"/>
        <v>1</v>
      </c>
      <c r="BY1138" s="4"/>
      <c r="BZ1138" s="4"/>
      <c r="CA1138" s="4"/>
      <c r="CB1138" s="4"/>
      <c r="CC1138" s="4"/>
      <c r="CD1138" s="4"/>
      <c r="CE1138" s="4"/>
      <c r="CF1138" s="4"/>
      <c r="CG1138" s="4"/>
      <c r="CH1138" s="57">
        <f t="shared" si="1100"/>
        <v>0</v>
      </c>
      <c r="CI1138" s="4"/>
      <c r="CJ1138" s="71">
        <v>1</v>
      </c>
      <c r="CK1138" s="4"/>
      <c r="CL1138" s="4"/>
      <c r="CM1138" s="4"/>
      <c r="CN1138" s="4"/>
      <c r="CO1138" s="71">
        <v>1</v>
      </c>
      <c r="CP1138" s="4"/>
      <c r="CQ1138" s="71"/>
      <c r="CR1138" s="57">
        <f t="shared" si="1046"/>
        <v>2</v>
      </c>
      <c r="CS1138" s="4"/>
      <c r="CT1138" s="4"/>
      <c r="CU1138" s="4"/>
      <c r="CV1138" s="4"/>
      <c r="CW1138" s="4"/>
      <c r="CX1138" s="4"/>
      <c r="CY1138" s="4"/>
      <c r="CZ1138" s="4"/>
      <c r="DA1138" s="4"/>
      <c r="DB1138" s="57">
        <f t="shared" si="1164"/>
        <v>0</v>
      </c>
      <c r="DC1138" s="4"/>
      <c r="DD1138" s="4"/>
      <c r="DE1138" s="4"/>
      <c r="DF1138" s="4"/>
      <c r="DG1138" s="4"/>
      <c r="DH1138" s="4"/>
      <c r="DI1138" s="4"/>
      <c r="DJ1138" s="4"/>
      <c r="DK1138" s="4"/>
      <c r="DL1138" s="57">
        <f t="shared" si="321"/>
        <v>0</v>
      </c>
      <c r="DM1138" s="4"/>
      <c r="DN1138" s="4"/>
      <c r="DO1138" s="4"/>
      <c r="DP1138" s="4"/>
      <c r="DQ1138" s="4"/>
      <c r="DR1138" s="4"/>
      <c r="DS1138" s="4"/>
      <c r="DT1138" s="4"/>
      <c r="DU1138" s="4"/>
      <c r="DV1138" s="57">
        <f t="shared" si="322"/>
        <v>0</v>
      </c>
      <c r="DW1138" s="71">
        <f t="shared" ref="DW1138:ED1138" si="1195">SUM(BY1138,CI1138,CS1138,DC1138,DM1138)</f>
        <v>0</v>
      </c>
      <c r="DX1138" s="71">
        <f t="shared" si="1195"/>
        <v>1</v>
      </c>
      <c r="DY1138" s="71">
        <f t="shared" si="1195"/>
        <v>0</v>
      </c>
      <c r="DZ1138" s="71">
        <f t="shared" si="1195"/>
        <v>0</v>
      </c>
      <c r="EA1138" s="71">
        <f t="shared" si="1195"/>
        <v>0</v>
      </c>
      <c r="EB1138" s="71">
        <f t="shared" si="1195"/>
        <v>0</v>
      </c>
      <c r="EC1138" s="71">
        <f t="shared" si="1195"/>
        <v>1</v>
      </c>
      <c r="ED1138" s="71">
        <f t="shared" si="1195"/>
        <v>0</v>
      </c>
      <c r="EE1138" s="71">
        <f t="shared" si="13"/>
        <v>2</v>
      </c>
      <c r="EF1138" s="71">
        <f t="shared" si="14"/>
        <v>1</v>
      </c>
    </row>
    <row r="1139" spans="1:136" ht="15.75" customHeight="1">
      <c r="A1139" s="147">
        <v>2019</v>
      </c>
      <c r="B1139" s="135" t="s">
        <v>5397</v>
      </c>
      <c r="C1139" s="147" t="s">
        <v>3545</v>
      </c>
      <c r="D1139" s="147" t="s">
        <v>1396</v>
      </c>
      <c r="E1139" s="147" t="s">
        <v>3546</v>
      </c>
      <c r="F1139" s="161" t="s">
        <v>3547</v>
      </c>
      <c r="G1139" s="4"/>
      <c r="H1139" s="4"/>
      <c r="I1139" s="4"/>
      <c r="J1139" s="4"/>
      <c r="K1139" s="4"/>
      <c r="L1139" s="4"/>
      <c r="M1139" s="4"/>
      <c r="N1139" s="71">
        <v>1</v>
      </c>
      <c r="O1139" s="4"/>
      <c r="P1139" s="4"/>
      <c r="Q1139" s="4"/>
      <c r="R1139" s="4"/>
      <c r="S1139" s="4"/>
      <c r="T1139" s="59" t="str">
        <f t="shared" si="0"/>
        <v/>
      </c>
      <c r="U1139" s="4"/>
      <c r="V1139" s="4"/>
      <c r="W1139" s="4"/>
      <c r="X1139" s="4"/>
      <c r="Y1139" s="4"/>
      <c r="Z1139" s="4"/>
      <c r="AA1139" s="4"/>
      <c r="AB1139" s="4"/>
      <c r="AC1139" s="4"/>
      <c r="AD1139" s="4"/>
      <c r="AE1139" s="4"/>
      <c r="AF1139" s="4"/>
      <c r="AG1139" s="58">
        <f t="shared" si="1"/>
        <v>1</v>
      </c>
      <c r="AH1139" s="4"/>
      <c r="AI1139" s="4"/>
      <c r="AJ1139" s="4"/>
      <c r="AK1139" s="91" t="str">
        <f t="shared" si="1189"/>
        <v/>
      </c>
      <c r="AL1139" s="4"/>
      <c r="AM1139" s="4"/>
      <c r="AN1139" s="4"/>
      <c r="AO1139" s="4"/>
      <c r="AP1139" s="4"/>
      <c r="AQ1139" s="4"/>
      <c r="AR1139" s="58" t="str">
        <f t="shared" si="3"/>
        <v/>
      </c>
      <c r="AS1139" s="71">
        <v>1</v>
      </c>
      <c r="AT1139" s="71">
        <v>1</v>
      </c>
      <c r="AU1139" s="71">
        <v>1</v>
      </c>
      <c r="AV1139" s="71">
        <v>1</v>
      </c>
      <c r="AW1139" s="71">
        <v>1</v>
      </c>
      <c r="AX1139" s="58">
        <f t="shared" si="4"/>
        <v>5</v>
      </c>
      <c r="AY1139" s="4"/>
      <c r="AZ1139" s="71">
        <v>1</v>
      </c>
      <c r="BA1139" s="4"/>
      <c r="BB1139" s="71">
        <v>1</v>
      </c>
      <c r="BC1139" s="71">
        <v>1</v>
      </c>
      <c r="BD1139" s="58">
        <f t="shared" si="5"/>
        <v>3</v>
      </c>
      <c r="BE1139" s="4"/>
      <c r="BF1139" s="4"/>
      <c r="BG1139" s="4"/>
      <c r="BH1139" s="4"/>
      <c r="BI1139" s="4"/>
      <c r="BJ1139" s="4"/>
      <c r="BK1139" s="4"/>
      <c r="BL1139" s="4"/>
      <c r="BM1139" s="4"/>
      <c r="BN1139" s="4"/>
      <c r="BO1139" s="4"/>
      <c r="BP1139" s="4"/>
      <c r="BQ1139" s="4"/>
      <c r="BR1139" s="4"/>
      <c r="BS1139" s="4"/>
      <c r="BT1139" s="4"/>
      <c r="BU1139" s="4"/>
      <c r="BV1139" s="4"/>
      <c r="BW1139" s="4"/>
      <c r="BX1139" s="4" t="str">
        <f t="shared" si="637"/>
        <v/>
      </c>
      <c r="BY1139" s="4"/>
      <c r="BZ1139" s="4"/>
      <c r="CA1139" s="4"/>
      <c r="CB1139" s="4"/>
      <c r="CC1139" s="4"/>
      <c r="CD1139" s="4"/>
      <c r="CE1139" s="4"/>
      <c r="CF1139" s="4"/>
      <c r="CG1139" s="4"/>
      <c r="CH1139" s="57">
        <f t="shared" si="1100"/>
        <v>0</v>
      </c>
      <c r="CI1139" s="4"/>
      <c r="CJ1139" s="4"/>
      <c r="CK1139" s="4"/>
      <c r="CL1139" s="4"/>
      <c r="CM1139" s="4"/>
      <c r="CN1139" s="4"/>
      <c r="CO1139" s="4"/>
      <c r="CP1139" s="4"/>
      <c r="CQ1139" s="4"/>
      <c r="CR1139" s="57">
        <f t="shared" si="1046"/>
        <v>0</v>
      </c>
      <c r="CS1139" s="4"/>
      <c r="CT1139" s="4"/>
      <c r="CU1139" s="4"/>
      <c r="CV1139" s="4"/>
      <c r="CW1139" s="4"/>
      <c r="CX1139" s="4"/>
      <c r="CY1139" s="4"/>
      <c r="CZ1139" s="4"/>
      <c r="DA1139" s="4"/>
      <c r="DB1139" s="57">
        <f t="shared" si="1164"/>
        <v>0</v>
      </c>
      <c r="DC1139" s="4"/>
      <c r="DD1139" s="4"/>
      <c r="DE1139" s="4"/>
      <c r="DF1139" s="4"/>
      <c r="DG1139" s="4"/>
      <c r="DH1139" s="4"/>
      <c r="DI1139" s="4"/>
      <c r="DJ1139" s="4"/>
      <c r="DK1139" s="4"/>
      <c r="DL1139" s="57">
        <f t="shared" si="321"/>
        <v>0</v>
      </c>
      <c r="DM1139" s="4"/>
      <c r="DN1139" s="4"/>
      <c r="DO1139" s="4"/>
      <c r="DP1139" s="4"/>
      <c r="DQ1139" s="4"/>
      <c r="DR1139" s="4"/>
      <c r="DS1139" s="4"/>
      <c r="DT1139" s="4"/>
      <c r="DU1139" s="4"/>
      <c r="DV1139" s="57">
        <f t="shared" si="322"/>
        <v>0</v>
      </c>
      <c r="DW1139" s="71">
        <f t="shared" ref="DW1139:ED1139" si="1196">SUM(BY1139,CI1139,CS1139,DC1139,DM1139)</f>
        <v>0</v>
      </c>
      <c r="DX1139" s="71">
        <f t="shared" si="1196"/>
        <v>0</v>
      </c>
      <c r="DY1139" s="71">
        <f t="shared" si="1196"/>
        <v>0</v>
      </c>
      <c r="DZ1139" s="71">
        <f t="shared" si="1196"/>
        <v>0</v>
      </c>
      <c r="EA1139" s="71">
        <f t="shared" si="1196"/>
        <v>0</v>
      </c>
      <c r="EB1139" s="71">
        <f t="shared" si="1196"/>
        <v>0</v>
      </c>
      <c r="EC1139" s="71">
        <f t="shared" si="1196"/>
        <v>0</v>
      </c>
      <c r="ED1139" s="71">
        <f t="shared" si="1196"/>
        <v>0</v>
      </c>
      <c r="EE1139" s="71">
        <f t="shared" si="13"/>
        <v>0</v>
      </c>
      <c r="EF1139" s="71">
        <f t="shared" si="14"/>
        <v>0</v>
      </c>
    </row>
    <row r="1140" spans="1:136" ht="15.75" customHeight="1">
      <c r="A1140" s="147">
        <v>2019</v>
      </c>
      <c r="B1140" s="135" t="s">
        <v>5398</v>
      </c>
      <c r="C1140" s="147" t="s">
        <v>3548</v>
      </c>
      <c r="D1140" s="147" t="s">
        <v>3549</v>
      </c>
      <c r="E1140" s="147" t="s">
        <v>3550</v>
      </c>
      <c r="F1140" s="161" t="s">
        <v>3551</v>
      </c>
      <c r="G1140" s="4"/>
      <c r="H1140" s="4"/>
      <c r="I1140" s="4"/>
      <c r="J1140" s="4"/>
      <c r="K1140" s="4"/>
      <c r="L1140" s="4"/>
      <c r="M1140" s="4"/>
      <c r="N1140" s="4"/>
      <c r="O1140" s="4"/>
      <c r="P1140" s="4"/>
      <c r="Q1140" s="4"/>
      <c r="R1140" s="4"/>
      <c r="S1140" s="71">
        <v>1</v>
      </c>
      <c r="T1140" s="59" t="str">
        <f t="shared" si="0"/>
        <v/>
      </c>
      <c r="U1140" s="4"/>
      <c r="V1140" s="4"/>
      <c r="W1140" s="4"/>
      <c r="X1140" s="4"/>
      <c r="Y1140" s="4"/>
      <c r="Z1140" s="4"/>
      <c r="AA1140" s="4"/>
      <c r="AB1140" s="4"/>
      <c r="AC1140" s="4"/>
      <c r="AD1140" s="4"/>
      <c r="AE1140" s="4"/>
      <c r="AF1140" s="4"/>
      <c r="AG1140" s="58">
        <f t="shared" si="1"/>
        <v>1</v>
      </c>
      <c r="AH1140" s="4"/>
      <c r="AI1140" s="4"/>
      <c r="AJ1140" s="4"/>
      <c r="AK1140" s="91" t="str">
        <f t="shared" si="1189"/>
        <v/>
      </c>
      <c r="AL1140" s="4"/>
      <c r="AM1140" s="4"/>
      <c r="AN1140" s="4"/>
      <c r="AO1140" s="4"/>
      <c r="AP1140" s="4"/>
      <c r="AQ1140" s="4"/>
      <c r="AR1140" s="58" t="str">
        <f t="shared" si="3"/>
        <v/>
      </c>
      <c r="AS1140" s="4"/>
      <c r="AT1140" s="4"/>
      <c r="AU1140" s="71">
        <v>1</v>
      </c>
      <c r="AV1140" s="4"/>
      <c r="AW1140" s="71">
        <v>1</v>
      </c>
      <c r="AX1140" s="58">
        <f t="shared" si="4"/>
        <v>2</v>
      </c>
      <c r="AY1140" s="4"/>
      <c r="AZ1140" s="71">
        <v>1</v>
      </c>
      <c r="BA1140" s="4"/>
      <c r="BB1140" s="4"/>
      <c r="BC1140" s="4"/>
      <c r="BD1140" s="58">
        <f t="shared" si="5"/>
        <v>1</v>
      </c>
      <c r="BE1140" s="4"/>
      <c r="BF1140" s="4"/>
      <c r="BG1140" s="4"/>
      <c r="BH1140" s="4"/>
      <c r="BI1140" s="4"/>
      <c r="BJ1140" s="4"/>
      <c r="BK1140" s="4"/>
      <c r="BL1140" s="4"/>
      <c r="BM1140" s="4"/>
      <c r="BN1140" s="4"/>
      <c r="BO1140" s="4"/>
      <c r="BP1140" s="4"/>
      <c r="BQ1140" s="4"/>
      <c r="BR1140" s="4"/>
      <c r="BS1140" s="71">
        <v>1</v>
      </c>
      <c r="BT1140" s="4"/>
      <c r="BU1140" s="4"/>
      <c r="BV1140" s="71">
        <v>1</v>
      </c>
      <c r="BW1140" s="4"/>
      <c r="BX1140" s="71">
        <f t="shared" si="637"/>
        <v>1</v>
      </c>
      <c r="BY1140" s="4"/>
      <c r="BZ1140" s="4"/>
      <c r="CA1140" s="4"/>
      <c r="CB1140" s="4"/>
      <c r="CC1140" s="4"/>
      <c r="CD1140" s="4"/>
      <c r="CE1140" s="4"/>
      <c r="CF1140" s="4"/>
      <c r="CG1140" s="4"/>
      <c r="CH1140" s="57">
        <f t="shared" si="1100"/>
        <v>0</v>
      </c>
      <c r="CI1140" s="4"/>
      <c r="CJ1140" s="4"/>
      <c r="CK1140" s="4"/>
      <c r="CL1140" s="4"/>
      <c r="CM1140" s="4"/>
      <c r="CN1140" s="4"/>
      <c r="CO1140" s="4"/>
      <c r="CP1140" s="4"/>
      <c r="CQ1140" s="4"/>
      <c r="CR1140" s="57">
        <f t="shared" si="1046"/>
        <v>0</v>
      </c>
      <c r="CS1140" s="4"/>
      <c r="CT1140" s="71">
        <v>1</v>
      </c>
      <c r="CU1140" s="4"/>
      <c r="CV1140" s="4"/>
      <c r="CW1140" s="4"/>
      <c r="CX1140" s="4"/>
      <c r="CY1140" s="71">
        <v>1</v>
      </c>
      <c r="CZ1140" s="4"/>
      <c r="DA1140" s="71"/>
      <c r="DB1140" s="57">
        <f t="shared" si="1164"/>
        <v>2</v>
      </c>
      <c r="DC1140" s="4"/>
      <c r="DD1140" s="4"/>
      <c r="DE1140" s="4"/>
      <c r="DF1140" s="4"/>
      <c r="DG1140" s="4"/>
      <c r="DH1140" s="4"/>
      <c r="DI1140" s="4"/>
      <c r="DJ1140" s="4"/>
      <c r="DK1140" s="4"/>
      <c r="DL1140" s="57">
        <f t="shared" si="321"/>
        <v>0</v>
      </c>
      <c r="DM1140" s="4"/>
      <c r="DN1140" s="71">
        <v>1</v>
      </c>
      <c r="DO1140" s="4"/>
      <c r="DP1140" s="4"/>
      <c r="DQ1140" s="4"/>
      <c r="DR1140" s="4"/>
      <c r="DS1140" s="71">
        <v>1</v>
      </c>
      <c r="DT1140" s="4"/>
      <c r="DU1140" s="71"/>
      <c r="DV1140" s="57">
        <f t="shared" si="322"/>
        <v>2</v>
      </c>
      <c r="DW1140" s="71">
        <f t="shared" ref="DW1140:ED1140" si="1197">SUM(BY1140,CI1140,CS1140,DC1140,DM1140)</f>
        <v>0</v>
      </c>
      <c r="DX1140" s="71">
        <f t="shared" si="1197"/>
        <v>2</v>
      </c>
      <c r="DY1140" s="71">
        <f t="shared" si="1197"/>
        <v>0</v>
      </c>
      <c r="DZ1140" s="71">
        <f t="shared" si="1197"/>
        <v>0</v>
      </c>
      <c r="EA1140" s="71">
        <f t="shared" si="1197"/>
        <v>0</v>
      </c>
      <c r="EB1140" s="71">
        <f t="shared" si="1197"/>
        <v>0</v>
      </c>
      <c r="EC1140" s="71">
        <f t="shared" si="1197"/>
        <v>2</v>
      </c>
      <c r="ED1140" s="71">
        <f t="shared" si="1197"/>
        <v>0</v>
      </c>
      <c r="EE1140" s="71">
        <f t="shared" si="13"/>
        <v>4</v>
      </c>
      <c r="EF1140" s="71">
        <f t="shared" si="14"/>
        <v>1</v>
      </c>
    </row>
    <row r="1141" spans="1:136" ht="15.75" customHeight="1">
      <c r="A1141" s="147">
        <v>2019</v>
      </c>
      <c r="B1141" s="135" t="s">
        <v>5399</v>
      </c>
      <c r="C1141" s="147" t="s">
        <v>3552</v>
      </c>
      <c r="D1141" s="147" t="s">
        <v>708</v>
      </c>
      <c r="E1141" s="147" t="s">
        <v>3553</v>
      </c>
      <c r="F1141" s="161" t="s">
        <v>3554</v>
      </c>
      <c r="G1141" s="4"/>
      <c r="H1141" s="4"/>
      <c r="I1141" s="4"/>
      <c r="J1141" s="71">
        <v>1</v>
      </c>
      <c r="K1141" s="4"/>
      <c r="L1141" s="4"/>
      <c r="M1141" s="4"/>
      <c r="N1141" s="4"/>
      <c r="O1141" s="4"/>
      <c r="P1141" s="4"/>
      <c r="Q1141" s="4"/>
      <c r="R1141" s="4"/>
      <c r="S1141" s="4"/>
      <c r="T1141" s="59" t="str">
        <f t="shared" si="0"/>
        <v/>
      </c>
      <c r="U1141" s="4"/>
      <c r="V1141" s="4"/>
      <c r="W1141" s="4"/>
      <c r="X1141" s="4"/>
      <c r="Y1141" s="4"/>
      <c r="Z1141" s="4"/>
      <c r="AA1141" s="4"/>
      <c r="AB1141" s="4"/>
      <c r="AC1141" s="4"/>
      <c r="AD1141" s="4"/>
      <c r="AE1141" s="4"/>
      <c r="AF1141" s="4"/>
      <c r="AG1141" s="58">
        <f t="shared" si="1"/>
        <v>1</v>
      </c>
      <c r="AH1141" s="4"/>
      <c r="AI1141" s="4"/>
      <c r="AJ1141" s="4"/>
      <c r="AK1141" s="91" t="str">
        <f t="shared" si="1189"/>
        <v/>
      </c>
      <c r="AL1141" s="4"/>
      <c r="AM1141" s="4"/>
      <c r="AN1141" s="4"/>
      <c r="AO1141" s="4"/>
      <c r="AP1141" s="4"/>
      <c r="AQ1141" s="4"/>
      <c r="AR1141" s="58" t="str">
        <f t="shared" si="3"/>
        <v/>
      </c>
      <c r="AS1141" s="4"/>
      <c r="AT1141" s="71">
        <v>1</v>
      </c>
      <c r="AU1141" s="4"/>
      <c r="AV1141" s="4"/>
      <c r="AW1141" s="4"/>
      <c r="AX1141" s="58">
        <f t="shared" si="4"/>
        <v>1</v>
      </c>
      <c r="AY1141" s="4"/>
      <c r="AZ1141" s="71">
        <v>1</v>
      </c>
      <c r="BA1141" s="4"/>
      <c r="BB1141" s="4"/>
      <c r="BC1141" s="71">
        <v>1</v>
      </c>
      <c r="BD1141" s="58">
        <f t="shared" si="5"/>
        <v>2</v>
      </c>
      <c r="BE1141" s="4"/>
      <c r="BF1141" s="4"/>
      <c r="BG1141" s="4"/>
      <c r="BH1141" s="4"/>
      <c r="BI1141" s="4"/>
      <c r="BJ1141" s="4"/>
      <c r="BK1141" s="4"/>
      <c r="BL1141" s="4"/>
      <c r="BM1141" s="4"/>
      <c r="BN1141" s="4"/>
      <c r="BO1141" s="4"/>
      <c r="BP1141" s="4"/>
      <c r="BQ1141" s="4"/>
      <c r="BR1141" s="4"/>
      <c r="BS1141" s="4"/>
      <c r="BT1141" s="4"/>
      <c r="BU1141" s="4"/>
      <c r="BV1141" s="4"/>
      <c r="BW1141" s="4"/>
      <c r="BX1141" s="4" t="str">
        <f t="shared" si="637"/>
        <v/>
      </c>
      <c r="BY1141" s="4"/>
      <c r="BZ1141" s="4"/>
      <c r="CA1141" s="4"/>
      <c r="CB1141" s="4"/>
      <c r="CC1141" s="4"/>
      <c r="CD1141" s="4"/>
      <c r="CE1141" s="4"/>
      <c r="CF1141" s="4"/>
      <c r="CG1141" s="4"/>
      <c r="CH1141" s="57">
        <f t="shared" si="1100"/>
        <v>0</v>
      </c>
      <c r="CI1141" s="4"/>
      <c r="CJ1141" s="4"/>
      <c r="CK1141" s="4"/>
      <c r="CL1141" s="4"/>
      <c r="CM1141" s="4"/>
      <c r="CN1141" s="4"/>
      <c r="CO1141" s="4"/>
      <c r="CP1141" s="4"/>
      <c r="CQ1141" s="4"/>
      <c r="CR1141" s="57">
        <f t="shared" si="1046"/>
        <v>0</v>
      </c>
      <c r="CS1141" s="4"/>
      <c r="CT1141" s="4"/>
      <c r="CU1141" s="4"/>
      <c r="CV1141" s="4"/>
      <c r="CW1141" s="4"/>
      <c r="CX1141" s="4"/>
      <c r="CY1141" s="4"/>
      <c r="CZ1141" s="4"/>
      <c r="DA1141" s="4"/>
      <c r="DB1141" s="57">
        <f t="shared" si="1164"/>
        <v>0</v>
      </c>
      <c r="DC1141" s="4"/>
      <c r="DD1141" s="4"/>
      <c r="DE1141" s="4"/>
      <c r="DF1141" s="4"/>
      <c r="DG1141" s="4"/>
      <c r="DH1141" s="4"/>
      <c r="DI1141" s="4"/>
      <c r="DJ1141" s="4"/>
      <c r="DK1141" s="4"/>
      <c r="DL1141" s="57">
        <f t="shared" si="321"/>
        <v>0</v>
      </c>
      <c r="DM1141" s="4"/>
      <c r="DN1141" s="4"/>
      <c r="DO1141" s="4"/>
      <c r="DP1141" s="4"/>
      <c r="DQ1141" s="4"/>
      <c r="DR1141" s="4"/>
      <c r="DS1141" s="4"/>
      <c r="DT1141" s="4"/>
      <c r="DU1141" s="4"/>
      <c r="DV1141" s="57">
        <f t="shared" si="322"/>
        <v>0</v>
      </c>
      <c r="DW1141" s="71">
        <f t="shared" ref="DW1141:ED1141" si="1198">SUM(BY1141,CI1141,CS1141,DC1141,DM1141)</f>
        <v>0</v>
      </c>
      <c r="DX1141" s="71">
        <f t="shared" si="1198"/>
        <v>0</v>
      </c>
      <c r="DY1141" s="71">
        <f t="shared" si="1198"/>
        <v>0</v>
      </c>
      <c r="DZ1141" s="71">
        <f t="shared" si="1198"/>
        <v>0</v>
      </c>
      <c r="EA1141" s="71">
        <f t="shared" si="1198"/>
        <v>0</v>
      </c>
      <c r="EB1141" s="71">
        <f t="shared" si="1198"/>
        <v>0</v>
      </c>
      <c r="EC1141" s="71">
        <f t="shared" si="1198"/>
        <v>0</v>
      </c>
      <c r="ED1141" s="71">
        <f t="shared" si="1198"/>
        <v>0</v>
      </c>
      <c r="EE1141" s="71">
        <f t="shared" si="13"/>
        <v>0</v>
      </c>
      <c r="EF1141" s="71">
        <f t="shared" si="14"/>
        <v>0</v>
      </c>
    </row>
    <row r="1142" spans="1:136" ht="15.75" customHeight="1">
      <c r="A1142" s="147">
        <v>2019</v>
      </c>
      <c r="B1142" s="135" t="s">
        <v>5400</v>
      </c>
      <c r="C1142" s="147" t="s">
        <v>3555</v>
      </c>
      <c r="D1142" s="147" t="s">
        <v>447</v>
      </c>
      <c r="E1142" s="147" t="s">
        <v>3556</v>
      </c>
      <c r="F1142" s="161" t="s">
        <v>3557</v>
      </c>
      <c r="G1142" s="4"/>
      <c r="H1142" s="4"/>
      <c r="I1142" s="4"/>
      <c r="J1142" s="4"/>
      <c r="K1142" s="4"/>
      <c r="L1142" s="71">
        <v>1</v>
      </c>
      <c r="M1142" s="71"/>
      <c r="N1142" s="4"/>
      <c r="O1142" s="4"/>
      <c r="P1142" s="72">
        <v>2</v>
      </c>
      <c r="Q1142" s="72">
        <v>2</v>
      </c>
      <c r="R1142" s="72">
        <v>2</v>
      </c>
      <c r="S1142" s="72">
        <v>2</v>
      </c>
      <c r="T1142" s="59" t="str">
        <f t="shared" si="0"/>
        <v/>
      </c>
      <c r="U1142" s="72"/>
      <c r="V1142" s="4"/>
      <c r="W1142" s="4"/>
      <c r="X1142" s="4"/>
      <c r="Y1142" s="4"/>
      <c r="Z1142" s="4"/>
      <c r="AA1142" s="4"/>
      <c r="AB1142" s="4"/>
      <c r="AC1142" s="4"/>
      <c r="AD1142" s="4"/>
      <c r="AE1142" s="4"/>
      <c r="AF1142" s="4"/>
      <c r="AG1142" s="58">
        <f t="shared" si="1"/>
        <v>1</v>
      </c>
      <c r="AH1142" s="4"/>
      <c r="AI1142" s="4"/>
      <c r="AJ1142" s="4"/>
      <c r="AK1142" s="91" t="str">
        <f t="shared" si="1189"/>
        <v/>
      </c>
      <c r="AL1142" s="4"/>
      <c r="AM1142" s="4"/>
      <c r="AN1142" s="4"/>
      <c r="AO1142" s="4"/>
      <c r="AP1142" s="4"/>
      <c r="AQ1142" s="4"/>
      <c r="AR1142" s="58" t="str">
        <f t="shared" si="3"/>
        <v/>
      </c>
      <c r="AS1142" s="4"/>
      <c r="AT1142" s="4"/>
      <c r="AU1142" s="71">
        <v>1</v>
      </c>
      <c r="AV1142" s="4"/>
      <c r="AW1142" s="4"/>
      <c r="AX1142" s="58">
        <f t="shared" si="4"/>
        <v>1</v>
      </c>
      <c r="AY1142" s="4"/>
      <c r="AZ1142" s="71">
        <v>1</v>
      </c>
      <c r="BA1142" s="4"/>
      <c r="BB1142" s="4"/>
      <c r="BC1142" s="71">
        <v>1</v>
      </c>
      <c r="BD1142" s="58">
        <f t="shared" si="5"/>
        <v>2</v>
      </c>
      <c r="BE1142" s="4"/>
      <c r="BF1142" s="4"/>
      <c r="BG1142" s="4"/>
      <c r="BH1142" s="4"/>
      <c r="BI1142" s="4"/>
      <c r="BJ1142" s="4"/>
      <c r="BK1142" s="4"/>
      <c r="BL1142" s="4"/>
      <c r="BM1142" s="4"/>
      <c r="BN1142" s="4"/>
      <c r="BO1142" s="4"/>
      <c r="BP1142" s="4"/>
      <c r="BQ1142" s="4"/>
      <c r="BR1142" s="4"/>
      <c r="BS1142" s="4"/>
      <c r="BT1142" s="4"/>
      <c r="BU1142" s="4"/>
      <c r="BV1142" s="71">
        <v>1</v>
      </c>
      <c r="BW1142" s="4"/>
      <c r="BX1142" s="71">
        <f t="shared" si="637"/>
        <v>1</v>
      </c>
      <c r="BY1142" s="4"/>
      <c r="BZ1142" s="4"/>
      <c r="CA1142" s="4"/>
      <c r="CB1142" s="4"/>
      <c r="CC1142" s="4"/>
      <c r="CD1142" s="4"/>
      <c r="CE1142" s="4"/>
      <c r="CF1142" s="4"/>
      <c r="CG1142" s="4"/>
      <c r="CH1142" s="57">
        <f t="shared" si="1100"/>
        <v>0</v>
      </c>
      <c r="CI1142" s="4"/>
      <c r="CJ1142" s="4"/>
      <c r="CK1142" s="4"/>
      <c r="CL1142" s="4"/>
      <c r="CM1142" s="4"/>
      <c r="CN1142" s="4"/>
      <c r="CO1142" s="4"/>
      <c r="CP1142" s="4"/>
      <c r="CQ1142" s="4"/>
      <c r="CR1142" s="57">
        <f t="shared" si="1046"/>
        <v>0</v>
      </c>
      <c r="CS1142" s="4"/>
      <c r="CT1142" s="4"/>
      <c r="CU1142" s="4"/>
      <c r="CV1142" s="4"/>
      <c r="CW1142" s="4"/>
      <c r="CX1142" s="4"/>
      <c r="CY1142" s="71">
        <v>1</v>
      </c>
      <c r="CZ1142" s="4"/>
      <c r="DA1142" s="71"/>
      <c r="DB1142" s="57">
        <f t="shared" si="1164"/>
        <v>1</v>
      </c>
      <c r="DC1142" s="4"/>
      <c r="DD1142" s="4"/>
      <c r="DE1142" s="4"/>
      <c r="DF1142" s="4"/>
      <c r="DG1142" s="4"/>
      <c r="DH1142" s="4"/>
      <c r="DI1142" s="4"/>
      <c r="DJ1142" s="4"/>
      <c r="DK1142" s="4"/>
      <c r="DL1142" s="57">
        <f t="shared" si="321"/>
        <v>0</v>
      </c>
      <c r="DM1142" s="4"/>
      <c r="DN1142" s="4"/>
      <c r="DO1142" s="4"/>
      <c r="DP1142" s="4"/>
      <c r="DQ1142" s="4"/>
      <c r="DR1142" s="4"/>
      <c r="DS1142" s="4"/>
      <c r="DT1142" s="4"/>
      <c r="DU1142" s="4"/>
      <c r="DV1142" s="57">
        <f t="shared" si="322"/>
        <v>0</v>
      </c>
      <c r="DW1142" s="71">
        <f t="shared" ref="DW1142:ED1142" si="1199">SUM(BY1142,CI1142,CS1142,DC1142,DM1142)</f>
        <v>0</v>
      </c>
      <c r="DX1142" s="71">
        <f t="shared" si="1199"/>
        <v>0</v>
      </c>
      <c r="DY1142" s="71">
        <f t="shared" si="1199"/>
        <v>0</v>
      </c>
      <c r="DZ1142" s="71">
        <f t="shared" si="1199"/>
        <v>0</v>
      </c>
      <c r="EA1142" s="71">
        <f t="shared" si="1199"/>
        <v>0</v>
      </c>
      <c r="EB1142" s="71">
        <f t="shared" si="1199"/>
        <v>0</v>
      </c>
      <c r="EC1142" s="71">
        <f t="shared" si="1199"/>
        <v>1</v>
      </c>
      <c r="ED1142" s="71">
        <f t="shared" si="1199"/>
        <v>0</v>
      </c>
      <c r="EE1142" s="71">
        <f t="shared" si="13"/>
        <v>1</v>
      </c>
      <c r="EF1142" s="71">
        <f t="shared" si="14"/>
        <v>1</v>
      </c>
    </row>
    <row r="1143" spans="1:136" ht="15.75" customHeight="1">
      <c r="A1143" s="147">
        <v>2019</v>
      </c>
      <c r="B1143" s="135" t="s">
        <v>5401</v>
      </c>
      <c r="C1143" s="147" t="s">
        <v>3558</v>
      </c>
      <c r="D1143" s="147" t="s">
        <v>1071</v>
      </c>
      <c r="E1143" s="147" t="s">
        <v>3559</v>
      </c>
      <c r="F1143" s="161" t="s">
        <v>3560</v>
      </c>
      <c r="G1143" s="4"/>
      <c r="H1143" s="4"/>
      <c r="I1143" s="4"/>
      <c r="J1143" s="71">
        <v>1</v>
      </c>
      <c r="K1143" s="4"/>
      <c r="L1143" s="4"/>
      <c r="M1143" s="4"/>
      <c r="N1143" s="4"/>
      <c r="O1143" s="4"/>
      <c r="P1143" s="4"/>
      <c r="Q1143" s="4"/>
      <c r="R1143" s="4"/>
      <c r="S1143" s="4"/>
      <c r="T1143" s="59" t="str">
        <f t="shared" si="0"/>
        <v/>
      </c>
      <c r="U1143" s="4"/>
      <c r="V1143" s="4"/>
      <c r="W1143" s="4"/>
      <c r="X1143" s="4"/>
      <c r="Y1143" s="4"/>
      <c r="Z1143" s="4"/>
      <c r="AA1143" s="4"/>
      <c r="AB1143" s="4"/>
      <c r="AC1143" s="4"/>
      <c r="AD1143" s="4"/>
      <c r="AE1143" s="4"/>
      <c r="AF1143" s="4"/>
      <c r="AG1143" s="58">
        <f t="shared" si="1"/>
        <v>1</v>
      </c>
      <c r="AH1143" s="4"/>
      <c r="AI1143" s="4"/>
      <c r="AJ1143" s="4"/>
      <c r="AK1143" s="91" t="str">
        <f t="shared" si="1189"/>
        <v/>
      </c>
      <c r="AL1143" s="4"/>
      <c r="AM1143" s="4"/>
      <c r="AN1143" s="4"/>
      <c r="AO1143" s="4"/>
      <c r="AP1143" s="4"/>
      <c r="AQ1143" s="4"/>
      <c r="AR1143" s="58" t="str">
        <f t="shared" si="3"/>
        <v/>
      </c>
      <c r="AS1143" s="4"/>
      <c r="AT1143" s="71">
        <v>1</v>
      </c>
      <c r="AU1143" s="4"/>
      <c r="AV1143" s="4"/>
      <c r="AW1143" s="4"/>
      <c r="AX1143" s="58">
        <f t="shared" si="4"/>
        <v>1</v>
      </c>
      <c r="AY1143" s="4"/>
      <c r="AZ1143" s="4"/>
      <c r="BA1143" s="4"/>
      <c r="BB1143" s="4"/>
      <c r="BC1143" s="71">
        <v>1</v>
      </c>
      <c r="BD1143" s="58">
        <f t="shared" si="5"/>
        <v>1</v>
      </c>
      <c r="BE1143" s="4"/>
      <c r="BF1143" s="4"/>
      <c r="BG1143" s="4"/>
      <c r="BH1143" s="4"/>
      <c r="BI1143" s="4"/>
      <c r="BJ1143" s="4"/>
      <c r="BK1143" s="4"/>
      <c r="BL1143" s="4"/>
      <c r="BM1143" s="4"/>
      <c r="BN1143" s="4"/>
      <c r="BO1143" s="4"/>
      <c r="BP1143" s="4"/>
      <c r="BQ1143" s="4"/>
      <c r="BR1143" s="4"/>
      <c r="BS1143" s="4"/>
      <c r="BT1143" s="4"/>
      <c r="BU1143" s="4"/>
      <c r="BV1143" s="4"/>
      <c r="BW1143" s="4"/>
      <c r="BX1143" s="4" t="str">
        <f t="shared" si="637"/>
        <v/>
      </c>
      <c r="BY1143" s="4"/>
      <c r="BZ1143" s="4"/>
      <c r="CA1143" s="4"/>
      <c r="CB1143" s="4"/>
      <c r="CC1143" s="4"/>
      <c r="CD1143" s="4"/>
      <c r="CE1143" s="4"/>
      <c r="CF1143" s="4"/>
      <c r="CG1143" s="4"/>
      <c r="CH1143" s="57">
        <f t="shared" si="1100"/>
        <v>0</v>
      </c>
      <c r="CI1143" s="4"/>
      <c r="CJ1143" s="4"/>
      <c r="CK1143" s="4"/>
      <c r="CL1143" s="4"/>
      <c r="CM1143" s="4"/>
      <c r="CN1143" s="4"/>
      <c r="CO1143" s="4"/>
      <c r="CP1143" s="4"/>
      <c r="CQ1143" s="4"/>
      <c r="CR1143" s="57">
        <f t="shared" si="1046"/>
        <v>0</v>
      </c>
      <c r="CS1143" s="4"/>
      <c r="CT1143" s="4"/>
      <c r="CU1143" s="4"/>
      <c r="CV1143" s="4"/>
      <c r="CW1143" s="4"/>
      <c r="CX1143" s="4"/>
      <c r="CY1143" s="4"/>
      <c r="CZ1143" s="4"/>
      <c r="DA1143" s="4"/>
      <c r="DB1143" s="57">
        <f t="shared" si="1164"/>
        <v>0</v>
      </c>
      <c r="DC1143" s="4"/>
      <c r="DD1143" s="4"/>
      <c r="DE1143" s="4"/>
      <c r="DF1143" s="4"/>
      <c r="DG1143" s="4"/>
      <c r="DH1143" s="4"/>
      <c r="DI1143" s="4"/>
      <c r="DJ1143" s="4"/>
      <c r="DK1143" s="4"/>
      <c r="DL1143" s="57">
        <f t="shared" si="321"/>
        <v>0</v>
      </c>
      <c r="DM1143" s="4"/>
      <c r="DN1143" s="4"/>
      <c r="DO1143" s="4"/>
      <c r="DP1143" s="4"/>
      <c r="DQ1143" s="4"/>
      <c r="DR1143" s="4"/>
      <c r="DS1143" s="4"/>
      <c r="DT1143" s="4"/>
      <c r="DU1143" s="4"/>
      <c r="DV1143" s="57">
        <f t="shared" si="322"/>
        <v>0</v>
      </c>
      <c r="DW1143" s="71">
        <f t="shared" ref="DW1143:ED1143" si="1200">SUM(BY1143,CI1143,CS1143,DC1143,DM1143)</f>
        <v>0</v>
      </c>
      <c r="DX1143" s="71">
        <f t="shared" si="1200"/>
        <v>0</v>
      </c>
      <c r="DY1143" s="71">
        <f t="shared" si="1200"/>
        <v>0</v>
      </c>
      <c r="DZ1143" s="71">
        <f t="shared" si="1200"/>
        <v>0</v>
      </c>
      <c r="EA1143" s="71">
        <f t="shared" si="1200"/>
        <v>0</v>
      </c>
      <c r="EB1143" s="71">
        <f t="shared" si="1200"/>
        <v>0</v>
      </c>
      <c r="EC1143" s="71">
        <f t="shared" si="1200"/>
        <v>0</v>
      </c>
      <c r="ED1143" s="71">
        <f t="shared" si="1200"/>
        <v>0</v>
      </c>
      <c r="EE1143" s="71">
        <f t="shared" si="13"/>
        <v>0</v>
      </c>
      <c r="EF1143" s="71">
        <f t="shared" si="14"/>
        <v>0</v>
      </c>
    </row>
    <row r="1144" spans="1:136" ht="15.75" customHeight="1">
      <c r="A1144" s="147">
        <v>2019</v>
      </c>
      <c r="B1144" s="135" t="s">
        <v>5402</v>
      </c>
      <c r="C1144" s="147" t="s">
        <v>3561</v>
      </c>
      <c r="D1144" s="147" t="s">
        <v>2846</v>
      </c>
      <c r="E1144" s="147" t="s">
        <v>3562</v>
      </c>
      <c r="F1144" s="161" t="s">
        <v>3563</v>
      </c>
      <c r="G1144" s="4"/>
      <c r="H1144" s="4"/>
      <c r="I1144" s="71">
        <v>1</v>
      </c>
      <c r="J1144" s="4"/>
      <c r="K1144" s="4"/>
      <c r="L1144" s="4"/>
      <c r="M1144" s="4"/>
      <c r="N1144" s="4"/>
      <c r="O1144" s="4"/>
      <c r="P1144" s="4"/>
      <c r="Q1144" s="4"/>
      <c r="R1144" s="4"/>
      <c r="S1144" s="4"/>
      <c r="T1144" s="59" t="str">
        <f t="shared" si="0"/>
        <v/>
      </c>
      <c r="U1144" s="4"/>
      <c r="V1144" s="4"/>
      <c r="W1144" s="4"/>
      <c r="X1144" s="4"/>
      <c r="Y1144" s="4"/>
      <c r="Z1144" s="4"/>
      <c r="AA1144" s="4"/>
      <c r="AB1144" s="4"/>
      <c r="AC1144" s="4"/>
      <c r="AD1144" s="4"/>
      <c r="AE1144" s="4"/>
      <c r="AF1144" s="4"/>
      <c r="AG1144" s="58">
        <f t="shared" si="1"/>
        <v>1</v>
      </c>
      <c r="AH1144" s="4"/>
      <c r="AI1144" s="4"/>
      <c r="AJ1144" s="4"/>
      <c r="AK1144" s="91" t="str">
        <f t="shared" si="1189"/>
        <v/>
      </c>
      <c r="AL1144" s="4"/>
      <c r="AM1144" s="4"/>
      <c r="AN1144" s="4"/>
      <c r="AO1144" s="4"/>
      <c r="AP1144" s="4"/>
      <c r="AQ1144" s="4"/>
      <c r="AR1144" s="58" t="str">
        <f t="shared" si="3"/>
        <v/>
      </c>
      <c r="AS1144" s="4"/>
      <c r="AT1144" s="71">
        <v>1</v>
      </c>
      <c r="AU1144" s="4"/>
      <c r="AV1144" s="4"/>
      <c r="AW1144" s="4"/>
      <c r="AX1144" s="58">
        <f t="shared" si="4"/>
        <v>1</v>
      </c>
      <c r="AY1144" s="4"/>
      <c r="AZ1144" s="71">
        <v>1</v>
      </c>
      <c r="BA1144" s="4"/>
      <c r="BB1144" s="4"/>
      <c r="BC1144" s="71">
        <v>1</v>
      </c>
      <c r="BD1144" s="58">
        <f t="shared" si="5"/>
        <v>2</v>
      </c>
      <c r="BE1144" s="4"/>
      <c r="BF1144" s="4"/>
      <c r="BG1144" s="4"/>
      <c r="BH1144" s="4"/>
      <c r="BI1144" s="4"/>
      <c r="BJ1144" s="4"/>
      <c r="BK1144" s="4"/>
      <c r="BL1144" s="4"/>
      <c r="BM1144" s="4"/>
      <c r="BN1144" s="4"/>
      <c r="BO1144" s="4"/>
      <c r="BP1144" s="4"/>
      <c r="BQ1144" s="4"/>
      <c r="BR1144" s="4"/>
      <c r="BS1144" s="4"/>
      <c r="BT1144" s="4"/>
      <c r="BU1144" s="4"/>
      <c r="BV1144" s="4"/>
      <c r="BW1144" s="4"/>
      <c r="BX1144" s="4" t="str">
        <f t="shared" si="637"/>
        <v/>
      </c>
      <c r="BY1144" s="4"/>
      <c r="BZ1144" s="4"/>
      <c r="CA1144" s="4"/>
      <c r="CB1144" s="4"/>
      <c r="CC1144" s="4"/>
      <c r="CD1144" s="4"/>
      <c r="CE1144" s="4"/>
      <c r="CF1144" s="4"/>
      <c r="CG1144" s="4"/>
      <c r="CH1144" s="57">
        <f t="shared" si="1100"/>
        <v>0</v>
      </c>
      <c r="CI1144" s="4"/>
      <c r="CJ1144" s="4"/>
      <c r="CK1144" s="4"/>
      <c r="CL1144" s="4"/>
      <c r="CM1144" s="4"/>
      <c r="CN1144" s="4"/>
      <c r="CO1144" s="4"/>
      <c r="CP1144" s="4"/>
      <c r="CQ1144" s="4"/>
      <c r="CR1144" s="57">
        <f t="shared" si="1046"/>
        <v>0</v>
      </c>
      <c r="CS1144" s="4"/>
      <c r="CT1144" s="4"/>
      <c r="CU1144" s="4"/>
      <c r="CV1144" s="4"/>
      <c r="CW1144" s="4"/>
      <c r="CX1144" s="4"/>
      <c r="CY1144" s="4"/>
      <c r="CZ1144" s="4"/>
      <c r="DA1144" s="4"/>
      <c r="DB1144" s="57">
        <f t="shared" si="1164"/>
        <v>0</v>
      </c>
      <c r="DC1144" s="4"/>
      <c r="DD1144" s="4"/>
      <c r="DE1144" s="4"/>
      <c r="DF1144" s="4"/>
      <c r="DG1144" s="4"/>
      <c r="DH1144" s="4"/>
      <c r="DI1144" s="4"/>
      <c r="DJ1144" s="4"/>
      <c r="DK1144" s="4"/>
      <c r="DL1144" s="57">
        <f t="shared" si="321"/>
        <v>0</v>
      </c>
      <c r="DM1144" s="4"/>
      <c r="DN1144" s="4"/>
      <c r="DO1144" s="4"/>
      <c r="DP1144" s="4"/>
      <c r="DQ1144" s="4"/>
      <c r="DR1144" s="4"/>
      <c r="DS1144" s="4"/>
      <c r="DT1144" s="4"/>
      <c r="DU1144" s="4"/>
      <c r="DV1144" s="57">
        <f t="shared" si="322"/>
        <v>0</v>
      </c>
      <c r="DW1144" s="71">
        <f t="shared" ref="DW1144:ED1144" si="1201">SUM(BY1144,CI1144,CS1144,DC1144,DM1144)</f>
        <v>0</v>
      </c>
      <c r="DX1144" s="71">
        <f t="shared" si="1201"/>
        <v>0</v>
      </c>
      <c r="DY1144" s="71">
        <f t="shared" si="1201"/>
        <v>0</v>
      </c>
      <c r="DZ1144" s="71">
        <f t="shared" si="1201"/>
        <v>0</v>
      </c>
      <c r="EA1144" s="71">
        <f t="shared" si="1201"/>
        <v>0</v>
      </c>
      <c r="EB1144" s="71">
        <f t="shared" si="1201"/>
        <v>0</v>
      </c>
      <c r="EC1144" s="71">
        <f t="shared" si="1201"/>
        <v>0</v>
      </c>
      <c r="ED1144" s="71">
        <f t="shared" si="1201"/>
        <v>0</v>
      </c>
      <c r="EE1144" s="71">
        <f t="shared" si="13"/>
        <v>0</v>
      </c>
      <c r="EF1144" s="71">
        <f t="shared" si="14"/>
        <v>0</v>
      </c>
    </row>
    <row r="1145" spans="1:136" ht="15.75" customHeight="1">
      <c r="A1145" s="147">
        <v>2019</v>
      </c>
      <c r="B1145" s="135" t="s">
        <v>5403</v>
      </c>
      <c r="C1145" s="147" t="s">
        <v>3564</v>
      </c>
      <c r="D1145" s="147" t="s">
        <v>1886</v>
      </c>
      <c r="E1145" s="147" t="s">
        <v>3565</v>
      </c>
      <c r="F1145" s="161" t="s">
        <v>3566</v>
      </c>
      <c r="G1145" s="4"/>
      <c r="H1145" s="4"/>
      <c r="I1145" s="4"/>
      <c r="J1145" s="4"/>
      <c r="K1145" s="4"/>
      <c r="L1145" s="4"/>
      <c r="M1145" s="4"/>
      <c r="N1145" s="4"/>
      <c r="O1145" s="4"/>
      <c r="P1145" s="4"/>
      <c r="Q1145" s="4"/>
      <c r="R1145" s="4"/>
      <c r="S1145" s="4"/>
      <c r="T1145" s="59" t="str">
        <f t="shared" si="0"/>
        <v/>
      </c>
      <c r="U1145" s="4"/>
      <c r="V1145" s="4"/>
      <c r="W1145" s="4"/>
      <c r="X1145" s="4"/>
      <c r="Y1145" s="4"/>
      <c r="Z1145" s="4"/>
      <c r="AA1145" s="4"/>
      <c r="AB1145" s="4"/>
      <c r="AC1145" s="4"/>
      <c r="AD1145" s="4"/>
      <c r="AE1145" s="4"/>
      <c r="AF1145" s="4"/>
      <c r="AG1145" s="58" t="str">
        <f t="shared" si="1"/>
        <v/>
      </c>
      <c r="AH1145" s="71">
        <v>1</v>
      </c>
      <c r="AI1145" s="4"/>
      <c r="AJ1145" s="4"/>
      <c r="AK1145" s="91" t="str">
        <f t="shared" si="1189"/>
        <v/>
      </c>
      <c r="AL1145" s="4"/>
      <c r="AM1145" s="4"/>
      <c r="AN1145" s="4"/>
      <c r="AO1145" s="4"/>
      <c r="AP1145" s="4"/>
      <c r="AQ1145" s="4"/>
      <c r="AR1145" s="58">
        <f t="shared" si="3"/>
        <v>1</v>
      </c>
      <c r="AS1145" s="4"/>
      <c r="AT1145" s="71">
        <v>1</v>
      </c>
      <c r="AU1145" s="4"/>
      <c r="AV1145" s="4"/>
      <c r="AW1145" s="4"/>
      <c r="AX1145" s="58">
        <f t="shared" si="4"/>
        <v>1</v>
      </c>
      <c r="AY1145" s="71">
        <v>1</v>
      </c>
      <c r="AZ1145" s="71">
        <v>1</v>
      </c>
      <c r="BA1145" s="4"/>
      <c r="BB1145" s="71">
        <v>1</v>
      </c>
      <c r="BC1145" s="71">
        <v>1</v>
      </c>
      <c r="BD1145" s="58">
        <f t="shared" si="5"/>
        <v>4</v>
      </c>
      <c r="BE1145" s="4"/>
      <c r="BF1145" s="4"/>
      <c r="BG1145" s="4"/>
      <c r="BH1145" s="4"/>
      <c r="BI1145" s="4"/>
      <c r="BJ1145" s="4"/>
      <c r="BK1145" s="4"/>
      <c r="BL1145" s="4"/>
      <c r="BM1145" s="4"/>
      <c r="BN1145" s="4"/>
      <c r="BO1145" s="71">
        <v>1</v>
      </c>
      <c r="BP1145" s="71">
        <v>1</v>
      </c>
      <c r="BQ1145" s="4"/>
      <c r="BR1145" s="4"/>
      <c r="BS1145" s="4"/>
      <c r="BT1145" s="4"/>
      <c r="BU1145" s="71">
        <v>1</v>
      </c>
      <c r="BV1145" s="4"/>
      <c r="BW1145" s="4"/>
      <c r="BX1145" s="71">
        <f t="shared" si="637"/>
        <v>1</v>
      </c>
      <c r="BY1145" s="4"/>
      <c r="BZ1145" s="4"/>
      <c r="CA1145" s="4"/>
      <c r="CB1145" s="4"/>
      <c r="CC1145" s="4"/>
      <c r="CD1145" s="4"/>
      <c r="CE1145" s="4"/>
      <c r="CF1145" s="4"/>
      <c r="CG1145" s="4"/>
      <c r="CH1145" s="57">
        <f t="shared" si="1100"/>
        <v>0</v>
      </c>
      <c r="CI1145" s="4"/>
      <c r="CJ1145" s="4"/>
      <c r="CK1145" s="4"/>
      <c r="CL1145" s="4"/>
      <c r="CM1145" s="71">
        <v>1</v>
      </c>
      <c r="CN1145" s="4"/>
      <c r="CO1145" s="4"/>
      <c r="CP1145" s="4"/>
      <c r="CQ1145" s="71"/>
      <c r="CR1145" s="57">
        <f t="shared" si="1046"/>
        <v>1</v>
      </c>
      <c r="CS1145" s="4"/>
      <c r="CT1145" s="4"/>
      <c r="CU1145" s="4"/>
      <c r="CV1145" s="4"/>
      <c r="CW1145" s="4"/>
      <c r="CX1145" s="4"/>
      <c r="CY1145" s="4"/>
      <c r="CZ1145" s="4"/>
      <c r="DA1145" s="4"/>
      <c r="DB1145" s="57">
        <f t="shared" si="1164"/>
        <v>0</v>
      </c>
      <c r="DC1145" s="4"/>
      <c r="DD1145" s="4"/>
      <c r="DE1145" s="4"/>
      <c r="DF1145" s="4"/>
      <c r="DG1145" s="4"/>
      <c r="DH1145" s="4"/>
      <c r="DI1145" s="4"/>
      <c r="DJ1145" s="4"/>
      <c r="DK1145" s="4"/>
      <c r="DL1145" s="57">
        <f t="shared" si="321"/>
        <v>0</v>
      </c>
      <c r="DM1145" s="4"/>
      <c r="DN1145" s="4"/>
      <c r="DO1145" s="4"/>
      <c r="DP1145" s="4"/>
      <c r="DQ1145" s="4"/>
      <c r="DR1145" s="4"/>
      <c r="DS1145" s="4"/>
      <c r="DT1145" s="4"/>
      <c r="DU1145" s="4"/>
      <c r="DV1145" s="57">
        <f t="shared" si="322"/>
        <v>0</v>
      </c>
      <c r="DW1145" s="71">
        <f t="shared" ref="DW1145:ED1145" si="1202">SUM(BY1145,CI1145,CS1145,DC1145,DM1145)</f>
        <v>0</v>
      </c>
      <c r="DX1145" s="71">
        <f t="shared" si="1202"/>
        <v>0</v>
      </c>
      <c r="DY1145" s="71">
        <f t="shared" si="1202"/>
        <v>0</v>
      </c>
      <c r="DZ1145" s="71">
        <f t="shared" si="1202"/>
        <v>0</v>
      </c>
      <c r="EA1145" s="71">
        <f t="shared" si="1202"/>
        <v>1</v>
      </c>
      <c r="EB1145" s="71">
        <f t="shared" si="1202"/>
        <v>0</v>
      </c>
      <c r="EC1145" s="71">
        <f t="shared" si="1202"/>
        <v>0</v>
      </c>
      <c r="ED1145" s="71">
        <f t="shared" si="1202"/>
        <v>0</v>
      </c>
      <c r="EE1145" s="71">
        <f t="shared" si="13"/>
        <v>1</v>
      </c>
      <c r="EF1145" s="71">
        <f t="shared" si="14"/>
        <v>1</v>
      </c>
    </row>
    <row r="1146" spans="1:136" ht="15.75" customHeight="1">
      <c r="A1146" s="147">
        <v>2019</v>
      </c>
      <c r="B1146" s="135" t="s">
        <v>5404</v>
      </c>
      <c r="C1146" s="147" t="s">
        <v>3567</v>
      </c>
      <c r="D1146" s="147" t="s">
        <v>42</v>
      </c>
      <c r="E1146" s="147" t="s">
        <v>3568</v>
      </c>
      <c r="F1146" s="150" t="s">
        <v>3569</v>
      </c>
      <c r="G1146" s="4"/>
      <c r="H1146" s="4"/>
      <c r="I1146" s="4"/>
      <c r="J1146" s="4"/>
      <c r="K1146" s="71">
        <v>1</v>
      </c>
      <c r="L1146" s="4"/>
      <c r="M1146" s="4"/>
      <c r="N1146" s="4"/>
      <c r="O1146" s="4"/>
      <c r="P1146" s="4"/>
      <c r="Q1146" s="4"/>
      <c r="R1146" s="4"/>
      <c r="S1146" s="4"/>
      <c r="T1146" s="59" t="str">
        <f t="shared" si="0"/>
        <v/>
      </c>
      <c r="U1146" s="4"/>
      <c r="V1146" s="4"/>
      <c r="W1146" s="4"/>
      <c r="X1146" s="4"/>
      <c r="Y1146" s="4"/>
      <c r="Z1146" s="4"/>
      <c r="AA1146" s="4"/>
      <c r="AB1146" s="4"/>
      <c r="AC1146" s="4"/>
      <c r="AD1146" s="4"/>
      <c r="AE1146" s="4"/>
      <c r="AF1146" s="4"/>
      <c r="AG1146" s="58">
        <f t="shared" si="1"/>
        <v>1</v>
      </c>
      <c r="AH1146" s="4"/>
      <c r="AI1146" s="4"/>
      <c r="AJ1146" s="4"/>
      <c r="AK1146" s="91" t="str">
        <f t="shared" si="1189"/>
        <v/>
      </c>
      <c r="AL1146" s="4"/>
      <c r="AM1146" s="4"/>
      <c r="AN1146" s="4"/>
      <c r="AO1146" s="4"/>
      <c r="AP1146" s="4"/>
      <c r="AQ1146" s="4"/>
      <c r="AR1146" s="58" t="str">
        <f t="shared" si="3"/>
        <v/>
      </c>
      <c r="AS1146" s="4"/>
      <c r="AT1146" s="4"/>
      <c r="AU1146" s="71">
        <v>1</v>
      </c>
      <c r="AV1146" s="4"/>
      <c r="AW1146" s="4"/>
      <c r="AX1146" s="58">
        <f t="shared" si="4"/>
        <v>1</v>
      </c>
      <c r="AY1146" s="4"/>
      <c r="AZ1146" s="71">
        <v>1</v>
      </c>
      <c r="BA1146" s="4"/>
      <c r="BB1146" s="4"/>
      <c r="BC1146" s="4"/>
      <c r="BD1146" s="58">
        <f t="shared" si="5"/>
        <v>1</v>
      </c>
      <c r="BE1146" s="4"/>
      <c r="BF1146" s="4"/>
      <c r="BG1146" s="4"/>
      <c r="BH1146" s="4"/>
      <c r="BI1146" s="4"/>
      <c r="BJ1146" s="4"/>
      <c r="BK1146" s="4"/>
      <c r="BL1146" s="4"/>
      <c r="BM1146" s="4"/>
      <c r="BN1146" s="4"/>
      <c r="BO1146" s="4"/>
      <c r="BP1146" s="4"/>
      <c r="BQ1146" s="4"/>
      <c r="BR1146" s="4"/>
      <c r="BS1146" s="4"/>
      <c r="BT1146" s="4"/>
      <c r="BU1146" s="4"/>
      <c r="BV1146" s="4"/>
      <c r="BW1146" s="4"/>
      <c r="BX1146" s="4" t="str">
        <f t="shared" si="637"/>
        <v/>
      </c>
      <c r="BY1146" s="4"/>
      <c r="BZ1146" s="4"/>
      <c r="CA1146" s="4"/>
      <c r="CB1146" s="4"/>
      <c r="CC1146" s="4"/>
      <c r="CD1146" s="4"/>
      <c r="CE1146" s="4"/>
      <c r="CF1146" s="4"/>
      <c r="CG1146" s="4"/>
      <c r="CH1146" s="57">
        <f t="shared" si="1100"/>
        <v>0</v>
      </c>
      <c r="CI1146" s="4"/>
      <c r="CJ1146" s="4"/>
      <c r="CK1146" s="4"/>
      <c r="CL1146" s="4"/>
      <c r="CM1146" s="4"/>
      <c r="CN1146" s="4"/>
      <c r="CO1146" s="4"/>
      <c r="CP1146" s="4"/>
      <c r="CQ1146" s="4"/>
      <c r="CR1146" s="57">
        <f t="shared" si="1046"/>
        <v>0</v>
      </c>
      <c r="CS1146" s="4"/>
      <c r="CT1146" s="4"/>
      <c r="CU1146" s="4"/>
      <c r="CV1146" s="4"/>
      <c r="CW1146" s="4"/>
      <c r="CX1146" s="4"/>
      <c r="CY1146" s="4"/>
      <c r="CZ1146" s="4"/>
      <c r="DA1146" s="4"/>
      <c r="DB1146" s="57">
        <f t="shared" si="1164"/>
        <v>0</v>
      </c>
      <c r="DC1146" s="4"/>
      <c r="DD1146" s="4"/>
      <c r="DE1146" s="4"/>
      <c r="DF1146" s="4"/>
      <c r="DG1146" s="4"/>
      <c r="DH1146" s="4"/>
      <c r="DI1146" s="4"/>
      <c r="DJ1146" s="4"/>
      <c r="DK1146" s="4"/>
      <c r="DL1146" s="57">
        <f t="shared" si="321"/>
        <v>0</v>
      </c>
      <c r="DM1146" s="4"/>
      <c r="DN1146" s="4"/>
      <c r="DO1146" s="4"/>
      <c r="DP1146" s="4"/>
      <c r="DQ1146" s="4"/>
      <c r="DR1146" s="4"/>
      <c r="DS1146" s="4"/>
      <c r="DT1146" s="4"/>
      <c r="DU1146" s="4"/>
      <c r="DV1146" s="57">
        <f t="shared" si="322"/>
        <v>0</v>
      </c>
      <c r="DW1146" s="71">
        <f t="shared" ref="DW1146:ED1146" si="1203">SUM(BY1146,CI1146,CS1146,DC1146,DM1146)</f>
        <v>0</v>
      </c>
      <c r="DX1146" s="71">
        <f t="shared" si="1203"/>
        <v>0</v>
      </c>
      <c r="DY1146" s="71">
        <f t="shared" si="1203"/>
        <v>0</v>
      </c>
      <c r="DZ1146" s="71">
        <f t="shared" si="1203"/>
        <v>0</v>
      </c>
      <c r="EA1146" s="71">
        <f t="shared" si="1203"/>
        <v>0</v>
      </c>
      <c r="EB1146" s="71">
        <f t="shared" si="1203"/>
        <v>0</v>
      </c>
      <c r="EC1146" s="71">
        <f t="shared" si="1203"/>
        <v>0</v>
      </c>
      <c r="ED1146" s="71">
        <f t="shared" si="1203"/>
        <v>0</v>
      </c>
      <c r="EE1146" s="71">
        <f t="shared" si="13"/>
        <v>0</v>
      </c>
      <c r="EF1146" s="71">
        <f t="shared" si="14"/>
        <v>0</v>
      </c>
    </row>
    <row r="1147" spans="1:136" ht="15.75" customHeight="1">
      <c r="A1147" s="147">
        <v>2018</v>
      </c>
      <c r="B1147" s="135" t="s">
        <v>5405</v>
      </c>
      <c r="C1147" s="147" t="s">
        <v>3570</v>
      </c>
      <c r="D1147" s="147" t="s">
        <v>3571</v>
      </c>
      <c r="E1147" s="147" t="s">
        <v>3572</v>
      </c>
      <c r="F1147" s="161" t="s">
        <v>3573</v>
      </c>
      <c r="G1147" s="4"/>
      <c r="H1147" s="4"/>
      <c r="I1147" s="71">
        <v>1</v>
      </c>
      <c r="J1147" s="4"/>
      <c r="K1147" s="4"/>
      <c r="L1147" s="4"/>
      <c r="M1147" s="4"/>
      <c r="N1147" s="4"/>
      <c r="O1147" s="4"/>
      <c r="P1147" s="4"/>
      <c r="Q1147" s="4"/>
      <c r="R1147" s="4"/>
      <c r="S1147" s="4"/>
      <c r="T1147" s="59" t="str">
        <f t="shared" si="0"/>
        <v/>
      </c>
      <c r="U1147" s="4"/>
      <c r="V1147" s="4"/>
      <c r="W1147" s="4"/>
      <c r="X1147" s="4"/>
      <c r="Y1147" s="4"/>
      <c r="Z1147" s="4"/>
      <c r="AA1147" s="4"/>
      <c r="AB1147" s="4"/>
      <c r="AC1147" s="4"/>
      <c r="AD1147" s="4"/>
      <c r="AE1147" s="4"/>
      <c r="AF1147" s="4"/>
      <c r="AG1147" s="58">
        <f t="shared" si="1"/>
        <v>1</v>
      </c>
      <c r="AH1147" s="4"/>
      <c r="AI1147" s="4"/>
      <c r="AJ1147" s="4"/>
      <c r="AK1147" s="91" t="str">
        <f t="shared" si="1189"/>
        <v/>
      </c>
      <c r="AL1147" s="4"/>
      <c r="AM1147" s="4"/>
      <c r="AN1147" s="4"/>
      <c r="AO1147" s="4"/>
      <c r="AP1147" s="4"/>
      <c r="AQ1147" s="4"/>
      <c r="AR1147" s="58" t="str">
        <f t="shared" si="3"/>
        <v/>
      </c>
      <c r="AS1147" s="4"/>
      <c r="AT1147" s="71">
        <v>1</v>
      </c>
      <c r="AU1147" s="4"/>
      <c r="AV1147" s="4"/>
      <c r="AW1147" s="4"/>
      <c r="AX1147" s="58">
        <f t="shared" si="4"/>
        <v>1</v>
      </c>
      <c r="AY1147" s="4"/>
      <c r="AZ1147" s="71">
        <v>1</v>
      </c>
      <c r="BA1147" s="4"/>
      <c r="BB1147" s="4"/>
      <c r="BC1147" s="71">
        <v>1</v>
      </c>
      <c r="BD1147" s="58">
        <f t="shared" si="5"/>
        <v>2</v>
      </c>
      <c r="BE1147" s="4"/>
      <c r="BF1147" s="4"/>
      <c r="BG1147" s="4"/>
      <c r="BH1147" s="4"/>
      <c r="BI1147" s="4"/>
      <c r="BJ1147" s="4"/>
      <c r="BK1147" s="4"/>
      <c r="BL1147" s="4"/>
      <c r="BM1147" s="4"/>
      <c r="BN1147" s="4"/>
      <c r="BO1147" s="4"/>
      <c r="BP1147" s="4"/>
      <c r="BQ1147" s="4"/>
      <c r="BR1147" s="4"/>
      <c r="BS1147" s="4"/>
      <c r="BT1147" s="4"/>
      <c r="BU1147" s="4"/>
      <c r="BV1147" s="4"/>
      <c r="BW1147" s="4"/>
      <c r="BX1147" s="4" t="str">
        <f t="shared" si="637"/>
        <v/>
      </c>
      <c r="BY1147" s="4"/>
      <c r="BZ1147" s="4"/>
      <c r="CA1147" s="4"/>
      <c r="CB1147" s="4"/>
      <c r="CC1147" s="4"/>
      <c r="CD1147" s="4"/>
      <c r="CE1147" s="4"/>
      <c r="CF1147" s="4"/>
      <c r="CG1147" s="4"/>
      <c r="CH1147" s="57">
        <f t="shared" si="1100"/>
        <v>0</v>
      </c>
      <c r="CI1147" s="4"/>
      <c r="CJ1147" s="4"/>
      <c r="CK1147" s="4"/>
      <c r="CL1147" s="4"/>
      <c r="CM1147" s="4"/>
      <c r="CN1147" s="4"/>
      <c r="CO1147" s="4"/>
      <c r="CP1147" s="4"/>
      <c r="CQ1147" s="4"/>
      <c r="CR1147" s="57">
        <f t="shared" si="1046"/>
        <v>0</v>
      </c>
      <c r="CS1147" s="4"/>
      <c r="CT1147" s="4"/>
      <c r="CU1147" s="4"/>
      <c r="CV1147" s="4"/>
      <c r="CW1147" s="4"/>
      <c r="CX1147" s="4"/>
      <c r="CY1147" s="4"/>
      <c r="CZ1147" s="4"/>
      <c r="DA1147" s="4"/>
      <c r="DB1147" s="57">
        <f t="shared" si="1164"/>
        <v>0</v>
      </c>
      <c r="DC1147" s="4"/>
      <c r="DD1147" s="4"/>
      <c r="DE1147" s="4"/>
      <c r="DF1147" s="4"/>
      <c r="DG1147" s="4"/>
      <c r="DH1147" s="4"/>
      <c r="DI1147" s="4"/>
      <c r="DJ1147" s="4"/>
      <c r="DK1147" s="4"/>
      <c r="DL1147" s="57">
        <f t="shared" si="321"/>
        <v>0</v>
      </c>
      <c r="DM1147" s="4"/>
      <c r="DN1147" s="4"/>
      <c r="DO1147" s="4"/>
      <c r="DP1147" s="4"/>
      <c r="DQ1147" s="4"/>
      <c r="DR1147" s="4"/>
      <c r="DS1147" s="4"/>
      <c r="DT1147" s="4"/>
      <c r="DU1147" s="4"/>
      <c r="DV1147" s="57">
        <f t="shared" si="322"/>
        <v>0</v>
      </c>
      <c r="DW1147" s="71">
        <f t="shared" ref="DW1147:ED1147" si="1204">SUM(BY1147,CI1147,CS1147,DC1147,DM1147)</f>
        <v>0</v>
      </c>
      <c r="DX1147" s="71">
        <f t="shared" si="1204"/>
        <v>0</v>
      </c>
      <c r="DY1147" s="71">
        <f t="shared" si="1204"/>
        <v>0</v>
      </c>
      <c r="DZ1147" s="71">
        <f t="shared" si="1204"/>
        <v>0</v>
      </c>
      <c r="EA1147" s="71">
        <f t="shared" si="1204"/>
        <v>0</v>
      </c>
      <c r="EB1147" s="71">
        <f t="shared" si="1204"/>
        <v>0</v>
      </c>
      <c r="EC1147" s="71">
        <f t="shared" si="1204"/>
        <v>0</v>
      </c>
      <c r="ED1147" s="71">
        <f t="shared" si="1204"/>
        <v>0</v>
      </c>
      <c r="EE1147" s="71">
        <f t="shared" si="13"/>
        <v>0</v>
      </c>
      <c r="EF1147" s="71">
        <f t="shared" si="14"/>
        <v>0</v>
      </c>
    </row>
    <row r="1148" spans="1:136" ht="15.75" customHeight="1">
      <c r="A1148" s="147">
        <v>2019</v>
      </c>
      <c r="B1148" s="135" t="s">
        <v>5406</v>
      </c>
      <c r="C1148" s="147" t="s">
        <v>3574</v>
      </c>
      <c r="D1148" s="147" t="s">
        <v>178</v>
      </c>
      <c r="E1148" s="156" t="s">
        <v>3575</v>
      </c>
      <c r="F1148" s="161" t="s">
        <v>3576</v>
      </c>
      <c r="G1148" s="4"/>
      <c r="H1148" s="4"/>
      <c r="I1148" s="71">
        <v>1</v>
      </c>
      <c r="J1148" s="4"/>
      <c r="K1148" s="4"/>
      <c r="L1148" s="4"/>
      <c r="M1148" s="4"/>
      <c r="N1148" s="4"/>
      <c r="O1148" s="4"/>
      <c r="P1148" s="4"/>
      <c r="Q1148" s="4"/>
      <c r="R1148" s="4"/>
      <c r="S1148" s="4"/>
      <c r="T1148" s="59" t="str">
        <f t="shared" si="0"/>
        <v/>
      </c>
      <c r="U1148" s="4"/>
      <c r="V1148" s="4"/>
      <c r="W1148" s="4"/>
      <c r="X1148" s="4"/>
      <c r="Y1148" s="4"/>
      <c r="Z1148" s="4"/>
      <c r="AA1148" s="4"/>
      <c r="AB1148" s="4"/>
      <c r="AC1148" s="4"/>
      <c r="AD1148" s="4"/>
      <c r="AE1148" s="4"/>
      <c r="AF1148" s="4"/>
      <c r="AG1148" s="58">
        <f t="shared" si="1"/>
        <v>1</v>
      </c>
      <c r="AH1148" s="4"/>
      <c r="AI1148" s="4"/>
      <c r="AJ1148" s="4"/>
      <c r="AK1148" s="91" t="str">
        <f t="shared" si="1189"/>
        <v/>
      </c>
      <c r="AL1148" s="4"/>
      <c r="AM1148" s="4"/>
      <c r="AN1148" s="4"/>
      <c r="AO1148" s="4"/>
      <c r="AP1148" s="4"/>
      <c r="AQ1148" s="4"/>
      <c r="AR1148" s="58" t="str">
        <f t="shared" si="3"/>
        <v/>
      </c>
      <c r="AS1148" s="71">
        <v>1</v>
      </c>
      <c r="AT1148" s="4"/>
      <c r="AU1148" s="4"/>
      <c r="AV1148" s="4"/>
      <c r="AW1148" s="4"/>
      <c r="AX1148" s="58">
        <f t="shared" si="4"/>
        <v>1</v>
      </c>
      <c r="AY1148" s="4"/>
      <c r="AZ1148" s="4"/>
      <c r="BA1148" s="4"/>
      <c r="BB1148" s="4"/>
      <c r="BC1148" s="71">
        <v>1</v>
      </c>
      <c r="BD1148" s="58">
        <f t="shared" si="5"/>
        <v>1</v>
      </c>
      <c r="BE1148" s="4"/>
      <c r="BF1148" s="4"/>
      <c r="BG1148" s="4"/>
      <c r="BH1148" s="4"/>
      <c r="BI1148" s="4"/>
      <c r="BJ1148" s="4"/>
      <c r="BK1148" s="4"/>
      <c r="BL1148" s="4"/>
      <c r="BM1148" s="4"/>
      <c r="BN1148" s="4"/>
      <c r="BO1148" s="4"/>
      <c r="BP1148" s="4"/>
      <c r="BQ1148" s="4"/>
      <c r="BR1148" s="4"/>
      <c r="BS1148" s="4"/>
      <c r="BT1148" s="71">
        <v>1</v>
      </c>
      <c r="BU1148" s="4"/>
      <c r="BV1148" s="4"/>
      <c r="BW1148" s="4"/>
      <c r="BX1148" s="71">
        <f t="shared" si="637"/>
        <v>1</v>
      </c>
      <c r="BY1148" s="4"/>
      <c r="BZ1148" s="4"/>
      <c r="CA1148" s="4"/>
      <c r="CB1148" s="71">
        <v>1</v>
      </c>
      <c r="CC1148" s="4"/>
      <c r="CD1148" s="4"/>
      <c r="CE1148" s="4"/>
      <c r="CF1148" s="4"/>
      <c r="CG1148" s="71"/>
      <c r="CH1148" s="57">
        <f t="shared" si="1100"/>
        <v>1</v>
      </c>
      <c r="CI1148" s="4"/>
      <c r="CJ1148" s="4"/>
      <c r="CK1148" s="4"/>
      <c r="CL1148" s="4"/>
      <c r="CM1148" s="4"/>
      <c r="CN1148" s="4"/>
      <c r="CO1148" s="4"/>
      <c r="CP1148" s="4"/>
      <c r="CQ1148" s="4"/>
      <c r="CR1148" s="57">
        <f t="shared" si="1046"/>
        <v>0</v>
      </c>
      <c r="CS1148" s="4"/>
      <c r="CT1148" s="4"/>
      <c r="CU1148" s="4"/>
      <c r="CV1148" s="4"/>
      <c r="CW1148" s="4"/>
      <c r="CX1148" s="4"/>
      <c r="CY1148" s="4"/>
      <c r="CZ1148" s="4"/>
      <c r="DA1148" s="4"/>
      <c r="DB1148" s="57">
        <f t="shared" si="1164"/>
        <v>0</v>
      </c>
      <c r="DC1148" s="4"/>
      <c r="DD1148" s="4"/>
      <c r="DE1148" s="4"/>
      <c r="DF1148" s="4"/>
      <c r="DG1148" s="4"/>
      <c r="DH1148" s="4"/>
      <c r="DI1148" s="4"/>
      <c r="DJ1148" s="4"/>
      <c r="DK1148" s="4"/>
      <c r="DL1148" s="57">
        <f t="shared" si="321"/>
        <v>0</v>
      </c>
      <c r="DM1148" s="4"/>
      <c r="DN1148" s="4"/>
      <c r="DO1148" s="4"/>
      <c r="DP1148" s="4"/>
      <c r="DQ1148" s="4"/>
      <c r="DR1148" s="4"/>
      <c r="DS1148" s="4"/>
      <c r="DT1148" s="4"/>
      <c r="DU1148" s="4"/>
      <c r="DV1148" s="57">
        <f t="shared" si="322"/>
        <v>0</v>
      </c>
      <c r="DW1148" s="71">
        <f t="shared" ref="DW1148:ED1148" si="1205">SUM(BY1148,CI1148,CS1148,DC1148,DM1148)</f>
        <v>0</v>
      </c>
      <c r="DX1148" s="71">
        <f t="shared" si="1205"/>
        <v>0</v>
      </c>
      <c r="DY1148" s="71">
        <f t="shared" si="1205"/>
        <v>0</v>
      </c>
      <c r="DZ1148" s="71">
        <f t="shared" si="1205"/>
        <v>1</v>
      </c>
      <c r="EA1148" s="71">
        <f t="shared" si="1205"/>
        <v>0</v>
      </c>
      <c r="EB1148" s="71">
        <f t="shared" si="1205"/>
        <v>0</v>
      </c>
      <c r="EC1148" s="71">
        <f t="shared" si="1205"/>
        <v>0</v>
      </c>
      <c r="ED1148" s="71">
        <f t="shared" si="1205"/>
        <v>0</v>
      </c>
      <c r="EE1148" s="71">
        <f t="shared" si="13"/>
        <v>1</v>
      </c>
      <c r="EF1148" s="71">
        <f t="shared" si="14"/>
        <v>1</v>
      </c>
    </row>
    <row r="1149" spans="1:136" ht="15.75" customHeight="1">
      <c r="A1149" s="147">
        <v>2019</v>
      </c>
      <c r="B1149" s="135" t="s">
        <v>5407</v>
      </c>
      <c r="C1149" s="147" t="s">
        <v>3577</v>
      </c>
      <c r="D1149" s="147" t="s">
        <v>708</v>
      </c>
      <c r="E1149" s="147" t="s">
        <v>3578</v>
      </c>
      <c r="F1149" s="161" t="s">
        <v>3579</v>
      </c>
      <c r="G1149" s="4"/>
      <c r="H1149" s="4"/>
      <c r="I1149" s="72">
        <v>2</v>
      </c>
      <c r="J1149" s="4"/>
      <c r="K1149" s="4"/>
      <c r="L1149" s="72">
        <v>1</v>
      </c>
      <c r="M1149" s="72"/>
      <c r="N1149" s="4"/>
      <c r="O1149" s="4"/>
      <c r="P1149" s="4"/>
      <c r="Q1149" s="4"/>
      <c r="R1149" s="4"/>
      <c r="S1149" s="4"/>
      <c r="T1149" s="59" t="str">
        <f t="shared" si="0"/>
        <v/>
      </c>
      <c r="U1149" s="4"/>
      <c r="V1149" s="4"/>
      <c r="W1149" s="4"/>
      <c r="X1149" s="93">
        <v>2</v>
      </c>
      <c r="Y1149" s="4"/>
      <c r="Z1149" s="4"/>
      <c r="AA1149" s="4"/>
      <c r="AB1149" s="4"/>
      <c r="AC1149" s="4"/>
      <c r="AD1149" s="4"/>
      <c r="AE1149" s="4"/>
      <c r="AF1149" s="4"/>
      <c r="AG1149" s="58">
        <f t="shared" si="1"/>
        <v>1</v>
      </c>
      <c r="AH1149" s="4"/>
      <c r="AI1149" s="4"/>
      <c r="AJ1149" s="4"/>
      <c r="AK1149" s="91" t="str">
        <f t="shared" si="1189"/>
        <v/>
      </c>
      <c r="AL1149" s="4"/>
      <c r="AM1149" s="4"/>
      <c r="AN1149" s="4"/>
      <c r="AO1149" s="4"/>
      <c r="AP1149" s="4"/>
      <c r="AQ1149" s="4"/>
      <c r="AR1149" s="58" t="str">
        <f t="shared" si="3"/>
        <v/>
      </c>
      <c r="AS1149" s="4"/>
      <c r="AT1149" s="71">
        <v>1</v>
      </c>
      <c r="AU1149" s="4"/>
      <c r="AV1149" s="4"/>
      <c r="AW1149" s="4"/>
      <c r="AX1149" s="58">
        <f t="shared" si="4"/>
        <v>1</v>
      </c>
      <c r="AY1149" s="4"/>
      <c r="AZ1149" s="71">
        <v>1</v>
      </c>
      <c r="BA1149" s="4"/>
      <c r="BB1149" s="4"/>
      <c r="BC1149" s="71">
        <v>1</v>
      </c>
      <c r="BD1149" s="58">
        <f t="shared" si="5"/>
        <v>2</v>
      </c>
      <c r="BE1149" s="4"/>
      <c r="BF1149" s="4"/>
      <c r="BG1149" s="4"/>
      <c r="BH1149" s="4"/>
      <c r="BI1149" s="4"/>
      <c r="BJ1149" s="4"/>
      <c r="BK1149" s="4"/>
      <c r="BL1149" s="4"/>
      <c r="BM1149" s="4"/>
      <c r="BN1149" s="4"/>
      <c r="BO1149" s="4"/>
      <c r="BP1149" s="4"/>
      <c r="BQ1149" s="4"/>
      <c r="BR1149" s="4"/>
      <c r="BS1149" s="4"/>
      <c r="BT1149" s="4"/>
      <c r="BU1149" s="4"/>
      <c r="BV1149" s="4"/>
      <c r="BW1149" s="4"/>
      <c r="BX1149" s="4" t="str">
        <f t="shared" si="637"/>
        <v/>
      </c>
      <c r="BY1149" s="4"/>
      <c r="BZ1149" s="4"/>
      <c r="CA1149" s="4"/>
      <c r="CB1149" s="4"/>
      <c r="CC1149" s="4"/>
      <c r="CD1149" s="4"/>
      <c r="CE1149" s="4"/>
      <c r="CF1149" s="4"/>
      <c r="CG1149" s="4"/>
      <c r="CH1149" s="57">
        <f t="shared" si="1100"/>
        <v>0</v>
      </c>
      <c r="CI1149" s="4"/>
      <c r="CJ1149" s="4"/>
      <c r="CK1149" s="4"/>
      <c r="CL1149" s="4"/>
      <c r="CM1149" s="4"/>
      <c r="CN1149" s="4"/>
      <c r="CO1149" s="4"/>
      <c r="CP1149" s="4"/>
      <c r="CQ1149" s="4"/>
      <c r="CR1149" s="57">
        <f t="shared" si="1046"/>
        <v>0</v>
      </c>
      <c r="CS1149" s="4"/>
      <c r="CT1149" s="4"/>
      <c r="CU1149" s="4"/>
      <c r="CV1149" s="4"/>
      <c r="CW1149" s="4"/>
      <c r="CX1149" s="4"/>
      <c r="CY1149" s="4"/>
      <c r="CZ1149" s="4"/>
      <c r="DA1149" s="4"/>
      <c r="DB1149" s="57">
        <f t="shared" si="1164"/>
        <v>0</v>
      </c>
      <c r="DC1149" s="4"/>
      <c r="DD1149" s="4"/>
      <c r="DE1149" s="4"/>
      <c r="DF1149" s="4"/>
      <c r="DG1149" s="4"/>
      <c r="DH1149" s="4"/>
      <c r="DI1149" s="4"/>
      <c r="DJ1149" s="4"/>
      <c r="DK1149" s="4"/>
      <c r="DL1149" s="57">
        <f t="shared" si="321"/>
        <v>0</v>
      </c>
      <c r="DM1149" s="4"/>
      <c r="DN1149" s="4"/>
      <c r="DO1149" s="4"/>
      <c r="DP1149" s="4"/>
      <c r="DQ1149" s="4"/>
      <c r="DR1149" s="4"/>
      <c r="DS1149" s="4"/>
      <c r="DT1149" s="4"/>
      <c r="DU1149" s="4"/>
      <c r="DV1149" s="57">
        <f t="shared" si="322"/>
        <v>0</v>
      </c>
      <c r="DW1149" s="71">
        <f t="shared" ref="DW1149:ED1149" si="1206">SUM(BY1149,CI1149,CS1149,DC1149,DM1149)</f>
        <v>0</v>
      </c>
      <c r="DX1149" s="71">
        <f t="shared" si="1206"/>
        <v>0</v>
      </c>
      <c r="DY1149" s="71">
        <f t="shared" si="1206"/>
        <v>0</v>
      </c>
      <c r="DZ1149" s="71">
        <f t="shared" si="1206"/>
        <v>0</v>
      </c>
      <c r="EA1149" s="71">
        <f t="shared" si="1206"/>
        <v>0</v>
      </c>
      <c r="EB1149" s="71">
        <f t="shared" si="1206"/>
        <v>0</v>
      </c>
      <c r="EC1149" s="71">
        <f t="shared" si="1206"/>
        <v>0</v>
      </c>
      <c r="ED1149" s="71">
        <f t="shared" si="1206"/>
        <v>0</v>
      </c>
      <c r="EE1149" s="71">
        <f t="shared" si="13"/>
        <v>0</v>
      </c>
      <c r="EF1149" s="71">
        <f t="shared" si="14"/>
        <v>0</v>
      </c>
    </row>
    <row r="1150" spans="1:136" ht="15.75" customHeight="1">
      <c r="A1150" s="147">
        <v>2020</v>
      </c>
      <c r="B1150" s="135" t="s">
        <v>5408</v>
      </c>
      <c r="C1150" s="147" t="s">
        <v>3580</v>
      </c>
      <c r="D1150" s="147" t="s">
        <v>3581</v>
      </c>
      <c r="E1150" s="147" t="s">
        <v>3582</v>
      </c>
      <c r="F1150" s="161" t="s">
        <v>3583</v>
      </c>
      <c r="G1150" s="4"/>
      <c r="H1150" s="4"/>
      <c r="I1150" s="4"/>
      <c r="J1150" s="4"/>
      <c r="K1150" s="4"/>
      <c r="L1150" s="4"/>
      <c r="M1150" s="4"/>
      <c r="N1150" s="4"/>
      <c r="O1150" s="4"/>
      <c r="P1150" s="4"/>
      <c r="Q1150" s="4"/>
      <c r="R1150" s="4"/>
      <c r="S1150" s="4"/>
      <c r="T1150" s="59">
        <f t="shared" si="0"/>
        <v>1</v>
      </c>
      <c r="U1150" s="71">
        <v>1</v>
      </c>
      <c r="V1150" s="4"/>
      <c r="W1150" s="4"/>
      <c r="X1150" s="4"/>
      <c r="Y1150" s="4"/>
      <c r="Z1150" s="4"/>
      <c r="AA1150" s="4"/>
      <c r="AB1150" s="4"/>
      <c r="AC1150" s="4"/>
      <c r="AD1150" s="4"/>
      <c r="AE1150" s="4"/>
      <c r="AF1150" s="4"/>
      <c r="AG1150" s="58">
        <f t="shared" si="1"/>
        <v>1</v>
      </c>
      <c r="AH1150" s="4"/>
      <c r="AI1150" s="4"/>
      <c r="AJ1150" s="4"/>
      <c r="AK1150" s="91" t="str">
        <f t="shared" si="1189"/>
        <v/>
      </c>
      <c r="AL1150" s="4"/>
      <c r="AM1150" s="4"/>
      <c r="AN1150" s="4"/>
      <c r="AO1150" s="4"/>
      <c r="AP1150" s="4"/>
      <c r="AQ1150" s="4"/>
      <c r="AR1150" s="58" t="str">
        <f t="shared" si="3"/>
        <v/>
      </c>
      <c r="AS1150" s="4"/>
      <c r="AT1150" s="71">
        <v>1</v>
      </c>
      <c r="AU1150" s="71">
        <v>1</v>
      </c>
      <c r="AV1150" s="4"/>
      <c r="AW1150" s="4"/>
      <c r="AX1150" s="58">
        <f t="shared" si="4"/>
        <v>2</v>
      </c>
      <c r="AY1150" s="4"/>
      <c r="AZ1150" s="71">
        <v>1</v>
      </c>
      <c r="BA1150" s="4"/>
      <c r="BB1150" s="4"/>
      <c r="BC1150" s="4"/>
      <c r="BD1150" s="58">
        <f t="shared" si="5"/>
        <v>1</v>
      </c>
      <c r="BE1150" s="4"/>
      <c r="BF1150" s="4"/>
      <c r="BG1150" s="4"/>
      <c r="BH1150" s="4"/>
      <c r="BI1150" s="4"/>
      <c r="BJ1150" s="4"/>
      <c r="BK1150" s="4"/>
      <c r="BL1150" s="4"/>
      <c r="BM1150" s="4"/>
      <c r="BN1150" s="4"/>
      <c r="BO1150" s="4"/>
      <c r="BP1150" s="4"/>
      <c r="BQ1150" s="4"/>
      <c r="BR1150" s="4"/>
      <c r="BS1150" s="4"/>
      <c r="BT1150" s="71">
        <v>1</v>
      </c>
      <c r="BU1150" s="4"/>
      <c r="BV1150" s="71">
        <v>1</v>
      </c>
      <c r="BW1150" s="4"/>
      <c r="BX1150" s="71">
        <f t="shared" si="637"/>
        <v>1</v>
      </c>
      <c r="BY1150" s="4"/>
      <c r="BZ1150" s="4"/>
      <c r="CA1150" s="4"/>
      <c r="CB1150" s="4"/>
      <c r="CC1150" s="4"/>
      <c r="CD1150" s="4"/>
      <c r="CE1150" s="4"/>
      <c r="CF1150" s="4"/>
      <c r="CG1150" s="4"/>
      <c r="CH1150" s="57">
        <f t="shared" si="1100"/>
        <v>0</v>
      </c>
      <c r="CI1150" s="4"/>
      <c r="CJ1150" s="4"/>
      <c r="CK1150" s="4"/>
      <c r="CL1150" s="71">
        <v>1</v>
      </c>
      <c r="CM1150" s="4"/>
      <c r="CN1150" s="4"/>
      <c r="CO1150" s="4"/>
      <c r="CP1150" s="4"/>
      <c r="CQ1150" s="71"/>
      <c r="CR1150" s="57">
        <f t="shared" si="1046"/>
        <v>1</v>
      </c>
      <c r="CS1150" s="4"/>
      <c r="CT1150" s="4"/>
      <c r="CU1150" s="4"/>
      <c r="CV1150" s="4"/>
      <c r="CW1150" s="4"/>
      <c r="CX1150" s="4"/>
      <c r="CY1150" s="71">
        <v>1</v>
      </c>
      <c r="CZ1150" s="4"/>
      <c r="DA1150" s="71"/>
      <c r="DB1150" s="57">
        <f t="shared" si="1164"/>
        <v>1</v>
      </c>
      <c r="DC1150" s="4"/>
      <c r="DD1150" s="4"/>
      <c r="DE1150" s="4"/>
      <c r="DF1150" s="4"/>
      <c r="DG1150" s="4"/>
      <c r="DH1150" s="4"/>
      <c r="DI1150" s="4"/>
      <c r="DJ1150" s="4"/>
      <c r="DK1150" s="4"/>
      <c r="DL1150" s="57">
        <f t="shared" si="321"/>
        <v>0</v>
      </c>
      <c r="DM1150" s="4"/>
      <c r="DN1150" s="4"/>
      <c r="DO1150" s="4"/>
      <c r="DP1150" s="4"/>
      <c r="DQ1150" s="4"/>
      <c r="DR1150" s="4"/>
      <c r="DS1150" s="4"/>
      <c r="DT1150" s="4"/>
      <c r="DU1150" s="4"/>
      <c r="DV1150" s="57">
        <f t="shared" si="322"/>
        <v>0</v>
      </c>
      <c r="DW1150" s="71">
        <f t="shared" ref="DW1150:ED1150" si="1207">SUM(BY1150,CI1150,CS1150,DC1150,DM1150)</f>
        <v>0</v>
      </c>
      <c r="DX1150" s="71">
        <f t="shared" si="1207"/>
        <v>0</v>
      </c>
      <c r="DY1150" s="71">
        <f t="shared" si="1207"/>
        <v>0</v>
      </c>
      <c r="DZ1150" s="71">
        <f t="shared" si="1207"/>
        <v>1</v>
      </c>
      <c r="EA1150" s="71">
        <f t="shared" si="1207"/>
        <v>0</v>
      </c>
      <c r="EB1150" s="71">
        <f t="shared" si="1207"/>
        <v>0</v>
      </c>
      <c r="EC1150" s="71">
        <f t="shared" si="1207"/>
        <v>1</v>
      </c>
      <c r="ED1150" s="71">
        <f t="shared" si="1207"/>
        <v>0</v>
      </c>
      <c r="EE1150" s="71">
        <f t="shared" si="13"/>
        <v>2</v>
      </c>
      <c r="EF1150" s="71">
        <f t="shared" si="14"/>
        <v>1</v>
      </c>
    </row>
    <row r="1151" spans="1:136" ht="15.75" customHeight="1">
      <c r="A1151" s="147">
        <v>2019</v>
      </c>
      <c r="B1151" s="135" t="s">
        <v>5409</v>
      </c>
      <c r="C1151" s="147" t="s">
        <v>3584</v>
      </c>
      <c r="D1151" s="147" t="s">
        <v>2561</v>
      </c>
      <c r="E1151" s="147" t="s">
        <v>3585</v>
      </c>
      <c r="F1151" s="161" t="s">
        <v>3586</v>
      </c>
      <c r="G1151" s="4"/>
      <c r="H1151" s="71">
        <v>1</v>
      </c>
      <c r="I1151" s="4"/>
      <c r="J1151" s="4"/>
      <c r="K1151" s="4"/>
      <c r="L1151" s="4"/>
      <c r="M1151" s="4"/>
      <c r="N1151" s="4"/>
      <c r="O1151" s="4"/>
      <c r="P1151" s="4"/>
      <c r="Q1151" s="4"/>
      <c r="R1151" s="4"/>
      <c r="S1151" s="4"/>
      <c r="T1151" s="59" t="str">
        <f t="shared" si="0"/>
        <v/>
      </c>
      <c r="U1151" s="4"/>
      <c r="V1151" s="4"/>
      <c r="W1151" s="4"/>
      <c r="X1151" s="4"/>
      <c r="Y1151" s="4"/>
      <c r="Z1151" s="4"/>
      <c r="AA1151" s="4"/>
      <c r="AB1151" s="4"/>
      <c r="AC1151" s="4"/>
      <c r="AD1151" s="4"/>
      <c r="AE1151" s="4"/>
      <c r="AF1151" s="4"/>
      <c r="AG1151" s="58" t="str">
        <f t="shared" si="1"/>
        <v/>
      </c>
      <c r="AH1151" s="4"/>
      <c r="AI1151" s="4"/>
      <c r="AJ1151" s="4"/>
      <c r="AK1151" s="91" t="str">
        <f t="shared" si="1189"/>
        <v/>
      </c>
      <c r="AL1151" s="4"/>
      <c r="AM1151" s="4"/>
      <c r="AN1151" s="4"/>
      <c r="AO1151" s="4"/>
      <c r="AP1151" s="4"/>
      <c r="AQ1151" s="4"/>
      <c r="AR1151" s="58" t="str">
        <f t="shared" si="3"/>
        <v/>
      </c>
      <c r="AS1151" s="71">
        <v>1</v>
      </c>
      <c r="AT1151" s="71">
        <v>1</v>
      </c>
      <c r="AU1151" s="71">
        <v>1</v>
      </c>
      <c r="AV1151" s="71">
        <v>1</v>
      </c>
      <c r="AW1151" s="71">
        <v>1</v>
      </c>
      <c r="AX1151" s="58">
        <f t="shared" si="4"/>
        <v>5</v>
      </c>
      <c r="AY1151" s="71">
        <v>1</v>
      </c>
      <c r="AZ1151" s="71">
        <v>1</v>
      </c>
      <c r="BA1151" s="4"/>
      <c r="BB1151" s="4"/>
      <c r="BC1151" s="4"/>
      <c r="BD1151" s="58">
        <f t="shared" si="5"/>
        <v>2</v>
      </c>
      <c r="BE1151" s="4"/>
      <c r="BF1151" s="4"/>
      <c r="BG1151" s="4"/>
      <c r="BH1151" s="4"/>
      <c r="BI1151" s="4"/>
      <c r="BJ1151" s="4"/>
      <c r="BK1151" s="4"/>
      <c r="BL1151" s="4"/>
      <c r="BM1151" s="4"/>
      <c r="BN1151" s="4"/>
      <c r="BO1151" s="4"/>
      <c r="BP1151" s="4"/>
      <c r="BQ1151" s="4"/>
      <c r="BR1151" s="4"/>
      <c r="BS1151" s="71">
        <v>1</v>
      </c>
      <c r="BT1151" s="71">
        <v>1</v>
      </c>
      <c r="BU1151" s="71">
        <v>1</v>
      </c>
      <c r="BV1151" s="71">
        <v>1</v>
      </c>
      <c r="BW1151" s="4"/>
      <c r="BX1151" s="71">
        <f t="shared" si="637"/>
        <v>1</v>
      </c>
      <c r="BY1151" s="4"/>
      <c r="BZ1151" s="71">
        <v>1</v>
      </c>
      <c r="CA1151" s="4"/>
      <c r="CB1151" s="4"/>
      <c r="CC1151" s="4"/>
      <c r="CD1151" s="4"/>
      <c r="CE1151" s="4"/>
      <c r="CF1151" s="4"/>
      <c r="CG1151" s="71"/>
      <c r="CH1151" s="57">
        <f t="shared" si="1100"/>
        <v>1</v>
      </c>
      <c r="CI1151" s="4"/>
      <c r="CJ1151" s="4"/>
      <c r="CK1151" s="4"/>
      <c r="CL1151" s="4"/>
      <c r="CM1151" s="71">
        <v>1</v>
      </c>
      <c r="CN1151" s="4"/>
      <c r="CO1151" s="4"/>
      <c r="CP1151" s="4"/>
      <c r="CQ1151" s="71"/>
      <c r="CR1151" s="57">
        <f t="shared" si="1046"/>
        <v>1</v>
      </c>
      <c r="CS1151" s="4"/>
      <c r="CT1151" s="4"/>
      <c r="CU1151" s="4"/>
      <c r="CV1151" s="4"/>
      <c r="CW1151" s="4"/>
      <c r="CX1151" s="4"/>
      <c r="CY1151" s="71">
        <v>1</v>
      </c>
      <c r="CZ1151" s="4"/>
      <c r="DA1151" s="71"/>
      <c r="DB1151" s="57">
        <f t="shared" si="1164"/>
        <v>1</v>
      </c>
      <c r="DC1151" s="4"/>
      <c r="DD1151" s="4"/>
      <c r="DE1151" s="4"/>
      <c r="DF1151" s="4"/>
      <c r="DG1151" s="71">
        <v>1</v>
      </c>
      <c r="DH1151" s="4"/>
      <c r="DI1151" s="4"/>
      <c r="DJ1151" s="4"/>
      <c r="DK1151" s="71"/>
      <c r="DL1151" s="57">
        <f t="shared" si="321"/>
        <v>1</v>
      </c>
      <c r="DM1151" s="4"/>
      <c r="DN1151" s="4"/>
      <c r="DO1151" s="4"/>
      <c r="DP1151" s="71">
        <v>1</v>
      </c>
      <c r="DQ1151" s="71">
        <v>1</v>
      </c>
      <c r="DR1151" s="4"/>
      <c r="DS1151" s="4"/>
      <c r="DT1151" s="4"/>
      <c r="DU1151" s="71"/>
      <c r="DV1151" s="57">
        <f t="shared" si="322"/>
        <v>2</v>
      </c>
      <c r="DW1151" s="71">
        <f t="shared" ref="DW1151:ED1151" si="1208">SUM(BY1151,CI1151,CS1151,DC1151,DM1151)</f>
        <v>0</v>
      </c>
      <c r="DX1151" s="71">
        <f t="shared" si="1208"/>
        <v>1</v>
      </c>
      <c r="DY1151" s="71">
        <f t="shared" si="1208"/>
        <v>0</v>
      </c>
      <c r="DZ1151" s="71">
        <f t="shared" si="1208"/>
        <v>1</v>
      </c>
      <c r="EA1151" s="71">
        <f t="shared" si="1208"/>
        <v>3</v>
      </c>
      <c r="EB1151" s="71">
        <f t="shared" si="1208"/>
        <v>0</v>
      </c>
      <c r="EC1151" s="71">
        <f t="shared" si="1208"/>
        <v>1</v>
      </c>
      <c r="ED1151" s="71">
        <f t="shared" si="1208"/>
        <v>0</v>
      </c>
      <c r="EE1151" s="71">
        <f t="shared" si="13"/>
        <v>6</v>
      </c>
      <c r="EF1151" s="71">
        <f t="shared" si="14"/>
        <v>1</v>
      </c>
    </row>
    <row r="1152" spans="1:136" ht="15.75" customHeight="1">
      <c r="A1152" s="147">
        <v>2019</v>
      </c>
      <c r="B1152" s="135" t="s">
        <v>5410</v>
      </c>
      <c r="C1152" s="147" t="s">
        <v>3587</v>
      </c>
      <c r="D1152" s="147" t="s">
        <v>719</v>
      </c>
      <c r="E1152" s="147" t="s">
        <v>3588</v>
      </c>
      <c r="F1152" s="161" t="s">
        <v>3589</v>
      </c>
      <c r="G1152" s="4"/>
      <c r="H1152" s="4"/>
      <c r="I1152" s="4"/>
      <c r="J1152" s="4"/>
      <c r="K1152" s="4"/>
      <c r="L1152" s="4"/>
      <c r="M1152" s="4"/>
      <c r="N1152" s="71">
        <v>1</v>
      </c>
      <c r="O1152" s="4"/>
      <c r="P1152" s="4"/>
      <c r="Q1152" s="4"/>
      <c r="R1152" s="4"/>
      <c r="S1152" s="4"/>
      <c r="T1152" s="59" t="str">
        <f t="shared" si="0"/>
        <v/>
      </c>
      <c r="U1152" s="4"/>
      <c r="V1152" s="4"/>
      <c r="W1152" s="4"/>
      <c r="X1152" s="4"/>
      <c r="Y1152" s="4"/>
      <c r="Z1152" s="4"/>
      <c r="AA1152" s="4"/>
      <c r="AB1152" s="4"/>
      <c r="AC1152" s="4"/>
      <c r="AD1152" s="4"/>
      <c r="AE1152" s="4"/>
      <c r="AF1152" s="4"/>
      <c r="AG1152" s="58">
        <f t="shared" si="1"/>
        <v>1</v>
      </c>
      <c r="AH1152" s="4"/>
      <c r="AI1152" s="4"/>
      <c r="AJ1152" s="4"/>
      <c r="AK1152" s="91" t="str">
        <f t="shared" si="1189"/>
        <v/>
      </c>
      <c r="AL1152" s="4"/>
      <c r="AM1152" s="4"/>
      <c r="AN1152" s="4"/>
      <c r="AO1152" s="4"/>
      <c r="AP1152" s="4"/>
      <c r="AQ1152" s="4"/>
      <c r="AR1152" s="58" t="str">
        <f t="shared" si="3"/>
        <v/>
      </c>
      <c r="AS1152" s="71">
        <v>1</v>
      </c>
      <c r="AT1152" s="71">
        <v>1</v>
      </c>
      <c r="AU1152" s="71">
        <v>1</v>
      </c>
      <c r="AV1152" s="71">
        <v>1</v>
      </c>
      <c r="AW1152" s="71">
        <v>1</v>
      </c>
      <c r="AX1152" s="58">
        <f t="shared" si="4"/>
        <v>5</v>
      </c>
      <c r="AY1152" s="4"/>
      <c r="AZ1152" s="71">
        <v>1</v>
      </c>
      <c r="BA1152" s="4"/>
      <c r="BB1152" s="4"/>
      <c r="BC1152" s="71">
        <v>1</v>
      </c>
      <c r="BD1152" s="58">
        <f t="shared" si="5"/>
        <v>2</v>
      </c>
      <c r="BE1152" s="4"/>
      <c r="BF1152" s="4"/>
      <c r="BG1152" s="4"/>
      <c r="BH1152" s="4"/>
      <c r="BI1152" s="4"/>
      <c r="BJ1152" s="4"/>
      <c r="BK1152" s="4"/>
      <c r="BL1152" s="4"/>
      <c r="BM1152" s="4"/>
      <c r="BN1152" s="4"/>
      <c r="BO1152" s="4"/>
      <c r="BP1152" s="4"/>
      <c r="BQ1152" s="4"/>
      <c r="BR1152" s="4"/>
      <c r="BS1152" s="71">
        <v>1</v>
      </c>
      <c r="BT1152" s="71">
        <v>1</v>
      </c>
      <c r="BU1152" s="71">
        <v>1</v>
      </c>
      <c r="BV1152" s="71">
        <v>1</v>
      </c>
      <c r="BW1152" s="4"/>
      <c r="BX1152" s="71">
        <f t="shared" si="637"/>
        <v>1</v>
      </c>
      <c r="BY1152" s="4"/>
      <c r="BZ1152" s="4"/>
      <c r="CA1152" s="4"/>
      <c r="CB1152" s="71">
        <v>1</v>
      </c>
      <c r="CC1152" s="4"/>
      <c r="CD1152" s="4"/>
      <c r="CE1152" s="4"/>
      <c r="CF1152" s="4"/>
      <c r="CG1152" s="71"/>
      <c r="CH1152" s="57">
        <f t="shared" si="1100"/>
        <v>1</v>
      </c>
      <c r="CI1152" s="4"/>
      <c r="CJ1152" s="71">
        <v>1</v>
      </c>
      <c r="CK1152" s="4"/>
      <c r="CL1152" s="71">
        <v>1</v>
      </c>
      <c r="CM1152" s="71">
        <v>1</v>
      </c>
      <c r="CN1152" s="4"/>
      <c r="CO1152" s="71">
        <v>1</v>
      </c>
      <c r="CP1152" s="4"/>
      <c r="CQ1152" s="71"/>
      <c r="CR1152" s="57">
        <f t="shared" si="1046"/>
        <v>4</v>
      </c>
      <c r="CS1152" s="4"/>
      <c r="CT1152" s="4"/>
      <c r="CU1152" s="4"/>
      <c r="CV1152" s="71">
        <v>1</v>
      </c>
      <c r="CW1152" s="4"/>
      <c r="CX1152" s="4"/>
      <c r="CY1152" s="4"/>
      <c r="CZ1152" s="4"/>
      <c r="DA1152" s="71"/>
      <c r="DB1152" s="57">
        <f t="shared" si="1164"/>
        <v>1</v>
      </c>
      <c r="DC1152" s="4"/>
      <c r="DD1152" s="4"/>
      <c r="DE1152" s="4"/>
      <c r="DF1152" s="71">
        <v>1</v>
      </c>
      <c r="DG1152" s="4"/>
      <c r="DH1152" s="4"/>
      <c r="DI1152" s="4"/>
      <c r="DJ1152" s="4"/>
      <c r="DK1152" s="71"/>
      <c r="DL1152" s="57">
        <f t="shared" si="321"/>
        <v>1</v>
      </c>
      <c r="DM1152" s="4"/>
      <c r="DN1152" s="4"/>
      <c r="DO1152" s="4"/>
      <c r="DP1152" s="71">
        <v>1</v>
      </c>
      <c r="DQ1152" s="4"/>
      <c r="DR1152" s="4"/>
      <c r="DS1152" s="4"/>
      <c r="DT1152" s="4"/>
      <c r="DU1152" s="71"/>
      <c r="DV1152" s="57">
        <f t="shared" si="322"/>
        <v>1</v>
      </c>
      <c r="DW1152" s="71">
        <f t="shared" ref="DW1152:ED1152" si="1209">SUM(BY1152,CI1152,CS1152,DC1152,DM1152)</f>
        <v>0</v>
      </c>
      <c r="DX1152" s="71">
        <f t="shared" si="1209"/>
        <v>1</v>
      </c>
      <c r="DY1152" s="71">
        <f t="shared" si="1209"/>
        <v>0</v>
      </c>
      <c r="DZ1152" s="71">
        <f t="shared" si="1209"/>
        <v>5</v>
      </c>
      <c r="EA1152" s="71">
        <f t="shared" si="1209"/>
        <v>1</v>
      </c>
      <c r="EB1152" s="71">
        <f t="shared" si="1209"/>
        <v>0</v>
      </c>
      <c r="EC1152" s="71">
        <f t="shared" si="1209"/>
        <v>1</v>
      </c>
      <c r="ED1152" s="71">
        <f t="shared" si="1209"/>
        <v>0</v>
      </c>
      <c r="EE1152" s="71">
        <f t="shared" si="13"/>
        <v>8</v>
      </c>
      <c r="EF1152" s="71">
        <f t="shared" si="14"/>
        <v>1</v>
      </c>
    </row>
    <row r="1153" spans="1:136" ht="15.75" customHeight="1">
      <c r="A1153" s="147">
        <v>2019</v>
      </c>
      <c r="B1153" s="135" t="s">
        <v>5411</v>
      </c>
      <c r="C1153" s="147" t="s">
        <v>3590</v>
      </c>
      <c r="D1153" s="147" t="s">
        <v>369</v>
      </c>
      <c r="E1153" s="147" t="s">
        <v>3591</v>
      </c>
      <c r="F1153" s="161" t="s">
        <v>3592</v>
      </c>
      <c r="G1153" s="4"/>
      <c r="H1153" s="4"/>
      <c r="I1153" s="4"/>
      <c r="J1153" s="4"/>
      <c r="K1153" s="4"/>
      <c r="L1153" s="4"/>
      <c r="M1153" s="4"/>
      <c r="N1153" s="4"/>
      <c r="O1153" s="4"/>
      <c r="P1153" s="4"/>
      <c r="Q1153" s="71">
        <v>1</v>
      </c>
      <c r="R1153" s="4"/>
      <c r="S1153" s="4"/>
      <c r="T1153" s="59" t="str">
        <f t="shared" si="0"/>
        <v/>
      </c>
      <c r="U1153" s="4"/>
      <c r="V1153" s="4"/>
      <c r="W1153" s="4"/>
      <c r="X1153" s="4"/>
      <c r="Y1153" s="4"/>
      <c r="Z1153" s="4"/>
      <c r="AA1153" s="4"/>
      <c r="AB1153" s="4"/>
      <c r="AC1153" s="4"/>
      <c r="AD1153" s="4"/>
      <c r="AE1153" s="4"/>
      <c r="AF1153" s="4"/>
      <c r="AG1153" s="58">
        <f t="shared" si="1"/>
        <v>1</v>
      </c>
      <c r="AH1153" s="4"/>
      <c r="AI1153" s="4"/>
      <c r="AJ1153" s="4"/>
      <c r="AK1153" s="91" t="str">
        <f t="shared" si="1189"/>
        <v/>
      </c>
      <c r="AL1153" s="4"/>
      <c r="AM1153" s="4"/>
      <c r="AN1153" s="4"/>
      <c r="AO1153" s="4"/>
      <c r="AP1153" s="4"/>
      <c r="AQ1153" s="4"/>
      <c r="AR1153" s="58" t="str">
        <f t="shared" si="3"/>
        <v/>
      </c>
      <c r="AS1153" s="4"/>
      <c r="AT1153" s="71">
        <v>1</v>
      </c>
      <c r="AU1153" s="4"/>
      <c r="AV1153" s="4"/>
      <c r="AW1153" s="4"/>
      <c r="AX1153" s="58">
        <f t="shared" si="4"/>
        <v>1</v>
      </c>
      <c r="AY1153" s="4"/>
      <c r="AZ1153" s="71">
        <v>1</v>
      </c>
      <c r="BA1153" s="4"/>
      <c r="BB1153" s="4"/>
      <c r="BC1153" s="4"/>
      <c r="BD1153" s="58">
        <f t="shared" si="5"/>
        <v>1</v>
      </c>
      <c r="BE1153" s="4"/>
      <c r="BF1153" s="4"/>
      <c r="BG1153" s="4"/>
      <c r="BH1153" s="4"/>
      <c r="BI1153" s="4"/>
      <c r="BJ1153" s="4"/>
      <c r="BK1153" s="4"/>
      <c r="BL1153" s="4"/>
      <c r="BM1153" s="4"/>
      <c r="BN1153" s="4"/>
      <c r="BO1153" s="4"/>
      <c r="BP1153" s="4"/>
      <c r="BQ1153" s="4"/>
      <c r="BR1153" s="4"/>
      <c r="BS1153" s="4"/>
      <c r="BT1153" s="71">
        <v>1</v>
      </c>
      <c r="BU1153" s="4"/>
      <c r="BV1153" s="71">
        <v>1</v>
      </c>
      <c r="BW1153" s="4"/>
      <c r="BX1153" s="71">
        <f t="shared" si="637"/>
        <v>1</v>
      </c>
      <c r="BY1153" s="4"/>
      <c r="BZ1153" s="4"/>
      <c r="CA1153" s="4"/>
      <c r="CB1153" s="4"/>
      <c r="CC1153" s="4"/>
      <c r="CD1153" s="4"/>
      <c r="CE1153" s="4"/>
      <c r="CF1153" s="4"/>
      <c r="CG1153" s="4"/>
      <c r="CH1153" s="57">
        <f t="shared" si="1100"/>
        <v>0</v>
      </c>
      <c r="CI1153" s="4"/>
      <c r="CJ1153" s="4"/>
      <c r="CK1153" s="4"/>
      <c r="CL1153" s="71">
        <v>1</v>
      </c>
      <c r="CM1153" s="4"/>
      <c r="CN1153" s="4"/>
      <c r="CO1153" s="71">
        <v>1</v>
      </c>
      <c r="CP1153" s="4"/>
      <c r="CQ1153" s="71"/>
      <c r="CR1153" s="57">
        <f t="shared" si="1046"/>
        <v>2</v>
      </c>
      <c r="CS1153" s="4"/>
      <c r="CT1153" s="4"/>
      <c r="CU1153" s="4"/>
      <c r="CV1153" s="4"/>
      <c r="CW1153" s="4"/>
      <c r="CX1153" s="4"/>
      <c r="CY1153" s="4"/>
      <c r="CZ1153" s="4"/>
      <c r="DA1153" s="4"/>
      <c r="DB1153" s="57">
        <f t="shared" si="1164"/>
        <v>0</v>
      </c>
      <c r="DC1153" s="4"/>
      <c r="DD1153" s="4"/>
      <c r="DE1153" s="4"/>
      <c r="DF1153" s="4"/>
      <c r="DG1153" s="4"/>
      <c r="DH1153" s="4"/>
      <c r="DI1153" s="4"/>
      <c r="DJ1153" s="4"/>
      <c r="DK1153" s="4"/>
      <c r="DL1153" s="57">
        <f t="shared" si="321"/>
        <v>0</v>
      </c>
      <c r="DM1153" s="4"/>
      <c r="DN1153" s="4"/>
      <c r="DO1153" s="4"/>
      <c r="DP1153" s="4"/>
      <c r="DQ1153" s="4"/>
      <c r="DR1153" s="4"/>
      <c r="DS1153" s="4"/>
      <c r="DT1153" s="4"/>
      <c r="DU1153" s="4"/>
      <c r="DV1153" s="57">
        <f t="shared" si="322"/>
        <v>0</v>
      </c>
      <c r="DW1153" s="71">
        <f t="shared" ref="DW1153:ED1153" si="1210">SUM(BY1153,CI1153,CS1153,DC1153,DM1153)</f>
        <v>0</v>
      </c>
      <c r="DX1153" s="71">
        <f t="shared" si="1210"/>
        <v>0</v>
      </c>
      <c r="DY1153" s="71">
        <f t="shared" si="1210"/>
        <v>0</v>
      </c>
      <c r="DZ1153" s="71">
        <f t="shared" si="1210"/>
        <v>1</v>
      </c>
      <c r="EA1153" s="71">
        <f t="shared" si="1210"/>
        <v>0</v>
      </c>
      <c r="EB1153" s="71">
        <f t="shared" si="1210"/>
        <v>0</v>
      </c>
      <c r="EC1153" s="71">
        <f t="shared" si="1210"/>
        <v>1</v>
      </c>
      <c r="ED1153" s="71">
        <f t="shared" si="1210"/>
        <v>0</v>
      </c>
      <c r="EE1153" s="71">
        <f t="shared" si="13"/>
        <v>2</v>
      </c>
      <c r="EF1153" s="71">
        <f t="shared" si="14"/>
        <v>1</v>
      </c>
    </row>
    <row r="1154" spans="1:136" ht="15.75" customHeight="1">
      <c r="A1154" s="147">
        <v>2019</v>
      </c>
      <c r="B1154" s="135" t="s">
        <v>5412</v>
      </c>
      <c r="C1154" s="147" t="s">
        <v>3593</v>
      </c>
      <c r="D1154" s="147" t="s">
        <v>1064</v>
      </c>
      <c r="E1154" s="147" t="s">
        <v>3594</v>
      </c>
      <c r="F1154" s="161" t="s">
        <v>3595</v>
      </c>
      <c r="G1154" s="4"/>
      <c r="H1154" s="4"/>
      <c r="I1154" s="4"/>
      <c r="J1154" s="4"/>
      <c r="K1154" s="71"/>
      <c r="L1154" s="4"/>
      <c r="M1154" s="4"/>
      <c r="N1154" s="4"/>
      <c r="O1154" s="4"/>
      <c r="P1154" s="4"/>
      <c r="Q1154" s="4"/>
      <c r="R1154" s="4"/>
      <c r="S1154" s="72">
        <v>1</v>
      </c>
      <c r="T1154" s="59" t="str">
        <f t="shared" si="0"/>
        <v/>
      </c>
      <c r="U1154" s="4"/>
      <c r="V1154" s="4"/>
      <c r="W1154" s="4"/>
      <c r="X1154" s="4"/>
      <c r="Y1154" s="4"/>
      <c r="Z1154" s="4"/>
      <c r="AA1154" s="4"/>
      <c r="AB1154" s="4"/>
      <c r="AC1154" s="4"/>
      <c r="AD1154" s="4"/>
      <c r="AE1154" s="4"/>
      <c r="AF1154" s="4"/>
      <c r="AG1154" s="58">
        <f t="shared" si="1"/>
        <v>1</v>
      </c>
      <c r="AH1154" s="4"/>
      <c r="AI1154" s="4"/>
      <c r="AJ1154" s="4"/>
      <c r="AK1154" s="91" t="str">
        <f t="shared" si="1189"/>
        <v/>
      </c>
      <c r="AL1154" s="4"/>
      <c r="AM1154" s="4"/>
      <c r="AN1154" s="4"/>
      <c r="AO1154" s="4"/>
      <c r="AP1154" s="4"/>
      <c r="AQ1154" s="4"/>
      <c r="AR1154" s="58" t="str">
        <f t="shared" si="3"/>
        <v/>
      </c>
      <c r="AS1154" s="4"/>
      <c r="AT1154" s="4"/>
      <c r="AU1154" s="4"/>
      <c r="AV1154" s="4"/>
      <c r="AW1154" s="71">
        <v>1</v>
      </c>
      <c r="AX1154" s="58">
        <f t="shared" si="4"/>
        <v>1</v>
      </c>
      <c r="AY1154" s="4"/>
      <c r="AZ1154" s="4"/>
      <c r="BA1154" s="4"/>
      <c r="BB1154" s="4"/>
      <c r="BC1154" s="4"/>
      <c r="BD1154" s="58">
        <f t="shared" si="5"/>
        <v>0</v>
      </c>
      <c r="BE1154" s="4"/>
      <c r="BF1154" s="4"/>
      <c r="BG1154" s="4"/>
      <c r="BH1154" s="4"/>
      <c r="BI1154" s="4"/>
      <c r="BJ1154" s="4"/>
      <c r="BK1154" s="4"/>
      <c r="BL1154" s="4"/>
      <c r="BM1154" s="4"/>
      <c r="BN1154" s="4"/>
      <c r="BO1154" s="4"/>
      <c r="BP1154" s="71">
        <v>1</v>
      </c>
      <c r="BQ1154" s="4"/>
      <c r="BR1154" s="4"/>
      <c r="BS1154" s="4"/>
      <c r="BT1154" s="4"/>
      <c r="BU1154" s="4"/>
      <c r="BV1154" s="71">
        <v>1</v>
      </c>
      <c r="BW1154" s="4"/>
      <c r="BX1154" s="71">
        <f t="shared" si="637"/>
        <v>1</v>
      </c>
      <c r="BY1154" s="4"/>
      <c r="BZ1154" s="4"/>
      <c r="CA1154" s="4"/>
      <c r="CB1154" s="4"/>
      <c r="CC1154" s="4"/>
      <c r="CD1154" s="4"/>
      <c r="CE1154" s="4"/>
      <c r="CF1154" s="4"/>
      <c r="CG1154" s="4"/>
      <c r="CH1154" s="57">
        <f t="shared" si="1100"/>
        <v>0</v>
      </c>
      <c r="CI1154" s="4"/>
      <c r="CJ1154" s="4"/>
      <c r="CK1154" s="4"/>
      <c r="CL1154" s="4"/>
      <c r="CM1154" s="4"/>
      <c r="CN1154" s="4"/>
      <c r="CO1154" s="4"/>
      <c r="CP1154" s="4"/>
      <c r="CQ1154" s="4"/>
      <c r="CR1154" s="57">
        <f t="shared" si="1046"/>
        <v>0</v>
      </c>
      <c r="CS1154" s="4"/>
      <c r="CT1154" s="4"/>
      <c r="CU1154" s="4"/>
      <c r="CV1154" s="4"/>
      <c r="CW1154" s="4"/>
      <c r="CX1154" s="4"/>
      <c r="CY1154" s="4"/>
      <c r="CZ1154" s="4"/>
      <c r="DA1154" s="4"/>
      <c r="DB1154" s="57">
        <f t="shared" si="1164"/>
        <v>0</v>
      </c>
      <c r="DC1154" s="4"/>
      <c r="DD1154" s="4"/>
      <c r="DE1154" s="4"/>
      <c r="DF1154" s="4"/>
      <c r="DG1154" s="4"/>
      <c r="DH1154" s="4"/>
      <c r="DI1154" s="4"/>
      <c r="DJ1154" s="4"/>
      <c r="DK1154" s="4"/>
      <c r="DL1154" s="57">
        <f t="shared" si="321"/>
        <v>0</v>
      </c>
      <c r="DM1154" s="4"/>
      <c r="DN1154" s="4"/>
      <c r="DO1154" s="4"/>
      <c r="DP1154" s="4"/>
      <c r="DQ1154" s="4"/>
      <c r="DR1154" s="4"/>
      <c r="DS1154" s="71">
        <v>1</v>
      </c>
      <c r="DT1154" s="4"/>
      <c r="DU1154" s="71"/>
      <c r="DV1154" s="57">
        <f t="shared" si="322"/>
        <v>1</v>
      </c>
      <c r="DW1154" s="71">
        <f t="shared" ref="DW1154:ED1154" si="1211">SUM(BY1154,CI1154,CS1154,DC1154,DM1154)</f>
        <v>0</v>
      </c>
      <c r="DX1154" s="71">
        <f t="shared" si="1211"/>
        <v>0</v>
      </c>
      <c r="DY1154" s="71">
        <f t="shared" si="1211"/>
        <v>0</v>
      </c>
      <c r="DZ1154" s="71">
        <f t="shared" si="1211"/>
        <v>0</v>
      </c>
      <c r="EA1154" s="71">
        <f t="shared" si="1211"/>
        <v>0</v>
      </c>
      <c r="EB1154" s="71">
        <f t="shared" si="1211"/>
        <v>0</v>
      </c>
      <c r="EC1154" s="71">
        <f t="shared" si="1211"/>
        <v>1</v>
      </c>
      <c r="ED1154" s="71">
        <f t="shared" si="1211"/>
        <v>0</v>
      </c>
      <c r="EE1154" s="71">
        <f t="shared" si="13"/>
        <v>1</v>
      </c>
      <c r="EF1154" s="71">
        <f t="shared" si="14"/>
        <v>1</v>
      </c>
    </row>
    <row r="1155" spans="1:136" ht="15.75" customHeight="1">
      <c r="A1155" s="147">
        <v>2019</v>
      </c>
      <c r="B1155" s="135" t="s">
        <v>5413</v>
      </c>
      <c r="C1155" s="147" t="s">
        <v>3596</v>
      </c>
      <c r="D1155" s="147" t="s">
        <v>3597</v>
      </c>
      <c r="E1155" s="147" t="s">
        <v>3598</v>
      </c>
      <c r="F1155" s="161" t="s">
        <v>3599</v>
      </c>
      <c r="G1155" s="4"/>
      <c r="H1155" s="4"/>
      <c r="I1155" s="4"/>
      <c r="J1155" s="4"/>
      <c r="K1155" s="4"/>
      <c r="L1155" s="4"/>
      <c r="M1155" s="4"/>
      <c r="N1155" s="4"/>
      <c r="O1155" s="4"/>
      <c r="P1155" s="4"/>
      <c r="Q1155" s="4"/>
      <c r="R1155" s="4"/>
      <c r="S1155" s="4"/>
      <c r="T1155" s="59">
        <f t="shared" si="0"/>
        <v>1</v>
      </c>
      <c r="U1155" s="4"/>
      <c r="V1155" s="4"/>
      <c r="W1155" s="4"/>
      <c r="X1155" s="71">
        <v>1</v>
      </c>
      <c r="Y1155" s="4"/>
      <c r="Z1155" s="4"/>
      <c r="AA1155" s="4"/>
      <c r="AB1155" s="4"/>
      <c r="AC1155" s="4"/>
      <c r="AD1155" s="4"/>
      <c r="AE1155" s="4"/>
      <c r="AF1155" s="4"/>
      <c r="AG1155" s="58">
        <f t="shared" si="1"/>
        <v>1</v>
      </c>
      <c r="AH1155" s="4"/>
      <c r="AI1155" s="4"/>
      <c r="AJ1155" s="4"/>
      <c r="AK1155" s="91" t="str">
        <f t="shared" si="1189"/>
        <v/>
      </c>
      <c r="AL1155" s="4"/>
      <c r="AM1155" s="4"/>
      <c r="AN1155" s="4"/>
      <c r="AO1155" s="4"/>
      <c r="AP1155" s="4"/>
      <c r="AQ1155" s="4"/>
      <c r="AR1155" s="58" t="str">
        <f t="shared" si="3"/>
        <v/>
      </c>
      <c r="AS1155" s="71">
        <v>1</v>
      </c>
      <c r="AT1155" s="71">
        <v>1</v>
      </c>
      <c r="AU1155" s="71">
        <v>1</v>
      </c>
      <c r="AV1155" s="4"/>
      <c r="AW1155" s="4"/>
      <c r="AX1155" s="58">
        <f t="shared" si="4"/>
        <v>3</v>
      </c>
      <c r="AY1155" s="71">
        <v>1</v>
      </c>
      <c r="AZ1155" s="4"/>
      <c r="BA1155" s="4"/>
      <c r="BB1155" s="4"/>
      <c r="BC1155" s="71">
        <v>1</v>
      </c>
      <c r="BD1155" s="58">
        <f t="shared" si="5"/>
        <v>2</v>
      </c>
      <c r="BE1155" s="4"/>
      <c r="BF1155" s="4"/>
      <c r="BG1155" s="4"/>
      <c r="BH1155" s="4"/>
      <c r="BI1155" s="4"/>
      <c r="BJ1155" s="4"/>
      <c r="BK1155" s="4" t="s">
        <v>3600</v>
      </c>
      <c r="BL1155" s="4"/>
      <c r="BM1155" s="4"/>
      <c r="BN1155" s="4"/>
      <c r="BO1155" s="4"/>
      <c r="BP1155" s="4"/>
      <c r="BQ1155" s="4"/>
      <c r="BR1155" s="4"/>
      <c r="BS1155" s="71">
        <v>1</v>
      </c>
      <c r="BT1155" s="4"/>
      <c r="BU1155" s="71">
        <v>1</v>
      </c>
      <c r="BV1155" s="4"/>
      <c r="BW1155" s="4"/>
      <c r="BX1155" s="71">
        <f t="shared" si="637"/>
        <v>1</v>
      </c>
      <c r="BY1155" s="4"/>
      <c r="BZ1155" s="71">
        <v>1</v>
      </c>
      <c r="CA1155" s="4"/>
      <c r="CB1155" s="4"/>
      <c r="CC1155" s="4"/>
      <c r="CD1155" s="4"/>
      <c r="CE1155" s="4"/>
      <c r="CF1155" s="4"/>
      <c r="CG1155" s="71"/>
      <c r="CH1155" s="57">
        <f t="shared" si="1100"/>
        <v>1</v>
      </c>
      <c r="CI1155" s="4"/>
      <c r="CJ1155" s="4"/>
      <c r="CK1155" s="4"/>
      <c r="CL1155" s="4"/>
      <c r="CM1155" s="71">
        <v>1</v>
      </c>
      <c r="CN1155" s="4"/>
      <c r="CO1155" s="4"/>
      <c r="CP1155" s="4"/>
      <c r="CQ1155" s="71"/>
      <c r="CR1155" s="57">
        <f t="shared" si="1046"/>
        <v>1</v>
      </c>
      <c r="CS1155" s="4"/>
      <c r="CT1155" s="4"/>
      <c r="CU1155" s="4"/>
      <c r="CV1155" s="4"/>
      <c r="CW1155" s="4"/>
      <c r="CX1155" s="4"/>
      <c r="CY1155" s="4"/>
      <c r="CZ1155" s="4"/>
      <c r="DA1155" s="4"/>
      <c r="DB1155" s="57">
        <f t="shared" si="1164"/>
        <v>0</v>
      </c>
      <c r="DC1155" s="4"/>
      <c r="DD1155" s="4"/>
      <c r="DE1155" s="4"/>
      <c r="DF1155" s="4"/>
      <c r="DG1155" s="4"/>
      <c r="DH1155" s="4"/>
      <c r="DI1155" s="4"/>
      <c r="DJ1155" s="4"/>
      <c r="DK1155" s="4"/>
      <c r="DL1155" s="57">
        <f t="shared" si="321"/>
        <v>0</v>
      </c>
      <c r="DM1155" s="4"/>
      <c r="DN1155" s="4"/>
      <c r="DO1155" s="4"/>
      <c r="DP1155" s="4"/>
      <c r="DQ1155" s="4"/>
      <c r="DR1155" s="4"/>
      <c r="DS1155" s="4"/>
      <c r="DT1155" s="4"/>
      <c r="DU1155" s="4"/>
      <c r="DV1155" s="57">
        <f t="shared" si="322"/>
        <v>0</v>
      </c>
      <c r="DW1155" s="71">
        <f t="shared" ref="DW1155:ED1155" si="1212">SUM(BY1155,CI1155,CS1155,DC1155,DM1155)</f>
        <v>0</v>
      </c>
      <c r="DX1155" s="71">
        <f t="shared" si="1212"/>
        <v>1</v>
      </c>
      <c r="DY1155" s="71">
        <f t="shared" si="1212"/>
        <v>0</v>
      </c>
      <c r="DZ1155" s="71">
        <f t="shared" si="1212"/>
        <v>0</v>
      </c>
      <c r="EA1155" s="71">
        <f t="shared" si="1212"/>
        <v>1</v>
      </c>
      <c r="EB1155" s="71">
        <f t="shared" si="1212"/>
        <v>0</v>
      </c>
      <c r="EC1155" s="71">
        <f t="shared" si="1212"/>
        <v>0</v>
      </c>
      <c r="ED1155" s="71">
        <f t="shared" si="1212"/>
        <v>0</v>
      </c>
      <c r="EE1155" s="71">
        <f t="shared" si="13"/>
        <v>2</v>
      </c>
      <c r="EF1155" s="71">
        <f t="shared" si="14"/>
        <v>1</v>
      </c>
    </row>
    <row r="1156" spans="1:136" ht="15.75" customHeight="1">
      <c r="A1156" s="147">
        <v>2019</v>
      </c>
      <c r="B1156" s="135" t="s">
        <v>5414</v>
      </c>
      <c r="C1156" s="147" t="s">
        <v>3601</v>
      </c>
      <c r="D1156" s="147" t="s">
        <v>3602</v>
      </c>
      <c r="E1156" s="147" t="s">
        <v>1508</v>
      </c>
      <c r="F1156" s="161" t="s">
        <v>3603</v>
      </c>
      <c r="G1156" s="4"/>
      <c r="H1156" s="4"/>
      <c r="I1156" s="4"/>
      <c r="J1156" s="4"/>
      <c r="K1156" s="4"/>
      <c r="L1156" s="4"/>
      <c r="M1156" s="4"/>
      <c r="N1156" s="4"/>
      <c r="O1156" s="4"/>
      <c r="P1156" s="4"/>
      <c r="Q1156" s="4"/>
      <c r="R1156" s="4"/>
      <c r="S1156" s="4"/>
      <c r="T1156" s="59">
        <f t="shared" si="0"/>
        <v>1</v>
      </c>
      <c r="U1156" s="4"/>
      <c r="V1156" s="4"/>
      <c r="W1156" s="4"/>
      <c r="X1156" s="4"/>
      <c r="Y1156" s="4"/>
      <c r="Z1156" s="4"/>
      <c r="AA1156" s="4"/>
      <c r="AB1156" s="4"/>
      <c r="AC1156" s="4"/>
      <c r="AD1156" s="93">
        <v>1</v>
      </c>
      <c r="AE1156" s="71"/>
      <c r="AF1156" s="4"/>
      <c r="AG1156" s="58">
        <f t="shared" si="1"/>
        <v>1</v>
      </c>
      <c r="AH1156" s="4"/>
      <c r="AI1156" s="4"/>
      <c r="AJ1156" s="4"/>
      <c r="AK1156" s="91" t="str">
        <f t="shared" si="1189"/>
        <v/>
      </c>
      <c r="AL1156" s="4"/>
      <c r="AM1156" s="4"/>
      <c r="AN1156" s="4"/>
      <c r="AO1156" s="4"/>
      <c r="AP1156" s="4"/>
      <c r="AQ1156" s="4"/>
      <c r="AR1156" s="58" t="str">
        <f t="shared" si="3"/>
        <v/>
      </c>
      <c r="AS1156" s="71">
        <v>1</v>
      </c>
      <c r="AT1156" s="71">
        <v>1</v>
      </c>
      <c r="AU1156" s="71">
        <v>1</v>
      </c>
      <c r="AV1156" s="4"/>
      <c r="AW1156" s="4"/>
      <c r="AX1156" s="58">
        <f t="shared" si="4"/>
        <v>3</v>
      </c>
      <c r="AY1156" s="4"/>
      <c r="AZ1156" s="71">
        <v>1</v>
      </c>
      <c r="BA1156" s="4"/>
      <c r="BB1156" s="4"/>
      <c r="BC1156" s="4"/>
      <c r="BD1156" s="58">
        <f t="shared" si="5"/>
        <v>1</v>
      </c>
      <c r="BE1156" s="4"/>
      <c r="BF1156" s="4"/>
      <c r="BG1156" s="4"/>
      <c r="BH1156" s="4"/>
      <c r="BI1156" s="4"/>
      <c r="BJ1156" s="4"/>
      <c r="BK1156" s="4"/>
      <c r="BL1156" s="4"/>
      <c r="BM1156" s="4"/>
      <c r="BN1156" s="4"/>
      <c r="BO1156" s="4"/>
      <c r="BP1156" s="4"/>
      <c r="BQ1156" s="4"/>
      <c r="BR1156" s="4"/>
      <c r="BS1156" s="4"/>
      <c r="BT1156" s="4"/>
      <c r="BU1156" s="4"/>
      <c r="BV1156" s="4"/>
      <c r="BW1156" s="4"/>
      <c r="BX1156" s="4" t="str">
        <f t="shared" si="637"/>
        <v/>
      </c>
      <c r="BY1156" s="4"/>
      <c r="BZ1156" s="4"/>
      <c r="CA1156" s="4"/>
      <c r="CB1156" s="4"/>
      <c r="CC1156" s="4"/>
      <c r="CD1156" s="4"/>
      <c r="CE1156" s="4"/>
      <c r="CF1156" s="4"/>
      <c r="CG1156" s="4"/>
      <c r="CH1156" s="57">
        <f t="shared" si="1100"/>
        <v>0</v>
      </c>
      <c r="CI1156" s="4"/>
      <c r="CJ1156" s="4"/>
      <c r="CK1156" s="4"/>
      <c r="CL1156" s="4"/>
      <c r="CM1156" s="4"/>
      <c r="CN1156" s="4"/>
      <c r="CO1156" s="4"/>
      <c r="CP1156" s="4"/>
      <c r="CQ1156" s="4"/>
      <c r="CR1156" s="57">
        <f t="shared" si="1046"/>
        <v>0</v>
      </c>
      <c r="CS1156" s="4"/>
      <c r="CT1156" s="4"/>
      <c r="CU1156" s="4"/>
      <c r="CV1156" s="4"/>
      <c r="CW1156" s="4"/>
      <c r="CX1156" s="4"/>
      <c r="CY1156" s="4"/>
      <c r="CZ1156" s="4"/>
      <c r="DA1156" s="4"/>
      <c r="DB1156" s="57">
        <f t="shared" si="1164"/>
        <v>0</v>
      </c>
      <c r="DC1156" s="4"/>
      <c r="DD1156" s="4"/>
      <c r="DE1156" s="4"/>
      <c r="DF1156" s="4"/>
      <c r="DG1156" s="4"/>
      <c r="DH1156" s="4"/>
      <c r="DI1156" s="4"/>
      <c r="DJ1156" s="4"/>
      <c r="DK1156" s="4"/>
      <c r="DL1156" s="57">
        <f t="shared" si="321"/>
        <v>0</v>
      </c>
      <c r="DM1156" s="4"/>
      <c r="DN1156" s="4"/>
      <c r="DO1156" s="4"/>
      <c r="DP1156" s="4"/>
      <c r="DQ1156" s="4"/>
      <c r="DR1156" s="4"/>
      <c r="DS1156" s="4"/>
      <c r="DT1156" s="4"/>
      <c r="DU1156" s="4"/>
      <c r="DV1156" s="57">
        <f t="shared" si="322"/>
        <v>0</v>
      </c>
      <c r="DW1156" s="71">
        <f t="shared" ref="DW1156:ED1156" si="1213">SUM(BY1156,CI1156,CS1156,DC1156,DM1156)</f>
        <v>0</v>
      </c>
      <c r="DX1156" s="71">
        <f t="shared" si="1213"/>
        <v>0</v>
      </c>
      <c r="DY1156" s="71">
        <f t="shared" si="1213"/>
        <v>0</v>
      </c>
      <c r="DZ1156" s="71">
        <f t="shared" si="1213"/>
        <v>0</v>
      </c>
      <c r="EA1156" s="71">
        <f t="shared" si="1213"/>
        <v>0</v>
      </c>
      <c r="EB1156" s="71">
        <f t="shared" si="1213"/>
        <v>0</v>
      </c>
      <c r="EC1156" s="71">
        <f t="shared" si="1213"/>
        <v>0</v>
      </c>
      <c r="ED1156" s="71">
        <f t="shared" si="1213"/>
        <v>0</v>
      </c>
      <c r="EE1156" s="71">
        <f t="shared" si="13"/>
        <v>0</v>
      </c>
      <c r="EF1156" s="71">
        <f t="shared" si="14"/>
        <v>0</v>
      </c>
    </row>
    <row r="1157" spans="1:136" ht="15.75" customHeight="1">
      <c r="A1157" s="147">
        <v>2019</v>
      </c>
      <c r="B1157" s="135" t="s">
        <v>5415</v>
      </c>
      <c r="C1157" s="147" t="s">
        <v>3604</v>
      </c>
      <c r="D1157" s="147" t="s">
        <v>447</v>
      </c>
      <c r="E1157" s="147" t="s">
        <v>3605</v>
      </c>
      <c r="F1157" s="161" t="s">
        <v>3606</v>
      </c>
      <c r="G1157" s="4"/>
      <c r="H1157" s="4"/>
      <c r="I1157" s="4"/>
      <c r="J1157" s="4"/>
      <c r="K1157" s="4"/>
      <c r="L1157" s="4"/>
      <c r="M1157" s="4"/>
      <c r="N1157" s="4"/>
      <c r="O1157" s="71">
        <v>1</v>
      </c>
      <c r="P1157" s="4"/>
      <c r="Q1157" s="4"/>
      <c r="R1157" s="4"/>
      <c r="S1157" s="4"/>
      <c r="T1157" s="59" t="str">
        <f t="shared" si="0"/>
        <v/>
      </c>
      <c r="U1157" s="4"/>
      <c r="V1157" s="4"/>
      <c r="W1157" s="4"/>
      <c r="X1157" s="4"/>
      <c r="Y1157" s="4"/>
      <c r="Z1157" s="4"/>
      <c r="AA1157" s="4"/>
      <c r="AB1157" s="4"/>
      <c r="AC1157" s="4"/>
      <c r="AD1157" s="4"/>
      <c r="AE1157" s="4"/>
      <c r="AF1157" s="4"/>
      <c r="AG1157" s="58">
        <f t="shared" si="1"/>
        <v>1</v>
      </c>
      <c r="AH1157" s="4"/>
      <c r="AI1157" s="4"/>
      <c r="AJ1157" s="4"/>
      <c r="AK1157" s="91" t="str">
        <f t="shared" si="1189"/>
        <v/>
      </c>
      <c r="AL1157" s="4"/>
      <c r="AM1157" s="4"/>
      <c r="AN1157" s="4"/>
      <c r="AO1157" s="4"/>
      <c r="AP1157" s="4"/>
      <c r="AQ1157" s="4"/>
      <c r="AR1157" s="58" t="str">
        <f t="shared" si="3"/>
        <v/>
      </c>
      <c r="AS1157" s="71">
        <v>1</v>
      </c>
      <c r="AT1157" s="71">
        <v>1</v>
      </c>
      <c r="AU1157" s="4"/>
      <c r="AV1157" s="4"/>
      <c r="AW1157" s="4"/>
      <c r="AX1157" s="58">
        <f t="shared" si="4"/>
        <v>2</v>
      </c>
      <c r="AY1157" s="4"/>
      <c r="AZ1157" s="71">
        <v>1</v>
      </c>
      <c r="BA1157" s="4"/>
      <c r="BB1157" s="4"/>
      <c r="BC1157" s="4"/>
      <c r="BD1157" s="58">
        <f t="shared" si="5"/>
        <v>1</v>
      </c>
      <c r="BE1157" s="4"/>
      <c r="BF1157" s="4"/>
      <c r="BG1157" s="4"/>
      <c r="BH1157" s="4"/>
      <c r="BI1157" s="4"/>
      <c r="BJ1157" s="4"/>
      <c r="BK1157" s="4"/>
      <c r="BL1157" s="4"/>
      <c r="BM1157" s="4"/>
      <c r="BN1157" s="4"/>
      <c r="BO1157" s="4"/>
      <c r="BP1157" s="4"/>
      <c r="BQ1157" s="4"/>
      <c r="BR1157" s="4"/>
      <c r="BS1157" s="71">
        <v>1</v>
      </c>
      <c r="BT1157" s="4"/>
      <c r="BU1157" s="71">
        <v>1</v>
      </c>
      <c r="BV1157" s="4"/>
      <c r="BW1157" s="4"/>
      <c r="BX1157" s="71">
        <f t="shared" si="637"/>
        <v>1</v>
      </c>
      <c r="BY1157" s="4"/>
      <c r="BZ1157" s="71">
        <v>1</v>
      </c>
      <c r="CA1157" s="4"/>
      <c r="CB1157" s="4"/>
      <c r="CC1157" s="4"/>
      <c r="CD1157" s="4"/>
      <c r="CE1157" s="4"/>
      <c r="CF1157" s="4"/>
      <c r="CG1157" s="71"/>
      <c r="CH1157" s="57">
        <f t="shared" si="1100"/>
        <v>1</v>
      </c>
      <c r="CI1157" s="4"/>
      <c r="CJ1157" s="4"/>
      <c r="CK1157" s="4"/>
      <c r="CL1157" s="4"/>
      <c r="CM1157" s="71">
        <v>1</v>
      </c>
      <c r="CN1157" s="4"/>
      <c r="CO1157" s="4"/>
      <c r="CP1157" s="4"/>
      <c r="CQ1157" s="71"/>
      <c r="CR1157" s="57">
        <f t="shared" si="1046"/>
        <v>1</v>
      </c>
      <c r="CS1157" s="4"/>
      <c r="CT1157" s="4"/>
      <c r="CU1157" s="4"/>
      <c r="CV1157" s="4"/>
      <c r="CW1157" s="4"/>
      <c r="CX1157" s="4"/>
      <c r="CY1157" s="4"/>
      <c r="CZ1157" s="4"/>
      <c r="DA1157" s="4"/>
      <c r="DB1157" s="57">
        <f t="shared" si="1164"/>
        <v>0</v>
      </c>
      <c r="DC1157" s="4"/>
      <c r="DD1157" s="4"/>
      <c r="DE1157" s="4"/>
      <c r="DF1157" s="4"/>
      <c r="DG1157" s="4"/>
      <c r="DH1157" s="4"/>
      <c r="DI1157" s="4"/>
      <c r="DJ1157" s="4"/>
      <c r="DK1157" s="4"/>
      <c r="DL1157" s="57">
        <f t="shared" si="321"/>
        <v>0</v>
      </c>
      <c r="DM1157" s="4"/>
      <c r="DN1157" s="4"/>
      <c r="DO1157" s="4"/>
      <c r="DP1157" s="4"/>
      <c r="DQ1157" s="4"/>
      <c r="DR1157" s="4"/>
      <c r="DS1157" s="4"/>
      <c r="DT1157" s="4"/>
      <c r="DU1157" s="4"/>
      <c r="DV1157" s="57">
        <f t="shared" si="322"/>
        <v>0</v>
      </c>
      <c r="DW1157" s="71">
        <f t="shared" ref="DW1157:ED1157" si="1214">SUM(BY1157,CI1157,CS1157,DC1157,DM1157)</f>
        <v>0</v>
      </c>
      <c r="DX1157" s="71">
        <f t="shared" si="1214"/>
        <v>1</v>
      </c>
      <c r="DY1157" s="71">
        <f t="shared" si="1214"/>
        <v>0</v>
      </c>
      <c r="DZ1157" s="71">
        <f t="shared" si="1214"/>
        <v>0</v>
      </c>
      <c r="EA1157" s="71">
        <f t="shared" si="1214"/>
        <v>1</v>
      </c>
      <c r="EB1157" s="71">
        <f t="shared" si="1214"/>
        <v>0</v>
      </c>
      <c r="EC1157" s="71">
        <f t="shared" si="1214"/>
        <v>0</v>
      </c>
      <c r="ED1157" s="71">
        <f t="shared" si="1214"/>
        <v>0</v>
      </c>
      <c r="EE1157" s="71">
        <f t="shared" si="13"/>
        <v>2</v>
      </c>
      <c r="EF1157" s="71">
        <f t="shared" si="14"/>
        <v>1</v>
      </c>
    </row>
    <row r="1158" spans="1:136" ht="15.75" customHeight="1">
      <c r="A1158" s="147">
        <v>2019</v>
      </c>
      <c r="B1158" s="135" t="s">
        <v>5416</v>
      </c>
      <c r="C1158" s="147" t="s">
        <v>3607</v>
      </c>
      <c r="D1158" s="147" t="s">
        <v>3608</v>
      </c>
      <c r="E1158" s="147" t="s">
        <v>3609</v>
      </c>
      <c r="F1158" s="161" t="s">
        <v>3610</v>
      </c>
      <c r="G1158" s="4"/>
      <c r="H1158" s="4"/>
      <c r="I1158" s="4"/>
      <c r="J1158" s="71">
        <v>1</v>
      </c>
      <c r="K1158" s="4"/>
      <c r="L1158" s="4"/>
      <c r="M1158" s="4"/>
      <c r="N1158" s="4"/>
      <c r="O1158" s="4"/>
      <c r="P1158" s="4"/>
      <c r="Q1158" s="4"/>
      <c r="R1158" s="4"/>
      <c r="S1158" s="4"/>
      <c r="T1158" s="59" t="str">
        <f t="shared" si="0"/>
        <v/>
      </c>
      <c r="U1158" s="4"/>
      <c r="V1158" s="4"/>
      <c r="W1158" s="4"/>
      <c r="X1158" s="4"/>
      <c r="Y1158" s="4"/>
      <c r="Z1158" s="4"/>
      <c r="AA1158" s="4"/>
      <c r="AB1158" s="4"/>
      <c r="AC1158" s="4"/>
      <c r="AD1158" s="4"/>
      <c r="AE1158" s="4"/>
      <c r="AF1158" s="4"/>
      <c r="AG1158" s="58">
        <f t="shared" si="1"/>
        <v>1</v>
      </c>
      <c r="AH1158" s="4"/>
      <c r="AI1158" s="4"/>
      <c r="AJ1158" s="4"/>
      <c r="AK1158" s="91" t="str">
        <f t="shared" si="1189"/>
        <v/>
      </c>
      <c r="AL1158" s="4"/>
      <c r="AM1158" s="4"/>
      <c r="AN1158" s="4"/>
      <c r="AO1158" s="4"/>
      <c r="AP1158" s="4"/>
      <c r="AQ1158" s="4"/>
      <c r="AR1158" s="58" t="str">
        <f t="shared" si="3"/>
        <v/>
      </c>
      <c r="AS1158" s="71">
        <v>1</v>
      </c>
      <c r="AT1158" s="71">
        <v>1</v>
      </c>
      <c r="AU1158" s="4"/>
      <c r="AV1158" s="4"/>
      <c r="AW1158" s="4"/>
      <c r="AX1158" s="58">
        <f t="shared" si="4"/>
        <v>2</v>
      </c>
      <c r="AY1158" s="71">
        <v>1</v>
      </c>
      <c r="AZ1158" s="4"/>
      <c r="BA1158" s="4"/>
      <c r="BB1158" s="4"/>
      <c r="BC1158" s="4"/>
      <c r="BD1158" s="58">
        <f t="shared" si="5"/>
        <v>1</v>
      </c>
      <c r="BE1158" s="4"/>
      <c r="BF1158" s="4"/>
      <c r="BG1158" s="4"/>
      <c r="BH1158" s="4"/>
      <c r="BI1158" s="4"/>
      <c r="BJ1158" s="4"/>
      <c r="BK1158" s="4"/>
      <c r="BL1158" s="4"/>
      <c r="BM1158" s="4"/>
      <c r="BN1158" s="4"/>
      <c r="BO1158" s="4"/>
      <c r="BP1158" s="4"/>
      <c r="BQ1158" s="4"/>
      <c r="BR1158" s="4"/>
      <c r="BS1158" s="4"/>
      <c r="BT1158" s="4"/>
      <c r="BU1158" s="4"/>
      <c r="BV1158" s="4"/>
      <c r="BW1158" s="4"/>
      <c r="BX1158" s="4" t="str">
        <f t="shared" si="637"/>
        <v/>
      </c>
      <c r="BY1158" s="4"/>
      <c r="BZ1158" s="4"/>
      <c r="CA1158" s="4"/>
      <c r="CB1158" s="4"/>
      <c r="CC1158" s="4"/>
      <c r="CD1158" s="4"/>
      <c r="CE1158" s="4"/>
      <c r="CF1158" s="4"/>
      <c r="CG1158" s="4"/>
      <c r="CH1158" s="57">
        <f t="shared" si="1100"/>
        <v>0</v>
      </c>
      <c r="CI1158" s="4"/>
      <c r="CJ1158" s="4"/>
      <c r="CK1158" s="4"/>
      <c r="CL1158" s="4"/>
      <c r="CM1158" s="4"/>
      <c r="CN1158" s="4"/>
      <c r="CO1158" s="4"/>
      <c r="CP1158" s="4"/>
      <c r="CQ1158" s="4"/>
      <c r="CR1158" s="57">
        <f t="shared" si="1046"/>
        <v>0</v>
      </c>
      <c r="CS1158" s="4"/>
      <c r="CT1158" s="4"/>
      <c r="CU1158" s="4"/>
      <c r="CV1158" s="4"/>
      <c r="CW1158" s="4"/>
      <c r="CX1158" s="4"/>
      <c r="CY1158" s="4"/>
      <c r="CZ1158" s="4"/>
      <c r="DA1158" s="4"/>
      <c r="DB1158" s="57">
        <f t="shared" si="1164"/>
        <v>0</v>
      </c>
      <c r="DC1158" s="4"/>
      <c r="DD1158" s="4"/>
      <c r="DE1158" s="4"/>
      <c r="DF1158" s="4"/>
      <c r="DG1158" s="4"/>
      <c r="DH1158" s="4"/>
      <c r="DI1158" s="4"/>
      <c r="DJ1158" s="4"/>
      <c r="DK1158" s="4"/>
      <c r="DL1158" s="57">
        <f t="shared" si="321"/>
        <v>0</v>
      </c>
      <c r="DM1158" s="4"/>
      <c r="DN1158" s="4"/>
      <c r="DO1158" s="4"/>
      <c r="DP1158" s="4"/>
      <c r="DQ1158" s="4"/>
      <c r="DR1158" s="4"/>
      <c r="DS1158" s="4"/>
      <c r="DT1158" s="4"/>
      <c r="DU1158" s="4"/>
      <c r="DV1158" s="57">
        <f t="shared" si="322"/>
        <v>0</v>
      </c>
      <c r="DW1158" s="71">
        <f t="shared" ref="DW1158:ED1158" si="1215">SUM(BY1158,CI1158,CS1158,DC1158,DM1158)</f>
        <v>0</v>
      </c>
      <c r="DX1158" s="71">
        <f t="shared" si="1215"/>
        <v>0</v>
      </c>
      <c r="DY1158" s="71">
        <f t="shared" si="1215"/>
        <v>0</v>
      </c>
      <c r="DZ1158" s="71">
        <f t="shared" si="1215"/>
        <v>0</v>
      </c>
      <c r="EA1158" s="71">
        <f t="shared" si="1215"/>
        <v>0</v>
      </c>
      <c r="EB1158" s="71">
        <f t="shared" si="1215"/>
        <v>0</v>
      </c>
      <c r="EC1158" s="71">
        <f t="shared" si="1215"/>
        <v>0</v>
      </c>
      <c r="ED1158" s="71">
        <f t="shared" si="1215"/>
        <v>0</v>
      </c>
      <c r="EE1158" s="71">
        <f t="shared" si="13"/>
        <v>0</v>
      </c>
      <c r="EF1158" s="71">
        <f t="shared" si="14"/>
        <v>0</v>
      </c>
    </row>
    <row r="1159" spans="1:136" ht="15.75" customHeight="1">
      <c r="A1159" s="147">
        <v>2019</v>
      </c>
      <c r="B1159" s="135" t="s">
        <v>5417</v>
      </c>
      <c r="C1159" s="147" t="s">
        <v>3611</v>
      </c>
      <c r="D1159" s="147" t="s">
        <v>3612</v>
      </c>
      <c r="E1159" s="147" t="s">
        <v>3613</v>
      </c>
      <c r="F1159" s="161" t="s">
        <v>3614</v>
      </c>
      <c r="G1159" s="4"/>
      <c r="H1159" s="4"/>
      <c r="I1159" s="4"/>
      <c r="J1159" s="4"/>
      <c r="K1159" s="4"/>
      <c r="L1159" s="4"/>
      <c r="M1159" s="4"/>
      <c r="N1159" s="71">
        <v>1</v>
      </c>
      <c r="O1159" s="4"/>
      <c r="P1159" s="4"/>
      <c r="Q1159" s="4"/>
      <c r="R1159" s="4"/>
      <c r="S1159" s="4"/>
      <c r="T1159" s="59" t="str">
        <f t="shared" si="0"/>
        <v/>
      </c>
      <c r="U1159" s="4"/>
      <c r="V1159" s="4"/>
      <c r="W1159" s="4"/>
      <c r="X1159" s="4"/>
      <c r="Y1159" s="4"/>
      <c r="Z1159" s="4"/>
      <c r="AA1159" s="4"/>
      <c r="AB1159" s="4"/>
      <c r="AC1159" s="4"/>
      <c r="AD1159" s="4"/>
      <c r="AE1159" s="4"/>
      <c r="AF1159" s="4"/>
      <c r="AG1159" s="58">
        <f t="shared" si="1"/>
        <v>1</v>
      </c>
      <c r="AH1159" s="4"/>
      <c r="AI1159" s="4"/>
      <c r="AJ1159" s="4"/>
      <c r="AK1159" s="91" t="str">
        <f t="shared" si="1189"/>
        <v/>
      </c>
      <c r="AL1159" s="4"/>
      <c r="AM1159" s="4"/>
      <c r="AN1159" s="4"/>
      <c r="AO1159" s="4"/>
      <c r="AP1159" s="4"/>
      <c r="AQ1159" s="4"/>
      <c r="AR1159" s="58" t="str">
        <f t="shared" si="3"/>
        <v/>
      </c>
      <c r="AS1159" s="4"/>
      <c r="AT1159" s="71">
        <v>1</v>
      </c>
      <c r="AU1159" s="4"/>
      <c r="AV1159" s="4"/>
      <c r="AW1159" s="4"/>
      <c r="AX1159" s="58">
        <f t="shared" si="4"/>
        <v>1</v>
      </c>
      <c r="AY1159" s="4"/>
      <c r="AZ1159" s="71">
        <v>1</v>
      </c>
      <c r="BA1159" s="4"/>
      <c r="BB1159" s="4"/>
      <c r="BC1159" s="71">
        <v>1</v>
      </c>
      <c r="BD1159" s="58">
        <f t="shared" si="5"/>
        <v>2</v>
      </c>
      <c r="BE1159" s="4"/>
      <c r="BF1159" s="4"/>
      <c r="BG1159" s="4"/>
      <c r="BH1159" s="4"/>
      <c r="BI1159" s="4"/>
      <c r="BJ1159" s="4"/>
      <c r="BK1159" s="4"/>
      <c r="BL1159" s="4"/>
      <c r="BM1159" s="4"/>
      <c r="BN1159" s="4"/>
      <c r="BO1159" s="4"/>
      <c r="BP1159" s="4"/>
      <c r="BQ1159" s="4"/>
      <c r="BR1159" s="4"/>
      <c r="BS1159" s="71">
        <v>1</v>
      </c>
      <c r="BT1159" s="4"/>
      <c r="BU1159" s="4"/>
      <c r="BV1159" s="71">
        <v>1</v>
      </c>
      <c r="BW1159" s="4"/>
      <c r="BX1159" s="71">
        <f t="shared" si="637"/>
        <v>1</v>
      </c>
      <c r="BY1159" s="4"/>
      <c r="BZ1159" s="4"/>
      <c r="CA1159" s="4"/>
      <c r="CB1159" s="4"/>
      <c r="CC1159" s="4"/>
      <c r="CD1159" s="4"/>
      <c r="CE1159" s="4"/>
      <c r="CF1159" s="4"/>
      <c r="CG1159" s="4"/>
      <c r="CH1159" s="57">
        <f t="shared" si="1100"/>
        <v>0</v>
      </c>
      <c r="CI1159" s="4"/>
      <c r="CJ1159" s="71">
        <v>1</v>
      </c>
      <c r="CK1159" s="4"/>
      <c r="CL1159" s="4"/>
      <c r="CM1159" s="4"/>
      <c r="CN1159" s="4"/>
      <c r="CO1159" s="71">
        <v>1</v>
      </c>
      <c r="CP1159" s="4"/>
      <c r="CQ1159" s="4"/>
      <c r="CR1159" s="57">
        <f t="shared" si="1046"/>
        <v>2</v>
      </c>
      <c r="CS1159" s="4"/>
      <c r="CT1159" s="4"/>
      <c r="CU1159" s="4"/>
      <c r="CV1159" s="4"/>
      <c r="CW1159" s="4"/>
      <c r="CX1159" s="4"/>
      <c r="CY1159" s="4"/>
      <c r="CZ1159" s="4"/>
      <c r="DA1159" s="4"/>
      <c r="DB1159" s="57">
        <f t="shared" si="1164"/>
        <v>0</v>
      </c>
      <c r="DC1159" s="4"/>
      <c r="DD1159" s="4"/>
      <c r="DE1159" s="4"/>
      <c r="DF1159" s="4"/>
      <c r="DG1159" s="4"/>
      <c r="DH1159" s="4"/>
      <c r="DI1159" s="4"/>
      <c r="DJ1159" s="4"/>
      <c r="DK1159" s="4"/>
      <c r="DL1159" s="57">
        <f t="shared" si="321"/>
        <v>0</v>
      </c>
      <c r="DM1159" s="4"/>
      <c r="DN1159" s="4"/>
      <c r="DO1159" s="4"/>
      <c r="DP1159" s="4"/>
      <c r="DQ1159" s="4"/>
      <c r="DR1159" s="4"/>
      <c r="DS1159" s="4"/>
      <c r="DT1159" s="4"/>
      <c r="DU1159" s="4"/>
      <c r="DV1159" s="57">
        <f t="shared" si="322"/>
        <v>0</v>
      </c>
      <c r="DW1159" s="71">
        <f t="shared" ref="DW1159:ED1159" si="1216">SUM(BY1159,CI1159,CS1159,DC1159,DM1159)</f>
        <v>0</v>
      </c>
      <c r="DX1159" s="71">
        <f t="shared" si="1216"/>
        <v>1</v>
      </c>
      <c r="DY1159" s="71">
        <f t="shared" si="1216"/>
        <v>0</v>
      </c>
      <c r="DZ1159" s="71">
        <f t="shared" si="1216"/>
        <v>0</v>
      </c>
      <c r="EA1159" s="71">
        <f t="shared" si="1216"/>
        <v>0</v>
      </c>
      <c r="EB1159" s="71">
        <f t="shared" si="1216"/>
        <v>0</v>
      </c>
      <c r="EC1159" s="71">
        <f t="shared" si="1216"/>
        <v>1</v>
      </c>
      <c r="ED1159" s="71">
        <f t="shared" si="1216"/>
        <v>0</v>
      </c>
      <c r="EE1159" s="71">
        <f t="shared" si="13"/>
        <v>2</v>
      </c>
      <c r="EF1159" s="71">
        <f t="shared" si="14"/>
        <v>1</v>
      </c>
    </row>
    <row r="1160" spans="1:136" ht="15.75" customHeight="1">
      <c r="A1160" s="147">
        <v>2019</v>
      </c>
      <c r="B1160" s="135" t="s">
        <v>5418</v>
      </c>
      <c r="C1160" s="147" t="s">
        <v>3615</v>
      </c>
      <c r="D1160" s="147" t="s">
        <v>3616</v>
      </c>
      <c r="E1160" s="147" t="s">
        <v>3617</v>
      </c>
      <c r="F1160" s="161" t="s">
        <v>3618</v>
      </c>
      <c r="G1160" s="4"/>
      <c r="H1160" s="4"/>
      <c r="I1160" s="4"/>
      <c r="J1160" s="4"/>
      <c r="K1160" s="4"/>
      <c r="L1160" s="4"/>
      <c r="M1160" s="4"/>
      <c r="N1160" s="4"/>
      <c r="O1160" s="4"/>
      <c r="P1160" s="4"/>
      <c r="Q1160" s="4"/>
      <c r="R1160" s="4"/>
      <c r="S1160" s="4"/>
      <c r="T1160" s="59">
        <f t="shared" si="0"/>
        <v>1</v>
      </c>
      <c r="U1160" s="4"/>
      <c r="V1160" s="4"/>
      <c r="W1160" s="4"/>
      <c r="X1160" s="71">
        <v>1</v>
      </c>
      <c r="Y1160" s="4"/>
      <c r="Z1160" s="4"/>
      <c r="AA1160" s="4"/>
      <c r="AB1160" s="4"/>
      <c r="AC1160" s="4"/>
      <c r="AD1160" s="4"/>
      <c r="AE1160" s="4"/>
      <c r="AF1160" s="4"/>
      <c r="AG1160" s="58">
        <f t="shared" si="1"/>
        <v>1</v>
      </c>
      <c r="AH1160" s="4"/>
      <c r="AI1160" s="4"/>
      <c r="AJ1160" s="4"/>
      <c r="AK1160" s="91" t="str">
        <f t="shared" si="1189"/>
        <v/>
      </c>
      <c r="AL1160" s="4"/>
      <c r="AM1160" s="4"/>
      <c r="AN1160" s="4"/>
      <c r="AO1160" s="4"/>
      <c r="AP1160" s="4"/>
      <c r="AQ1160" s="4"/>
      <c r="AR1160" s="58" t="str">
        <f t="shared" si="3"/>
        <v/>
      </c>
      <c r="AS1160" s="71">
        <v>1</v>
      </c>
      <c r="AT1160" s="71">
        <v>1</v>
      </c>
      <c r="AU1160" s="4"/>
      <c r="AV1160" s="4"/>
      <c r="AW1160" s="71">
        <v>1</v>
      </c>
      <c r="AX1160" s="58">
        <f t="shared" si="4"/>
        <v>3</v>
      </c>
      <c r="AY1160" s="71">
        <v>1</v>
      </c>
      <c r="AZ1160" s="71">
        <v>1</v>
      </c>
      <c r="BA1160" s="4"/>
      <c r="BB1160" s="4"/>
      <c r="BC1160" s="71">
        <v>1</v>
      </c>
      <c r="BD1160" s="58">
        <f t="shared" si="5"/>
        <v>3</v>
      </c>
      <c r="BE1160" s="4"/>
      <c r="BF1160" s="4"/>
      <c r="BG1160" s="4"/>
      <c r="BH1160" s="4"/>
      <c r="BI1160" s="4"/>
      <c r="BJ1160" s="4"/>
      <c r="BK1160" s="4"/>
      <c r="BL1160" s="4"/>
      <c r="BM1160" s="4"/>
      <c r="BN1160" s="4"/>
      <c r="BO1160" s="4"/>
      <c r="BP1160" s="4"/>
      <c r="BQ1160" s="4"/>
      <c r="BR1160" s="4"/>
      <c r="BS1160" s="71">
        <v>1</v>
      </c>
      <c r="BT1160" s="4"/>
      <c r="BU1160" s="4"/>
      <c r="BV1160" s="71">
        <v>1</v>
      </c>
      <c r="BW1160" s="4"/>
      <c r="BX1160" s="71">
        <f t="shared" si="637"/>
        <v>1</v>
      </c>
      <c r="BY1160" s="4"/>
      <c r="BZ1160" s="71">
        <v>1</v>
      </c>
      <c r="CA1160" s="4"/>
      <c r="CB1160" s="4"/>
      <c r="CC1160" s="4"/>
      <c r="CD1160" s="4"/>
      <c r="CE1160" s="4"/>
      <c r="CF1160" s="4"/>
      <c r="CG1160" s="71"/>
      <c r="CH1160" s="57">
        <f t="shared" si="1100"/>
        <v>1</v>
      </c>
      <c r="CI1160" s="4"/>
      <c r="CJ1160" s="71">
        <v>1</v>
      </c>
      <c r="CK1160" s="4"/>
      <c r="CL1160" s="4"/>
      <c r="CM1160" s="4"/>
      <c r="CN1160" s="4"/>
      <c r="CO1160" s="71">
        <v>1</v>
      </c>
      <c r="CP1160" s="4"/>
      <c r="CQ1160" s="71"/>
      <c r="CR1160" s="57">
        <f t="shared" si="1046"/>
        <v>2</v>
      </c>
      <c r="CS1160" s="4"/>
      <c r="CT1160" s="4"/>
      <c r="CU1160" s="4"/>
      <c r="CV1160" s="4"/>
      <c r="CW1160" s="4"/>
      <c r="CX1160" s="4"/>
      <c r="CY1160" s="4"/>
      <c r="CZ1160" s="4"/>
      <c r="DA1160" s="4"/>
      <c r="DB1160" s="57">
        <f t="shared" si="1164"/>
        <v>0</v>
      </c>
      <c r="DC1160" s="4"/>
      <c r="DD1160" s="4"/>
      <c r="DE1160" s="4"/>
      <c r="DF1160" s="4"/>
      <c r="DG1160" s="4"/>
      <c r="DH1160" s="4"/>
      <c r="DI1160" s="4"/>
      <c r="DJ1160" s="4"/>
      <c r="DK1160" s="4"/>
      <c r="DL1160" s="57">
        <f t="shared" si="321"/>
        <v>0</v>
      </c>
      <c r="DM1160" s="4"/>
      <c r="DN1160" s="4"/>
      <c r="DO1160" s="4"/>
      <c r="DP1160" s="4"/>
      <c r="DQ1160" s="4"/>
      <c r="DR1160" s="4"/>
      <c r="DS1160" s="71">
        <v>1</v>
      </c>
      <c r="DT1160" s="4"/>
      <c r="DU1160" s="71"/>
      <c r="DV1160" s="57">
        <f t="shared" si="322"/>
        <v>1</v>
      </c>
      <c r="DW1160" s="71">
        <f t="shared" ref="DW1160:ED1160" si="1217">SUM(BY1160,CI1160,CS1160,DC1160,DM1160)</f>
        <v>0</v>
      </c>
      <c r="DX1160" s="71">
        <f t="shared" si="1217"/>
        <v>2</v>
      </c>
      <c r="DY1160" s="71">
        <f t="shared" si="1217"/>
        <v>0</v>
      </c>
      <c r="DZ1160" s="71">
        <f t="shared" si="1217"/>
        <v>0</v>
      </c>
      <c r="EA1160" s="71">
        <f t="shared" si="1217"/>
        <v>0</v>
      </c>
      <c r="EB1160" s="71">
        <f t="shared" si="1217"/>
        <v>0</v>
      </c>
      <c r="EC1160" s="71">
        <f t="shared" si="1217"/>
        <v>2</v>
      </c>
      <c r="ED1160" s="71">
        <f t="shared" si="1217"/>
        <v>0</v>
      </c>
      <c r="EE1160" s="71">
        <f t="shared" si="13"/>
        <v>4</v>
      </c>
      <c r="EF1160" s="71">
        <f t="shared" si="14"/>
        <v>1</v>
      </c>
    </row>
    <row r="1161" spans="1:136" ht="15.75" customHeight="1">
      <c r="A1161" s="147">
        <v>2019</v>
      </c>
      <c r="B1161" s="135" t="s">
        <v>5419</v>
      </c>
      <c r="C1161" s="147" t="s">
        <v>3619</v>
      </c>
      <c r="D1161" s="147" t="s">
        <v>3620</v>
      </c>
      <c r="E1161" s="147" t="s">
        <v>3621</v>
      </c>
      <c r="F1161" s="161" t="s">
        <v>3622</v>
      </c>
      <c r="G1161" s="4"/>
      <c r="H1161" s="4"/>
      <c r="I1161" s="71">
        <v>1</v>
      </c>
      <c r="J1161" s="4"/>
      <c r="K1161" s="4"/>
      <c r="L1161" s="4"/>
      <c r="M1161" s="4"/>
      <c r="N1161" s="4"/>
      <c r="O1161" s="4"/>
      <c r="P1161" s="4"/>
      <c r="Q1161" s="4"/>
      <c r="R1161" s="4"/>
      <c r="S1161" s="4"/>
      <c r="T1161" s="59" t="str">
        <f t="shared" si="0"/>
        <v/>
      </c>
      <c r="U1161" s="4"/>
      <c r="V1161" s="4"/>
      <c r="W1161" s="4"/>
      <c r="X1161" s="4"/>
      <c r="Y1161" s="4"/>
      <c r="Z1161" s="4"/>
      <c r="AA1161" s="4"/>
      <c r="AB1161" s="4"/>
      <c r="AC1161" s="4"/>
      <c r="AD1161" s="4"/>
      <c r="AE1161" s="4"/>
      <c r="AF1161" s="4"/>
      <c r="AG1161" s="58">
        <f t="shared" si="1"/>
        <v>1</v>
      </c>
      <c r="AH1161" s="4"/>
      <c r="AI1161" s="4"/>
      <c r="AJ1161" s="4"/>
      <c r="AK1161" s="91" t="str">
        <f t="shared" si="1189"/>
        <v/>
      </c>
      <c r="AL1161" s="4"/>
      <c r="AM1161" s="4"/>
      <c r="AN1161" s="4"/>
      <c r="AO1161" s="4"/>
      <c r="AP1161" s="4"/>
      <c r="AQ1161" s="4"/>
      <c r="AR1161" s="58" t="str">
        <f t="shared" si="3"/>
        <v/>
      </c>
      <c r="AS1161" s="4"/>
      <c r="AT1161" s="71">
        <v>1</v>
      </c>
      <c r="AU1161" s="4"/>
      <c r="AV1161" s="4"/>
      <c r="AW1161" s="4"/>
      <c r="AX1161" s="58">
        <f t="shared" si="4"/>
        <v>1</v>
      </c>
      <c r="AY1161" s="4"/>
      <c r="AZ1161" s="71">
        <v>1</v>
      </c>
      <c r="BA1161" s="4"/>
      <c r="BB1161" s="4"/>
      <c r="BC1161" s="71">
        <v>1</v>
      </c>
      <c r="BD1161" s="58">
        <f t="shared" si="5"/>
        <v>2</v>
      </c>
      <c r="BE1161" s="4"/>
      <c r="BF1161" s="4"/>
      <c r="BG1161" s="4"/>
      <c r="BH1161" s="4"/>
      <c r="BI1161" s="4"/>
      <c r="BJ1161" s="4"/>
      <c r="BK1161" s="4"/>
      <c r="BL1161" s="4"/>
      <c r="BM1161" s="4"/>
      <c r="BN1161" s="4"/>
      <c r="BO1161" s="71">
        <v>1</v>
      </c>
      <c r="BP1161" s="4"/>
      <c r="BQ1161" s="71">
        <v>1</v>
      </c>
      <c r="BR1161" s="4"/>
      <c r="BS1161" s="4"/>
      <c r="BT1161" s="4"/>
      <c r="BU1161" s="4"/>
      <c r="BV1161" s="4"/>
      <c r="BW1161" s="4"/>
      <c r="BX1161" s="4" t="str">
        <f t="shared" si="637"/>
        <v/>
      </c>
      <c r="BY1161" s="4"/>
      <c r="BZ1161" s="4"/>
      <c r="CA1161" s="4"/>
      <c r="CB1161" s="4"/>
      <c r="CC1161" s="4"/>
      <c r="CD1161" s="4"/>
      <c r="CE1161" s="4"/>
      <c r="CF1161" s="4"/>
      <c r="CG1161" s="4"/>
      <c r="CH1161" s="57">
        <f t="shared" si="1100"/>
        <v>0</v>
      </c>
      <c r="CI1161" s="4"/>
      <c r="CJ1161" s="4"/>
      <c r="CK1161" s="4"/>
      <c r="CL1161" s="4"/>
      <c r="CM1161" s="4"/>
      <c r="CN1161" s="4"/>
      <c r="CO1161" s="4"/>
      <c r="CP1161" s="4"/>
      <c r="CQ1161" s="4"/>
      <c r="CR1161" s="57">
        <f t="shared" si="1046"/>
        <v>0</v>
      </c>
      <c r="CS1161" s="4"/>
      <c r="CT1161" s="4"/>
      <c r="CU1161" s="4"/>
      <c r="CV1161" s="4"/>
      <c r="CW1161" s="4"/>
      <c r="CX1161" s="4"/>
      <c r="CY1161" s="4"/>
      <c r="CZ1161" s="4"/>
      <c r="DA1161" s="4"/>
      <c r="DB1161" s="57">
        <f t="shared" si="1164"/>
        <v>0</v>
      </c>
      <c r="DC1161" s="4"/>
      <c r="DD1161" s="4"/>
      <c r="DE1161" s="4"/>
      <c r="DF1161" s="4"/>
      <c r="DG1161" s="4"/>
      <c r="DH1161" s="4"/>
      <c r="DI1161" s="4"/>
      <c r="DJ1161" s="4"/>
      <c r="DK1161" s="4"/>
      <c r="DL1161" s="57">
        <f t="shared" si="321"/>
        <v>0</v>
      </c>
      <c r="DM1161" s="4"/>
      <c r="DN1161" s="4"/>
      <c r="DO1161" s="4"/>
      <c r="DP1161" s="4"/>
      <c r="DQ1161" s="4"/>
      <c r="DR1161" s="4"/>
      <c r="DS1161" s="4"/>
      <c r="DT1161" s="4"/>
      <c r="DU1161" s="4"/>
      <c r="DV1161" s="57">
        <f t="shared" si="322"/>
        <v>0</v>
      </c>
      <c r="DW1161" s="71">
        <f t="shared" ref="DW1161:ED1161" si="1218">SUM(BY1161,CI1161,CS1161,DC1161,DM1161)</f>
        <v>0</v>
      </c>
      <c r="DX1161" s="71">
        <f t="shared" si="1218"/>
        <v>0</v>
      </c>
      <c r="DY1161" s="71">
        <f t="shared" si="1218"/>
        <v>0</v>
      </c>
      <c r="DZ1161" s="71">
        <f t="shared" si="1218"/>
        <v>0</v>
      </c>
      <c r="EA1161" s="71">
        <f t="shared" si="1218"/>
        <v>0</v>
      </c>
      <c r="EB1161" s="71">
        <f t="shared" si="1218"/>
        <v>0</v>
      </c>
      <c r="EC1161" s="71">
        <f t="shared" si="1218"/>
        <v>0</v>
      </c>
      <c r="ED1161" s="71">
        <f t="shared" si="1218"/>
        <v>0</v>
      </c>
      <c r="EE1161" s="71">
        <f t="shared" si="13"/>
        <v>0</v>
      </c>
      <c r="EF1161" s="71">
        <f t="shared" si="14"/>
        <v>0</v>
      </c>
    </row>
    <row r="1162" spans="1:136" ht="15.75" customHeight="1">
      <c r="A1162" s="147">
        <v>2019</v>
      </c>
      <c r="B1162" s="135" t="s">
        <v>5420</v>
      </c>
      <c r="C1162" s="147" t="s">
        <v>3623</v>
      </c>
      <c r="D1162" s="147" t="s">
        <v>831</v>
      </c>
      <c r="E1162" s="147" t="s">
        <v>3624</v>
      </c>
      <c r="F1162" s="161" t="s">
        <v>3625</v>
      </c>
      <c r="G1162" s="4"/>
      <c r="H1162" s="4"/>
      <c r="I1162" s="4"/>
      <c r="J1162" s="4"/>
      <c r="K1162" s="4"/>
      <c r="L1162" s="4"/>
      <c r="M1162" s="4"/>
      <c r="N1162" s="4"/>
      <c r="O1162" s="4"/>
      <c r="P1162" s="71">
        <v>1</v>
      </c>
      <c r="Q1162" s="4"/>
      <c r="R1162" s="4"/>
      <c r="S1162" s="4"/>
      <c r="T1162" s="59" t="str">
        <f t="shared" si="0"/>
        <v/>
      </c>
      <c r="U1162" s="4"/>
      <c r="V1162" s="4"/>
      <c r="W1162" s="4"/>
      <c r="X1162" s="4"/>
      <c r="Y1162" s="4"/>
      <c r="Z1162" s="4"/>
      <c r="AA1162" s="4"/>
      <c r="AB1162" s="4"/>
      <c r="AC1162" s="4"/>
      <c r="AD1162" s="4"/>
      <c r="AE1162" s="4"/>
      <c r="AF1162" s="4"/>
      <c r="AG1162" s="58">
        <f t="shared" si="1"/>
        <v>1</v>
      </c>
      <c r="AH1162" s="4"/>
      <c r="AI1162" s="4"/>
      <c r="AJ1162" s="4"/>
      <c r="AK1162" s="91" t="str">
        <f t="shared" si="1189"/>
        <v/>
      </c>
      <c r="AL1162" s="4"/>
      <c r="AM1162" s="4"/>
      <c r="AN1162" s="4"/>
      <c r="AO1162" s="4"/>
      <c r="AP1162" s="4"/>
      <c r="AQ1162" s="4"/>
      <c r="AR1162" s="58" t="str">
        <f t="shared" si="3"/>
        <v/>
      </c>
      <c r="AS1162" s="71">
        <v>1</v>
      </c>
      <c r="AT1162" s="71">
        <v>1</v>
      </c>
      <c r="AU1162" s="71">
        <v>1</v>
      </c>
      <c r="AV1162" s="71">
        <v>1</v>
      </c>
      <c r="AW1162" s="71">
        <v>1</v>
      </c>
      <c r="AX1162" s="58">
        <f t="shared" si="4"/>
        <v>5</v>
      </c>
      <c r="AY1162" s="4"/>
      <c r="AZ1162" s="4"/>
      <c r="BA1162" s="4"/>
      <c r="BB1162" s="4"/>
      <c r="BC1162" s="71">
        <v>1</v>
      </c>
      <c r="BD1162" s="58">
        <f t="shared" si="5"/>
        <v>1</v>
      </c>
      <c r="BE1162" s="4"/>
      <c r="BF1162" s="4"/>
      <c r="BG1162" s="4"/>
      <c r="BH1162" s="4"/>
      <c r="BI1162" s="4"/>
      <c r="BJ1162" s="4"/>
      <c r="BK1162" s="4"/>
      <c r="BL1162" s="4"/>
      <c r="BM1162" s="4"/>
      <c r="BN1162" s="4"/>
      <c r="BO1162" s="4"/>
      <c r="BP1162" s="4"/>
      <c r="BQ1162" s="4"/>
      <c r="BR1162" s="4"/>
      <c r="BS1162" s="4"/>
      <c r="BT1162" s="4"/>
      <c r="BU1162" s="4"/>
      <c r="BV1162" s="4"/>
      <c r="BW1162" s="4"/>
      <c r="BX1162" s="4" t="str">
        <f t="shared" si="637"/>
        <v/>
      </c>
      <c r="BY1162" s="4"/>
      <c r="BZ1162" s="4"/>
      <c r="CA1162" s="4"/>
      <c r="CB1162" s="4"/>
      <c r="CC1162" s="4"/>
      <c r="CD1162" s="4"/>
      <c r="CE1162" s="4"/>
      <c r="CF1162" s="4"/>
      <c r="CG1162" s="4"/>
      <c r="CH1162" s="57">
        <f t="shared" si="1100"/>
        <v>0</v>
      </c>
      <c r="CI1162" s="4"/>
      <c r="CJ1162" s="4"/>
      <c r="CK1162" s="4"/>
      <c r="CL1162" s="4"/>
      <c r="CM1162" s="4"/>
      <c r="CN1162" s="4"/>
      <c r="CO1162" s="4"/>
      <c r="CP1162" s="4"/>
      <c r="CQ1162" s="4"/>
      <c r="CR1162" s="57">
        <f t="shared" si="1046"/>
        <v>0</v>
      </c>
      <c r="CS1162" s="4"/>
      <c r="CT1162" s="4"/>
      <c r="CU1162" s="4"/>
      <c r="CV1162" s="4"/>
      <c r="CW1162" s="4"/>
      <c r="CX1162" s="4"/>
      <c r="CY1162" s="4"/>
      <c r="CZ1162" s="4"/>
      <c r="DA1162" s="4"/>
      <c r="DB1162" s="57">
        <f t="shared" si="1164"/>
        <v>0</v>
      </c>
      <c r="DC1162" s="4"/>
      <c r="DD1162" s="4"/>
      <c r="DE1162" s="4"/>
      <c r="DF1162" s="4"/>
      <c r="DG1162" s="4"/>
      <c r="DH1162" s="4"/>
      <c r="DI1162" s="4"/>
      <c r="DJ1162" s="4"/>
      <c r="DK1162" s="4"/>
      <c r="DL1162" s="57">
        <f t="shared" si="321"/>
        <v>0</v>
      </c>
      <c r="DM1162" s="4"/>
      <c r="DN1162" s="4"/>
      <c r="DO1162" s="4"/>
      <c r="DP1162" s="4"/>
      <c r="DQ1162" s="4"/>
      <c r="DR1162" s="4"/>
      <c r="DS1162" s="4"/>
      <c r="DT1162" s="4"/>
      <c r="DU1162" s="4"/>
      <c r="DV1162" s="57">
        <f t="shared" si="322"/>
        <v>0</v>
      </c>
      <c r="DW1162" s="71">
        <f t="shared" ref="DW1162:ED1162" si="1219">SUM(BY1162,CI1162,CS1162,DC1162,DM1162)</f>
        <v>0</v>
      </c>
      <c r="DX1162" s="71">
        <f t="shared" si="1219"/>
        <v>0</v>
      </c>
      <c r="DY1162" s="71">
        <f t="shared" si="1219"/>
        <v>0</v>
      </c>
      <c r="DZ1162" s="71">
        <f t="shared" si="1219"/>
        <v>0</v>
      </c>
      <c r="EA1162" s="71">
        <f t="shared" si="1219"/>
        <v>0</v>
      </c>
      <c r="EB1162" s="71">
        <f t="shared" si="1219"/>
        <v>0</v>
      </c>
      <c r="EC1162" s="71">
        <f t="shared" si="1219"/>
        <v>0</v>
      </c>
      <c r="ED1162" s="71">
        <f t="shared" si="1219"/>
        <v>0</v>
      </c>
      <c r="EE1162" s="71">
        <f t="shared" si="13"/>
        <v>0</v>
      </c>
      <c r="EF1162" s="71">
        <f t="shared" si="14"/>
        <v>0</v>
      </c>
    </row>
    <row r="1163" spans="1:136" ht="15.75" customHeight="1">
      <c r="A1163" s="147">
        <v>2019</v>
      </c>
      <c r="B1163" s="135" t="s">
        <v>5421</v>
      </c>
      <c r="C1163" s="147" t="s">
        <v>3626</v>
      </c>
      <c r="D1163" s="147" t="s">
        <v>492</v>
      </c>
      <c r="E1163" s="147" t="s">
        <v>3627</v>
      </c>
      <c r="F1163" s="161" t="s">
        <v>3628</v>
      </c>
      <c r="G1163" s="4"/>
      <c r="H1163" s="4"/>
      <c r="I1163" s="4"/>
      <c r="J1163" s="4"/>
      <c r="K1163" s="4"/>
      <c r="L1163" s="4"/>
      <c r="M1163" s="4"/>
      <c r="N1163" s="4"/>
      <c r="O1163" s="4"/>
      <c r="P1163" s="4"/>
      <c r="Q1163" s="4"/>
      <c r="R1163" s="4"/>
      <c r="S1163" s="4"/>
      <c r="T1163" s="59" t="str">
        <f t="shared" si="0"/>
        <v/>
      </c>
      <c r="U1163" s="4"/>
      <c r="V1163" s="4"/>
      <c r="W1163" s="4"/>
      <c r="X1163" s="4"/>
      <c r="Y1163" s="4"/>
      <c r="Z1163" s="4"/>
      <c r="AA1163" s="4"/>
      <c r="AB1163" s="4"/>
      <c r="AC1163" s="4"/>
      <c r="AD1163" s="4"/>
      <c r="AE1163" s="4"/>
      <c r="AF1163" s="4"/>
      <c r="AG1163" s="58" t="str">
        <f t="shared" si="1"/>
        <v/>
      </c>
      <c r="AH1163" s="4"/>
      <c r="AI1163" s="4"/>
      <c r="AJ1163" s="4"/>
      <c r="AK1163" s="96">
        <f t="shared" si="1189"/>
        <v>1</v>
      </c>
      <c r="AL1163" s="4"/>
      <c r="AM1163" s="4"/>
      <c r="AN1163" s="4"/>
      <c r="AO1163" s="4"/>
      <c r="AP1163" s="4"/>
      <c r="AQ1163" s="71">
        <v>1</v>
      </c>
      <c r="AR1163" s="58">
        <f t="shared" si="3"/>
        <v>1</v>
      </c>
      <c r="AS1163" s="4"/>
      <c r="AT1163" s="71">
        <v>1</v>
      </c>
      <c r="AU1163" s="4"/>
      <c r="AV1163" s="4"/>
      <c r="AW1163" s="4"/>
      <c r="AX1163" s="58">
        <f t="shared" si="4"/>
        <v>1</v>
      </c>
      <c r="AY1163" s="4"/>
      <c r="AZ1163" s="71">
        <v>1</v>
      </c>
      <c r="BA1163" s="4"/>
      <c r="BB1163" s="4"/>
      <c r="BC1163" s="71">
        <v>1</v>
      </c>
      <c r="BD1163" s="58">
        <f t="shared" si="5"/>
        <v>2</v>
      </c>
      <c r="BE1163" s="4"/>
      <c r="BF1163" s="4"/>
      <c r="BG1163" s="4"/>
      <c r="BH1163" s="4"/>
      <c r="BI1163" s="4"/>
      <c r="BJ1163" s="4"/>
      <c r="BK1163" s="4"/>
      <c r="BL1163" s="4"/>
      <c r="BM1163" s="4"/>
      <c r="BN1163" s="4"/>
      <c r="BO1163" s="71">
        <v>1</v>
      </c>
      <c r="BP1163" s="71">
        <v>1</v>
      </c>
      <c r="BQ1163" s="4"/>
      <c r="BR1163" s="4"/>
      <c r="BS1163" s="4"/>
      <c r="BT1163" s="4"/>
      <c r="BU1163" s="4"/>
      <c r="BV1163" s="4"/>
      <c r="BW1163" s="4"/>
      <c r="BX1163" s="4" t="str">
        <f t="shared" si="637"/>
        <v/>
      </c>
      <c r="BY1163" s="4"/>
      <c r="BZ1163" s="4"/>
      <c r="CA1163" s="4"/>
      <c r="CB1163" s="4"/>
      <c r="CC1163" s="4"/>
      <c r="CD1163" s="4"/>
      <c r="CE1163" s="4"/>
      <c r="CF1163" s="4"/>
      <c r="CG1163" s="4"/>
      <c r="CH1163" s="57">
        <f t="shared" si="1100"/>
        <v>0</v>
      </c>
      <c r="CI1163" s="4"/>
      <c r="CJ1163" s="4"/>
      <c r="CK1163" s="4"/>
      <c r="CL1163" s="4"/>
      <c r="CM1163" s="4"/>
      <c r="CN1163" s="4"/>
      <c r="CO1163" s="4"/>
      <c r="CP1163" s="4"/>
      <c r="CQ1163" s="4"/>
      <c r="CR1163" s="57">
        <f t="shared" si="1046"/>
        <v>0</v>
      </c>
      <c r="CS1163" s="4"/>
      <c r="CT1163" s="4"/>
      <c r="CU1163" s="4"/>
      <c r="CV1163" s="4"/>
      <c r="CW1163" s="4"/>
      <c r="CX1163" s="4"/>
      <c r="CY1163" s="4"/>
      <c r="CZ1163" s="4"/>
      <c r="DA1163" s="4"/>
      <c r="DB1163" s="57">
        <f t="shared" si="1164"/>
        <v>0</v>
      </c>
      <c r="DC1163" s="4"/>
      <c r="DD1163" s="4"/>
      <c r="DE1163" s="4"/>
      <c r="DF1163" s="4"/>
      <c r="DG1163" s="4"/>
      <c r="DH1163" s="4"/>
      <c r="DI1163" s="4"/>
      <c r="DJ1163" s="4"/>
      <c r="DK1163" s="4"/>
      <c r="DL1163" s="57">
        <f t="shared" si="321"/>
        <v>0</v>
      </c>
      <c r="DM1163" s="4"/>
      <c r="DN1163" s="4"/>
      <c r="DO1163" s="4"/>
      <c r="DP1163" s="4"/>
      <c r="DQ1163" s="4"/>
      <c r="DR1163" s="4"/>
      <c r="DS1163" s="4"/>
      <c r="DT1163" s="4"/>
      <c r="DU1163" s="4"/>
      <c r="DV1163" s="57">
        <f t="shared" si="322"/>
        <v>0</v>
      </c>
      <c r="DW1163" s="71">
        <f t="shared" ref="DW1163:ED1163" si="1220">SUM(BY1163,CI1163,CS1163,DC1163,DM1163)</f>
        <v>0</v>
      </c>
      <c r="DX1163" s="71">
        <f t="shared" si="1220"/>
        <v>0</v>
      </c>
      <c r="DY1163" s="71">
        <f t="shared" si="1220"/>
        <v>0</v>
      </c>
      <c r="DZ1163" s="71">
        <f t="shared" si="1220"/>
        <v>0</v>
      </c>
      <c r="EA1163" s="71">
        <f t="shared" si="1220"/>
        <v>0</v>
      </c>
      <c r="EB1163" s="71">
        <f t="shared" si="1220"/>
        <v>0</v>
      </c>
      <c r="EC1163" s="71">
        <f t="shared" si="1220"/>
        <v>0</v>
      </c>
      <c r="ED1163" s="71">
        <f t="shared" si="1220"/>
        <v>0</v>
      </c>
      <c r="EE1163" s="71">
        <f t="shared" si="13"/>
        <v>0</v>
      </c>
      <c r="EF1163" s="71">
        <f t="shared" si="14"/>
        <v>0</v>
      </c>
    </row>
    <row r="1164" spans="1:136" ht="15.75" customHeight="1">
      <c r="A1164" s="147">
        <v>2019</v>
      </c>
      <c r="B1164" s="135" t="s">
        <v>5422</v>
      </c>
      <c r="C1164" s="147" t="s">
        <v>3629</v>
      </c>
      <c r="D1164" s="147" t="s">
        <v>3630</v>
      </c>
      <c r="E1164" s="147" t="s">
        <v>3631</v>
      </c>
      <c r="F1164" s="150" t="s">
        <v>3632</v>
      </c>
      <c r="G1164" s="4"/>
      <c r="H1164" s="4"/>
      <c r="I1164" s="4"/>
      <c r="J1164" s="4"/>
      <c r="K1164" s="4"/>
      <c r="L1164" s="4"/>
      <c r="M1164" s="4"/>
      <c r="N1164" s="4"/>
      <c r="O1164" s="4"/>
      <c r="P1164" s="4"/>
      <c r="Q1164" s="4"/>
      <c r="R1164" s="71">
        <v>1</v>
      </c>
      <c r="S1164" s="4"/>
      <c r="T1164" s="59" t="str">
        <f t="shared" si="0"/>
        <v/>
      </c>
      <c r="U1164" s="4"/>
      <c r="V1164" s="4"/>
      <c r="W1164" s="4"/>
      <c r="X1164" s="4"/>
      <c r="Y1164" s="4"/>
      <c r="Z1164" s="4"/>
      <c r="AA1164" s="4"/>
      <c r="AB1164" s="4"/>
      <c r="AC1164" s="4"/>
      <c r="AD1164" s="4"/>
      <c r="AE1164" s="4"/>
      <c r="AF1164" s="4"/>
      <c r="AG1164" s="58">
        <f t="shared" si="1"/>
        <v>1</v>
      </c>
      <c r="AH1164" s="4"/>
      <c r="AI1164" s="4"/>
      <c r="AJ1164" s="4"/>
      <c r="AK1164" s="91" t="str">
        <f t="shared" si="1189"/>
        <v/>
      </c>
      <c r="AL1164" s="4"/>
      <c r="AM1164" s="4"/>
      <c r="AN1164" s="4"/>
      <c r="AO1164" s="4"/>
      <c r="AP1164" s="4"/>
      <c r="AQ1164" s="4"/>
      <c r="AR1164" s="58" t="str">
        <f t="shared" si="3"/>
        <v/>
      </c>
      <c r="AS1164" s="4"/>
      <c r="AT1164" s="71">
        <v>1</v>
      </c>
      <c r="AU1164" s="4"/>
      <c r="AV1164" s="4"/>
      <c r="AW1164" s="4"/>
      <c r="AX1164" s="58">
        <f t="shared" si="4"/>
        <v>1</v>
      </c>
      <c r="AY1164" s="4"/>
      <c r="AZ1164" s="4"/>
      <c r="BA1164" s="4"/>
      <c r="BB1164" s="4"/>
      <c r="BC1164" s="71">
        <v>1</v>
      </c>
      <c r="BD1164" s="58">
        <f t="shared" si="5"/>
        <v>1</v>
      </c>
      <c r="BE1164" s="4"/>
      <c r="BF1164" s="4"/>
      <c r="BG1164" s="4"/>
      <c r="BH1164" s="4"/>
      <c r="BI1164" s="4"/>
      <c r="BJ1164" s="4"/>
      <c r="BK1164" s="4"/>
      <c r="BL1164" s="4"/>
      <c r="BM1164" s="4"/>
      <c r="BN1164" s="4"/>
      <c r="BO1164" s="4"/>
      <c r="BP1164" s="4"/>
      <c r="BQ1164" s="4"/>
      <c r="BR1164" s="4"/>
      <c r="BS1164" s="4"/>
      <c r="BT1164" s="4"/>
      <c r="BU1164" s="4"/>
      <c r="BV1164" s="4"/>
      <c r="BW1164" s="4"/>
      <c r="BX1164" s="4" t="str">
        <f t="shared" si="637"/>
        <v/>
      </c>
      <c r="BY1164" s="4"/>
      <c r="BZ1164" s="4"/>
      <c r="CA1164" s="4"/>
      <c r="CB1164" s="4"/>
      <c r="CC1164" s="4"/>
      <c r="CD1164" s="4"/>
      <c r="CE1164" s="4"/>
      <c r="CF1164" s="4"/>
      <c r="CG1164" s="4"/>
      <c r="CH1164" s="57">
        <f t="shared" si="1100"/>
        <v>0</v>
      </c>
      <c r="CI1164" s="4"/>
      <c r="CJ1164" s="4"/>
      <c r="CK1164" s="4"/>
      <c r="CL1164" s="4"/>
      <c r="CM1164" s="4"/>
      <c r="CN1164" s="4"/>
      <c r="CO1164" s="4"/>
      <c r="CP1164" s="4"/>
      <c r="CQ1164" s="4"/>
      <c r="CR1164" s="57">
        <f t="shared" si="1046"/>
        <v>0</v>
      </c>
      <c r="CS1164" s="4"/>
      <c r="CT1164" s="4"/>
      <c r="CU1164" s="4"/>
      <c r="CV1164" s="4"/>
      <c r="CW1164" s="4"/>
      <c r="CX1164" s="4"/>
      <c r="CY1164" s="4"/>
      <c r="CZ1164" s="4"/>
      <c r="DA1164" s="4"/>
      <c r="DB1164" s="57">
        <f t="shared" si="1164"/>
        <v>0</v>
      </c>
      <c r="DC1164" s="4"/>
      <c r="DD1164" s="4"/>
      <c r="DE1164" s="4"/>
      <c r="DF1164" s="4"/>
      <c r="DG1164" s="4"/>
      <c r="DH1164" s="4"/>
      <c r="DI1164" s="4"/>
      <c r="DJ1164" s="4"/>
      <c r="DK1164" s="4"/>
      <c r="DL1164" s="57">
        <f t="shared" si="321"/>
        <v>0</v>
      </c>
      <c r="DM1164" s="4"/>
      <c r="DN1164" s="4"/>
      <c r="DO1164" s="4"/>
      <c r="DP1164" s="4"/>
      <c r="DQ1164" s="4"/>
      <c r="DR1164" s="4"/>
      <c r="DS1164" s="4"/>
      <c r="DT1164" s="4"/>
      <c r="DU1164" s="4"/>
      <c r="DV1164" s="57">
        <f t="shared" si="322"/>
        <v>0</v>
      </c>
      <c r="DW1164" s="71">
        <f t="shared" ref="DW1164:ED1164" si="1221">SUM(BY1164,CI1164,CS1164,DC1164,DM1164)</f>
        <v>0</v>
      </c>
      <c r="DX1164" s="71">
        <f t="shared" si="1221"/>
        <v>0</v>
      </c>
      <c r="DY1164" s="71">
        <f t="shared" si="1221"/>
        <v>0</v>
      </c>
      <c r="DZ1164" s="71">
        <f t="shared" si="1221"/>
        <v>0</v>
      </c>
      <c r="EA1164" s="71">
        <f t="shared" si="1221"/>
        <v>0</v>
      </c>
      <c r="EB1164" s="71">
        <f t="shared" si="1221"/>
        <v>0</v>
      </c>
      <c r="EC1164" s="71">
        <f t="shared" si="1221"/>
        <v>0</v>
      </c>
      <c r="ED1164" s="71">
        <f t="shared" si="1221"/>
        <v>0</v>
      </c>
      <c r="EE1164" s="71">
        <f t="shared" si="13"/>
        <v>0</v>
      </c>
      <c r="EF1164" s="71">
        <f t="shared" si="14"/>
        <v>0</v>
      </c>
    </row>
    <row r="1165" spans="1:136" ht="15.75" customHeight="1">
      <c r="A1165" s="147">
        <v>2019</v>
      </c>
      <c r="B1165" s="135" t="s">
        <v>5423</v>
      </c>
      <c r="C1165" s="147" t="s">
        <v>3633</v>
      </c>
      <c r="D1165" s="147" t="s">
        <v>42</v>
      </c>
      <c r="E1165" s="147" t="s">
        <v>3634</v>
      </c>
      <c r="F1165" s="161" t="s">
        <v>3635</v>
      </c>
      <c r="G1165" s="4"/>
      <c r="H1165" s="4"/>
      <c r="I1165" s="4"/>
      <c r="J1165" s="4"/>
      <c r="K1165" s="4"/>
      <c r="L1165" s="4"/>
      <c r="M1165" s="4"/>
      <c r="N1165" s="71">
        <v>1</v>
      </c>
      <c r="O1165" s="4"/>
      <c r="P1165" s="4"/>
      <c r="Q1165" s="4"/>
      <c r="R1165" s="4"/>
      <c r="S1165" s="4"/>
      <c r="T1165" s="59" t="str">
        <f t="shared" si="0"/>
        <v/>
      </c>
      <c r="U1165" s="4"/>
      <c r="V1165" s="4"/>
      <c r="W1165" s="4"/>
      <c r="X1165" s="4"/>
      <c r="Y1165" s="4"/>
      <c r="Z1165" s="4"/>
      <c r="AA1165" s="4"/>
      <c r="AB1165" s="4"/>
      <c r="AC1165" s="4"/>
      <c r="AD1165" s="4"/>
      <c r="AE1165" s="4"/>
      <c r="AF1165" s="4"/>
      <c r="AG1165" s="58">
        <f t="shared" si="1"/>
        <v>1</v>
      </c>
      <c r="AH1165" s="4"/>
      <c r="AI1165" s="4"/>
      <c r="AJ1165" s="4"/>
      <c r="AK1165" s="91" t="str">
        <f t="shared" si="1189"/>
        <v/>
      </c>
      <c r="AL1165" s="4"/>
      <c r="AM1165" s="4"/>
      <c r="AN1165" s="4"/>
      <c r="AO1165" s="4"/>
      <c r="AP1165" s="4"/>
      <c r="AQ1165" s="4"/>
      <c r="AR1165" s="58" t="str">
        <f t="shared" si="3"/>
        <v/>
      </c>
      <c r="AS1165" s="4"/>
      <c r="AT1165" s="71">
        <v>1</v>
      </c>
      <c r="AU1165" s="4"/>
      <c r="AV1165" s="4"/>
      <c r="AW1165" s="4"/>
      <c r="AX1165" s="58">
        <f t="shared" si="4"/>
        <v>1</v>
      </c>
      <c r="AY1165" s="71">
        <v>1</v>
      </c>
      <c r="AZ1165" s="4"/>
      <c r="BA1165" s="4"/>
      <c r="BB1165" s="4"/>
      <c r="BC1165" s="4"/>
      <c r="BD1165" s="58">
        <f t="shared" si="5"/>
        <v>1</v>
      </c>
      <c r="BE1165" s="71">
        <v>1</v>
      </c>
      <c r="BF1165" s="4"/>
      <c r="BG1165" s="4"/>
      <c r="BH1165" s="4"/>
      <c r="BI1165" s="4"/>
      <c r="BJ1165" s="4"/>
      <c r="BK1165" s="4"/>
      <c r="BL1165" s="4"/>
      <c r="BM1165" s="4"/>
      <c r="BN1165" s="4"/>
      <c r="BO1165" s="71">
        <v>1</v>
      </c>
      <c r="BP1165" s="4"/>
      <c r="BQ1165" s="4"/>
      <c r="BR1165" s="4"/>
      <c r="BS1165" s="4"/>
      <c r="BT1165" s="4"/>
      <c r="BU1165" s="4"/>
      <c r="BV1165" s="4"/>
      <c r="BW1165" s="4"/>
      <c r="BX1165" s="4" t="str">
        <f t="shared" si="637"/>
        <v/>
      </c>
      <c r="BY1165" s="4"/>
      <c r="BZ1165" s="4"/>
      <c r="CA1165" s="4"/>
      <c r="CB1165" s="4"/>
      <c r="CC1165" s="4"/>
      <c r="CD1165" s="4"/>
      <c r="CE1165" s="4"/>
      <c r="CF1165" s="4"/>
      <c r="CG1165" s="4"/>
      <c r="CH1165" s="57">
        <f t="shared" si="1100"/>
        <v>0</v>
      </c>
      <c r="CI1165" s="4"/>
      <c r="CJ1165" s="4"/>
      <c r="CK1165" s="4"/>
      <c r="CL1165" s="4"/>
      <c r="CM1165" s="4"/>
      <c r="CN1165" s="4"/>
      <c r="CO1165" s="4"/>
      <c r="CP1165" s="4"/>
      <c r="CQ1165" s="4"/>
      <c r="CR1165" s="57">
        <f t="shared" si="1046"/>
        <v>0</v>
      </c>
      <c r="CS1165" s="4"/>
      <c r="CT1165" s="4"/>
      <c r="CU1165" s="4"/>
      <c r="CV1165" s="4"/>
      <c r="CW1165" s="4"/>
      <c r="CX1165" s="4"/>
      <c r="CY1165" s="4"/>
      <c r="CZ1165" s="4"/>
      <c r="DA1165" s="4"/>
      <c r="DB1165" s="57">
        <f t="shared" si="1164"/>
        <v>0</v>
      </c>
      <c r="DC1165" s="4"/>
      <c r="DD1165" s="4"/>
      <c r="DE1165" s="4"/>
      <c r="DF1165" s="4"/>
      <c r="DG1165" s="4"/>
      <c r="DH1165" s="4"/>
      <c r="DI1165" s="4"/>
      <c r="DJ1165" s="4"/>
      <c r="DK1165" s="4"/>
      <c r="DL1165" s="57">
        <f t="shared" si="321"/>
        <v>0</v>
      </c>
      <c r="DM1165" s="4"/>
      <c r="DN1165" s="4"/>
      <c r="DO1165" s="4"/>
      <c r="DP1165" s="4"/>
      <c r="DQ1165" s="4"/>
      <c r="DR1165" s="4"/>
      <c r="DS1165" s="4"/>
      <c r="DT1165" s="4"/>
      <c r="DU1165" s="4"/>
      <c r="DV1165" s="57">
        <f t="shared" si="322"/>
        <v>0</v>
      </c>
      <c r="DW1165" s="71">
        <f t="shared" ref="DW1165:ED1165" si="1222">SUM(BY1165,CI1165,CS1165,DC1165,DM1165)</f>
        <v>0</v>
      </c>
      <c r="DX1165" s="71">
        <f t="shared" si="1222"/>
        <v>0</v>
      </c>
      <c r="DY1165" s="71">
        <f t="shared" si="1222"/>
        <v>0</v>
      </c>
      <c r="DZ1165" s="71">
        <f t="shared" si="1222"/>
        <v>0</v>
      </c>
      <c r="EA1165" s="71">
        <f t="shared" si="1222"/>
        <v>0</v>
      </c>
      <c r="EB1165" s="71">
        <f t="shared" si="1222"/>
        <v>0</v>
      </c>
      <c r="EC1165" s="71">
        <f t="shared" si="1222"/>
        <v>0</v>
      </c>
      <c r="ED1165" s="71">
        <f t="shared" si="1222"/>
        <v>0</v>
      </c>
      <c r="EE1165" s="71">
        <f t="shared" si="13"/>
        <v>0</v>
      </c>
      <c r="EF1165" s="71">
        <f t="shared" si="14"/>
        <v>0</v>
      </c>
    </row>
    <row r="1166" spans="1:136" ht="15.75" customHeight="1">
      <c r="A1166" s="147">
        <v>2019</v>
      </c>
      <c r="B1166" s="135" t="s">
        <v>5424</v>
      </c>
      <c r="C1166" s="147" t="s">
        <v>3636</v>
      </c>
      <c r="D1166" s="147" t="s">
        <v>3637</v>
      </c>
      <c r="E1166" s="147" t="s">
        <v>3638</v>
      </c>
      <c r="F1166" s="161" t="s">
        <v>3639</v>
      </c>
      <c r="G1166" s="4"/>
      <c r="H1166" s="4"/>
      <c r="I1166" s="71">
        <v>1</v>
      </c>
      <c r="J1166" s="4"/>
      <c r="K1166" s="4"/>
      <c r="L1166" s="4"/>
      <c r="M1166" s="4"/>
      <c r="N1166" s="4"/>
      <c r="O1166" s="4"/>
      <c r="P1166" s="4"/>
      <c r="Q1166" s="4"/>
      <c r="R1166" s="4"/>
      <c r="S1166" s="4"/>
      <c r="T1166" s="59" t="str">
        <f t="shared" si="0"/>
        <v/>
      </c>
      <c r="U1166" s="4"/>
      <c r="V1166" s="4"/>
      <c r="W1166" s="4"/>
      <c r="X1166" s="4"/>
      <c r="Y1166" s="4"/>
      <c r="Z1166" s="4"/>
      <c r="AA1166" s="4"/>
      <c r="AB1166" s="4"/>
      <c r="AC1166" s="4"/>
      <c r="AD1166" s="4"/>
      <c r="AE1166" s="4"/>
      <c r="AF1166" s="4"/>
      <c r="AG1166" s="58">
        <f t="shared" si="1"/>
        <v>1</v>
      </c>
      <c r="AH1166" s="4"/>
      <c r="AI1166" s="4"/>
      <c r="AJ1166" s="4"/>
      <c r="AK1166" s="91" t="str">
        <f t="shared" si="1189"/>
        <v/>
      </c>
      <c r="AL1166" s="4"/>
      <c r="AM1166" s="4"/>
      <c r="AN1166" s="4"/>
      <c r="AO1166" s="4"/>
      <c r="AP1166" s="4"/>
      <c r="AQ1166" s="4"/>
      <c r="AR1166" s="58" t="str">
        <f t="shared" si="3"/>
        <v/>
      </c>
      <c r="AS1166" s="4"/>
      <c r="AT1166" s="4"/>
      <c r="AU1166" s="71">
        <v>1</v>
      </c>
      <c r="AV1166" s="4"/>
      <c r="AW1166" s="4"/>
      <c r="AX1166" s="58">
        <f t="shared" si="4"/>
        <v>1</v>
      </c>
      <c r="AY1166" s="71">
        <v>1</v>
      </c>
      <c r="AZ1166" s="4"/>
      <c r="BA1166" s="4"/>
      <c r="BB1166" s="4"/>
      <c r="BC1166" s="4"/>
      <c r="BD1166" s="58">
        <f t="shared" si="5"/>
        <v>1</v>
      </c>
      <c r="BE1166" s="4"/>
      <c r="BF1166" s="4"/>
      <c r="BG1166" s="4"/>
      <c r="BH1166" s="4"/>
      <c r="BI1166" s="4"/>
      <c r="BJ1166" s="4"/>
      <c r="BK1166" s="4"/>
      <c r="BL1166" s="4"/>
      <c r="BM1166" s="4"/>
      <c r="BN1166" s="4"/>
      <c r="BO1166" s="4"/>
      <c r="BP1166" s="4"/>
      <c r="BQ1166" s="4"/>
      <c r="BR1166" s="4"/>
      <c r="BS1166" s="4"/>
      <c r="BT1166" s="4"/>
      <c r="BU1166" s="4"/>
      <c r="BV1166" s="71">
        <v>1</v>
      </c>
      <c r="BW1166" s="4"/>
      <c r="BX1166" s="71">
        <f t="shared" si="637"/>
        <v>1</v>
      </c>
      <c r="BY1166" s="4"/>
      <c r="BZ1166" s="4"/>
      <c r="CA1166" s="4"/>
      <c r="CB1166" s="4"/>
      <c r="CC1166" s="4"/>
      <c r="CD1166" s="4"/>
      <c r="CE1166" s="4"/>
      <c r="CF1166" s="4"/>
      <c r="CG1166" s="4"/>
      <c r="CH1166" s="57">
        <f t="shared" si="1100"/>
        <v>0</v>
      </c>
      <c r="CI1166" s="4"/>
      <c r="CJ1166" s="4"/>
      <c r="CK1166" s="4"/>
      <c r="CL1166" s="4"/>
      <c r="CM1166" s="4"/>
      <c r="CN1166" s="4"/>
      <c r="CO1166" s="4"/>
      <c r="CP1166" s="4"/>
      <c r="CQ1166" s="4"/>
      <c r="CR1166" s="57">
        <f t="shared" si="1046"/>
        <v>0</v>
      </c>
      <c r="CS1166" s="4"/>
      <c r="CT1166" s="4"/>
      <c r="CU1166" s="4"/>
      <c r="CV1166" s="4"/>
      <c r="CW1166" s="4"/>
      <c r="CX1166" s="4"/>
      <c r="CY1166" s="71">
        <v>1</v>
      </c>
      <c r="CZ1166" s="4"/>
      <c r="DA1166" s="71"/>
      <c r="DB1166" s="57">
        <f t="shared" si="1164"/>
        <v>1</v>
      </c>
      <c r="DC1166" s="4"/>
      <c r="DD1166" s="4"/>
      <c r="DE1166" s="4"/>
      <c r="DF1166" s="4"/>
      <c r="DG1166" s="4"/>
      <c r="DH1166" s="4"/>
      <c r="DI1166" s="4"/>
      <c r="DJ1166" s="4"/>
      <c r="DK1166" s="4"/>
      <c r="DL1166" s="57">
        <f t="shared" si="321"/>
        <v>0</v>
      </c>
      <c r="DM1166" s="4"/>
      <c r="DN1166" s="4"/>
      <c r="DO1166" s="4"/>
      <c r="DP1166" s="4"/>
      <c r="DQ1166" s="4"/>
      <c r="DR1166" s="4"/>
      <c r="DS1166" s="4"/>
      <c r="DT1166" s="4"/>
      <c r="DU1166" s="4"/>
      <c r="DV1166" s="57">
        <f t="shared" si="322"/>
        <v>0</v>
      </c>
      <c r="DW1166" s="71">
        <f t="shared" ref="DW1166:ED1166" si="1223">SUM(BY1166,CI1166,CS1166,DC1166,DM1166)</f>
        <v>0</v>
      </c>
      <c r="DX1166" s="71">
        <f t="shared" si="1223"/>
        <v>0</v>
      </c>
      <c r="DY1166" s="71">
        <f t="shared" si="1223"/>
        <v>0</v>
      </c>
      <c r="DZ1166" s="71">
        <f t="shared" si="1223"/>
        <v>0</v>
      </c>
      <c r="EA1166" s="71">
        <f t="shared" si="1223"/>
        <v>0</v>
      </c>
      <c r="EB1166" s="71">
        <f t="shared" si="1223"/>
        <v>0</v>
      </c>
      <c r="EC1166" s="71">
        <f t="shared" si="1223"/>
        <v>1</v>
      </c>
      <c r="ED1166" s="71">
        <f t="shared" si="1223"/>
        <v>0</v>
      </c>
      <c r="EE1166" s="71">
        <f t="shared" si="13"/>
        <v>1</v>
      </c>
      <c r="EF1166" s="71">
        <f t="shared" si="14"/>
        <v>1</v>
      </c>
    </row>
    <row r="1167" spans="1:136" ht="15.75" customHeight="1">
      <c r="A1167" s="147">
        <v>2019</v>
      </c>
      <c r="B1167" s="135" t="s">
        <v>5425</v>
      </c>
      <c r="C1167" s="147" t="s">
        <v>3640</v>
      </c>
      <c r="D1167" s="147" t="s">
        <v>142</v>
      </c>
      <c r="E1167" s="147" t="s">
        <v>3641</v>
      </c>
      <c r="F1167" s="161" t="s">
        <v>3642</v>
      </c>
      <c r="G1167" s="4"/>
      <c r="H1167" s="4"/>
      <c r="I1167" s="71">
        <v>1</v>
      </c>
      <c r="J1167" s="4"/>
      <c r="K1167" s="4"/>
      <c r="L1167" s="4"/>
      <c r="M1167" s="4"/>
      <c r="N1167" s="4"/>
      <c r="O1167" s="4"/>
      <c r="P1167" s="4"/>
      <c r="Q1167" s="4"/>
      <c r="R1167" s="4"/>
      <c r="S1167" s="4"/>
      <c r="T1167" s="59" t="str">
        <f t="shared" si="0"/>
        <v/>
      </c>
      <c r="U1167" s="4"/>
      <c r="V1167" s="4"/>
      <c r="W1167" s="4"/>
      <c r="X1167" s="4"/>
      <c r="Y1167" s="4"/>
      <c r="Z1167" s="4"/>
      <c r="AA1167" s="4"/>
      <c r="AB1167" s="4"/>
      <c r="AC1167" s="4"/>
      <c r="AD1167" s="4"/>
      <c r="AE1167" s="4"/>
      <c r="AF1167" s="4"/>
      <c r="AG1167" s="58">
        <f t="shared" si="1"/>
        <v>1</v>
      </c>
      <c r="AH1167" s="4"/>
      <c r="AI1167" s="4"/>
      <c r="AJ1167" s="4"/>
      <c r="AK1167" s="91" t="str">
        <f t="shared" si="1189"/>
        <v/>
      </c>
      <c r="AL1167" s="4"/>
      <c r="AM1167" s="4"/>
      <c r="AN1167" s="4"/>
      <c r="AO1167" s="4"/>
      <c r="AP1167" s="4"/>
      <c r="AQ1167" s="4"/>
      <c r="AR1167" s="58" t="str">
        <f t="shared" si="3"/>
        <v/>
      </c>
      <c r="AS1167" s="4"/>
      <c r="AT1167" s="71">
        <v>1</v>
      </c>
      <c r="AU1167" s="4"/>
      <c r="AV1167" s="4"/>
      <c r="AW1167" s="4"/>
      <c r="AX1167" s="58">
        <f t="shared" si="4"/>
        <v>1</v>
      </c>
      <c r="AY1167" s="71">
        <v>1</v>
      </c>
      <c r="AZ1167" s="4"/>
      <c r="BA1167" s="4"/>
      <c r="BB1167" s="4"/>
      <c r="BC1167" s="4"/>
      <c r="BD1167" s="58">
        <f t="shared" si="5"/>
        <v>1</v>
      </c>
      <c r="BE1167" s="4"/>
      <c r="BF1167" s="4"/>
      <c r="BG1167" s="4"/>
      <c r="BH1167" s="4"/>
      <c r="BI1167" s="4"/>
      <c r="BJ1167" s="4"/>
      <c r="BK1167" s="4"/>
      <c r="BL1167" s="4"/>
      <c r="BM1167" s="4"/>
      <c r="BN1167" s="4"/>
      <c r="BO1167" s="4"/>
      <c r="BP1167" s="4"/>
      <c r="BQ1167" s="4"/>
      <c r="BR1167" s="4"/>
      <c r="BS1167" s="4"/>
      <c r="BT1167" s="4"/>
      <c r="BU1167" s="4"/>
      <c r="BV1167" s="4"/>
      <c r="BW1167" s="4"/>
      <c r="BX1167" s="4" t="str">
        <f t="shared" si="637"/>
        <v/>
      </c>
      <c r="BY1167" s="4"/>
      <c r="BZ1167" s="4"/>
      <c r="CA1167" s="4"/>
      <c r="CB1167" s="4"/>
      <c r="CC1167" s="4"/>
      <c r="CD1167" s="4"/>
      <c r="CE1167" s="4"/>
      <c r="CF1167" s="4"/>
      <c r="CG1167" s="4"/>
      <c r="CH1167" s="57">
        <f t="shared" si="1100"/>
        <v>0</v>
      </c>
      <c r="CI1167" s="4"/>
      <c r="CJ1167" s="4"/>
      <c r="CK1167" s="4"/>
      <c r="CL1167" s="4"/>
      <c r="CM1167" s="4"/>
      <c r="CN1167" s="4"/>
      <c r="CO1167" s="4"/>
      <c r="CP1167" s="4"/>
      <c r="CQ1167" s="4"/>
      <c r="CR1167" s="57">
        <f t="shared" si="1046"/>
        <v>0</v>
      </c>
      <c r="CS1167" s="4"/>
      <c r="CT1167" s="4"/>
      <c r="CU1167" s="4"/>
      <c r="CV1167" s="4"/>
      <c r="CW1167" s="4"/>
      <c r="CX1167" s="4"/>
      <c r="CY1167" s="4"/>
      <c r="CZ1167" s="4"/>
      <c r="DA1167" s="4"/>
      <c r="DB1167" s="57">
        <f t="shared" si="1164"/>
        <v>0</v>
      </c>
      <c r="DC1167" s="4"/>
      <c r="DD1167" s="4"/>
      <c r="DE1167" s="4"/>
      <c r="DF1167" s="4"/>
      <c r="DG1167" s="4"/>
      <c r="DH1167" s="4"/>
      <c r="DI1167" s="4"/>
      <c r="DJ1167" s="4"/>
      <c r="DK1167" s="4"/>
      <c r="DL1167" s="57">
        <f t="shared" si="321"/>
        <v>0</v>
      </c>
      <c r="DM1167" s="4"/>
      <c r="DN1167" s="4"/>
      <c r="DO1167" s="4"/>
      <c r="DP1167" s="4"/>
      <c r="DQ1167" s="4"/>
      <c r="DR1167" s="4"/>
      <c r="DS1167" s="4"/>
      <c r="DT1167" s="4"/>
      <c r="DU1167" s="4"/>
      <c r="DV1167" s="57">
        <f t="shared" si="322"/>
        <v>0</v>
      </c>
      <c r="DW1167" s="71">
        <f t="shared" ref="DW1167:ED1167" si="1224">SUM(BY1167,CI1167,CS1167,DC1167,DM1167)</f>
        <v>0</v>
      </c>
      <c r="DX1167" s="71">
        <f t="shared" si="1224"/>
        <v>0</v>
      </c>
      <c r="DY1167" s="71">
        <f t="shared" si="1224"/>
        <v>0</v>
      </c>
      <c r="DZ1167" s="71">
        <f t="shared" si="1224"/>
        <v>0</v>
      </c>
      <c r="EA1167" s="71">
        <f t="shared" si="1224"/>
        <v>0</v>
      </c>
      <c r="EB1167" s="71">
        <f t="shared" si="1224"/>
        <v>0</v>
      </c>
      <c r="EC1167" s="71">
        <f t="shared" si="1224"/>
        <v>0</v>
      </c>
      <c r="ED1167" s="71">
        <f t="shared" si="1224"/>
        <v>0</v>
      </c>
      <c r="EE1167" s="71">
        <f t="shared" si="13"/>
        <v>0</v>
      </c>
      <c r="EF1167" s="71">
        <f t="shared" si="14"/>
        <v>0</v>
      </c>
    </row>
    <row r="1168" spans="1:136" ht="15.75" customHeight="1">
      <c r="A1168" s="147">
        <v>2019</v>
      </c>
      <c r="B1168" s="135" t="s">
        <v>5426</v>
      </c>
      <c r="C1168" s="147" t="s">
        <v>3643</v>
      </c>
      <c r="D1168" s="147" t="s">
        <v>310</v>
      </c>
      <c r="E1168" s="147" t="s">
        <v>3644</v>
      </c>
      <c r="F1168" s="161" t="s">
        <v>3645</v>
      </c>
      <c r="G1168" s="4"/>
      <c r="H1168" s="4"/>
      <c r="I1168" s="4"/>
      <c r="J1168" s="4"/>
      <c r="K1168" s="4"/>
      <c r="L1168" s="4"/>
      <c r="M1168" s="4"/>
      <c r="N1168" s="4"/>
      <c r="O1168" s="4"/>
      <c r="P1168" s="71">
        <v>1</v>
      </c>
      <c r="Q1168" s="4"/>
      <c r="R1168" s="4"/>
      <c r="S1168" s="4"/>
      <c r="T1168" s="59" t="str">
        <f t="shared" si="0"/>
        <v/>
      </c>
      <c r="U1168" s="4"/>
      <c r="V1168" s="4"/>
      <c r="W1168" s="4"/>
      <c r="X1168" s="4"/>
      <c r="Y1168" s="4"/>
      <c r="Z1168" s="4"/>
      <c r="AA1168" s="4"/>
      <c r="AB1168" s="4"/>
      <c r="AC1168" s="4"/>
      <c r="AD1168" s="4"/>
      <c r="AE1168" s="4"/>
      <c r="AF1168" s="4"/>
      <c r="AG1168" s="58">
        <f t="shared" si="1"/>
        <v>1</v>
      </c>
      <c r="AH1168" s="4"/>
      <c r="AI1168" s="4"/>
      <c r="AJ1168" s="4"/>
      <c r="AK1168" s="91" t="str">
        <f t="shared" si="1189"/>
        <v/>
      </c>
      <c r="AL1168" s="4"/>
      <c r="AM1168" s="4"/>
      <c r="AN1168" s="4"/>
      <c r="AO1168" s="4"/>
      <c r="AP1168" s="4"/>
      <c r="AQ1168" s="4"/>
      <c r="AR1168" s="58" t="str">
        <f t="shared" si="3"/>
        <v/>
      </c>
      <c r="AS1168" s="4"/>
      <c r="AT1168" s="4"/>
      <c r="AU1168" s="4"/>
      <c r="AV1168" s="4"/>
      <c r="AW1168" s="71">
        <v>1</v>
      </c>
      <c r="AX1168" s="58">
        <f t="shared" si="4"/>
        <v>1</v>
      </c>
      <c r="AY1168" s="4"/>
      <c r="AZ1168" s="4"/>
      <c r="BA1168" s="4"/>
      <c r="BB1168" s="4"/>
      <c r="BC1168" s="71">
        <v>1</v>
      </c>
      <c r="BD1168" s="58">
        <f t="shared" si="5"/>
        <v>1</v>
      </c>
      <c r="BE1168" s="4"/>
      <c r="BF1168" s="4"/>
      <c r="BG1168" s="4"/>
      <c r="BH1168" s="4"/>
      <c r="BI1168" s="4"/>
      <c r="BJ1168" s="4"/>
      <c r="BK1168" s="4"/>
      <c r="BL1168" s="4"/>
      <c r="BM1168" s="4"/>
      <c r="BN1168" s="4"/>
      <c r="BO1168" s="4"/>
      <c r="BP1168" s="4"/>
      <c r="BQ1168" s="4"/>
      <c r="BR1168" s="4"/>
      <c r="BS1168" s="4"/>
      <c r="BT1168" s="4"/>
      <c r="BU1168" s="4"/>
      <c r="BV1168" s="71">
        <v>1</v>
      </c>
      <c r="BW1168" s="4"/>
      <c r="BX1168" s="71">
        <f t="shared" si="637"/>
        <v>1</v>
      </c>
      <c r="BY1168" s="4"/>
      <c r="BZ1168" s="4"/>
      <c r="CA1168" s="4"/>
      <c r="CB1168" s="4"/>
      <c r="CC1168" s="4"/>
      <c r="CD1168" s="4"/>
      <c r="CE1168" s="4"/>
      <c r="CF1168" s="4"/>
      <c r="CG1168" s="4"/>
      <c r="CH1168" s="57">
        <f t="shared" si="1100"/>
        <v>0</v>
      </c>
      <c r="CI1168" s="4"/>
      <c r="CJ1168" s="4"/>
      <c r="CK1168" s="4"/>
      <c r="CL1168" s="4"/>
      <c r="CM1168" s="4"/>
      <c r="CN1168" s="4"/>
      <c r="CO1168" s="4"/>
      <c r="CP1168" s="4"/>
      <c r="CQ1168" s="4"/>
      <c r="CR1168" s="57">
        <f t="shared" si="1046"/>
        <v>0</v>
      </c>
      <c r="CS1168" s="4"/>
      <c r="CT1168" s="4"/>
      <c r="CU1168" s="4"/>
      <c r="CV1168" s="4"/>
      <c r="CW1168" s="4"/>
      <c r="CX1168" s="4"/>
      <c r="CY1168" s="4"/>
      <c r="CZ1168" s="4"/>
      <c r="DA1168" s="4"/>
      <c r="DB1168" s="57">
        <f t="shared" si="1164"/>
        <v>0</v>
      </c>
      <c r="DC1168" s="4"/>
      <c r="DD1168" s="4"/>
      <c r="DE1168" s="4"/>
      <c r="DF1168" s="4"/>
      <c r="DG1168" s="4"/>
      <c r="DH1168" s="4"/>
      <c r="DI1168" s="4"/>
      <c r="DJ1168" s="4"/>
      <c r="DK1168" s="4"/>
      <c r="DL1168" s="57">
        <f t="shared" si="321"/>
        <v>0</v>
      </c>
      <c r="DM1168" s="4"/>
      <c r="DN1168" s="4"/>
      <c r="DO1168" s="4"/>
      <c r="DP1168" s="4"/>
      <c r="DQ1168" s="4"/>
      <c r="DR1168" s="4"/>
      <c r="DS1168" s="71">
        <v>1</v>
      </c>
      <c r="DT1168" s="4"/>
      <c r="DU1168" s="71"/>
      <c r="DV1168" s="57">
        <f t="shared" si="322"/>
        <v>1</v>
      </c>
      <c r="DW1168" s="71">
        <f t="shared" ref="DW1168:ED1168" si="1225">SUM(BY1168,CI1168,CS1168,DC1168,DM1168)</f>
        <v>0</v>
      </c>
      <c r="DX1168" s="71">
        <f t="shared" si="1225"/>
        <v>0</v>
      </c>
      <c r="DY1168" s="71">
        <f t="shared" si="1225"/>
        <v>0</v>
      </c>
      <c r="DZ1168" s="71">
        <f t="shared" si="1225"/>
        <v>0</v>
      </c>
      <c r="EA1168" s="71">
        <f t="shared" si="1225"/>
        <v>0</v>
      </c>
      <c r="EB1168" s="71">
        <f t="shared" si="1225"/>
        <v>0</v>
      </c>
      <c r="EC1168" s="71">
        <f t="shared" si="1225"/>
        <v>1</v>
      </c>
      <c r="ED1168" s="71">
        <f t="shared" si="1225"/>
        <v>0</v>
      </c>
      <c r="EE1168" s="71">
        <f t="shared" si="13"/>
        <v>1</v>
      </c>
      <c r="EF1168" s="71">
        <f t="shared" si="14"/>
        <v>1</v>
      </c>
    </row>
    <row r="1169" spans="1:136" ht="19.5" customHeight="1">
      <c r="A1169" s="147">
        <v>2019</v>
      </c>
      <c r="B1169" s="135" t="s">
        <v>5427</v>
      </c>
      <c r="C1169" s="147" t="s">
        <v>3646</v>
      </c>
      <c r="D1169" s="147" t="s">
        <v>447</v>
      </c>
      <c r="E1169" s="147" t="s">
        <v>3647</v>
      </c>
      <c r="F1169" s="161" t="s">
        <v>3648</v>
      </c>
      <c r="G1169" s="4"/>
      <c r="H1169" s="4"/>
      <c r="I1169" s="4"/>
      <c r="J1169" s="4"/>
      <c r="K1169" s="4"/>
      <c r="L1169" s="4"/>
      <c r="M1169" s="4"/>
      <c r="N1169" s="71">
        <v>1</v>
      </c>
      <c r="O1169" s="4"/>
      <c r="P1169" s="4"/>
      <c r="Q1169" s="4"/>
      <c r="R1169" s="4"/>
      <c r="S1169" s="4"/>
      <c r="T1169" s="59" t="str">
        <f t="shared" si="0"/>
        <v/>
      </c>
      <c r="U1169" s="4"/>
      <c r="V1169" s="4"/>
      <c r="W1169" s="4"/>
      <c r="X1169" s="4"/>
      <c r="Y1169" s="4"/>
      <c r="Z1169" s="4"/>
      <c r="AA1169" s="4"/>
      <c r="AB1169" s="4"/>
      <c r="AC1169" s="4"/>
      <c r="AD1169" s="4"/>
      <c r="AE1169" s="4"/>
      <c r="AF1169" s="4"/>
      <c r="AG1169" s="58">
        <f t="shared" si="1"/>
        <v>1</v>
      </c>
      <c r="AH1169" s="4"/>
      <c r="AI1169" s="4"/>
      <c r="AJ1169" s="4"/>
      <c r="AK1169" s="91" t="str">
        <f t="shared" si="1189"/>
        <v/>
      </c>
      <c r="AL1169" s="4"/>
      <c r="AM1169" s="4"/>
      <c r="AN1169" s="4"/>
      <c r="AO1169" s="4"/>
      <c r="AP1169" s="4"/>
      <c r="AQ1169" s="4"/>
      <c r="AR1169" s="58" t="str">
        <f t="shared" si="3"/>
        <v/>
      </c>
      <c r="AS1169" s="4"/>
      <c r="AT1169" s="71">
        <v>1</v>
      </c>
      <c r="AU1169" s="71">
        <v>1</v>
      </c>
      <c r="AV1169" s="71">
        <v>1</v>
      </c>
      <c r="AW1169" s="71">
        <v>1</v>
      </c>
      <c r="AX1169" s="58">
        <f t="shared" si="4"/>
        <v>4</v>
      </c>
      <c r="AY1169" s="4"/>
      <c r="AZ1169" s="71">
        <v>1</v>
      </c>
      <c r="BA1169" s="4"/>
      <c r="BB1169" s="4"/>
      <c r="BC1169" s="4"/>
      <c r="BD1169" s="58">
        <f t="shared" si="5"/>
        <v>1</v>
      </c>
      <c r="BE1169" s="4"/>
      <c r="BF1169" s="4"/>
      <c r="BG1169" s="4"/>
      <c r="BH1169" s="4"/>
      <c r="BI1169" s="4"/>
      <c r="BJ1169" s="4"/>
      <c r="BK1169" s="4"/>
      <c r="BL1169" s="4"/>
      <c r="BM1169" s="4"/>
      <c r="BN1169" s="4"/>
      <c r="BO1169" s="4"/>
      <c r="BP1169" s="4"/>
      <c r="BQ1169" s="4"/>
      <c r="BR1169" s="4"/>
      <c r="BS1169" s="4"/>
      <c r="BT1169" s="71">
        <v>1</v>
      </c>
      <c r="BU1169" s="4"/>
      <c r="BV1169" s="71">
        <v>1</v>
      </c>
      <c r="BW1169" s="4"/>
      <c r="BX1169" s="71">
        <f t="shared" si="637"/>
        <v>1</v>
      </c>
      <c r="BY1169" s="4"/>
      <c r="BZ1169" s="4"/>
      <c r="CA1169" s="4"/>
      <c r="CB1169" s="4"/>
      <c r="CC1169" s="4"/>
      <c r="CD1169" s="4"/>
      <c r="CE1169" s="4"/>
      <c r="CF1169" s="4"/>
      <c r="CG1169" s="4"/>
      <c r="CH1169" s="57">
        <f t="shared" si="1100"/>
        <v>0</v>
      </c>
      <c r="CI1169" s="4"/>
      <c r="CJ1169" s="4"/>
      <c r="CK1169" s="4"/>
      <c r="CL1169" s="71">
        <v>1</v>
      </c>
      <c r="CM1169" s="4"/>
      <c r="CN1169" s="4"/>
      <c r="CO1169" s="4"/>
      <c r="CP1169" s="4"/>
      <c r="CQ1169" s="71"/>
      <c r="CR1169" s="57">
        <f t="shared" si="1046"/>
        <v>1</v>
      </c>
      <c r="CS1169" s="4"/>
      <c r="CT1169" s="4"/>
      <c r="CU1169" s="4"/>
      <c r="CV1169" s="4"/>
      <c r="CW1169" s="4"/>
      <c r="CX1169" s="4"/>
      <c r="CY1169" s="71">
        <v>1</v>
      </c>
      <c r="CZ1169" s="4"/>
      <c r="DA1169" s="71"/>
      <c r="DB1169" s="57">
        <f t="shared" si="1164"/>
        <v>1</v>
      </c>
      <c r="DC1169" s="4"/>
      <c r="DD1169" s="4"/>
      <c r="DE1169" s="4"/>
      <c r="DF1169" s="71">
        <v>1</v>
      </c>
      <c r="DG1169" s="4"/>
      <c r="DH1169" s="4"/>
      <c r="DI1169" s="4"/>
      <c r="DJ1169" s="4"/>
      <c r="DK1169" s="71"/>
      <c r="DL1169" s="57">
        <f t="shared" si="321"/>
        <v>1</v>
      </c>
      <c r="DM1169" s="4"/>
      <c r="DN1169" s="4"/>
      <c r="DO1169" s="4"/>
      <c r="DP1169" s="4"/>
      <c r="DQ1169" s="4"/>
      <c r="DR1169" s="4"/>
      <c r="DS1169" s="71">
        <v>1</v>
      </c>
      <c r="DT1169" s="4"/>
      <c r="DU1169" s="71"/>
      <c r="DV1169" s="57">
        <f t="shared" si="322"/>
        <v>1</v>
      </c>
      <c r="DW1169" s="71">
        <f t="shared" ref="DW1169:ED1169" si="1226">SUM(BY1169,CI1169,CS1169,DC1169,DM1169)</f>
        <v>0</v>
      </c>
      <c r="DX1169" s="71">
        <f t="shared" si="1226"/>
        <v>0</v>
      </c>
      <c r="DY1169" s="71">
        <f t="shared" si="1226"/>
        <v>0</v>
      </c>
      <c r="DZ1169" s="71">
        <f t="shared" si="1226"/>
        <v>2</v>
      </c>
      <c r="EA1169" s="71">
        <f t="shared" si="1226"/>
        <v>0</v>
      </c>
      <c r="EB1169" s="71">
        <f t="shared" si="1226"/>
        <v>0</v>
      </c>
      <c r="EC1169" s="71">
        <f t="shared" si="1226"/>
        <v>2</v>
      </c>
      <c r="ED1169" s="71">
        <f t="shared" si="1226"/>
        <v>0</v>
      </c>
      <c r="EE1169" s="71">
        <f t="shared" si="13"/>
        <v>4</v>
      </c>
      <c r="EF1169" s="71">
        <f t="shared" si="14"/>
        <v>1</v>
      </c>
    </row>
    <row r="1170" spans="1:136" ht="15.75" customHeight="1">
      <c r="A1170" s="147">
        <v>2019</v>
      </c>
      <c r="B1170" s="135" t="s">
        <v>5428</v>
      </c>
      <c r="C1170" s="147" t="s">
        <v>3649</v>
      </c>
      <c r="D1170" s="147" t="s">
        <v>3650</v>
      </c>
      <c r="E1170" s="147" t="s">
        <v>3651</v>
      </c>
      <c r="F1170" s="150" t="s">
        <v>3652</v>
      </c>
      <c r="G1170" s="4"/>
      <c r="H1170" s="4"/>
      <c r="I1170" s="4"/>
      <c r="J1170" s="4"/>
      <c r="K1170" s="4"/>
      <c r="L1170" s="4"/>
      <c r="M1170" s="4"/>
      <c r="N1170" s="71">
        <v>1</v>
      </c>
      <c r="O1170" s="4"/>
      <c r="P1170" s="4"/>
      <c r="Q1170" s="4"/>
      <c r="R1170" s="4"/>
      <c r="S1170" s="4"/>
      <c r="T1170" s="59" t="str">
        <f t="shared" si="0"/>
        <v/>
      </c>
      <c r="U1170" s="4"/>
      <c r="V1170" s="4"/>
      <c r="W1170" s="4"/>
      <c r="X1170" s="4"/>
      <c r="Y1170" s="4"/>
      <c r="Z1170" s="4"/>
      <c r="AA1170" s="4"/>
      <c r="AB1170" s="4"/>
      <c r="AC1170" s="4"/>
      <c r="AD1170" s="4"/>
      <c r="AE1170" s="4"/>
      <c r="AF1170" s="4"/>
      <c r="AG1170" s="58">
        <f t="shared" si="1"/>
        <v>1</v>
      </c>
      <c r="AH1170" s="4"/>
      <c r="AI1170" s="4"/>
      <c r="AJ1170" s="4"/>
      <c r="AK1170" s="91" t="str">
        <f t="shared" si="1189"/>
        <v/>
      </c>
      <c r="AL1170" s="4"/>
      <c r="AM1170" s="4"/>
      <c r="AN1170" s="4"/>
      <c r="AO1170" s="4"/>
      <c r="AP1170" s="4"/>
      <c r="AQ1170" s="4"/>
      <c r="AR1170" s="58" t="str">
        <f t="shared" si="3"/>
        <v/>
      </c>
      <c r="AS1170" s="71">
        <v>1</v>
      </c>
      <c r="AT1170" s="71">
        <v>1</v>
      </c>
      <c r="AU1170" s="71">
        <v>1</v>
      </c>
      <c r="AV1170" s="71">
        <v>1</v>
      </c>
      <c r="AW1170" s="71">
        <v>1</v>
      </c>
      <c r="AX1170" s="58">
        <f t="shared" si="4"/>
        <v>5</v>
      </c>
      <c r="AY1170" s="71">
        <v>1</v>
      </c>
      <c r="AZ1170" s="4"/>
      <c r="BA1170" s="4"/>
      <c r="BB1170" s="4"/>
      <c r="BC1170" s="4"/>
      <c r="BD1170" s="58">
        <f t="shared" si="5"/>
        <v>1</v>
      </c>
      <c r="BE1170" s="71">
        <v>1</v>
      </c>
      <c r="BF1170" s="4"/>
      <c r="BG1170" s="4"/>
      <c r="BH1170" s="4"/>
      <c r="BI1170" s="4"/>
      <c r="BJ1170" s="4"/>
      <c r="BK1170" s="4"/>
      <c r="BL1170" s="4"/>
      <c r="BM1170" s="4"/>
      <c r="BN1170" s="4"/>
      <c r="BO1170" s="4"/>
      <c r="BP1170" s="4"/>
      <c r="BQ1170" s="4"/>
      <c r="BR1170" s="4"/>
      <c r="BS1170" s="4"/>
      <c r="BT1170" s="4"/>
      <c r="BU1170" s="71">
        <v>1</v>
      </c>
      <c r="BV1170" s="4"/>
      <c r="BW1170" s="4"/>
      <c r="BX1170" s="71">
        <f t="shared" si="637"/>
        <v>1</v>
      </c>
      <c r="BY1170" s="4"/>
      <c r="BZ1170" s="4"/>
      <c r="CA1170" s="4"/>
      <c r="CB1170" s="4"/>
      <c r="CC1170" s="71">
        <v>1</v>
      </c>
      <c r="CD1170" s="4"/>
      <c r="CE1170" s="4"/>
      <c r="CF1170" s="4"/>
      <c r="CG1170" s="71"/>
      <c r="CH1170" s="57">
        <f t="shared" si="1100"/>
        <v>1</v>
      </c>
      <c r="CI1170" s="4"/>
      <c r="CJ1170" s="4"/>
      <c r="CK1170" s="4"/>
      <c r="CL1170" s="4"/>
      <c r="CM1170" s="71">
        <v>1</v>
      </c>
      <c r="CN1170" s="4"/>
      <c r="CO1170" s="4"/>
      <c r="CP1170" s="4"/>
      <c r="CQ1170" s="71"/>
      <c r="CR1170" s="57">
        <f t="shared" si="1046"/>
        <v>1</v>
      </c>
      <c r="CS1170" s="4"/>
      <c r="CT1170" s="4"/>
      <c r="CU1170" s="4"/>
      <c r="CV1170" s="4"/>
      <c r="CW1170" s="71">
        <v>1</v>
      </c>
      <c r="CX1170" s="4"/>
      <c r="CY1170" s="4"/>
      <c r="CZ1170" s="4"/>
      <c r="DA1170" s="71"/>
      <c r="DB1170" s="57">
        <f t="shared" si="1164"/>
        <v>1</v>
      </c>
      <c r="DC1170" s="4"/>
      <c r="DD1170" s="4"/>
      <c r="DE1170" s="4"/>
      <c r="DF1170" s="4"/>
      <c r="DG1170" s="71">
        <v>1</v>
      </c>
      <c r="DH1170" s="4"/>
      <c r="DI1170" s="4"/>
      <c r="DJ1170" s="4"/>
      <c r="DK1170" s="71"/>
      <c r="DL1170" s="57">
        <f t="shared" si="321"/>
        <v>1</v>
      </c>
      <c r="DM1170" s="4"/>
      <c r="DN1170" s="4"/>
      <c r="DO1170" s="4"/>
      <c r="DP1170" s="4"/>
      <c r="DQ1170" s="71">
        <v>1</v>
      </c>
      <c r="DR1170" s="4"/>
      <c r="DS1170" s="4"/>
      <c r="DT1170" s="4"/>
      <c r="DU1170" s="71"/>
      <c r="DV1170" s="57">
        <f t="shared" si="322"/>
        <v>1</v>
      </c>
      <c r="DW1170" s="71">
        <f t="shared" ref="DW1170:ED1170" si="1227">SUM(BY1170,CI1170,CS1170,DC1170,DM1170)</f>
        <v>0</v>
      </c>
      <c r="DX1170" s="71">
        <f t="shared" si="1227"/>
        <v>0</v>
      </c>
      <c r="DY1170" s="71">
        <f t="shared" si="1227"/>
        <v>0</v>
      </c>
      <c r="DZ1170" s="71">
        <f t="shared" si="1227"/>
        <v>0</v>
      </c>
      <c r="EA1170" s="71">
        <f t="shared" si="1227"/>
        <v>5</v>
      </c>
      <c r="EB1170" s="71">
        <f t="shared" si="1227"/>
        <v>0</v>
      </c>
      <c r="EC1170" s="71">
        <f t="shared" si="1227"/>
        <v>0</v>
      </c>
      <c r="ED1170" s="71">
        <f t="shared" si="1227"/>
        <v>0</v>
      </c>
      <c r="EE1170" s="71">
        <f t="shared" si="13"/>
        <v>5</v>
      </c>
      <c r="EF1170" s="71">
        <f t="shared" si="14"/>
        <v>1</v>
      </c>
    </row>
    <row r="1171" spans="1:136" ht="15.75" customHeight="1">
      <c r="A1171" s="147">
        <v>2019</v>
      </c>
      <c r="B1171" s="135" t="s">
        <v>5429</v>
      </c>
      <c r="C1171" s="147" t="s">
        <v>3653</v>
      </c>
      <c r="D1171" s="147" t="s">
        <v>419</v>
      </c>
      <c r="E1171" s="147" t="s">
        <v>3654</v>
      </c>
      <c r="F1171" s="150" t="s">
        <v>3655</v>
      </c>
      <c r="G1171" s="4"/>
      <c r="H1171" s="4"/>
      <c r="I1171" s="4"/>
      <c r="J1171" s="4"/>
      <c r="K1171" s="4"/>
      <c r="L1171" s="4"/>
      <c r="M1171" s="4"/>
      <c r="N1171" s="4"/>
      <c r="O1171" s="4"/>
      <c r="P1171" s="4"/>
      <c r="Q1171" s="4"/>
      <c r="R1171" s="4"/>
      <c r="S1171" s="4"/>
      <c r="T1171" s="59">
        <f t="shared" si="0"/>
        <v>1</v>
      </c>
      <c r="U1171" s="71">
        <v>1</v>
      </c>
      <c r="V1171" s="4"/>
      <c r="W1171" s="4"/>
      <c r="X1171" s="4"/>
      <c r="Y1171" s="4"/>
      <c r="Z1171" s="4"/>
      <c r="AA1171" s="4"/>
      <c r="AB1171" s="4"/>
      <c r="AC1171" s="4"/>
      <c r="AD1171" s="4"/>
      <c r="AE1171" s="4"/>
      <c r="AF1171" s="4"/>
      <c r="AG1171" s="58">
        <f t="shared" si="1"/>
        <v>1</v>
      </c>
      <c r="AH1171" s="4"/>
      <c r="AI1171" s="4"/>
      <c r="AJ1171" s="4"/>
      <c r="AK1171" s="91" t="str">
        <f t="shared" si="1189"/>
        <v/>
      </c>
      <c r="AL1171" s="4"/>
      <c r="AM1171" s="4"/>
      <c r="AN1171" s="4"/>
      <c r="AO1171" s="4"/>
      <c r="AP1171" s="4"/>
      <c r="AQ1171" s="4"/>
      <c r="AR1171" s="58" t="str">
        <f t="shared" si="3"/>
        <v/>
      </c>
      <c r="AS1171" s="71">
        <v>1</v>
      </c>
      <c r="AT1171" s="71">
        <v>1</v>
      </c>
      <c r="AU1171" s="71">
        <v>1</v>
      </c>
      <c r="AV1171" s="4"/>
      <c r="AW1171" s="4"/>
      <c r="AX1171" s="58">
        <f t="shared" si="4"/>
        <v>3</v>
      </c>
      <c r="AY1171" s="71">
        <v>1</v>
      </c>
      <c r="AZ1171" s="71">
        <v>1</v>
      </c>
      <c r="BA1171" s="71">
        <v>1</v>
      </c>
      <c r="BB1171" s="71">
        <v>1</v>
      </c>
      <c r="BC1171" s="4"/>
      <c r="BD1171" s="58">
        <f t="shared" si="5"/>
        <v>4</v>
      </c>
      <c r="BE1171" s="4"/>
      <c r="BF1171" s="4"/>
      <c r="BG1171" s="4"/>
      <c r="BH1171" s="4"/>
      <c r="BI1171" s="4"/>
      <c r="BJ1171" s="4"/>
      <c r="BK1171" s="4"/>
      <c r="BL1171" s="4"/>
      <c r="BM1171" s="4"/>
      <c r="BN1171" s="4"/>
      <c r="BO1171" s="4"/>
      <c r="BP1171" s="4"/>
      <c r="BQ1171" s="4"/>
      <c r="BR1171" s="4"/>
      <c r="BS1171" s="4"/>
      <c r="BT1171" s="4"/>
      <c r="BU1171" s="4"/>
      <c r="BV1171" s="4"/>
      <c r="BW1171" s="4"/>
      <c r="BX1171" s="4" t="str">
        <f t="shared" si="637"/>
        <v/>
      </c>
      <c r="BY1171" s="4"/>
      <c r="BZ1171" s="4"/>
      <c r="CA1171" s="4"/>
      <c r="CB1171" s="4"/>
      <c r="CC1171" s="4"/>
      <c r="CD1171" s="4"/>
      <c r="CE1171" s="4"/>
      <c r="CF1171" s="4"/>
      <c r="CG1171" s="4"/>
      <c r="CH1171" s="57">
        <f t="shared" si="1100"/>
        <v>0</v>
      </c>
      <c r="CI1171" s="4"/>
      <c r="CJ1171" s="4"/>
      <c r="CK1171" s="4"/>
      <c r="CL1171" s="4"/>
      <c r="CM1171" s="4"/>
      <c r="CN1171" s="4"/>
      <c r="CO1171" s="4"/>
      <c r="CP1171" s="4"/>
      <c r="CQ1171" s="4"/>
      <c r="CR1171" s="57">
        <f t="shared" si="1046"/>
        <v>0</v>
      </c>
      <c r="CS1171" s="4"/>
      <c r="CT1171" s="4"/>
      <c r="CU1171" s="4"/>
      <c r="CV1171" s="4"/>
      <c r="CW1171" s="4"/>
      <c r="CX1171" s="4"/>
      <c r="CY1171" s="4"/>
      <c r="CZ1171" s="4"/>
      <c r="DA1171" s="4"/>
      <c r="DB1171" s="57">
        <f t="shared" si="1164"/>
        <v>0</v>
      </c>
      <c r="DC1171" s="4"/>
      <c r="DD1171" s="4"/>
      <c r="DE1171" s="4"/>
      <c r="DF1171" s="4"/>
      <c r="DG1171" s="4"/>
      <c r="DH1171" s="4"/>
      <c r="DI1171" s="4"/>
      <c r="DJ1171" s="4"/>
      <c r="DK1171" s="4"/>
      <c r="DL1171" s="57">
        <f t="shared" si="321"/>
        <v>0</v>
      </c>
      <c r="DM1171" s="4"/>
      <c r="DN1171" s="4"/>
      <c r="DO1171" s="4"/>
      <c r="DP1171" s="4"/>
      <c r="DQ1171" s="4"/>
      <c r="DR1171" s="4"/>
      <c r="DS1171" s="4"/>
      <c r="DT1171" s="4"/>
      <c r="DU1171" s="4"/>
      <c r="DV1171" s="57">
        <f t="shared" si="322"/>
        <v>0</v>
      </c>
      <c r="DW1171" s="71">
        <f t="shared" ref="DW1171:ED1171" si="1228">SUM(BY1171,CI1171,CS1171,DC1171,DM1171)</f>
        <v>0</v>
      </c>
      <c r="DX1171" s="71">
        <f t="shared" si="1228"/>
        <v>0</v>
      </c>
      <c r="DY1171" s="71">
        <f t="shared" si="1228"/>
        <v>0</v>
      </c>
      <c r="DZ1171" s="71">
        <f t="shared" si="1228"/>
        <v>0</v>
      </c>
      <c r="EA1171" s="71">
        <f t="shared" si="1228"/>
        <v>0</v>
      </c>
      <c r="EB1171" s="71">
        <f t="shared" si="1228"/>
        <v>0</v>
      </c>
      <c r="EC1171" s="71">
        <f t="shared" si="1228"/>
        <v>0</v>
      </c>
      <c r="ED1171" s="71">
        <f t="shared" si="1228"/>
        <v>0</v>
      </c>
      <c r="EE1171" s="71">
        <f t="shared" si="13"/>
        <v>0</v>
      </c>
      <c r="EF1171" s="71">
        <f t="shared" si="14"/>
        <v>0</v>
      </c>
    </row>
    <row r="1172" spans="1:136" ht="15.75" customHeight="1">
      <c r="A1172" s="147">
        <v>2019</v>
      </c>
      <c r="B1172" s="135" t="s">
        <v>5430</v>
      </c>
      <c r="C1172" s="147" t="s">
        <v>3656</v>
      </c>
      <c r="D1172" s="147" t="s">
        <v>3657</v>
      </c>
      <c r="E1172" s="147" t="s">
        <v>3658</v>
      </c>
      <c r="F1172" s="161" t="s">
        <v>3659</v>
      </c>
      <c r="G1172" s="4"/>
      <c r="H1172" s="4"/>
      <c r="I1172" s="4"/>
      <c r="J1172" s="71">
        <v>1</v>
      </c>
      <c r="K1172" s="4"/>
      <c r="L1172" s="4"/>
      <c r="M1172" s="4"/>
      <c r="N1172" s="4"/>
      <c r="O1172" s="4"/>
      <c r="P1172" s="4"/>
      <c r="Q1172" s="4"/>
      <c r="R1172" s="4"/>
      <c r="S1172" s="4"/>
      <c r="T1172" s="59" t="str">
        <f t="shared" si="0"/>
        <v/>
      </c>
      <c r="U1172" s="4"/>
      <c r="V1172" s="4"/>
      <c r="W1172" s="4"/>
      <c r="X1172" s="4"/>
      <c r="Y1172" s="4"/>
      <c r="Z1172" s="4"/>
      <c r="AA1172" s="4"/>
      <c r="AB1172" s="4"/>
      <c r="AC1172" s="4"/>
      <c r="AD1172" s="4"/>
      <c r="AE1172" s="4"/>
      <c r="AF1172" s="4"/>
      <c r="AG1172" s="58">
        <f t="shared" si="1"/>
        <v>1</v>
      </c>
      <c r="AH1172" s="4"/>
      <c r="AI1172" s="4"/>
      <c r="AJ1172" s="4"/>
      <c r="AK1172" s="91" t="str">
        <f t="shared" si="1189"/>
        <v/>
      </c>
      <c r="AL1172" s="4"/>
      <c r="AM1172" s="4"/>
      <c r="AN1172" s="4"/>
      <c r="AO1172" s="4"/>
      <c r="AP1172" s="4"/>
      <c r="AQ1172" s="4"/>
      <c r="AR1172" s="58" t="str">
        <f t="shared" si="3"/>
        <v/>
      </c>
      <c r="AS1172" s="4"/>
      <c r="AT1172" s="71">
        <v>1</v>
      </c>
      <c r="AU1172" s="4"/>
      <c r="AV1172" s="4"/>
      <c r="AW1172" s="4"/>
      <c r="AX1172" s="58">
        <f t="shared" si="4"/>
        <v>1</v>
      </c>
      <c r="AY1172" s="4"/>
      <c r="AZ1172" s="71">
        <v>1</v>
      </c>
      <c r="BA1172" s="4"/>
      <c r="BB1172" s="4"/>
      <c r="BC1172" s="71">
        <v>1</v>
      </c>
      <c r="BD1172" s="58">
        <f t="shared" si="5"/>
        <v>2</v>
      </c>
      <c r="BE1172" s="4"/>
      <c r="BF1172" s="4"/>
      <c r="BG1172" s="4"/>
      <c r="BH1172" s="4"/>
      <c r="BI1172" s="4"/>
      <c r="BJ1172" s="4"/>
      <c r="BK1172" s="4"/>
      <c r="BL1172" s="4"/>
      <c r="BM1172" s="4"/>
      <c r="BN1172" s="4"/>
      <c r="BO1172" s="4"/>
      <c r="BP1172" s="4"/>
      <c r="BQ1172" s="4"/>
      <c r="BR1172" s="4"/>
      <c r="BS1172" s="4"/>
      <c r="BT1172" s="4"/>
      <c r="BU1172" s="4"/>
      <c r="BV1172" s="4"/>
      <c r="BW1172" s="4"/>
      <c r="BX1172" s="4" t="str">
        <f t="shared" si="637"/>
        <v/>
      </c>
      <c r="BY1172" s="4"/>
      <c r="BZ1172" s="4"/>
      <c r="CA1172" s="4"/>
      <c r="CB1172" s="4"/>
      <c r="CC1172" s="4"/>
      <c r="CD1172" s="4"/>
      <c r="CE1172" s="4"/>
      <c r="CF1172" s="4"/>
      <c r="CG1172" s="4"/>
      <c r="CH1172" s="57">
        <f t="shared" si="1100"/>
        <v>0</v>
      </c>
      <c r="CI1172" s="4"/>
      <c r="CJ1172" s="4"/>
      <c r="CK1172" s="4"/>
      <c r="CL1172" s="4"/>
      <c r="CM1172" s="4"/>
      <c r="CN1172" s="4"/>
      <c r="CO1172" s="4"/>
      <c r="CP1172" s="4"/>
      <c r="CQ1172" s="4"/>
      <c r="CR1172" s="57">
        <f t="shared" si="1046"/>
        <v>0</v>
      </c>
      <c r="CS1172" s="4"/>
      <c r="CT1172" s="4"/>
      <c r="CU1172" s="4"/>
      <c r="CV1172" s="4"/>
      <c r="CW1172" s="4"/>
      <c r="CX1172" s="4"/>
      <c r="CY1172" s="4"/>
      <c r="CZ1172" s="4"/>
      <c r="DA1172" s="4"/>
      <c r="DB1172" s="57">
        <f t="shared" si="1164"/>
        <v>0</v>
      </c>
      <c r="DC1172" s="4"/>
      <c r="DD1172" s="4"/>
      <c r="DE1172" s="4"/>
      <c r="DF1172" s="4"/>
      <c r="DG1172" s="4"/>
      <c r="DH1172" s="4"/>
      <c r="DI1172" s="4"/>
      <c r="DJ1172" s="4"/>
      <c r="DK1172" s="4"/>
      <c r="DL1172" s="57">
        <f t="shared" si="321"/>
        <v>0</v>
      </c>
      <c r="DM1172" s="4"/>
      <c r="DN1172" s="4"/>
      <c r="DO1172" s="4"/>
      <c r="DP1172" s="4"/>
      <c r="DQ1172" s="4"/>
      <c r="DR1172" s="4"/>
      <c r="DS1172" s="4"/>
      <c r="DT1172" s="4"/>
      <c r="DU1172" s="4"/>
      <c r="DV1172" s="57">
        <f t="shared" si="322"/>
        <v>0</v>
      </c>
      <c r="DW1172" s="71">
        <f t="shared" ref="DW1172:ED1172" si="1229">SUM(BY1172,CI1172,CS1172,DC1172,DM1172)</f>
        <v>0</v>
      </c>
      <c r="DX1172" s="71">
        <f t="shared" si="1229"/>
        <v>0</v>
      </c>
      <c r="DY1172" s="71">
        <f t="shared" si="1229"/>
        <v>0</v>
      </c>
      <c r="DZ1172" s="71">
        <f t="shared" si="1229"/>
        <v>0</v>
      </c>
      <c r="EA1172" s="71">
        <f t="shared" si="1229"/>
        <v>0</v>
      </c>
      <c r="EB1172" s="71">
        <f t="shared" si="1229"/>
        <v>0</v>
      </c>
      <c r="EC1172" s="71">
        <f t="shared" si="1229"/>
        <v>0</v>
      </c>
      <c r="ED1172" s="71">
        <f t="shared" si="1229"/>
        <v>0</v>
      </c>
      <c r="EE1172" s="71">
        <f t="shared" si="13"/>
        <v>0</v>
      </c>
      <c r="EF1172" s="71">
        <f t="shared" si="14"/>
        <v>0</v>
      </c>
    </row>
    <row r="1173" spans="1:136" ht="15.75" customHeight="1">
      <c r="A1173" s="147">
        <v>2019</v>
      </c>
      <c r="B1173" s="135" t="s">
        <v>5431</v>
      </c>
      <c r="C1173" s="147" t="s">
        <v>3660</v>
      </c>
      <c r="D1173" s="147" t="s">
        <v>3661</v>
      </c>
      <c r="E1173" s="147" t="s">
        <v>3662</v>
      </c>
      <c r="F1173" s="150" t="s">
        <v>3663</v>
      </c>
      <c r="G1173" s="4"/>
      <c r="H1173" s="4"/>
      <c r="I1173" s="4"/>
      <c r="J1173" s="4"/>
      <c r="K1173" s="4"/>
      <c r="L1173" s="4"/>
      <c r="M1173" s="4"/>
      <c r="N1173" s="71">
        <v>1</v>
      </c>
      <c r="O1173" s="4"/>
      <c r="P1173" s="4"/>
      <c r="Q1173" s="4"/>
      <c r="R1173" s="4"/>
      <c r="S1173" s="4"/>
      <c r="T1173" s="59" t="str">
        <f t="shared" si="0"/>
        <v/>
      </c>
      <c r="U1173" s="4"/>
      <c r="V1173" s="4"/>
      <c r="W1173" s="4"/>
      <c r="X1173" s="4"/>
      <c r="Y1173" s="4"/>
      <c r="Z1173" s="4"/>
      <c r="AA1173" s="4"/>
      <c r="AB1173" s="4"/>
      <c r="AC1173" s="4"/>
      <c r="AD1173" s="4"/>
      <c r="AE1173" s="4"/>
      <c r="AF1173" s="4"/>
      <c r="AG1173" s="58">
        <f t="shared" si="1"/>
        <v>1</v>
      </c>
      <c r="AH1173" s="4"/>
      <c r="AI1173" s="4"/>
      <c r="AJ1173" s="4"/>
      <c r="AK1173" s="91" t="str">
        <f t="shared" si="1189"/>
        <v/>
      </c>
      <c r="AL1173" s="4"/>
      <c r="AM1173" s="4"/>
      <c r="AN1173" s="4"/>
      <c r="AO1173" s="4"/>
      <c r="AP1173" s="4"/>
      <c r="AQ1173" s="4"/>
      <c r="AR1173" s="58" t="str">
        <f t="shared" si="3"/>
        <v/>
      </c>
      <c r="AS1173" s="71">
        <v>1</v>
      </c>
      <c r="AT1173" s="71">
        <v>1</v>
      </c>
      <c r="AU1173" s="71">
        <v>1</v>
      </c>
      <c r="AV1173" s="4"/>
      <c r="AW1173" s="4"/>
      <c r="AX1173" s="58">
        <f t="shared" si="4"/>
        <v>3</v>
      </c>
      <c r="AY1173" s="71">
        <v>1</v>
      </c>
      <c r="AZ1173" s="4"/>
      <c r="BA1173" s="4"/>
      <c r="BB1173" s="4"/>
      <c r="BC1173" s="4"/>
      <c r="BD1173" s="58">
        <f t="shared" si="5"/>
        <v>1</v>
      </c>
      <c r="BE1173" s="4"/>
      <c r="BF1173" s="4"/>
      <c r="BG1173" s="4"/>
      <c r="BH1173" s="4"/>
      <c r="BI1173" s="4"/>
      <c r="BJ1173" s="4"/>
      <c r="BK1173" s="4"/>
      <c r="BL1173" s="4"/>
      <c r="BM1173" s="4"/>
      <c r="BN1173" s="71">
        <v>1</v>
      </c>
      <c r="BO1173" s="4"/>
      <c r="BP1173" s="4"/>
      <c r="BQ1173" s="4"/>
      <c r="BR1173" s="4"/>
      <c r="BS1173" s="4"/>
      <c r="BT1173" s="4"/>
      <c r="BU1173" s="71">
        <v>1</v>
      </c>
      <c r="BV1173" s="4"/>
      <c r="BW1173" s="4"/>
      <c r="BX1173" s="71">
        <f t="shared" si="637"/>
        <v>1</v>
      </c>
      <c r="BY1173" s="4"/>
      <c r="BZ1173" s="4"/>
      <c r="CA1173" s="4"/>
      <c r="CB1173" s="4"/>
      <c r="CC1173" s="71">
        <v>1</v>
      </c>
      <c r="CD1173" s="4"/>
      <c r="CE1173" s="4"/>
      <c r="CF1173" s="4"/>
      <c r="CG1173" s="71"/>
      <c r="CH1173" s="57">
        <f t="shared" si="1100"/>
        <v>1</v>
      </c>
      <c r="CI1173" s="4"/>
      <c r="CJ1173" s="4"/>
      <c r="CK1173" s="4"/>
      <c r="CL1173" s="4"/>
      <c r="CM1173" s="71">
        <v>1</v>
      </c>
      <c r="CN1173" s="4"/>
      <c r="CO1173" s="4"/>
      <c r="CP1173" s="4"/>
      <c r="CQ1173" s="71"/>
      <c r="CR1173" s="57">
        <f t="shared" si="1046"/>
        <v>1</v>
      </c>
      <c r="CS1173" s="4"/>
      <c r="CT1173" s="4"/>
      <c r="CU1173" s="4"/>
      <c r="CV1173" s="4"/>
      <c r="CW1173" s="71">
        <v>1</v>
      </c>
      <c r="CX1173" s="4"/>
      <c r="CY1173" s="4"/>
      <c r="CZ1173" s="4"/>
      <c r="DA1173" s="71"/>
      <c r="DB1173" s="57">
        <f t="shared" si="1164"/>
        <v>1</v>
      </c>
      <c r="DC1173" s="4"/>
      <c r="DD1173" s="4"/>
      <c r="DE1173" s="4"/>
      <c r="DF1173" s="4"/>
      <c r="DG1173" s="4"/>
      <c r="DH1173" s="4"/>
      <c r="DI1173" s="4"/>
      <c r="DJ1173" s="4"/>
      <c r="DK1173" s="4"/>
      <c r="DL1173" s="57">
        <f t="shared" si="321"/>
        <v>0</v>
      </c>
      <c r="DM1173" s="4"/>
      <c r="DN1173" s="4"/>
      <c r="DO1173" s="4"/>
      <c r="DP1173" s="4"/>
      <c r="DQ1173" s="4"/>
      <c r="DR1173" s="4"/>
      <c r="DS1173" s="4"/>
      <c r="DT1173" s="4"/>
      <c r="DU1173" s="4"/>
      <c r="DV1173" s="57">
        <f t="shared" si="322"/>
        <v>0</v>
      </c>
      <c r="DW1173" s="71">
        <f t="shared" ref="DW1173:ED1173" si="1230">SUM(BY1173,CI1173,CS1173,DC1173,DM1173)</f>
        <v>0</v>
      </c>
      <c r="DX1173" s="71">
        <f t="shared" si="1230"/>
        <v>0</v>
      </c>
      <c r="DY1173" s="71">
        <f t="shared" si="1230"/>
        <v>0</v>
      </c>
      <c r="DZ1173" s="71">
        <f t="shared" si="1230"/>
        <v>0</v>
      </c>
      <c r="EA1173" s="71">
        <f t="shared" si="1230"/>
        <v>3</v>
      </c>
      <c r="EB1173" s="71">
        <f t="shared" si="1230"/>
        <v>0</v>
      </c>
      <c r="EC1173" s="71">
        <f t="shared" si="1230"/>
        <v>0</v>
      </c>
      <c r="ED1173" s="71">
        <f t="shared" si="1230"/>
        <v>0</v>
      </c>
      <c r="EE1173" s="71">
        <f t="shared" si="13"/>
        <v>3</v>
      </c>
      <c r="EF1173" s="71">
        <f t="shared" si="14"/>
        <v>1</v>
      </c>
    </row>
    <row r="1174" spans="1:136" ht="15.75" customHeight="1">
      <c r="A1174" s="147">
        <v>2019</v>
      </c>
      <c r="B1174" s="135" t="s">
        <v>5432</v>
      </c>
      <c r="C1174" s="147" t="s">
        <v>3664</v>
      </c>
      <c r="D1174" s="147" t="s">
        <v>403</v>
      </c>
      <c r="E1174" s="174" t="s">
        <v>3665</v>
      </c>
      <c r="F1174" s="150" t="s">
        <v>3666</v>
      </c>
      <c r="G1174" s="4"/>
      <c r="H1174" s="4"/>
      <c r="I1174" s="4"/>
      <c r="J1174" s="4"/>
      <c r="K1174" s="4"/>
      <c r="L1174" s="4"/>
      <c r="M1174" s="4"/>
      <c r="N1174" s="4"/>
      <c r="O1174" s="4"/>
      <c r="P1174" s="4"/>
      <c r="Q1174" s="4"/>
      <c r="R1174" s="4"/>
      <c r="S1174" s="4"/>
      <c r="T1174" s="59">
        <f t="shared" si="0"/>
        <v>1</v>
      </c>
      <c r="U1174" s="71">
        <v>1</v>
      </c>
      <c r="V1174" s="4"/>
      <c r="W1174" s="4"/>
      <c r="X1174" s="4"/>
      <c r="Y1174" s="4"/>
      <c r="Z1174" s="4"/>
      <c r="AA1174" s="4"/>
      <c r="AB1174" s="4"/>
      <c r="AC1174" s="4"/>
      <c r="AD1174" s="4"/>
      <c r="AE1174" s="4"/>
      <c r="AF1174" s="4"/>
      <c r="AG1174" s="58">
        <f t="shared" si="1"/>
        <v>1</v>
      </c>
      <c r="AH1174" s="4"/>
      <c r="AI1174" s="4"/>
      <c r="AJ1174" s="4"/>
      <c r="AK1174" s="91" t="str">
        <f t="shared" si="1189"/>
        <v/>
      </c>
      <c r="AL1174" s="4"/>
      <c r="AM1174" s="4"/>
      <c r="AN1174" s="4"/>
      <c r="AO1174" s="4"/>
      <c r="AP1174" s="4"/>
      <c r="AQ1174" s="4"/>
      <c r="AR1174" s="58" t="str">
        <f t="shared" si="3"/>
        <v/>
      </c>
      <c r="AS1174" s="71">
        <v>1</v>
      </c>
      <c r="AT1174" s="71">
        <v>1</v>
      </c>
      <c r="AU1174" s="71">
        <v>1</v>
      </c>
      <c r="AV1174" s="71">
        <v>1</v>
      </c>
      <c r="AW1174" s="71">
        <v>1</v>
      </c>
      <c r="AX1174" s="58">
        <f t="shared" si="4"/>
        <v>5</v>
      </c>
      <c r="AY1174" s="71">
        <v>1</v>
      </c>
      <c r="AZ1174" s="71">
        <v>1</v>
      </c>
      <c r="BA1174" s="4"/>
      <c r="BB1174" s="71">
        <v>1</v>
      </c>
      <c r="BC1174" s="4"/>
      <c r="BD1174" s="58">
        <f t="shared" si="5"/>
        <v>3</v>
      </c>
      <c r="BE1174" s="4"/>
      <c r="BF1174" s="4"/>
      <c r="BG1174" s="4"/>
      <c r="BH1174" s="4"/>
      <c r="BI1174" s="4"/>
      <c r="BJ1174" s="4"/>
      <c r="BK1174" s="4"/>
      <c r="BL1174" s="4"/>
      <c r="BM1174" s="4"/>
      <c r="BN1174" s="4"/>
      <c r="BO1174" s="4"/>
      <c r="BP1174" s="4"/>
      <c r="BQ1174" s="4"/>
      <c r="BR1174" s="4"/>
      <c r="BS1174" s="4"/>
      <c r="BT1174" s="4"/>
      <c r="BU1174" s="4"/>
      <c r="BV1174" s="4"/>
      <c r="BW1174" s="4"/>
      <c r="BX1174" s="4" t="str">
        <f t="shared" si="637"/>
        <v/>
      </c>
      <c r="BY1174" s="4"/>
      <c r="BZ1174" s="4"/>
      <c r="CA1174" s="4"/>
      <c r="CB1174" s="4"/>
      <c r="CC1174" s="4"/>
      <c r="CD1174" s="4"/>
      <c r="CE1174" s="4"/>
      <c r="CF1174" s="4"/>
      <c r="CG1174" s="4"/>
      <c r="CH1174" s="57">
        <f t="shared" si="1100"/>
        <v>0</v>
      </c>
      <c r="CI1174" s="4"/>
      <c r="CJ1174" s="4"/>
      <c r="CK1174" s="4"/>
      <c r="CL1174" s="4"/>
      <c r="CM1174" s="4"/>
      <c r="CN1174" s="4"/>
      <c r="CO1174" s="4"/>
      <c r="CP1174" s="4"/>
      <c r="CQ1174" s="4"/>
      <c r="CR1174" s="57">
        <f t="shared" si="1046"/>
        <v>0</v>
      </c>
      <c r="CS1174" s="4"/>
      <c r="CT1174" s="4"/>
      <c r="CU1174" s="4"/>
      <c r="CV1174" s="4"/>
      <c r="CW1174" s="4"/>
      <c r="CX1174" s="4"/>
      <c r="CY1174" s="4"/>
      <c r="CZ1174" s="4"/>
      <c r="DA1174" s="4"/>
      <c r="DB1174" s="57">
        <f t="shared" si="1164"/>
        <v>0</v>
      </c>
      <c r="DC1174" s="4"/>
      <c r="DD1174" s="4"/>
      <c r="DE1174" s="4"/>
      <c r="DF1174" s="4"/>
      <c r="DG1174" s="4"/>
      <c r="DH1174" s="4"/>
      <c r="DI1174" s="4"/>
      <c r="DJ1174" s="4"/>
      <c r="DK1174" s="4"/>
      <c r="DL1174" s="57">
        <f t="shared" si="321"/>
        <v>0</v>
      </c>
      <c r="DM1174" s="4"/>
      <c r="DN1174" s="4"/>
      <c r="DO1174" s="4"/>
      <c r="DP1174" s="4"/>
      <c r="DQ1174" s="4"/>
      <c r="DR1174" s="4"/>
      <c r="DS1174" s="4"/>
      <c r="DT1174" s="4"/>
      <c r="DU1174" s="4"/>
      <c r="DV1174" s="57">
        <f t="shared" si="322"/>
        <v>0</v>
      </c>
      <c r="DW1174" s="71">
        <f t="shared" ref="DW1174:ED1174" si="1231">SUM(BY1174,CI1174,CS1174,DC1174,DM1174)</f>
        <v>0</v>
      </c>
      <c r="DX1174" s="71">
        <f t="shared" si="1231"/>
        <v>0</v>
      </c>
      <c r="DY1174" s="71">
        <f t="shared" si="1231"/>
        <v>0</v>
      </c>
      <c r="DZ1174" s="71">
        <f t="shared" si="1231"/>
        <v>0</v>
      </c>
      <c r="EA1174" s="71">
        <f t="shared" si="1231"/>
        <v>0</v>
      </c>
      <c r="EB1174" s="71">
        <f t="shared" si="1231"/>
        <v>0</v>
      </c>
      <c r="EC1174" s="71">
        <f t="shared" si="1231"/>
        <v>0</v>
      </c>
      <c r="ED1174" s="71">
        <f t="shared" si="1231"/>
        <v>0</v>
      </c>
      <c r="EE1174" s="71">
        <f t="shared" si="13"/>
        <v>0</v>
      </c>
      <c r="EF1174" s="71">
        <f t="shared" si="14"/>
        <v>0</v>
      </c>
    </row>
    <row r="1175" spans="1:136" ht="15.75" customHeight="1">
      <c r="A1175" s="147">
        <v>2019</v>
      </c>
      <c r="B1175" s="135" t="s">
        <v>5433</v>
      </c>
      <c r="C1175" s="147" t="s">
        <v>3667</v>
      </c>
      <c r="D1175" s="147" t="s">
        <v>1049</v>
      </c>
      <c r="E1175" s="147" t="s">
        <v>3668</v>
      </c>
      <c r="F1175" s="161" t="s">
        <v>3669</v>
      </c>
      <c r="G1175" s="4"/>
      <c r="H1175" s="4"/>
      <c r="I1175" s="4"/>
      <c r="J1175" s="4"/>
      <c r="K1175" s="93">
        <v>2</v>
      </c>
      <c r="L1175" s="72">
        <v>1</v>
      </c>
      <c r="M1175" s="72"/>
      <c r="N1175" s="72">
        <v>2</v>
      </c>
      <c r="O1175" s="72">
        <v>2</v>
      </c>
      <c r="P1175" s="4"/>
      <c r="Q1175" s="4"/>
      <c r="R1175" s="4"/>
      <c r="S1175" s="4"/>
      <c r="T1175" s="59" t="str">
        <f t="shared" si="0"/>
        <v/>
      </c>
      <c r="U1175" s="4"/>
      <c r="V1175" s="4"/>
      <c r="W1175" s="4"/>
      <c r="X1175" s="4"/>
      <c r="Y1175" s="4"/>
      <c r="Z1175" s="4"/>
      <c r="AA1175" s="4"/>
      <c r="AB1175" s="4"/>
      <c r="AC1175" s="4"/>
      <c r="AD1175" s="4"/>
      <c r="AE1175" s="4"/>
      <c r="AF1175" s="4"/>
      <c r="AG1175" s="58">
        <f t="shared" si="1"/>
        <v>1</v>
      </c>
      <c r="AH1175" s="4"/>
      <c r="AI1175" s="4"/>
      <c r="AJ1175" s="4"/>
      <c r="AK1175" s="91" t="str">
        <f t="shared" si="1189"/>
        <v/>
      </c>
      <c r="AL1175" s="4"/>
      <c r="AM1175" s="4"/>
      <c r="AN1175" s="4"/>
      <c r="AO1175" s="4"/>
      <c r="AP1175" s="4"/>
      <c r="AQ1175" s="4"/>
      <c r="AR1175" s="58" t="str">
        <f t="shared" si="3"/>
        <v/>
      </c>
      <c r="AS1175" s="4"/>
      <c r="AT1175" s="71">
        <v>1</v>
      </c>
      <c r="AU1175" s="4"/>
      <c r="AV1175" s="4"/>
      <c r="AW1175" s="4"/>
      <c r="AX1175" s="58">
        <f t="shared" si="4"/>
        <v>1</v>
      </c>
      <c r="AY1175" s="71">
        <v>1</v>
      </c>
      <c r="AZ1175" s="4"/>
      <c r="BA1175" s="4"/>
      <c r="BB1175" s="4"/>
      <c r="BC1175" s="71">
        <v>1</v>
      </c>
      <c r="BD1175" s="58">
        <f t="shared" si="5"/>
        <v>2</v>
      </c>
      <c r="BE1175" s="4"/>
      <c r="BF1175" s="4"/>
      <c r="BG1175" s="4"/>
      <c r="BH1175" s="4"/>
      <c r="BI1175" s="4"/>
      <c r="BJ1175" s="4"/>
      <c r="BK1175" s="4"/>
      <c r="BL1175" s="4"/>
      <c r="BM1175" s="4"/>
      <c r="BN1175" s="4"/>
      <c r="BO1175" s="4"/>
      <c r="BP1175" s="71">
        <v>1</v>
      </c>
      <c r="BQ1175" s="4"/>
      <c r="BR1175" s="4"/>
      <c r="BS1175" s="71">
        <v>1</v>
      </c>
      <c r="BT1175" s="71">
        <v>1</v>
      </c>
      <c r="BU1175" s="71">
        <v>1</v>
      </c>
      <c r="BV1175" s="71">
        <v>1</v>
      </c>
      <c r="BW1175" s="4"/>
      <c r="BX1175" s="71">
        <f t="shared" si="637"/>
        <v>1</v>
      </c>
      <c r="BY1175" s="4"/>
      <c r="BZ1175" s="4"/>
      <c r="CA1175" s="4"/>
      <c r="CB1175" s="4"/>
      <c r="CC1175" s="4"/>
      <c r="CD1175" s="4"/>
      <c r="CE1175" s="4"/>
      <c r="CF1175" s="4"/>
      <c r="CG1175" s="4"/>
      <c r="CH1175" s="57">
        <f t="shared" si="1100"/>
        <v>0</v>
      </c>
      <c r="CI1175" s="4"/>
      <c r="CJ1175" s="71">
        <v>1</v>
      </c>
      <c r="CK1175" s="4"/>
      <c r="CL1175" s="71">
        <v>1</v>
      </c>
      <c r="CM1175" s="71">
        <v>1</v>
      </c>
      <c r="CN1175" s="4"/>
      <c r="CO1175" s="71">
        <v>1</v>
      </c>
      <c r="CP1175" s="4"/>
      <c r="CQ1175" s="71"/>
      <c r="CR1175" s="57">
        <f t="shared" si="1046"/>
        <v>4</v>
      </c>
      <c r="CS1175" s="4"/>
      <c r="CT1175" s="4"/>
      <c r="CU1175" s="4"/>
      <c r="CV1175" s="4"/>
      <c r="CW1175" s="4"/>
      <c r="CX1175" s="4"/>
      <c r="CY1175" s="4"/>
      <c r="CZ1175" s="4"/>
      <c r="DA1175" s="4"/>
      <c r="DB1175" s="57">
        <f t="shared" si="1164"/>
        <v>0</v>
      </c>
      <c r="DC1175" s="4"/>
      <c r="DD1175" s="4"/>
      <c r="DE1175" s="4"/>
      <c r="DF1175" s="4"/>
      <c r="DG1175" s="4"/>
      <c r="DH1175" s="4"/>
      <c r="DI1175" s="4"/>
      <c r="DJ1175" s="4"/>
      <c r="DK1175" s="4"/>
      <c r="DL1175" s="57">
        <f t="shared" si="321"/>
        <v>0</v>
      </c>
      <c r="DM1175" s="4"/>
      <c r="DN1175" s="4"/>
      <c r="DO1175" s="4"/>
      <c r="DP1175" s="4"/>
      <c r="DQ1175" s="4"/>
      <c r="DR1175" s="4"/>
      <c r="DS1175" s="4"/>
      <c r="DT1175" s="4"/>
      <c r="DU1175" s="4"/>
      <c r="DV1175" s="57">
        <f t="shared" si="322"/>
        <v>0</v>
      </c>
      <c r="DW1175" s="71">
        <f t="shared" ref="DW1175:ED1175" si="1232">SUM(BY1175,CI1175,CS1175,DC1175,DM1175)</f>
        <v>0</v>
      </c>
      <c r="DX1175" s="71">
        <f t="shared" si="1232"/>
        <v>1</v>
      </c>
      <c r="DY1175" s="71">
        <f t="shared" si="1232"/>
        <v>0</v>
      </c>
      <c r="DZ1175" s="71">
        <f t="shared" si="1232"/>
        <v>1</v>
      </c>
      <c r="EA1175" s="71">
        <f t="shared" si="1232"/>
        <v>1</v>
      </c>
      <c r="EB1175" s="71">
        <f t="shared" si="1232"/>
        <v>0</v>
      </c>
      <c r="EC1175" s="71">
        <f t="shared" si="1232"/>
        <v>1</v>
      </c>
      <c r="ED1175" s="71">
        <f t="shared" si="1232"/>
        <v>0</v>
      </c>
      <c r="EE1175" s="71">
        <f t="shared" si="13"/>
        <v>4</v>
      </c>
      <c r="EF1175" s="71">
        <f t="shared" si="14"/>
        <v>1</v>
      </c>
    </row>
    <row r="1176" spans="1:136" ht="15.75" customHeight="1">
      <c r="A1176" s="147">
        <v>2019</v>
      </c>
      <c r="B1176" s="135" t="s">
        <v>5434</v>
      </c>
      <c r="C1176" s="147" t="s">
        <v>3670</v>
      </c>
      <c r="D1176" s="147"/>
      <c r="E1176" s="147" t="s">
        <v>3671</v>
      </c>
      <c r="F1176" s="161" t="s">
        <v>3672</v>
      </c>
      <c r="G1176" s="4"/>
      <c r="H1176" s="71"/>
      <c r="I1176" s="71">
        <v>1</v>
      </c>
      <c r="J1176" s="4"/>
      <c r="K1176" s="4"/>
      <c r="L1176" s="4"/>
      <c r="M1176" s="4"/>
      <c r="N1176" s="4"/>
      <c r="O1176" s="4"/>
      <c r="P1176" s="4"/>
      <c r="Q1176" s="4"/>
      <c r="R1176" s="4"/>
      <c r="S1176" s="4"/>
      <c r="T1176" s="59" t="str">
        <f t="shared" si="0"/>
        <v/>
      </c>
      <c r="U1176" s="4"/>
      <c r="V1176" s="4"/>
      <c r="W1176" s="4"/>
      <c r="X1176" s="4"/>
      <c r="Y1176" s="4"/>
      <c r="Z1176" s="4"/>
      <c r="AA1176" s="4"/>
      <c r="AB1176" s="4"/>
      <c r="AC1176" s="4"/>
      <c r="AD1176" s="4"/>
      <c r="AE1176" s="4"/>
      <c r="AF1176" s="4"/>
      <c r="AG1176" s="58">
        <f t="shared" si="1"/>
        <v>1</v>
      </c>
      <c r="AH1176" s="4"/>
      <c r="AI1176" s="4"/>
      <c r="AJ1176" s="4"/>
      <c r="AK1176" s="91" t="str">
        <f t="shared" si="1189"/>
        <v/>
      </c>
      <c r="AL1176" s="4"/>
      <c r="AM1176" s="4"/>
      <c r="AN1176" s="4"/>
      <c r="AO1176" s="4"/>
      <c r="AP1176" s="4"/>
      <c r="AQ1176" s="4"/>
      <c r="AR1176" s="58" t="str">
        <f t="shared" si="3"/>
        <v/>
      </c>
      <c r="AS1176" s="71">
        <v>1</v>
      </c>
      <c r="AT1176" s="71">
        <v>1</v>
      </c>
      <c r="AU1176" s="71">
        <v>1</v>
      </c>
      <c r="AV1176" s="71">
        <v>1</v>
      </c>
      <c r="AW1176" s="71">
        <v>1</v>
      </c>
      <c r="AX1176" s="58">
        <f t="shared" si="4"/>
        <v>5</v>
      </c>
      <c r="AY1176" s="71">
        <v>1</v>
      </c>
      <c r="AZ1176" s="4"/>
      <c r="BA1176" s="4"/>
      <c r="BB1176" s="4"/>
      <c r="BC1176" s="4"/>
      <c r="BD1176" s="58">
        <f t="shared" si="5"/>
        <v>1</v>
      </c>
      <c r="BE1176" s="4"/>
      <c r="BF1176" s="4"/>
      <c r="BG1176" s="4"/>
      <c r="BH1176" s="4"/>
      <c r="BI1176" s="4"/>
      <c r="BJ1176" s="4"/>
      <c r="BK1176" s="4"/>
      <c r="BL1176" s="4"/>
      <c r="BM1176" s="4"/>
      <c r="BN1176" s="4"/>
      <c r="BO1176" s="71">
        <v>1</v>
      </c>
      <c r="BP1176" s="71">
        <v>1</v>
      </c>
      <c r="BQ1176" s="71">
        <v>1</v>
      </c>
      <c r="BR1176" s="4"/>
      <c r="BS1176" s="71">
        <v>1</v>
      </c>
      <c r="BT1176" s="71">
        <v>1</v>
      </c>
      <c r="BU1176" s="71">
        <v>1</v>
      </c>
      <c r="BV1176" s="71">
        <v>1</v>
      </c>
      <c r="BW1176" s="71">
        <v>2</v>
      </c>
      <c r="BX1176" s="71">
        <f t="shared" si="637"/>
        <v>1</v>
      </c>
      <c r="BY1176" s="71">
        <v>1</v>
      </c>
      <c r="BZ1176" s="71">
        <v>1</v>
      </c>
      <c r="CA1176" s="71">
        <v>1</v>
      </c>
      <c r="CB1176" s="71">
        <v>1</v>
      </c>
      <c r="CC1176" s="71">
        <v>1</v>
      </c>
      <c r="CD1176" s="4"/>
      <c r="CE1176" s="4"/>
      <c r="CF1176" s="4"/>
      <c r="CG1176" s="71"/>
      <c r="CH1176" s="57">
        <f t="shared" si="1100"/>
        <v>5</v>
      </c>
      <c r="CI1176" s="4"/>
      <c r="CJ1176" s="71">
        <v>1</v>
      </c>
      <c r="CK1176" s="71">
        <v>1</v>
      </c>
      <c r="CL1176" s="71">
        <v>1</v>
      </c>
      <c r="CM1176" s="71">
        <v>1</v>
      </c>
      <c r="CN1176" s="4"/>
      <c r="CO1176" s="4"/>
      <c r="CP1176" s="4"/>
      <c r="CQ1176" s="71"/>
      <c r="CR1176" s="57">
        <f t="shared" si="1046"/>
        <v>4</v>
      </c>
      <c r="CS1176" s="4"/>
      <c r="CT1176" s="4"/>
      <c r="CU1176" s="71">
        <v>1</v>
      </c>
      <c r="CV1176" s="71">
        <v>1</v>
      </c>
      <c r="CW1176" s="71">
        <v>1</v>
      </c>
      <c r="CX1176" s="4"/>
      <c r="CY1176" s="4"/>
      <c r="CZ1176" s="4"/>
      <c r="DA1176" s="71"/>
      <c r="DB1176" s="57">
        <f t="shared" si="1164"/>
        <v>3</v>
      </c>
      <c r="DC1176" s="4"/>
      <c r="DD1176" s="71">
        <v>1</v>
      </c>
      <c r="DE1176" s="71">
        <v>1</v>
      </c>
      <c r="DF1176" s="71">
        <v>1</v>
      </c>
      <c r="DG1176" s="71">
        <v>1</v>
      </c>
      <c r="DH1176" s="4"/>
      <c r="DI1176" s="4"/>
      <c r="DJ1176" s="4"/>
      <c r="DK1176" s="71"/>
      <c r="DL1176" s="57">
        <f t="shared" si="321"/>
        <v>4</v>
      </c>
      <c r="DM1176" s="4"/>
      <c r="DN1176" s="4"/>
      <c r="DO1176" s="71">
        <v>1</v>
      </c>
      <c r="DP1176" s="71">
        <v>1</v>
      </c>
      <c r="DQ1176" s="71">
        <v>1</v>
      </c>
      <c r="DR1176" s="4"/>
      <c r="DS1176" s="71">
        <v>1</v>
      </c>
      <c r="DT1176" s="4"/>
      <c r="DU1176" s="71"/>
      <c r="DV1176" s="57">
        <f t="shared" si="322"/>
        <v>4</v>
      </c>
      <c r="DW1176" s="71">
        <f t="shared" ref="DW1176:ED1176" si="1233">SUM(BY1176,CI1176,CS1176,DC1176,DM1176)</f>
        <v>1</v>
      </c>
      <c r="DX1176" s="71">
        <f t="shared" si="1233"/>
        <v>3</v>
      </c>
      <c r="DY1176" s="71">
        <f t="shared" si="1233"/>
        <v>5</v>
      </c>
      <c r="DZ1176" s="71">
        <f t="shared" si="1233"/>
        <v>5</v>
      </c>
      <c r="EA1176" s="71">
        <f t="shared" si="1233"/>
        <v>5</v>
      </c>
      <c r="EB1176" s="71">
        <f t="shared" si="1233"/>
        <v>0</v>
      </c>
      <c r="EC1176" s="71">
        <f t="shared" si="1233"/>
        <v>1</v>
      </c>
      <c r="ED1176" s="71">
        <f t="shared" si="1233"/>
        <v>0</v>
      </c>
      <c r="EE1176" s="71">
        <f t="shared" si="13"/>
        <v>20</v>
      </c>
      <c r="EF1176" s="71">
        <f t="shared" si="14"/>
        <v>1</v>
      </c>
    </row>
    <row r="1177" spans="1:136" ht="15.75" customHeight="1">
      <c r="A1177" s="147">
        <v>2019</v>
      </c>
      <c r="B1177" s="135" t="s">
        <v>5435</v>
      </c>
      <c r="C1177" s="147" t="s">
        <v>3673</v>
      </c>
      <c r="D1177" s="147" t="s">
        <v>257</v>
      </c>
      <c r="E1177" s="147" t="s">
        <v>3674</v>
      </c>
      <c r="F1177" s="161" t="s">
        <v>3675</v>
      </c>
      <c r="G1177" s="4"/>
      <c r="H1177" s="4"/>
      <c r="I1177" s="4"/>
      <c r="J1177" s="4"/>
      <c r="K1177" s="4"/>
      <c r="L1177" s="4"/>
      <c r="M1177" s="4"/>
      <c r="N1177" s="4"/>
      <c r="O1177" s="4"/>
      <c r="P1177" s="4"/>
      <c r="Q1177" s="4"/>
      <c r="R1177" s="4"/>
      <c r="S1177" s="4"/>
      <c r="T1177" s="59">
        <f t="shared" si="0"/>
        <v>1</v>
      </c>
      <c r="U1177" s="4"/>
      <c r="V1177" s="4"/>
      <c r="W1177" s="4"/>
      <c r="X1177" s="71">
        <v>1</v>
      </c>
      <c r="Y1177" s="4"/>
      <c r="Z1177" s="4"/>
      <c r="AA1177" s="4"/>
      <c r="AB1177" s="4"/>
      <c r="AC1177" s="4"/>
      <c r="AD1177" s="4"/>
      <c r="AE1177" s="4"/>
      <c r="AF1177" s="4"/>
      <c r="AG1177" s="58">
        <f t="shared" si="1"/>
        <v>1</v>
      </c>
      <c r="AH1177" s="4"/>
      <c r="AI1177" s="4"/>
      <c r="AJ1177" s="4"/>
      <c r="AK1177" s="91" t="str">
        <f t="shared" si="1189"/>
        <v/>
      </c>
      <c r="AL1177" s="4"/>
      <c r="AM1177" s="4"/>
      <c r="AN1177" s="4"/>
      <c r="AO1177" s="4"/>
      <c r="AP1177" s="4"/>
      <c r="AQ1177" s="4"/>
      <c r="AR1177" s="58" t="str">
        <f t="shared" si="3"/>
        <v/>
      </c>
      <c r="AS1177" s="4"/>
      <c r="AT1177" s="4"/>
      <c r="AU1177" s="4"/>
      <c r="AV1177" s="71">
        <v>1</v>
      </c>
      <c r="AW1177" s="4"/>
      <c r="AX1177" s="58">
        <f t="shared" si="4"/>
        <v>1</v>
      </c>
      <c r="AY1177" s="71">
        <v>1</v>
      </c>
      <c r="AZ1177" s="4"/>
      <c r="BA1177" s="4"/>
      <c r="BB1177" s="4"/>
      <c r="BC1177" s="71">
        <v>1</v>
      </c>
      <c r="BD1177" s="58">
        <f t="shared" si="5"/>
        <v>2</v>
      </c>
      <c r="BE1177" s="4"/>
      <c r="BF1177" s="4"/>
      <c r="BG1177" s="4"/>
      <c r="BH1177" s="4"/>
      <c r="BI1177" s="4"/>
      <c r="BJ1177" s="4"/>
      <c r="BK1177" s="4"/>
      <c r="BL1177" s="4"/>
      <c r="BM1177" s="4"/>
      <c r="BN1177" s="4"/>
      <c r="BO1177" s="4"/>
      <c r="BP1177" s="4"/>
      <c r="BQ1177" s="4"/>
      <c r="BR1177" s="4"/>
      <c r="BS1177" s="71">
        <v>1</v>
      </c>
      <c r="BT1177" s="4"/>
      <c r="BU1177" s="4"/>
      <c r="BV1177" s="4"/>
      <c r="BW1177" s="4"/>
      <c r="BX1177" s="71">
        <f t="shared" si="637"/>
        <v>1</v>
      </c>
      <c r="BY1177" s="4"/>
      <c r="BZ1177" s="4"/>
      <c r="CA1177" s="4"/>
      <c r="CB1177" s="4"/>
      <c r="CC1177" s="4"/>
      <c r="CD1177" s="4"/>
      <c r="CE1177" s="4"/>
      <c r="CF1177" s="4"/>
      <c r="CG1177" s="4"/>
      <c r="CH1177" s="57">
        <f t="shared" si="1100"/>
        <v>0</v>
      </c>
      <c r="CI1177" s="4"/>
      <c r="CJ1177" s="4"/>
      <c r="CK1177" s="4"/>
      <c r="CL1177" s="4"/>
      <c r="CM1177" s="4"/>
      <c r="CN1177" s="4"/>
      <c r="CO1177" s="4"/>
      <c r="CP1177" s="4"/>
      <c r="CQ1177" s="4"/>
      <c r="CR1177" s="57">
        <f t="shared" si="1046"/>
        <v>0</v>
      </c>
      <c r="CS1177" s="4"/>
      <c r="CT1177" s="4"/>
      <c r="CU1177" s="4"/>
      <c r="CV1177" s="4"/>
      <c r="CW1177" s="4"/>
      <c r="CX1177" s="4"/>
      <c r="CY1177" s="4"/>
      <c r="CZ1177" s="4"/>
      <c r="DA1177" s="4"/>
      <c r="DB1177" s="57">
        <f t="shared" si="1164"/>
        <v>0</v>
      </c>
      <c r="DC1177" s="4"/>
      <c r="DD1177" s="71">
        <v>1</v>
      </c>
      <c r="DE1177" s="4"/>
      <c r="DF1177" s="4"/>
      <c r="DG1177" s="4"/>
      <c r="DH1177" s="4"/>
      <c r="DI1177" s="4"/>
      <c r="DJ1177" s="4"/>
      <c r="DK1177" s="71"/>
      <c r="DL1177" s="57">
        <f t="shared" si="321"/>
        <v>1</v>
      </c>
      <c r="DM1177" s="4"/>
      <c r="DN1177" s="4"/>
      <c r="DO1177" s="4"/>
      <c r="DP1177" s="4"/>
      <c r="DQ1177" s="4"/>
      <c r="DR1177" s="4"/>
      <c r="DS1177" s="4"/>
      <c r="DT1177" s="4"/>
      <c r="DU1177" s="4"/>
      <c r="DV1177" s="57">
        <f t="shared" si="322"/>
        <v>0</v>
      </c>
      <c r="DW1177" s="71">
        <f t="shared" ref="DW1177:ED1177" si="1234">SUM(BY1177,CI1177,CS1177,DC1177,DM1177)</f>
        <v>0</v>
      </c>
      <c r="DX1177" s="71">
        <f t="shared" si="1234"/>
        <v>1</v>
      </c>
      <c r="DY1177" s="71">
        <f t="shared" si="1234"/>
        <v>0</v>
      </c>
      <c r="DZ1177" s="71">
        <f t="shared" si="1234"/>
        <v>0</v>
      </c>
      <c r="EA1177" s="71">
        <f t="shared" si="1234"/>
        <v>0</v>
      </c>
      <c r="EB1177" s="71">
        <f t="shared" si="1234"/>
        <v>0</v>
      </c>
      <c r="EC1177" s="71">
        <f t="shared" si="1234"/>
        <v>0</v>
      </c>
      <c r="ED1177" s="71">
        <f t="shared" si="1234"/>
        <v>0</v>
      </c>
      <c r="EE1177" s="71">
        <f t="shared" si="13"/>
        <v>1</v>
      </c>
      <c r="EF1177" s="71">
        <f t="shared" si="14"/>
        <v>1</v>
      </c>
    </row>
    <row r="1178" spans="1:136" ht="15.75" customHeight="1">
      <c r="A1178" s="147">
        <v>2019</v>
      </c>
      <c r="B1178" s="135" t="s">
        <v>5436</v>
      </c>
      <c r="C1178" s="147" t="s">
        <v>3676</v>
      </c>
      <c r="D1178" s="147" t="s">
        <v>3677</v>
      </c>
      <c r="E1178" s="147" t="s">
        <v>3678</v>
      </c>
      <c r="F1178" s="161" t="s">
        <v>3679</v>
      </c>
      <c r="G1178" s="4"/>
      <c r="H1178" s="4"/>
      <c r="I1178" s="4"/>
      <c r="J1178" s="4"/>
      <c r="K1178" s="4"/>
      <c r="L1178" s="4"/>
      <c r="M1178" s="4"/>
      <c r="N1178" s="4"/>
      <c r="O1178" s="4"/>
      <c r="P1178" s="4"/>
      <c r="Q1178" s="4"/>
      <c r="R1178" s="71">
        <v>1</v>
      </c>
      <c r="S1178" s="4"/>
      <c r="T1178" s="59" t="str">
        <f t="shared" si="0"/>
        <v/>
      </c>
      <c r="U1178" s="4"/>
      <c r="V1178" s="4"/>
      <c r="W1178" s="4"/>
      <c r="X1178" s="4"/>
      <c r="Y1178" s="4"/>
      <c r="Z1178" s="4"/>
      <c r="AA1178" s="4"/>
      <c r="AB1178" s="4"/>
      <c r="AC1178" s="4"/>
      <c r="AD1178" s="4"/>
      <c r="AE1178" s="4"/>
      <c r="AF1178" s="4"/>
      <c r="AG1178" s="58">
        <f t="shared" si="1"/>
        <v>1</v>
      </c>
      <c r="AH1178" s="4"/>
      <c r="AI1178" s="4"/>
      <c r="AJ1178" s="4"/>
      <c r="AK1178" s="91" t="str">
        <f t="shared" si="1189"/>
        <v/>
      </c>
      <c r="AL1178" s="4"/>
      <c r="AM1178" s="4"/>
      <c r="AN1178" s="4"/>
      <c r="AO1178" s="4"/>
      <c r="AP1178" s="4"/>
      <c r="AQ1178" s="4"/>
      <c r="AR1178" s="58" t="str">
        <f t="shared" si="3"/>
        <v/>
      </c>
      <c r="AS1178" s="4"/>
      <c r="AT1178" s="71">
        <v>1</v>
      </c>
      <c r="AU1178" s="4"/>
      <c r="AV1178" s="4"/>
      <c r="AW1178" s="4"/>
      <c r="AX1178" s="58">
        <f t="shared" si="4"/>
        <v>1</v>
      </c>
      <c r="AY1178" s="4"/>
      <c r="AZ1178" s="71">
        <v>1</v>
      </c>
      <c r="BA1178" s="4"/>
      <c r="BB1178" s="4"/>
      <c r="BC1178" s="71">
        <v>1</v>
      </c>
      <c r="BD1178" s="58">
        <f t="shared" si="5"/>
        <v>2</v>
      </c>
      <c r="BE1178" s="4"/>
      <c r="BF1178" s="4"/>
      <c r="BG1178" s="4"/>
      <c r="BH1178" s="4"/>
      <c r="BI1178" s="4"/>
      <c r="BJ1178" s="4"/>
      <c r="BK1178" s="4"/>
      <c r="BL1178" s="4"/>
      <c r="BM1178" s="4"/>
      <c r="BN1178" s="4"/>
      <c r="BO1178" s="4"/>
      <c r="BP1178" s="4"/>
      <c r="BQ1178" s="4"/>
      <c r="BR1178" s="4"/>
      <c r="BS1178" s="4"/>
      <c r="BT1178" s="4"/>
      <c r="BU1178" s="4"/>
      <c r="BV1178" s="4"/>
      <c r="BW1178" s="4"/>
      <c r="BX1178" s="4" t="str">
        <f t="shared" si="637"/>
        <v/>
      </c>
      <c r="BY1178" s="4"/>
      <c r="BZ1178" s="4"/>
      <c r="CA1178" s="4"/>
      <c r="CB1178" s="4"/>
      <c r="CC1178" s="4"/>
      <c r="CD1178" s="4"/>
      <c r="CE1178" s="4"/>
      <c r="CF1178" s="4"/>
      <c r="CG1178" s="4"/>
      <c r="CH1178" s="57">
        <f t="shared" si="1100"/>
        <v>0</v>
      </c>
      <c r="CI1178" s="4"/>
      <c r="CJ1178" s="4"/>
      <c r="CK1178" s="4"/>
      <c r="CL1178" s="4"/>
      <c r="CM1178" s="4"/>
      <c r="CN1178" s="4"/>
      <c r="CO1178" s="4"/>
      <c r="CP1178" s="4"/>
      <c r="CQ1178" s="4"/>
      <c r="CR1178" s="57">
        <f t="shared" si="1046"/>
        <v>0</v>
      </c>
      <c r="CS1178" s="4"/>
      <c r="CT1178" s="4"/>
      <c r="CU1178" s="4"/>
      <c r="CV1178" s="4"/>
      <c r="CW1178" s="4"/>
      <c r="CX1178" s="4"/>
      <c r="CY1178" s="4"/>
      <c r="CZ1178" s="4"/>
      <c r="DA1178" s="4"/>
      <c r="DB1178" s="57">
        <f t="shared" si="1164"/>
        <v>0</v>
      </c>
      <c r="DC1178" s="4"/>
      <c r="DD1178" s="4"/>
      <c r="DE1178" s="4"/>
      <c r="DF1178" s="4"/>
      <c r="DG1178" s="4"/>
      <c r="DH1178" s="4"/>
      <c r="DI1178" s="4"/>
      <c r="DJ1178" s="4"/>
      <c r="DK1178" s="4"/>
      <c r="DL1178" s="57">
        <f t="shared" si="321"/>
        <v>0</v>
      </c>
      <c r="DM1178" s="4"/>
      <c r="DN1178" s="4"/>
      <c r="DO1178" s="4"/>
      <c r="DP1178" s="4"/>
      <c r="DQ1178" s="4"/>
      <c r="DR1178" s="4"/>
      <c r="DS1178" s="4"/>
      <c r="DT1178" s="4"/>
      <c r="DU1178" s="4"/>
      <c r="DV1178" s="57">
        <f t="shared" si="322"/>
        <v>0</v>
      </c>
      <c r="DW1178" s="71">
        <f t="shared" ref="DW1178:ED1178" si="1235">SUM(BY1178,CI1178,CS1178,DC1178,DM1178)</f>
        <v>0</v>
      </c>
      <c r="DX1178" s="71">
        <f t="shared" si="1235"/>
        <v>0</v>
      </c>
      <c r="DY1178" s="71">
        <f t="shared" si="1235"/>
        <v>0</v>
      </c>
      <c r="DZ1178" s="71">
        <f t="shared" si="1235"/>
        <v>0</v>
      </c>
      <c r="EA1178" s="71">
        <f t="shared" si="1235"/>
        <v>0</v>
      </c>
      <c r="EB1178" s="71">
        <f t="shared" si="1235"/>
        <v>0</v>
      </c>
      <c r="EC1178" s="71">
        <f t="shared" si="1235"/>
        <v>0</v>
      </c>
      <c r="ED1178" s="71">
        <f t="shared" si="1235"/>
        <v>0</v>
      </c>
      <c r="EE1178" s="71">
        <f t="shared" si="13"/>
        <v>0</v>
      </c>
      <c r="EF1178" s="71">
        <f t="shared" si="14"/>
        <v>0</v>
      </c>
    </row>
    <row r="1179" spans="1:136" ht="15.75" customHeight="1">
      <c r="A1179" s="147">
        <v>2019</v>
      </c>
      <c r="B1179" s="135" t="s">
        <v>5437</v>
      </c>
      <c r="C1179" s="147" t="s">
        <v>3680</v>
      </c>
      <c r="D1179" s="147"/>
      <c r="E1179" s="147" t="s">
        <v>3681</v>
      </c>
      <c r="F1179" s="150" t="s">
        <v>3682</v>
      </c>
      <c r="G1179" s="4"/>
      <c r="H1179" s="4"/>
      <c r="I1179" s="4"/>
      <c r="J1179" s="4"/>
      <c r="K1179" s="71">
        <v>1</v>
      </c>
      <c r="L1179" s="4"/>
      <c r="M1179" s="4"/>
      <c r="N1179" s="4"/>
      <c r="O1179" s="4"/>
      <c r="P1179" s="4"/>
      <c r="Q1179" s="4"/>
      <c r="R1179" s="4"/>
      <c r="S1179" s="4"/>
      <c r="T1179" s="59" t="str">
        <f t="shared" si="0"/>
        <v/>
      </c>
      <c r="U1179" s="4"/>
      <c r="V1179" s="4"/>
      <c r="W1179" s="4"/>
      <c r="X1179" s="4"/>
      <c r="Y1179" s="4"/>
      <c r="Z1179" s="4"/>
      <c r="AA1179" s="4"/>
      <c r="AB1179" s="4"/>
      <c r="AC1179" s="4"/>
      <c r="AD1179" s="4"/>
      <c r="AE1179" s="4"/>
      <c r="AF1179" s="4"/>
      <c r="AG1179" s="58">
        <f t="shared" si="1"/>
        <v>1</v>
      </c>
      <c r="AH1179" s="4"/>
      <c r="AI1179" s="4"/>
      <c r="AJ1179" s="4"/>
      <c r="AK1179" s="91" t="str">
        <f t="shared" si="1189"/>
        <v/>
      </c>
      <c r="AL1179" s="4"/>
      <c r="AM1179" s="4"/>
      <c r="AN1179" s="4"/>
      <c r="AO1179" s="4"/>
      <c r="AP1179" s="4"/>
      <c r="AQ1179" s="4"/>
      <c r="AR1179" s="58" t="str">
        <f t="shared" si="3"/>
        <v/>
      </c>
      <c r="AS1179" s="71">
        <v>1</v>
      </c>
      <c r="AT1179" s="71">
        <v>1</v>
      </c>
      <c r="AU1179" s="71">
        <v>1</v>
      </c>
      <c r="AV1179" s="71">
        <v>1</v>
      </c>
      <c r="AW1179" s="71">
        <v>1</v>
      </c>
      <c r="AX1179" s="58">
        <f t="shared" si="4"/>
        <v>5</v>
      </c>
      <c r="AY1179" s="71">
        <v>1</v>
      </c>
      <c r="AZ1179" s="71">
        <v>1</v>
      </c>
      <c r="BA1179" s="4"/>
      <c r="BB1179" s="71">
        <v>1</v>
      </c>
      <c r="BC1179" s="4"/>
      <c r="BD1179" s="58">
        <f t="shared" si="5"/>
        <v>3</v>
      </c>
      <c r="BE1179" s="4"/>
      <c r="BF1179" s="4"/>
      <c r="BG1179" s="4"/>
      <c r="BH1179" s="4"/>
      <c r="BI1179" s="4"/>
      <c r="BJ1179" s="4"/>
      <c r="BK1179" s="4"/>
      <c r="BL1179" s="4"/>
      <c r="BM1179" s="71">
        <v>1</v>
      </c>
      <c r="BN1179" s="4"/>
      <c r="BO1179" s="4"/>
      <c r="BP1179" s="71">
        <v>1</v>
      </c>
      <c r="BQ1179" s="4"/>
      <c r="BR1179" s="4"/>
      <c r="BS1179" s="71">
        <v>1</v>
      </c>
      <c r="BT1179" s="4"/>
      <c r="BU1179" s="71">
        <v>1</v>
      </c>
      <c r="BV1179" s="4"/>
      <c r="BW1179" s="4"/>
      <c r="BX1179" s="71">
        <f t="shared" si="637"/>
        <v>1</v>
      </c>
      <c r="BY1179" s="4"/>
      <c r="BZ1179" s="4"/>
      <c r="CA1179" s="4"/>
      <c r="CB1179" s="71">
        <v>1</v>
      </c>
      <c r="CC1179" s="71">
        <v>1</v>
      </c>
      <c r="CD1179" s="4"/>
      <c r="CE1179" s="4"/>
      <c r="CF1179" s="4"/>
      <c r="CG1179" s="71"/>
      <c r="CH1179" s="57">
        <f t="shared" si="1100"/>
        <v>2</v>
      </c>
      <c r="CI1179" s="4"/>
      <c r="CJ1179" s="4"/>
      <c r="CK1179" s="4"/>
      <c r="CL1179" s="71">
        <v>1</v>
      </c>
      <c r="CM1179" s="71">
        <v>1</v>
      </c>
      <c r="CN1179" s="4"/>
      <c r="CO1179" s="4"/>
      <c r="CP1179" s="4"/>
      <c r="CQ1179" s="71"/>
      <c r="CR1179" s="57">
        <f t="shared" si="1046"/>
        <v>2</v>
      </c>
      <c r="CS1179" s="4"/>
      <c r="CT1179" s="4"/>
      <c r="CU1179" s="4"/>
      <c r="CV1179" s="4"/>
      <c r="CW1179" s="71">
        <v>1</v>
      </c>
      <c r="CX1179" s="4"/>
      <c r="CY1179" s="4"/>
      <c r="CZ1179" s="4"/>
      <c r="DA1179" s="71"/>
      <c r="DB1179" s="57">
        <f t="shared" si="1164"/>
        <v>1</v>
      </c>
      <c r="DC1179" s="4"/>
      <c r="DD1179" s="4"/>
      <c r="DE1179" s="4"/>
      <c r="DF1179" s="71">
        <v>1</v>
      </c>
      <c r="DG1179" s="71">
        <v>1</v>
      </c>
      <c r="DH1179" s="4"/>
      <c r="DI1179" s="4"/>
      <c r="DJ1179" s="4"/>
      <c r="DK1179" s="71"/>
      <c r="DL1179" s="57">
        <f t="shared" si="321"/>
        <v>2</v>
      </c>
      <c r="DM1179" s="4"/>
      <c r="DN1179" s="4"/>
      <c r="DO1179" s="4"/>
      <c r="DP1179" s="71">
        <v>1</v>
      </c>
      <c r="DQ1179" s="71">
        <v>1</v>
      </c>
      <c r="DR1179" s="4"/>
      <c r="DS1179" s="4"/>
      <c r="DT1179" s="4"/>
      <c r="DU1179" s="71"/>
      <c r="DV1179" s="57">
        <f t="shared" si="322"/>
        <v>2</v>
      </c>
      <c r="DW1179" s="71">
        <f t="shared" ref="DW1179:ED1179" si="1236">SUM(BY1179,CI1179,CS1179,DC1179,DM1179)</f>
        <v>0</v>
      </c>
      <c r="DX1179" s="71">
        <f t="shared" si="1236"/>
        <v>0</v>
      </c>
      <c r="DY1179" s="71">
        <f t="shared" si="1236"/>
        <v>0</v>
      </c>
      <c r="DZ1179" s="71">
        <f t="shared" si="1236"/>
        <v>4</v>
      </c>
      <c r="EA1179" s="71">
        <f t="shared" si="1236"/>
        <v>5</v>
      </c>
      <c r="EB1179" s="71">
        <f t="shared" si="1236"/>
        <v>0</v>
      </c>
      <c r="EC1179" s="71">
        <f t="shared" si="1236"/>
        <v>0</v>
      </c>
      <c r="ED1179" s="71">
        <f t="shared" si="1236"/>
        <v>0</v>
      </c>
      <c r="EE1179" s="71">
        <f t="shared" si="13"/>
        <v>9</v>
      </c>
      <c r="EF1179" s="71">
        <f t="shared" si="14"/>
        <v>1</v>
      </c>
    </row>
    <row r="1180" spans="1:136" ht="15.75" customHeight="1">
      <c r="A1180" s="147">
        <v>2019</v>
      </c>
      <c r="B1180" s="135" t="s">
        <v>5438</v>
      </c>
      <c r="C1180" s="147" t="s">
        <v>3683</v>
      </c>
      <c r="D1180" s="147"/>
      <c r="E1180" s="147" t="s">
        <v>3684</v>
      </c>
      <c r="F1180" s="161" t="s">
        <v>3685</v>
      </c>
      <c r="G1180" s="4"/>
      <c r="H1180" s="4"/>
      <c r="I1180" s="4"/>
      <c r="J1180" s="4"/>
      <c r="K1180" s="4"/>
      <c r="L1180" s="4"/>
      <c r="M1180" s="4"/>
      <c r="N1180" s="4"/>
      <c r="O1180" s="71">
        <v>1</v>
      </c>
      <c r="P1180" s="4"/>
      <c r="Q1180" s="4"/>
      <c r="R1180" s="4"/>
      <c r="S1180" s="4"/>
      <c r="T1180" s="59" t="str">
        <f t="shared" si="0"/>
        <v/>
      </c>
      <c r="U1180" s="4"/>
      <c r="V1180" s="4"/>
      <c r="W1180" s="4"/>
      <c r="X1180" s="4"/>
      <c r="Y1180" s="4"/>
      <c r="Z1180" s="4"/>
      <c r="AA1180" s="4"/>
      <c r="AB1180" s="4"/>
      <c r="AC1180" s="4"/>
      <c r="AD1180" s="4"/>
      <c r="AE1180" s="4"/>
      <c r="AF1180" s="4"/>
      <c r="AG1180" s="58">
        <f t="shared" si="1"/>
        <v>1</v>
      </c>
      <c r="AH1180" s="4"/>
      <c r="AI1180" s="4"/>
      <c r="AJ1180" s="4"/>
      <c r="AK1180" s="91" t="str">
        <f t="shared" si="1189"/>
        <v/>
      </c>
      <c r="AL1180" s="4"/>
      <c r="AM1180" s="4"/>
      <c r="AN1180" s="4"/>
      <c r="AO1180" s="4"/>
      <c r="AP1180" s="4"/>
      <c r="AQ1180" s="4"/>
      <c r="AR1180" s="58" t="str">
        <f t="shared" si="3"/>
        <v/>
      </c>
      <c r="AS1180" s="71">
        <v>1</v>
      </c>
      <c r="AT1180" s="4"/>
      <c r="AU1180" s="71">
        <v>1</v>
      </c>
      <c r="AV1180" s="4"/>
      <c r="AW1180" s="4"/>
      <c r="AX1180" s="58">
        <f t="shared" si="4"/>
        <v>2</v>
      </c>
      <c r="AY1180" s="71">
        <v>1</v>
      </c>
      <c r="AZ1180" s="4"/>
      <c r="BA1180" s="4"/>
      <c r="BB1180" s="4"/>
      <c r="BC1180" s="4"/>
      <c r="BD1180" s="58">
        <f t="shared" si="5"/>
        <v>1</v>
      </c>
      <c r="BE1180" s="4"/>
      <c r="BF1180" s="4"/>
      <c r="BG1180" s="4"/>
      <c r="BH1180" s="4"/>
      <c r="BI1180" s="4"/>
      <c r="BJ1180" s="4"/>
      <c r="BK1180" s="4"/>
      <c r="BL1180" s="4"/>
      <c r="BM1180" s="4"/>
      <c r="BN1180" s="4"/>
      <c r="BO1180" s="4"/>
      <c r="BP1180" s="4"/>
      <c r="BQ1180" s="4"/>
      <c r="BR1180" s="4"/>
      <c r="BS1180" s="4"/>
      <c r="BT1180" s="4"/>
      <c r="BU1180" s="4"/>
      <c r="BV1180" s="4"/>
      <c r="BW1180" s="4"/>
      <c r="BX1180" s="4" t="str">
        <f t="shared" si="637"/>
        <v/>
      </c>
      <c r="BY1180" s="4"/>
      <c r="BZ1180" s="4"/>
      <c r="CA1180" s="4"/>
      <c r="CB1180" s="4"/>
      <c r="CC1180" s="4"/>
      <c r="CD1180" s="4"/>
      <c r="CE1180" s="4"/>
      <c r="CF1180" s="4"/>
      <c r="CG1180" s="4"/>
      <c r="CH1180" s="57">
        <f t="shared" si="1100"/>
        <v>0</v>
      </c>
      <c r="CI1180" s="4"/>
      <c r="CJ1180" s="4"/>
      <c r="CK1180" s="4"/>
      <c r="CL1180" s="4"/>
      <c r="CM1180" s="4"/>
      <c r="CN1180" s="4"/>
      <c r="CO1180" s="4"/>
      <c r="CP1180" s="4"/>
      <c r="CQ1180" s="4"/>
      <c r="CR1180" s="57">
        <f t="shared" si="1046"/>
        <v>0</v>
      </c>
      <c r="CS1180" s="4"/>
      <c r="CT1180" s="4"/>
      <c r="CU1180" s="4"/>
      <c r="CV1180" s="4"/>
      <c r="CW1180" s="4"/>
      <c r="CX1180" s="4"/>
      <c r="CY1180" s="4"/>
      <c r="CZ1180" s="4"/>
      <c r="DA1180" s="4"/>
      <c r="DB1180" s="57">
        <f t="shared" si="1164"/>
        <v>0</v>
      </c>
      <c r="DC1180" s="4"/>
      <c r="DD1180" s="4"/>
      <c r="DE1180" s="4"/>
      <c r="DF1180" s="4"/>
      <c r="DG1180" s="4"/>
      <c r="DH1180" s="4"/>
      <c r="DI1180" s="4"/>
      <c r="DJ1180" s="4"/>
      <c r="DK1180" s="4"/>
      <c r="DL1180" s="57">
        <f t="shared" si="321"/>
        <v>0</v>
      </c>
      <c r="DM1180" s="4"/>
      <c r="DN1180" s="4"/>
      <c r="DO1180" s="4"/>
      <c r="DP1180" s="4"/>
      <c r="DQ1180" s="4"/>
      <c r="DR1180" s="4"/>
      <c r="DS1180" s="4"/>
      <c r="DT1180" s="4"/>
      <c r="DU1180" s="4"/>
      <c r="DV1180" s="57">
        <f t="shared" si="322"/>
        <v>0</v>
      </c>
      <c r="DW1180" s="71">
        <f t="shared" ref="DW1180:ED1180" si="1237">SUM(BY1180,CI1180,CS1180,DC1180,DM1180)</f>
        <v>0</v>
      </c>
      <c r="DX1180" s="71">
        <f t="shared" si="1237"/>
        <v>0</v>
      </c>
      <c r="DY1180" s="71">
        <f t="shared" si="1237"/>
        <v>0</v>
      </c>
      <c r="DZ1180" s="71">
        <f t="shared" si="1237"/>
        <v>0</v>
      </c>
      <c r="EA1180" s="71">
        <f t="shared" si="1237"/>
        <v>0</v>
      </c>
      <c r="EB1180" s="71">
        <f t="shared" si="1237"/>
        <v>0</v>
      </c>
      <c r="EC1180" s="71">
        <f t="shared" si="1237"/>
        <v>0</v>
      </c>
      <c r="ED1180" s="71">
        <f t="shared" si="1237"/>
        <v>0</v>
      </c>
      <c r="EE1180" s="71">
        <f t="shared" si="13"/>
        <v>0</v>
      </c>
      <c r="EF1180" s="71">
        <f t="shared" si="14"/>
        <v>0</v>
      </c>
    </row>
    <row r="1181" spans="1:136" ht="15.75" customHeight="1">
      <c r="A1181" s="147">
        <v>2019</v>
      </c>
      <c r="B1181" s="135" t="s">
        <v>5439</v>
      </c>
      <c r="C1181" s="147" t="s">
        <v>3686</v>
      </c>
      <c r="D1181" s="147"/>
      <c r="E1181" s="147" t="s">
        <v>3687</v>
      </c>
      <c r="F1181" s="161" t="s">
        <v>3688</v>
      </c>
      <c r="G1181" s="4"/>
      <c r="H1181" s="4"/>
      <c r="I1181" s="71">
        <v>1</v>
      </c>
      <c r="J1181" s="4"/>
      <c r="K1181" s="4"/>
      <c r="L1181" s="4"/>
      <c r="M1181" s="4"/>
      <c r="N1181" s="4"/>
      <c r="O1181" s="4"/>
      <c r="P1181" s="4"/>
      <c r="Q1181" s="4"/>
      <c r="R1181" s="4"/>
      <c r="S1181" s="4"/>
      <c r="T1181" s="59" t="str">
        <f t="shared" si="0"/>
        <v/>
      </c>
      <c r="U1181" s="4"/>
      <c r="V1181" s="4"/>
      <c r="W1181" s="4"/>
      <c r="X1181" s="4"/>
      <c r="Y1181" s="4"/>
      <c r="Z1181" s="4"/>
      <c r="AA1181" s="4"/>
      <c r="AB1181" s="4"/>
      <c r="AC1181" s="4"/>
      <c r="AD1181" s="4"/>
      <c r="AE1181" s="4"/>
      <c r="AF1181" s="4"/>
      <c r="AG1181" s="58">
        <f t="shared" si="1"/>
        <v>1</v>
      </c>
      <c r="AH1181" s="4"/>
      <c r="AI1181" s="4"/>
      <c r="AJ1181" s="4"/>
      <c r="AK1181" s="91" t="str">
        <f t="shared" si="1189"/>
        <v/>
      </c>
      <c r="AL1181" s="4"/>
      <c r="AM1181" s="4"/>
      <c r="AN1181" s="4"/>
      <c r="AO1181" s="4"/>
      <c r="AP1181" s="4"/>
      <c r="AQ1181" s="4"/>
      <c r="AR1181" s="58" t="str">
        <f t="shared" si="3"/>
        <v/>
      </c>
      <c r="AS1181" s="4"/>
      <c r="AT1181" s="4"/>
      <c r="AU1181" s="71">
        <v>1</v>
      </c>
      <c r="AV1181" s="4"/>
      <c r="AW1181" s="4"/>
      <c r="AX1181" s="58">
        <f t="shared" si="4"/>
        <v>1</v>
      </c>
      <c r="AY1181" s="71">
        <v>1</v>
      </c>
      <c r="AZ1181" s="4"/>
      <c r="BA1181" s="4"/>
      <c r="BB1181" s="4"/>
      <c r="BC1181" s="4"/>
      <c r="BD1181" s="58">
        <f t="shared" si="5"/>
        <v>1</v>
      </c>
      <c r="BE1181" s="4"/>
      <c r="BF1181" s="4"/>
      <c r="BG1181" s="4"/>
      <c r="BH1181" s="4"/>
      <c r="BI1181" s="4"/>
      <c r="BJ1181" s="4"/>
      <c r="BK1181" s="4"/>
      <c r="BL1181" s="4"/>
      <c r="BM1181" s="4"/>
      <c r="BN1181" s="4"/>
      <c r="BO1181" s="4"/>
      <c r="BP1181" s="4"/>
      <c r="BQ1181" s="4"/>
      <c r="BR1181" s="4"/>
      <c r="BS1181" s="4"/>
      <c r="BT1181" s="4"/>
      <c r="BU1181" s="4"/>
      <c r="BV1181" s="4"/>
      <c r="BW1181" s="4"/>
      <c r="BX1181" s="4" t="str">
        <f t="shared" si="637"/>
        <v/>
      </c>
      <c r="BY1181" s="4"/>
      <c r="BZ1181" s="4"/>
      <c r="CA1181" s="4"/>
      <c r="CB1181" s="4"/>
      <c r="CC1181" s="4"/>
      <c r="CD1181" s="4"/>
      <c r="CE1181" s="4"/>
      <c r="CF1181" s="4"/>
      <c r="CG1181" s="4"/>
      <c r="CH1181" s="57">
        <f t="shared" si="1100"/>
        <v>0</v>
      </c>
      <c r="CI1181" s="4"/>
      <c r="CJ1181" s="4"/>
      <c r="CK1181" s="4"/>
      <c r="CL1181" s="4"/>
      <c r="CM1181" s="4"/>
      <c r="CN1181" s="4"/>
      <c r="CO1181" s="4"/>
      <c r="CP1181" s="4"/>
      <c r="CQ1181" s="4"/>
      <c r="CR1181" s="57">
        <f t="shared" si="1046"/>
        <v>0</v>
      </c>
      <c r="CS1181" s="4"/>
      <c r="CT1181" s="4"/>
      <c r="CU1181" s="4"/>
      <c r="CV1181" s="4"/>
      <c r="CW1181" s="4"/>
      <c r="CX1181" s="4"/>
      <c r="CY1181" s="4"/>
      <c r="CZ1181" s="4"/>
      <c r="DA1181" s="4"/>
      <c r="DB1181" s="57">
        <f t="shared" si="1164"/>
        <v>0</v>
      </c>
      <c r="DC1181" s="4"/>
      <c r="DD1181" s="4"/>
      <c r="DE1181" s="4"/>
      <c r="DF1181" s="4"/>
      <c r="DG1181" s="4"/>
      <c r="DH1181" s="4"/>
      <c r="DI1181" s="4"/>
      <c r="DJ1181" s="4"/>
      <c r="DK1181" s="4"/>
      <c r="DL1181" s="57">
        <f t="shared" si="321"/>
        <v>0</v>
      </c>
      <c r="DM1181" s="4"/>
      <c r="DN1181" s="4"/>
      <c r="DO1181" s="4"/>
      <c r="DP1181" s="4"/>
      <c r="DQ1181" s="4"/>
      <c r="DR1181" s="4"/>
      <c r="DS1181" s="4"/>
      <c r="DT1181" s="4"/>
      <c r="DU1181" s="4"/>
      <c r="DV1181" s="57">
        <f t="shared" si="322"/>
        <v>0</v>
      </c>
      <c r="DW1181" s="71">
        <f t="shared" ref="DW1181:ED1181" si="1238">SUM(BY1181,CI1181,CS1181,DC1181,DM1181)</f>
        <v>0</v>
      </c>
      <c r="DX1181" s="71">
        <f t="shared" si="1238"/>
        <v>0</v>
      </c>
      <c r="DY1181" s="71">
        <f t="shared" si="1238"/>
        <v>0</v>
      </c>
      <c r="DZ1181" s="71">
        <f t="shared" si="1238"/>
        <v>0</v>
      </c>
      <c r="EA1181" s="71">
        <f t="shared" si="1238"/>
        <v>0</v>
      </c>
      <c r="EB1181" s="71">
        <f t="shared" si="1238"/>
        <v>0</v>
      </c>
      <c r="EC1181" s="71">
        <f t="shared" si="1238"/>
        <v>0</v>
      </c>
      <c r="ED1181" s="71">
        <f t="shared" si="1238"/>
        <v>0</v>
      </c>
      <c r="EE1181" s="71">
        <f t="shared" si="13"/>
        <v>0</v>
      </c>
      <c r="EF1181" s="71">
        <f t="shared" si="14"/>
        <v>0</v>
      </c>
    </row>
    <row r="1182" spans="1:136" ht="15.75" customHeight="1">
      <c r="A1182" s="147">
        <v>2019</v>
      </c>
      <c r="B1182" s="135" t="s">
        <v>5440</v>
      </c>
      <c r="C1182" s="147" t="s">
        <v>3689</v>
      </c>
      <c r="D1182" s="147"/>
      <c r="E1182" s="147" t="s">
        <v>3690</v>
      </c>
      <c r="F1182" s="161" t="s">
        <v>3691</v>
      </c>
      <c r="G1182" s="4"/>
      <c r="H1182" s="4"/>
      <c r="I1182" s="4"/>
      <c r="J1182" s="4"/>
      <c r="K1182" s="4"/>
      <c r="L1182" s="4"/>
      <c r="M1182" s="4"/>
      <c r="N1182" s="4"/>
      <c r="O1182" s="4"/>
      <c r="P1182" s="71"/>
      <c r="Q1182" s="4"/>
      <c r="R1182" s="4"/>
      <c r="S1182" s="4"/>
      <c r="T1182" s="59">
        <f t="shared" si="0"/>
        <v>1</v>
      </c>
      <c r="U1182" s="4"/>
      <c r="V1182" s="4"/>
      <c r="W1182" s="4"/>
      <c r="X1182" s="4"/>
      <c r="Y1182" s="72">
        <v>1</v>
      </c>
      <c r="Z1182" s="4"/>
      <c r="AA1182" s="4"/>
      <c r="AB1182" s="4"/>
      <c r="AC1182" s="4"/>
      <c r="AD1182" s="4"/>
      <c r="AE1182" s="4"/>
      <c r="AF1182" s="4"/>
      <c r="AG1182" s="58">
        <f t="shared" si="1"/>
        <v>1</v>
      </c>
      <c r="AH1182" s="4"/>
      <c r="AI1182" s="4"/>
      <c r="AJ1182" s="4"/>
      <c r="AK1182" s="91" t="str">
        <f t="shared" si="1189"/>
        <v/>
      </c>
      <c r="AL1182" s="4"/>
      <c r="AM1182" s="4"/>
      <c r="AN1182" s="4"/>
      <c r="AO1182" s="72"/>
      <c r="AP1182" s="72"/>
      <c r="AQ1182" s="4"/>
      <c r="AR1182" s="58" t="str">
        <f t="shared" si="3"/>
        <v/>
      </c>
      <c r="AS1182" s="71">
        <v>1</v>
      </c>
      <c r="AT1182" s="71">
        <v>1</v>
      </c>
      <c r="AU1182" s="71">
        <v>1</v>
      </c>
      <c r="AV1182" s="71">
        <v>1</v>
      </c>
      <c r="AW1182" s="71">
        <v>1</v>
      </c>
      <c r="AX1182" s="58">
        <f t="shared" si="4"/>
        <v>5</v>
      </c>
      <c r="AY1182" s="71">
        <v>1</v>
      </c>
      <c r="AZ1182" s="71">
        <v>1</v>
      </c>
      <c r="BA1182" s="4"/>
      <c r="BB1182" s="72">
        <v>1</v>
      </c>
      <c r="BC1182" s="71">
        <v>1</v>
      </c>
      <c r="BD1182" s="58">
        <f t="shared" si="5"/>
        <v>4</v>
      </c>
      <c r="BE1182" s="72">
        <v>1</v>
      </c>
      <c r="BF1182" s="4"/>
      <c r="BG1182" s="4"/>
      <c r="BH1182" s="4"/>
      <c r="BI1182" s="4"/>
      <c r="BJ1182" s="4"/>
      <c r="BK1182" s="4"/>
      <c r="BL1182" s="4"/>
      <c r="BM1182" s="4"/>
      <c r="BN1182" s="4"/>
      <c r="BO1182" s="4"/>
      <c r="BP1182" s="4"/>
      <c r="BQ1182" s="4"/>
      <c r="BR1182" s="4"/>
      <c r="BS1182" s="71">
        <v>1</v>
      </c>
      <c r="BT1182" s="71">
        <v>1</v>
      </c>
      <c r="BU1182" s="71">
        <v>1</v>
      </c>
      <c r="BV1182" s="71">
        <v>1</v>
      </c>
      <c r="BW1182" s="4"/>
      <c r="BX1182" s="71">
        <f t="shared" si="637"/>
        <v>1</v>
      </c>
      <c r="BY1182" s="4"/>
      <c r="BZ1182" s="71">
        <v>1</v>
      </c>
      <c r="CA1182" s="4"/>
      <c r="CB1182" s="4"/>
      <c r="CC1182" s="4"/>
      <c r="CD1182" s="4"/>
      <c r="CE1182" s="4"/>
      <c r="CF1182" s="4"/>
      <c r="CG1182" s="71"/>
      <c r="CH1182" s="57">
        <f t="shared" si="1100"/>
        <v>1</v>
      </c>
      <c r="CI1182" s="4"/>
      <c r="CJ1182" s="71">
        <v>1</v>
      </c>
      <c r="CK1182" s="4"/>
      <c r="CL1182" s="71">
        <v>1</v>
      </c>
      <c r="CM1182" s="71">
        <v>1</v>
      </c>
      <c r="CN1182" s="4"/>
      <c r="CO1182" s="4"/>
      <c r="CP1182" s="4"/>
      <c r="CQ1182" s="71"/>
      <c r="CR1182" s="57">
        <f t="shared" si="1046"/>
        <v>3</v>
      </c>
      <c r="CS1182" s="4"/>
      <c r="CT1182" s="4"/>
      <c r="CU1182" s="4"/>
      <c r="CV1182" s="4"/>
      <c r="CW1182" s="4"/>
      <c r="CX1182" s="4"/>
      <c r="CY1182" s="71">
        <v>1</v>
      </c>
      <c r="CZ1182" s="4"/>
      <c r="DA1182" s="71"/>
      <c r="DB1182" s="57">
        <f t="shared" si="1164"/>
        <v>1</v>
      </c>
      <c r="DC1182" s="4"/>
      <c r="DD1182" s="4"/>
      <c r="DE1182" s="4"/>
      <c r="DF1182" s="4"/>
      <c r="DG1182" s="4"/>
      <c r="DH1182" s="4"/>
      <c r="DI1182" s="4"/>
      <c r="DJ1182" s="4"/>
      <c r="DK1182" s="4"/>
      <c r="DL1182" s="57">
        <f t="shared" si="321"/>
        <v>0</v>
      </c>
      <c r="DM1182" s="4"/>
      <c r="DN1182" s="4"/>
      <c r="DO1182" s="4"/>
      <c r="DP1182" s="4"/>
      <c r="DQ1182" s="4"/>
      <c r="DR1182" s="4"/>
      <c r="DS1182" s="71">
        <v>1</v>
      </c>
      <c r="DT1182" s="4"/>
      <c r="DU1182" s="71"/>
      <c r="DV1182" s="57">
        <f t="shared" si="322"/>
        <v>1</v>
      </c>
      <c r="DW1182" s="71">
        <f t="shared" ref="DW1182:ED1182" si="1239">SUM(BY1182,CI1182,CS1182,DC1182,DM1182)</f>
        <v>0</v>
      </c>
      <c r="DX1182" s="71">
        <f t="shared" si="1239"/>
        <v>2</v>
      </c>
      <c r="DY1182" s="71">
        <f t="shared" si="1239"/>
        <v>0</v>
      </c>
      <c r="DZ1182" s="71">
        <f t="shared" si="1239"/>
        <v>1</v>
      </c>
      <c r="EA1182" s="71">
        <f t="shared" si="1239"/>
        <v>1</v>
      </c>
      <c r="EB1182" s="71">
        <f t="shared" si="1239"/>
        <v>0</v>
      </c>
      <c r="EC1182" s="71">
        <f t="shared" si="1239"/>
        <v>2</v>
      </c>
      <c r="ED1182" s="71">
        <f t="shared" si="1239"/>
        <v>0</v>
      </c>
      <c r="EE1182" s="71">
        <f t="shared" si="13"/>
        <v>6</v>
      </c>
      <c r="EF1182" s="71">
        <f t="shared" si="14"/>
        <v>1</v>
      </c>
    </row>
    <row r="1183" spans="1:136" ht="15.75" customHeight="1">
      <c r="A1183" s="147">
        <v>2019</v>
      </c>
      <c r="B1183" s="135" t="s">
        <v>5441</v>
      </c>
      <c r="C1183" s="147" t="s">
        <v>3692</v>
      </c>
      <c r="D1183" s="147"/>
      <c r="E1183" s="147" t="s">
        <v>3693</v>
      </c>
      <c r="F1183" s="161" t="s">
        <v>3694</v>
      </c>
      <c r="G1183" s="4"/>
      <c r="H1183" s="4"/>
      <c r="I1183" s="4"/>
      <c r="J1183" s="4"/>
      <c r="K1183" s="4"/>
      <c r="L1183" s="71"/>
      <c r="M1183" s="71"/>
      <c r="N1183" s="4"/>
      <c r="O1183" s="4"/>
      <c r="P1183" s="72">
        <v>1</v>
      </c>
      <c r="Q1183" s="4"/>
      <c r="R1183" s="4"/>
      <c r="S1183" s="4"/>
      <c r="T1183" s="59" t="str">
        <f t="shared" si="0"/>
        <v/>
      </c>
      <c r="U1183" s="4"/>
      <c r="V1183" s="4"/>
      <c r="W1183" s="4"/>
      <c r="X1183" s="4"/>
      <c r="Y1183" s="4"/>
      <c r="Z1183" s="4"/>
      <c r="AA1183" s="4"/>
      <c r="AB1183" s="4"/>
      <c r="AC1183" s="4"/>
      <c r="AD1183" s="4"/>
      <c r="AE1183" s="4"/>
      <c r="AF1183" s="4"/>
      <c r="AG1183" s="58">
        <f t="shared" si="1"/>
        <v>1</v>
      </c>
      <c r="AH1183" s="4"/>
      <c r="AI1183" s="4"/>
      <c r="AJ1183" s="4"/>
      <c r="AK1183" s="91" t="str">
        <f t="shared" si="1189"/>
        <v/>
      </c>
      <c r="AL1183" s="4"/>
      <c r="AM1183" s="4"/>
      <c r="AN1183" s="4"/>
      <c r="AO1183" s="4"/>
      <c r="AP1183" s="4"/>
      <c r="AQ1183" s="4"/>
      <c r="AR1183" s="58" t="str">
        <f t="shared" si="3"/>
        <v/>
      </c>
      <c r="AS1183" s="71">
        <v>1</v>
      </c>
      <c r="AT1183" s="71">
        <v>1</v>
      </c>
      <c r="AU1183" s="71">
        <v>1</v>
      </c>
      <c r="AV1183" s="4"/>
      <c r="AW1183" s="4"/>
      <c r="AX1183" s="58">
        <f t="shared" si="4"/>
        <v>3</v>
      </c>
      <c r="AY1183" s="71">
        <v>1</v>
      </c>
      <c r="AZ1183" s="4"/>
      <c r="BA1183" s="4"/>
      <c r="BB1183" s="4"/>
      <c r="BC1183" s="71">
        <v>1</v>
      </c>
      <c r="BD1183" s="58">
        <f t="shared" si="5"/>
        <v>2</v>
      </c>
      <c r="BE1183" s="4"/>
      <c r="BF1183" s="4"/>
      <c r="BG1183" s="4"/>
      <c r="BH1183" s="4"/>
      <c r="BI1183" s="4"/>
      <c r="BJ1183" s="4"/>
      <c r="BK1183" s="4"/>
      <c r="BL1183" s="4"/>
      <c r="BM1183" s="4"/>
      <c r="BN1183" s="4"/>
      <c r="BO1183" s="4"/>
      <c r="BP1183" s="4"/>
      <c r="BQ1183" s="4"/>
      <c r="BR1183" s="4"/>
      <c r="BS1183" s="71">
        <v>1</v>
      </c>
      <c r="BT1183" s="4"/>
      <c r="BU1183" s="4"/>
      <c r="BV1183" s="4"/>
      <c r="BW1183" s="4"/>
      <c r="BX1183" s="71">
        <f t="shared" si="637"/>
        <v>1</v>
      </c>
      <c r="BY1183" s="4"/>
      <c r="BZ1183" s="71">
        <v>1</v>
      </c>
      <c r="CA1183" s="4"/>
      <c r="CB1183" s="4"/>
      <c r="CC1183" s="4"/>
      <c r="CD1183" s="4"/>
      <c r="CE1183" s="4"/>
      <c r="CF1183" s="4"/>
      <c r="CG1183" s="71"/>
      <c r="CH1183" s="57">
        <f t="shared" si="1100"/>
        <v>1</v>
      </c>
      <c r="CI1183" s="4"/>
      <c r="CJ1183" s="71">
        <v>1</v>
      </c>
      <c r="CK1183" s="4"/>
      <c r="CL1183" s="4"/>
      <c r="CM1183" s="4"/>
      <c r="CN1183" s="4"/>
      <c r="CO1183" s="4"/>
      <c r="CP1183" s="4"/>
      <c r="CQ1183" s="71"/>
      <c r="CR1183" s="57">
        <f t="shared" si="1046"/>
        <v>1</v>
      </c>
      <c r="CS1183" s="4"/>
      <c r="CT1183" s="71">
        <v>1</v>
      </c>
      <c r="CU1183" s="4"/>
      <c r="CV1183" s="4"/>
      <c r="CW1183" s="4"/>
      <c r="CX1183" s="4"/>
      <c r="CY1183" s="4"/>
      <c r="CZ1183" s="4"/>
      <c r="DA1183" s="71"/>
      <c r="DB1183" s="57">
        <f t="shared" si="1164"/>
        <v>1</v>
      </c>
      <c r="DC1183" s="4"/>
      <c r="DD1183" s="4"/>
      <c r="DE1183" s="4"/>
      <c r="DF1183" s="4"/>
      <c r="DG1183" s="4"/>
      <c r="DH1183" s="4"/>
      <c r="DI1183" s="4"/>
      <c r="DJ1183" s="4"/>
      <c r="DK1183" s="4"/>
      <c r="DL1183" s="57">
        <f t="shared" si="321"/>
        <v>0</v>
      </c>
      <c r="DM1183" s="4"/>
      <c r="DN1183" s="4"/>
      <c r="DO1183" s="4"/>
      <c r="DP1183" s="4"/>
      <c r="DQ1183" s="4"/>
      <c r="DR1183" s="4"/>
      <c r="DS1183" s="4"/>
      <c r="DT1183" s="4"/>
      <c r="DU1183" s="4"/>
      <c r="DV1183" s="57">
        <f t="shared" si="322"/>
        <v>0</v>
      </c>
      <c r="DW1183" s="71">
        <f t="shared" ref="DW1183:ED1183" si="1240">SUM(BY1183,CI1183,CS1183,DC1183,DM1183)</f>
        <v>0</v>
      </c>
      <c r="DX1183" s="71">
        <f t="shared" si="1240"/>
        <v>3</v>
      </c>
      <c r="DY1183" s="71">
        <f t="shared" si="1240"/>
        <v>0</v>
      </c>
      <c r="DZ1183" s="71">
        <f t="shared" si="1240"/>
        <v>0</v>
      </c>
      <c r="EA1183" s="71">
        <f t="shared" si="1240"/>
        <v>0</v>
      </c>
      <c r="EB1183" s="71">
        <f t="shared" si="1240"/>
        <v>0</v>
      </c>
      <c r="EC1183" s="71">
        <f t="shared" si="1240"/>
        <v>0</v>
      </c>
      <c r="ED1183" s="71">
        <f t="shared" si="1240"/>
        <v>0</v>
      </c>
      <c r="EE1183" s="71">
        <f t="shared" si="13"/>
        <v>3</v>
      </c>
      <c r="EF1183" s="71">
        <f t="shared" si="14"/>
        <v>1</v>
      </c>
    </row>
    <row r="1184" spans="1:136" ht="15.75" customHeight="1">
      <c r="A1184" s="147">
        <v>2019</v>
      </c>
      <c r="B1184" s="135" t="s">
        <v>5442</v>
      </c>
      <c r="C1184" s="147" t="s">
        <v>3695</v>
      </c>
      <c r="D1184" s="147" t="s">
        <v>3696</v>
      </c>
      <c r="E1184" s="147" t="s">
        <v>3697</v>
      </c>
      <c r="F1184" s="150" t="s">
        <v>3698</v>
      </c>
      <c r="G1184" s="4"/>
      <c r="H1184" s="4"/>
      <c r="I1184" s="4"/>
      <c r="J1184" s="4"/>
      <c r="K1184" s="4"/>
      <c r="L1184" s="4"/>
      <c r="M1184" s="4"/>
      <c r="N1184" s="72">
        <v>1</v>
      </c>
      <c r="O1184" s="4"/>
      <c r="P1184" s="4"/>
      <c r="Q1184" s="4"/>
      <c r="R1184" s="4"/>
      <c r="S1184" s="4"/>
      <c r="T1184" s="59" t="str">
        <f t="shared" si="0"/>
        <v/>
      </c>
      <c r="U1184" s="4"/>
      <c r="V1184" s="4"/>
      <c r="W1184" s="4"/>
      <c r="X1184" s="4"/>
      <c r="Y1184" s="4"/>
      <c r="Z1184" s="4"/>
      <c r="AA1184" s="4"/>
      <c r="AB1184" s="4"/>
      <c r="AC1184" s="4"/>
      <c r="AD1184" s="4"/>
      <c r="AE1184" s="4"/>
      <c r="AF1184" s="4"/>
      <c r="AG1184" s="58">
        <f t="shared" si="1"/>
        <v>1</v>
      </c>
      <c r="AH1184" s="4"/>
      <c r="AI1184" s="4"/>
      <c r="AJ1184" s="4"/>
      <c r="AK1184" s="91" t="str">
        <f t="shared" si="1189"/>
        <v/>
      </c>
      <c r="AL1184" s="4"/>
      <c r="AM1184" s="4"/>
      <c r="AN1184" s="4"/>
      <c r="AO1184" s="4"/>
      <c r="AP1184" s="4"/>
      <c r="AQ1184" s="4"/>
      <c r="AR1184" s="58" t="str">
        <f t="shared" si="3"/>
        <v/>
      </c>
      <c r="AS1184" s="72">
        <v>1</v>
      </c>
      <c r="AT1184" s="72">
        <v>1</v>
      </c>
      <c r="AU1184" s="72">
        <v>1</v>
      </c>
      <c r="AV1184" s="4"/>
      <c r="AW1184" s="4"/>
      <c r="AX1184" s="58">
        <f t="shared" si="4"/>
        <v>3</v>
      </c>
      <c r="AY1184" s="72">
        <v>1</v>
      </c>
      <c r="AZ1184" s="4"/>
      <c r="BA1184" s="4"/>
      <c r="BB1184" s="4"/>
      <c r="BC1184" s="4"/>
      <c r="BD1184" s="58">
        <f t="shared" si="5"/>
        <v>1</v>
      </c>
      <c r="BE1184" s="72"/>
      <c r="BF1184" s="4"/>
      <c r="BG1184" s="4"/>
      <c r="BH1184" s="4"/>
      <c r="BI1184" s="4"/>
      <c r="BJ1184" s="4"/>
      <c r="BK1184" s="4"/>
      <c r="BL1184" s="4"/>
      <c r="BM1184" s="4"/>
      <c r="BN1184" s="72">
        <v>1</v>
      </c>
      <c r="BO1184" s="4"/>
      <c r="BP1184" s="4"/>
      <c r="BQ1184" s="4"/>
      <c r="BR1184" s="4"/>
      <c r="BS1184" s="4"/>
      <c r="BT1184" s="72">
        <v>1</v>
      </c>
      <c r="BU1184" s="4"/>
      <c r="BV1184" s="4"/>
      <c r="BW1184" s="4"/>
      <c r="BX1184" s="4">
        <f t="shared" si="637"/>
        <v>1</v>
      </c>
      <c r="BY1184" s="4"/>
      <c r="BZ1184" s="4"/>
      <c r="CA1184" s="4"/>
      <c r="CB1184" s="72">
        <v>1</v>
      </c>
      <c r="CC1184" s="4"/>
      <c r="CD1184" s="4"/>
      <c r="CE1184" s="4"/>
      <c r="CF1184" s="4"/>
      <c r="CG1184" s="4"/>
      <c r="CH1184" s="57">
        <f t="shared" si="1100"/>
        <v>1</v>
      </c>
      <c r="CI1184" s="4"/>
      <c r="CJ1184" s="4"/>
      <c r="CK1184" s="4"/>
      <c r="CL1184" s="72">
        <v>1</v>
      </c>
      <c r="CM1184" s="4"/>
      <c r="CN1184" s="4"/>
      <c r="CO1184" s="4"/>
      <c r="CP1184" s="4"/>
      <c r="CQ1184" s="4"/>
      <c r="CR1184" s="57">
        <f t="shared" si="1046"/>
        <v>1</v>
      </c>
      <c r="CS1184" s="4"/>
      <c r="CT1184" s="4"/>
      <c r="CU1184" s="4"/>
      <c r="CV1184" s="72">
        <v>1</v>
      </c>
      <c r="CW1184" s="4"/>
      <c r="CX1184" s="4"/>
      <c r="CY1184" s="4"/>
      <c r="CZ1184" s="4"/>
      <c r="DA1184" s="4"/>
      <c r="DB1184" s="57">
        <f t="shared" si="1164"/>
        <v>1</v>
      </c>
      <c r="DC1184" s="4"/>
      <c r="DD1184" s="4"/>
      <c r="DE1184" s="4"/>
      <c r="DF1184" s="4"/>
      <c r="DG1184" s="4"/>
      <c r="DH1184" s="4"/>
      <c r="DI1184" s="4"/>
      <c r="DJ1184" s="4"/>
      <c r="DK1184" s="4"/>
      <c r="DL1184" s="57">
        <f t="shared" si="321"/>
        <v>0</v>
      </c>
      <c r="DM1184" s="4"/>
      <c r="DN1184" s="4"/>
      <c r="DO1184" s="4"/>
      <c r="DP1184" s="4"/>
      <c r="DQ1184" s="4"/>
      <c r="DR1184" s="4"/>
      <c r="DS1184" s="4"/>
      <c r="DT1184" s="4"/>
      <c r="DU1184" s="4"/>
      <c r="DV1184" s="57">
        <f t="shared" si="322"/>
        <v>0</v>
      </c>
      <c r="DW1184" s="71">
        <f t="shared" ref="DW1184:ED1184" si="1241">SUM(BY1184,CI1184,CS1184,DC1184,DM1184)</f>
        <v>0</v>
      </c>
      <c r="DX1184" s="71">
        <f t="shared" si="1241"/>
        <v>0</v>
      </c>
      <c r="DY1184" s="71">
        <f t="shared" si="1241"/>
        <v>0</v>
      </c>
      <c r="DZ1184" s="71">
        <f t="shared" si="1241"/>
        <v>3</v>
      </c>
      <c r="EA1184" s="71">
        <f t="shared" si="1241"/>
        <v>0</v>
      </c>
      <c r="EB1184" s="71">
        <f t="shared" si="1241"/>
        <v>0</v>
      </c>
      <c r="EC1184" s="71">
        <f t="shared" si="1241"/>
        <v>0</v>
      </c>
      <c r="ED1184" s="71">
        <f t="shared" si="1241"/>
        <v>0</v>
      </c>
      <c r="EE1184" s="71">
        <f t="shared" si="13"/>
        <v>3</v>
      </c>
      <c r="EF1184" s="71">
        <f t="shared" si="14"/>
        <v>1</v>
      </c>
    </row>
    <row r="1185" spans="1:136" ht="15.75" customHeight="1">
      <c r="A1185" s="147">
        <v>2019</v>
      </c>
      <c r="B1185" s="135" t="s">
        <v>5443</v>
      </c>
      <c r="C1185" s="147" t="s">
        <v>3699</v>
      </c>
      <c r="D1185" s="147"/>
      <c r="E1185" s="147" t="s">
        <v>3700</v>
      </c>
      <c r="F1185" s="161" t="s">
        <v>3701</v>
      </c>
      <c r="G1185" s="4"/>
      <c r="H1185" s="4"/>
      <c r="I1185" s="4"/>
      <c r="J1185" s="71">
        <v>1</v>
      </c>
      <c r="K1185" s="4"/>
      <c r="L1185" s="4"/>
      <c r="M1185" s="4"/>
      <c r="N1185" s="4"/>
      <c r="O1185" s="4"/>
      <c r="P1185" s="4"/>
      <c r="Q1185" s="4"/>
      <c r="R1185" s="4"/>
      <c r="S1185" s="4"/>
      <c r="T1185" s="59" t="str">
        <f t="shared" si="0"/>
        <v/>
      </c>
      <c r="U1185" s="4"/>
      <c r="V1185" s="4"/>
      <c r="W1185" s="4"/>
      <c r="X1185" s="4"/>
      <c r="Y1185" s="4"/>
      <c r="Z1185" s="4"/>
      <c r="AA1185" s="4"/>
      <c r="AB1185" s="4"/>
      <c r="AC1185" s="4"/>
      <c r="AD1185" s="4"/>
      <c r="AE1185" s="4"/>
      <c r="AF1185" s="4"/>
      <c r="AG1185" s="58">
        <f t="shared" si="1"/>
        <v>1</v>
      </c>
      <c r="AH1185" s="4"/>
      <c r="AI1185" s="4"/>
      <c r="AJ1185" s="4"/>
      <c r="AK1185" s="91" t="str">
        <f t="shared" si="1189"/>
        <v/>
      </c>
      <c r="AL1185" s="4"/>
      <c r="AM1185" s="4"/>
      <c r="AN1185" s="4"/>
      <c r="AO1185" s="4"/>
      <c r="AP1185" s="4"/>
      <c r="AQ1185" s="4"/>
      <c r="AR1185" s="58" t="str">
        <f t="shared" si="3"/>
        <v/>
      </c>
      <c r="AS1185" s="4"/>
      <c r="AT1185" s="71">
        <v>1</v>
      </c>
      <c r="AU1185" s="4"/>
      <c r="AV1185" s="4"/>
      <c r="AW1185" s="4"/>
      <c r="AX1185" s="58">
        <f t="shared" si="4"/>
        <v>1</v>
      </c>
      <c r="AY1185" s="4"/>
      <c r="AZ1185" s="71">
        <v>1</v>
      </c>
      <c r="BA1185" s="4"/>
      <c r="BB1185" s="4"/>
      <c r="BC1185" s="71">
        <v>1</v>
      </c>
      <c r="BD1185" s="58">
        <f t="shared" si="5"/>
        <v>2</v>
      </c>
      <c r="BE1185" s="4"/>
      <c r="BF1185" s="4"/>
      <c r="BG1185" s="4"/>
      <c r="BH1185" s="4"/>
      <c r="BI1185" s="4"/>
      <c r="BJ1185" s="4"/>
      <c r="BK1185" s="4"/>
      <c r="BL1185" s="4"/>
      <c r="BM1185" s="4"/>
      <c r="BN1185" s="4"/>
      <c r="BO1185" s="4"/>
      <c r="BP1185" s="4"/>
      <c r="BQ1185" s="4"/>
      <c r="BR1185" s="4"/>
      <c r="BS1185" s="4"/>
      <c r="BT1185" s="4"/>
      <c r="BU1185" s="4"/>
      <c r="BV1185" s="4"/>
      <c r="BW1185" s="4"/>
      <c r="BX1185" s="4" t="str">
        <f t="shared" si="637"/>
        <v/>
      </c>
      <c r="BY1185" s="4"/>
      <c r="BZ1185" s="4"/>
      <c r="CA1185" s="4"/>
      <c r="CB1185" s="4"/>
      <c r="CC1185" s="4"/>
      <c r="CD1185" s="4"/>
      <c r="CE1185" s="4"/>
      <c r="CF1185" s="4"/>
      <c r="CG1185" s="4"/>
      <c r="CH1185" s="57">
        <f t="shared" si="1100"/>
        <v>0</v>
      </c>
      <c r="CI1185" s="4"/>
      <c r="CJ1185" s="4"/>
      <c r="CK1185" s="4"/>
      <c r="CL1185" s="4"/>
      <c r="CM1185" s="4"/>
      <c r="CN1185" s="4"/>
      <c r="CO1185" s="4"/>
      <c r="CP1185" s="4"/>
      <c r="CQ1185" s="4"/>
      <c r="CR1185" s="57">
        <f t="shared" si="1046"/>
        <v>0</v>
      </c>
      <c r="CS1185" s="4"/>
      <c r="CT1185" s="4"/>
      <c r="CU1185" s="4"/>
      <c r="CV1185" s="4"/>
      <c r="CW1185" s="4"/>
      <c r="CX1185" s="4"/>
      <c r="CY1185" s="4"/>
      <c r="CZ1185" s="4"/>
      <c r="DA1185" s="4"/>
      <c r="DB1185" s="57">
        <f t="shared" si="1164"/>
        <v>0</v>
      </c>
      <c r="DC1185" s="4"/>
      <c r="DD1185" s="4"/>
      <c r="DE1185" s="4"/>
      <c r="DF1185" s="4"/>
      <c r="DG1185" s="4"/>
      <c r="DH1185" s="4"/>
      <c r="DI1185" s="4"/>
      <c r="DJ1185" s="4"/>
      <c r="DK1185" s="4"/>
      <c r="DL1185" s="57">
        <f t="shared" si="321"/>
        <v>0</v>
      </c>
      <c r="DM1185" s="4"/>
      <c r="DN1185" s="4"/>
      <c r="DO1185" s="4"/>
      <c r="DP1185" s="4"/>
      <c r="DQ1185" s="4"/>
      <c r="DR1185" s="4"/>
      <c r="DS1185" s="4"/>
      <c r="DT1185" s="4"/>
      <c r="DU1185" s="4"/>
      <c r="DV1185" s="57">
        <f t="shared" si="322"/>
        <v>0</v>
      </c>
      <c r="DW1185" s="71">
        <f t="shared" ref="DW1185:ED1185" si="1242">SUM(BY1185,CI1185,CS1185,DC1185,DM1185)</f>
        <v>0</v>
      </c>
      <c r="DX1185" s="71">
        <f t="shared" si="1242"/>
        <v>0</v>
      </c>
      <c r="DY1185" s="71">
        <f t="shared" si="1242"/>
        <v>0</v>
      </c>
      <c r="DZ1185" s="71">
        <f t="shared" si="1242"/>
        <v>0</v>
      </c>
      <c r="EA1185" s="71">
        <f t="shared" si="1242"/>
        <v>0</v>
      </c>
      <c r="EB1185" s="71">
        <f t="shared" si="1242"/>
        <v>0</v>
      </c>
      <c r="EC1185" s="71">
        <f t="shared" si="1242"/>
        <v>0</v>
      </c>
      <c r="ED1185" s="71">
        <f t="shared" si="1242"/>
        <v>0</v>
      </c>
      <c r="EE1185" s="71">
        <f t="shared" si="13"/>
        <v>0</v>
      </c>
      <c r="EF1185" s="71">
        <f t="shared" si="14"/>
        <v>0</v>
      </c>
    </row>
    <row r="1186" spans="1:136" ht="15.75" customHeight="1">
      <c r="A1186" s="147">
        <v>2019</v>
      </c>
      <c r="B1186" s="135" t="s">
        <v>5444</v>
      </c>
      <c r="C1186" s="147" t="s">
        <v>3702</v>
      </c>
      <c r="D1186" s="147" t="s">
        <v>199</v>
      </c>
      <c r="E1186" s="147" t="s">
        <v>3703</v>
      </c>
      <c r="F1186" s="161" t="s">
        <v>3704</v>
      </c>
      <c r="G1186" s="4"/>
      <c r="H1186" s="71">
        <v>1</v>
      </c>
      <c r="I1186" s="4"/>
      <c r="J1186" s="4"/>
      <c r="K1186" s="4"/>
      <c r="L1186" s="4"/>
      <c r="M1186" s="4"/>
      <c r="N1186" s="71">
        <v>1</v>
      </c>
      <c r="O1186" s="4"/>
      <c r="P1186" s="4"/>
      <c r="Q1186" s="4"/>
      <c r="R1186" s="4"/>
      <c r="S1186" s="4"/>
      <c r="T1186" s="59" t="str">
        <f t="shared" si="0"/>
        <v/>
      </c>
      <c r="U1186" s="4"/>
      <c r="V1186" s="4"/>
      <c r="W1186" s="4"/>
      <c r="X1186" s="4"/>
      <c r="Y1186" s="4"/>
      <c r="Z1186" s="4"/>
      <c r="AA1186" s="4"/>
      <c r="AB1186" s="4"/>
      <c r="AC1186" s="4"/>
      <c r="AD1186" s="4"/>
      <c r="AE1186" s="4"/>
      <c r="AF1186" s="4"/>
      <c r="AG1186" s="58">
        <f t="shared" si="1"/>
        <v>1</v>
      </c>
      <c r="AH1186" s="72">
        <v>1</v>
      </c>
      <c r="AI1186" s="4"/>
      <c r="AJ1186" s="4"/>
      <c r="AK1186" s="91" t="str">
        <f t="shared" si="1189"/>
        <v/>
      </c>
      <c r="AL1186" s="4"/>
      <c r="AM1186" s="4"/>
      <c r="AN1186" s="4"/>
      <c r="AO1186" s="4"/>
      <c r="AP1186" s="4"/>
      <c r="AQ1186" s="4"/>
      <c r="AR1186" s="58">
        <f t="shared" si="3"/>
        <v>1</v>
      </c>
      <c r="AS1186" s="71">
        <v>1</v>
      </c>
      <c r="AT1186" s="71">
        <v>1</v>
      </c>
      <c r="AU1186" s="71">
        <v>1</v>
      </c>
      <c r="AV1186" s="71">
        <v>1</v>
      </c>
      <c r="AW1186" s="71">
        <v>1</v>
      </c>
      <c r="AX1186" s="58">
        <f t="shared" si="4"/>
        <v>5</v>
      </c>
      <c r="AY1186" s="71">
        <v>1</v>
      </c>
      <c r="AZ1186" s="4"/>
      <c r="BA1186" s="4"/>
      <c r="BB1186" s="4"/>
      <c r="BC1186" s="4"/>
      <c r="BD1186" s="58">
        <f t="shared" si="5"/>
        <v>1</v>
      </c>
      <c r="BE1186" s="4"/>
      <c r="BF1186" s="4"/>
      <c r="BG1186" s="4"/>
      <c r="BH1186" s="4"/>
      <c r="BI1186" s="4"/>
      <c r="BJ1186" s="4"/>
      <c r="BK1186" s="4"/>
      <c r="BL1186" s="4"/>
      <c r="BM1186" s="4"/>
      <c r="BN1186" s="4"/>
      <c r="BO1186" s="4"/>
      <c r="BP1186" s="4"/>
      <c r="BQ1186" s="4"/>
      <c r="BR1186" s="4"/>
      <c r="BS1186" s="4"/>
      <c r="BT1186" s="4"/>
      <c r="BU1186" s="4"/>
      <c r="BV1186" s="4"/>
      <c r="BW1186" s="4"/>
      <c r="BX1186" s="4" t="str">
        <f t="shared" si="637"/>
        <v/>
      </c>
      <c r="BY1186" s="4"/>
      <c r="BZ1186" s="4"/>
      <c r="CA1186" s="4"/>
      <c r="CB1186" s="4"/>
      <c r="CC1186" s="4"/>
      <c r="CD1186" s="4"/>
      <c r="CE1186" s="4"/>
      <c r="CF1186" s="4"/>
      <c r="CG1186" s="4"/>
      <c r="CH1186" s="57">
        <f t="shared" si="1100"/>
        <v>0</v>
      </c>
      <c r="CI1186" s="4"/>
      <c r="CJ1186" s="4"/>
      <c r="CK1186" s="4"/>
      <c r="CL1186" s="4"/>
      <c r="CM1186" s="4"/>
      <c r="CN1186" s="4"/>
      <c r="CO1186" s="4"/>
      <c r="CP1186" s="4"/>
      <c r="CQ1186" s="4"/>
      <c r="CR1186" s="57">
        <f t="shared" si="1046"/>
        <v>0</v>
      </c>
      <c r="CS1186" s="4"/>
      <c r="CT1186" s="4"/>
      <c r="CU1186" s="4"/>
      <c r="CV1186" s="4"/>
      <c r="CW1186" s="4"/>
      <c r="CX1186" s="4"/>
      <c r="CY1186" s="4"/>
      <c r="CZ1186" s="4"/>
      <c r="DA1186" s="4"/>
      <c r="DB1186" s="57">
        <f t="shared" si="1164"/>
        <v>0</v>
      </c>
      <c r="DC1186" s="4"/>
      <c r="DD1186" s="4"/>
      <c r="DE1186" s="4"/>
      <c r="DF1186" s="4"/>
      <c r="DG1186" s="4"/>
      <c r="DH1186" s="4"/>
      <c r="DI1186" s="4"/>
      <c r="DJ1186" s="4"/>
      <c r="DK1186" s="4"/>
      <c r="DL1186" s="57">
        <f t="shared" si="321"/>
        <v>0</v>
      </c>
      <c r="DM1186" s="4"/>
      <c r="DN1186" s="4"/>
      <c r="DO1186" s="4"/>
      <c r="DP1186" s="4"/>
      <c r="DQ1186" s="4"/>
      <c r="DR1186" s="4"/>
      <c r="DS1186" s="4"/>
      <c r="DT1186" s="4"/>
      <c r="DU1186" s="4"/>
      <c r="DV1186" s="57">
        <f t="shared" si="322"/>
        <v>0</v>
      </c>
      <c r="DW1186" s="71">
        <f t="shared" ref="DW1186:ED1186" si="1243">SUM(BY1186,CI1186,CS1186,DC1186,DM1186)</f>
        <v>0</v>
      </c>
      <c r="DX1186" s="71">
        <f t="shared" si="1243"/>
        <v>0</v>
      </c>
      <c r="DY1186" s="71">
        <f t="shared" si="1243"/>
        <v>0</v>
      </c>
      <c r="DZ1186" s="71">
        <f t="shared" si="1243"/>
        <v>0</v>
      </c>
      <c r="EA1186" s="71">
        <f t="shared" si="1243"/>
        <v>0</v>
      </c>
      <c r="EB1186" s="71">
        <f t="shared" si="1243"/>
        <v>0</v>
      </c>
      <c r="EC1186" s="71">
        <f t="shared" si="1243"/>
        <v>0</v>
      </c>
      <c r="ED1186" s="71">
        <f t="shared" si="1243"/>
        <v>0</v>
      </c>
      <c r="EE1186" s="71">
        <f t="shared" si="13"/>
        <v>0</v>
      </c>
      <c r="EF1186" s="71">
        <f t="shared" si="14"/>
        <v>0</v>
      </c>
    </row>
    <row r="1187" spans="1:136" ht="15.75" customHeight="1">
      <c r="A1187" s="147">
        <v>2019</v>
      </c>
      <c r="B1187" s="135" t="s">
        <v>5445</v>
      </c>
      <c r="C1187" s="147" t="s">
        <v>3705</v>
      </c>
      <c r="D1187" s="147" t="s">
        <v>129</v>
      </c>
      <c r="E1187" s="147" t="s">
        <v>3706</v>
      </c>
      <c r="F1187" s="161" t="s">
        <v>3707</v>
      </c>
      <c r="G1187" s="4"/>
      <c r="H1187" s="4"/>
      <c r="I1187" s="4"/>
      <c r="J1187" s="4"/>
      <c r="K1187" s="71">
        <v>1</v>
      </c>
      <c r="L1187" s="4"/>
      <c r="M1187" s="4"/>
      <c r="N1187" s="4"/>
      <c r="O1187" s="4"/>
      <c r="P1187" s="4"/>
      <c r="Q1187" s="4"/>
      <c r="R1187" s="4"/>
      <c r="S1187" s="4"/>
      <c r="T1187" s="59" t="str">
        <f t="shared" si="0"/>
        <v/>
      </c>
      <c r="U1187" s="4"/>
      <c r="V1187" s="4"/>
      <c r="W1187" s="4"/>
      <c r="X1187" s="4"/>
      <c r="Y1187" s="4"/>
      <c r="Z1187" s="4"/>
      <c r="AA1187" s="4"/>
      <c r="AB1187" s="4"/>
      <c r="AC1187" s="4"/>
      <c r="AD1187" s="4"/>
      <c r="AE1187" s="4"/>
      <c r="AF1187" s="4"/>
      <c r="AG1187" s="58">
        <f t="shared" si="1"/>
        <v>1</v>
      </c>
      <c r="AH1187" s="4"/>
      <c r="AI1187" s="4"/>
      <c r="AJ1187" s="4"/>
      <c r="AK1187" s="91" t="str">
        <f t="shared" si="1189"/>
        <v/>
      </c>
      <c r="AL1187" s="4"/>
      <c r="AM1187" s="4"/>
      <c r="AN1187" s="4"/>
      <c r="AO1187" s="4"/>
      <c r="AP1187" s="4"/>
      <c r="AQ1187" s="4"/>
      <c r="AR1187" s="58" t="str">
        <f t="shared" si="3"/>
        <v/>
      </c>
      <c r="AS1187" s="71">
        <v>1</v>
      </c>
      <c r="AT1187" s="71">
        <v>1</v>
      </c>
      <c r="AU1187" s="71">
        <v>1</v>
      </c>
      <c r="AV1187" s="4"/>
      <c r="AW1187" s="4"/>
      <c r="AX1187" s="58">
        <f t="shared" si="4"/>
        <v>3</v>
      </c>
      <c r="AY1187" s="71">
        <v>1</v>
      </c>
      <c r="AZ1187" s="71">
        <v>1</v>
      </c>
      <c r="BA1187" s="4"/>
      <c r="BB1187" s="71">
        <v>1</v>
      </c>
      <c r="BC1187" s="4"/>
      <c r="BD1187" s="58">
        <f t="shared" si="5"/>
        <v>3</v>
      </c>
      <c r="BE1187" s="4"/>
      <c r="BF1187" s="4"/>
      <c r="BG1187" s="4"/>
      <c r="BH1187" s="4"/>
      <c r="BI1187" s="4"/>
      <c r="BJ1187" s="4"/>
      <c r="BK1187" s="4"/>
      <c r="BL1187" s="4"/>
      <c r="BM1187" s="4"/>
      <c r="BN1187" s="4"/>
      <c r="BO1187" s="4"/>
      <c r="BP1187" s="71">
        <v>1</v>
      </c>
      <c r="BQ1187" s="4"/>
      <c r="BR1187" s="4"/>
      <c r="BS1187" s="4"/>
      <c r="BT1187" s="4"/>
      <c r="BU1187" s="4"/>
      <c r="BV1187" s="4"/>
      <c r="BW1187" s="4"/>
      <c r="BX1187" s="4" t="str">
        <f t="shared" si="637"/>
        <v/>
      </c>
      <c r="BY1187" s="4"/>
      <c r="BZ1187" s="4"/>
      <c r="CA1187" s="4"/>
      <c r="CB1187" s="4"/>
      <c r="CC1187" s="4"/>
      <c r="CD1187" s="4"/>
      <c r="CE1187" s="4"/>
      <c r="CF1187" s="4"/>
      <c r="CG1187" s="4"/>
      <c r="CH1187" s="57">
        <f t="shared" si="1100"/>
        <v>0</v>
      </c>
      <c r="CI1187" s="4"/>
      <c r="CJ1187" s="4"/>
      <c r="CK1187" s="4"/>
      <c r="CL1187" s="4"/>
      <c r="CM1187" s="4"/>
      <c r="CN1187" s="4"/>
      <c r="CO1187" s="4"/>
      <c r="CP1187" s="4"/>
      <c r="CQ1187" s="4"/>
      <c r="CR1187" s="57">
        <f t="shared" si="1046"/>
        <v>0</v>
      </c>
      <c r="CS1187" s="4"/>
      <c r="CT1187" s="4"/>
      <c r="CU1187" s="4"/>
      <c r="CV1187" s="4"/>
      <c r="CW1187" s="4"/>
      <c r="CX1187" s="4"/>
      <c r="CY1187" s="4"/>
      <c r="CZ1187" s="4"/>
      <c r="DA1187" s="4"/>
      <c r="DB1187" s="57">
        <f t="shared" si="1164"/>
        <v>0</v>
      </c>
      <c r="DC1187" s="4"/>
      <c r="DD1187" s="4"/>
      <c r="DE1187" s="4"/>
      <c r="DF1187" s="4"/>
      <c r="DG1187" s="4"/>
      <c r="DH1187" s="4"/>
      <c r="DI1187" s="4"/>
      <c r="DJ1187" s="4"/>
      <c r="DK1187" s="4"/>
      <c r="DL1187" s="57">
        <f t="shared" si="321"/>
        <v>0</v>
      </c>
      <c r="DM1187" s="4"/>
      <c r="DN1187" s="4"/>
      <c r="DO1187" s="4"/>
      <c r="DP1187" s="4"/>
      <c r="DQ1187" s="4"/>
      <c r="DR1187" s="4"/>
      <c r="DS1187" s="4"/>
      <c r="DT1187" s="4"/>
      <c r="DU1187" s="4"/>
      <c r="DV1187" s="57">
        <f t="shared" si="322"/>
        <v>0</v>
      </c>
      <c r="DW1187" s="71">
        <f t="shared" ref="DW1187:ED1187" si="1244">SUM(BY1187,CI1187,CS1187,DC1187,DM1187)</f>
        <v>0</v>
      </c>
      <c r="DX1187" s="71">
        <f t="shared" si="1244"/>
        <v>0</v>
      </c>
      <c r="DY1187" s="71">
        <f t="shared" si="1244"/>
        <v>0</v>
      </c>
      <c r="DZ1187" s="71">
        <f t="shared" si="1244"/>
        <v>0</v>
      </c>
      <c r="EA1187" s="71">
        <f t="shared" si="1244"/>
        <v>0</v>
      </c>
      <c r="EB1187" s="71">
        <f t="shared" si="1244"/>
        <v>0</v>
      </c>
      <c r="EC1187" s="71">
        <f t="shared" si="1244"/>
        <v>0</v>
      </c>
      <c r="ED1187" s="71">
        <f t="shared" si="1244"/>
        <v>0</v>
      </c>
      <c r="EE1187" s="71">
        <f t="shared" si="13"/>
        <v>0</v>
      </c>
      <c r="EF1187" s="71">
        <f t="shared" si="14"/>
        <v>0</v>
      </c>
    </row>
    <row r="1188" spans="1:136" ht="15.75" customHeight="1">
      <c r="A1188" s="147">
        <v>2019</v>
      </c>
      <c r="B1188" s="135" t="s">
        <v>5446</v>
      </c>
      <c r="C1188" s="147" t="s">
        <v>3708</v>
      </c>
      <c r="D1188" s="147" t="s">
        <v>266</v>
      </c>
      <c r="E1188" s="147" t="s">
        <v>3709</v>
      </c>
      <c r="F1188" s="161" t="s">
        <v>3710</v>
      </c>
      <c r="G1188" s="4"/>
      <c r="H1188" s="4"/>
      <c r="I1188" s="71">
        <v>1</v>
      </c>
      <c r="J1188" s="4"/>
      <c r="K1188" s="4"/>
      <c r="L1188" s="4"/>
      <c r="M1188" s="4"/>
      <c r="N1188" s="4"/>
      <c r="O1188" s="4"/>
      <c r="P1188" s="4"/>
      <c r="Q1188" s="4"/>
      <c r="R1188" s="4"/>
      <c r="S1188" s="4"/>
      <c r="T1188" s="59" t="str">
        <f t="shared" si="0"/>
        <v/>
      </c>
      <c r="U1188" s="4"/>
      <c r="V1188" s="4"/>
      <c r="W1188" s="4"/>
      <c r="X1188" s="4"/>
      <c r="Y1188" s="4"/>
      <c r="Z1188" s="4"/>
      <c r="AA1188" s="4"/>
      <c r="AB1188" s="4"/>
      <c r="AC1188" s="4"/>
      <c r="AD1188" s="4"/>
      <c r="AE1188" s="4"/>
      <c r="AF1188" s="4"/>
      <c r="AG1188" s="58">
        <f t="shared" si="1"/>
        <v>1</v>
      </c>
      <c r="AH1188" s="4"/>
      <c r="AI1188" s="4"/>
      <c r="AJ1188" s="4"/>
      <c r="AK1188" s="91" t="str">
        <f t="shared" si="1189"/>
        <v/>
      </c>
      <c r="AL1188" s="4"/>
      <c r="AM1188" s="4"/>
      <c r="AN1188" s="4"/>
      <c r="AO1188" s="4"/>
      <c r="AP1188" s="4"/>
      <c r="AQ1188" s="4"/>
      <c r="AR1188" s="58" t="str">
        <f t="shared" si="3"/>
        <v/>
      </c>
      <c r="AS1188" s="71">
        <v>1</v>
      </c>
      <c r="AT1188" s="71">
        <v>1</v>
      </c>
      <c r="AU1188" s="71">
        <v>1</v>
      </c>
      <c r="AV1188" s="71">
        <v>1</v>
      </c>
      <c r="AW1188" s="71">
        <v>1</v>
      </c>
      <c r="AX1188" s="58">
        <f t="shared" si="4"/>
        <v>5</v>
      </c>
      <c r="AY1188" s="71">
        <v>1</v>
      </c>
      <c r="AZ1188" s="71">
        <v>1</v>
      </c>
      <c r="BA1188" s="4"/>
      <c r="BB1188" s="4"/>
      <c r="BC1188" s="71">
        <v>1</v>
      </c>
      <c r="BD1188" s="58">
        <f t="shared" si="5"/>
        <v>3</v>
      </c>
      <c r="BE1188" s="4"/>
      <c r="BF1188" s="4"/>
      <c r="BG1188" s="4"/>
      <c r="BH1188" s="4"/>
      <c r="BI1188" s="4"/>
      <c r="BJ1188" s="4"/>
      <c r="BK1188" s="4"/>
      <c r="BL1188" s="4"/>
      <c r="BM1188" s="4"/>
      <c r="BN1188" s="4"/>
      <c r="BO1188" s="4"/>
      <c r="BP1188" s="4"/>
      <c r="BQ1188" s="4"/>
      <c r="BR1188" s="4"/>
      <c r="BS1188" s="71">
        <v>1</v>
      </c>
      <c r="BT1188" s="71">
        <v>1</v>
      </c>
      <c r="BU1188" s="71">
        <v>1</v>
      </c>
      <c r="BV1188" s="4"/>
      <c r="BW1188" s="4"/>
      <c r="BX1188" s="71">
        <f t="shared" si="637"/>
        <v>1</v>
      </c>
      <c r="BY1188" s="4"/>
      <c r="BZ1188" s="71">
        <v>1</v>
      </c>
      <c r="CA1188" s="4"/>
      <c r="CB1188" s="71">
        <v>1</v>
      </c>
      <c r="CC1188" s="71">
        <v>1</v>
      </c>
      <c r="CD1188" s="4"/>
      <c r="CE1188" s="4"/>
      <c r="CF1188" s="4"/>
      <c r="CG1188" s="71"/>
      <c r="CH1188" s="57">
        <f t="shared" si="1100"/>
        <v>3</v>
      </c>
      <c r="CI1188" s="4"/>
      <c r="CJ1188" s="71">
        <v>1</v>
      </c>
      <c r="CK1188" s="4"/>
      <c r="CL1188" s="71">
        <v>1</v>
      </c>
      <c r="CM1188" s="71">
        <v>1</v>
      </c>
      <c r="CN1188" s="4"/>
      <c r="CO1188" s="4"/>
      <c r="CP1188" s="4"/>
      <c r="CQ1188" s="71"/>
      <c r="CR1188" s="57">
        <f t="shared" si="1046"/>
        <v>3</v>
      </c>
      <c r="CS1188" s="4"/>
      <c r="CT1188" s="71">
        <v>1</v>
      </c>
      <c r="CU1188" s="4"/>
      <c r="CV1188" s="71">
        <v>1</v>
      </c>
      <c r="CW1188" s="71">
        <v>1</v>
      </c>
      <c r="CX1188" s="4"/>
      <c r="CY1188" s="4"/>
      <c r="CZ1188" s="4"/>
      <c r="DA1188" s="71"/>
      <c r="DB1188" s="57">
        <f t="shared" si="1164"/>
        <v>3</v>
      </c>
      <c r="DC1188" s="4"/>
      <c r="DD1188" s="71">
        <v>1</v>
      </c>
      <c r="DE1188" s="4"/>
      <c r="DF1188" s="71">
        <v>1</v>
      </c>
      <c r="DG1188" s="71">
        <v>1</v>
      </c>
      <c r="DH1188" s="4"/>
      <c r="DI1188" s="4"/>
      <c r="DJ1188" s="4"/>
      <c r="DK1188" s="71"/>
      <c r="DL1188" s="57">
        <f t="shared" si="321"/>
        <v>3</v>
      </c>
      <c r="DM1188" s="4"/>
      <c r="DN1188" s="71">
        <v>1</v>
      </c>
      <c r="DO1188" s="4"/>
      <c r="DP1188" s="71">
        <v>1</v>
      </c>
      <c r="DQ1188" s="71">
        <v>1</v>
      </c>
      <c r="DR1188" s="4"/>
      <c r="DS1188" s="4"/>
      <c r="DT1188" s="4"/>
      <c r="DU1188" s="71"/>
      <c r="DV1188" s="57">
        <f t="shared" si="322"/>
        <v>3</v>
      </c>
      <c r="DW1188" s="71">
        <f t="shared" ref="DW1188:ED1188" si="1245">SUM(BY1188,CI1188,CS1188,DC1188,DM1188)</f>
        <v>0</v>
      </c>
      <c r="DX1188" s="71">
        <f t="shared" si="1245"/>
        <v>5</v>
      </c>
      <c r="DY1188" s="71">
        <f t="shared" si="1245"/>
        <v>0</v>
      </c>
      <c r="DZ1188" s="71">
        <f t="shared" si="1245"/>
        <v>5</v>
      </c>
      <c r="EA1188" s="71">
        <f t="shared" si="1245"/>
        <v>5</v>
      </c>
      <c r="EB1188" s="71">
        <f t="shared" si="1245"/>
        <v>0</v>
      </c>
      <c r="EC1188" s="71">
        <f t="shared" si="1245"/>
        <v>0</v>
      </c>
      <c r="ED1188" s="71">
        <f t="shared" si="1245"/>
        <v>0</v>
      </c>
      <c r="EE1188" s="71">
        <f t="shared" si="13"/>
        <v>15</v>
      </c>
      <c r="EF1188" s="71">
        <f t="shared" si="14"/>
        <v>1</v>
      </c>
    </row>
    <row r="1189" spans="1:136" ht="15.75" customHeight="1">
      <c r="A1189" s="147">
        <v>2019</v>
      </c>
      <c r="B1189" s="135" t="s">
        <v>5447</v>
      </c>
      <c r="C1189" s="147" t="s">
        <v>3711</v>
      </c>
      <c r="D1189" s="147" t="s">
        <v>3712</v>
      </c>
      <c r="E1189" s="147" t="s">
        <v>3713</v>
      </c>
      <c r="F1189" s="161" t="s">
        <v>3714</v>
      </c>
      <c r="G1189" s="4"/>
      <c r="H1189" s="4"/>
      <c r="I1189" s="4"/>
      <c r="J1189" s="4"/>
      <c r="K1189" s="4"/>
      <c r="L1189" s="4"/>
      <c r="M1189" s="4"/>
      <c r="N1189" s="71">
        <v>1</v>
      </c>
      <c r="O1189" s="4"/>
      <c r="P1189" s="4"/>
      <c r="Q1189" s="4"/>
      <c r="R1189" s="4"/>
      <c r="S1189" s="4"/>
      <c r="T1189" s="59" t="str">
        <f t="shared" si="0"/>
        <v/>
      </c>
      <c r="U1189" s="4"/>
      <c r="V1189" s="4"/>
      <c r="W1189" s="4"/>
      <c r="X1189" s="4"/>
      <c r="Y1189" s="4"/>
      <c r="Z1189" s="4"/>
      <c r="AA1189" s="4"/>
      <c r="AB1189" s="4"/>
      <c r="AC1189" s="4"/>
      <c r="AD1189" s="4"/>
      <c r="AE1189" s="4"/>
      <c r="AF1189" s="4"/>
      <c r="AG1189" s="58">
        <f t="shared" si="1"/>
        <v>1</v>
      </c>
      <c r="AH1189" s="4"/>
      <c r="AI1189" s="4"/>
      <c r="AJ1189" s="4"/>
      <c r="AK1189" s="91" t="str">
        <f t="shared" si="1189"/>
        <v/>
      </c>
      <c r="AL1189" s="4"/>
      <c r="AM1189" s="4"/>
      <c r="AN1189" s="4"/>
      <c r="AO1189" s="4"/>
      <c r="AP1189" s="4"/>
      <c r="AQ1189" s="4"/>
      <c r="AR1189" s="58" t="str">
        <f t="shared" si="3"/>
        <v/>
      </c>
      <c r="AS1189" s="4"/>
      <c r="AT1189" s="71">
        <v>1</v>
      </c>
      <c r="AU1189" s="4"/>
      <c r="AV1189" s="4"/>
      <c r="AW1189" s="4"/>
      <c r="AX1189" s="58">
        <f t="shared" si="4"/>
        <v>1</v>
      </c>
      <c r="AY1189" s="4"/>
      <c r="AZ1189" s="71">
        <v>1</v>
      </c>
      <c r="BA1189" s="4"/>
      <c r="BB1189" s="4"/>
      <c r="BC1189" s="71">
        <v>1</v>
      </c>
      <c r="BD1189" s="58">
        <f t="shared" si="5"/>
        <v>2</v>
      </c>
      <c r="BE1189" s="4"/>
      <c r="BF1189" s="4"/>
      <c r="BG1189" s="4"/>
      <c r="BH1189" s="4"/>
      <c r="BI1189" s="4"/>
      <c r="BJ1189" s="4"/>
      <c r="BK1189" s="4"/>
      <c r="BL1189" s="4"/>
      <c r="BM1189" s="4"/>
      <c r="BN1189" s="4"/>
      <c r="BO1189" s="4"/>
      <c r="BP1189" s="4"/>
      <c r="BQ1189" s="4"/>
      <c r="BR1189" s="4"/>
      <c r="BS1189" s="4"/>
      <c r="BT1189" s="4"/>
      <c r="BU1189" s="4"/>
      <c r="BV1189" s="71">
        <v>1</v>
      </c>
      <c r="BW1189" s="4"/>
      <c r="BX1189" s="71">
        <f t="shared" si="637"/>
        <v>1</v>
      </c>
      <c r="BY1189" s="4"/>
      <c r="BZ1189" s="4"/>
      <c r="CA1189" s="4"/>
      <c r="CB1189" s="4"/>
      <c r="CC1189" s="4"/>
      <c r="CD1189" s="4"/>
      <c r="CE1189" s="4"/>
      <c r="CF1189" s="4"/>
      <c r="CG1189" s="4"/>
      <c r="CH1189" s="57">
        <f t="shared" si="1100"/>
        <v>0</v>
      </c>
      <c r="CI1189" s="4"/>
      <c r="CJ1189" s="4"/>
      <c r="CK1189" s="4"/>
      <c r="CL1189" s="4"/>
      <c r="CM1189" s="4"/>
      <c r="CN1189" s="4"/>
      <c r="CO1189" s="71">
        <v>1</v>
      </c>
      <c r="CP1189" s="4"/>
      <c r="CQ1189" s="71"/>
      <c r="CR1189" s="57">
        <f t="shared" si="1046"/>
        <v>1</v>
      </c>
      <c r="CS1189" s="4"/>
      <c r="CT1189" s="4"/>
      <c r="CU1189" s="4"/>
      <c r="CV1189" s="4"/>
      <c r="CW1189" s="4"/>
      <c r="CX1189" s="4"/>
      <c r="CY1189" s="4"/>
      <c r="CZ1189" s="4"/>
      <c r="DA1189" s="4"/>
      <c r="DB1189" s="57">
        <f t="shared" si="1164"/>
        <v>0</v>
      </c>
      <c r="DC1189" s="4"/>
      <c r="DD1189" s="4"/>
      <c r="DE1189" s="4"/>
      <c r="DF1189" s="4"/>
      <c r="DG1189" s="4"/>
      <c r="DH1189" s="4"/>
      <c r="DI1189" s="4"/>
      <c r="DJ1189" s="4"/>
      <c r="DK1189" s="4"/>
      <c r="DL1189" s="57">
        <f t="shared" si="321"/>
        <v>0</v>
      </c>
      <c r="DM1189" s="4"/>
      <c r="DN1189" s="4"/>
      <c r="DO1189" s="4"/>
      <c r="DP1189" s="4"/>
      <c r="DQ1189" s="4"/>
      <c r="DR1189" s="4"/>
      <c r="DS1189" s="4"/>
      <c r="DT1189" s="4"/>
      <c r="DU1189" s="4"/>
      <c r="DV1189" s="57">
        <f t="shared" si="322"/>
        <v>0</v>
      </c>
      <c r="DW1189" s="71">
        <f t="shared" ref="DW1189:ED1189" si="1246">SUM(BY1189,CI1189,CS1189,DC1189,DM1189)</f>
        <v>0</v>
      </c>
      <c r="DX1189" s="71">
        <f t="shared" si="1246"/>
        <v>0</v>
      </c>
      <c r="DY1189" s="71">
        <f t="shared" si="1246"/>
        <v>0</v>
      </c>
      <c r="DZ1189" s="71">
        <f t="shared" si="1246"/>
        <v>0</v>
      </c>
      <c r="EA1189" s="71">
        <f t="shared" si="1246"/>
        <v>0</v>
      </c>
      <c r="EB1189" s="71">
        <f t="shared" si="1246"/>
        <v>0</v>
      </c>
      <c r="EC1189" s="71">
        <f t="shared" si="1246"/>
        <v>1</v>
      </c>
      <c r="ED1189" s="71">
        <f t="shared" si="1246"/>
        <v>0</v>
      </c>
      <c r="EE1189" s="71">
        <f t="shared" si="13"/>
        <v>1</v>
      </c>
      <c r="EF1189" s="71">
        <f t="shared" si="14"/>
        <v>1</v>
      </c>
    </row>
    <row r="1190" spans="1:136" ht="15.75" customHeight="1">
      <c r="A1190" s="147">
        <v>2019</v>
      </c>
      <c r="B1190" s="135" t="s">
        <v>5448</v>
      </c>
      <c r="C1190" s="147" t="s">
        <v>3715</v>
      </c>
      <c r="D1190" s="147" t="s">
        <v>385</v>
      </c>
      <c r="E1190" s="147" t="s">
        <v>3716</v>
      </c>
      <c r="F1190" s="161" t="s">
        <v>3717</v>
      </c>
      <c r="G1190" s="4"/>
      <c r="H1190" s="4"/>
      <c r="I1190" s="4"/>
      <c r="J1190" s="4"/>
      <c r="K1190" s="71">
        <v>2</v>
      </c>
      <c r="L1190" s="71">
        <v>1</v>
      </c>
      <c r="M1190" s="71"/>
      <c r="N1190" s="71">
        <v>2</v>
      </c>
      <c r="O1190" s="71">
        <v>2</v>
      </c>
      <c r="P1190" s="4"/>
      <c r="Q1190" s="4"/>
      <c r="R1190" s="4"/>
      <c r="S1190" s="71">
        <v>2</v>
      </c>
      <c r="T1190" s="59" t="str">
        <f t="shared" si="0"/>
        <v/>
      </c>
      <c r="U1190" s="4"/>
      <c r="V1190" s="4"/>
      <c r="W1190" s="4"/>
      <c r="X1190" s="4"/>
      <c r="Y1190" s="4"/>
      <c r="Z1190" s="4"/>
      <c r="AA1190" s="4"/>
      <c r="AB1190" s="4"/>
      <c r="AC1190" s="4"/>
      <c r="AD1190" s="4"/>
      <c r="AE1190" s="4"/>
      <c r="AF1190" s="4"/>
      <c r="AG1190" s="58">
        <f t="shared" si="1"/>
        <v>1</v>
      </c>
      <c r="AH1190" s="4"/>
      <c r="AI1190" s="4"/>
      <c r="AJ1190" s="4"/>
      <c r="AK1190" s="91" t="str">
        <f t="shared" si="1189"/>
        <v/>
      </c>
      <c r="AL1190" s="4"/>
      <c r="AM1190" s="4"/>
      <c r="AN1190" s="4"/>
      <c r="AO1190" s="4"/>
      <c r="AP1190" s="4"/>
      <c r="AQ1190" s="4"/>
      <c r="AR1190" s="58" t="str">
        <f t="shared" si="3"/>
        <v/>
      </c>
      <c r="AS1190" s="71">
        <v>1</v>
      </c>
      <c r="AT1190" s="4"/>
      <c r="AU1190" s="71">
        <v>1</v>
      </c>
      <c r="AV1190" s="71">
        <v>1</v>
      </c>
      <c r="AW1190" s="71">
        <v>1</v>
      </c>
      <c r="AX1190" s="58">
        <f t="shared" si="4"/>
        <v>4</v>
      </c>
      <c r="AY1190" s="4"/>
      <c r="AZ1190" s="71">
        <v>1</v>
      </c>
      <c r="BA1190" s="4"/>
      <c r="BB1190" s="4"/>
      <c r="BC1190" s="71">
        <v>1</v>
      </c>
      <c r="BD1190" s="58">
        <f t="shared" si="5"/>
        <v>2</v>
      </c>
      <c r="BE1190" s="71">
        <v>1</v>
      </c>
      <c r="BF1190" s="4"/>
      <c r="BG1190" s="4"/>
      <c r="BH1190" s="4"/>
      <c r="BI1190" s="4"/>
      <c r="BJ1190" s="4"/>
      <c r="BK1190" s="4"/>
      <c r="BL1190" s="4"/>
      <c r="BM1190" s="4"/>
      <c r="BN1190" s="4"/>
      <c r="BO1190" s="4"/>
      <c r="BP1190" s="4"/>
      <c r="BQ1190" s="4"/>
      <c r="BR1190" s="4"/>
      <c r="BS1190" s="71">
        <v>1</v>
      </c>
      <c r="BT1190" s="71">
        <v>1</v>
      </c>
      <c r="BU1190" s="4"/>
      <c r="BV1190" s="71">
        <v>1</v>
      </c>
      <c r="BW1190" s="4"/>
      <c r="BX1190" s="71">
        <f t="shared" si="637"/>
        <v>1</v>
      </c>
      <c r="BY1190" s="4"/>
      <c r="BZ1190" s="71">
        <v>1</v>
      </c>
      <c r="CA1190" s="4"/>
      <c r="CB1190" s="71">
        <v>1</v>
      </c>
      <c r="CC1190" s="4"/>
      <c r="CD1190" s="4"/>
      <c r="CE1190" s="71">
        <v>1</v>
      </c>
      <c r="CF1190" s="4"/>
      <c r="CG1190" s="71"/>
      <c r="CH1190" s="57">
        <f t="shared" si="1100"/>
        <v>3</v>
      </c>
      <c r="CI1190" s="4"/>
      <c r="CJ1190" s="4"/>
      <c r="CK1190" s="4"/>
      <c r="CL1190" s="4"/>
      <c r="CM1190" s="4"/>
      <c r="CN1190" s="4"/>
      <c r="CO1190" s="4"/>
      <c r="CP1190" s="4"/>
      <c r="CQ1190" s="4"/>
      <c r="CR1190" s="57">
        <f t="shared" si="1046"/>
        <v>0</v>
      </c>
      <c r="CS1190" s="4"/>
      <c r="CT1190" s="71">
        <v>1</v>
      </c>
      <c r="CU1190" s="4"/>
      <c r="CV1190" s="71">
        <v>1</v>
      </c>
      <c r="CW1190" s="4"/>
      <c r="CX1190" s="4"/>
      <c r="CY1190" s="71">
        <v>1</v>
      </c>
      <c r="CZ1190" s="4"/>
      <c r="DA1190" s="71"/>
      <c r="DB1190" s="57">
        <f t="shared" si="1164"/>
        <v>3</v>
      </c>
      <c r="DC1190" s="4"/>
      <c r="DD1190" s="71">
        <v>1</v>
      </c>
      <c r="DE1190" s="4"/>
      <c r="DF1190" s="71">
        <v>1</v>
      </c>
      <c r="DG1190" s="4"/>
      <c r="DH1190" s="4"/>
      <c r="DI1190" s="71">
        <v>1</v>
      </c>
      <c r="DJ1190" s="4"/>
      <c r="DK1190" s="71"/>
      <c r="DL1190" s="57">
        <f t="shared" si="321"/>
        <v>3</v>
      </c>
      <c r="DM1190" s="4"/>
      <c r="DN1190" s="71">
        <v>1</v>
      </c>
      <c r="DO1190" s="4"/>
      <c r="DP1190" s="71">
        <v>1</v>
      </c>
      <c r="DQ1190" s="4"/>
      <c r="DR1190" s="4"/>
      <c r="DS1190" s="71">
        <v>1</v>
      </c>
      <c r="DT1190" s="4"/>
      <c r="DU1190" s="71"/>
      <c r="DV1190" s="57">
        <f t="shared" si="322"/>
        <v>3</v>
      </c>
      <c r="DW1190" s="71">
        <f t="shared" ref="DW1190:ED1190" si="1247">SUM(BY1190,CI1190,CS1190,DC1190,DM1190)</f>
        <v>0</v>
      </c>
      <c r="DX1190" s="71">
        <f t="shared" si="1247"/>
        <v>4</v>
      </c>
      <c r="DY1190" s="71">
        <f t="shared" si="1247"/>
        <v>0</v>
      </c>
      <c r="DZ1190" s="71">
        <f t="shared" si="1247"/>
        <v>4</v>
      </c>
      <c r="EA1190" s="71">
        <f t="shared" si="1247"/>
        <v>0</v>
      </c>
      <c r="EB1190" s="71">
        <f t="shared" si="1247"/>
        <v>0</v>
      </c>
      <c r="EC1190" s="71">
        <f t="shared" si="1247"/>
        <v>4</v>
      </c>
      <c r="ED1190" s="71">
        <f t="shared" si="1247"/>
        <v>0</v>
      </c>
      <c r="EE1190" s="71">
        <f t="shared" si="13"/>
        <v>12</v>
      </c>
      <c r="EF1190" s="71">
        <f t="shared" si="14"/>
        <v>1</v>
      </c>
    </row>
    <row r="1191" spans="1:136" ht="15.75" customHeight="1">
      <c r="A1191" s="147">
        <v>2019</v>
      </c>
      <c r="B1191" s="135" t="s">
        <v>5449</v>
      </c>
      <c r="C1191" s="147" t="s">
        <v>3718</v>
      </c>
      <c r="D1191" s="147" t="s">
        <v>403</v>
      </c>
      <c r="E1191" s="147" t="s">
        <v>3719</v>
      </c>
      <c r="F1191" s="150" t="s">
        <v>3720</v>
      </c>
      <c r="G1191" s="4"/>
      <c r="H1191" s="72">
        <v>1</v>
      </c>
      <c r="I1191" s="4"/>
      <c r="J1191" s="4"/>
      <c r="K1191" s="4"/>
      <c r="L1191" s="4"/>
      <c r="M1191" s="4"/>
      <c r="N1191" s="4"/>
      <c r="O1191" s="4"/>
      <c r="P1191" s="4"/>
      <c r="Q1191" s="4"/>
      <c r="R1191" s="4"/>
      <c r="S1191" s="4"/>
      <c r="T1191" s="59" t="str">
        <f t="shared" si="0"/>
        <v/>
      </c>
      <c r="U1191" s="4"/>
      <c r="V1191" s="4"/>
      <c r="W1191" s="4"/>
      <c r="X1191" s="4"/>
      <c r="Y1191" s="4"/>
      <c r="Z1191" s="4"/>
      <c r="AA1191" s="4"/>
      <c r="AB1191" s="4"/>
      <c r="AC1191" s="4"/>
      <c r="AD1191" s="4"/>
      <c r="AE1191" s="4"/>
      <c r="AF1191" s="72"/>
      <c r="AG1191" s="58" t="str">
        <f t="shared" si="1"/>
        <v/>
      </c>
      <c r="AH1191" s="72"/>
      <c r="AI1191" s="4"/>
      <c r="AJ1191" s="4"/>
      <c r="AK1191" s="91" t="str">
        <f t="shared" si="1189"/>
        <v/>
      </c>
      <c r="AL1191" s="4"/>
      <c r="AM1191" s="4"/>
      <c r="AN1191" s="4"/>
      <c r="AO1191" s="4"/>
      <c r="AP1191" s="4"/>
      <c r="AQ1191" s="4"/>
      <c r="AR1191" s="58" t="str">
        <f t="shared" si="3"/>
        <v/>
      </c>
      <c r="AS1191" s="72">
        <v>1</v>
      </c>
      <c r="AT1191" s="72">
        <v>1</v>
      </c>
      <c r="AU1191" s="72">
        <v>1</v>
      </c>
      <c r="AV1191" s="72">
        <v>1</v>
      </c>
      <c r="AW1191" s="72">
        <v>1</v>
      </c>
      <c r="AX1191" s="58">
        <f t="shared" si="4"/>
        <v>5</v>
      </c>
      <c r="AY1191" s="72">
        <v>1</v>
      </c>
      <c r="AZ1191" s="4"/>
      <c r="BA1191" s="4"/>
      <c r="BB1191" s="4"/>
      <c r="BC1191" s="4"/>
      <c r="BD1191" s="58">
        <f t="shared" si="5"/>
        <v>1</v>
      </c>
      <c r="BE1191" s="4"/>
      <c r="BF1191" s="4"/>
      <c r="BG1191" s="4"/>
      <c r="BH1191" s="4"/>
      <c r="BI1191" s="4"/>
      <c r="BJ1191" s="4"/>
      <c r="BK1191" s="4"/>
      <c r="BL1191" s="4"/>
      <c r="BM1191" s="4"/>
      <c r="BN1191" s="4"/>
      <c r="BO1191" s="72">
        <v>1</v>
      </c>
      <c r="BP1191" s="72">
        <v>1</v>
      </c>
      <c r="BQ1191" s="72">
        <v>1</v>
      </c>
      <c r="BR1191" s="72">
        <v>1</v>
      </c>
      <c r="BS1191" s="72">
        <v>1</v>
      </c>
      <c r="BT1191" s="72">
        <v>1</v>
      </c>
      <c r="BU1191" s="72">
        <v>1</v>
      </c>
      <c r="BV1191" s="72">
        <v>1</v>
      </c>
      <c r="BW1191" s="4"/>
      <c r="BX1191" s="4">
        <f t="shared" si="637"/>
        <v>1</v>
      </c>
      <c r="BY1191" s="4"/>
      <c r="BZ1191" s="72">
        <v>1</v>
      </c>
      <c r="CA1191" s="4"/>
      <c r="CB1191" s="72">
        <v>1</v>
      </c>
      <c r="CC1191" s="72">
        <v>1</v>
      </c>
      <c r="CD1191" s="4"/>
      <c r="CE1191" s="72">
        <v>1</v>
      </c>
      <c r="CF1191" s="4"/>
      <c r="CG1191" s="4"/>
      <c r="CH1191" s="57">
        <f t="shared" si="1100"/>
        <v>4</v>
      </c>
      <c r="CI1191" s="4"/>
      <c r="CJ1191" s="72">
        <v>1</v>
      </c>
      <c r="CK1191" s="4"/>
      <c r="CL1191" s="72">
        <v>1</v>
      </c>
      <c r="CM1191" s="72">
        <v>1</v>
      </c>
      <c r="CN1191" s="4"/>
      <c r="CO1191" s="72">
        <v>1</v>
      </c>
      <c r="CP1191" s="4"/>
      <c r="CQ1191" s="4"/>
      <c r="CR1191" s="57">
        <f t="shared" si="1046"/>
        <v>4</v>
      </c>
      <c r="CS1191" s="4"/>
      <c r="CT1191" s="72">
        <v>1</v>
      </c>
      <c r="CU1191" s="4"/>
      <c r="CV1191" s="72">
        <v>1</v>
      </c>
      <c r="CW1191" s="72">
        <v>1</v>
      </c>
      <c r="CX1191" s="72"/>
      <c r="CY1191" s="72">
        <v>1</v>
      </c>
      <c r="CZ1191" s="4"/>
      <c r="DA1191" s="4"/>
      <c r="DB1191" s="57">
        <f t="shared" si="1164"/>
        <v>4</v>
      </c>
      <c r="DC1191" s="4"/>
      <c r="DD1191" s="72">
        <v>1</v>
      </c>
      <c r="DE1191" s="4"/>
      <c r="DF1191" s="72">
        <v>1</v>
      </c>
      <c r="DG1191" s="72">
        <v>1</v>
      </c>
      <c r="DH1191" s="4"/>
      <c r="DI1191" s="72">
        <v>1</v>
      </c>
      <c r="DJ1191" s="4"/>
      <c r="DK1191" s="4"/>
      <c r="DL1191" s="57">
        <f t="shared" si="321"/>
        <v>4</v>
      </c>
      <c r="DM1191" s="4"/>
      <c r="DN1191" s="72">
        <v>1</v>
      </c>
      <c r="DO1191" s="4"/>
      <c r="DP1191" s="72">
        <v>1</v>
      </c>
      <c r="DQ1191" s="72">
        <v>1</v>
      </c>
      <c r="DR1191" s="4"/>
      <c r="DS1191" s="72">
        <v>1</v>
      </c>
      <c r="DT1191" s="4"/>
      <c r="DU1191" s="4"/>
      <c r="DV1191" s="57">
        <f t="shared" si="322"/>
        <v>4</v>
      </c>
      <c r="DW1191" s="71">
        <f t="shared" ref="DW1191:ED1191" si="1248">SUM(BY1191,CI1191,CS1191,DC1191,DM1191)</f>
        <v>0</v>
      </c>
      <c r="DX1191" s="71">
        <f t="shared" si="1248"/>
        <v>5</v>
      </c>
      <c r="DY1191" s="71">
        <f t="shared" si="1248"/>
        <v>0</v>
      </c>
      <c r="DZ1191" s="71">
        <f t="shared" si="1248"/>
        <v>5</v>
      </c>
      <c r="EA1191" s="71">
        <f t="shared" si="1248"/>
        <v>5</v>
      </c>
      <c r="EB1191" s="71">
        <f t="shared" si="1248"/>
        <v>0</v>
      </c>
      <c r="EC1191" s="71">
        <f t="shared" si="1248"/>
        <v>5</v>
      </c>
      <c r="ED1191" s="71">
        <f t="shared" si="1248"/>
        <v>0</v>
      </c>
      <c r="EE1191" s="71">
        <f t="shared" si="13"/>
        <v>20</v>
      </c>
      <c r="EF1191" s="71">
        <f t="shared" si="14"/>
        <v>1</v>
      </c>
    </row>
    <row r="1192" spans="1:136" ht="15.75" customHeight="1">
      <c r="A1192" s="147">
        <v>2019</v>
      </c>
      <c r="B1192" s="135" t="s">
        <v>5450</v>
      </c>
      <c r="C1192" s="147" t="s">
        <v>3721</v>
      </c>
      <c r="D1192" s="147" t="s">
        <v>257</v>
      </c>
      <c r="E1192" s="147" t="s">
        <v>3722</v>
      </c>
      <c r="F1192" s="161" t="s">
        <v>3723</v>
      </c>
      <c r="G1192" s="4"/>
      <c r="H1192" s="71">
        <v>1</v>
      </c>
      <c r="I1192" s="4"/>
      <c r="J1192" s="4"/>
      <c r="K1192" s="4"/>
      <c r="L1192" s="4"/>
      <c r="M1192" s="4"/>
      <c r="N1192" s="4"/>
      <c r="O1192" s="4"/>
      <c r="P1192" s="4"/>
      <c r="Q1192" s="4"/>
      <c r="R1192" s="4"/>
      <c r="S1192" s="4"/>
      <c r="T1192" s="59" t="str">
        <f t="shared" si="0"/>
        <v/>
      </c>
      <c r="U1192" s="4"/>
      <c r="V1192" s="4"/>
      <c r="W1192" s="4"/>
      <c r="X1192" s="4"/>
      <c r="Y1192" s="4"/>
      <c r="Z1192" s="4"/>
      <c r="AA1192" s="4"/>
      <c r="AB1192" s="4"/>
      <c r="AC1192" s="4"/>
      <c r="AD1192" s="4"/>
      <c r="AE1192" s="4"/>
      <c r="AF1192" s="72"/>
      <c r="AG1192" s="58" t="str">
        <f t="shared" si="1"/>
        <v/>
      </c>
      <c r="AH1192" s="72">
        <v>1</v>
      </c>
      <c r="AI1192" s="4"/>
      <c r="AJ1192" s="4"/>
      <c r="AK1192" s="91" t="str">
        <f t="shared" si="1189"/>
        <v/>
      </c>
      <c r="AL1192" s="4"/>
      <c r="AM1192" s="4"/>
      <c r="AN1192" s="4"/>
      <c r="AO1192" s="4"/>
      <c r="AP1192" s="4"/>
      <c r="AQ1192" s="4"/>
      <c r="AR1192" s="58">
        <f t="shared" si="3"/>
        <v>1</v>
      </c>
      <c r="AS1192" s="71">
        <v>1</v>
      </c>
      <c r="AT1192" s="4"/>
      <c r="AU1192" s="4"/>
      <c r="AV1192" s="4"/>
      <c r="AW1192" s="4"/>
      <c r="AX1192" s="58">
        <f t="shared" si="4"/>
        <v>1</v>
      </c>
      <c r="AY1192" s="4"/>
      <c r="AZ1192" s="71">
        <v>1</v>
      </c>
      <c r="BA1192" s="4"/>
      <c r="BB1192" s="4"/>
      <c r="BC1192" s="71">
        <v>1</v>
      </c>
      <c r="BD1192" s="58">
        <f t="shared" si="5"/>
        <v>2</v>
      </c>
      <c r="BE1192" s="4"/>
      <c r="BF1192" s="4"/>
      <c r="BG1192" s="4"/>
      <c r="BH1192" s="4"/>
      <c r="BI1192" s="4"/>
      <c r="BJ1192" s="4"/>
      <c r="BK1192" s="4"/>
      <c r="BL1192" s="4"/>
      <c r="BM1192" s="4"/>
      <c r="BN1192" s="4"/>
      <c r="BO1192" s="4"/>
      <c r="BP1192" s="4"/>
      <c r="BQ1192" s="4"/>
      <c r="BR1192" s="4"/>
      <c r="BS1192" s="4"/>
      <c r="BT1192" s="4"/>
      <c r="BU1192" s="4"/>
      <c r="BV1192" s="4"/>
      <c r="BW1192" s="4"/>
      <c r="BX1192" s="4" t="str">
        <f t="shared" si="637"/>
        <v/>
      </c>
      <c r="BY1192" s="4"/>
      <c r="BZ1192" s="4"/>
      <c r="CA1192" s="4"/>
      <c r="CB1192" s="4"/>
      <c r="CC1192" s="4"/>
      <c r="CD1192" s="4"/>
      <c r="CE1192" s="4"/>
      <c r="CF1192" s="4"/>
      <c r="CG1192" s="4"/>
      <c r="CH1192" s="57">
        <f t="shared" si="1100"/>
        <v>0</v>
      </c>
      <c r="CI1192" s="4"/>
      <c r="CJ1192" s="4"/>
      <c r="CK1192" s="4"/>
      <c r="CL1192" s="4"/>
      <c r="CM1192" s="4"/>
      <c r="CN1192" s="4"/>
      <c r="CO1192" s="4"/>
      <c r="CP1192" s="4"/>
      <c r="CQ1192" s="4"/>
      <c r="CR1192" s="57">
        <f t="shared" si="1046"/>
        <v>0</v>
      </c>
      <c r="CS1192" s="4"/>
      <c r="CT1192" s="4"/>
      <c r="CU1192" s="4"/>
      <c r="CV1192" s="4"/>
      <c r="CW1192" s="4"/>
      <c r="CX1192" s="4"/>
      <c r="CY1192" s="4"/>
      <c r="CZ1192" s="4"/>
      <c r="DA1192" s="4"/>
      <c r="DB1192" s="57">
        <f t="shared" si="1164"/>
        <v>0</v>
      </c>
      <c r="DC1192" s="4"/>
      <c r="DD1192" s="4"/>
      <c r="DE1192" s="4"/>
      <c r="DF1192" s="4"/>
      <c r="DG1192" s="4"/>
      <c r="DH1192" s="4"/>
      <c r="DI1192" s="4"/>
      <c r="DJ1192" s="4"/>
      <c r="DK1192" s="4"/>
      <c r="DL1192" s="57">
        <f t="shared" si="321"/>
        <v>0</v>
      </c>
      <c r="DM1192" s="4"/>
      <c r="DN1192" s="4"/>
      <c r="DO1192" s="4"/>
      <c r="DP1192" s="4"/>
      <c r="DQ1192" s="4"/>
      <c r="DR1192" s="4"/>
      <c r="DS1192" s="4"/>
      <c r="DT1192" s="4"/>
      <c r="DU1192" s="4"/>
      <c r="DV1192" s="57">
        <f t="shared" si="322"/>
        <v>0</v>
      </c>
      <c r="DW1192" s="71">
        <f t="shared" ref="DW1192:ED1192" si="1249">SUM(BY1192,CI1192,CS1192,DC1192,DM1192)</f>
        <v>0</v>
      </c>
      <c r="DX1192" s="71">
        <f t="shared" si="1249"/>
        <v>0</v>
      </c>
      <c r="DY1192" s="71">
        <f t="shared" si="1249"/>
        <v>0</v>
      </c>
      <c r="DZ1192" s="71">
        <f t="shared" si="1249"/>
        <v>0</v>
      </c>
      <c r="EA1192" s="71">
        <f t="shared" si="1249"/>
        <v>0</v>
      </c>
      <c r="EB1192" s="71">
        <f t="shared" si="1249"/>
        <v>0</v>
      </c>
      <c r="EC1192" s="71">
        <f t="shared" si="1249"/>
        <v>0</v>
      </c>
      <c r="ED1192" s="71">
        <f t="shared" si="1249"/>
        <v>0</v>
      </c>
      <c r="EE1192" s="71">
        <f t="shared" si="13"/>
        <v>0</v>
      </c>
      <c r="EF1192" s="71">
        <f t="shared" si="14"/>
        <v>0</v>
      </c>
    </row>
    <row r="1193" spans="1:136" ht="15.75" customHeight="1">
      <c r="A1193" s="147">
        <v>2019</v>
      </c>
      <c r="B1193" s="135" t="s">
        <v>5451</v>
      </c>
      <c r="C1193" s="147" t="s">
        <v>3724</v>
      </c>
      <c r="D1193" s="147" t="s">
        <v>3657</v>
      </c>
      <c r="E1193" s="147" t="s">
        <v>3725</v>
      </c>
      <c r="F1193" s="161" t="s">
        <v>3726</v>
      </c>
      <c r="G1193" s="4"/>
      <c r="H1193" s="4"/>
      <c r="I1193" s="4"/>
      <c r="J1193" s="71">
        <v>1</v>
      </c>
      <c r="K1193" s="4"/>
      <c r="L1193" s="4"/>
      <c r="M1193" s="4"/>
      <c r="N1193" s="4"/>
      <c r="O1193" s="4"/>
      <c r="P1193" s="4"/>
      <c r="Q1193" s="4"/>
      <c r="R1193" s="4"/>
      <c r="S1193" s="4"/>
      <c r="T1193" s="59" t="str">
        <f t="shared" si="0"/>
        <v/>
      </c>
      <c r="U1193" s="4"/>
      <c r="V1193" s="4"/>
      <c r="W1193" s="4"/>
      <c r="X1193" s="4"/>
      <c r="Y1193" s="4"/>
      <c r="Z1193" s="4"/>
      <c r="AA1193" s="4"/>
      <c r="AB1193" s="4"/>
      <c r="AC1193" s="4"/>
      <c r="AD1193" s="4"/>
      <c r="AE1193" s="4"/>
      <c r="AF1193" s="4"/>
      <c r="AG1193" s="58">
        <f t="shared" si="1"/>
        <v>1</v>
      </c>
      <c r="AH1193" s="4"/>
      <c r="AI1193" s="4"/>
      <c r="AJ1193" s="4"/>
      <c r="AK1193" s="91" t="str">
        <f t="shared" si="1189"/>
        <v/>
      </c>
      <c r="AL1193" s="4"/>
      <c r="AM1193" s="4"/>
      <c r="AN1193" s="4"/>
      <c r="AO1193" s="4"/>
      <c r="AP1193" s="4"/>
      <c r="AQ1193" s="4"/>
      <c r="AR1193" s="58" t="str">
        <f t="shared" si="3"/>
        <v/>
      </c>
      <c r="AS1193" s="71">
        <v>1</v>
      </c>
      <c r="AT1193" s="4"/>
      <c r="AU1193" s="4"/>
      <c r="AV1193" s="4"/>
      <c r="AW1193" s="4"/>
      <c r="AX1193" s="58">
        <f t="shared" si="4"/>
        <v>1</v>
      </c>
      <c r="AY1193" s="4"/>
      <c r="AZ1193" s="71">
        <v>1</v>
      </c>
      <c r="BA1193" s="71">
        <v>1</v>
      </c>
      <c r="BB1193" s="4"/>
      <c r="BC1193" s="71">
        <v>1</v>
      </c>
      <c r="BD1193" s="58">
        <f t="shared" si="5"/>
        <v>3</v>
      </c>
      <c r="BE1193" s="4"/>
      <c r="BF1193" s="4"/>
      <c r="BG1193" s="4"/>
      <c r="BH1193" s="4"/>
      <c r="BI1193" s="4"/>
      <c r="BJ1193" s="4"/>
      <c r="BK1193" s="4"/>
      <c r="BL1193" s="4"/>
      <c r="BM1193" s="4"/>
      <c r="BN1193" s="4"/>
      <c r="BO1193" s="4"/>
      <c r="BP1193" s="4"/>
      <c r="BQ1193" s="4"/>
      <c r="BR1193" s="4"/>
      <c r="BS1193" s="4"/>
      <c r="BT1193" s="4"/>
      <c r="BU1193" s="4"/>
      <c r="BV1193" s="4"/>
      <c r="BW1193" s="4"/>
      <c r="BX1193" s="4" t="str">
        <f t="shared" si="637"/>
        <v/>
      </c>
      <c r="BY1193" s="4"/>
      <c r="BZ1193" s="4"/>
      <c r="CA1193" s="4"/>
      <c r="CB1193" s="4"/>
      <c r="CC1193" s="4"/>
      <c r="CD1193" s="4"/>
      <c r="CE1193" s="4"/>
      <c r="CF1193" s="4"/>
      <c r="CG1193" s="4"/>
      <c r="CH1193" s="57">
        <f t="shared" si="1100"/>
        <v>0</v>
      </c>
      <c r="CI1193" s="4"/>
      <c r="CJ1193" s="4"/>
      <c r="CK1193" s="4"/>
      <c r="CL1193" s="4"/>
      <c r="CM1193" s="4"/>
      <c r="CN1193" s="4"/>
      <c r="CO1193" s="4"/>
      <c r="CP1193" s="4"/>
      <c r="CQ1193" s="4"/>
      <c r="CR1193" s="57">
        <f t="shared" si="1046"/>
        <v>0</v>
      </c>
      <c r="CS1193" s="4"/>
      <c r="CT1193" s="4"/>
      <c r="CU1193" s="4"/>
      <c r="CV1193" s="4"/>
      <c r="CW1193" s="4"/>
      <c r="CX1193" s="4"/>
      <c r="CY1193" s="4"/>
      <c r="CZ1193" s="4"/>
      <c r="DA1193" s="4"/>
      <c r="DB1193" s="57">
        <f t="shared" si="1164"/>
        <v>0</v>
      </c>
      <c r="DC1193" s="4"/>
      <c r="DD1193" s="4"/>
      <c r="DE1193" s="4"/>
      <c r="DF1193" s="4"/>
      <c r="DG1193" s="4"/>
      <c r="DH1193" s="4"/>
      <c r="DI1193" s="4"/>
      <c r="DJ1193" s="4"/>
      <c r="DK1193" s="4"/>
      <c r="DL1193" s="57">
        <f t="shared" si="321"/>
        <v>0</v>
      </c>
      <c r="DM1193" s="4"/>
      <c r="DN1193" s="4"/>
      <c r="DO1193" s="4"/>
      <c r="DP1193" s="4"/>
      <c r="DQ1193" s="4"/>
      <c r="DR1193" s="4"/>
      <c r="DS1193" s="4"/>
      <c r="DT1193" s="4"/>
      <c r="DU1193" s="4"/>
      <c r="DV1193" s="57">
        <f t="shared" si="322"/>
        <v>0</v>
      </c>
      <c r="DW1193" s="71">
        <f t="shared" ref="DW1193:ED1193" si="1250">SUM(BY1193,CI1193,CS1193,DC1193,DM1193)</f>
        <v>0</v>
      </c>
      <c r="DX1193" s="71">
        <f t="shared" si="1250"/>
        <v>0</v>
      </c>
      <c r="DY1193" s="71">
        <f t="shared" si="1250"/>
        <v>0</v>
      </c>
      <c r="DZ1193" s="71">
        <f t="shared" si="1250"/>
        <v>0</v>
      </c>
      <c r="EA1193" s="71">
        <f t="shared" si="1250"/>
        <v>0</v>
      </c>
      <c r="EB1193" s="71">
        <f t="shared" si="1250"/>
        <v>0</v>
      </c>
      <c r="EC1193" s="71">
        <f t="shared" si="1250"/>
        <v>0</v>
      </c>
      <c r="ED1193" s="71">
        <f t="shared" si="1250"/>
        <v>0</v>
      </c>
      <c r="EE1193" s="71">
        <f t="shared" si="13"/>
        <v>0</v>
      </c>
      <c r="EF1193" s="71">
        <f t="shared" si="14"/>
        <v>0</v>
      </c>
    </row>
    <row r="1194" spans="1:136" ht="15.75" customHeight="1">
      <c r="A1194" s="147">
        <v>2019</v>
      </c>
      <c r="B1194" s="135" t="s">
        <v>5452</v>
      </c>
      <c r="C1194" s="147" t="s">
        <v>3727</v>
      </c>
      <c r="D1194" s="147" t="s">
        <v>3728</v>
      </c>
      <c r="E1194" s="147" t="s">
        <v>3729</v>
      </c>
      <c r="F1194" s="161" t="s">
        <v>3730</v>
      </c>
      <c r="G1194" s="4"/>
      <c r="H1194" s="4"/>
      <c r="I1194" s="71">
        <v>1</v>
      </c>
      <c r="J1194" s="4"/>
      <c r="K1194" s="4"/>
      <c r="L1194" s="4"/>
      <c r="M1194" s="4"/>
      <c r="N1194" s="4"/>
      <c r="O1194" s="4"/>
      <c r="P1194" s="4"/>
      <c r="Q1194" s="4"/>
      <c r="R1194" s="4"/>
      <c r="S1194" s="4"/>
      <c r="T1194" s="59" t="str">
        <f t="shared" si="0"/>
        <v/>
      </c>
      <c r="U1194" s="4"/>
      <c r="V1194" s="4"/>
      <c r="W1194" s="4"/>
      <c r="X1194" s="4"/>
      <c r="Y1194" s="4"/>
      <c r="Z1194" s="4"/>
      <c r="AA1194" s="4"/>
      <c r="AB1194" s="4"/>
      <c r="AC1194" s="4"/>
      <c r="AD1194" s="4"/>
      <c r="AE1194" s="4"/>
      <c r="AF1194" s="4"/>
      <c r="AG1194" s="58">
        <f t="shared" si="1"/>
        <v>1</v>
      </c>
      <c r="AH1194" s="4"/>
      <c r="AI1194" s="4"/>
      <c r="AJ1194" s="4"/>
      <c r="AK1194" s="91" t="str">
        <f t="shared" si="1189"/>
        <v/>
      </c>
      <c r="AL1194" s="4"/>
      <c r="AM1194" s="4"/>
      <c r="AN1194" s="4"/>
      <c r="AO1194" s="4"/>
      <c r="AP1194" s="4"/>
      <c r="AQ1194" s="4"/>
      <c r="AR1194" s="58" t="str">
        <f t="shared" si="3"/>
        <v/>
      </c>
      <c r="AS1194" s="71">
        <v>1</v>
      </c>
      <c r="AT1194" s="4"/>
      <c r="AU1194" s="4"/>
      <c r="AV1194" s="4"/>
      <c r="AW1194" s="4"/>
      <c r="AX1194" s="58">
        <f t="shared" si="4"/>
        <v>1</v>
      </c>
      <c r="AY1194" s="4"/>
      <c r="AZ1194" s="71">
        <v>1</v>
      </c>
      <c r="BA1194" s="4"/>
      <c r="BB1194" s="4"/>
      <c r="BC1194" s="71">
        <v>1</v>
      </c>
      <c r="BD1194" s="58">
        <f t="shared" si="5"/>
        <v>2</v>
      </c>
      <c r="BE1194" s="4"/>
      <c r="BF1194" s="4"/>
      <c r="BG1194" s="4"/>
      <c r="BH1194" s="4"/>
      <c r="BI1194" s="4"/>
      <c r="BJ1194" s="4"/>
      <c r="BK1194" s="4"/>
      <c r="BL1194" s="4"/>
      <c r="BM1194" s="4"/>
      <c r="BN1194" s="4"/>
      <c r="BO1194" s="4"/>
      <c r="BP1194" s="4"/>
      <c r="BQ1194" s="4"/>
      <c r="BR1194" s="4"/>
      <c r="BS1194" s="71">
        <v>1</v>
      </c>
      <c r="BT1194" s="4"/>
      <c r="BU1194" s="4"/>
      <c r="BV1194" s="4"/>
      <c r="BW1194" s="93">
        <v>1</v>
      </c>
      <c r="BX1194" s="71">
        <f t="shared" si="637"/>
        <v>1</v>
      </c>
      <c r="BY1194" s="71">
        <v>1</v>
      </c>
      <c r="BZ1194" s="71">
        <v>1</v>
      </c>
      <c r="CA1194" s="4"/>
      <c r="CB1194" s="4"/>
      <c r="CC1194" s="4"/>
      <c r="CD1194" s="4"/>
      <c r="CE1194" s="4"/>
      <c r="CF1194" s="4"/>
      <c r="CG1194" s="71"/>
      <c r="CH1194" s="57">
        <f t="shared" si="1100"/>
        <v>2</v>
      </c>
      <c r="CI1194" s="4"/>
      <c r="CJ1194" s="4"/>
      <c r="CK1194" s="4"/>
      <c r="CL1194" s="4"/>
      <c r="CM1194" s="4"/>
      <c r="CN1194" s="4"/>
      <c r="CO1194" s="4"/>
      <c r="CP1194" s="4"/>
      <c r="CQ1194" s="4"/>
      <c r="CR1194" s="57">
        <f t="shared" si="1046"/>
        <v>0</v>
      </c>
      <c r="CS1194" s="4"/>
      <c r="CT1194" s="4"/>
      <c r="CU1194" s="4"/>
      <c r="CV1194" s="4"/>
      <c r="CW1194" s="4"/>
      <c r="CX1194" s="4"/>
      <c r="CY1194" s="4"/>
      <c r="CZ1194" s="4"/>
      <c r="DA1194" s="4"/>
      <c r="DB1194" s="57">
        <f t="shared" si="1164"/>
        <v>0</v>
      </c>
      <c r="DC1194" s="4"/>
      <c r="DD1194" s="4"/>
      <c r="DE1194" s="4"/>
      <c r="DF1194" s="4"/>
      <c r="DG1194" s="4"/>
      <c r="DH1194" s="4"/>
      <c r="DI1194" s="4"/>
      <c r="DJ1194" s="4"/>
      <c r="DK1194" s="4"/>
      <c r="DL1194" s="57">
        <f t="shared" si="321"/>
        <v>0</v>
      </c>
      <c r="DM1194" s="4"/>
      <c r="DN1194" s="4"/>
      <c r="DO1194" s="4"/>
      <c r="DP1194" s="4"/>
      <c r="DQ1194" s="4"/>
      <c r="DR1194" s="4"/>
      <c r="DS1194" s="4"/>
      <c r="DT1194" s="4"/>
      <c r="DU1194" s="4"/>
      <c r="DV1194" s="57">
        <f t="shared" si="322"/>
        <v>0</v>
      </c>
      <c r="DW1194" s="71">
        <f t="shared" ref="DW1194:ED1194" si="1251">SUM(BY1194,CI1194,CS1194,DC1194,DM1194)</f>
        <v>1</v>
      </c>
      <c r="DX1194" s="71">
        <f t="shared" si="1251"/>
        <v>1</v>
      </c>
      <c r="DY1194" s="71">
        <f t="shared" si="1251"/>
        <v>0</v>
      </c>
      <c r="DZ1194" s="71">
        <f t="shared" si="1251"/>
        <v>0</v>
      </c>
      <c r="EA1194" s="71">
        <f t="shared" si="1251"/>
        <v>0</v>
      </c>
      <c r="EB1194" s="71">
        <f t="shared" si="1251"/>
        <v>0</v>
      </c>
      <c r="EC1194" s="71">
        <f t="shared" si="1251"/>
        <v>0</v>
      </c>
      <c r="ED1194" s="71">
        <f t="shared" si="1251"/>
        <v>0</v>
      </c>
      <c r="EE1194" s="71">
        <f t="shared" si="13"/>
        <v>2</v>
      </c>
      <c r="EF1194" s="71">
        <f t="shared" si="14"/>
        <v>1</v>
      </c>
    </row>
    <row r="1195" spans="1:136" ht="15.75" customHeight="1">
      <c r="A1195" s="147">
        <v>2018</v>
      </c>
      <c r="B1195" s="135" t="s">
        <v>5453</v>
      </c>
      <c r="C1195" s="147" t="s">
        <v>3731</v>
      </c>
      <c r="D1195" s="147" t="s">
        <v>517</v>
      </c>
      <c r="E1195" s="147" t="s">
        <v>3732</v>
      </c>
      <c r="F1195" s="161" t="s">
        <v>3733</v>
      </c>
      <c r="G1195" s="4"/>
      <c r="H1195" s="4"/>
      <c r="I1195" s="4"/>
      <c r="J1195" s="4"/>
      <c r="K1195" s="4"/>
      <c r="L1195" s="4"/>
      <c r="M1195" s="4"/>
      <c r="N1195" s="4"/>
      <c r="O1195" s="4"/>
      <c r="P1195" s="4"/>
      <c r="Q1195" s="4"/>
      <c r="R1195" s="4"/>
      <c r="S1195" s="4"/>
      <c r="T1195" s="59">
        <f t="shared" si="0"/>
        <v>1</v>
      </c>
      <c r="U1195" s="4"/>
      <c r="V1195" s="4"/>
      <c r="W1195" s="4"/>
      <c r="X1195" s="71">
        <v>1</v>
      </c>
      <c r="Y1195" s="4"/>
      <c r="Z1195" s="4"/>
      <c r="AA1195" s="4"/>
      <c r="AB1195" s="4"/>
      <c r="AC1195" s="4"/>
      <c r="AD1195" s="4"/>
      <c r="AE1195" s="4"/>
      <c r="AF1195" s="4"/>
      <c r="AG1195" s="58">
        <f t="shared" si="1"/>
        <v>1</v>
      </c>
      <c r="AH1195" s="4"/>
      <c r="AI1195" s="4"/>
      <c r="AJ1195" s="4"/>
      <c r="AK1195" s="91" t="str">
        <f t="shared" si="1189"/>
        <v/>
      </c>
      <c r="AL1195" s="4"/>
      <c r="AM1195" s="4"/>
      <c r="AN1195" s="4"/>
      <c r="AO1195" s="4"/>
      <c r="AP1195" s="4"/>
      <c r="AQ1195" s="4"/>
      <c r="AR1195" s="58" t="str">
        <f t="shared" si="3"/>
        <v/>
      </c>
      <c r="AS1195" s="4"/>
      <c r="AT1195" s="71">
        <v>1</v>
      </c>
      <c r="AU1195" s="4"/>
      <c r="AV1195" s="4"/>
      <c r="AW1195" s="4"/>
      <c r="AX1195" s="58">
        <f t="shared" si="4"/>
        <v>1</v>
      </c>
      <c r="AY1195" s="71">
        <v>1</v>
      </c>
      <c r="AZ1195" s="4"/>
      <c r="BA1195" s="4"/>
      <c r="BB1195" s="4"/>
      <c r="BC1195" s="4"/>
      <c r="BD1195" s="58">
        <f t="shared" si="5"/>
        <v>1</v>
      </c>
      <c r="BE1195" s="4"/>
      <c r="BF1195" s="4"/>
      <c r="BG1195" s="4"/>
      <c r="BH1195" s="4"/>
      <c r="BI1195" s="4"/>
      <c r="BJ1195" s="4"/>
      <c r="BK1195" s="4"/>
      <c r="BL1195" s="4"/>
      <c r="BM1195" s="4"/>
      <c r="BN1195" s="4"/>
      <c r="BO1195" s="4"/>
      <c r="BP1195" s="4"/>
      <c r="BQ1195" s="4"/>
      <c r="BR1195" s="4"/>
      <c r="BS1195" s="4"/>
      <c r="BT1195" s="4"/>
      <c r="BU1195" s="4"/>
      <c r="BV1195" s="4"/>
      <c r="BW1195" s="4"/>
      <c r="BX1195" s="4" t="str">
        <f t="shared" si="637"/>
        <v/>
      </c>
      <c r="BY1195" s="4"/>
      <c r="BZ1195" s="4"/>
      <c r="CA1195" s="4"/>
      <c r="CB1195" s="4"/>
      <c r="CC1195" s="4"/>
      <c r="CD1195" s="4"/>
      <c r="CE1195" s="4"/>
      <c r="CF1195" s="4"/>
      <c r="CG1195" s="4"/>
      <c r="CH1195" s="57">
        <f t="shared" si="1100"/>
        <v>0</v>
      </c>
      <c r="CI1195" s="4"/>
      <c r="CJ1195" s="4"/>
      <c r="CK1195" s="4"/>
      <c r="CL1195" s="4"/>
      <c r="CM1195" s="4"/>
      <c r="CN1195" s="4"/>
      <c r="CO1195" s="4"/>
      <c r="CP1195" s="4"/>
      <c r="CQ1195" s="4"/>
      <c r="CR1195" s="57">
        <f t="shared" si="1046"/>
        <v>0</v>
      </c>
      <c r="CS1195" s="4"/>
      <c r="CT1195" s="4"/>
      <c r="CU1195" s="4"/>
      <c r="CV1195" s="4"/>
      <c r="CW1195" s="4"/>
      <c r="CX1195" s="4"/>
      <c r="CY1195" s="4"/>
      <c r="CZ1195" s="4"/>
      <c r="DA1195" s="4"/>
      <c r="DB1195" s="57">
        <f t="shared" si="1164"/>
        <v>0</v>
      </c>
      <c r="DC1195" s="4"/>
      <c r="DD1195" s="4"/>
      <c r="DE1195" s="4"/>
      <c r="DF1195" s="4"/>
      <c r="DG1195" s="4"/>
      <c r="DH1195" s="4"/>
      <c r="DI1195" s="4"/>
      <c r="DJ1195" s="4"/>
      <c r="DK1195" s="4"/>
      <c r="DL1195" s="57">
        <f t="shared" si="321"/>
        <v>0</v>
      </c>
      <c r="DM1195" s="4"/>
      <c r="DN1195" s="4"/>
      <c r="DO1195" s="4"/>
      <c r="DP1195" s="4"/>
      <c r="DQ1195" s="4"/>
      <c r="DR1195" s="4"/>
      <c r="DS1195" s="4"/>
      <c r="DT1195" s="4"/>
      <c r="DU1195" s="4"/>
      <c r="DV1195" s="57">
        <f t="shared" si="322"/>
        <v>0</v>
      </c>
      <c r="DW1195" s="71">
        <f t="shared" ref="DW1195:ED1195" si="1252">SUM(BY1195,CI1195,CS1195,DC1195,DM1195)</f>
        <v>0</v>
      </c>
      <c r="DX1195" s="71">
        <f t="shared" si="1252"/>
        <v>0</v>
      </c>
      <c r="DY1195" s="71">
        <f t="shared" si="1252"/>
        <v>0</v>
      </c>
      <c r="DZ1195" s="71">
        <f t="shared" si="1252"/>
        <v>0</v>
      </c>
      <c r="EA1195" s="71">
        <f t="shared" si="1252"/>
        <v>0</v>
      </c>
      <c r="EB1195" s="71">
        <f t="shared" si="1252"/>
        <v>0</v>
      </c>
      <c r="EC1195" s="71">
        <f t="shared" si="1252"/>
        <v>0</v>
      </c>
      <c r="ED1195" s="71">
        <f t="shared" si="1252"/>
        <v>0</v>
      </c>
      <c r="EE1195" s="71">
        <f t="shared" si="13"/>
        <v>0</v>
      </c>
      <c r="EF1195" s="71">
        <f t="shared" si="14"/>
        <v>0</v>
      </c>
    </row>
    <row r="1196" spans="1:136" ht="15.75" customHeight="1">
      <c r="A1196" s="147">
        <v>2019</v>
      </c>
      <c r="B1196" s="135" t="s">
        <v>5454</v>
      </c>
      <c r="C1196" s="147" t="s">
        <v>3734</v>
      </c>
      <c r="D1196" s="147" t="s">
        <v>3735</v>
      </c>
      <c r="E1196" s="147" t="s">
        <v>3736</v>
      </c>
      <c r="F1196" s="161" t="s">
        <v>3737</v>
      </c>
      <c r="G1196" s="4"/>
      <c r="H1196" s="4"/>
      <c r="I1196" s="4"/>
      <c r="J1196" s="4"/>
      <c r="K1196" s="4"/>
      <c r="L1196" s="4"/>
      <c r="M1196" s="4"/>
      <c r="N1196" s="4"/>
      <c r="O1196" s="71">
        <v>1</v>
      </c>
      <c r="P1196" s="4"/>
      <c r="Q1196" s="4"/>
      <c r="R1196" s="4"/>
      <c r="S1196" s="4"/>
      <c r="T1196" s="59" t="str">
        <f t="shared" si="0"/>
        <v/>
      </c>
      <c r="U1196" s="4"/>
      <c r="V1196" s="4"/>
      <c r="W1196" s="4"/>
      <c r="X1196" s="4"/>
      <c r="Y1196" s="4"/>
      <c r="Z1196" s="4"/>
      <c r="AA1196" s="4"/>
      <c r="AB1196" s="4"/>
      <c r="AC1196" s="4"/>
      <c r="AD1196" s="4"/>
      <c r="AE1196" s="4"/>
      <c r="AF1196" s="4"/>
      <c r="AG1196" s="58">
        <f t="shared" si="1"/>
        <v>1</v>
      </c>
      <c r="AH1196" s="4"/>
      <c r="AI1196" s="4"/>
      <c r="AJ1196" s="4"/>
      <c r="AK1196" s="91" t="str">
        <f t="shared" si="1189"/>
        <v/>
      </c>
      <c r="AL1196" s="4"/>
      <c r="AM1196" s="4"/>
      <c r="AN1196" s="4"/>
      <c r="AO1196" s="4"/>
      <c r="AP1196" s="4"/>
      <c r="AQ1196" s="4"/>
      <c r="AR1196" s="58" t="str">
        <f t="shared" si="3"/>
        <v/>
      </c>
      <c r="AS1196" s="71">
        <v>1</v>
      </c>
      <c r="AT1196" s="4"/>
      <c r="AU1196" s="4"/>
      <c r="AV1196" s="4"/>
      <c r="AW1196" s="4"/>
      <c r="AX1196" s="58">
        <f t="shared" si="4"/>
        <v>1</v>
      </c>
      <c r="AY1196" s="4"/>
      <c r="AZ1196" s="71">
        <v>1</v>
      </c>
      <c r="BA1196" s="4"/>
      <c r="BB1196" s="4"/>
      <c r="BC1196" s="71">
        <v>1</v>
      </c>
      <c r="BD1196" s="58">
        <f t="shared" si="5"/>
        <v>2</v>
      </c>
      <c r="BE1196" s="4"/>
      <c r="BF1196" s="4"/>
      <c r="BG1196" s="4"/>
      <c r="BH1196" s="4"/>
      <c r="BI1196" s="4"/>
      <c r="BJ1196" s="4"/>
      <c r="BK1196" s="4"/>
      <c r="BL1196" s="4"/>
      <c r="BM1196" s="4"/>
      <c r="BN1196" s="4"/>
      <c r="BO1196" s="4"/>
      <c r="BP1196" s="4"/>
      <c r="BQ1196" s="4"/>
      <c r="BR1196" s="4"/>
      <c r="BS1196" s="4"/>
      <c r="BT1196" s="4"/>
      <c r="BU1196" s="4"/>
      <c r="BV1196" s="4"/>
      <c r="BW1196" s="4"/>
      <c r="BX1196" s="4" t="str">
        <f t="shared" si="637"/>
        <v/>
      </c>
      <c r="BY1196" s="4"/>
      <c r="BZ1196" s="4"/>
      <c r="CA1196" s="4"/>
      <c r="CB1196" s="4"/>
      <c r="CC1196" s="4"/>
      <c r="CD1196" s="4"/>
      <c r="CE1196" s="4"/>
      <c r="CF1196" s="4"/>
      <c r="CG1196" s="4"/>
      <c r="CH1196" s="57">
        <f t="shared" si="1100"/>
        <v>0</v>
      </c>
      <c r="CI1196" s="4"/>
      <c r="CJ1196" s="4"/>
      <c r="CK1196" s="4"/>
      <c r="CL1196" s="4"/>
      <c r="CM1196" s="4"/>
      <c r="CN1196" s="4"/>
      <c r="CO1196" s="4"/>
      <c r="CP1196" s="4"/>
      <c r="CQ1196" s="4"/>
      <c r="CR1196" s="57">
        <f t="shared" si="1046"/>
        <v>0</v>
      </c>
      <c r="CS1196" s="4"/>
      <c r="CT1196" s="4"/>
      <c r="CU1196" s="4"/>
      <c r="CV1196" s="4"/>
      <c r="CW1196" s="4"/>
      <c r="CX1196" s="4"/>
      <c r="CY1196" s="4"/>
      <c r="CZ1196" s="4"/>
      <c r="DA1196" s="4"/>
      <c r="DB1196" s="57">
        <f t="shared" si="1164"/>
        <v>0</v>
      </c>
      <c r="DC1196" s="4"/>
      <c r="DD1196" s="4"/>
      <c r="DE1196" s="4"/>
      <c r="DF1196" s="4"/>
      <c r="DG1196" s="4"/>
      <c r="DH1196" s="4"/>
      <c r="DI1196" s="4"/>
      <c r="DJ1196" s="4"/>
      <c r="DK1196" s="4"/>
      <c r="DL1196" s="57">
        <f t="shared" si="321"/>
        <v>0</v>
      </c>
      <c r="DM1196" s="4"/>
      <c r="DN1196" s="4"/>
      <c r="DO1196" s="4"/>
      <c r="DP1196" s="4"/>
      <c r="DQ1196" s="4"/>
      <c r="DR1196" s="4"/>
      <c r="DS1196" s="4"/>
      <c r="DT1196" s="4"/>
      <c r="DU1196" s="4"/>
      <c r="DV1196" s="57">
        <f t="shared" si="322"/>
        <v>0</v>
      </c>
      <c r="DW1196" s="71">
        <f t="shared" ref="DW1196:ED1196" si="1253">SUM(BY1196,CI1196,CS1196,DC1196,DM1196)</f>
        <v>0</v>
      </c>
      <c r="DX1196" s="71">
        <f t="shared" si="1253"/>
        <v>0</v>
      </c>
      <c r="DY1196" s="71">
        <f t="shared" si="1253"/>
        <v>0</v>
      </c>
      <c r="DZ1196" s="71">
        <f t="shared" si="1253"/>
        <v>0</v>
      </c>
      <c r="EA1196" s="71">
        <f t="shared" si="1253"/>
        <v>0</v>
      </c>
      <c r="EB1196" s="71">
        <f t="shared" si="1253"/>
        <v>0</v>
      </c>
      <c r="EC1196" s="71">
        <f t="shared" si="1253"/>
        <v>0</v>
      </c>
      <c r="ED1196" s="71">
        <f t="shared" si="1253"/>
        <v>0</v>
      </c>
      <c r="EE1196" s="71">
        <f t="shared" si="13"/>
        <v>0</v>
      </c>
      <c r="EF1196" s="71">
        <f t="shared" si="14"/>
        <v>0</v>
      </c>
    </row>
    <row r="1197" spans="1:136" ht="15.75" customHeight="1">
      <c r="A1197" s="147">
        <v>2019</v>
      </c>
      <c r="B1197" s="135" t="s">
        <v>5455</v>
      </c>
      <c r="C1197" s="147" t="s">
        <v>3738</v>
      </c>
      <c r="D1197" s="147" t="s">
        <v>3739</v>
      </c>
      <c r="E1197" s="147" t="s">
        <v>3736</v>
      </c>
      <c r="F1197" s="150" t="s">
        <v>3740</v>
      </c>
      <c r="G1197" s="4"/>
      <c r="H1197" s="4"/>
      <c r="I1197" s="71">
        <v>1</v>
      </c>
      <c r="J1197" s="4"/>
      <c r="K1197" s="4"/>
      <c r="L1197" s="4"/>
      <c r="M1197" s="4"/>
      <c r="N1197" s="4"/>
      <c r="O1197" s="4"/>
      <c r="P1197" s="4"/>
      <c r="Q1197" s="4"/>
      <c r="R1197" s="4"/>
      <c r="S1197" s="4"/>
      <c r="T1197" s="59" t="str">
        <f t="shared" si="0"/>
        <v/>
      </c>
      <c r="U1197" s="4"/>
      <c r="V1197" s="4"/>
      <c r="W1197" s="4"/>
      <c r="X1197" s="4"/>
      <c r="Y1197" s="4"/>
      <c r="Z1197" s="4"/>
      <c r="AA1197" s="4"/>
      <c r="AB1197" s="4"/>
      <c r="AC1197" s="4"/>
      <c r="AD1197" s="4"/>
      <c r="AE1197" s="4"/>
      <c r="AF1197" s="4"/>
      <c r="AG1197" s="58">
        <f t="shared" si="1"/>
        <v>1</v>
      </c>
      <c r="AH1197" s="4"/>
      <c r="AI1197" s="4"/>
      <c r="AJ1197" s="4"/>
      <c r="AK1197" s="91" t="str">
        <f t="shared" si="1189"/>
        <v/>
      </c>
      <c r="AL1197" s="4"/>
      <c r="AM1197" s="4"/>
      <c r="AN1197" s="4"/>
      <c r="AO1197" s="4"/>
      <c r="AP1197" s="4"/>
      <c r="AQ1197" s="4"/>
      <c r="AR1197" s="58" t="str">
        <f t="shared" si="3"/>
        <v/>
      </c>
      <c r="AS1197" s="71">
        <v>1</v>
      </c>
      <c r="AT1197" s="71">
        <v>1</v>
      </c>
      <c r="AU1197" s="71">
        <v>1</v>
      </c>
      <c r="AV1197" s="71">
        <v>1</v>
      </c>
      <c r="AW1197" s="71">
        <v>1</v>
      </c>
      <c r="AX1197" s="58">
        <f t="shared" si="4"/>
        <v>5</v>
      </c>
      <c r="AY1197" s="71">
        <v>1</v>
      </c>
      <c r="AZ1197" s="71">
        <v>1</v>
      </c>
      <c r="BA1197" s="4"/>
      <c r="BB1197" s="4"/>
      <c r="BC1197" s="71">
        <v>1</v>
      </c>
      <c r="BD1197" s="58">
        <f t="shared" si="5"/>
        <v>3</v>
      </c>
      <c r="BE1197" s="4"/>
      <c r="BF1197" s="4"/>
      <c r="BG1197" s="4"/>
      <c r="BH1197" s="4"/>
      <c r="BI1197" s="4"/>
      <c r="BJ1197" s="4"/>
      <c r="BK1197" s="4"/>
      <c r="BL1197" s="4"/>
      <c r="BM1197" s="4"/>
      <c r="BN1197" s="4"/>
      <c r="BO1197" s="4"/>
      <c r="BP1197" s="4"/>
      <c r="BQ1197" s="4"/>
      <c r="BR1197" s="4"/>
      <c r="BS1197" s="71">
        <v>1</v>
      </c>
      <c r="BT1197" s="71">
        <v>1</v>
      </c>
      <c r="BU1197" s="71">
        <v>1</v>
      </c>
      <c r="BV1197" s="4"/>
      <c r="BW1197" s="4"/>
      <c r="BX1197" s="71">
        <f t="shared" si="637"/>
        <v>1</v>
      </c>
      <c r="BY1197" s="4"/>
      <c r="BZ1197" s="71">
        <v>1</v>
      </c>
      <c r="CA1197" s="4"/>
      <c r="CB1197" s="71">
        <v>1</v>
      </c>
      <c r="CC1197" s="71">
        <v>1</v>
      </c>
      <c r="CD1197" s="4"/>
      <c r="CE1197" s="4"/>
      <c r="CF1197" s="4"/>
      <c r="CG1197" s="71"/>
      <c r="CH1197" s="57">
        <f t="shared" si="1100"/>
        <v>3</v>
      </c>
      <c r="CI1197" s="4"/>
      <c r="CJ1197" s="71">
        <v>1</v>
      </c>
      <c r="CK1197" s="4"/>
      <c r="CL1197" s="71">
        <v>1</v>
      </c>
      <c r="CM1197" s="71">
        <v>1</v>
      </c>
      <c r="CN1197" s="4"/>
      <c r="CO1197" s="4"/>
      <c r="CP1197" s="4"/>
      <c r="CQ1197" s="71"/>
      <c r="CR1197" s="57">
        <f t="shared" si="1046"/>
        <v>3</v>
      </c>
      <c r="CS1197" s="4"/>
      <c r="CT1197" s="71">
        <v>1</v>
      </c>
      <c r="CU1197" s="4"/>
      <c r="CV1197" s="71">
        <v>1</v>
      </c>
      <c r="CW1197" s="71">
        <v>1</v>
      </c>
      <c r="CX1197" s="4"/>
      <c r="CY1197" s="4"/>
      <c r="CZ1197" s="4"/>
      <c r="DA1197" s="71"/>
      <c r="DB1197" s="57">
        <f t="shared" si="1164"/>
        <v>3</v>
      </c>
      <c r="DC1197" s="4"/>
      <c r="DD1197" s="71">
        <v>1</v>
      </c>
      <c r="DE1197" s="4"/>
      <c r="DF1197" s="71">
        <v>1</v>
      </c>
      <c r="DG1197" s="71">
        <v>1</v>
      </c>
      <c r="DH1197" s="4"/>
      <c r="DI1197" s="4"/>
      <c r="DJ1197" s="4"/>
      <c r="DK1197" s="71"/>
      <c r="DL1197" s="57">
        <f t="shared" si="321"/>
        <v>3</v>
      </c>
      <c r="DM1197" s="4"/>
      <c r="DN1197" s="71">
        <v>1</v>
      </c>
      <c r="DO1197" s="4"/>
      <c r="DP1197" s="71">
        <v>1</v>
      </c>
      <c r="DQ1197" s="71">
        <v>1</v>
      </c>
      <c r="DR1197" s="4"/>
      <c r="DS1197" s="4"/>
      <c r="DT1197" s="4"/>
      <c r="DU1197" s="71"/>
      <c r="DV1197" s="57">
        <f t="shared" si="322"/>
        <v>3</v>
      </c>
      <c r="DW1197" s="71">
        <f t="shared" ref="DW1197:ED1197" si="1254">SUM(BY1197,CI1197,CS1197,DC1197,DM1197)</f>
        <v>0</v>
      </c>
      <c r="DX1197" s="71">
        <f t="shared" si="1254"/>
        <v>5</v>
      </c>
      <c r="DY1197" s="71">
        <f t="shared" si="1254"/>
        <v>0</v>
      </c>
      <c r="DZ1197" s="71">
        <f t="shared" si="1254"/>
        <v>5</v>
      </c>
      <c r="EA1197" s="71">
        <f t="shared" si="1254"/>
        <v>5</v>
      </c>
      <c r="EB1197" s="71">
        <f t="shared" si="1254"/>
        <v>0</v>
      </c>
      <c r="EC1197" s="71">
        <f t="shared" si="1254"/>
        <v>0</v>
      </c>
      <c r="ED1197" s="71">
        <f t="shared" si="1254"/>
        <v>0</v>
      </c>
      <c r="EE1197" s="71">
        <f t="shared" si="13"/>
        <v>15</v>
      </c>
      <c r="EF1197" s="71">
        <f t="shared" si="14"/>
        <v>1</v>
      </c>
    </row>
    <row r="1198" spans="1:136" ht="15.75" customHeight="1">
      <c r="A1198" s="147">
        <v>2019</v>
      </c>
      <c r="B1198" s="135" t="s">
        <v>5456</v>
      </c>
      <c r="C1198" s="147" t="s">
        <v>3741</v>
      </c>
      <c r="D1198" s="147" t="s">
        <v>1064</v>
      </c>
      <c r="E1198" s="147" t="s">
        <v>3742</v>
      </c>
      <c r="F1198" s="161" t="s">
        <v>3743</v>
      </c>
      <c r="G1198" s="4"/>
      <c r="H1198" s="72">
        <v>1</v>
      </c>
      <c r="I1198" s="4"/>
      <c r="J1198" s="4"/>
      <c r="K1198" s="4"/>
      <c r="L1198" s="4"/>
      <c r="M1198" s="4"/>
      <c r="N1198" s="4"/>
      <c r="O1198" s="4"/>
      <c r="P1198" s="4"/>
      <c r="Q1198" s="4"/>
      <c r="R1198" s="4"/>
      <c r="S1198" s="4"/>
      <c r="T1198" s="59" t="str">
        <f t="shared" si="0"/>
        <v/>
      </c>
      <c r="U1198" s="4"/>
      <c r="V1198" s="4"/>
      <c r="W1198" s="4"/>
      <c r="X1198" s="4"/>
      <c r="Y1198" s="4"/>
      <c r="Z1198" s="4"/>
      <c r="AA1198" s="4"/>
      <c r="AB1198" s="4"/>
      <c r="AC1198" s="4"/>
      <c r="AD1198" s="4"/>
      <c r="AE1198" s="4"/>
      <c r="AF1198" s="4"/>
      <c r="AG1198" s="58" t="str">
        <f t="shared" si="1"/>
        <v/>
      </c>
      <c r="AH1198" s="4"/>
      <c r="AI1198" s="4"/>
      <c r="AJ1198" s="4"/>
      <c r="AK1198" s="91" t="str">
        <f t="shared" si="1189"/>
        <v/>
      </c>
      <c r="AL1198" s="4"/>
      <c r="AM1198" s="4"/>
      <c r="AN1198" s="4"/>
      <c r="AO1198" s="4"/>
      <c r="AP1198" s="4"/>
      <c r="AQ1198" s="4"/>
      <c r="AR1198" s="58" t="str">
        <f t="shared" si="3"/>
        <v/>
      </c>
      <c r="AS1198" s="72">
        <v>1</v>
      </c>
      <c r="AT1198" s="72">
        <v>1</v>
      </c>
      <c r="AU1198" s="72">
        <v>1</v>
      </c>
      <c r="AV1198" s="72">
        <v>1</v>
      </c>
      <c r="AW1198" s="72">
        <v>1</v>
      </c>
      <c r="AX1198" s="58">
        <f t="shared" si="4"/>
        <v>5</v>
      </c>
      <c r="AY1198" s="72">
        <v>1</v>
      </c>
      <c r="AZ1198" s="4"/>
      <c r="BA1198" s="4"/>
      <c r="BB1198" s="4"/>
      <c r="BC1198" s="4"/>
      <c r="BD1198" s="58">
        <f t="shared" si="5"/>
        <v>1</v>
      </c>
      <c r="BE1198" s="4"/>
      <c r="BF1198" s="4"/>
      <c r="BG1198" s="4"/>
      <c r="BH1198" s="4"/>
      <c r="BI1198" s="4"/>
      <c r="BJ1198" s="4"/>
      <c r="BK1198" s="4"/>
      <c r="BL1198" s="4"/>
      <c r="BM1198" s="4"/>
      <c r="BN1198" s="4"/>
      <c r="BO1198" s="4"/>
      <c r="BP1198" s="4"/>
      <c r="BQ1198" s="4"/>
      <c r="BR1198" s="4"/>
      <c r="BS1198" s="72">
        <v>1</v>
      </c>
      <c r="BT1198" s="72">
        <v>1</v>
      </c>
      <c r="BU1198" s="72">
        <v>1</v>
      </c>
      <c r="BV1198" s="72">
        <v>1</v>
      </c>
      <c r="BW1198" s="4"/>
      <c r="BX1198" s="4">
        <f t="shared" si="637"/>
        <v>1</v>
      </c>
      <c r="BY1198" s="4"/>
      <c r="BZ1198" s="72">
        <v>1</v>
      </c>
      <c r="CA1198" s="4"/>
      <c r="CB1198" s="72">
        <v>1</v>
      </c>
      <c r="CC1198" s="72">
        <v>1</v>
      </c>
      <c r="CD1198" s="4"/>
      <c r="CE1198" s="72">
        <v>1</v>
      </c>
      <c r="CF1198" s="4"/>
      <c r="CG1198" s="4"/>
      <c r="CH1198" s="57">
        <f t="shared" si="1100"/>
        <v>4</v>
      </c>
      <c r="CI1198" s="4"/>
      <c r="CJ1198" s="72">
        <v>1</v>
      </c>
      <c r="CK1198" s="4"/>
      <c r="CL1198" s="72">
        <v>1</v>
      </c>
      <c r="CM1198" s="72">
        <v>1</v>
      </c>
      <c r="CN1198" s="4"/>
      <c r="CO1198" s="72">
        <v>1</v>
      </c>
      <c r="CP1198" s="4"/>
      <c r="CQ1198" s="4"/>
      <c r="CR1198" s="57">
        <f t="shared" si="1046"/>
        <v>4</v>
      </c>
      <c r="CS1198" s="4"/>
      <c r="CT1198" s="72">
        <v>1</v>
      </c>
      <c r="CU1198" s="4"/>
      <c r="CV1198" s="72">
        <v>1</v>
      </c>
      <c r="CW1198" s="72">
        <v>1</v>
      </c>
      <c r="CX1198" s="4"/>
      <c r="CY1198" s="72">
        <v>1</v>
      </c>
      <c r="CZ1198" s="4"/>
      <c r="DA1198" s="4"/>
      <c r="DB1198" s="57">
        <f t="shared" si="1164"/>
        <v>4</v>
      </c>
      <c r="DC1198" s="4"/>
      <c r="DD1198" s="72">
        <v>1</v>
      </c>
      <c r="DE1198" s="4"/>
      <c r="DF1198" s="72">
        <v>1</v>
      </c>
      <c r="DG1198" s="72">
        <v>1</v>
      </c>
      <c r="DH1198" s="4"/>
      <c r="DI1198" s="72">
        <v>1</v>
      </c>
      <c r="DJ1198" s="4"/>
      <c r="DK1198" s="4"/>
      <c r="DL1198" s="57">
        <f t="shared" si="321"/>
        <v>4</v>
      </c>
      <c r="DM1198" s="4"/>
      <c r="DN1198" s="72">
        <v>1</v>
      </c>
      <c r="DO1198" s="4"/>
      <c r="DP1198" s="72">
        <v>1</v>
      </c>
      <c r="DQ1198" s="72">
        <v>1</v>
      </c>
      <c r="DR1198" s="4"/>
      <c r="DS1198" s="72">
        <v>1</v>
      </c>
      <c r="DT1198" s="4"/>
      <c r="DU1198" s="4"/>
      <c r="DV1198" s="57">
        <f t="shared" si="322"/>
        <v>4</v>
      </c>
      <c r="DW1198" s="71">
        <f t="shared" ref="DW1198:ED1198" si="1255">SUM(BY1198,CI1198,CS1198,DC1198,DM1198)</f>
        <v>0</v>
      </c>
      <c r="DX1198" s="71">
        <f t="shared" si="1255"/>
        <v>5</v>
      </c>
      <c r="DY1198" s="71">
        <f t="shared" si="1255"/>
        <v>0</v>
      </c>
      <c r="DZ1198" s="71">
        <f t="shared" si="1255"/>
        <v>5</v>
      </c>
      <c r="EA1198" s="71">
        <f t="shared" si="1255"/>
        <v>5</v>
      </c>
      <c r="EB1198" s="71">
        <f t="shared" si="1255"/>
        <v>0</v>
      </c>
      <c r="EC1198" s="71">
        <f t="shared" si="1255"/>
        <v>5</v>
      </c>
      <c r="ED1198" s="71">
        <f t="shared" si="1255"/>
        <v>0</v>
      </c>
      <c r="EE1198" s="71">
        <f t="shared" si="13"/>
        <v>20</v>
      </c>
      <c r="EF1198" s="71">
        <f t="shared" si="14"/>
        <v>1</v>
      </c>
    </row>
    <row r="1199" spans="1:136" ht="15.75" customHeight="1">
      <c r="A1199" s="147">
        <v>2019</v>
      </c>
      <c r="B1199" s="135" t="s">
        <v>5457</v>
      </c>
      <c r="C1199" s="147" t="s">
        <v>3744</v>
      </c>
      <c r="D1199" s="147" t="s">
        <v>2446</v>
      </c>
      <c r="E1199" s="147" t="s">
        <v>3745</v>
      </c>
      <c r="F1199" s="161" t="s">
        <v>3746</v>
      </c>
      <c r="G1199" s="4"/>
      <c r="H1199" s="4"/>
      <c r="I1199" s="71">
        <v>1</v>
      </c>
      <c r="J1199" s="4"/>
      <c r="K1199" s="4"/>
      <c r="L1199" s="4"/>
      <c r="M1199" s="4"/>
      <c r="N1199" s="4"/>
      <c r="O1199" s="4"/>
      <c r="P1199" s="4"/>
      <c r="Q1199" s="4"/>
      <c r="R1199" s="4"/>
      <c r="S1199" s="4"/>
      <c r="T1199" s="59" t="str">
        <f t="shared" si="0"/>
        <v/>
      </c>
      <c r="U1199" s="4"/>
      <c r="V1199" s="4"/>
      <c r="W1199" s="4"/>
      <c r="X1199" s="4"/>
      <c r="Y1199" s="4"/>
      <c r="Z1199" s="4"/>
      <c r="AA1199" s="4"/>
      <c r="AB1199" s="4"/>
      <c r="AC1199" s="4"/>
      <c r="AD1199" s="4"/>
      <c r="AE1199" s="4"/>
      <c r="AF1199" s="4"/>
      <c r="AG1199" s="58">
        <f t="shared" si="1"/>
        <v>1</v>
      </c>
      <c r="AH1199" s="4"/>
      <c r="AI1199" s="4"/>
      <c r="AJ1199" s="4"/>
      <c r="AK1199" s="91" t="str">
        <f t="shared" si="1189"/>
        <v/>
      </c>
      <c r="AL1199" s="4"/>
      <c r="AM1199" s="4"/>
      <c r="AN1199" s="4"/>
      <c r="AO1199" s="4"/>
      <c r="AP1199" s="4"/>
      <c r="AQ1199" s="4"/>
      <c r="AR1199" s="58" t="str">
        <f t="shared" si="3"/>
        <v/>
      </c>
      <c r="AS1199" s="72">
        <v>1</v>
      </c>
      <c r="AT1199" s="72">
        <v>1</v>
      </c>
      <c r="AU1199" s="72">
        <v>1</v>
      </c>
      <c r="AV1199" s="4"/>
      <c r="AW1199" s="4"/>
      <c r="AX1199" s="58">
        <f t="shared" si="4"/>
        <v>3</v>
      </c>
      <c r="AY1199" s="72">
        <v>1</v>
      </c>
      <c r="AZ1199" s="4"/>
      <c r="BA1199" s="4"/>
      <c r="BB1199" s="4"/>
      <c r="BC1199" s="4"/>
      <c r="BD1199" s="58">
        <f t="shared" si="5"/>
        <v>1</v>
      </c>
      <c r="BE1199" s="4"/>
      <c r="BF1199" s="4"/>
      <c r="BG1199" s="4"/>
      <c r="BH1199" s="4"/>
      <c r="BI1199" s="4"/>
      <c r="BJ1199" s="4"/>
      <c r="BK1199" s="4"/>
      <c r="BL1199" s="4"/>
      <c r="BM1199" s="4"/>
      <c r="BN1199" s="4"/>
      <c r="BO1199" s="4"/>
      <c r="BP1199" s="4"/>
      <c r="BQ1199" s="4"/>
      <c r="BR1199" s="4"/>
      <c r="BS1199" s="4"/>
      <c r="BT1199" s="4"/>
      <c r="BU1199" s="4"/>
      <c r="BV1199" s="4"/>
      <c r="BW1199" s="4"/>
      <c r="BX1199" s="4" t="str">
        <f t="shared" si="637"/>
        <v/>
      </c>
      <c r="BY1199" s="4"/>
      <c r="BZ1199" s="4"/>
      <c r="CA1199" s="4"/>
      <c r="CB1199" s="4"/>
      <c r="CC1199" s="4"/>
      <c r="CD1199" s="4"/>
      <c r="CE1199" s="4"/>
      <c r="CF1199" s="4"/>
      <c r="CG1199" s="4"/>
      <c r="CH1199" s="57">
        <f t="shared" si="1100"/>
        <v>0</v>
      </c>
      <c r="CI1199" s="4"/>
      <c r="CJ1199" s="4"/>
      <c r="CK1199" s="4"/>
      <c r="CL1199" s="4"/>
      <c r="CM1199" s="4"/>
      <c r="CN1199" s="4"/>
      <c r="CO1199" s="4"/>
      <c r="CP1199" s="4"/>
      <c r="CQ1199" s="4"/>
      <c r="CR1199" s="57">
        <f t="shared" si="1046"/>
        <v>0</v>
      </c>
      <c r="CS1199" s="4"/>
      <c r="CT1199" s="4"/>
      <c r="CU1199" s="4"/>
      <c r="CV1199" s="4"/>
      <c r="CW1199" s="4"/>
      <c r="CX1199" s="4"/>
      <c r="CY1199" s="4"/>
      <c r="CZ1199" s="4"/>
      <c r="DA1199" s="4"/>
      <c r="DB1199" s="57">
        <f t="shared" si="1164"/>
        <v>0</v>
      </c>
      <c r="DC1199" s="4"/>
      <c r="DD1199" s="4"/>
      <c r="DE1199" s="4"/>
      <c r="DF1199" s="4"/>
      <c r="DG1199" s="4"/>
      <c r="DH1199" s="4"/>
      <c r="DI1199" s="4"/>
      <c r="DJ1199" s="4"/>
      <c r="DK1199" s="4"/>
      <c r="DL1199" s="57">
        <f t="shared" si="321"/>
        <v>0</v>
      </c>
      <c r="DM1199" s="4"/>
      <c r="DN1199" s="4"/>
      <c r="DO1199" s="4"/>
      <c r="DP1199" s="4"/>
      <c r="DQ1199" s="4"/>
      <c r="DR1199" s="4"/>
      <c r="DS1199" s="4"/>
      <c r="DT1199" s="4"/>
      <c r="DU1199" s="4"/>
      <c r="DV1199" s="57">
        <f t="shared" si="322"/>
        <v>0</v>
      </c>
      <c r="DW1199" s="71">
        <f t="shared" ref="DW1199:ED1199" si="1256">SUM(BY1199,CI1199,CS1199,DC1199,DM1199)</f>
        <v>0</v>
      </c>
      <c r="DX1199" s="71">
        <f t="shared" si="1256"/>
        <v>0</v>
      </c>
      <c r="DY1199" s="71">
        <f t="shared" si="1256"/>
        <v>0</v>
      </c>
      <c r="DZ1199" s="71">
        <f t="shared" si="1256"/>
        <v>0</v>
      </c>
      <c r="EA1199" s="71">
        <f t="shared" si="1256"/>
        <v>0</v>
      </c>
      <c r="EB1199" s="71">
        <f t="shared" si="1256"/>
        <v>0</v>
      </c>
      <c r="EC1199" s="71">
        <f t="shared" si="1256"/>
        <v>0</v>
      </c>
      <c r="ED1199" s="71">
        <f t="shared" si="1256"/>
        <v>0</v>
      </c>
      <c r="EE1199" s="71">
        <f t="shared" si="13"/>
        <v>0</v>
      </c>
      <c r="EF1199" s="71">
        <f t="shared" si="14"/>
        <v>0</v>
      </c>
    </row>
    <row r="1200" spans="1:136" ht="15.75" customHeight="1">
      <c r="A1200" s="147">
        <v>2019</v>
      </c>
      <c r="B1200" s="135" t="s">
        <v>5458</v>
      </c>
      <c r="C1200" s="147" t="s">
        <v>3747</v>
      </c>
      <c r="D1200" s="147" t="s">
        <v>844</v>
      </c>
      <c r="E1200" s="147" t="s">
        <v>3748</v>
      </c>
      <c r="F1200" s="161" t="s">
        <v>3749</v>
      </c>
      <c r="G1200" s="4"/>
      <c r="H1200" s="4"/>
      <c r="I1200" s="4"/>
      <c r="J1200" s="4"/>
      <c r="K1200" s="4"/>
      <c r="L1200" s="4"/>
      <c r="M1200" s="4"/>
      <c r="N1200" s="71">
        <v>1</v>
      </c>
      <c r="O1200" s="4"/>
      <c r="P1200" s="4"/>
      <c r="Q1200" s="4"/>
      <c r="R1200" s="4"/>
      <c r="S1200" s="4"/>
      <c r="T1200" s="59" t="str">
        <f t="shared" si="0"/>
        <v/>
      </c>
      <c r="U1200" s="4"/>
      <c r="V1200" s="4"/>
      <c r="W1200" s="4"/>
      <c r="X1200" s="4"/>
      <c r="Y1200" s="4"/>
      <c r="Z1200" s="4"/>
      <c r="AA1200" s="4"/>
      <c r="AB1200" s="4"/>
      <c r="AC1200" s="4"/>
      <c r="AD1200" s="4"/>
      <c r="AE1200" s="4"/>
      <c r="AF1200" s="4"/>
      <c r="AG1200" s="58">
        <f t="shared" si="1"/>
        <v>1</v>
      </c>
      <c r="AH1200" s="4"/>
      <c r="AI1200" s="4"/>
      <c r="AJ1200" s="4"/>
      <c r="AK1200" s="91" t="str">
        <f t="shared" si="1189"/>
        <v/>
      </c>
      <c r="AL1200" s="4"/>
      <c r="AM1200" s="4"/>
      <c r="AN1200" s="4"/>
      <c r="AO1200" s="4"/>
      <c r="AP1200" s="4"/>
      <c r="AQ1200" s="4"/>
      <c r="AR1200" s="58" t="str">
        <f t="shared" si="3"/>
        <v/>
      </c>
      <c r="AS1200" s="71">
        <v>1</v>
      </c>
      <c r="AT1200" s="71">
        <v>1</v>
      </c>
      <c r="AU1200" s="4"/>
      <c r="AV1200" s="4"/>
      <c r="AW1200" s="4"/>
      <c r="AX1200" s="58">
        <f t="shared" si="4"/>
        <v>2</v>
      </c>
      <c r="AY1200" s="4"/>
      <c r="AZ1200" s="71">
        <v>1</v>
      </c>
      <c r="BA1200" s="4"/>
      <c r="BB1200" s="4"/>
      <c r="BC1200" s="4"/>
      <c r="BD1200" s="58">
        <f t="shared" si="5"/>
        <v>1</v>
      </c>
      <c r="BE1200" s="4"/>
      <c r="BF1200" s="4"/>
      <c r="BG1200" s="4"/>
      <c r="BH1200" s="4"/>
      <c r="BI1200" s="4"/>
      <c r="BJ1200" s="4"/>
      <c r="BK1200" s="4"/>
      <c r="BL1200" s="4"/>
      <c r="BM1200" s="4"/>
      <c r="BN1200" s="4"/>
      <c r="BO1200" s="4"/>
      <c r="BP1200" s="4"/>
      <c r="BQ1200" s="4"/>
      <c r="BR1200" s="4"/>
      <c r="BS1200" s="4"/>
      <c r="BT1200" s="4"/>
      <c r="BU1200" s="4"/>
      <c r="BV1200" s="4"/>
      <c r="BW1200" s="4"/>
      <c r="BX1200" s="4" t="str">
        <f t="shared" si="637"/>
        <v/>
      </c>
      <c r="BY1200" s="4"/>
      <c r="BZ1200" s="4"/>
      <c r="CA1200" s="4"/>
      <c r="CB1200" s="4"/>
      <c r="CC1200" s="4"/>
      <c r="CD1200" s="4"/>
      <c r="CE1200" s="4"/>
      <c r="CF1200" s="4"/>
      <c r="CG1200" s="4"/>
      <c r="CH1200" s="57">
        <f t="shared" si="1100"/>
        <v>0</v>
      </c>
      <c r="CI1200" s="4"/>
      <c r="CJ1200" s="4"/>
      <c r="CK1200" s="4"/>
      <c r="CL1200" s="4"/>
      <c r="CM1200" s="4"/>
      <c r="CN1200" s="4"/>
      <c r="CO1200" s="4"/>
      <c r="CP1200" s="4"/>
      <c r="CQ1200" s="4"/>
      <c r="CR1200" s="57">
        <f t="shared" si="1046"/>
        <v>0</v>
      </c>
      <c r="CS1200" s="4"/>
      <c r="CT1200" s="4"/>
      <c r="CU1200" s="4"/>
      <c r="CV1200" s="4"/>
      <c r="CW1200" s="4"/>
      <c r="CX1200" s="4"/>
      <c r="CY1200" s="4"/>
      <c r="CZ1200" s="4"/>
      <c r="DA1200" s="4"/>
      <c r="DB1200" s="57">
        <f t="shared" si="1164"/>
        <v>0</v>
      </c>
      <c r="DC1200" s="4"/>
      <c r="DD1200" s="4"/>
      <c r="DE1200" s="4"/>
      <c r="DF1200" s="4"/>
      <c r="DG1200" s="4"/>
      <c r="DH1200" s="4"/>
      <c r="DI1200" s="4"/>
      <c r="DJ1200" s="4"/>
      <c r="DK1200" s="4"/>
      <c r="DL1200" s="57">
        <f t="shared" si="321"/>
        <v>0</v>
      </c>
      <c r="DM1200" s="4"/>
      <c r="DN1200" s="4"/>
      <c r="DO1200" s="4"/>
      <c r="DP1200" s="4"/>
      <c r="DQ1200" s="4"/>
      <c r="DR1200" s="4"/>
      <c r="DS1200" s="4"/>
      <c r="DT1200" s="4"/>
      <c r="DU1200" s="4"/>
      <c r="DV1200" s="57">
        <f t="shared" si="322"/>
        <v>0</v>
      </c>
      <c r="DW1200" s="71">
        <f t="shared" ref="DW1200:ED1200" si="1257">SUM(BY1200,CI1200,CS1200,DC1200,DM1200)</f>
        <v>0</v>
      </c>
      <c r="DX1200" s="71">
        <f t="shared" si="1257"/>
        <v>0</v>
      </c>
      <c r="DY1200" s="71">
        <f t="shared" si="1257"/>
        <v>0</v>
      </c>
      <c r="DZ1200" s="71">
        <f t="shared" si="1257"/>
        <v>0</v>
      </c>
      <c r="EA1200" s="71">
        <f t="shared" si="1257"/>
        <v>0</v>
      </c>
      <c r="EB1200" s="71">
        <f t="shared" si="1257"/>
        <v>0</v>
      </c>
      <c r="EC1200" s="71">
        <f t="shared" si="1257"/>
        <v>0</v>
      </c>
      <c r="ED1200" s="71">
        <f t="shared" si="1257"/>
        <v>0</v>
      </c>
      <c r="EE1200" s="71">
        <f t="shared" si="13"/>
        <v>0</v>
      </c>
      <c r="EF1200" s="71">
        <f t="shared" si="14"/>
        <v>0</v>
      </c>
    </row>
    <row r="1201" spans="1:136" ht="15.75" customHeight="1">
      <c r="A1201" s="147">
        <v>2019</v>
      </c>
      <c r="B1201" s="135" t="s">
        <v>4964</v>
      </c>
      <c r="C1201" s="147" t="s">
        <v>3750</v>
      </c>
      <c r="D1201" s="147" t="s">
        <v>178</v>
      </c>
      <c r="E1201" s="147" t="s">
        <v>3751</v>
      </c>
      <c r="F1201" s="161" t="s">
        <v>3752</v>
      </c>
      <c r="G1201" s="4"/>
      <c r="H1201" s="4"/>
      <c r="I1201" s="4"/>
      <c r="J1201" s="4"/>
      <c r="K1201" s="4"/>
      <c r="L1201" s="4"/>
      <c r="M1201" s="4"/>
      <c r="N1201" s="4"/>
      <c r="O1201" s="4"/>
      <c r="P1201" s="71">
        <v>1</v>
      </c>
      <c r="Q1201" s="4"/>
      <c r="R1201" s="4"/>
      <c r="S1201" s="4"/>
      <c r="T1201" s="59" t="str">
        <f t="shared" si="0"/>
        <v/>
      </c>
      <c r="U1201" s="4"/>
      <c r="V1201" s="4"/>
      <c r="W1201" s="4"/>
      <c r="X1201" s="4"/>
      <c r="Y1201" s="4"/>
      <c r="Z1201" s="4"/>
      <c r="AA1201" s="4"/>
      <c r="AB1201" s="4"/>
      <c r="AC1201" s="4"/>
      <c r="AD1201" s="4"/>
      <c r="AE1201" s="4"/>
      <c r="AF1201" s="4"/>
      <c r="AG1201" s="58">
        <f t="shared" si="1"/>
        <v>1</v>
      </c>
      <c r="AH1201" s="4"/>
      <c r="AI1201" s="4"/>
      <c r="AJ1201" s="4"/>
      <c r="AK1201" s="91" t="str">
        <f t="shared" si="1189"/>
        <v/>
      </c>
      <c r="AL1201" s="4"/>
      <c r="AM1201" s="4"/>
      <c r="AN1201" s="4"/>
      <c r="AO1201" s="4"/>
      <c r="AP1201" s="4"/>
      <c r="AQ1201" s="4"/>
      <c r="AR1201" s="58" t="str">
        <f t="shared" si="3"/>
        <v/>
      </c>
      <c r="AS1201" s="71">
        <v>1</v>
      </c>
      <c r="AT1201" s="4"/>
      <c r="AU1201" s="4"/>
      <c r="AV1201" s="4"/>
      <c r="AW1201" s="71">
        <v>1</v>
      </c>
      <c r="AX1201" s="58">
        <f t="shared" si="4"/>
        <v>2</v>
      </c>
      <c r="AY1201" s="4"/>
      <c r="AZ1201" s="71">
        <v>1</v>
      </c>
      <c r="BA1201" s="4"/>
      <c r="BB1201" s="4"/>
      <c r="BC1201" s="71">
        <v>1</v>
      </c>
      <c r="BD1201" s="58">
        <f t="shared" si="5"/>
        <v>2</v>
      </c>
      <c r="BE1201" s="4"/>
      <c r="BF1201" s="4"/>
      <c r="BG1201" s="4"/>
      <c r="BH1201" s="4"/>
      <c r="BI1201" s="4"/>
      <c r="BJ1201" s="4"/>
      <c r="BK1201" s="4"/>
      <c r="BL1201" s="4"/>
      <c r="BM1201" s="4"/>
      <c r="BN1201" s="4"/>
      <c r="BO1201" s="4"/>
      <c r="BP1201" s="4"/>
      <c r="BQ1201" s="4"/>
      <c r="BR1201" s="4"/>
      <c r="BS1201" s="71">
        <v>1</v>
      </c>
      <c r="BT1201" s="4"/>
      <c r="BU1201" s="4"/>
      <c r="BV1201" s="71">
        <v>1</v>
      </c>
      <c r="BW1201" s="4"/>
      <c r="BX1201" s="71">
        <f t="shared" si="637"/>
        <v>1</v>
      </c>
      <c r="BY1201" s="4"/>
      <c r="BZ1201" s="71">
        <v>1</v>
      </c>
      <c r="CA1201" s="4"/>
      <c r="CB1201" s="4"/>
      <c r="CC1201" s="4"/>
      <c r="CD1201" s="4"/>
      <c r="CE1201" s="4"/>
      <c r="CF1201" s="4"/>
      <c r="CG1201" s="71"/>
      <c r="CH1201" s="57">
        <f t="shared" si="1100"/>
        <v>1</v>
      </c>
      <c r="CI1201" s="4"/>
      <c r="CJ1201" s="4"/>
      <c r="CK1201" s="4"/>
      <c r="CL1201" s="4"/>
      <c r="CM1201" s="4"/>
      <c r="CN1201" s="4"/>
      <c r="CO1201" s="4"/>
      <c r="CP1201" s="4"/>
      <c r="CQ1201" s="4"/>
      <c r="CR1201" s="57">
        <f t="shared" si="1046"/>
        <v>0</v>
      </c>
      <c r="CS1201" s="4"/>
      <c r="CT1201" s="4"/>
      <c r="CU1201" s="4"/>
      <c r="CV1201" s="4"/>
      <c r="CW1201" s="4"/>
      <c r="CX1201" s="4"/>
      <c r="CY1201" s="4"/>
      <c r="CZ1201" s="4"/>
      <c r="DA1201" s="4"/>
      <c r="DB1201" s="57">
        <f t="shared" si="1164"/>
        <v>0</v>
      </c>
      <c r="DC1201" s="4"/>
      <c r="DD1201" s="4"/>
      <c r="DE1201" s="4"/>
      <c r="DF1201" s="4"/>
      <c r="DG1201" s="4"/>
      <c r="DH1201" s="4"/>
      <c r="DI1201" s="4"/>
      <c r="DJ1201" s="4"/>
      <c r="DK1201" s="4"/>
      <c r="DL1201" s="57">
        <f t="shared" si="321"/>
        <v>0</v>
      </c>
      <c r="DM1201" s="4"/>
      <c r="DN1201" s="4"/>
      <c r="DO1201" s="4"/>
      <c r="DP1201" s="4"/>
      <c r="DQ1201" s="4"/>
      <c r="DR1201" s="4"/>
      <c r="DS1201" s="71">
        <v>1</v>
      </c>
      <c r="DT1201" s="4"/>
      <c r="DU1201" s="71"/>
      <c r="DV1201" s="57">
        <f t="shared" si="322"/>
        <v>1</v>
      </c>
      <c r="DW1201" s="71">
        <f t="shared" ref="DW1201:ED1201" si="1258">SUM(BY1201,CI1201,CS1201,DC1201,DM1201)</f>
        <v>0</v>
      </c>
      <c r="DX1201" s="71">
        <f t="shared" si="1258"/>
        <v>1</v>
      </c>
      <c r="DY1201" s="71">
        <f t="shared" si="1258"/>
        <v>0</v>
      </c>
      <c r="DZ1201" s="71">
        <f t="shared" si="1258"/>
        <v>0</v>
      </c>
      <c r="EA1201" s="71">
        <f t="shared" si="1258"/>
        <v>0</v>
      </c>
      <c r="EB1201" s="71">
        <f t="shared" si="1258"/>
        <v>0</v>
      </c>
      <c r="EC1201" s="71">
        <f t="shared" si="1258"/>
        <v>1</v>
      </c>
      <c r="ED1201" s="71">
        <f t="shared" si="1258"/>
        <v>0</v>
      </c>
      <c r="EE1201" s="71">
        <f t="shared" si="13"/>
        <v>2</v>
      </c>
      <c r="EF1201" s="71">
        <f t="shared" si="14"/>
        <v>1</v>
      </c>
    </row>
    <row r="1202" spans="1:136" ht="15.75" customHeight="1">
      <c r="A1202" s="147">
        <v>2018</v>
      </c>
      <c r="B1202" s="135" t="s">
        <v>5206</v>
      </c>
      <c r="C1202" s="147" t="s">
        <v>2904</v>
      </c>
      <c r="D1202" s="147" t="s">
        <v>3753</v>
      </c>
      <c r="E1202" s="147" t="s">
        <v>3754</v>
      </c>
      <c r="F1202" s="161" t="s">
        <v>2907</v>
      </c>
      <c r="G1202" s="4"/>
      <c r="H1202" s="4"/>
      <c r="I1202" s="4"/>
      <c r="J1202" s="4"/>
      <c r="K1202" s="4"/>
      <c r="L1202" s="4"/>
      <c r="M1202" s="4"/>
      <c r="N1202" s="4"/>
      <c r="O1202" s="71">
        <v>1</v>
      </c>
      <c r="P1202" s="4"/>
      <c r="Q1202" s="4"/>
      <c r="R1202" s="4"/>
      <c r="S1202" s="4"/>
      <c r="T1202" s="59" t="str">
        <f t="shared" si="0"/>
        <v/>
      </c>
      <c r="U1202" s="4"/>
      <c r="V1202" s="4"/>
      <c r="W1202" s="4"/>
      <c r="X1202" s="4"/>
      <c r="Y1202" s="4"/>
      <c r="Z1202" s="4"/>
      <c r="AA1202" s="4"/>
      <c r="AB1202" s="4"/>
      <c r="AC1202" s="4"/>
      <c r="AD1202" s="4"/>
      <c r="AE1202" s="4"/>
      <c r="AF1202" s="4"/>
      <c r="AG1202" s="58">
        <f t="shared" si="1"/>
        <v>1</v>
      </c>
      <c r="AH1202" s="4"/>
      <c r="AI1202" s="4"/>
      <c r="AJ1202" s="4"/>
      <c r="AK1202" s="91" t="str">
        <f t="shared" si="1189"/>
        <v/>
      </c>
      <c r="AL1202" s="4"/>
      <c r="AM1202" s="4"/>
      <c r="AN1202" s="4"/>
      <c r="AO1202" s="4"/>
      <c r="AP1202" s="4"/>
      <c r="AQ1202" s="4"/>
      <c r="AR1202" s="58" t="str">
        <f t="shared" si="3"/>
        <v/>
      </c>
      <c r="AS1202" s="71">
        <v>1</v>
      </c>
      <c r="AT1202" s="4"/>
      <c r="AU1202" s="71">
        <v>1</v>
      </c>
      <c r="AV1202" s="4"/>
      <c r="AW1202" s="71">
        <v>1</v>
      </c>
      <c r="AX1202" s="58">
        <f t="shared" si="4"/>
        <v>3</v>
      </c>
      <c r="AY1202" s="4"/>
      <c r="AZ1202" s="71">
        <v>1</v>
      </c>
      <c r="BA1202" s="4"/>
      <c r="BB1202" s="4"/>
      <c r="BC1202" s="4"/>
      <c r="BD1202" s="58">
        <f t="shared" si="5"/>
        <v>1</v>
      </c>
      <c r="BE1202" s="4"/>
      <c r="BF1202" s="4"/>
      <c r="BG1202" s="4"/>
      <c r="BH1202" s="4"/>
      <c r="BI1202" s="4"/>
      <c r="BJ1202" s="4"/>
      <c r="BK1202" s="4"/>
      <c r="BL1202" s="4"/>
      <c r="BM1202" s="4"/>
      <c r="BN1202" s="4"/>
      <c r="BO1202" s="4"/>
      <c r="BP1202" s="4"/>
      <c r="BQ1202" s="4"/>
      <c r="BR1202" s="4"/>
      <c r="BS1202" s="71">
        <v>1</v>
      </c>
      <c r="BT1202" s="4"/>
      <c r="BU1202" s="71">
        <v>1</v>
      </c>
      <c r="BV1202" s="71">
        <v>1</v>
      </c>
      <c r="BW1202" s="4"/>
      <c r="BX1202" s="71">
        <f t="shared" si="637"/>
        <v>1</v>
      </c>
      <c r="BY1202" s="4"/>
      <c r="BZ1202" s="71">
        <v>1</v>
      </c>
      <c r="CA1202" s="4"/>
      <c r="CB1202" s="4"/>
      <c r="CC1202" s="4"/>
      <c r="CD1202" s="4"/>
      <c r="CE1202" s="4"/>
      <c r="CF1202" s="4"/>
      <c r="CG1202" s="71"/>
      <c r="CH1202" s="57">
        <f t="shared" si="1100"/>
        <v>1</v>
      </c>
      <c r="CI1202" s="4"/>
      <c r="CJ1202" s="4"/>
      <c r="CK1202" s="4"/>
      <c r="CL1202" s="4"/>
      <c r="CM1202" s="4"/>
      <c r="CN1202" s="4"/>
      <c r="CO1202" s="4"/>
      <c r="CP1202" s="4"/>
      <c r="CQ1202" s="4"/>
      <c r="CR1202" s="57">
        <f t="shared" si="1046"/>
        <v>0</v>
      </c>
      <c r="CS1202" s="4"/>
      <c r="CT1202" s="4"/>
      <c r="CU1202" s="4"/>
      <c r="CV1202" s="4"/>
      <c r="CW1202" s="71">
        <v>1</v>
      </c>
      <c r="CX1202" s="4"/>
      <c r="CY1202" s="4"/>
      <c r="CZ1202" s="4"/>
      <c r="DA1202" s="71"/>
      <c r="DB1202" s="57">
        <f t="shared" si="1164"/>
        <v>1</v>
      </c>
      <c r="DC1202" s="4"/>
      <c r="DD1202" s="4"/>
      <c r="DE1202" s="4"/>
      <c r="DF1202" s="4"/>
      <c r="DG1202" s="4"/>
      <c r="DH1202" s="4"/>
      <c r="DI1202" s="4"/>
      <c r="DJ1202" s="4"/>
      <c r="DK1202" s="4"/>
      <c r="DL1202" s="57">
        <f t="shared" si="321"/>
        <v>0</v>
      </c>
      <c r="DM1202" s="4"/>
      <c r="DN1202" s="4"/>
      <c r="DO1202" s="4"/>
      <c r="DP1202" s="4"/>
      <c r="DQ1202" s="4"/>
      <c r="DR1202" s="4"/>
      <c r="DS1202" s="71">
        <v>1</v>
      </c>
      <c r="DT1202" s="4"/>
      <c r="DU1202" s="71"/>
      <c r="DV1202" s="57">
        <f t="shared" si="322"/>
        <v>1</v>
      </c>
      <c r="DW1202" s="71">
        <f t="shared" ref="DW1202:ED1202" si="1259">SUM(BY1202,CI1202,CS1202,DC1202,DM1202)</f>
        <v>0</v>
      </c>
      <c r="DX1202" s="71">
        <f t="shared" si="1259"/>
        <v>1</v>
      </c>
      <c r="DY1202" s="71">
        <f t="shared" si="1259"/>
        <v>0</v>
      </c>
      <c r="DZ1202" s="71">
        <f t="shared" si="1259"/>
        <v>0</v>
      </c>
      <c r="EA1202" s="71">
        <f t="shared" si="1259"/>
        <v>1</v>
      </c>
      <c r="EB1202" s="71">
        <f t="shared" si="1259"/>
        <v>0</v>
      </c>
      <c r="EC1202" s="71">
        <f t="shared" si="1259"/>
        <v>1</v>
      </c>
      <c r="ED1202" s="71">
        <f t="shared" si="1259"/>
        <v>0</v>
      </c>
      <c r="EE1202" s="71">
        <f t="shared" si="13"/>
        <v>3</v>
      </c>
      <c r="EF1202" s="71">
        <f t="shared" si="14"/>
        <v>1</v>
      </c>
    </row>
    <row r="1203" spans="1:136" ht="15.75" customHeight="1">
      <c r="A1203" s="147">
        <v>2019</v>
      </c>
      <c r="B1203" s="135" t="s">
        <v>5459</v>
      </c>
      <c r="C1203" s="147" t="s">
        <v>3755</v>
      </c>
      <c r="D1203" s="147" t="s">
        <v>3756</v>
      </c>
      <c r="E1203" s="147" t="s">
        <v>3757</v>
      </c>
      <c r="F1203" s="161" t="s">
        <v>3758</v>
      </c>
      <c r="G1203" s="4"/>
      <c r="H1203" s="4"/>
      <c r="I1203" s="4"/>
      <c r="J1203" s="4"/>
      <c r="K1203" s="4"/>
      <c r="L1203" s="4"/>
      <c r="M1203" s="4"/>
      <c r="N1203" s="4"/>
      <c r="O1203" s="4"/>
      <c r="P1203" s="4"/>
      <c r="Q1203" s="4"/>
      <c r="R1203" s="4"/>
      <c r="S1203" s="4"/>
      <c r="T1203" s="59">
        <f t="shared" si="0"/>
        <v>1</v>
      </c>
      <c r="U1203" s="71">
        <v>1</v>
      </c>
      <c r="V1203" s="4"/>
      <c r="W1203" s="4"/>
      <c r="X1203" s="4"/>
      <c r="Y1203" s="4"/>
      <c r="Z1203" s="4"/>
      <c r="AA1203" s="4"/>
      <c r="AB1203" s="4"/>
      <c r="AC1203" s="4"/>
      <c r="AD1203" s="4"/>
      <c r="AE1203" s="4"/>
      <c r="AF1203" s="4"/>
      <c r="AG1203" s="58">
        <f t="shared" si="1"/>
        <v>1</v>
      </c>
      <c r="AH1203" s="4"/>
      <c r="AI1203" s="4"/>
      <c r="AJ1203" s="4"/>
      <c r="AK1203" s="91" t="str">
        <f t="shared" si="1189"/>
        <v/>
      </c>
      <c r="AL1203" s="4"/>
      <c r="AM1203" s="4"/>
      <c r="AN1203" s="4"/>
      <c r="AO1203" s="4"/>
      <c r="AP1203" s="4"/>
      <c r="AQ1203" s="4"/>
      <c r="AR1203" s="58" t="str">
        <f t="shared" si="3"/>
        <v/>
      </c>
      <c r="AS1203" s="4"/>
      <c r="AT1203" s="71">
        <v>1</v>
      </c>
      <c r="AU1203" s="4"/>
      <c r="AV1203" s="4"/>
      <c r="AW1203" s="4"/>
      <c r="AX1203" s="58">
        <f t="shared" si="4"/>
        <v>1</v>
      </c>
      <c r="AY1203" s="4"/>
      <c r="AZ1203" s="71">
        <v>1</v>
      </c>
      <c r="BA1203" s="4"/>
      <c r="BB1203" s="4"/>
      <c r="BC1203" s="4"/>
      <c r="BD1203" s="58">
        <f t="shared" si="5"/>
        <v>1</v>
      </c>
      <c r="BE1203" s="4"/>
      <c r="BF1203" s="4"/>
      <c r="BG1203" s="4"/>
      <c r="BH1203" s="4"/>
      <c r="BI1203" s="4"/>
      <c r="BJ1203" s="4"/>
      <c r="BK1203" s="4"/>
      <c r="BL1203" s="4"/>
      <c r="BM1203" s="4"/>
      <c r="BN1203" s="4"/>
      <c r="BO1203" s="4"/>
      <c r="BP1203" s="4"/>
      <c r="BQ1203" s="4"/>
      <c r="BR1203" s="4"/>
      <c r="BS1203" s="4"/>
      <c r="BT1203" s="4"/>
      <c r="BU1203" s="4"/>
      <c r="BV1203" s="4"/>
      <c r="BW1203" s="4"/>
      <c r="BX1203" s="4" t="str">
        <f t="shared" si="637"/>
        <v/>
      </c>
      <c r="BY1203" s="4"/>
      <c r="BZ1203" s="4"/>
      <c r="CA1203" s="4"/>
      <c r="CB1203" s="4"/>
      <c r="CC1203" s="4"/>
      <c r="CD1203" s="4"/>
      <c r="CE1203" s="4"/>
      <c r="CF1203" s="4"/>
      <c r="CG1203" s="4"/>
      <c r="CH1203" s="57">
        <f t="shared" si="1100"/>
        <v>0</v>
      </c>
      <c r="CI1203" s="4"/>
      <c r="CJ1203" s="4"/>
      <c r="CK1203" s="4"/>
      <c r="CL1203" s="4"/>
      <c r="CM1203" s="4"/>
      <c r="CN1203" s="4"/>
      <c r="CO1203" s="4"/>
      <c r="CP1203" s="4"/>
      <c r="CQ1203" s="4"/>
      <c r="CR1203" s="57">
        <f t="shared" si="1046"/>
        <v>0</v>
      </c>
      <c r="CS1203" s="4"/>
      <c r="CT1203" s="4"/>
      <c r="CU1203" s="4"/>
      <c r="CV1203" s="4"/>
      <c r="CW1203" s="4"/>
      <c r="CX1203" s="4"/>
      <c r="CY1203" s="4"/>
      <c r="CZ1203" s="4"/>
      <c r="DA1203" s="4"/>
      <c r="DB1203" s="57">
        <f t="shared" si="1164"/>
        <v>0</v>
      </c>
      <c r="DC1203" s="4"/>
      <c r="DD1203" s="4"/>
      <c r="DE1203" s="4"/>
      <c r="DF1203" s="4"/>
      <c r="DG1203" s="4"/>
      <c r="DH1203" s="4"/>
      <c r="DI1203" s="4"/>
      <c r="DJ1203" s="4"/>
      <c r="DK1203" s="4"/>
      <c r="DL1203" s="57">
        <f t="shared" si="321"/>
        <v>0</v>
      </c>
      <c r="DM1203" s="4"/>
      <c r="DN1203" s="4"/>
      <c r="DO1203" s="4"/>
      <c r="DP1203" s="4"/>
      <c r="DQ1203" s="4"/>
      <c r="DR1203" s="4"/>
      <c r="DS1203" s="4"/>
      <c r="DT1203" s="4"/>
      <c r="DU1203" s="4"/>
      <c r="DV1203" s="57">
        <f t="shared" si="322"/>
        <v>0</v>
      </c>
      <c r="DW1203" s="71">
        <f t="shared" ref="DW1203:ED1203" si="1260">SUM(BY1203,CI1203,CS1203,DC1203,DM1203)</f>
        <v>0</v>
      </c>
      <c r="DX1203" s="71">
        <f t="shared" si="1260"/>
        <v>0</v>
      </c>
      <c r="DY1203" s="71">
        <f t="shared" si="1260"/>
        <v>0</v>
      </c>
      <c r="DZ1203" s="71">
        <f t="shared" si="1260"/>
        <v>0</v>
      </c>
      <c r="EA1203" s="71">
        <f t="shared" si="1260"/>
        <v>0</v>
      </c>
      <c r="EB1203" s="71">
        <f t="shared" si="1260"/>
        <v>0</v>
      </c>
      <c r="EC1203" s="71">
        <f t="shared" si="1260"/>
        <v>0</v>
      </c>
      <c r="ED1203" s="71">
        <f t="shared" si="1260"/>
        <v>0</v>
      </c>
      <c r="EE1203" s="71">
        <f t="shared" si="13"/>
        <v>0</v>
      </c>
      <c r="EF1203" s="71">
        <f t="shared" si="14"/>
        <v>0</v>
      </c>
    </row>
    <row r="1204" spans="1:136" ht="15.75" customHeight="1">
      <c r="A1204" s="147">
        <v>2019</v>
      </c>
      <c r="B1204" s="135" t="s">
        <v>5460</v>
      </c>
      <c r="C1204" s="147" t="s">
        <v>3759</v>
      </c>
      <c r="D1204" s="147" t="s">
        <v>3760</v>
      </c>
      <c r="E1204" s="147" t="s">
        <v>3761</v>
      </c>
      <c r="F1204" s="161" t="s">
        <v>3762</v>
      </c>
      <c r="G1204" s="4"/>
      <c r="H1204" s="4"/>
      <c r="I1204" s="4"/>
      <c r="J1204" s="4"/>
      <c r="K1204" s="4"/>
      <c r="L1204" s="4"/>
      <c r="M1204" s="4"/>
      <c r="N1204" s="71">
        <v>1</v>
      </c>
      <c r="O1204" s="4"/>
      <c r="P1204" s="4"/>
      <c r="Q1204" s="4"/>
      <c r="R1204" s="4"/>
      <c r="S1204" s="4"/>
      <c r="T1204" s="59" t="str">
        <f t="shared" si="0"/>
        <v/>
      </c>
      <c r="U1204" s="4"/>
      <c r="V1204" s="4"/>
      <c r="W1204" s="4"/>
      <c r="X1204" s="4"/>
      <c r="Y1204" s="4"/>
      <c r="Z1204" s="4"/>
      <c r="AA1204" s="4"/>
      <c r="AB1204" s="4"/>
      <c r="AC1204" s="4"/>
      <c r="AD1204" s="4"/>
      <c r="AE1204" s="4"/>
      <c r="AF1204" s="4"/>
      <c r="AG1204" s="58">
        <f t="shared" si="1"/>
        <v>1</v>
      </c>
      <c r="AH1204" s="4"/>
      <c r="AI1204" s="4"/>
      <c r="AJ1204" s="4"/>
      <c r="AK1204" s="91" t="str">
        <f t="shared" si="1189"/>
        <v/>
      </c>
      <c r="AL1204" s="4"/>
      <c r="AM1204" s="4"/>
      <c r="AN1204" s="4"/>
      <c r="AO1204" s="4"/>
      <c r="AP1204" s="4"/>
      <c r="AQ1204" s="4"/>
      <c r="AR1204" s="58" t="str">
        <f t="shared" si="3"/>
        <v/>
      </c>
      <c r="AS1204" s="4"/>
      <c r="AT1204" s="93">
        <v>1</v>
      </c>
      <c r="AU1204" s="4"/>
      <c r="AV1204" s="4"/>
      <c r="AW1204" s="4"/>
      <c r="AX1204" s="58">
        <f t="shared" si="4"/>
        <v>1</v>
      </c>
      <c r="AY1204" s="4"/>
      <c r="AZ1204" s="93">
        <v>1</v>
      </c>
      <c r="BA1204" s="4"/>
      <c r="BB1204" s="4"/>
      <c r="BC1204" s="93">
        <v>1</v>
      </c>
      <c r="BD1204" s="58">
        <f t="shared" si="5"/>
        <v>2</v>
      </c>
      <c r="BE1204" s="4"/>
      <c r="BF1204" s="4"/>
      <c r="BG1204" s="4"/>
      <c r="BH1204" s="4"/>
      <c r="BI1204" s="4"/>
      <c r="BJ1204" s="4"/>
      <c r="BK1204" s="4"/>
      <c r="BL1204" s="4"/>
      <c r="BM1204" s="4"/>
      <c r="BN1204" s="4"/>
      <c r="BO1204" s="4"/>
      <c r="BP1204" s="4"/>
      <c r="BQ1204" s="4"/>
      <c r="BR1204" s="4"/>
      <c r="BS1204" s="4"/>
      <c r="BT1204" s="4"/>
      <c r="BU1204" s="4"/>
      <c r="BV1204" s="4"/>
      <c r="BW1204" s="4"/>
      <c r="BX1204" s="4" t="str">
        <f t="shared" si="637"/>
        <v/>
      </c>
      <c r="BY1204" s="4"/>
      <c r="BZ1204" s="4"/>
      <c r="CA1204" s="4"/>
      <c r="CB1204" s="4"/>
      <c r="CC1204" s="4"/>
      <c r="CD1204" s="4"/>
      <c r="CE1204" s="4"/>
      <c r="CF1204" s="4"/>
      <c r="CG1204" s="4"/>
      <c r="CH1204" s="57">
        <f t="shared" si="1100"/>
        <v>0</v>
      </c>
      <c r="CI1204" s="4"/>
      <c r="CJ1204" s="4"/>
      <c r="CK1204" s="4"/>
      <c r="CL1204" s="4"/>
      <c r="CM1204" s="4"/>
      <c r="CN1204" s="4"/>
      <c r="CO1204" s="4"/>
      <c r="CP1204" s="4"/>
      <c r="CQ1204" s="4"/>
      <c r="CR1204" s="57">
        <f t="shared" si="1046"/>
        <v>0</v>
      </c>
      <c r="CS1204" s="4"/>
      <c r="CT1204" s="4"/>
      <c r="CU1204" s="4"/>
      <c r="CV1204" s="4"/>
      <c r="CW1204" s="4"/>
      <c r="CX1204" s="4"/>
      <c r="CY1204" s="4"/>
      <c r="CZ1204" s="4"/>
      <c r="DA1204" s="4"/>
      <c r="DB1204" s="57">
        <f t="shared" si="1164"/>
        <v>0</v>
      </c>
      <c r="DC1204" s="4"/>
      <c r="DD1204" s="4"/>
      <c r="DE1204" s="4"/>
      <c r="DF1204" s="4"/>
      <c r="DG1204" s="4"/>
      <c r="DH1204" s="4"/>
      <c r="DI1204" s="4"/>
      <c r="DJ1204" s="4"/>
      <c r="DK1204" s="4"/>
      <c r="DL1204" s="57">
        <f t="shared" si="321"/>
        <v>0</v>
      </c>
      <c r="DM1204" s="4"/>
      <c r="DN1204" s="4"/>
      <c r="DO1204" s="4"/>
      <c r="DP1204" s="4"/>
      <c r="DQ1204" s="4"/>
      <c r="DR1204" s="4"/>
      <c r="DS1204" s="4"/>
      <c r="DT1204" s="4"/>
      <c r="DU1204" s="4"/>
      <c r="DV1204" s="57">
        <f t="shared" si="322"/>
        <v>0</v>
      </c>
      <c r="DW1204" s="71">
        <f t="shared" ref="DW1204:ED1204" si="1261">SUM(BY1204,CI1204,CS1204,DC1204,DM1204)</f>
        <v>0</v>
      </c>
      <c r="DX1204" s="71">
        <f t="shared" si="1261"/>
        <v>0</v>
      </c>
      <c r="DY1204" s="71">
        <f t="shared" si="1261"/>
        <v>0</v>
      </c>
      <c r="DZ1204" s="71">
        <f t="shared" si="1261"/>
        <v>0</v>
      </c>
      <c r="EA1204" s="71">
        <f t="shared" si="1261"/>
        <v>0</v>
      </c>
      <c r="EB1204" s="71">
        <f t="shared" si="1261"/>
        <v>0</v>
      </c>
      <c r="EC1204" s="71">
        <f t="shared" si="1261"/>
        <v>0</v>
      </c>
      <c r="ED1204" s="71">
        <f t="shared" si="1261"/>
        <v>0</v>
      </c>
      <c r="EE1204" s="71">
        <f t="shared" si="13"/>
        <v>0</v>
      </c>
      <c r="EF1204" s="71">
        <f t="shared" si="14"/>
        <v>0</v>
      </c>
    </row>
    <row r="1205" spans="1:136" ht="15.75" customHeight="1">
      <c r="A1205" s="147">
        <v>2019</v>
      </c>
      <c r="B1205" s="135" t="s">
        <v>5461</v>
      </c>
      <c r="C1205" s="147" t="s">
        <v>3763</v>
      </c>
      <c r="D1205" s="147" t="s">
        <v>1116</v>
      </c>
      <c r="E1205" s="147" t="s">
        <v>3764</v>
      </c>
      <c r="F1205" s="178" t="s">
        <v>3765</v>
      </c>
      <c r="G1205" s="4"/>
      <c r="H1205" s="4"/>
      <c r="I1205" s="71">
        <v>1</v>
      </c>
      <c r="J1205" s="4"/>
      <c r="K1205" s="4"/>
      <c r="L1205" s="4"/>
      <c r="M1205" s="4"/>
      <c r="N1205" s="4"/>
      <c r="O1205" s="4"/>
      <c r="P1205" s="4"/>
      <c r="Q1205" s="4"/>
      <c r="R1205" s="4"/>
      <c r="S1205" s="4"/>
      <c r="T1205" s="59" t="str">
        <f t="shared" si="0"/>
        <v/>
      </c>
      <c r="U1205" s="4"/>
      <c r="V1205" s="4"/>
      <c r="W1205" s="4"/>
      <c r="X1205" s="4"/>
      <c r="Y1205" s="4"/>
      <c r="Z1205" s="4"/>
      <c r="AA1205" s="4"/>
      <c r="AB1205" s="4"/>
      <c r="AC1205" s="4"/>
      <c r="AD1205" s="4"/>
      <c r="AE1205" s="4"/>
      <c r="AF1205" s="4"/>
      <c r="AG1205" s="101">
        <f t="shared" si="1"/>
        <v>1</v>
      </c>
      <c r="AH1205" s="4"/>
      <c r="AI1205" s="4"/>
      <c r="AJ1205" s="4"/>
      <c r="AK1205" s="91" t="str">
        <f t="shared" si="1189"/>
        <v/>
      </c>
      <c r="AL1205" s="4"/>
      <c r="AM1205" s="4"/>
      <c r="AN1205" s="4"/>
      <c r="AO1205" s="4"/>
      <c r="AP1205" s="4"/>
      <c r="AQ1205" s="4"/>
      <c r="AR1205" s="58" t="str">
        <f t="shared" si="3"/>
        <v/>
      </c>
      <c r="AS1205" s="71">
        <v>1</v>
      </c>
      <c r="AT1205" s="71">
        <v>1</v>
      </c>
      <c r="AU1205" s="71">
        <v>1</v>
      </c>
      <c r="AV1205" s="71">
        <v>1</v>
      </c>
      <c r="AW1205" s="71">
        <v>1</v>
      </c>
      <c r="AX1205" s="58">
        <f t="shared" si="4"/>
        <v>5</v>
      </c>
      <c r="AY1205" s="71">
        <v>1</v>
      </c>
      <c r="AZ1205" s="71">
        <v>1</v>
      </c>
      <c r="BA1205" s="4"/>
      <c r="BB1205" s="4"/>
      <c r="BC1205" s="72">
        <v>1</v>
      </c>
      <c r="BD1205" s="58">
        <f t="shared" si="5"/>
        <v>3</v>
      </c>
      <c r="BE1205" s="4"/>
      <c r="BF1205" s="4"/>
      <c r="BG1205" s="4"/>
      <c r="BH1205" s="4"/>
      <c r="BI1205" s="4"/>
      <c r="BJ1205" s="4"/>
      <c r="BK1205" s="4"/>
      <c r="BL1205" s="4"/>
      <c r="BM1205" s="4"/>
      <c r="BN1205" s="4"/>
      <c r="BO1205" s="4"/>
      <c r="BP1205" s="4"/>
      <c r="BQ1205" s="4"/>
      <c r="BR1205" s="4"/>
      <c r="BS1205" s="4"/>
      <c r="BT1205" s="4"/>
      <c r="BU1205" s="4"/>
      <c r="BV1205" s="4"/>
      <c r="BW1205" s="4"/>
      <c r="BX1205" s="4" t="str">
        <f t="shared" si="637"/>
        <v/>
      </c>
      <c r="BY1205" s="4"/>
      <c r="BZ1205" s="4"/>
      <c r="CA1205" s="4"/>
      <c r="CB1205" s="4"/>
      <c r="CC1205" s="4"/>
      <c r="CD1205" s="4"/>
      <c r="CE1205" s="4"/>
      <c r="CF1205" s="4"/>
      <c r="CG1205" s="4"/>
      <c r="CH1205" s="71">
        <f t="shared" si="1100"/>
        <v>0</v>
      </c>
      <c r="CI1205" s="4"/>
      <c r="CJ1205" s="4"/>
      <c r="CK1205" s="4"/>
      <c r="CL1205" s="4"/>
      <c r="CM1205" s="4"/>
      <c r="CN1205" s="4"/>
      <c r="CO1205" s="4"/>
      <c r="CP1205" s="4"/>
      <c r="CQ1205" s="4"/>
      <c r="CR1205" s="71">
        <f t="shared" si="1046"/>
        <v>0</v>
      </c>
      <c r="CS1205" s="4"/>
      <c r="CT1205" s="4"/>
      <c r="CU1205" s="4"/>
      <c r="CV1205" s="4"/>
      <c r="CW1205" s="4"/>
      <c r="CX1205" s="4"/>
      <c r="CY1205" s="4"/>
      <c r="CZ1205" s="4"/>
      <c r="DA1205" s="4"/>
      <c r="DB1205" s="71">
        <f t="shared" si="1164"/>
        <v>0</v>
      </c>
      <c r="DC1205" s="4"/>
      <c r="DD1205" s="4"/>
      <c r="DE1205" s="4"/>
      <c r="DF1205" s="4"/>
      <c r="DG1205" s="4"/>
      <c r="DH1205" s="4"/>
      <c r="DI1205" s="4"/>
      <c r="DJ1205" s="4"/>
      <c r="DK1205" s="4"/>
      <c r="DL1205" s="71">
        <f t="shared" si="321"/>
        <v>0</v>
      </c>
      <c r="DM1205" s="4"/>
      <c r="DN1205" s="4"/>
      <c r="DO1205" s="4"/>
      <c r="DP1205" s="4"/>
      <c r="DQ1205" s="4"/>
      <c r="DR1205" s="4"/>
      <c r="DS1205" s="4"/>
      <c r="DT1205" s="4"/>
      <c r="DU1205" s="4"/>
      <c r="DV1205" s="57">
        <f t="shared" si="322"/>
        <v>0</v>
      </c>
      <c r="DW1205" s="71">
        <f t="shared" ref="DW1205:ED1205" si="1262">SUM(BY1205,CI1205,CS1205,DC1205,DM1205)</f>
        <v>0</v>
      </c>
      <c r="DX1205" s="71">
        <f t="shared" si="1262"/>
        <v>0</v>
      </c>
      <c r="DY1205" s="71">
        <f t="shared" si="1262"/>
        <v>0</v>
      </c>
      <c r="DZ1205" s="71">
        <f t="shared" si="1262"/>
        <v>0</v>
      </c>
      <c r="EA1205" s="71">
        <f t="shared" si="1262"/>
        <v>0</v>
      </c>
      <c r="EB1205" s="71">
        <f t="shared" si="1262"/>
        <v>0</v>
      </c>
      <c r="EC1205" s="71">
        <f t="shared" si="1262"/>
        <v>0</v>
      </c>
      <c r="ED1205" s="71">
        <f t="shared" si="1262"/>
        <v>0</v>
      </c>
      <c r="EE1205" s="71">
        <f t="shared" si="13"/>
        <v>0</v>
      </c>
      <c r="EF1205" s="71">
        <f t="shared" si="14"/>
        <v>0</v>
      </c>
    </row>
    <row r="1206" spans="1:136" ht="15.75" customHeight="1">
      <c r="A1206" s="147">
        <v>2019</v>
      </c>
      <c r="B1206" s="135" t="s">
        <v>5462</v>
      </c>
      <c r="C1206" s="147" t="s">
        <v>3766</v>
      </c>
      <c r="D1206" s="147" t="s">
        <v>858</v>
      </c>
      <c r="E1206" s="147" t="s">
        <v>3767</v>
      </c>
      <c r="F1206" s="178" t="s">
        <v>3768</v>
      </c>
      <c r="G1206" s="4"/>
      <c r="H1206" s="4"/>
      <c r="I1206" s="71">
        <v>1</v>
      </c>
      <c r="J1206" s="4"/>
      <c r="K1206" s="4"/>
      <c r="L1206" s="4"/>
      <c r="M1206" s="4"/>
      <c r="N1206" s="4"/>
      <c r="O1206" s="4"/>
      <c r="P1206" s="4"/>
      <c r="Q1206" s="4"/>
      <c r="R1206" s="4"/>
      <c r="S1206" s="4"/>
      <c r="T1206" s="59" t="str">
        <f t="shared" si="0"/>
        <v/>
      </c>
      <c r="U1206" s="4"/>
      <c r="V1206" s="4"/>
      <c r="W1206" s="4"/>
      <c r="X1206" s="4"/>
      <c r="Y1206" s="4"/>
      <c r="Z1206" s="4"/>
      <c r="AA1206" s="4"/>
      <c r="AB1206" s="4"/>
      <c r="AC1206" s="4"/>
      <c r="AD1206" s="4"/>
      <c r="AE1206" s="4"/>
      <c r="AF1206" s="4"/>
      <c r="AG1206" s="101">
        <f t="shared" si="1"/>
        <v>1</v>
      </c>
      <c r="AH1206" s="4"/>
      <c r="AI1206" s="4"/>
      <c r="AJ1206" s="4"/>
      <c r="AK1206" s="4" t="str">
        <f t="shared" si="1189"/>
        <v/>
      </c>
      <c r="AL1206" s="4"/>
      <c r="AM1206" s="4"/>
      <c r="AN1206" s="4"/>
      <c r="AO1206" s="4"/>
      <c r="AP1206" s="4"/>
      <c r="AQ1206" s="4"/>
      <c r="AR1206" s="58" t="str">
        <f t="shared" si="3"/>
        <v/>
      </c>
      <c r="AS1206" s="4"/>
      <c r="AT1206" s="71">
        <v>1</v>
      </c>
      <c r="AU1206" s="4"/>
      <c r="AV1206" s="4"/>
      <c r="AW1206" s="4"/>
      <c r="AX1206" s="58">
        <f t="shared" si="4"/>
        <v>1</v>
      </c>
      <c r="AY1206" s="71">
        <v>1</v>
      </c>
      <c r="AZ1206" s="71">
        <v>1</v>
      </c>
      <c r="BA1206" s="4"/>
      <c r="BB1206" s="4"/>
      <c r="BC1206" s="71">
        <v>1</v>
      </c>
      <c r="BD1206" s="58">
        <f t="shared" si="5"/>
        <v>3</v>
      </c>
      <c r="BE1206" s="4"/>
      <c r="BF1206" s="4"/>
      <c r="BG1206" s="4"/>
      <c r="BH1206" s="4"/>
      <c r="BI1206" s="4"/>
      <c r="BJ1206" s="4"/>
      <c r="BK1206" s="4"/>
      <c r="BL1206" s="4"/>
      <c r="BM1206" s="4"/>
      <c r="BN1206" s="4"/>
      <c r="BO1206" s="4"/>
      <c r="BP1206" s="4"/>
      <c r="BQ1206" s="4"/>
      <c r="BR1206" s="4"/>
      <c r="BS1206" s="4"/>
      <c r="BT1206" s="4"/>
      <c r="BU1206" s="4"/>
      <c r="BV1206" s="4"/>
      <c r="BW1206" s="4"/>
      <c r="BX1206" s="4" t="str">
        <f t="shared" si="637"/>
        <v/>
      </c>
      <c r="BY1206" s="4"/>
      <c r="BZ1206" s="4"/>
      <c r="CA1206" s="4"/>
      <c r="CB1206" s="4"/>
      <c r="CC1206" s="4"/>
      <c r="CD1206" s="4"/>
      <c r="CE1206" s="4"/>
      <c r="CF1206" s="4"/>
      <c r="CG1206" s="4"/>
      <c r="CH1206" s="71">
        <f t="shared" si="1100"/>
        <v>0</v>
      </c>
      <c r="CI1206" s="4"/>
      <c r="CJ1206" s="4"/>
      <c r="CK1206" s="4"/>
      <c r="CL1206" s="4"/>
      <c r="CM1206" s="4"/>
      <c r="CN1206" s="4"/>
      <c r="CO1206" s="4"/>
      <c r="CP1206" s="4"/>
      <c r="CQ1206" s="4"/>
      <c r="CR1206" s="71">
        <f t="shared" si="1046"/>
        <v>0</v>
      </c>
      <c r="CS1206" s="4"/>
      <c r="CT1206" s="4"/>
      <c r="CU1206" s="4"/>
      <c r="CV1206" s="4"/>
      <c r="CW1206" s="4"/>
      <c r="CX1206" s="4"/>
      <c r="CY1206" s="4"/>
      <c r="CZ1206" s="4"/>
      <c r="DA1206" s="4"/>
      <c r="DB1206" s="71">
        <f t="shared" si="1164"/>
        <v>0</v>
      </c>
      <c r="DC1206" s="4"/>
      <c r="DD1206" s="4"/>
      <c r="DE1206" s="4"/>
      <c r="DF1206" s="4"/>
      <c r="DG1206" s="4"/>
      <c r="DH1206" s="4"/>
      <c r="DI1206" s="4"/>
      <c r="DJ1206" s="4"/>
      <c r="DK1206" s="4"/>
      <c r="DL1206" s="71">
        <f t="shared" si="321"/>
        <v>0</v>
      </c>
      <c r="DM1206" s="4"/>
      <c r="DN1206" s="4"/>
      <c r="DO1206" s="4"/>
      <c r="DP1206" s="4"/>
      <c r="DQ1206" s="4"/>
      <c r="DR1206" s="4"/>
      <c r="DS1206" s="4"/>
      <c r="DT1206" s="4"/>
      <c r="DU1206" s="4"/>
      <c r="DV1206" s="57">
        <f t="shared" si="322"/>
        <v>0</v>
      </c>
      <c r="DW1206" s="71">
        <f t="shared" ref="DW1206:ED1206" si="1263">SUM(BY1206,CI1206,CS1206,DC1206,DM1206)</f>
        <v>0</v>
      </c>
      <c r="DX1206" s="71">
        <f t="shared" si="1263"/>
        <v>0</v>
      </c>
      <c r="DY1206" s="71">
        <f t="shared" si="1263"/>
        <v>0</v>
      </c>
      <c r="DZ1206" s="71">
        <f t="shared" si="1263"/>
        <v>0</v>
      </c>
      <c r="EA1206" s="71">
        <f t="shared" si="1263"/>
        <v>0</v>
      </c>
      <c r="EB1206" s="71">
        <f t="shared" si="1263"/>
        <v>0</v>
      </c>
      <c r="EC1206" s="71">
        <f t="shared" si="1263"/>
        <v>0</v>
      </c>
      <c r="ED1206" s="71">
        <f t="shared" si="1263"/>
        <v>0</v>
      </c>
      <c r="EE1206" s="71">
        <f t="shared" si="13"/>
        <v>0</v>
      </c>
      <c r="EF1206" s="71">
        <f t="shared" si="14"/>
        <v>0</v>
      </c>
    </row>
    <row r="1207" spans="1:136" ht="15.75" customHeight="1">
      <c r="A1207" s="147">
        <v>2019</v>
      </c>
      <c r="B1207" s="135" t="s">
        <v>5463</v>
      </c>
      <c r="C1207" s="147" t="s">
        <v>3769</v>
      </c>
      <c r="D1207" s="147" t="s">
        <v>266</v>
      </c>
      <c r="E1207" s="147" t="s">
        <v>3770</v>
      </c>
      <c r="F1207" s="178" t="s">
        <v>3771</v>
      </c>
      <c r="G1207" s="4"/>
      <c r="H1207" s="4"/>
      <c r="I1207" s="71">
        <v>1</v>
      </c>
      <c r="J1207" s="4"/>
      <c r="K1207" s="4"/>
      <c r="L1207" s="4"/>
      <c r="M1207" s="4"/>
      <c r="N1207" s="4"/>
      <c r="O1207" s="4"/>
      <c r="P1207" s="4"/>
      <c r="Q1207" s="4"/>
      <c r="R1207" s="4"/>
      <c r="S1207" s="4"/>
      <c r="T1207" s="59" t="str">
        <f t="shared" si="0"/>
        <v/>
      </c>
      <c r="U1207" s="4"/>
      <c r="V1207" s="4"/>
      <c r="W1207" s="4"/>
      <c r="X1207" s="4"/>
      <c r="Y1207" s="4"/>
      <c r="Z1207" s="4"/>
      <c r="AA1207" s="4"/>
      <c r="AB1207" s="4"/>
      <c r="AC1207" s="4"/>
      <c r="AD1207" s="4"/>
      <c r="AE1207" s="4"/>
      <c r="AF1207" s="4"/>
      <c r="AG1207" s="101">
        <f t="shared" si="1"/>
        <v>1</v>
      </c>
      <c r="AH1207" s="4"/>
      <c r="AI1207" s="4"/>
      <c r="AJ1207" s="4"/>
      <c r="AK1207" s="91" t="str">
        <f t="shared" si="1189"/>
        <v/>
      </c>
      <c r="AL1207" s="4"/>
      <c r="AM1207" s="4"/>
      <c r="AN1207" s="4"/>
      <c r="AO1207" s="4"/>
      <c r="AP1207" s="4"/>
      <c r="AQ1207" s="4"/>
      <c r="AR1207" s="58" t="str">
        <f t="shared" si="3"/>
        <v/>
      </c>
      <c r="AS1207" s="4"/>
      <c r="AT1207" s="71">
        <v>1</v>
      </c>
      <c r="AU1207" s="4"/>
      <c r="AV1207" s="4"/>
      <c r="AW1207" s="4"/>
      <c r="AX1207" s="58">
        <f t="shared" si="4"/>
        <v>1</v>
      </c>
      <c r="AY1207" s="4"/>
      <c r="AZ1207" s="71">
        <v>1</v>
      </c>
      <c r="BA1207" s="4"/>
      <c r="BB1207" s="4"/>
      <c r="BC1207" s="71">
        <v>1</v>
      </c>
      <c r="BD1207" s="58">
        <f t="shared" si="5"/>
        <v>2</v>
      </c>
      <c r="BE1207" s="4"/>
      <c r="BF1207" s="4"/>
      <c r="BG1207" s="4"/>
      <c r="BH1207" s="4"/>
      <c r="BI1207" s="4"/>
      <c r="BJ1207" s="4"/>
      <c r="BK1207" s="4"/>
      <c r="BL1207" s="4"/>
      <c r="BM1207" s="4"/>
      <c r="BN1207" s="4"/>
      <c r="BO1207" s="4"/>
      <c r="BP1207" s="4"/>
      <c r="BQ1207" s="4"/>
      <c r="BR1207" s="4"/>
      <c r="BS1207" s="4"/>
      <c r="BT1207" s="4"/>
      <c r="BU1207" s="4"/>
      <c r="BV1207" s="4"/>
      <c r="BW1207" s="4"/>
      <c r="BX1207" s="4" t="str">
        <f t="shared" si="637"/>
        <v/>
      </c>
      <c r="BY1207" s="4"/>
      <c r="BZ1207" s="4"/>
      <c r="CA1207" s="4"/>
      <c r="CB1207" s="4"/>
      <c r="CC1207" s="4"/>
      <c r="CD1207" s="4"/>
      <c r="CE1207" s="4"/>
      <c r="CF1207" s="4"/>
      <c r="CG1207" s="4"/>
      <c r="CH1207" s="71">
        <f t="shared" si="1100"/>
        <v>0</v>
      </c>
      <c r="CI1207" s="4"/>
      <c r="CJ1207" s="4"/>
      <c r="CK1207" s="4"/>
      <c r="CL1207" s="4"/>
      <c r="CM1207" s="4"/>
      <c r="CN1207" s="4"/>
      <c r="CO1207" s="4"/>
      <c r="CP1207" s="4"/>
      <c r="CQ1207" s="4"/>
      <c r="CR1207" s="71">
        <f t="shared" si="1046"/>
        <v>0</v>
      </c>
      <c r="CS1207" s="4"/>
      <c r="CT1207" s="4"/>
      <c r="CU1207" s="4"/>
      <c r="CV1207" s="4"/>
      <c r="CW1207" s="4"/>
      <c r="CX1207" s="4"/>
      <c r="CY1207" s="4"/>
      <c r="CZ1207" s="4"/>
      <c r="DA1207" s="4"/>
      <c r="DB1207" s="71">
        <f t="shared" si="1164"/>
        <v>0</v>
      </c>
      <c r="DC1207" s="4"/>
      <c r="DD1207" s="4"/>
      <c r="DE1207" s="4"/>
      <c r="DF1207" s="4"/>
      <c r="DG1207" s="4"/>
      <c r="DH1207" s="4"/>
      <c r="DI1207" s="4"/>
      <c r="DJ1207" s="4"/>
      <c r="DK1207" s="4"/>
      <c r="DL1207" s="71">
        <f t="shared" si="321"/>
        <v>0</v>
      </c>
      <c r="DM1207" s="4"/>
      <c r="DN1207" s="4"/>
      <c r="DO1207" s="4"/>
      <c r="DP1207" s="4"/>
      <c r="DQ1207" s="4"/>
      <c r="DR1207" s="4"/>
      <c r="DS1207" s="4"/>
      <c r="DT1207" s="4"/>
      <c r="DU1207" s="4"/>
      <c r="DV1207" s="57">
        <f t="shared" si="322"/>
        <v>0</v>
      </c>
      <c r="DW1207" s="71">
        <f t="shared" ref="DW1207:ED1207" si="1264">SUM(BY1207,CI1207,CS1207,DC1207,DM1207)</f>
        <v>0</v>
      </c>
      <c r="DX1207" s="71">
        <f t="shared" si="1264"/>
        <v>0</v>
      </c>
      <c r="DY1207" s="71">
        <f t="shared" si="1264"/>
        <v>0</v>
      </c>
      <c r="DZ1207" s="71">
        <f t="shared" si="1264"/>
        <v>0</v>
      </c>
      <c r="EA1207" s="71">
        <f t="shared" si="1264"/>
        <v>0</v>
      </c>
      <c r="EB1207" s="71">
        <f t="shared" si="1264"/>
        <v>0</v>
      </c>
      <c r="EC1207" s="71">
        <f t="shared" si="1264"/>
        <v>0</v>
      </c>
      <c r="ED1207" s="71">
        <f t="shared" si="1264"/>
        <v>0</v>
      </c>
      <c r="EE1207" s="71">
        <f t="shared" si="13"/>
        <v>0</v>
      </c>
      <c r="EF1207" s="71">
        <f t="shared" si="14"/>
        <v>0</v>
      </c>
    </row>
    <row r="1208" spans="1:136" ht="15.75" customHeight="1">
      <c r="A1208" s="147">
        <v>2019</v>
      </c>
      <c r="B1208" s="135" t="s">
        <v>5464</v>
      </c>
      <c r="C1208" s="147" t="s">
        <v>3772</v>
      </c>
      <c r="D1208" s="147" t="s">
        <v>3773</v>
      </c>
      <c r="E1208" s="147" t="s">
        <v>3774</v>
      </c>
      <c r="F1208" s="178" t="s">
        <v>3775</v>
      </c>
      <c r="G1208" s="4"/>
      <c r="H1208" s="4"/>
      <c r="I1208" s="4"/>
      <c r="J1208" s="4"/>
      <c r="K1208" s="4"/>
      <c r="L1208" s="4"/>
      <c r="M1208" s="4"/>
      <c r="N1208" s="71">
        <v>1</v>
      </c>
      <c r="O1208" s="4"/>
      <c r="P1208" s="4"/>
      <c r="Q1208" s="4"/>
      <c r="R1208" s="4"/>
      <c r="S1208" s="4"/>
      <c r="T1208" s="59" t="str">
        <f t="shared" si="0"/>
        <v/>
      </c>
      <c r="U1208" s="4"/>
      <c r="V1208" s="4"/>
      <c r="W1208" s="4"/>
      <c r="X1208" s="4"/>
      <c r="Y1208" s="4"/>
      <c r="Z1208" s="4"/>
      <c r="AA1208" s="4"/>
      <c r="AB1208" s="4"/>
      <c r="AC1208" s="4"/>
      <c r="AD1208" s="4"/>
      <c r="AE1208" s="4"/>
      <c r="AF1208" s="4"/>
      <c r="AG1208" s="101">
        <f t="shared" si="1"/>
        <v>1</v>
      </c>
      <c r="AH1208" s="4"/>
      <c r="AI1208" s="4"/>
      <c r="AJ1208" s="4"/>
      <c r="AK1208" s="91" t="str">
        <f t="shared" si="1189"/>
        <v/>
      </c>
      <c r="AL1208" s="4"/>
      <c r="AM1208" s="4"/>
      <c r="AN1208" s="4"/>
      <c r="AO1208" s="4"/>
      <c r="AP1208" s="4"/>
      <c r="AQ1208" s="4"/>
      <c r="AR1208" s="58" t="str">
        <f t="shared" si="3"/>
        <v/>
      </c>
      <c r="AS1208" s="71">
        <v>1</v>
      </c>
      <c r="AT1208" s="71">
        <v>1</v>
      </c>
      <c r="AU1208" s="4"/>
      <c r="AV1208" s="71">
        <v>1</v>
      </c>
      <c r="AW1208" s="4"/>
      <c r="AX1208" s="58">
        <f t="shared" si="4"/>
        <v>3</v>
      </c>
      <c r="AY1208" s="71">
        <v>1</v>
      </c>
      <c r="AZ1208" s="71">
        <v>1</v>
      </c>
      <c r="BA1208" s="4"/>
      <c r="BB1208" s="4"/>
      <c r="BC1208" s="71">
        <v>1</v>
      </c>
      <c r="BD1208" s="58">
        <f t="shared" si="5"/>
        <v>3</v>
      </c>
      <c r="BE1208" s="4"/>
      <c r="BF1208" s="4"/>
      <c r="BG1208" s="4"/>
      <c r="BH1208" s="4"/>
      <c r="BI1208" s="4"/>
      <c r="BJ1208" s="4"/>
      <c r="BK1208" s="4"/>
      <c r="BL1208" s="4"/>
      <c r="BM1208" s="4"/>
      <c r="BN1208" s="4"/>
      <c r="BO1208" s="4"/>
      <c r="BP1208" s="4"/>
      <c r="BQ1208" s="4"/>
      <c r="BR1208" s="4"/>
      <c r="BS1208" s="4"/>
      <c r="BT1208" s="4"/>
      <c r="BU1208" s="4"/>
      <c r="BV1208" s="4"/>
      <c r="BW1208" s="4"/>
      <c r="BX1208" s="4" t="str">
        <f t="shared" si="637"/>
        <v/>
      </c>
      <c r="BY1208" s="4"/>
      <c r="BZ1208" s="4"/>
      <c r="CA1208" s="4"/>
      <c r="CB1208" s="4"/>
      <c r="CC1208" s="4"/>
      <c r="CD1208" s="4"/>
      <c r="CE1208" s="4"/>
      <c r="CF1208" s="4"/>
      <c r="CG1208" s="4"/>
      <c r="CH1208" s="71">
        <f t="shared" si="1100"/>
        <v>0</v>
      </c>
      <c r="CI1208" s="4"/>
      <c r="CJ1208" s="4"/>
      <c r="CK1208" s="4"/>
      <c r="CL1208" s="4"/>
      <c r="CM1208" s="4"/>
      <c r="CN1208" s="4"/>
      <c r="CO1208" s="4"/>
      <c r="CP1208" s="4"/>
      <c r="CQ1208" s="4"/>
      <c r="CR1208" s="71">
        <f t="shared" si="1046"/>
        <v>0</v>
      </c>
      <c r="CS1208" s="4"/>
      <c r="CT1208" s="4"/>
      <c r="CU1208" s="4"/>
      <c r="CV1208" s="4"/>
      <c r="CW1208" s="4"/>
      <c r="CX1208" s="4"/>
      <c r="CY1208" s="4"/>
      <c r="CZ1208" s="4"/>
      <c r="DA1208" s="4"/>
      <c r="DB1208" s="71">
        <f t="shared" si="1164"/>
        <v>0</v>
      </c>
      <c r="DC1208" s="4"/>
      <c r="DD1208" s="4"/>
      <c r="DE1208" s="4"/>
      <c r="DF1208" s="4"/>
      <c r="DG1208" s="4"/>
      <c r="DH1208" s="4"/>
      <c r="DI1208" s="4"/>
      <c r="DJ1208" s="4"/>
      <c r="DK1208" s="4"/>
      <c r="DL1208" s="71">
        <f t="shared" si="321"/>
        <v>0</v>
      </c>
      <c r="DM1208" s="4"/>
      <c r="DN1208" s="4"/>
      <c r="DO1208" s="4"/>
      <c r="DP1208" s="4"/>
      <c r="DQ1208" s="4"/>
      <c r="DR1208" s="4"/>
      <c r="DS1208" s="4"/>
      <c r="DT1208" s="4"/>
      <c r="DU1208" s="4"/>
      <c r="DV1208" s="57">
        <f t="shared" si="322"/>
        <v>0</v>
      </c>
      <c r="DW1208" s="71">
        <f t="shared" ref="DW1208:ED1208" si="1265">SUM(BY1208,CI1208,CS1208,DC1208,DM1208)</f>
        <v>0</v>
      </c>
      <c r="DX1208" s="71">
        <f t="shared" si="1265"/>
        <v>0</v>
      </c>
      <c r="DY1208" s="71">
        <f t="shared" si="1265"/>
        <v>0</v>
      </c>
      <c r="DZ1208" s="71">
        <f t="shared" si="1265"/>
        <v>0</v>
      </c>
      <c r="EA1208" s="71">
        <f t="shared" si="1265"/>
        <v>0</v>
      </c>
      <c r="EB1208" s="71">
        <f t="shared" si="1265"/>
        <v>0</v>
      </c>
      <c r="EC1208" s="71">
        <f t="shared" si="1265"/>
        <v>0</v>
      </c>
      <c r="ED1208" s="71">
        <f t="shared" si="1265"/>
        <v>0</v>
      </c>
      <c r="EE1208" s="71">
        <f t="shared" si="13"/>
        <v>0</v>
      </c>
      <c r="EF1208" s="71">
        <f t="shared" si="14"/>
        <v>0</v>
      </c>
    </row>
    <row r="1209" spans="1:136" ht="15.75" customHeight="1">
      <c r="A1209" s="147">
        <v>2018</v>
      </c>
      <c r="B1209" s="135" t="s">
        <v>5465</v>
      </c>
      <c r="C1209" s="147" t="s">
        <v>3776</v>
      </c>
      <c r="D1209" s="147" t="s">
        <v>3777</v>
      </c>
      <c r="E1209" s="147" t="s">
        <v>3778</v>
      </c>
      <c r="F1209" s="178" t="s">
        <v>3779</v>
      </c>
      <c r="G1209" s="4"/>
      <c r="H1209" s="4"/>
      <c r="I1209" s="4"/>
      <c r="J1209" s="4"/>
      <c r="K1209" s="4"/>
      <c r="L1209" s="4"/>
      <c r="M1209" s="4"/>
      <c r="N1209" s="4"/>
      <c r="O1209" s="4"/>
      <c r="P1209" s="4"/>
      <c r="Q1209" s="4"/>
      <c r="R1209" s="72">
        <v>1</v>
      </c>
      <c r="S1209" s="4"/>
      <c r="T1209" s="59" t="str">
        <f t="shared" si="0"/>
        <v/>
      </c>
      <c r="U1209" s="4"/>
      <c r="V1209" s="4"/>
      <c r="W1209" s="4"/>
      <c r="X1209" s="4"/>
      <c r="Y1209" s="4"/>
      <c r="Z1209" s="4"/>
      <c r="AA1209" s="4"/>
      <c r="AB1209" s="4"/>
      <c r="AC1209" s="4"/>
      <c r="AD1209" s="4"/>
      <c r="AE1209" s="4"/>
      <c r="AF1209" s="72"/>
      <c r="AG1209" s="101">
        <f t="shared" si="1"/>
        <v>1</v>
      </c>
      <c r="AH1209" s="4"/>
      <c r="AI1209" s="4"/>
      <c r="AJ1209" s="4"/>
      <c r="AK1209" s="91" t="str">
        <f t="shared" si="1189"/>
        <v/>
      </c>
      <c r="AL1209" s="4"/>
      <c r="AM1209" s="4"/>
      <c r="AN1209" s="4"/>
      <c r="AO1209" s="4"/>
      <c r="AP1209" s="4"/>
      <c r="AQ1209" s="4"/>
      <c r="AR1209" s="58" t="str">
        <f t="shared" si="3"/>
        <v/>
      </c>
      <c r="AS1209" s="71">
        <v>1</v>
      </c>
      <c r="AT1209" s="71">
        <v>1</v>
      </c>
      <c r="AU1209" s="71">
        <v>1</v>
      </c>
      <c r="AV1209" s="71">
        <v>1</v>
      </c>
      <c r="AW1209" s="71">
        <v>1</v>
      </c>
      <c r="AX1209" s="58">
        <f t="shared" si="4"/>
        <v>5</v>
      </c>
      <c r="AY1209" s="4"/>
      <c r="AZ1209" s="4"/>
      <c r="BA1209" s="4"/>
      <c r="BB1209" s="4"/>
      <c r="BC1209" s="71">
        <v>1</v>
      </c>
      <c r="BD1209" s="58">
        <f t="shared" si="5"/>
        <v>1</v>
      </c>
      <c r="BE1209" s="4"/>
      <c r="BF1209" s="4"/>
      <c r="BG1209" s="4"/>
      <c r="BH1209" s="4"/>
      <c r="BI1209" s="4"/>
      <c r="BJ1209" s="4"/>
      <c r="BK1209" s="4"/>
      <c r="BL1209" s="4"/>
      <c r="BM1209" s="4"/>
      <c r="BN1209" s="4"/>
      <c r="BO1209" s="4"/>
      <c r="BP1209" s="4"/>
      <c r="BQ1209" s="4"/>
      <c r="BR1209" s="4"/>
      <c r="BS1209" s="71">
        <v>1</v>
      </c>
      <c r="BT1209" s="71">
        <v>1</v>
      </c>
      <c r="BU1209" s="4"/>
      <c r="BV1209" s="4"/>
      <c r="BW1209" s="4"/>
      <c r="BX1209" s="71">
        <f t="shared" si="637"/>
        <v>1</v>
      </c>
      <c r="BY1209" s="4"/>
      <c r="BZ1209" s="71">
        <v>1</v>
      </c>
      <c r="CA1209" s="4"/>
      <c r="CB1209" s="71">
        <v>1</v>
      </c>
      <c r="CC1209" s="4"/>
      <c r="CD1209" s="4"/>
      <c r="CE1209" s="4"/>
      <c r="CF1209" s="4"/>
      <c r="CG1209" s="4"/>
      <c r="CH1209" s="71">
        <f t="shared" si="1100"/>
        <v>2</v>
      </c>
      <c r="CI1209" s="4"/>
      <c r="CJ1209" s="71">
        <v>1</v>
      </c>
      <c r="CK1209" s="4"/>
      <c r="CL1209" s="71">
        <v>1</v>
      </c>
      <c r="CM1209" s="4"/>
      <c r="CN1209" s="4"/>
      <c r="CO1209" s="4"/>
      <c r="CP1209" s="4"/>
      <c r="CQ1209" s="4"/>
      <c r="CR1209" s="71">
        <f t="shared" si="1046"/>
        <v>2</v>
      </c>
      <c r="CS1209" s="4"/>
      <c r="CT1209" s="71">
        <v>1</v>
      </c>
      <c r="CU1209" s="4"/>
      <c r="CV1209" s="71">
        <v>1</v>
      </c>
      <c r="CW1209" s="4"/>
      <c r="CX1209" s="4"/>
      <c r="CY1209" s="4"/>
      <c r="CZ1209" s="4"/>
      <c r="DA1209" s="4"/>
      <c r="DB1209" s="71">
        <f t="shared" si="1164"/>
        <v>2</v>
      </c>
      <c r="DC1209" s="4"/>
      <c r="DD1209" s="71">
        <v>1</v>
      </c>
      <c r="DE1209" s="4"/>
      <c r="DF1209" s="71">
        <v>1</v>
      </c>
      <c r="DG1209" s="4"/>
      <c r="DH1209" s="4"/>
      <c r="DI1209" s="4"/>
      <c r="DJ1209" s="4"/>
      <c r="DK1209" s="4"/>
      <c r="DL1209" s="71">
        <f t="shared" si="321"/>
        <v>2</v>
      </c>
      <c r="DM1209" s="4"/>
      <c r="DN1209" s="71">
        <v>1</v>
      </c>
      <c r="DO1209" s="4"/>
      <c r="DP1209" s="71">
        <v>1</v>
      </c>
      <c r="DQ1209" s="4"/>
      <c r="DR1209" s="4"/>
      <c r="DS1209" s="4"/>
      <c r="DT1209" s="4"/>
      <c r="DU1209" s="4"/>
      <c r="DV1209" s="57">
        <f t="shared" si="322"/>
        <v>2</v>
      </c>
      <c r="DW1209" s="71">
        <f t="shared" ref="DW1209:ED1209" si="1266">SUM(BY1209,CI1209,CS1209,DC1209,DM1209)</f>
        <v>0</v>
      </c>
      <c r="DX1209" s="71">
        <f t="shared" si="1266"/>
        <v>5</v>
      </c>
      <c r="DY1209" s="71">
        <f t="shared" si="1266"/>
        <v>0</v>
      </c>
      <c r="DZ1209" s="71">
        <f t="shared" si="1266"/>
        <v>5</v>
      </c>
      <c r="EA1209" s="71">
        <f t="shared" si="1266"/>
        <v>0</v>
      </c>
      <c r="EB1209" s="71">
        <f t="shared" si="1266"/>
        <v>0</v>
      </c>
      <c r="EC1209" s="71">
        <f t="shared" si="1266"/>
        <v>0</v>
      </c>
      <c r="ED1209" s="71">
        <f t="shared" si="1266"/>
        <v>0</v>
      </c>
      <c r="EE1209" s="71">
        <f t="shared" si="13"/>
        <v>10</v>
      </c>
      <c r="EF1209" s="71">
        <f t="shared" si="14"/>
        <v>1</v>
      </c>
    </row>
    <row r="1210" spans="1:136" ht="15.75" customHeight="1">
      <c r="A1210" s="147">
        <v>2019</v>
      </c>
      <c r="B1210" s="135" t="s">
        <v>5466</v>
      </c>
      <c r="C1210" s="147" t="s">
        <v>3780</v>
      </c>
      <c r="D1210" s="147" t="s">
        <v>3781</v>
      </c>
      <c r="E1210" s="147" t="s">
        <v>3782</v>
      </c>
      <c r="F1210" s="178" t="s">
        <v>3783</v>
      </c>
      <c r="G1210" s="4"/>
      <c r="H1210" s="4"/>
      <c r="I1210" s="4"/>
      <c r="J1210" s="4"/>
      <c r="K1210" s="4"/>
      <c r="L1210" s="4"/>
      <c r="M1210" s="4"/>
      <c r="N1210" s="4"/>
      <c r="O1210" s="4"/>
      <c r="P1210" s="4"/>
      <c r="Q1210" s="4"/>
      <c r="R1210" s="4"/>
      <c r="S1210" s="71">
        <v>1</v>
      </c>
      <c r="T1210" s="59" t="str">
        <f t="shared" si="0"/>
        <v/>
      </c>
      <c r="U1210" s="4"/>
      <c r="V1210" s="4"/>
      <c r="W1210" s="4"/>
      <c r="X1210" s="4"/>
      <c r="Y1210" s="4"/>
      <c r="Z1210" s="4"/>
      <c r="AA1210" s="4"/>
      <c r="AB1210" s="4"/>
      <c r="AC1210" s="4"/>
      <c r="AD1210" s="4"/>
      <c r="AE1210" s="4"/>
      <c r="AF1210" s="4"/>
      <c r="AG1210" s="101">
        <f t="shared" si="1"/>
        <v>1</v>
      </c>
      <c r="AH1210" s="4"/>
      <c r="AI1210" s="4"/>
      <c r="AJ1210" s="4"/>
      <c r="AK1210" s="91" t="str">
        <f t="shared" si="1189"/>
        <v/>
      </c>
      <c r="AL1210" s="4"/>
      <c r="AM1210" s="4"/>
      <c r="AN1210" s="4"/>
      <c r="AO1210" s="4"/>
      <c r="AP1210" s="4"/>
      <c r="AQ1210" s="4"/>
      <c r="AR1210" s="58" t="str">
        <f t="shared" si="3"/>
        <v/>
      </c>
      <c r="AS1210" s="71">
        <v>1</v>
      </c>
      <c r="AT1210" s="71">
        <v>1</v>
      </c>
      <c r="AU1210" s="71">
        <v>1</v>
      </c>
      <c r="AV1210" s="4"/>
      <c r="AW1210" s="4"/>
      <c r="AX1210" s="58">
        <f t="shared" si="4"/>
        <v>3</v>
      </c>
      <c r="AY1210" s="4"/>
      <c r="AZ1210" s="71">
        <v>1</v>
      </c>
      <c r="BA1210" s="4"/>
      <c r="BB1210" s="4"/>
      <c r="BC1210" s="4"/>
      <c r="BD1210" s="58">
        <f t="shared" si="5"/>
        <v>1</v>
      </c>
      <c r="BE1210" s="4"/>
      <c r="BF1210" s="4"/>
      <c r="BG1210" s="4"/>
      <c r="BH1210" s="4"/>
      <c r="BI1210" s="4"/>
      <c r="BJ1210" s="4"/>
      <c r="BK1210" s="4"/>
      <c r="BL1210" s="4"/>
      <c r="BM1210" s="4"/>
      <c r="BN1210" s="4"/>
      <c r="BO1210" s="4"/>
      <c r="BP1210" s="4"/>
      <c r="BQ1210" s="4"/>
      <c r="BR1210" s="4"/>
      <c r="BS1210" s="71">
        <v>1</v>
      </c>
      <c r="BT1210" s="71">
        <v>1</v>
      </c>
      <c r="BU1210" s="71">
        <v>1</v>
      </c>
      <c r="BV1210" s="71">
        <v>1</v>
      </c>
      <c r="BW1210" s="4"/>
      <c r="BX1210" s="71">
        <f t="shared" si="637"/>
        <v>1</v>
      </c>
      <c r="BY1210" s="4"/>
      <c r="BZ1210" s="71">
        <v>1</v>
      </c>
      <c r="CA1210" s="4"/>
      <c r="CB1210" s="71">
        <v>1</v>
      </c>
      <c r="CC1210" s="4"/>
      <c r="CD1210" s="4"/>
      <c r="CE1210" s="4"/>
      <c r="CF1210" s="4"/>
      <c r="CG1210" s="4"/>
      <c r="CH1210" s="71">
        <f t="shared" si="1100"/>
        <v>2</v>
      </c>
      <c r="CI1210" s="4"/>
      <c r="CJ1210" s="4"/>
      <c r="CK1210" s="4"/>
      <c r="CL1210" s="4"/>
      <c r="CM1210" s="71">
        <v>1</v>
      </c>
      <c r="CN1210" s="4"/>
      <c r="CO1210" s="4"/>
      <c r="CP1210" s="4"/>
      <c r="CQ1210" s="4"/>
      <c r="CR1210" s="71">
        <f t="shared" si="1046"/>
        <v>1</v>
      </c>
      <c r="CS1210" s="4"/>
      <c r="CT1210" s="4"/>
      <c r="CU1210" s="4"/>
      <c r="CV1210" s="4"/>
      <c r="CW1210" s="4"/>
      <c r="CX1210" s="4"/>
      <c r="CY1210" s="71">
        <v>1</v>
      </c>
      <c r="CZ1210" s="4"/>
      <c r="DA1210" s="4"/>
      <c r="DB1210" s="71">
        <f t="shared" si="1164"/>
        <v>1</v>
      </c>
      <c r="DC1210" s="4"/>
      <c r="DD1210" s="4"/>
      <c r="DE1210" s="4"/>
      <c r="DF1210" s="4"/>
      <c r="DG1210" s="4"/>
      <c r="DH1210" s="4"/>
      <c r="DI1210" s="4"/>
      <c r="DJ1210" s="4"/>
      <c r="DK1210" s="4"/>
      <c r="DL1210" s="71">
        <f t="shared" si="321"/>
        <v>0</v>
      </c>
      <c r="DM1210" s="4"/>
      <c r="DN1210" s="4"/>
      <c r="DO1210" s="4"/>
      <c r="DP1210" s="4"/>
      <c r="DQ1210" s="4"/>
      <c r="DR1210" s="4"/>
      <c r="DS1210" s="4"/>
      <c r="DT1210" s="4"/>
      <c r="DU1210" s="4"/>
      <c r="DV1210" s="57">
        <f t="shared" si="322"/>
        <v>0</v>
      </c>
      <c r="DW1210" s="71">
        <f t="shared" ref="DW1210:ED1210" si="1267">SUM(BY1210,CI1210,CS1210,DC1210,DM1210)</f>
        <v>0</v>
      </c>
      <c r="DX1210" s="71">
        <f t="shared" si="1267"/>
        <v>1</v>
      </c>
      <c r="DY1210" s="71">
        <f t="shared" si="1267"/>
        <v>0</v>
      </c>
      <c r="DZ1210" s="71">
        <f t="shared" si="1267"/>
        <v>1</v>
      </c>
      <c r="EA1210" s="71">
        <f t="shared" si="1267"/>
        <v>1</v>
      </c>
      <c r="EB1210" s="71">
        <f t="shared" si="1267"/>
        <v>0</v>
      </c>
      <c r="EC1210" s="71">
        <f t="shared" si="1267"/>
        <v>1</v>
      </c>
      <c r="ED1210" s="71">
        <f t="shared" si="1267"/>
        <v>0</v>
      </c>
      <c r="EE1210" s="71">
        <f t="shared" si="13"/>
        <v>4</v>
      </c>
      <c r="EF1210" s="71">
        <f t="shared" si="14"/>
        <v>1</v>
      </c>
    </row>
    <row r="1211" spans="1:136" ht="15.75" customHeight="1">
      <c r="A1211" s="147">
        <v>2019</v>
      </c>
      <c r="B1211" s="135" t="s">
        <v>5467</v>
      </c>
      <c r="C1211" s="147" t="s">
        <v>3784</v>
      </c>
      <c r="D1211" s="147" t="s">
        <v>129</v>
      </c>
      <c r="E1211" s="147" t="s">
        <v>3785</v>
      </c>
      <c r="F1211" s="178" t="s">
        <v>3786</v>
      </c>
      <c r="G1211" s="4"/>
      <c r="H1211" s="4"/>
      <c r="I1211" s="4"/>
      <c r="J1211" s="4"/>
      <c r="K1211" s="4"/>
      <c r="L1211" s="4"/>
      <c r="M1211" s="4"/>
      <c r="N1211" s="4"/>
      <c r="O1211" s="4"/>
      <c r="P1211" s="4"/>
      <c r="Q1211" s="4"/>
      <c r="R1211" s="4"/>
      <c r="S1211" s="71">
        <v>1</v>
      </c>
      <c r="T1211" s="59" t="str">
        <f t="shared" si="0"/>
        <v/>
      </c>
      <c r="U1211" s="4"/>
      <c r="V1211" s="4"/>
      <c r="W1211" s="4"/>
      <c r="X1211" s="4"/>
      <c r="Y1211" s="4"/>
      <c r="Z1211" s="4"/>
      <c r="AA1211" s="4"/>
      <c r="AB1211" s="4"/>
      <c r="AC1211" s="4"/>
      <c r="AD1211" s="4"/>
      <c r="AE1211" s="4"/>
      <c r="AF1211" s="4"/>
      <c r="AG1211" s="101">
        <f t="shared" si="1"/>
        <v>1</v>
      </c>
      <c r="AH1211" s="4"/>
      <c r="AI1211" s="4"/>
      <c r="AJ1211" s="4"/>
      <c r="AK1211" s="91" t="str">
        <f t="shared" si="1189"/>
        <v/>
      </c>
      <c r="AL1211" s="4"/>
      <c r="AM1211" s="4"/>
      <c r="AN1211" s="4"/>
      <c r="AO1211" s="4"/>
      <c r="AP1211" s="4"/>
      <c r="AQ1211" s="4"/>
      <c r="AR1211" s="58" t="str">
        <f t="shared" si="3"/>
        <v/>
      </c>
      <c r="AS1211" s="4"/>
      <c r="AT1211" s="71">
        <v>1</v>
      </c>
      <c r="AU1211" s="4"/>
      <c r="AV1211" s="4"/>
      <c r="AW1211" s="4"/>
      <c r="AX1211" s="58">
        <f t="shared" si="4"/>
        <v>1</v>
      </c>
      <c r="AY1211" s="4"/>
      <c r="AZ1211" s="71">
        <v>1</v>
      </c>
      <c r="BA1211" s="4"/>
      <c r="BB1211" s="4"/>
      <c r="BC1211" s="71">
        <v>1</v>
      </c>
      <c r="BD1211" s="58">
        <f t="shared" si="5"/>
        <v>2</v>
      </c>
      <c r="BE1211" s="4"/>
      <c r="BF1211" s="4"/>
      <c r="BG1211" s="4"/>
      <c r="BH1211" s="4"/>
      <c r="BI1211" s="4"/>
      <c r="BJ1211" s="4"/>
      <c r="BK1211" s="4"/>
      <c r="BL1211" s="4"/>
      <c r="BM1211" s="4"/>
      <c r="BN1211" s="4"/>
      <c r="BO1211" s="4"/>
      <c r="BP1211" s="4"/>
      <c r="BQ1211" s="4"/>
      <c r="BR1211" s="4"/>
      <c r="BS1211" s="71">
        <v>1</v>
      </c>
      <c r="BT1211" s="4"/>
      <c r="BU1211" s="4"/>
      <c r="BV1211" s="4"/>
      <c r="BW1211" s="4"/>
      <c r="BX1211" s="71">
        <f t="shared" si="637"/>
        <v>1</v>
      </c>
      <c r="BY1211" s="4"/>
      <c r="BZ1211" s="4"/>
      <c r="CA1211" s="4"/>
      <c r="CB1211" s="4"/>
      <c r="CC1211" s="4"/>
      <c r="CD1211" s="4"/>
      <c r="CE1211" s="4"/>
      <c r="CF1211" s="4"/>
      <c r="CG1211" s="4"/>
      <c r="CH1211" s="71">
        <f t="shared" si="1100"/>
        <v>0</v>
      </c>
      <c r="CI1211" s="4"/>
      <c r="CJ1211" s="71">
        <v>1</v>
      </c>
      <c r="CK1211" s="4"/>
      <c r="CL1211" s="4"/>
      <c r="CM1211" s="4"/>
      <c r="CN1211" s="4"/>
      <c r="CO1211" s="4"/>
      <c r="CP1211" s="4"/>
      <c r="CQ1211" s="4"/>
      <c r="CR1211" s="71">
        <f t="shared" si="1046"/>
        <v>1</v>
      </c>
      <c r="CS1211" s="4"/>
      <c r="CT1211" s="4"/>
      <c r="CU1211" s="4"/>
      <c r="CV1211" s="4"/>
      <c r="CW1211" s="4"/>
      <c r="CX1211" s="4"/>
      <c r="CY1211" s="4"/>
      <c r="CZ1211" s="4"/>
      <c r="DA1211" s="4"/>
      <c r="DB1211" s="71">
        <f t="shared" si="1164"/>
        <v>0</v>
      </c>
      <c r="DC1211" s="4"/>
      <c r="DD1211" s="4"/>
      <c r="DE1211" s="4"/>
      <c r="DF1211" s="4"/>
      <c r="DG1211" s="4"/>
      <c r="DH1211" s="4"/>
      <c r="DI1211" s="4"/>
      <c r="DJ1211" s="4"/>
      <c r="DK1211" s="4"/>
      <c r="DL1211" s="71">
        <f t="shared" si="321"/>
        <v>0</v>
      </c>
      <c r="DM1211" s="4"/>
      <c r="DN1211" s="4"/>
      <c r="DO1211" s="4"/>
      <c r="DP1211" s="4"/>
      <c r="DQ1211" s="4"/>
      <c r="DR1211" s="4"/>
      <c r="DS1211" s="4"/>
      <c r="DT1211" s="4"/>
      <c r="DU1211" s="4"/>
      <c r="DV1211" s="57">
        <f t="shared" si="322"/>
        <v>0</v>
      </c>
      <c r="DW1211" s="71">
        <f t="shared" ref="DW1211:ED1211" si="1268">SUM(BY1211,CI1211,CS1211,DC1211,DM1211)</f>
        <v>0</v>
      </c>
      <c r="DX1211" s="71">
        <f t="shared" si="1268"/>
        <v>1</v>
      </c>
      <c r="DY1211" s="71">
        <f t="shared" si="1268"/>
        <v>0</v>
      </c>
      <c r="DZ1211" s="71">
        <f t="shared" si="1268"/>
        <v>0</v>
      </c>
      <c r="EA1211" s="71">
        <f t="shared" si="1268"/>
        <v>0</v>
      </c>
      <c r="EB1211" s="71">
        <f t="shared" si="1268"/>
        <v>0</v>
      </c>
      <c r="EC1211" s="71">
        <f t="shared" si="1268"/>
        <v>0</v>
      </c>
      <c r="ED1211" s="71">
        <f t="shared" si="1268"/>
        <v>0</v>
      </c>
      <c r="EE1211" s="71">
        <f t="shared" si="13"/>
        <v>1</v>
      </c>
      <c r="EF1211" s="71">
        <f t="shared" si="14"/>
        <v>1</v>
      </c>
    </row>
    <row r="1212" spans="1:136" ht="15.75" customHeight="1">
      <c r="A1212" s="147">
        <v>2019</v>
      </c>
      <c r="B1212" s="135" t="s">
        <v>5468</v>
      </c>
      <c r="C1212" s="147" t="s">
        <v>3787</v>
      </c>
      <c r="D1212" s="147" t="s">
        <v>3788</v>
      </c>
      <c r="E1212" s="147" t="s">
        <v>3789</v>
      </c>
      <c r="F1212" s="150" t="s">
        <v>3790</v>
      </c>
      <c r="G1212" s="4"/>
      <c r="H1212" s="4"/>
      <c r="I1212" s="4"/>
      <c r="J1212" s="71">
        <v>1</v>
      </c>
      <c r="K1212" s="4"/>
      <c r="L1212" s="4"/>
      <c r="M1212" s="4"/>
      <c r="N1212" s="4"/>
      <c r="O1212" s="4"/>
      <c r="P1212" s="4"/>
      <c r="Q1212" s="4"/>
      <c r="R1212" s="4"/>
      <c r="S1212" s="4"/>
      <c r="T1212" s="59" t="str">
        <f t="shared" si="0"/>
        <v/>
      </c>
      <c r="U1212" s="4"/>
      <c r="V1212" s="4"/>
      <c r="W1212" s="4"/>
      <c r="X1212" s="4"/>
      <c r="Y1212" s="4"/>
      <c r="Z1212" s="4"/>
      <c r="AA1212" s="4"/>
      <c r="AB1212" s="4"/>
      <c r="AC1212" s="4"/>
      <c r="AD1212" s="4"/>
      <c r="AE1212" s="4"/>
      <c r="AF1212" s="4"/>
      <c r="AG1212" s="101">
        <f t="shared" si="1"/>
        <v>1</v>
      </c>
      <c r="AH1212" s="4"/>
      <c r="AI1212" s="4"/>
      <c r="AJ1212" s="4"/>
      <c r="AK1212" s="91" t="str">
        <f t="shared" si="1189"/>
        <v/>
      </c>
      <c r="AL1212" s="4"/>
      <c r="AM1212" s="4"/>
      <c r="AN1212" s="4"/>
      <c r="AO1212" s="4"/>
      <c r="AP1212" s="4"/>
      <c r="AQ1212" s="4"/>
      <c r="AR1212" s="58" t="str">
        <f t="shared" si="3"/>
        <v/>
      </c>
      <c r="AS1212" s="71">
        <v>1</v>
      </c>
      <c r="AT1212" s="71">
        <v>1</v>
      </c>
      <c r="AU1212" s="4"/>
      <c r="AV1212" s="71">
        <v>1</v>
      </c>
      <c r="AW1212" s="71">
        <v>1</v>
      </c>
      <c r="AX1212" s="58">
        <f t="shared" si="4"/>
        <v>4</v>
      </c>
      <c r="AY1212" s="4"/>
      <c r="AZ1212" s="4"/>
      <c r="BA1212" s="4"/>
      <c r="BB1212" s="4"/>
      <c r="BC1212" s="4"/>
      <c r="BD1212" s="58">
        <f t="shared" si="5"/>
        <v>0</v>
      </c>
      <c r="BE1212" s="4"/>
      <c r="BF1212" s="4"/>
      <c r="BG1212" s="4"/>
      <c r="BH1212" s="4"/>
      <c r="BI1212" s="4"/>
      <c r="BJ1212" s="4"/>
      <c r="BK1212" s="4"/>
      <c r="BL1212" s="4"/>
      <c r="BM1212" s="4"/>
      <c r="BN1212" s="4"/>
      <c r="BO1212" s="71">
        <v>1</v>
      </c>
      <c r="BP1212" s="4"/>
      <c r="BQ1212" s="72">
        <v>1</v>
      </c>
      <c r="BR1212" s="4"/>
      <c r="BS1212" s="4"/>
      <c r="BT1212" s="4"/>
      <c r="BU1212" s="4"/>
      <c r="BV1212" s="4"/>
      <c r="BW1212" s="4"/>
      <c r="BX1212" s="4" t="str">
        <f t="shared" si="637"/>
        <v/>
      </c>
      <c r="BY1212" s="4"/>
      <c r="BZ1212" s="71">
        <v>1</v>
      </c>
      <c r="CA1212" s="4"/>
      <c r="CB1212" s="4"/>
      <c r="CC1212" s="4"/>
      <c r="CD1212" s="4"/>
      <c r="CE1212" s="4"/>
      <c r="CF1212" s="4"/>
      <c r="CG1212" s="4"/>
      <c r="CH1212" s="71">
        <f t="shared" si="1100"/>
        <v>1</v>
      </c>
      <c r="CI1212" s="4"/>
      <c r="CJ1212" s="71">
        <v>1</v>
      </c>
      <c r="CK1212" s="4"/>
      <c r="CL1212" s="4"/>
      <c r="CM1212" s="4"/>
      <c r="CN1212" s="4"/>
      <c r="CO1212" s="4"/>
      <c r="CP1212" s="4"/>
      <c r="CQ1212" s="4"/>
      <c r="CR1212" s="71">
        <f t="shared" si="1046"/>
        <v>1</v>
      </c>
      <c r="CS1212" s="4"/>
      <c r="CT1212" s="4"/>
      <c r="CU1212" s="4"/>
      <c r="CV1212" s="4"/>
      <c r="CW1212" s="4"/>
      <c r="CX1212" s="4"/>
      <c r="CY1212" s="4"/>
      <c r="CZ1212" s="4"/>
      <c r="DA1212" s="4"/>
      <c r="DB1212" s="71">
        <f t="shared" si="1164"/>
        <v>0</v>
      </c>
      <c r="DC1212" s="4"/>
      <c r="DD1212" s="71">
        <v>1</v>
      </c>
      <c r="DE1212" s="4"/>
      <c r="DF1212" s="4"/>
      <c r="DG1212" s="4"/>
      <c r="DH1212" s="4"/>
      <c r="DI1212" s="4"/>
      <c r="DJ1212" s="4"/>
      <c r="DK1212" s="4"/>
      <c r="DL1212" s="71">
        <f t="shared" si="321"/>
        <v>1</v>
      </c>
      <c r="DM1212" s="4"/>
      <c r="DN1212" s="71">
        <v>1</v>
      </c>
      <c r="DO1212" s="4"/>
      <c r="DP1212" s="4"/>
      <c r="DQ1212" s="4"/>
      <c r="DR1212" s="4"/>
      <c r="DS1212" s="4"/>
      <c r="DT1212" s="4"/>
      <c r="DU1212" s="4"/>
      <c r="DV1212" s="57">
        <f t="shared" si="322"/>
        <v>1</v>
      </c>
      <c r="DW1212" s="71">
        <f t="shared" ref="DW1212:ED1212" si="1269">SUM(BY1212,CI1212,CS1212,DC1212,DM1212)</f>
        <v>0</v>
      </c>
      <c r="DX1212" s="71">
        <f t="shared" si="1269"/>
        <v>4</v>
      </c>
      <c r="DY1212" s="71">
        <f t="shared" si="1269"/>
        <v>0</v>
      </c>
      <c r="DZ1212" s="71">
        <f t="shared" si="1269"/>
        <v>0</v>
      </c>
      <c r="EA1212" s="71">
        <f t="shared" si="1269"/>
        <v>0</v>
      </c>
      <c r="EB1212" s="71">
        <f t="shared" si="1269"/>
        <v>0</v>
      </c>
      <c r="EC1212" s="71">
        <f t="shared" si="1269"/>
        <v>0</v>
      </c>
      <c r="ED1212" s="71">
        <f t="shared" si="1269"/>
        <v>0</v>
      </c>
      <c r="EE1212" s="71">
        <f t="shared" si="13"/>
        <v>4</v>
      </c>
      <c r="EF1212" s="71">
        <f t="shared" si="14"/>
        <v>1</v>
      </c>
    </row>
    <row r="1213" spans="1:136" ht="15.75" customHeight="1">
      <c r="A1213" s="147">
        <v>2019</v>
      </c>
      <c r="B1213" s="135" t="s">
        <v>5469</v>
      </c>
      <c r="C1213" s="147" t="s">
        <v>3791</v>
      </c>
      <c r="D1213" s="147" t="s">
        <v>1064</v>
      </c>
      <c r="E1213" s="147" t="s">
        <v>3792</v>
      </c>
      <c r="F1213" s="178" t="s">
        <v>3793</v>
      </c>
      <c r="G1213" s="4"/>
      <c r="H1213" s="4"/>
      <c r="I1213" s="4"/>
      <c r="J1213" s="71">
        <v>2</v>
      </c>
      <c r="K1213" s="4"/>
      <c r="L1213" s="71">
        <v>1</v>
      </c>
      <c r="M1213" s="71"/>
      <c r="N1213" s="4"/>
      <c r="O1213" s="4"/>
      <c r="P1213" s="71">
        <v>2</v>
      </c>
      <c r="Q1213" s="4"/>
      <c r="R1213" s="71">
        <v>2</v>
      </c>
      <c r="S1213" s="71">
        <v>2</v>
      </c>
      <c r="T1213" s="59" t="str">
        <f t="shared" si="0"/>
        <v/>
      </c>
      <c r="U1213" s="4"/>
      <c r="V1213" s="4"/>
      <c r="W1213" s="4"/>
      <c r="X1213" s="4"/>
      <c r="Y1213" s="4"/>
      <c r="Z1213" s="4"/>
      <c r="AA1213" s="4"/>
      <c r="AB1213" s="4"/>
      <c r="AC1213" s="4"/>
      <c r="AD1213" s="72"/>
      <c r="AE1213" s="72">
        <v>1</v>
      </c>
      <c r="AF1213" s="4"/>
      <c r="AG1213" s="101">
        <f t="shared" si="1"/>
        <v>1</v>
      </c>
      <c r="AH1213" s="4"/>
      <c r="AI1213" s="4"/>
      <c r="AJ1213" s="4"/>
      <c r="AK1213" s="91" t="str">
        <f t="shared" si="1189"/>
        <v/>
      </c>
      <c r="AL1213" s="4"/>
      <c r="AM1213" s="4"/>
      <c r="AN1213" s="4"/>
      <c r="AO1213" s="4"/>
      <c r="AP1213" s="4"/>
      <c r="AQ1213" s="4"/>
      <c r="AR1213" s="58" t="str">
        <f t="shared" si="3"/>
        <v/>
      </c>
      <c r="AS1213" s="71">
        <v>1</v>
      </c>
      <c r="AT1213" s="4"/>
      <c r="AU1213" s="71">
        <v>1</v>
      </c>
      <c r="AV1213" s="71">
        <v>1</v>
      </c>
      <c r="AW1213" s="71">
        <v>1</v>
      </c>
      <c r="AX1213" s="58">
        <f t="shared" si="4"/>
        <v>4</v>
      </c>
      <c r="AY1213" s="71">
        <v>1</v>
      </c>
      <c r="AZ1213" s="71">
        <v>1</v>
      </c>
      <c r="BA1213" s="4"/>
      <c r="BB1213" s="4"/>
      <c r="BC1213" s="71">
        <v>1</v>
      </c>
      <c r="BD1213" s="58">
        <f t="shared" si="5"/>
        <v>3</v>
      </c>
      <c r="BE1213" s="71">
        <v>1</v>
      </c>
      <c r="BF1213" s="4"/>
      <c r="BG1213" s="4"/>
      <c r="BH1213" s="4"/>
      <c r="BI1213" s="4"/>
      <c r="BJ1213" s="4"/>
      <c r="BK1213" s="4"/>
      <c r="BL1213" s="4"/>
      <c r="BM1213" s="4"/>
      <c r="BN1213" s="4"/>
      <c r="BO1213" s="4"/>
      <c r="BP1213" s="4"/>
      <c r="BQ1213" s="4"/>
      <c r="BR1213" s="4"/>
      <c r="BS1213" s="71">
        <v>1</v>
      </c>
      <c r="BT1213" s="4"/>
      <c r="BU1213" s="4"/>
      <c r="BV1213" s="4"/>
      <c r="BW1213" s="4"/>
      <c r="BX1213" s="71">
        <f t="shared" si="637"/>
        <v>1</v>
      </c>
      <c r="BY1213" s="4"/>
      <c r="BZ1213" s="71">
        <v>1</v>
      </c>
      <c r="CA1213" s="4"/>
      <c r="CB1213" s="4"/>
      <c r="CC1213" s="4"/>
      <c r="CD1213" s="4"/>
      <c r="CE1213" s="4"/>
      <c r="CF1213" s="4"/>
      <c r="CG1213" s="4"/>
      <c r="CH1213" s="71">
        <f t="shared" si="1100"/>
        <v>1</v>
      </c>
      <c r="CI1213" s="4"/>
      <c r="CJ1213" s="4"/>
      <c r="CK1213" s="4"/>
      <c r="CL1213" s="4"/>
      <c r="CM1213" s="4"/>
      <c r="CN1213" s="4"/>
      <c r="CO1213" s="4"/>
      <c r="CP1213" s="4"/>
      <c r="CQ1213" s="4"/>
      <c r="CR1213" s="71">
        <f t="shared" si="1046"/>
        <v>0</v>
      </c>
      <c r="CS1213" s="4"/>
      <c r="CT1213" s="71">
        <v>1</v>
      </c>
      <c r="CU1213" s="4"/>
      <c r="CV1213" s="4"/>
      <c r="CW1213" s="4"/>
      <c r="CX1213" s="4"/>
      <c r="CY1213" s="4"/>
      <c r="CZ1213" s="4"/>
      <c r="DA1213" s="4"/>
      <c r="DB1213" s="71">
        <f t="shared" si="1164"/>
        <v>1</v>
      </c>
      <c r="DC1213" s="4"/>
      <c r="DD1213" s="71">
        <v>1</v>
      </c>
      <c r="DE1213" s="4"/>
      <c r="DF1213" s="4"/>
      <c r="DG1213" s="4"/>
      <c r="DH1213" s="4"/>
      <c r="DI1213" s="4"/>
      <c r="DJ1213" s="4"/>
      <c r="DK1213" s="4"/>
      <c r="DL1213" s="71">
        <f t="shared" si="321"/>
        <v>1</v>
      </c>
      <c r="DM1213" s="4"/>
      <c r="DN1213" s="71">
        <v>1</v>
      </c>
      <c r="DO1213" s="4"/>
      <c r="DP1213" s="4"/>
      <c r="DQ1213" s="4"/>
      <c r="DR1213" s="4"/>
      <c r="DS1213" s="4"/>
      <c r="DT1213" s="4"/>
      <c r="DU1213" s="4"/>
      <c r="DV1213" s="57">
        <f t="shared" si="322"/>
        <v>1</v>
      </c>
      <c r="DW1213" s="71">
        <f t="shared" ref="DW1213:ED1213" si="1270">SUM(BY1213,CI1213,CS1213,DC1213,DM1213)</f>
        <v>0</v>
      </c>
      <c r="DX1213" s="71">
        <f t="shared" si="1270"/>
        <v>4</v>
      </c>
      <c r="DY1213" s="71">
        <f t="shared" si="1270"/>
        <v>0</v>
      </c>
      <c r="DZ1213" s="71">
        <f t="shared" si="1270"/>
        <v>0</v>
      </c>
      <c r="EA1213" s="71">
        <f t="shared" si="1270"/>
        <v>0</v>
      </c>
      <c r="EB1213" s="71">
        <f t="shared" si="1270"/>
        <v>0</v>
      </c>
      <c r="EC1213" s="71">
        <f t="shared" si="1270"/>
        <v>0</v>
      </c>
      <c r="ED1213" s="71">
        <f t="shared" si="1270"/>
        <v>0</v>
      </c>
      <c r="EE1213" s="71">
        <f t="shared" si="13"/>
        <v>4</v>
      </c>
      <c r="EF1213" s="71">
        <f t="shared" si="14"/>
        <v>1</v>
      </c>
    </row>
    <row r="1214" spans="1:136" ht="15.75" customHeight="1">
      <c r="A1214" s="147">
        <v>2019</v>
      </c>
      <c r="B1214" s="135" t="s">
        <v>5470</v>
      </c>
      <c r="C1214" s="147" t="s">
        <v>3794</v>
      </c>
      <c r="D1214" s="147" t="s">
        <v>3795</v>
      </c>
      <c r="E1214" s="147" t="s">
        <v>3796</v>
      </c>
      <c r="F1214" s="150" t="s">
        <v>3797</v>
      </c>
      <c r="G1214" s="4"/>
      <c r="H1214" s="4"/>
      <c r="I1214" s="4"/>
      <c r="J1214" s="71">
        <v>1</v>
      </c>
      <c r="K1214" s="4"/>
      <c r="L1214" s="4"/>
      <c r="M1214" s="4"/>
      <c r="N1214" s="4"/>
      <c r="O1214" s="4"/>
      <c r="P1214" s="4"/>
      <c r="Q1214" s="4"/>
      <c r="R1214" s="4"/>
      <c r="S1214" s="4"/>
      <c r="T1214" s="59" t="str">
        <f t="shared" si="0"/>
        <v/>
      </c>
      <c r="U1214" s="4"/>
      <c r="V1214" s="4"/>
      <c r="W1214" s="4"/>
      <c r="X1214" s="4"/>
      <c r="Y1214" s="4"/>
      <c r="Z1214" s="4"/>
      <c r="AA1214" s="4"/>
      <c r="AB1214" s="4"/>
      <c r="AC1214" s="4"/>
      <c r="AD1214" s="4"/>
      <c r="AE1214" s="4"/>
      <c r="AF1214" s="4"/>
      <c r="AG1214" s="101">
        <f t="shared" si="1"/>
        <v>1</v>
      </c>
      <c r="AH1214" s="4"/>
      <c r="AI1214" s="4"/>
      <c r="AJ1214" s="4"/>
      <c r="AK1214" s="91" t="str">
        <f t="shared" si="1189"/>
        <v/>
      </c>
      <c r="AL1214" s="4"/>
      <c r="AM1214" s="4"/>
      <c r="AN1214" s="4"/>
      <c r="AO1214" s="4"/>
      <c r="AP1214" s="4"/>
      <c r="AQ1214" s="4"/>
      <c r="AR1214" s="58" t="str">
        <f t="shared" si="3"/>
        <v/>
      </c>
      <c r="AS1214" s="71">
        <v>1</v>
      </c>
      <c r="AT1214" s="71">
        <v>1</v>
      </c>
      <c r="AU1214" s="4"/>
      <c r="AV1214" s="4"/>
      <c r="AW1214" s="4"/>
      <c r="AX1214" s="58">
        <f t="shared" si="4"/>
        <v>2</v>
      </c>
      <c r="AY1214" s="71">
        <v>1</v>
      </c>
      <c r="AZ1214" s="71">
        <v>1</v>
      </c>
      <c r="BA1214" s="4"/>
      <c r="BB1214" s="71">
        <v>1</v>
      </c>
      <c r="BC1214" s="71">
        <v>1</v>
      </c>
      <c r="BD1214" s="58">
        <f t="shared" si="5"/>
        <v>4</v>
      </c>
      <c r="BE1214" s="4"/>
      <c r="BF1214" s="4"/>
      <c r="BG1214" s="4"/>
      <c r="BH1214" s="4"/>
      <c r="BI1214" s="4"/>
      <c r="BJ1214" s="4"/>
      <c r="BK1214" s="4"/>
      <c r="BL1214" s="4"/>
      <c r="BM1214" s="4"/>
      <c r="BN1214" s="4"/>
      <c r="BO1214" s="4"/>
      <c r="BP1214" s="4"/>
      <c r="BQ1214" s="4"/>
      <c r="BR1214" s="4"/>
      <c r="BS1214" s="71">
        <v>1</v>
      </c>
      <c r="BT1214" s="4"/>
      <c r="BU1214" s="71">
        <v>1</v>
      </c>
      <c r="BV1214" s="4"/>
      <c r="BW1214" s="4"/>
      <c r="BX1214" s="71">
        <f t="shared" si="637"/>
        <v>1</v>
      </c>
      <c r="BY1214" s="4"/>
      <c r="BZ1214" s="71">
        <v>1</v>
      </c>
      <c r="CA1214" s="4"/>
      <c r="CB1214" s="4"/>
      <c r="CC1214" s="4"/>
      <c r="CD1214" s="4"/>
      <c r="CE1214" s="4"/>
      <c r="CF1214" s="4"/>
      <c r="CG1214" s="4"/>
      <c r="CH1214" s="71">
        <f t="shared" si="1100"/>
        <v>1</v>
      </c>
      <c r="CI1214" s="4"/>
      <c r="CJ1214" s="4"/>
      <c r="CK1214" s="4"/>
      <c r="CL1214" s="4"/>
      <c r="CM1214" s="71">
        <v>1</v>
      </c>
      <c r="CN1214" s="4"/>
      <c r="CO1214" s="4"/>
      <c r="CP1214" s="4"/>
      <c r="CQ1214" s="4"/>
      <c r="CR1214" s="71">
        <f t="shared" si="1046"/>
        <v>1</v>
      </c>
      <c r="CS1214" s="4"/>
      <c r="CT1214" s="4"/>
      <c r="CU1214" s="4"/>
      <c r="CV1214" s="4"/>
      <c r="CW1214" s="4"/>
      <c r="CX1214" s="4"/>
      <c r="CY1214" s="4"/>
      <c r="CZ1214" s="4"/>
      <c r="DA1214" s="4"/>
      <c r="DB1214" s="71">
        <f t="shared" si="1164"/>
        <v>0</v>
      </c>
      <c r="DC1214" s="4"/>
      <c r="DD1214" s="4"/>
      <c r="DE1214" s="4"/>
      <c r="DF1214" s="4"/>
      <c r="DG1214" s="4"/>
      <c r="DH1214" s="4"/>
      <c r="DI1214" s="4"/>
      <c r="DJ1214" s="4"/>
      <c r="DK1214" s="4"/>
      <c r="DL1214" s="71">
        <f t="shared" si="321"/>
        <v>0</v>
      </c>
      <c r="DM1214" s="4"/>
      <c r="DN1214" s="4"/>
      <c r="DO1214" s="4"/>
      <c r="DP1214" s="4"/>
      <c r="DQ1214" s="4"/>
      <c r="DR1214" s="4"/>
      <c r="DS1214" s="4"/>
      <c r="DT1214" s="4"/>
      <c r="DU1214" s="4"/>
      <c r="DV1214" s="57">
        <f t="shared" si="322"/>
        <v>0</v>
      </c>
      <c r="DW1214" s="71">
        <f t="shared" ref="DW1214:ED1214" si="1271">SUM(BY1214,CI1214,CS1214,DC1214,DM1214)</f>
        <v>0</v>
      </c>
      <c r="DX1214" s="71">
        <f t="shared" si="1271"/>
        <v>1</v>
      </c>
      <c r="DY1214" s="71">
        <f t="shared" si="1271"/>
        <v>0</v>
      </c>
      <c r="DZ1214" s="71">
        <f t="shared" si="1271"/>
        <v>0</v>
      </c>
      <c r="EA1214" s="71">
        <f t="shared" si="1271"/>
        <v>1</v>
      </c>
      <c r="EB1214" s="71">
        <f t="shared" si="1271"/>
        <v>0</v>
      </c>
      <c r="EC1214" s="71">
        <f t="shared" si="1271"/>
        <v>0</v>
      </c>
      <c r="ED1214" s="71">
        <f t="shared" si="1271"/>
        <v>0</v>
      </c>
      <c r="EE1214" s="71">
        <f t="shared" si="13"/>
        <v>2</v>
      </c>
      <c r="EF1214" s="71">
        <f t="shared" si="14"/>
        <v>1</v>
      </c>
    </row>
    <row r="1215" spans="1:136" ht="15.75" customHeight="1">
      <c r="A1215" s="147">
        <v>2019</v>
      </c>
      <c r="B1215" s="135" t="s">
        <v>5471</v>
      </c>
      <c r="C1215" s="147" t="s">
        <v>3798</v>
      </c>
      <c r="D1215" s="147" t="s">
        <v>178</v>
      </c>
      <c r="E1215" s="147" t="s">
        <v>3799</v>
      </c>
      <c r="F1215" s="178" t="s">
        <v>3800</v>
      </c>
      <c r="G1215" s="4"/>
      <c r="H1215" s="4"/>
      <c r="I1215" s="71">
        <v>1</v>
      </c>
      <c r="J1215" s="4"/>
      <c r="K1215" s="4"/>
      <c r="L1215" s="4"/>
      <c r="M1215" s="4"/>
      <c r="N1215" s="4"/>
      <c r="O1215" s="4"/>
      <c r="P1215" s="4"/>
      <c r="Q1215" s="4"/>
      <c r="R1215" s="4"/>
      <c r="S1215" s="4"/>
      <c r="T1215" s="59" t="str">
        <f t="shared" si="0"/>
        <v/>
      </c>
      <c r="U1215" s="4"/>
      <c r="V1215" s="4"/>
      <c r="W1215" s="4"/>
      <c r="X1215" s="4"/>
      <c r="Y1215" s="4"/>
      <c r="Z1215" s="4"/>
      <c r="AA1215" s="4"/>
      <c r="AB1215" s="4"/>
      <c r="AC1215" s="4"/>
      <c r="AD1215" s="4"/>
      <c r="AE1215" s="4"/>
      <c r="AF1215" s="4"/>
      <c r="AG1215" s="101">
        <f t="shared" si="1"/>
        <v>1</v>
      </c>
      <c r="AH1215" s="4"/>
      <c r="AI1215" s="4"/>
      <c r="AJ1215" s="4"/>
      <c r="AK1215" s="91" t="str">
        <f t="shared" si="1189"/>
        <v/>
      </c>
      <c r="AL1215" s="4"/>
      <c r="AM1215" s="4"/>
      <c r="AN1215" s="4"/>
      <c r="AO1215" s="4"/>
      <c r="AP1215" s="4"/>
      <c r="AQ1215" s="4"/>
      <c r="AR1215" s="58" t="str">
        <f t="shared" si="3"/>
        <v/>
      </c>
      <c r="AS1215" s="4"/>
      <c r="AT1215" s="71">
        <v>2</v>
      </c>
      <c r="AU1215" s="4"/>
      <c r="AV1215" s="4"/>
      <c r="AW1215" s="4"/>
      <c r="AX1215" s="58">
        <f t="shared" si="4"/>
        <v>2</v>
      </c>
      <c r="AY1215" s="4"/>
      <c r="AZ1215" s="71">
        <v>1</v>
      </c>
      <c r="BA1215" s="4"/>
      <c r="BB1215" s="4"/>
      <c r="BC1215" s="71">
        <v>1</v>
      </c>
      <c r="BD1215" s="58">
        <f t="shared" si="5"/>
        <v>2</v>
      </c>
      <c r="BE1215" s="4"/>
      <c r="BF1215" s="4"/>
      <c r="BG1215" s="4"/>
      <c r="BH1215" s="4"/>
      <c r="BI1215" s="4"/>
      <c r="BJ1215" s="4"/>
      <c r="BK1215" s="4"/>
      <c r="BL1215" s="4"/>
      <c r="BM1215" s="4"/>
      <c r="BN1215" s="4"/>
      <c r="BO1215" s="4"/>
      <c r="BP1215" s="4"/>
      <c r="BQ1215" s="4"/>
      <c r="BR1215" s="4"/>
      <c r="BS1215" s="4"/>
      <c r="BT1215" s="4"/>
      <c r="BU1215" s="4"/>
      <c r="BV1215" s="4"/>
      <c r="BW1215" s="4"/>
      <c r="BX1215" s="4" t="str">
        <f t="shared" si="637"/>
        <v/>
      </c>
      <c r="BY1215" s="4"/>
      <c r="BZ1215" s="4"/>
      <c r="CA1215" s="4"/>
      <c r="CB1215" s="4"/>
      <c r="CC1215" s="4"/>
      <c r="CD1215" s="4"/>
      <c r="CE1215" s="4"/>
      <c r="CF1215" s="4"/>
      <c r="CG1215" s="4"/>
      <c r="CH1215" s="71">
        <f t="shared" si="1100"/>
        <v>0</v>
      </c>
      <c r="CI1215" s="4"/>
      <c r="CJ1215" s="4"/>
      <c r="CK1215" s="4"/>
      <c r="CL1215" s="4"/>
      <c r="CM1215" s="4"/>
      <c r="CN1215" s="4"/>
      <c r="CO1215" s="4"/>
      <c r="CP1215" s="4"/>
      <c r="CQ1215" s="4"/>
      <c r="CR1215" s="71">
        <f t="shared" si="1046"/>
        <v>0</v>
      </c>
      <c r="CS1215" s="4"/>
      <c r="CT1215" s="4"/>
      <c r="CU1215" s="4"/>
      <c r="CV1215" s="4"/>
      <c r="CW1215" s="4"/>
      <c r="CX1215" s="4"/>
      <c r="CY1215" s="4"/>
      <c r="CZ1215" s="4"/>
      <c r="DA1215" s="4"/>
      <c r="DB1215" s="71">
        <f t="shared" si="1164"/>
        <v>0</v>
      </c>
      <c r="DC1215" s="4"/>
      <c r="DD1215" s="4"/>
      <c r="DE1215" s="4"/>
      <c r="DF1215" s="4"/>
      <c r="DG1215" s="4"/>
      <c r="DH1215" s="4"/>
      <c r="DI1215" s="4"/>
      <c r="DJ1215" s="4"/>
      <c r="DK1215" s="4"/>
      <c r="DL1215" s="71">
        <f t="shared" si="321"/>
        <v>0</v>
      </c>
      <c r="DM1215" s="4"/>
      <c r="DN1215" s="4"/>
      <c r="DO1215" s="4"/>
      <c r="DP1215" s="4"/>
      <c r="DQ1215" s="4"/>
      <c r="DR1215" s="4"/>
      <c r="DS1215" s="4"/>
      <c r="DT1215" s="4"/>
      <c r="DU1215" s="4"/>
      <c r="DV1215" s="57">
        <f t="shared" si="322"/>
        <v>0</v>
      </c>
      <c r="DW1215" s="71">
        <f t="shared" ref="DW1215:ED1215" si="1272">SUM(BY1215,CI1215,CS1215,DC1215,DM1215)</f>
        <v>0</v>
      </c>
      <c r="DX1215" s="71">
        <f t="shared" si="1272"/>
        <v>0</v>
      </c>
      <c r="DY1215" s="71">
        <f t="shared" si="1272"/>
        <v>0</v>
      </c>
      <c r="DZ1215" s="71">
        <f t="shared" si="1272"/>
        <v>0</v>
      </c>
      <c r="EA1215" s="71">
        <f t="shared" si="1272"/>
        <v>0</v>
      </c>
      <c r="EB1215" s="71">
        <f t="shared" si="1272"/>
        <v>0</v>
      </c>
      <c r="EC1215" s="71">
        <f t="shared" si="1272"/>
        <v>0</v>
      </c>
      <c r="ED1215" s="71">
        <f t="shared" si="1272"/>
        <v>0</v>
      </c>
      <c r="EE1215" s="71">
        <f t="shared" si="13"/>
        <v>0</v>
      </c>
      <c r="EF1215" s="71">
        <f t="shared" si="14"/>
        <v>0</v>
      </c>
    </row>
    <row r="1216" spans="1:136" ht="15.75" customHeight="1">
      <c r="A1216" s="147">
        <v>2019</v>
      </c>
      <c r="B1216" s="135" t="s">
        <v>5472</v>
      </c>
      <c r="C1216" s="147" t="s">
        <v>3801</v>
      </c>
      <c r="D1216" s="147" t="s">
        <v>45</v>
      </c>
      <c r="E1216" s="147" t="s">
        <v>3802</v>
      </c>
      <c r="F1216" s="150" t="s">
        <v>3803</v>
      </c>
      <c r="G1216" s="4"/>
      <c r="H1216" s="4"/>
      <c r="I1216" s="4"/>
      <c r="J1216" s="4"/>
      <c r="K1216" s="4"/>
      <c r="L1216" s="4"/>
      <c r="M1216" s="4"/>
      <c r="N1216" s="4"/>
      <c r="O1216" s="71">
        <v>1</v>
      </c>
      <c r="P1216" s="4"/>
      <c r="Q1216" s="4"/>
      <c r="R1216" s="4"/>
      <c r="S1216" s="4"/>
      <c r="T1216" s="59" t="str">
        <f t="shared" si="0"/>
        <v/>
      </c>
      <c r="U1216" s="4"/>
      <c r="V1216" s="4"/>
      <c r="W1216" s="4"/>
      <c r="X1216" s="4"/>
      <c r="Y1216" s="4"/>
      <c r="Z1216" s="4"/>
      <c r="AA1216" s="4"/>
      <c r="AB1216" s="4"/>
      <c r="AC1216" s="4"/>
      <c r="AD1216" s="4"/>
      <c r="AE1216" s="4"/>
      <c r="AF1216" s="4"/>
      <c r="AG1216" s="101">
        <f t="shared" si="1"/>
        <v>1</v>
      </c>
      <c r="AH1216" s="4"/>
      <c r="AI1216" s="4"/>
      <c r="AJ1216" s="4"/>
      <c r="AK1216" s="91" t="str">
        <f t="shared" si="1189"/>
        <v/>
      </c>
      <c r="AL1216" s="4"/>
      <c r="AM1216" s="4"/>
      <c r="AN1216" s="4"/>
      <c r="AO1216" s="4"/>
      <c r="AP1216" s="4"/>
      <c r="AQ1216" s="4"/>
      <c r="AR1216" s="58" t="str">
        <f t="shared" si="3"/>
        <v/>
      </c>
      <c r="AS1216" s="4"/>
      <c r="AT1216" s="71">
        <v>1</v>
      </c>
      <c r="AU1216" s="4"/>
      <c r="AV1216" s="4"/>
      <c r="AW1216" s="4"/>
      <c r="AX1216" s="58">
        <f t="shared" si="4"/>
        <v>1</v>
      </c>
      <c r="AY1216" s="71">
        <v>1</v>
      </c>
      <c r="AZ1216" s="71">
        <v>1</v>
      </c>
      <c r="BA1216" s="4"/>
      <c r="BB1216" s="4"/>
      <c r="BC1216" s="4"/>
      <c r="BD1216" s="58">
        <f t="shared" si="5"/>
        <v>2</v>
      </c>
      <c r="BE1216" s="4"/>
      <c r="BF1216" s="4"/>
      <c r="BG1216" s="4"/>
      <c r="BH1216" s="4"/>
      <c r="BI1216" s="4"/>
      <c r="BJ1216" s="4"/>
      <c r="BK1216" s="4"/>
      <c r="BL1216" s="4"/>
      <c r="BM1216" s="4"/>
      <c r="BN1216" s="4"/>
      <c r="BO1216" s="4"/>
      <c r="BP1216" s="4"/>
      <c r="BQ1216" s="4"/>
      <c r="BR1216" s="4"/>
      <c r="BS1216" s="4"/>
      <c r="BT1216" s="72">
        <v>1</v>
      </c>
      <c r="BU1216" s="4"/>
      <c r="BV1216" s="72">
        <v>1</v>
      </c>
      <c r="BW1216" s="4"/>
      <c r="BX1216" s="4">
        <f t="shared" si="637"/>
        <v>1</v>
      </c>
      <c r="BY1216" s="4"/>
      <c r="BZ1216" s="4"/>
      <c r="CA1216" s="4"/>
      <c r="CB1216" s="4"/>
      <c r="CC1216" s="4"/>
      <c r="CD1216" s="4"/>
      <c r="CE1216" s="4"/>
      <c r="CF1216" s="4"/>
      <c r="CG1216" s="4"/>
      <c r="CH1216" s="71">
        <f t="shared" si="1100"/>
        <v>0</v>
      </c>
      <c r="CI1216" s="4"/>
      <c r="CJ1216" s="4"/>
      <c r="CK1216" s="4"/>
      <c r="CL1216" s="72">
        <v>1</v>
      </c>
      <c r="CM1216" s="4"/>
      <c r="CN1216" s="4"/>
      <c r="CO1216" s="72">
        <v>1</v>
      </c>
      <c r="CP1216" s="4"/>
      <c r="CQ1216" s="4"/>
      <c r="CR1216" s="71">
        <f t="shared" si="1046"/>
        <v>2</v>
      </c>
      <c r="CS1216" s="4"/>
      <c r="CT1216" s="4"/>
      <c r="CU1216" s="4"/>
      <c r="CV1216" s="4"/>
      <c r="CW1216" s="4"/>
      <c r="CX1216" s="4"/>
      <c r="CY1216" s="4"/>
      <c r="CZ1216" s="4"/>
      <c r="DA1216" s="4"/>
      <c r="DB1216" s="71">
        <f t="shared" si="1164"/>
        <v>0</v>
      </c>
      <c r="DC1216" s="4"/>
      <c r="DD1216" s="4"/>
      <c r="DE1216" s="4"/>
      <c r="DF1216" s="4"/>
      <c r="DG1216" s="4"/>
      <c r="DH1216" s="4"/>
      <c r="DI1216" s="4"/>
      <c r="DJ1216" s="4"/>
      <c r="DK1216" s="4"/>
      <c r="DL1216" s="71">
        <f t="shared" si="321"/>
        <v>0</v>
      </c>
      <c r="DM1216" s="4"/>
      <c r="DN1216" s="4"/>
      <c r="DO1216" s="4"/>
      <c r="DP1216" s="4"/>
      <c r="DQ1216" s="4"/>
      <c r="DR1216" s="4"/>
      <c r="DS1216" s="4"/>
      <c r="DT1216" s="4"/>
      <c r="DU1216" s="4"/>
      <c r="DV1216" s="57">
        <f t="shared" si="322"/>
        <v>0</v>
      </c>
      <c r="DW1216" s="71">
        <f t="shared" ref="DW1216:ED1216" si="1273">SUM(BY1216,CI1216,CS1216,DC1216,DM1216)</f>
        <v>0</v>
      </c>
      <c r="DX1216" s="71">
        <f t="shared" si="1273"/>
        <v>0</v>
      </c>
      <c r="DY1216" s="71">
        <f t="shared" si="1273"/>
        <v>0</v>
      </c>
      <c r="DZ1216" s="71">
        <f t="shared" si="1273"/>
        <v>1</v>
      </c>
      <c r="EA1216" s="71">
        <f t="shared" si="1273"/>
        <v>0</v>
      </c>
      <c r="EB1216" s="71">
        <f t="shared" si="1273"/>
        <v>0</v>
      </c>
      <c r="EC1216" s="71">
        <f t="shared" si="1273"/>
        <v>1</v>
      </c>
      <c r="ED1216" s="71">
        <f t="shared" si="1273"/>
        <v>0</v>
      </c>
      <c r="EE1216" s="71">
        <f t="shared" si="13"/>
        <v>2</v>
      </c>
      <c r="EF1216" s="71">
        <f t="shared" si="14"/>
        <v>1</v>
      </c>
    </row>
    <row r="1217" spans="1:136" ht="15.75" customHeight="1">
      <c r="A1217" s="147">
        <v>2019</v>
      </c>
      <c r="B1217" s="135" t="s">
        <v>5204</v>
      </c>
      <c r="C1217" s="157" t="s">
        <v>2896</v>
      </c>
      <c r="D1217" s="147" t="s">
        <v>3804</v>
      </c>
      <c r="E1217" s="147" t="s">
        <v>3805</v>
      </c>
      <c r="F1217" s="178" t="s">
        <v>2899</v>
      </c>
      <c r="G1217" s="4"/>
      <c r="H1217" s="4"/>
      <c r="I1217" s="4"/>
      <c r="J1217" s="71">
        <v>1</v>
      </c>
      <c r="K1217" s="4"/>
      <c r="L1217" s="4"/>
      <c r="M1217" s="4"/>
      <c r="N1217" s="4"/>
      <c r="O1217" s="4"/>
      <c r="P1217" s="4"/>
      <c r="Q1217" s="4"/>
      <c r="R1217" s="4"/>
      <c r="S1217" s="4"/>
      <c r="T1217" s="59" t="str">
        <f t="shared" si="0"/>
        <v/>
      </c>
      <c r="U1217" s="4"/>
      <c r="V1217" s="4"/>
      <c r="W1217" s="4"/>
      <c r="X1217" s="4"/>
      <c r="Y1217" s="4"/>
      <c r="Z1217" s="4"/>
      <c r="AA1217" s="4"/>
      <c r="AB1217" s="4"/>
      <c r="AC1217" s="4"/>
      <c r="AD1217" s="4"/>
      <c r="AE1217" s="4"/>
      <c r="AF1217" s="4"/>
      <c r="AG1217" s="101">
        <f t="shared" si="1"/>
        <v>1</v>
      </c>
      <c r="AH1217" s="4"/>
      <c r="AI1217" s="4"/>
      <c r="AJ1217" s="4"/>
      <c r="AK1217" s="91" t="str">
        <f t="shared" si="1189"/>
        <v/>
      </c>
      <c r="AL1217" s="4"/>
      <c r="AM1217" s="4"/>
      <c r="AN1217" s="4"/>
      <c r="AO1217" s="4"/>
      <c r="AP1217" s="4"/>
      <c r="AQ1217" s="4"/>
      <c r="AR1217" s="58" t="str">
        <f t="shared" si="3"/>
        <v/>
      </c>
      <c r="AS1217" s="71">
        <v>1</v>
      </c>
      <c r="AT1217" s="71">
        <v>1</v>
      </c>
      <c r="AU1217" s="71">
        <v>1</v>
      </c>
      <c r="AV1217" s="71">
        <v>1</v>
      </c>
      <c r="AW1217" s="71">
        <v>1</v>
      </c>
      <c r="AX1217" s="58">
        <f t="shared" si="4"/>
        <v>5</v>
      </c>
      <c r="AY1217" s="71">
        <v>1</v>
      </c>
      <c r="AZ1217" s="4"/>
      <c r="BA1217" s="71">
        <v>1</v>
      </c>
      <c r="BB1217" s="71">
        <v>1</v>
      </c>
      <c r="BC1217" s="4"/>
      <c r="BD1217" s="58">
        <f t="shared" si="5"/>
        <v>3</v>
      </c>
      <c r="BE1217" s="4"/>
      <c r="BF1217" s="4"/>
      <c r="BG1217" s="4"/>
      <c r="BH1217" s="4"/>
      <c r="BI1217" s="4"/>
      <c r="BJ1217" s="4"/>
      <c r="BK1217" s="4"/>
      <c r="BL1217" s="4"/>
      <c r="BM1217" s="4"/>
      <c r="BN1217" s="4"/>
      <c r="BO1217" s="71">
        <v>1</v>
      </c>
      <c r="BP1217" s="4"/>
      <c r="BQ1217" s="4"/>
      <c r="BR1217" s="4"/>
      <c r="BS1217" s="4"/>
      <c r="BT1217" s="4"/>
      <c r="BU1217" s="4"/>
      <c r="BV1217" s="4"/>
      <c r="BW1217" s="4"/>
      <c r="BX1217" s="4" t="str">
        <f t="shared" si="637"/>
        <v/>
      </c>
      <c r="BY1217" s="4"/>
      <c r="BZ1217" s="4"/>
      <c r="CA1217" s="4"/>
      <c r="CB1217" s="4"/>
      <c r="CC1217" s="4"/>
      <c r="CD1217" s="4"/>
      <c r="CE1217" s="4"/>
      <c r="CF1217" s="4"/>
      <c r="CG1217" s="4"/>
      <c r="CH1217" s="71">
        <f t="shared" si="1100"/>
        <v>0</v>
      </c>
      <c r="CI1217" s="4"/>
      <c r="CJ1217" s="4"/>
      <c r="CK1217" s="4"/>
      <c r="CL1217" s="4"/>
      <c r="CM1217" s="4"/>
      <c r="CN1217" s="4"/>
      <c r="CO1217" s="4"/>
      <c r="CP1217" s="4"/>
      <c r="CQ1217" s="4"/>
      <c r="CR1217" s="71">
        <f t="shared" si="1046"/>
        <v>0</v>
      </c>
      <c r="CS1217" s="4"/>
      <c r="CT1217" s="4"/>
      <c r="CU1217" s="4"/>
      <c r="CV1217" s="4"/>
      <c r="CW1217" s="4"/>
      <c r="CX1217" s="4"/>
      <c r="CY1217" s="4"/>
      <c r="CZ1217" s="4"/>
      <c r="DA1217" s="4"/>
      <c r="DB1217" s="71">
        <f t="shared" si="1164"/>
        <v>0</v>
      </c>
      <c r="DC1217" s="4"/>
      <c r="DD1217" s="4"/>
      <c r="DE1217" s="4"/>
      <c r="DF1217" s="4"/>
      <c r="DG1217" s="4"/>
      <c r="DH1217" s="4"/>
      <c r="DI1217" s="4"/>
      <c r="DJ1217" s="4"/>
      <c r="DK1217" s="4"/>
      <c r="DL1217" s="71">
        <f t="shared" si="321"/>
        <v>0</v>
      </c>
      <c r="DM1217" s="4"/>
      <c r="DN1217" s="4"/>
      <c r="DO1217" s="4"/>
      <c r="DP1217" s="4"/>
      <c r="DQ1217" s="4"/>
      <c r="DR1217" s="4"/>
      <c r="DS1217" s="4"/>
      <c r="DT1217" s="4"/>
      <c r="DU1217" s="4"/>
      <c r="DV1217" s="57">
        <f t="shared" si="322"/>
        <v>0</v>
      </c>
      <c r="DW1217" s="71">
        <f t="shared" ref="DW1217:ED1217" si="1274">SUM(BY1217,CI1217,CS1217,DC1217,DM1217)</f>
        <v>0</v>
      </c>
      <c r="DX1217" s="71">
        <f t="shared" si="1274"/>
        <v>0</v>
      </c>
      <c r="DY1217" s="71">
        <f t="shared" si="1274"/>
        <v>0</v>
      </c>
      <c r="DZ1217" s="71">
        <f t="shared" si="1274"/>
        <v>0</v>
      </c>
      <c r="EA1217" s="71">
        <f t="shared" si="1274"/>
        <v>0</v>
      </c>
      <c r="EB1217" s="71">
        <f t="shared" si="1274"/>
        <v>0</v>
      </c>
      <c r="EC1217" s="71">
        <f t="shared" si="1274"/>
        <v>0</v>
      </c>
      <c r="ED1217" s="71">
        <f t="shared" si="1274"/>
        <v>0</v>
      </c>
      <c r="EE1217" s="71">
        <f t="shared" si="13"/>
        <v>0</v>
      </c>
      <c r="EF1217" s="71">
        <f t="shared" si="14"/>
        <v>0</v>
      </c>
    </row>
    <row r="1218" spans="1:136" ht="15.75" customHeight="1">
      <c r="A1218" s="147">
        <v>2019</v>
      </c>
      <c r="B1218" s="135" t="s">
        <v>5473</v>
      </c>
      <c r="C1218" s="147" t="s">
        <v>3806</v>
      </c>
      <c r="D1218" s="147" t="s">
        <v>858</v>
      </c>
      <c r="E1218" s="147" t="s">
        <v>3807</v>
      </c>
      <c r="F1218" s="178" t="s">
        <v>3808</v>
      </c>
      <c r="G1218" s="4"/>
      <c r="H1218" s="4"/>
      <c r="I1218" s="4"/>
      <c r="J1218" s="71">
        <v>1</v>
      </c>
      <c r="K1218" s="4"/>
      <c r="L1218" s="4"/>
      <c r="M1218" s="4"/>
      <c r="N1218" s="4"/>
      <c r="O1218" s="4"/>
      <c r="P1218" s="4"/>
      <c r="Q1218" s="4"/>
      <c r="R1218" s="4"/>
      <c r="S1218" s="4"/>
      <c r="T1218" s="59" t="str">
        <f t="shared" si="0"/>
        <v/>
      </c>
      <c r="U1218" s="4"/>
      <c r="V1218" s="4"/>
      <c r="W1218" s="4"/>
      <c r="X1218" s="4"/>
      <c r="Y1218" s="4"/>
      <c r="Z1218" s="4"/>
      <c r="AA1218" s="4"/>
      <c r="AB1218" s="4"/>
      <c r="AC1218" s="4"/>
      <c r="AD1218" s="4"/>
      <c r="AE1218" s="4"/>
      <c r="AF1218" s="4"/>
      <c r="AG1218" s="101">
        <f t="shared" si="1"/>
        <v>1</v>
      </c>
      <c r="AH1218" s="4"/>
      <c r="AI1218" s="4"/>
      <c r="AJ1218" s="4"/>
      <c r="AK1218" s="91" t="str">
        <f t="shared" si="1189"/>
        <v/>
      </c>
      <c r="AL1218" s="4"/>
      <c r="AM1218" s="4"/>
      <c r="AN1218" s="4"/>
      <c r="AO1218" s="4"/>
      <c r="AP1218" s="4"/>
      <c r="AQ1218" s="4"/>
      <c r="AR1218" s="58" t="str">
        <f t="shared" si="3"/>
        <v/>
      </c>
      <c r="AS1218" s="4"/>
      <c r="AT1218" s="71">
        <v>1</v>
      </c>
      <c r="AU1218" s="4"/>
      <c r="AV1218" s="4"/>
      <c r="AW1218" s="4"/>
      <c r="AX1218" s="58">
        <f t="shared" si="4"/>
        <v>1</v>
      </c>
      <c r="AY1218" s="71">
        <v>1</v>
      </c>
      <c r="AZ1218" s="4"/>
      <c r="BA1218" s="4"/>
      <c r="BB1218" s="4"/>
      <c r="BC1218" s="4"/>
      <c r="BD1218" s="58">
        <f t="shared" si="5"/>
        <v>1</v>
      </c>
      <c r="BE1218" s="4"/>
      <c r="BF1218" s="4"/>
      <c r="BG1218" s="4"/>
      <c r="BH1218" s="4"/>
      <c r="BI1218" s="4"/>
      <c r="BJ1218" s="4"/>
      <c r="BK1218" s="4"/>
      <c r="BL1218" s="4"/>
      <c r="BM1218" s="4"/>
      <c r="BN1218" s="4"/>
      <c r="BO1218" s="4"/>
      <c r="BP1218" s="4"/>
      <c r="BQ1218" s="4"/>
      <c r="BR1218" s="4"/>
      <c r="BS1218" s="4"/>
      <c r="BT1218" s="71">
        <v>1</v>
      </c>
      <c r="BU1218" s="4"/>
      <c r="BV1218" s="4"/>
      <c r="BW1218" s="4"/>
      <c r="BX1218" s="71">
        <f t="shared" si="637"/>
        <v>1</v>
      </c>
      <c r="BY1218" s="4"/>
      <c r="BZ1218" s="4"/>
      <c r="CA1218" s="4"/>
      <c r="CB1218" s="4"/>
      <c r="CC1218" s="4"/>
      <c r="CD1218" s="4"/>
      <c r="CE1218" s="4"/>
      <c r="CF1218" s="4"/>
      <c r="CG1218" s="4"/>
      <c r="CH1218" s="71">
        <f t="shared" si="1100"/>
        <v>0</v>
      </c>
      <c r="CI1218" s="4"/>
      <c r="CJ1218" s="4"/>
      <c r="CK1218" s="4"/>
      <c r="CL1218" s="71">
        <v>1</v>
      </c>
      <c r="CM1218" s="4"/>
      <c r="CN1218" s="4"/>
      <c r="CO1218" s="4"/>
      <c r="CP1218" s="4"/>
      <c r="CQ1218" s="4"/>
      <c r="CR1218" s="71">
        <f t="shared" si="1046"/>
        <v>1</v>
      </c>
      <c r="CS1218" s="4"/>
      <c r="CT1218" s="4"/>
      <c r="CU1218" s="4"/>
      <c r="CV1218" s="4"/>
      <c r="CW1218" s="4"/>
      <c r="CX1218" s="4"/>
      <c r="CY1218" s="4"/>
      <c r="CZ1218" s="4"/>
      <c r="DA1218" s="4"/>
      <c r="DB1218" s="71">
        <f t="shared" si="1164"/>
        <v>0</v>
      </c>
      <c r="DC1218" s="4"/>
      <c r="DD1218" s="4"/>
      <c r="DE1218" s="4"/>
      <c r="DF1218" s="4"/>
      <c r="DG1218" s="4"/>
      <c r="DH1218" s="4"/>
      <c r="DI1218" s="4"/>
      <c r="DJ1218" s="4"/>
      <c r="DK1218" s="4"/>
      <c r="DL1218" s="71">
        <f t="shared" si="321"/>
        <v>0</v>
      </c>
      <c r="DM1218" s="4"/>
      <c r="DN1218" s="4"/>
      <c r="DO1218" s="4"/>
      <c r="DP1218" s="4"/>
      <c r="DQ1218" s="4"/>
      <c r="DR1218" s="4"/>
      <c r="DS1218" s="4"/>
      <c r="DT1218" s="4"/>
      <c r="DU1218" s="4"/>
      <c r="DV1218" s="57">
        <f t="shared" si="322"/>
        <v>0</v>
      </c>
      <c r="DW1218" s="71">
        <f t="shared" ref="DW1218:ED1218" si="1275">SUM(BY1218,CI1218,CS1218,DC1218,DM1218)</f>
        <v>0</v>
      </c>
      <c r="DX1218" s="71">
        <f t="shared" si="1275"/>
        <v>0</v>
      </c>
      <c r="DY1218" s="71">
        <f t="shared" si="1275"/>
        <v>0</v>
      </c>
      <c r="DZ1218" s="71">
        <f t="shared" si="1275"/>
        <v>1</v>
      </c>
      <c r="EA1218" s="71">
        <f t="shared" si="1275"/>
        <v>0</v>
      </c>
      <c r="EB1218" s="71">
        <f t="shared" si="1275"/>
        <v>0</v>
      </c>
      <c r="EC1218" s="71">
        <f t="shared" si="1275"/>
        <v>0</v>
      </c>
      <c r="ED1218" s="71">
        <f t="shared" si="1275"/>
        <v>0</v>
      </c>
      <c r="EE1218" s="71">
        <f t="shared" si="13"/>
        <v>1</v>
      </c>
      <c r="EF1218" s="71">
        <f t="shared" si="14"/>
        <v>1</v>
      </c>
    </row>
    <row r="1219" spans="1:136" ht="15.75" customHeight="1">
      <c r="A1219" s="147">
        <v>2019</v>
      </c>
      <c r="B1219" s="135" t="s">
        <v>5474</v>
      </c>
      <c r="C1219" s="147" t="s">
        <v>3809</v>
      </c>
      <c r="D1219" s="147" t="s">
        <v>178</v>
      </c>
      <c r="E1219" s="147" t="s">
        <v>3810</v>
      </c>
      <c r="F1219" s="178" t="s">
        <v>3811</v>
      </c>
      <c r="G1219" s="4"/>
      <c r="H1219" s="4"/>
      <c r="I1219" s="71">
        <v>1</v>
      </c>
      <c r="J1219" s="4"/>
      <c r="K1219" s="4"/>
      <c r="L1219" s="4"/>
      <c r="M1219" s="4"/>
      <c r="N1219" s="4"/>
      <c r="O1219" s="4"/>
      <c r="P1219" s="4"/>
      <c r="Q1219" s="4"/>
      <c r="R1219" s="4"/>
      <c r="S1219" s="4"/>
      <c r="T1219" s="59" t="str">
        <f t="shared" si="0"/>
        <v/>
      </c>
      <c r="U1219" s="4"/>
      <c r="V1219" s="4"/>
      <c r="W1219" s="4"/>
      <c r="X1219" s="4"/>
      <c r="Y1219" s="4"/>
      <c r="Z1219" s="4"/>
      <c r="AA1219" s="4"/>
      <c r="AB1219" s="4"/>
      <c r="AC1219" s="4"/>
      <c r="AD1219" s="4"/>
      <c r="AE1219" s="4"/>
      <c r="AF1219" s="4"/>
      <c r="AG1219" s="101">
        <f t="shared" si="1"/>
        <v>1</v>
      </c>
      <c r="AH1219" s="4"/>
      <c r="AI1219" s="4"/>
      <c r="AJ1219" s="4"/>
      <c r="AK1219" s="91" t="str">
        <f t="shared" si="1189"/>
        <v/>
      </c>
      <c r="AL1219" s="4"/>
      <c r="AM1219" s="4"/>
      <c r="AN1219" s="4"/>
      <c r="AO1219" s="4"/>
      <c r="AP1219" s="4"/>
      <c r="AQ1219" s="4"/>
      <c r="AR1219" s="58" t="str">
        <f t="shared" si="3"/>
        <v/>
      </c>
      <c r="AS1219" s="4"/>
      <c r="AT1219" s="71">
        <v>1</v>
      </c>
      <c r="AU1219" s="4"/>
      <c r="AV1219" s="4"/>
      <c r="AW1219" s="4"/>
      <c r="AX1219" s="58">
        <f t="shared" si="4"/>
        <v>1</v>
      </c>
      <c r="AY1219" s="71">
        <v>1</v>
      </c>
      <c r="AZ1219" s="4"/>
      <c r="BA1219" s="4"/>
      <c r="BB1219" s="4"/>
      <c r="BC1219" s="72">
        <v>1</v>
      </c>
      <c r="BD1219" s="58">
        <f t="shared" si="5"/>
        <v>2</v>
      </c>
      <c r="BE1219" s="4"/>
      <c r="BF1219" s="4"/>
      <c r="BG1219" s="4"/>
      <c r="BH1219" s="4"/>
      <c r="BI1219" s="4"/>
      <c r="BJ1219" s="4"/>
      <c r="BK1219" s="4"/>
      <c r="BL1219" s="4"/>
      <c r="BM1219" s="4"/>
      <c r="BN1219" s="4"/>
      <c r="BO1219" s="4"/>
      <c r="BP1219" s="4"/>
      <c r="BQ1219" s="4"/>
      <c r="BR1219" s="4"/>
      <c r="BS1219" s="4"/>
      <c r="BT1219" s="4"/>
      <c r="BU1219" s="71">
        <v>1</v>
      </c>
      <c r="BV1219" s="4"/>
      <c r="BW1219" s="4"/>
      <c r="BX1219" s="71">
        <f t="shared" si="637"/>
        <v>1</v>
      </c>
      <c r="BY1219" s="4"/>
      <c r="BZ1219" s="4"/>
      <c r="CA1219" s="4"/>
      <c r="CB1219" s="4"/>
      <c r="CC1219" s="4"/>
      <c r="CD1219" s="4"/>
      <c r="CE1219" s="4"/>
      <c r="CF1219" s="4"/>
      <c r="CG1219" s="4"/>
      <c r="CH1219" s="71">
        <f t="shared" si="1100"/>
        <v>0</v>
      </c>
      <c r="CI1219" s="4"/>
      <c r="CJ1219" s="4"/>
      <c r="CK1219" s="4"/>
      <c r="CL1219" s="4"/>
      <c r="CM1219" s="71">
        <v>1</v>
      </c>
      <c r="CN1219" s="4"/>
      <c r="CO1219" s="4"/>
      <c r="CP1219" s="4"/>
      <c r="CQ1219" s="4"/>
      <c r="CR1219" s="71">
        <f t="shared" si="1046"/>
        <v>1</v>
      </c>
      <c r="CS1219" s="4"/>
      <c r="CT1219" s="4"/>
      <c r="CU1219" s="4"/>
      <c r="CV1219" s="4"/>
      <c r="CW1219" s="4"/>
      <c r="CX1219" s="4"/>
      <c r="CY1219" s="4"/>
      <c r="CZ1219" s="4"/>
      <c r="DA1219" s="4"/>
      <c r="DB1219" s="71">
        <f t="shared" si="1164"/>
        <v>0</v>
      </c>
      <c r="DC1219" s="4"/>
      <c r="DD1219" s="4"/>
      <c r="DE1219" s="4"/>
      <c r="DF1219" s="4"/>
      <c r="DG1219" s="4"/>
      <c r="DH1219" s="4"/>
      <c r="DI1219" s="4"/>
      <c r="DJ1219" s="4"/>
      <c r="DK1219" s="4"/>
      <c r="DL1219" s="71">
        <f t="shared" si="321"/>
        <v>0</v>
      </c>
      <c r="DM1219" s="4"/>
      <c r="DN1219" s="4"/>
      <c r="DO1219" s="4"/>
      <c r="DP1219" s="4"/>
      <c r="DQ1219" s="4"/>
      <c r="DR1219" s="4"/>
      <c r="DS1219" s="4"/>
      <c r="DT1219" s="4"/>
      <c r="DU1219" s="4"/>
      <c r="DV1219" s="57">
        <f t="shared" si="322"/>
        <v>0</v>
      </c>
      <c r="DW1219" s="71">
        <f t="shared" ref="DW1219:ED1219" si="1276">SUM(BY1219,CI1219,CS1219,DC1219,DM1219)</f>
        <v>0</v>
      </c>
      <c r="DX1219" s="71">
        <f t="shared" si="1276"/>
        <v>0</v>
      </c>
      <c r="DY1219" s="71">
        <f t="shared" si="1276"/>
        <v>0</v>
      </c>
      <c r="DZ1219" s="71">
        <f t="shared" si="1276"/>
        <v>0</v>
      </c>
      <c r="EA1219" s="71">
        <f t="shared" si="1276"/>
        <v>1</v>
      </c>
      <c r="EB1219" s="71">
        <f t="shared" si="1276"/>
        <v>0</v>
      </c>
      <c r="EC1219" s="71">
        <f t="shared" si="1276"/>
        <v>0</v>
      </c>
      <c r="ED1219" s="71">
        <f t="shared" si="1276"/>
        <v>0</v>
      </c>
      <c r="EE1219" s="71">
        <f t="shared" si="13"/>
        <v>1</v>
      </c>
      <c r="EF1219" s="71">
        <f t="shared" si="14"/>
        <v>1</v>
      </c>
    </row>
    <row r="1220" spans="1:136" ht="15.75" customHeight="1">
      <c r="A1220" s="147">
        <v>2019</v>
      </c>
      <c r="B1220" s="135" t="s">
        <v>5475</v>
      </c>
      <c r="C1220" s="147" t="s">
        <v>3812</v>
      </c>
      <c r="D1220" s="147" t="s">
        <v>3813</v>
      </c>
      <c r="E1220" s="147" t="s">
        <v>3814</v>
      </c>
      <c r="F1220" s="178" t="s">
        <v>3815</v>
      </c>
      <c r="G1220" s="4"/>
      <c r="H1220" s="4"/>
      <c r="I1220" s="4"/>
      <c r="J1220" s="71">
        <v>1</v>
      </c>
      <c r="K1220" s="4"/>
      <c r="L1220" s="4"/>
      <c r="M1220" s="4"/>
      <c r="N1220" s="4"/>
      <c r="O1220" s="4"/>
      <c r="P1220" s="4"/>
      <c r="Q1220" s="4"/>
      <c r="R1220" s="4"/>
      <c r="S1220" s="4"/>
      <c r="T1220" s="59" t="str">
        <f t="shared" si="0"/>
        <v/>
      </c>
      <c r="U1220" s="4"/>
      <c r="V1220" s="4"/>
      <c r="W1220" s="4"/>
      <c r="X1220" s="4"/>
      <c r="Y1220" s="4"/>
      <c r="Z1220" s="4"/>
      <c r="AA1220" s="4"/>
      <c r="AB1220" s="4"/>
      <c r="AC1220" s="4"/>
      <c r="AD1220" s="4"/>
      <c r="AE1220" s="4"/>
      <c r="AF1220" s="4"/>
      <c r="AG1220" s="101">
        <f t="shared" si="1"/>
        <v>1</v>
      </c>
      <c r="AH1220" s="4"/>
      <c r="AI1220" s="4"/>
      <c r="AJ1220" s="4"/>
      <c r="AK1220" s="91" t="str">
        <f t="shared" si="1189"/>
        <v/>
      </c>
      <c r="AL1220" s="4"/>
      <c r="AM1220" s="4"/>
      <c r="AN1220" s="4"/>
      <c r="AO1220" s="4"/>
      <c r="AP1220" s="4"/>
      <c r="AQ1220" s="4"/>
      <c r="AR1220" s="58" t="str">
        <f t="shared" si="3"/>
        <v/>
      </c>
      <c r="AS1220" s="4"/>
      <c r="AT1220" s="71">
        <v>1</v>
      </c>
      <c r="AU1220" s="4"/>
      <c r="AV1220" s="4"/>
      <c r="AW1220" s="4"/>
      <c r="AX1220" s="58">
        <f t="shared" si="4"/>
        <v>1</v>
      </c>
      <c r="AY1220" s="71">
        <v>1</v>
      </c>
      <c r="AZ1220" s="4"/>
      <c r="BA1220" s="4"/>
      <c r="BB1220" s="4"/>
      <c r="BC1220" s="4"/>
      <c r="BD1220" s="58">
        <f t="shared" si="5"/>
        <v>1</v>
      </c>
      <c r="BE1220" s="4"/>
      <c r="BF1220" s="4"/>
      <c r="BG1220" s="4"/>
      <c r="BH1220" s="4"/>
      <c r="BI1220" s="4"/>
      <c r="BJ1220" s="4"/>
      <c r="BK1220" s="4"/>
      <c r="BL1220" s="4"/>
      <c r="BM1220" s="4"/>
      <c r="BN1220" s="4"/>
      <c r="BO1220" s="4"/>
      <c r="BP1220" s="4"/>
      <c r="BQ1220" s="4"/>
      <c r="BR1220" s="4"/>
      <c r="BS1220" s="4"/>
      <c r="BT1220" s="4"/>
      <c r="BU1220" s="4"/>
      <c r="BV1220" s="4"/>
      <c r="BW1220" s="4"/>
      <c r="BX1220" s="4" t="str">
        <f t="shared" si="637"/>
        <v/>
      </c>
      <c r="BY1220" s="4"/>
      <c r="BZ1220" s="4"/>
      <c r="CA1220" s="4"/>
      <c r="CB1220" s="4"/>
      <c r="CC1220" s="4"/>
      <c r="CD1220" s="4"/>
      <c r="CE1220" s="4"/>
      <c r="CF1220" s="4"/>
      <c r="CG1220" s="4"/>
      <c r="CH1220" s="71">
        <f t="shared" si="1100"/>
        <v>0</v>
      </c>
      <c r="CI1220" s="4"/>
      <c r="CJ1220" s="4"/>
      <c r="CK1220" s="4"/>
      <c r="CL1220" s="4"/>
      <c r="CM1220" s="4"/>
      <c r="CN1220" s="4"/>
      <c r="CO1220" s="4"/>
      <c r="CP1220" s="4"/>
      <c r="CQ1220" s="4"/>
      <c r="CR1220" s="71">
        <f t="shared" si="1046"/>
        <v>0</v>
      </c>
      <c r="CS1220" s="4"/>
      <c r="CT1220" s="4"/>
      <c r="CU1220" s="4"/>
      <c r="CV1220" s="4"/>
      <c r="CW1220" s="4"/>
      <c r="CX1220" s="4"/>
      <c r="CY1220" s="4"/>
      <c r="CZ1220" s="4"/>
      <c r="DA1220" s="4"/>
      <c r="DB1220" s="71">
        <f t="shared" si="1164"/>
        <v>0</v>
      </c>
      <c r="DC1220" s="4"/>
      <c r="DD1220" s="4"/>
      <c r="DE1220" s="4"/>
      <c r="DF1220" s="4"/>
      <c r="DG1220" s="4"/>
      <c r="DH1220" s="4"/>
      <c r="DI1220" s="4"/>
      <c r="DJ1220" s="4"/>
      <c r="DK1220" s="4"/>
      <c r="DL1220" s="71">
        <f t="shared" si="321"/>
        <v>0</v>
      </c>
      <c r="DM1220" s="4"/>
      <c r="DN1220" s="4"/>
      <c r="DO1220" s="4"/>
      <c r="DP1220" s="4"/>
      <c r="DQ1220" s="4"/>
      <c r="DR1220" s="4"/>
      <c r="DS1220" s="4"/>
      <c r="DT1220" s="4"/>
      <c r="DU1220" s="4"/>
      <c r="DV1220" s="57">
        <f t="shared" si="322"/>
        <v>0</v>
      </c>
      <c r="DW1220" s="71">
        <f t="shared" ref="DW1220:ED1220" si="1277">SUM(BY1220,CI1220,CS1220,DC1220,DM1220)</f>
        <v>0</v>
      </c>
      <c r="DX1220" s="71">
        <f t="shared" si="1277"/>
        <v>0</v>
      </c>
      <c r="DY1220" s="71">
        <f t="shared" si="1277"/>
        <v>0</v>
      </c>
      <c r="DZ1220" s="71">
        <f t="shared" si="1277"/>
        <v>0</v>
      </c>
      <c r="EA1220" s="71">
        <f t="shared" si="1277"/>
        <v>0</v>
      </c>
      <c r="EB1220" s="71">
        <f t="shared" si="1277"/>
        <v>0</v>
      </c>
      <c r="EC1220" s="71">
        <f t="shared" si="1277"/>
        <v>0</v>
      </c>
      <c r="ED1220" s="71">
        <f t="shared" si="1277"/>
        <v>0</v>
      </c>
      <c r="EE1220" s="71">
        <f t="shared" si="13"/>
        <v>0</v>
      </c>
      <c r="EF1220" s="71">
        <f t="shared" si="14"/>
        <v>0</v>
      </c>
    </row>
    <row r="1221" spans="1:136" ht="15.75" customHeight="1">
      <c r="A1221" s="147">
        <v>2019</v>
      </c>
      <c r="B1221" s="135" t="s">
        <v>5476</v>
      </c>
      <c r="C1221" s="147" t="s">
        <v>3816</v>
      </c>
      <c r="D1221" s="147" t="s">
        <v>3817</v>
      </c>
      <c r="E1221" s="147" t="s">
        <v>3818</v>
      </c>
      <c r="F1221" s="178" t="s">
        <v>3819</v>
      </c>
      <c r="G1221" s="4"/>
      <c r="H1221" s="4"/>
      <c r="I1221" s="4"/>
      <c r="J1221" s="4"/>
      <c r="K1221" s="4"/>
      <c r="L1221" s="4"/>
      <c r="M1221" s="4"/>
      <c r="N1221" s="4"/>
      <c r="O1221" s="4"/>
      <c r="P1221" s="4"/>
      <c r="Q1221" s="4"/>
      <c r="R1221" s="4"/>
      <c r="S1221" s="71">
        <v>1</v>
      </c>
      <c r="T1221" s="59" t="str">
        <f t="shared" si="0"/>
        <v/>
      </c>
      <c r="U1221" s="4"/>
      <c r="V1221" s="4"/>
      <c r="W1221" s="4"/>
      <c r="X1221" s="4"/>
      <c r="Y1221" s="4"/>
      <c r="Z1221" s="4"/>
      <c r="AA1221" s="4"/>
      <c r="AB1221" s="4"/>
      <c r="AC1221" s="4"/>
      <c r="AD1221" s="4"/>
      <c r="AE1221" s="4"/>
      <c r="AF1221" s="4"/>
      <c r="AG1221" s="101">
        <f t="shared" si="1"/>
        <v>1</v>
      </c>
      <c r="AH1221" s="4"/>
      <c r="AI1221" s="4"/>
      <c r="AJ1221" s="4"/>
      <c r="AK1221" s="91" t="str">
        <f t="shared" si="1189"/>
        <v/>
      </c>
      <c r="AL1221" s="4"/>
      <c r="AM1221" s="4"/>
      <c r="AN1221" s="4"/>
      <c r="AO1221" s="4"/>
      <c r="AP1221" s="4"/>
      <c r="AQ1221" s="4"/>
      <c r="AR1221" s="58" t="str">
        <f t="shared" si="3"/>
        <v/>
      </c>
      <c r="AS1221" s="4"/>
      <c r="AT1221" s="4"/>
      <c r="AU1221" s="4"/>
      <c r="AV1221" s="4"/>
      <c r="AW1221" s="71">
        <v>1</v>
      </c>
      <c r="AX1221" s="58">
        <f t="shared" si="4"/>
        <v>1</v>
      </c>
      <c r="AY1221" s="71">
        <v>1</v>
      </c>
      <c r="AZ1221" s="4"/>
      <c r="BA1221" s="4"/>
      <c r="BB1221" s="4"/>
      <c r="BC1221" s="4"/>
      <c r="BD1221" s="58">
        <f t="shared" si="5"/>
        <v>1</v>
      </c>
      <c r="BE1221" s="4"/>
      <c r="BF1221" s="4"/>
      <c r="BG1221" s="4"/>
      <c r="BH1221" s="4"/>
      <c r="BI1221" s="4"/>
      <c r="BJ1221" s="4"/>
      <c r="BK1221" s="4"/>
      <c r="BL1221" s="4"/>
      <c r="BM1221" s="4"/>
      <c r="BN1221" s="4"/>
      <c r="BO1221" s="4"/>
      <c r="BP1221" s="4"/>
      <c r="BQ1221" s="4"/>
      <c r="BR1221" s="4"/>
      <c r="BS1221" s="4"/>
      <c r="BT1221" s="4"/>
      <c r="BU1221" s="4"/>
      <c r="BV1221" s="71">
        <v>1</v>
      </c>
      <c r="BW1221" s="4"/>
      <c r="BX1221" s="71">
        <f t="shared" si="637"/>
        <v>1</v>
      </c>
      <c r="BY1221" s="4"/>
      <c r="BZ1221" s="4"/>
      <c r="CA1221" s="4"/>
      <c r="CB1221" s="4"/>
      <c r="CC1221" s="4"/>
      <c r="CD1221" s="4"/>
      <c r="CE1221" s="4"/>
      <c r="CF1221" s="4"/>
      <c r="CG1221" s="4"/>
      <c r="CH1221" s="71">
        <f t="shared" si="1100"/>
        <v>0</v>
      </c>
      <c r="CI1221" s="4"/>
      <c r="CJ1221" s="4"/>
      <c r="CK1221" s="4"/>
      <c r="CL1221" s="4"/>
      <c r="CM1221" s="4"/>
      <c r="CN1221" s="4"/>
      <c r="CO1221" s="4"/>
      <c r="CP1221" s="4"/>
      <c r="CQ1221" s="4"/>
      <c r="CR1221" s="71">
        <f t="shared" si="1046"/>
        <v>0</v>
      </c>
      <c r="CS1221" s="4"/>
      <c r="CT1221" s="4"/>
      <c r="CU1221" s="4"/>
      <c r="CV1221" s="4"/>
      <c r="CW1221" s="4"/>
      <c r="CX1221" s="4"/>
      <c r="CY1221" s="4"/>
      <c r="CZ1221" s="4"/>
      <c r="DA1221" s="4"/>
      <c r="DB1221" s="71">
        <f t="shared" si="1164"/>
        <v>0</v>
      </c>
      <c r="DC1221" s="4"/>
      <c r="DD1221" s="4"/>
      <c r="DE1221" s="4"/>
      <c r="DF1221" s="4"/>
      <c r="DG1221" s="4"/>
      <c r="DH1221" s="4"/>
      <c r="DI1221" s="4"/>
      <c r="DJ1221" s="4"/>
      <c r="DK1221" s="4"/>
      <c r="DL1221" s="71">
        <f t="shared" si="321"/>
        <v>0</v>
      </c>
      <c r="DM1221" s="4"/>
      <c r="DN1221" s="4"/>
      <c r="DO1221" s="4"/>
      <c r="DP1221" s="4"/>
      <c r="DQ1221" s="4"/>
      <c r="DR1221" s="4"/>
      <c r="DS1221" s="71">
        <v>1</v>
      </c>
      <c r="DT1221" s="4"/>
      <c r="DU1221" s="4"/>
      <c r="DV1221" s="57">
        <f t="shared" si="322"/>
        <v>1</v>
      </c>
      <c r="DW1221" s="71">
        <f t="shared" ref="DW1221:ED1221" si="1278">SUM(BY1221,CI1221,CS1221,DC1221,DM1221)</f>
        <v>0</v>
      </c>
      <c r="DX1221" s="71">
        <f t="shared" si="1278"/>
        <v>0</v>
      </c>
      <c r="DY1221" s="71">
        <f t="shared" si="1278"/>
        <v>0</v>
      </c>
      <c r="DZ1221" s="71">
        <f t="shared" si="1278"/>
        <v>0</v>
      </c>
      <c r="EA1221" s="71">
        <f t="shared" si="1278"/>
        <v>0</v>
      </c>
      <c r="EB1221" s="71">
        <f t="shared" si="1278"/>
        <v>0</v>
      </c>
      <c r="EC1221" s="71">
        <f t="shared" si="1278"/>
        <v>1</v>
      </c>
      <c r="ED1221" s="71">
        <f t="shared" si="1278"/>
        <v>0</v>
      </c>
      <c r="EE1221" s="71">
        <f t="shared" si="13"/>
        <v>1</v>
      </c>
      <c r="EF1221" s="71">
        <f t="shared" si="14"/>
        <v>1</v>
      </c>
    </row>
    <row r="1222" spans="1:136" ht="15.75" customHeight="1">
      <c r="A1222" s="147">
        <v>2019</v>
      </c>
      <c r="B1222" s="135" t="s">
        <v>5477</v>
      </c>
      <c r="C1222" s="147" t="s">
        <v>3820</v>
      </c>
      <c r="D1222" s="147" t="s">
        <v>237</v>
      </c>
      <c r="E1222" s="147" t="s">
        <v>3821</v>
      </c>
      <c r="F1222" s="178" t="s">
        <v>3822</v>
      </c>
      <c r="G1222" s="4"/>
      <c r="H1222" s="4"/>
      <c r="I1222" s="72">
        <v>2</v>
      </c>
      <c r="J1222" s="4"/>
      <c r="K1222" s="4"/>
      <c r="L1222" s="71">
        <v>1</v>
      </c>
      <c r="M1222" s="71"/>
      <c r="N1222" s="71">
        <v>2</v>
      </c>
      <c r="O1222" s="71">
        <v>2</v>
      </c>
      <c r="P1222" s="4"/>
      <c r="Q1222" s="4"/>
      <c r="R1222" s="4"/>
      <c r="S1222" s="71">
        <v>2</v>
      </c>
      <c r="T1222" s="59" t="str">
        <f t="shared" si="0"/>
        <v/>
      </c>
      <c r="U1222" s="4"/>
      <c r="V1222" s="4"/>
      <c r="W1222" s="4"/>
      <c r="X1222" s="4"/>
      <c r="Y1222" s="4"/>
      <c r="Z1222" s="4"/>
      <c r="AA1222" s="4"/>
      <c r="AB1222" s="4"/>
      <c r="AC1222" s="4"/>
      <c r="AD1222" s="4"/>
      <c r="AE1222" s="4"/>
      <c r="AF1222" s="4"/>
      <c r="AG1222" s="101">
        <f t="shared" si="1"/>
        <v>1</v>
      </c>
      <c r="AH1222" s="4"/>
      <c r="AI1222" s="4"/>
      <c r="AJ1222" s="4"/>
      <c r="AK1222" s="91" t="str">
        <f t="shared" si="1189"/>
        <v/>
      </c>
      <c r="AL1222" s="4"/>
      <c r="AM1222" s="4"/>
      <c r="AN1222" s="4"/>
      <c r="AO1222" s="4"/>
      <c r="AP1222" s="4"/>
      <c r="AQ1222" s="4"/>
      <c r="AR1222" s="58" t="str">
        <f t="shared" si="3"/>
        <v/>
      </c>
      <c r="AS1222" s="4"/>
      <c r="AT1222" s="71">
        <v>1</v>
      </c>
      <c r="AU1222" s="4"/>
      <c r="AV1222" s="4"/>
      <c r="AW1222" s="4"/>
      <c r="AX1222" s="58">
        <f t="shared" si="4"/>
        <v>1</v>
      </c>
      <c r="AY1222" s="4"/>
      <c r="AZ1222" s="71">
        <v>1</v>
      </c>
      <c r="BA1222" s="4"/>
      <c r="BB1222" s="4"/>
      <c r="BC1222" s="71">
        <v>1</v>
      </c>
      <c r="BD1222" s="58">
        <f t="shared" si="5"/>
        <v>2</v>
      </c>
      <c r="BE1222" s="4"/>
      <c r="BF1222" s="4"/>
      <c r="BG1222" s="4"/>
      <c r="BH1222" s="4"/>
      <c r="BI1222" s="4"/>
      <c r="BJ1222" s="4"/>
      <c r="BK1222" s="4"/>
      <c r="BL1222" s="4"/>
      <c r="BM1222" s="4"/>
      <c r="BN1222" s="4"/>
      <c r="BO1222" s="4"/>
      <c r="BP1222" s="4"/>
      <c r="BQ1222" s="4"/>
      <c r="BR1222" s="4"/>
      <c r="BS1222" s="71">
        <v>1</v>
      </c>
      <c r="BT1222" s="4"/>
      <c r="BU1222" s="71">
        <v>1</v>
      </c>
      <c r="BV1222" s="4"/>
      <c r="BW1222" s="4"/>
      <c r="BX1222" s="71">
        <f t="shared" si="637"/>
        <v>1</v>
      </c>
      <c r="BY1222" s="4"/>
      <c r="BZ1222" s="4"/>
      <c r="CA1222" s="4"/>
      <c r="CB1222" s="4"/>
      <c r="CC1222" s="4"/>
      <c r="CD1222" s="4"/>
      <c r="CE1222" s="4"/>
      <c r="CF1222" s="4"/>
      <c r="CG1222" s="4"/>
      <c r="CH1222" s="71">
        <f t="shared" si="1100"/>
        <v>0</v>
      </c>
      <c r="CI1222" s="4"/>
      <c r="CJ1222" s="71">
        <v>1</v>
      </c>
      <c r="CK1222" s="4"/>
      <c r="CL1222" s="4"/>
      <c r="CM1222" s="71">
        <v>1</v>
      </c>
      <c r="CN1222" s="4"/>
      <c r="CO1222" s="4"/>
      <c r="CP1222" s="4"/>
      <c r="CQ1222" s="4"/>
      <c r="CR1222" s="71">
        <f t="shared" si="1046"/>
        <v>2</v>
      </c>
      <c r="CS1222" s="4"/>
      <c r="CT1222" s="4"/>
      <c r="CU1222" s="4"/>
      <c r="CV1222" s="4"/>
      <c r="CW1222" s="4"/>
      <c r="CX1222" s="4"/>
      <c r="CY1222" s="4"/>
      <c r="CZ1222" s="4"/>
      <c r="DA1222" s="4"/>
      <c r="DB1222" s="71">
        <f t="shared" si="1164"/>
        <v>0</v>
      </c>
      <c r="DC1222" s="4"/>
      <c r="DD1222" s="4"/>
      <c r="DE1222" s="4"/>
      <c r="DF1222" s="4"/>
      <c r="DG1222" s="4"/>
      <c r="DH1222" s="4"/>
      <c r="DI1222" s="4"/>
      <c r="DJ1222" s="4"/>
      <c r="DK1222" s="4"/>
      <c r="DL1222" s="71">
        <f t="shared" si="321"/>
        <v>0</v>
      </c>
      <c r="DM1222" s="4"/>
      <c r="DN1222" s="4"/>
      <c r="DO1222" s="4"/>
      <c r="DP1222" s="4"/>
      <c r="DQ1222" s="4"/>
      <c r="DR1222" s="4"/>
      <c r="DS1222" s="4"/>
      <c r="DT1222" s="4"/>
      <c r="DU1222" s="4"/>
      <c r="DV1222" s="57">
        <f t="shared" si="322"/>
        <v>0</v>
      </c>
      <c r="DW1222" s="71">
        <f t="shared" ref="DW1222:ED1222" si="1279">SUM(BY1222,CI1222,CS1222,DC1222,DM1222)</f>
        <v>0</v>
      </c>
      <c r="DX1222" s="71">
        <f t="shared" si="1279"/>
        <v>1</v>
      </c>
      <c r="DY1222" s="71">
        <f t="shared" si="1279"/>
        <v>0</v>
      </c>
      <c r="DZ1222" s="71">
        <f t="shared" si="1279"/>
        <v>0</v>
      </c>
      <c r="EA1222" s="71">
        <f t="shared" si="1279"/>
        <v>1</v>
      </c>
      <c r="EB1222" s="71">
        <f t="shared" si="1279"/>
        <v>0</v>
      </c>
      <c r="EC1222" s="71">
        <f t="shared" si="1279"/>
        <v>0</v>
      </c>
      <c r="ED1222" s="71">
        <f t="shared" si="1279"/>
        <v>0</v>
      </c>
      <c r="EE1222" s="71">
        <f t="shared" si="13"/>
        <v>2</v>
      </c>
      <c r="EF1222" s="71">
        <f t="shared" si="14"/>
        <v>1</v>
      </c>
    </row>
    <row r="1223" spans="1:136" ht="15.75" customHeight="1">
      <c r="A1223" s="147">
        <v>2019</v>
      </c>
      <c r="B1223" s="135" t="s">
        <v>5478</v>
      </c>
      <c r="C1223" s="147" t="s">
        <v>3823</v>
      </c>
      <c r="D1223" s="147" t="s">
        <v>403</v>
      </c>
      <c r="E1223" s="147" t="s">
        <v>3824</v>
      </c>
      <c r="F1223" s="178" t="s">
        <v>3825</v>
      </c>
      <c r="G1223" s="4"/>
      <c r="H1223" s="4"/>
      <c r="I1223" s="4"/>
      <c r="J1223" s="71">
        <v>1</v>
      </c>
      <c r="K1223" s="4"/>
      <c r="L1223" s="4"/>
      <c r="M1223" s="4"/>
      <c r="N1223" s="4"/>
      <c r="O1223" s="4"/>
      <c r="P1223" s="4"/>
      <c r="Q1223" s="4"/>
      <c r="R1223" s="4"/>
      <c r="S1223" s="4"/>
      <c r="T1223" s="59" t="str">
        <f t="shared" si="0"/>
        <v/>
      </c>
      <c r="U1223" s="4"/>
      <c r="V1223" s="4"/>
      <c r="W1223" s="4"/>
      <c r="X1223" s="4"/>
      <c r="Y1223" s="4"/>
      <c r="Z1223" s="4"/>
      <c r="AA1223" s="4"/>
      <c r="AB1223" s="4"/>
      <c r="AC1223" s="4"/>
      <c r="AD1223" s="4"/>
      <c r="AE1223" s="4"/>
      <c r="AF1223" s="4"/>
      <c r="AG1223" s="101">
        <f t="shared" si="1"/>
        <v>1</v>
      </c>
      <c r="AH1223" s="4"/>
      <c r="AI1223" s="4"/>
      <c r="AJ1223" s="4"/>
      <c r="AK1223" s="91" t="str">
        <f t="shared" si="1189"/>
        <v/>
      </c>
      <c r="AL1223" s="4"/>
      <c r="AM1223" s="4"/>
      <c r="AN1223" s="4"/>
      <c r="AO1223" s="4"/>
      <c r="AP1223" s="4"/>
      <c r="AQ1223" s="4"/>
      <c r="AR1223" s="58" t="str">
        <f t="shared" si="3"/>
        <v/>
      </c>
      <c r="AS1223" s="4"/>
      <c r="AT1223" s="71">
        <v>1</v>
      </c>
      <c r="AU1223" s="4"/>
      <c r="AV1223" s="4"/>
      <c r="AW1223" s="4"/>
      <c r="AX1223" s="58">
        <f t="shared" si="4"/>
        <v>1</v>
      </c>
      <c r="AY1223" s="4"/>
      <c r="AZ1223" s="71">
        <v>1</v>
      </c>
      <c r="BA1223" s="4"/>
      <c r="BB1223" s="4"/>
      <c r="BC1223" s="71">
        <v>1</v>
      </c>
      <c r="BD1223" s="58">
        <f t="shared" si="5"/>
        <v>2</v>
      </c>
      <c r="BE1223" s="4"/>
      <c r="BF1223" s="4"/>
      <c r="BG1223" s="4"/>
      <c r="BH1223" s="4"/>
      <c r="BI1223" s="4"/>
      <c r="BJ1223" s="4"/>
      <c r="BK1223" s="4"/>
      <c r="BL1223" s="4"/>
      <c r="BM1223" s="4"/>
      <c r="BN1223" s="4"/>
      <c r="BO1223" s="4"/>
      <c r="BP1223" s="4"/>
      <c r="BQ1223" s="4"/>
      <c r="BR1223" s="4"/>
      <c r="BS1223" s="4"/>
      <c r="BT1223" s="4"/>
      <c r="BU1223" s="4"/>
      <c r="BV1223" s="4"/>
      <c r="BW1223" s="4"/>
      <c r="BX1223" s="4" t="str">
        <f t="shared" si="637"/>
        <v/>
      </c>
      <c r="BY1223" s="4"/>
      <c r="BZ1223" s="4"/>
      <c r="CA1223" s="4"/>
      <c r="CB1223" s="4"/>
      <c r="CC1223" s="4"/>
      <c r="CD1223" s="4"/>
      <c r="CE1223" s="4"/>
      <c r="CF1223" s="4"/>
      <c r="CG1223" s="4"/>
      <c r="CH1223" s="71">
        <f t="shared" si="1100"/>
        <v>0</v>
      </c>
      <c r="CI1223" s="4"/>
      <c r="CJ1223" s="4"/>
      <c r="CK1223" s="4"/>
      <c r="CL1223" s="4"/>
      <c r="CM1223" s="4"/>
      <c r="CN1223" s="4"/>
      <c r="CO1223" s="4"/>
      <c r="CP1223" s="4"/>
      <c r="CQ1223" s="4"/>
      <c r="CR1223" s="71">
        <f t="shared" si="1046"/>
        <v>0</v>
      </c>
      <c r="CS1223" s="4"/>
      <c r="CT1223" s="4"/>
      <c r="CU1223" s="4"/>
      <c r="CV1223" s="4"/>
      <c r="CW1223" s="4"/>
      <c r="CX1223" s="4"/>
      <c r="CY1223" s="4"/>
      <c r="CZ1223" s="4"/>
      <c r="DA1223" s="4"/>
      <c r="DB1223" s="71">
        <f t="shared" si="1164"/>
        <v>0</v>
      </c>
      <c r="DC1223" s="4"/>
      <c r="DD1223" s="4"/>
      <c r="DE1223" s="4"/>
      <c r="DF1223" s="4"/>
      <c r="DG1223" s="4"/>
      <c r="DH1223" s="4"/>
      <c r="DI1223" s="4"/>
      <c r="DJ1223" s="4"/>
      <c r="DK1223" s="4"/>
      <c r="DL1223" s="71">
        <f t="shared" si="321"/>
        <v>0</v>
      </c>
      <c r="DM1223" s="4"/>
      <c r="DN1223" s="4"/>
      <c r="DO1223" s="4"/>
      <c r="DP1223" s="4"/>
      <c r="DQ1223" s="4"/>
      <c r="DR1223" s="4"/>
      <c r="DS1223" s="4"/>
      <c r="DT1223" s="4"/>
      <c r="DU1223" s="4"/>
      <c r="DV1223" s="57">
        <f t="shared" si="322"/>
        <v>0</v>
      </c>
      <c r="DW1223" s="71">
        <f t="shared" ref="DW1223:ED1223" si="1280">SUM(BY1223,CI1223,CS1223,DC1223,DM1223)</f>
        <v>0</v>
      </c>
      <c r="DX1223" s="71">
        <f t="shared" si="1280"/>
        <v>0</v>
      </c>
      <c r="DY1223" s="71">
        <f t="shared" si="1280"/>
        <v>0</v>
      </c>
      <c r="DZ1223" s="71">
        <f t="shared" si="1280"/>
        <v>0</v>
      </c>
      <c r="EA1223" s="71">
        <f t="shared" si="1280"/>
        <v>0</v>
      </c>
      <c r="EB1223" s="71">
        <f t="shared" si="1280"/>
        <v>0</v>
      </c>
      <c r="EC1223" s="71">
        <f t="shared" si="1280"/>
        <v>0</v>
      </c>
      <c r="ED1223" s="71">
        <f t="shared" si="1280"/>
        <v>0</v>
      </c>
      <c r="EE1223" s="71">
        <f t="shared" si="13"/>
        <v>0</v>
      </c>
      <c r="EF1223" s="71">
        <f t="shared" si="14"/>
        <v>0</v>
      </c>
    </row>
    <row r="1224" spans="1:136" ht="15.75" customHeight="1">
      <c r="A1224" s="147">
        <v>2019</v>
      </c>
      <c r="B1224" s="135" t="s">
        <v>5479</v>
      </c>
      <c r="C1224" s="147" t="s">
        <v>3826</v>
      </c>
      <c r="D1224" s="147" t="s">
        <v>266</v>
      </c>
      <c r="E1224" s="147" t="s">
        <v>3827</v>
      </c>
      <c r="F1224" s="178" t="s">
        <v>3828</v>
      </c>
      <c r="G1224" s="4"/>
      <c r="H1224" s="4"/>
      <c r="I1224" s="4"/>
      <c r="J1224" s="4"/>
      <c r="K1224" s="4"/>
      <c r="L1224" s="4"/>
      <c r="M1224" s="4"/>
      <c r="N1224" s="4"/>
      <c r="O1224" s="4"/>
      <c r="P1224" s="71">
        <v>1</v>
      </c>
      <c r="Q1224" s="4"/>
      <c r="R1224" s="4"/>
      <c r="S1224" s="4"/>
      <c r="T1224" s="59" t="str">
        <f t="shared" si="0"/>
        <v/>
      </c>
      <c r="U1224" s="4"/>
      <c r="V1224" s="4"/>
      <c r="W1224" s="4"/>
      <c r="X1224" s="4"/>
      <c r="Y1224" s="4"/>
      <c r="Z1224" s="4"/>
      <c r="AA1224" s="4"/>
      <c r="AB1224" s="4"/>
      <c r="AC1224" s="4"/>
      <c r="AD1224" s="4"/>
      <c r="AE1224" s="4"/>
      <c r="AF1224" s="4"/>
      <c r="AG1224" s="101">
        <f t="shared" si="1"/>
        <v>1</v>
      </c>
      <c r="AH1224" s="4"/>
      <c r="AI1224" s="4"/>
      <c r="AJ1224" s="4"/>
      <c r="AK1224" s="91" t="str">
        <f t="shared" si="1189"/>
        <v/>
      </c>
      <c r="AL1224" s="4"/>
      <c r="AM1224" s="4"/>
      <c r="AN1224" s="4"/>
      <c r="AO1224" s="4"/>
      <c r="AP1224" s="4"/>
      <c r="AQ1224" s="4"/>
      <c r="AR1224" s="58" t="str">
        <f t="shared" si="3"/>
        <v/>
      </c>
      <c r="AS1224" s="71">
        <v>1</v>
      </c>
      <c r="AT1224" s="4"/>
      <c r="AU1224" s="4"/>
      <c r="AV1224" s="4"/>
      <c r="AW1224" s="4"/>
      <c r="AX1224" s="58">
        <f t="shared" si="4"/>
        <v>1</v>
      </c>
      <c r="AY1224" s="71">
        <v>1</v>
      </c>
      <c r="AZ1224" s="4"/>
      <c r="BA1224" s="4"/>
      <c r="BB1224" s="4"/>
      <c r="BC1224" s="4"/>
      <c r="BD1224" s="58">
        <f t="shared" si="5"/>
        <v>1</v>
      </c>
      <c r="BE1224" s="4"/>
      <c r="BF1224" s="4"/>
      <c r="BG1224" s="4"/>
      <c r="BH1224" s="4"/>
      <c r="BI1224" s="4"/>
      <c r="BJ1224" s="4"/>
      <c r="BK1224" s="4"/>
      <c r="BL1224" s="4"/>
      <c r="BM1224" s="4"/>
      <c r="BN1224" s="4"/>
      <c r="BO1224" s="4"/>
      <c r="BP1224" s="4"/>
      <c r="BQ1224" s="4"/>
      <c r="BR1224" s="4"/>
      <c r="BS1224" s="71">
        <v>1</v>
      </c>
      <c r="BT1224" s="4"/>
      <c r="BU1224" s="4"/>
      <c r="BV1224" s="4"/>
      <c r="BW1224" s="4"/>
      <c r="BX1224" s="71">
        <f t="shared" si="637"/>
        <v>1</v>
      </c>
      <c r="BY1224" s="71">
        <v>1</v>
      </c>
      <c r="BZ1224" s="71">
        <v>1</v>
      </c>
      <c r="CA1224" s="4"/>
      <c r="CB1224" s="4"/>
      <c r="CC1224" s="4"/>
      <c r="CD1224" s="4"/>
      <c r="CE1224" s="4"/>
      <c r="CF1224" s="4"/>
      <c r="CG1224" s="4"/>
      <c r="CH1224" s="71">
        <f t="shared" si="1100"/>
        <v>2</v>
      </c>
      <c r="CI1224" s="4"/>
      <c r="CJ1224" s="4"/>
      <c r="CK1224" s="4"/>
      <c r="CL1224" s="4"/>
      <c r="CM1224" s="4"/>
      <c r="CN1224" s="4"/>
      <c r="CO1224" s="4"/>
      <c r="CP1224" s="4"/>
      <c r="CQ1224" s="4"/>
      <c r="CR1224" s="71">
        <f t="shared" si="1046"/>
        <v>0</v>
      </c>
      <c r="CS1224" s="4"/>
      <c r="CT1224" s="4"/>
      <c r="CU1224" s="4"/>
      <c r="CV1224" s="4"/>
      <c r="CW1224" s="4"/>
      <c r="CX1224" s="4"/>
      <c r="CY1224" s="4"/>
      <c r="CZ1224" s="4"/>
      <c r="DA1224" s="4"/>
      <c r="DB1224" s="71">
        <f t="shared" si="1164"/>
        <v>0</v>
      </c>
      <c r="DC1224" s="4"/>
      <c r="DD1224" s="4"/>
      <c r="DE1224" s="4"/>
      <c r="DF1224" s="4"/>
      <c r="DG1224" s="4"/>
      <c r="DH1224" s="4"/>
      <c r="DI1224" s="4"/>
      <c r="DJ1224" s="4"/>
      <c r="DK1224" s="4"/>
      <c r="DL1224" s="71">
        <f t="shared" si="321"/>
        <v>0</v>
      </c>
      <c r="DM1224" s="4"/>
      <c r="DN1224" s="4"/>
      <c r="DO1224" s="4"/>
      <c r="DP1224" s="4"/>
      <c r="DQ1224" s="4"/>
      <c r="DR1224" s="4"/>
      <c r="DS1224" s="4"/>
      <c r="DT1224" s="4"/>
      <c r="DU1224" s="4"/>
      <c r="DV1224" s="57">
        <f t="shared" si="322"/>
        <v>0</v>
      </c>
      <c r="DW1224" s="71">
        <f t="shared" ref="DW1224:ED1224" si="1281">SUM(BY1224,CI1224,CS1224,DC1224,DM1224)</f>
        <v>1</v>
      </c>
      <c r="DX1224" s="71">
        <f t="shared" si="1281"/>
        <v>1</v>
      </c>
      <c r="DY1224" s="71">
        <f t="shared" si="1281"/>
        <v>0</v>
      </c>
      <c r="DZ1224" s="71">
        <f t="shared" si="1281"/>
        <v>0</v>
      </c>
      <c r="EA1224" s="71">
        <f t="shared" si="1281"/>
        <v>0</v>
      </c>
      <c r="EB1224" s="71">
        <f t="shared" si="1281"/>
        <v>0</v>
      </c>
      <c r="EC1224" s="71">
        <f t="shared" si="1281"/>
        <v>0</v>
      </c>
      <c r="ED1224" s="71">
        <f t="shared" si="1281"/>
        <v>0</v>
      </c>
      <c r="EE1224" s="71">
        <f t="shared" si="13"/>
        <v>2</v>
      </c>
      <c r="EF1224" s="71">
        <f t="shared" si="14"/>
        <v>1</v>
      </c>
    </row>
    <row r="1225" spans="1:136" ht="15.75" customHeight="1">
      <c r="A1225" s="157">
        <v>2020</v>
      </c>
      <c r="B1225" s="136" t="s">
        <v>5480</v>
      </c>
      <c r="C1225" s="157" t="s">
        <v>3829</v>
      </c>
      <c r="D1225" s="157" t="s">
        <v>3830</v>
      </c>
      <c r="E1225" s="157" t="s">
        <v>3831</v>
      </c>
      <c r="F1225" s="179" t="s">
        <v>3832</v>
      </c>
      <c r="G1225" s="92"/>
      <c r="H1225" s="92"/>
      <c r="I1225" s="92"/>
      <c r="J1225" s="92"/>
      <c r="K1225" s="92"/>
      <c r="L1225" s="92"/>
      <c r="M1225" s="92"/>
      <c r="N1225" s="92"/>
      <c r="O1225" s="102">
        <v>1</v>
      </c>
      <c r="P1225" s="92"/>
      <c r="Q1225" s="92"/>
      <c r="R1225" s="92"/>
      <c r="S1225" s="92"/>
      <c r="T1225" s="59" t="str">
        <f t="shared" si="0"/>
        <v/>
      </c>
      <c r="U1225" s="92"/>
      <c r="V1225" s="92"/>
      <c r="W1225" s="92"/>
      <c r="X1225" s="92"/>
      <c r="Y1225" s="92"/>
      <c r="Z1225" s="92"/>
      <c r="AA1225" s="92"/>
      <c r="AB1225" s="92"/>
      <c r="AC1225" s="92"/>
      <c r="AD1225" s="92"/>
      <c r="AE1225" s="92"/>
      <c r="AF1225" s="92"/>
      <c r="AG1225" s="103">
        <f t="shared" si="1"/>
        <v>1</v>
      </c>
      <c r="AH1225" s="92"/>
      <c r="AI1225" s="92"/>
      <c r="AJ1225" s="92"/>
      <c r="AK1225" s="92" t="str">
        <f t="shared" si="1189"/>
        <v/>
      </c>
      <c r="AL1225" s="92"/>
      <c r="AM1225" s="92"/>
      <c r="AN1225" s="92"/>
      <c r="AO1225" s="92"/>
      <c r="AP1225" s="92"/>
      <c r="AQ1225" s="92"/>
      <c r="AR1225" s="58" t="str">
        <f t="shared" si="3"/>
        <v/>
      </c>
      <c r="AS1225" s="98">
        <v>1</v>
      </c>
      <c r="AT1225" s="98">
        <v>1</v>
      </c>
      <c r="AU1225" s="98">
        <v>1</v>
      </c>
      <c r="AV1225" s="98"/>
      <c r="AW1225" s="98">
        <v>1</v>
      </c>
      <c r="AX1225" s="58">
        <f t="shared" si="4"/>
        <v>4</v>
      </c>
      <c r="AY1225" s="92"/>
      <c r="AZ1225" s="98">
        <v>1</v>
      </c>
      <c r="BA1225" s="92"/>
      <c r="BB1225" s="98">
        <v>1</v>
      </c>
      <c r="BC1225" s="92"/>
      <c r="BD1225" s="58">
        <f t="shared" si="5"/>
        <v>2</v>
      </c>
      <c r="BE1225" s="98">
        <v>1</v>
      </c>
      <c r="BF1225" s="92"/>
      <c r="BG1225" s="92"/>
      <c r="BH1225" s="92"/>
      <c r="BI1225" s="92"/>
      <c r="BJ1225" s="92"/>
      <c r="BK1225" s="92"/>
      <c r="BL1225" s="92"/>
      <c r="BM1225" s="92"/>
      <c r="BN1225" s="92"/>
      <c r="BO1225" s="92"/>
      <c r="BP1225" s="92"/>
      <c r="BQ1225" s="92"/>
      <c r="BR1225" s="92"/>
      <c r="BS1225" s="92"/>
      <c r="BT1225" s="92"/>
      <c r="BU1225" s="92"/>
      <c r="BV1225" s="92"/>
      <c r="BW1225" s="92"/>
      <c r="BX1225" s="92" t="str">
        <f t="shared" si="637"/>
        <v/>
      </c>
      <c r="BY1225" s="92"/>
      <c r="BZ1225" s="92"/>
      <c r="CA1225" s="92"/>
      <c r="CB1225" s="92"/>
      <c r="CC1225" s="92"/>
      <c r="CD1225" s="92"/>
      <c r="CE1225" s="92"/>
      <c r="CF1225" s="92"/>
      <c r="CG1225" s="92"/>
      <c r="CH1225" s="102">
        <f t="shared" si="1100"/>
        <v>0</v>
      </c>
      <c r="CI1225" s="92"/>
      <c r="CJ1225" s="92"/>
      <c r="CK1225" s="92"/>
      <c r="CL1225" s="92"/>
      <c r="CM1225" s="92"/>
      <c r="CN1225" s="92"/>
      <c r="CO1225" s="92"/>
      <c r="CP1225" s="92"/>
      <c r="CQ1225" s="92"/>
      <c r="CR1225" s="102">
        <f t="shared" si="1046"/>
        <v>0</v>
      </c>
      <c r="CS1225" s="92"/>
      <c r="CT1225" s="92"/>
      <c r="CU1225" s="92"/>
      <c r="CV1225" s="92"/>
      <c r="CW1225" s="92"/>
      <c r="CX1225" s="92"/>
      <c r="CY1225" s="92"/>
      <c r="CZ1225" s="92"/>
      <c r="DA1225" s="92"/>
      <c r="DB1225" s="102">
        <f t="shared" si="1164"/>
        <v>0</v>
      </c>
      <c r="DC1225" s="92"/>
      <c r="DD1225" s="92"/>
      <c r="DE1225" s="92"/>
      <c r="DF1225" s="92"/>
      <c r="DG1225" s="92"/>
      <c r="DH1225" s="92"/>
      <c r="DI1225" s="92"/>
      <c r="DJ1225" s="92"/>
      <c r="DK1225" s="92"/>
      <c r="DL1225" s="102">
        <f t="shared" si="321"/>
        <v>0</v>
      </c>
      <c r="DM1225" s="92"/>
      <c r="DN1225" s="92"/>
      <c r="DO1225" s="92"/>
      <c r="DP1225" s="92"/>
      <c r="DQ1225" s="92"/>
      <c r="DR1225" s="92"/>
      <c r="DS1225" s="92"/>
      <c r="DT1225" s="92"/>
      <c r="DU1225" s="92"/>
      <c r="DV1225" s="61">
        <f t="shared" si="322"/>
        <v>0</v>
      </c>
      <c r="DW1225" s="102">
        <f t="shared" ref="DW1225:ED1225" si="1282">SUM(BY1225,CI1225,CS1225,DC1225,DM1225)</f>
        <v>0</v>
      </c>
      <c r="DX1225" s="102">
        <f t="shared" si="1282"/>
        <v>0</v>
      </c>
      <c r="DY1225" s="102">
        <f t="shared" si="1282"/>
        <v>0</v>
      </c>
      <c r="DZ1225" s="102">
        <f t="shared" si="1282"/>
        <v>0</v>
      </c>
      <c r="EA1225" s="102">
        <f t="shared" si="1282"/>
        <v>0</v>
      </c>
      <c r="EB1225" s="102">
        <f t="shared" si="1282"/>
        <v>0</v>
      </c>
      <c r="EC1225" s="102">
        <f t="shared" si="1282"/>
        <v>0</v>
      </c>
      <c r="ED1225" s="102">
        <f t="shared" si="1282"/>
        <v>0</v>
      </c>
      <c r="EE1225" s="102">
        <f t="shared" si="13"/>
        <v>0</v>
      </c>
      <c r="EF1225" s="102">
        <f t="shared" si="14"/>
        <v>0</v>
      </c>
    </row>
    <row r="1226" spans="1:136" ht="15.75" customHeight="1">
      <c r="A1226" s="147">
        <v>2019</v>
      </c>
      <c r="B1226" s="135" t="s">
        <v>5481</v>
      </c>
      <c r="C1226" s="147" t="s">
        <v>3833</v>
      </c>
      <c r="D1226" s="147" t="s">
        <v>3834</v>
      </c>
      <c r="E1226" s="147" t="s">
        <v>3835</v>
      </c>
      <c r="F1226" s="178" t="s">
        <v>3836</v>
      </c>
      <c r="G1226" s="4"/>
      <c r="H1226" s="4"/>
      <c r="I1226" s="4"/>
      <c r="J1226" s="4"/>
      <c r="K1226" s="71">
        <v>1</v>
      </c>
      <c r="L1226" s="4"/>
      <c r="M1226" s="4"/>
      <c r="N1226" s="4"/>
      <c r="O1226" s="4"/>
      <c r="P1226" s="4"/>
      <c r="Q1226" s="4"/>
      <c r="R1226" s="4"/>
      <c r="S1226" s="4"/>
      <c r="T1226" s="59" t="str">
        <f t="shared" si="0"/>
        <v/>
      </c>
      <c r="U1226" s="4"/>
      <c r="V1226" s="4"/>
      <c r="W1226" s="4"/>
      <c r="X1226" s="4"/>
      <c r="Y1226" s="4"/>
      <c r="Z1226" s="4"/>
      <c r="AA1226" s="4"/>
      <c r="AB1226" s="4"/>
      <c r="AC1226" s="4"/>
      <c r="AD1226" s="4"/>
      <c r="AE1226" s="4"/>
      <c r="AF1226" s="4"/>
      <c r="AG1226" s="101">
        <f t="shared" si="1"/>
        <v>1</v>
      </c>
      <c r="AH1226" s="4"/>
      <c r="AI1226" s="4"/>
      <c r="AJ1226" s="4"/>
      <c r="AK1226" s="91" t="str">
        <f t="shared" si="1189"/>
        <v/>
      </c>
      <c r="AL1226" s="4"/>
      <c r="AM1226" s="4"/>
      <c r="AN1226" s="4"/>
      <c r="AO1226" s="4"/>
      <c r="AP1226" s="4"/>
      <c r="AQ1226" s="4"/>
      <c r="AR1226" s="58" t="str">
        <f t="shared" si="3"/>
        <v/>
      </c>
      <c r="AS1226" s="4"/>
      <c r="AT1226" s="71">
        <v>2</v>
      </c>
      <c r="AU1226" s="4"/>
      <c r="AV1226" s="4"/>
      <c r="AW1226" s="4"/>
      <c r="AX1226" s="58">
        <f t="shared" si="4"/>
        <v>2</v>
      </c>
      <c r="AY1226" s="71">
        <v>1</v>
      </c>
      <c r="AZ1226" s="4"/>
      <c r="BA1226" s="4"/>
      <c r="BB1226" s="4"/>
      <c r="BC1226" s="4"/>
      <c r="BD1226" s="58">
        <f t="shared" si="5"/>
        <v>1</v>
      </c>
      <c r="BE1226" s="4"/>
      <c r="BF1226" s="4"/>
      <c r="BG1226" s="4"/>
      <c r="BH1226" s="4"/>
      <c r="BI1226" s="4"/>
      <c r="BJ1226" s="4"/>
      <c r="BK1226" s="4"/>
      <c r="BL1226" s="4"/>
      <c r="BM1226" s="4"/>
      <c r="BN1226" s="4"/>
      <c r="BO1226" s="4"/>
      <c r="BP1226" s="4"/>
      <c r="BQ1226" s="4"/>
      <c r="BR1226" s="4"/>
      <c r="BS1226" s="4"/>
      <c r="BT1226" s="4"/>
      <c r="BU1226" s="4"/>
      <c r="BV1226" s="4"/>
      <c r="BW1226" s="4"/>
      <c r="BX1226" s="4" t="str">
        <f t="shared" si="637"/>
        <v/>
      </c>
      <c r="BY1226" s="4"/>
      <c r="BZ1226" s="4"/>
      <c r="CA1226" s="4"/>
      <c r="CB1226" s="4"/>
      <c r="CC1226" s="4"/>
      <c r="CD1226" s="4"/>
      <c r="CE1226" s="4"/>
      <c r="CF1226" s="4"/>
      <c r="CG1226" s="4"/>
      <c r="CH1226" s="71">
        <f t="shared" si="1100"/>
        <v>0</v>
      </c>
      <c r="CI1226" s="4"/>
      <c r="CJ1226" s="4"/>
      <c r="CK1226" s="4"/>
      <c r="CL1226" s="4"/>
      <c r="CM1226" s="4"/>
      <c r="CN1226" s="4"/>
      <c r="CO1226" s="4"/>
      <c r="CP1226" s="4"/>
      <c r="CQ1226" s="4"/>
      <c r="CR1226" s="71">
        <f t="shared" si="1046"/>
        <v>0</v>
      </c>
      <c r="CS1226" s="4"/>
      <c r="CT1226" s="4"/>
      <c r="CU1226" s="4"/>
      <c r="CV1226" s="4"/>
      <c r="CW1226" s="4"/>
      <c r="CX1226" s="4"/>
      <c r="CY1226" s="4"/>
      <c r="CZ1226" s="4"/>
      <c r="DA1226" s="4"/>
      <c r="DB1226" s="71">
        <f t="shared" si="1164"/>
        <v>0</v>
      </c>
      <c r="DC1226" s="4"/>
      <c r="DD1226" s="4"/>
      <c r="DE1226" s="4"/>
      <c r="DF1226" s="4"/>
      <c r="DG1226" s="4"/>
      <c r="DH1226" s="4"/>
      <c r="DI1226" s="4"/>
      <c r="DJ1226" s="4"/>
      <c r="DK1226" s="4"/>
      <c r="DL1226" s="71">
        <f t="shared" si="321"/>
        <v>0</v>
      </c>
      <c r="DM1226" s="4"/>
      <c r="DN1226" s="4"/>
      <c r="DO1226" s="4"/>
      <c r="DP1226" s="4"/>
      <c r="DQ1226" s="4"/>
      <c r="DR1226" s="4"/>
      <c r="DS1226" s="4"/>
      <c r="DT1226" s="4"/>
      <c r="DU1226" s="4"/>
      <c r="DV1226" s="57">
        <f t="shared" si="322"/>
        <v>0</v>
      </c>
      <c r="DW1226" s="71">
        <f t="shared" ref="DW1226:ED1226" si="1283">SUM(BY1226,CI1226,CS1226,DC1226,DM1226)</f>
        <v>0</v>
      </c>
      <c r="DX1226" s="71">
        <f t="shared" si="1283"/>
        <v>0</v>
      </c>
      <c r="DY1226" s="71">
        <f t="shared" si="1283"/>
        <v>0</v>
      </c>
      <c r="DZ1226" s="71">
        <f t="shared" si="1283"/>
        <v>0</v>
      </c>
      <c r="EA1226" s="71">
        <f t="shared" si="1283"/>
        <v>0</v>
      </c>
      <c r="EB1226" s="71">
        <f t="shared" si="1283"/>
        <v>0</v>
      </c>
      <c r="EC1226" s="71">
        <f t="shared" si="1283"/>
        <v>0</v>
      </c>
      <c r="ED1226" s="71">
        <f t="shared" si="1283"/>
        <v>0</v>
      </c>
      <c r="EE1226" s="71">
        <f t="shared" si="13"/>
        <v>0</v>
      </c>
      <c r="EF1226" s="71">
        <f t="shared" si="14"/>
        <v>0</v>
      </c>
    </row>
    <row r="1227" spans="1:136" ht="15.75" customHeight="1">
      <c r="A1227" s="147">
        <v>2019</v>
      </c>
      <c r="B1227" s="135" t="s">
        <v>5482</v>
      </c>
      <c r="C1227" s="147" t="s">
        <v>3837</v>
      </c>
      <c r="D1227" s="147" t="s">
        <v>3838</v>
      </c>
      <c r="E1227" s="147" t="s">
        <v>3839</v>
      </c>
      <c r="F1227" s="178" t="s">
        <v>3840</v>
      </c>
      <c r="G1227" s="4"/>
      <c r="H1227" s="4"/>
      <c r="I1227" s="4"/>
      <c r="J1227" s="4"/>
      <c r="K1227" s="4"/>
      <c r="L1227" s="4"/>
      <c r="M1227" s="4"/>
      <c r="N1227" s="4"/>
      <c r="O1227" s="4"/>
      <c r="P1227" s="4"/>
      <c r="Q1227" s="4"/>
      <c r="R1227" s="4"/>
      <c r="S1227" s="4"/>
      <c r="T1227" s="59">
        <f t="shared" si="0"/>
        <v>1</v>
      </c>
      <c r="U1227" s="4"/>
      <c r="V1227" s="71">
        <v>1</v>
      </c>
      <c r="W1227" s="4"/>
      <c r="X1227" s="4"/>
      <c r="Y1227" s="4"/>
      <c r="Z1227" s="4"/>
      <c r="AA1227" s="4"/>
      <c r="AB1227" s="4"/>
      <c r="AC1227" s="4"/>
      <c r="AD1227" s="71"/>
      <c r="AE1227" s="71">
        <v>1</v>
      </c>
      <c r="AF1227" s="4"/>
      <c r="AG1227" s="101">
        <f t="shared" si="1"/>
        <v>1</v>
      </c>
      <c r="AH1227" s="4"/>
      <c r="AI1227" s="4"/>
      <c r="AJ1227" s="4"/>
      <c r="AK1227" s="91" t="str">
        <f t="shared" si="1189"/>
        <v/>
      </c>
      <c r="AL1227" s="4"/>
      <c r="AM1227" s="4"/>
      <c r="AN1227" s="4"/>
      <c r="AO1227" s="4"/>
      <c r="AP1227" s="4"/>
      <c r="AQ1227" s="4"/>
      <c r="AR1227" s="58" t="str">
        <f t="shared" si="3"/>
        <v/>
      </c>
      <c r="AS1227" s="71">
        <v>1</v>
      </c>
      <c r="AT1227" s="4"/>
      <c r="AU1227" s="71">
        <v>1</v>
      </c>
      <c r="AV1227" s="4"/>
      <c r="AW1227" s="4"/>
      <c r="AX1227" s="58">
        <f t="shared" si="4"/>
        <v>2</v>
      </c>
      <c r="AY1227" s="4"/>
      <c r="AZ1227" s="71">
        <v>1</v>
      </c>
      <c r="BA1227" s="4"/>
      <c r="BB1227" s="4"/>
      <c r="BC1227" s="4"/>
      <c r="BD1227" s="58">
        <f t="shared" si="5"/>
        <v>1</v>
      </c>
      <c r="BE1227" s="4"/>
      <c r="BF1227" s="4"/>
      <c r="BG1227" s="4"/>
      <c r="BH1227" s="4"/>
      <c r="BI1227" s="4"/>
      <c r="BJ1227" s="4"/>
      <c r="BK1227" s="4"/>
      <c r="BL1227" s="4"/>
      <c r="BM1227" s="4"/>
      <c r="BN1227" s="4"/>
      <c r="BO1227" s="4"/>
      <c r="BP1227" s="4"/>
      <c r="BQ1227" s="4"/>
      <c r="BR1227" s="4"/>
      <c r="BS1227" s="4"/>
      <c r="BT1227" s="4"/>
      <c r="BU1227" s="4"/>
      <c r="BV1227" s="4"/>
      <c r="BW1227" s="4"/>
      <c r="BX1227" s="4" t="str">
        <f t="shared" si="637"/>
        <v/>
      </c>
      <c r="BY1227" s="4"/>
      <c r="BZ1227" s="4"/>
      <c r="CA1227" s="4"/>
      <c r="CB1227" s="4"/>
      <c r="CC1227" s="4"/>
      <c r="CD1227" s="4"/>
      <c r="CE1227" s="4"/>
      <c r="CF1227" s="4"/>
      <c r="CG1227" s="4"/>
      <c r="CH1227" s="71">
        <f t="shared" si="1100"/>
        <v>0</v>
      </c>
      <c r="CI1227" s="4"/>
      <c r="CJ1227" s="4"/>
      <c r="CK1227" s="4"/>
      <c r="CL1227" s="4"/>
      <c r="CM1227" s="4"/>
      <c r="CN1227" s="4"/>
      <c r="CO1227" s="4"/>
      <c r="CP1227" s="4"/>
      <c r="CQ1227" s="4"/>
      <c r="CR1227" s="71">
        <f t="shared" si="1046"/>
        <v>0</v>
      </c>
      <c r="CS1227" s="4"/>
      <c r="CT1227" s="4"/>
      <c r="CU1227" s="4"/>
      <c r="CV1227" s="4"/>
      <c r="CW1227" s="4"/>
      <c r="CX1227" s="4"/>
      <c r="CY1227" s="4"/>
      <c r="CZ1227" s="4"/>
      <c r="DA1227" s="4"/>
      <c r="DB1227" s="71">
        <f t="shared" si="1164"/>
        <v>0</v>
      </c>
      <c r="DC1227" s="4"/>
      <c r="DD1227" s="4"/>
      <c r="DE1227" s="4"/>
      <c r="DF1227" s="4"/>
      <c r="DG1227" s="4"/>
      <c r="DH1227" s="4"/>
      <c r="DI1227" s="4"/>
      <c r="DJ1227" s="4"/>
      <c r="DK1227" s="4"/>
      <c r="DL1227" s="71">
        <f t="shared" si="321"/>
        <v>0</v>
      </c>
      <c r="DM1227" s="4"/>
      <c r="DN1227" s="4"/>
      <c r="DO1227" s="4"/>
      <c r="DP1227" s="4"/>
      <c r="DQ1227" s="4"/>
      <c r="DR1227" s="4"/>
      <c r="DS1227" s="4"/>
      <c r="DT1227" s="4"/>
      <c r="DU1227" s="4"/>
      <c r="DV1227" s="57">
        <f t="shared" si="322"/>
        <v>0</v>
      </c>
      <c r="DW1227" s="71">
        <f t="shared" ref="DW1227:ED1227" si="1284">SUM(BY1227,CI1227,CS1227,DC1227,DM1227)</f>
        <v>0</v>
      </c>
      <c r="DX1227" s="71">
        <f t="shared" si="1284"/>
        <v>0</v>
      </c>
      <c r="DY1227" s="71">
        <f t="shared" si="1284"/>
        <v>0</v>
      </c>
      <c r="DZ1227" s="71">
        <f t="shared" si="1284"/>
        <v>0</v>
      </c>
      <c r="EA1227" s="71">
        <f t="shared" si="1284"/>
        <v>0</v>
      </c>
      <c r="EB1227" s="71">
        <f t="shared" si="1284"/>
        <v>0</v>
      </c>
      <c r="EC1227" s="71">
        <f t="shared" si="1284"/>
        <v>0</v>
      </c>
      <c r="ED1227" s="71">
        <f t="shared" si="1284"/>
        <v>0</v>
      </c>
      <c r="EE1227" s="71">
        <f t="shared" si="13"/>
        <v>0</v>
      </c>
      <c r="EF1227" s="71">
        <f t="shared" si="14"/>
        <v>0</v>
      </c>
    </row>
    <row r="1228" spans="1:136" ht="15.75" customHeight="1">
      <c r="A1228" s="157">
        <v>2019</v>
      </c>
      <c r="B1228" s="136" t="s">
        <v>5483</v>
      </c>
      <c r="C1228" s="157" t="s">
        <v>3841</v>
      </c>
      <c r="D1228" s="157" t="s">
        <v>1064</v>
      </c>
      <c r="E1228" s="157" t="s">
        <v>3842</v>
      </c>
      <c r="F1228" s="179" t="s">
        <v>3843</v>
      </c>
      <c r="G1228" s="92"/>
      <c r="H1228" s="92"/>
      <c r="I1228" s="92"/>
      <c r="J1228" s="92"/>
      <c r="K1228" s="92"/>
      <c r="L1228" s="92"/>
      <c r="M1228" s="92"/>
      <c r="N1228" s="92"/>
      <c r="O1228" s="102">
        <v>1</v>
      </c>
      <c r="P1228" s="92"/>
      <c r="Q1228" s="92"/>
      <c r="R1228" s="92"/>
      <c r="S1228" s="92"/>
      <c r="T1228" s="59" t="str">
        <f t="shared" si="0"/>
        <v/>
      </c>
      <c r="U1228" s="92"/>
      <c r="V1228" s="92"/>
      <c r="W1228" s="92"/>
      <c r="X1228" s="92"/>
      <c r="Y1228" s="92"/>
      <c r="Z1228" s="92"/>
      <c r="AA1228" s="92"/>
      <c r="AB1228" s="92"/>
      <c r="AC1228" s="92"/>
      <c r="AD1228" s="92"/>
      <c r="AE1228" s="92"/>
      <c r="AF1228" s="92"/>
      <c r="AG1228" s="103">
        <f t="shared" si="1"/>
        <v>1</v>
      </c>
      <c r="AH1228" s="92"/>
      <c r="AI1228" s="92"/>
      <c r="AJ1228" s="92"/>
      <c r="AK1228" s="92" t="str">
        <f t="shared" si="1189"/>
        <v/>
      </c>
      <c r="AL1228" s="92"/>
      <c r="AM1228" s="92"/>
      <c r="AN1228" s="92"/>
      <c r="AO1228" s="92"/>
      <c r="AP1228" s="92"/>
      <c r="AQ1228" s="92"/>
      <c r="AR1228" s="58" t="str">
        <f t="shared" si="3"/>
        <v/>
      </c>
      <c r="AS1228" s="98">
        <v>1</v>
      </c>
      <c r="AT1228" s="92"/>
      <c r="AU1228" s="98">
        <v>1</v>
      </c>
      <c r="AV1228" s="98">
        <v>1</v>
      </c>
      <c r="AW1228" s="98">
        <v>1</v>
      </c>
      <c r="AX1228" s="58">
        <f t="shared" si="4"/>
        <v>4</v>
      </c>
      <c r="AY1228" s="98">
        <v>1</v>
      </c>
      <c r="AZ1228" s="98">
        <v>1</v>
      </c>
      <c r="BA1228" s="92"/>
      <c r="BB1228" s="92"/>
      <c r="BC1228" s="98">
        <v>1</v>
      </c>
      <c r="BD1228" s="58">
        <f t="shared" si="5"/>
        <v>3</v>
      </c>
      <c r="BE1228" s="92"/>
      <c r="BF1228" s="92"/>
      <c r="BG1228" s="92"/>
      <c r="BH1228" s="92"/>
      <c r="BI1228" s="92"/>
      <c r="BJ1228" s="92"/>
      <c r="BK1228" s="92"/>
      <c r="BL1228" s="92"/>
      <c r="BM1228" s="92"/>
      <c r="BN1228" s="92"/>
      <c r="BO1228" s="92"/>
      <c r="BP1228" s="92"/>
      <c r="BQ1228" s="92"/>
      <c r="BR1228" s="92"/>
      <c r="BS1228" s="92"/>
      <c r="BT1228" s="98">
        <v>1</v>
      </c>
      <c r="BU1228" s="92"/>
      <c r="BV1228" s="98">
        <v>1</v>
      </c>
      <c r="BW1228" s="92"/>
      <c r="BX1228" s="92">
        <f t="shared" si="637"/>
        <v>1</v>
      </c>
      <c r="BY1228" s="92"/>
      <c r="BZ1228" s="92"/>
      <c r="CA1228" s="92"/>
      <c r="CB1228" s="98">
        <v>1</v>
      </c>
      <c r="CC1228" s="92"/>
      <c r="CD1228" s="92"/>
      <c r="CE1228" s="98">
        <v>1</v>
      </c>
      <c r="CF1228" s="92"/>
      <c r="CG1228" s="92"/>
      <c r="CH1228" s="102">
        <f t="shared" si="1100"/>
        <v>2</v>
      </c>
      <c r="CI1228" s="92"/>
      <c r="CJ1228" s="92"/>
      <c r="CK1228" s="92"/>
      <c r="CL1228" s="92"/>
      <c r="CM1228" s="92"/>
      <c r="CN1228" s="92"/>
      <c r="CO1228" s="92"/>
      <c r="CP1228" s="92"/>
      <c r="CQ1228" s="92"/>
      <c r="CR1228" s="102">
        <f t="shared" si="1046"/>
        <v>0</v>
      </c>
      <c r="CS1228" s="92"/>
      <c r="CT1228" s="92"/>
      <c r="CU1228" s="92"/>
      <c r="CV1228" s="98">
        <v>1</v>
      </c>
      <c r="CW1228" s="92"/>
      <c r="CX1228" s="92"/>
      <c r="CY1228" s="98">
        <v>1</v>
      </c>
      <c r="CZ1228" s="92"/>
      <c r="DA1228" s="92"/>
      <c r="DB1228" s="102">
        <f t="shared" si="1164"/>
        <v>2</v>
      </c>
      <c r="DC1228" s="92"/>
      <c r="DD1228" s="92"/>
      <c r="DE1228" s="92"/>
      <c r="DF1228" s="98">
        <v>1</v>
      </c>
      <c r="DG1228" s="92"/>
      <c r="DH1228" s="92"/>
      <c r="DI1228" s="98">
        <v>1</v>
      </c>
      <c r="DJ1228" s="92"/>
      <c r="DK1228" s="92"/>
      <c r="DL1228" s="102">
        <f t="shared" si="321"/>
        <v>2</v>
      </c>
      <c r="DM1228" s="92"/>
      <c r="DN1228" s="92"/>
      <c r="DO1228" s="92"/>
      <c r="DP1228" s="98">
        <v>1</v>
      </c>
      <c r="DQ1228" s="92"/>
      <c r="DR1228" s="92"/>
      <c r="DS1228" s="98">
        <v>1</v>
      </c>
      <c r="DT1228" s="92"/>
      <c r="DU1228" s="92"/>
      <c r="DV1228" s="61">
        <f t="shared" si="322"/>
        <v>2</v>
      </c>
      <c r="DW1228" s="102">
        <f t="shared" ref="DW1228:ED1228" si="1285">SUM(BY1228,CI1228,CS1228,DC1228,DM1228)</f>
        <v>0</v>
      </c>
      <c r="DX1228" s="102">
        <f t="shared" si="1285"/>
        <v>0</v>
      </c>
      <c r="DY1228" s="102">
        <f t="shared" si="1285"/>
        <v>0</v>
      </c>
      <c r="DZ1228" s="102">
        <f t="shared" si="1285"/>
        <v>4</v>
      </c>
      <c r="EA1228" s="102">
        <f t="shared" si="1285"/>
        <v>0</v>
      </c>
      <c r="EB1228" s="102">
        <f t="shared" si="1285"/>
        <v>0</v>
      </c>
      <c r="EC1228" s="102">
        <f t="shared" si="1285"/>
        <v>4</v>
      </c>
      <c r="ED1228" s="102">
        <f t="shared" si="1285"/>
        <v>0</v>
      </c>
      <c r="EE1228" s="102">
        <f t="shared" si="13"/>
        <v>8</v>
      </c>
      <c r="EF1228" s="102">
        <f t="shared" si="14"/>
        <v>1</v>
      </c>
    </row>
    <row r="1229" spans="1:136" ht="15.75" customHeight="1">
      <c r="A1229" s="147">
        <v>2019</v>
      </c>
      <c r="B1229" s="135" t="s">
        <v>5209</v>
      </c>
      <c r="C1229" s="157" t="s">
        <v>2914</v>
      </c>
      <c r="D1229" s="147" t="s">
        <v>178</v>
      </c>
      <c r="E1229" s="147" t="s">
        <v>3844</v>
      </c>
      <c r="F1229" s="178" t="s">
        <v>2916</v>
      </c>
      <c r="G1229" s="4"/>
      <c r="H1229" s="4"/>
      <c r="I1229" s="4"/>
      <c r="J1229" s="71">
        <v>1</v>
      </c>
      <c r="K1229" s="4"/>
      <c r="L1229" s="4"/>
      <c r="M1229" s="4"/>
      <c r="N1229" s="4"/>
      <c r="O1229" s="4"/>
      <c r="P1229" s="4"/>
      <c r="Q1229" s="4"/>
      <c r="R1229" s="4"/>
      <c r="S1229" s="4"/>
      <c r="T1229" s="59" t="str">
        <f t="shared" si="0"/>
        <v/>
      </c>
      <c r="U1229" s="4"/>
      <c r="V1229" s="4"/>
      <c r="W1229" s="4"/>
      <c r="X1229" s="4"/>
      <c r="Y1229" s="4"/>
      <c r="Z1229" s="4"/>
      <c r="AA1229" s="4"/>
      <c r="AB1229" s="4"/>
      <c r="AC1229" s="4"/>
      <c r="AD1229" s="4"/>
      <c r="AE1229" s="4"/>
      <c r="AF1229" s="4"/>
      <c r="AG1229" s="101">
        <f t="shared" si="1"/>
        <v>1</v>
      </c>
      <c r="AH1229" s="4"/>
      <c r="AI1229" s="4"/>
      <c r="AJ1229" s="4"/>
      <c r="AK1229" s="91" t="str">
        <f t="shared" si="1189"/>
        <v/>
      </c>
      <c r="AL1229" s="4"/>
      <c r="AM1229" s="4"/>
      <c r="AN1229" s="4"/>
      <c r="AO1229" s="4"/>
      <c r="AP1229" s="4"/>
      <c r="AQ1229" s="4"/>
      <c r="AR1229" s="58" t="str">
        <f t="shared" si="3"/>
        <v/>
      </c>
      <c r="AS1229" s="4"/>
      <c r="AT1229" s="71">
        <v>1</v>
      </c>
      <c r="AU1229" s="4"/>
      <c r="AV1229" s="4"/>
      <c r="AW1229" s="4"/>
      <c r="AX1229" s="58">
        <f t="shared" si="4"/>
        <v>1</v>
      </c>
      <c r="AY1229" s="71">
        <v>1</v>
      </c>
      <c r="AZ1229" s="4"/>
      <c r="BA1229" s="4"/>
      <c r="BB1229" s="4"/>
      <c r="BC1229" s="4"/>
      <c r="BD1229" s="58">
        <f t="shared" si="5"/>
        <v>1</v>
      </c>
      <c r="BE1229" s="4"/>
      <c r="BF1229" s="4"/>
      <c r="BG1229" s="4"/>
      <c r="BH1229" s="4"/>
      <c r="BI1229" s="4"/>
      <c r="BJ1229" s="4"/>
      <c r="BK1229" s="4"/>
      <c r="BL1229" s="4"/>
      <c r="BM1229" s="4"/>
      <c r="BN1229" s="4"/>
      <c r="BO1229" s="71">
        <v>1</v>
      </c>
      <c r="BP1229" s="4"/>
      <c r="BQ1229" s="4"/>
      <c r="BR1229" s="4"/>
      <c r="BS1229" s="71">
        <v>1</v>
      </c>
      <c r="BT1229" s="4"/>
      <c r="BU1229" s="4"/>
      <c r="BV1229" s="4"/>
      <c r="BW1229" s="4"/>
      <c r="BX1229" s="71">
        <f t="shared" si="637"/>
        <v>1</v>
      </c>
      <c r="BY1229" s="4"/>
      <c r="BZ1229" s="4"/>
      <c r="CA1229" s="4"/>
      <c r="CB1229" s="4"/>
      <c r="CC1229" s="4"/>
      <c r="CD1229" s="4"/>
      <c r="CE1229" s="4"/>
      <c r="CF1229" s="4"/>
      <c r="CG1229" s="4"/>
      <c r="CH1229" s="71">
        <f t="shared" si="1100"/>
        <v>0</v>
      </c>
      <c r="CI1229" s="4"/>
      <c r="CJ1229" s="71">
        <v>1</v>
      </c>
      <c r="CK1229" s="4"/>
      <c r="CL1229" s="4"/>
      <c r="CM1229" s="4"/>
      <c r="CN1229" s="4"/>
      <c r="CO1229" s="4"/>
      <c r="CP1229" s="4"/>
      <c r="CQ1229" s="4"/>
      <c r="CR1229" s="71">
        <f t="shared" si="1046"/>
        <v>1</v>
      </c>
      <c r="CS1229" s="4"/>
      <c r="CT1229" s="4"/>
      <c r="CU1229" s="4"/>
      <c r="CV1229" s="4"/>
      <c r="CW1229" s="4"/>
      <c r="CX1229" s="4"/>
      <c r="CY1229" s="4"/>
      <c r="CZ1229" s="4"/>
      <c r="DA1229" s="4"/>
      <c r="DB1229" s="71">
        <f t="shared" si="1164"/>
        <v>0</v>
      </c>
      <c r="DC1229" s="4"/>
      <c r="DD1229" s="4"/>
      <c r="DE1229" s="4"/>
      <c r="DF1229" s="4"/>
      <c r="DG1229" s="4"/>
      <c r="DH1229" s="4"/>
      <c r="DI1229" s="4"/>
      <c r="DJ1229" s="4"/>
      <c r="DK1229" s="4"/>
      <c r="DL1229" s="71">
        <f t="shared" si="321"/>
        <v>0</v>
      </c>
      <c r="DM1229" s="4"/>
      <c r="DN1229" s="4"/>
      <c r="DO1229" s="4"/>
      <c r="DP1229" s="4"/>
      <c r="DQ1229" s="4"/>
      <c r="DR1229" s="4"/>
      <c r="DS1229" s="4"/>
      <c r="DT1229" s="4"/>
      <c r="DU1229" s="4"/>
      <c r="DV1229" s="57">
        <f t="shared" si="322"/>
        <v>0</v>
      </c>
      <c r="DW1229" s="71">
        <f t="shared" ref="DW1229:ED1229" si="1286">SUM(BY1229,CI1229,CS1229,DC1229,DM1229)</f>
        <v>0</v>
      </c>
      <c r="DX1229" s="71">
        <f t="shared" si="1286"/>
        <v>1</v>
      </c>
      <c r="DY1229" s="71">
        <f t="shared" si="1286"/>
        <v>0</v>
      </c>
      <c r="DZ1229" s="71">
        <f t="shared" si="1286"/>
        <v>0</v>
      </c>
      <c r="EA1229" s="71">
        <f t="shared" si="1286"/>
        <v>0</v>
      </c>
      <c r="EB1229" s="71">
        <f t="shared" si="1286"/>
        <v>0</v>
      </c>
      <c r="EC1229" s="71">
        <f t="shared" si="1286"/>
        <v>0</v>
      </c>
      <c r="ED1229" s="71">
        <f t="shared" si="1286"/>
        <v>0</v>
      </c>
      <c r="EE1229" s="71">
        <f t="shared" si="13"/>
        <v>1</v>
      </c>
      <c r="EF1229" s="71">
        <f t="shared" si="14"/>
        <v>1</v>
      </c>
    </row>
    <row r="1230" spans="1:136" ht="15.75" customHeight="1">
      <c r="A1230" s="147">
        <v>2019</v>
      </c>
      <c r="B1230" s="135" t="s">
        <v>5484</v>
      </c>
      <c r="C1230" s="147" t="s">
        <v>3845</v>
      </c>
      <c r="D1230" s="147" t="s">
        <v>3846</v>
      </c>
      <c r="E1230" s="147" t="s">
        <v>3847</v>
      </c>
      <c r="F1230" s="178" t="s">
        <v>3848</v>
      </c>
      <c r="G1230" s="4"/>
      <c r="H1230" s="4"/>
      <c r="I1230" s="4"/>
      <c r="J1230" s="4"/>
      <c r="K1230" s="4"/>
      <c r="L1230" s="4"/>
      <c r="M1230" s="4"/>
      <c r="N1230" s="71">
        <v>1</v>
      </c>
      <c r="O1230" s="4"/>
      <c r="P1230" s="4"/>
      <c r="Q1230" s="4"/>
      <c r="R1230" s="4"/>
      <c r="S1230" s="4"/>
      <c r="T1230" s="59" t="str">
        <f t="shared" si="0"/>
        <v/>
      </c>
      <c r="U1230" s="4"/>
      <c r="V1230" s="4"/>
      <c r="W1230" s="4"/>
      <c r="X1230" s="4"/>
      <c r="Y1230" s="4"/>
      <c r="Z1230" s="4"/>
      <c r="AA1230" s="4"/>
      <c r="AB1230" s="4"/>
      <c r="AC1230" s="4"/>
      <c r="AD1230" s="4"/>
      <c r="AE1230" s="4"/>
      <c r="AF1230" s="4"/>
      <c r="AG1230" s="101">
        <f t="shared" si="1"/>
        <v>1</v>
      </c>
      <c r="AH1230" s="4"/>
      <c r="AI1230" s="4"/>
      <c r="AJ1230" s="4"/>
      <c r="AK1230" s="91" t="str">
        <f t="shared" si="1189"/>
        <v/>
      </c>
      <c r="AL1230" s="4"/>
      <c r="AM1230" s="4"/>
      <c r="AN1230" s="4"/>
      <c r="AO1230" s="4"/>
      <c r="AP1230" s="4"/>
      <c r="AQ1230" s="4"/>
      <c r="AR1230" s="58" t="str">
        <f t="shared" si="3"/>
        <v/>
      </c>
      <c r="AS1230" s="4"/>
      <c r="AT1230" s="71">
        <v>1</v>
      </c>
      <c r="AU1230" s="4"/>
      <c r="AV1230" s="4"/>
      <c r="AW1230" s="4"/>
      <c r="AX1230" s="58">
        <f t="shared" si="4"/>
        <v>1</v>
      </c>
      <c r="AY1230" s="4"/>
      <c r="AZ1230" s="71">
        <v>1</v>
      </c>
      <c r="BA1230" s="4"/>
      <c r="BB1230" s="4"/>
      <c r="BC1230" s="71">
        <v>1</v>
      </c>
      <c r="BD1230" s="58">
        <f t="shared" si="5"/>
        <v>2</v>
      </c>
      <c r="BE1230" s="4"/>
      <c r="BF1230" s="4"/>
      <c r="BG1230" s="4"/>
      <c r="BH1230" s="4"/>
      <c r="BI1230" s="4"/>
      <c r="BJ1230" s="4"/>
      <c r="BK1230" s="4"/>
      <c r="BL1230" s="4"/>
      <c r="BM1230" s="4"/>
      <c r="BN1230" s="4"/>
      <c r="BO1230" s="4"/>
      <c r="BP1230" s="4"/>
      <c r="BQ1230" s="4"/>
      <c r="BR1230" s="4"/>
      <c r="BS1230" s="4"/>
      <c r="BT1230" s="4"/>
      <c r="BU1230" s="4"/>
      <c r="BV1230" s="4"/>
      <c r="BW1230" s="4"/>
      <c r="BX1230" s="4" t="str">
        <f t="shared" si="637"/>
        <v/>
      </c>
      <c r="BY1230" s="4"/>
      <c r="BZ1230" s="4"/>
      <c r="CA1230" s="4"/>
      <c r="CB1230" s="4"/>
      <c r="CC1230" s="4"/>
      <c r="CD1230" s="4"/>
      <c r="CE1230" s="4"/>
      <c r="CF1230" s="4"/>
      <c r="CG1230" s="4"/>
      <c r="CH1230" s="71">
        <f t="shared" si="1100"/>
        <v>0</v>
      </c>
      <c r="CI1230" s="4"/>
      <c r="CJ1230" s="4"/>
      <c r="CK1230" s="4"/>
      <c r="CL1230" s="4"/>
      <c r="CM1230" s="4"/>
      <c r="CN1230" s="4"/>
      <c r="CO1230" s="4"/>
      <c r="CP1230" s="4"/>
      <c r="CQ1230" s="4"/>
      <c r="CR1230" s="71">
        <f t="shared" si="1046"/>
        <v>0</v>
      </c>
      <c r="CS1230" s="4"/>
      <c r="CT1230" s="4"/>
      <c r="CU1230" s="4"/>
      <c r="CV1230" s="4"/>
      <c r="CW1230" s="4"/>
      <c r="CX1230" s="4"/>
      <c r="CY1230" s="4"/>
      <c r="CZ1230" s="4"/>
      <c r="DA1230" s="4"/>
      <c r="DB1230" s="71">
        <f t="shared" si="1164"/>
        <v>0</v>
      </c>
      <c r="DC1230" s="4"/>
      <c r="DD1230" s="4"/>
      <c r="DE1230" s="4"/>
      <c r="DF1230" s="4"/>
      <c r="DG1230" s="4"/>
      <c r="DH1230" s="4"/>
      <c r="DI1230" s="4"/>
      <c r="DJ1230" s="4"/>
      <c r="DK1230" s="4"/>
      <c r="DL1230" s="71">
        <f t="shared" si="321"/>
        <v>0</v>
      </c>
      <c r="DM1230" s="4"/>
      <c r="DN1230" s="4"/>
      <c r="DO1230" s="4"/>
      <c r="DP1230" s="4"/>
      <c r="DQ1230" s="4"/>
      <c r="DR1230" s="4"/>
      <c r="DS1230" s="4"/>
      <c r="DT1230" s="4"/>
      <c r="DU1230" s="4"/>
      <c r="DV1230" s="57">
        <f t="shared" si="322"/>
        <v>0</v>
      </c>
      <c r="DW1230" s="71">
        <f t="shared" ref="DW1230:ED1230" si="1287">SUM(BY1230,CI1230,CS1230,DC1230,DM1230)</f>
        <v>0</v>
      </c>
      <c r="DX1230" s="71">
        <f t="shared" si="1287"/>
        <v>0</v>
      </c>
      <c r="DY1230" s="71">
        <f t="shared" si="1287"/>
        <v>0</v>
      </c>
      <c r="DZ1230" s="71">
        <f t="shared" si="1287"/>
        <v>0</v>
      </c>
      <c r="EA1230" s="71">
        <f t="shared" si="1287"/>
        <v>0</v>
      </c>
      <c r="EB1230" s="71">
        <f t="shared" si="1287"/>
        <v>0</v>
      </c>
      <c r="EC1230" s="71">
        <f t="shared" si="1287"/>
        <v>0</v>
      </c>
      <c r="ED1230" s="71">
        <f t="shared" si="1287"/>
        <v>0</v>
      </c>
      <c r="EE1230" s="71">
        <f t="shared" si="13"/>
        <v>0</v>
      </c>
      <c r="EF1230" s="71">
        <f t="shared" si="14"/>
        <v>0</v>
      </c>
    </row>
    <row r="1231" spans="1:136" ht="15.75" customHeight="1">
      <c r="A1231" s="147">
        <v>2019</v>
      </c>
      <c r="B1231" s="135" t="s">
        <v>5485</v>
      </c>
      <c r="C1231" s="147" t="s">
        <v>3849</v>
      </c>
      <c r="D1231" s="147"/>
      <c r="E1231" s="147" t="s">
        <v>3850</v>
      </c>
      <c r="F1231" s="161" t="s">
        <v>3851</v>
      </c>
      <c r="G1231" s="4"/>
      <c r="H1231" s="4"/>
      <c r="I1231" s="4"/>
      <c r="J1231" s="4"/>
      <c r="K1231" s="4"/>
      <c r="L1231" s="4"/>
      <c r="M1231" s="4"/>
      <c r="N1231" s="4"/>
      <c r="O1231" s="4"/>
      <c r="P1231" s="4"/>
      <c r="Q1231" s="4"/>
      <c r="R1231" s="4"/>
      <c r="S1231" s="71">
        <v>1</v>
      </c>
      <c r="T1231" s="59" t="str">
        <f t="shared" si="0"/>
        <v/>
      </c>
      <c r="U1231" s="4"/>
      <c r="V1231" s="4"/>
      <c r="W1231" s="4"/>
      <c r="X1231" s="4"/>
      <c r="Y1231" s="4"/>
      <c r="Z1231" s="4"/>
      <c r="AA1231" s="4"/>
      <c r="AB1231" s="4"/>
      <c r="AC1231" s="4"/>
      <c r="AD1231" s="4"/>
      <c r="AE1231" s="4"/>
      <c r="AF1231" s="4"/>
      <c r="AG1231" s="58">
        <f t="shared" si="1"/>
        <v>1</v>
      </c>
      <c r="AH1231" s="4"/>
      <c r="AI1231" s="4"/>
      <c r="AJ1231" s="4"/>
      <c r="AK1231" s="91" t="str">
        <f t="shared" si="1189"/>
        <v/>
      </c>
      <c r="AL1231" s="4"/>
      <c r="AM1231" s="4"/>
      <c r="AN1231" s="4"/>
      <c r="AO1231" s="4"/>
      <c r="AP1231" s="4"/>
      <c r="AQ1231" s="4"/>
      <c r="AR1231" s="58" t="str">
        <f t="shared" si="3"/>
        <v/>
      </c>
      <c r="AS1231" s="71">
        <v>1</v>
      </c>
      <c r="AT1231" s="4"/>
      <c r="AU1231" s="71">
        <v>1</v>
      </c>
      <c r="AV1231" s="4"/>
      <c r="AW1231" s="71">
        <v>1</v>
      </c>
      <c r="AX1231" s="58">
        <f t="shared" si="4"/>
        <v>3</v>
      </c>
      <c r="AY1231" s="71">
        <v>1</v>
      </c>
      <c r="AZ1231" s="4"/>
      <c r="BA1231" s="4"/>
      <c r="BB1231" s="4"/>
      <c r="BC1231" s="4"/>
      <c r="BD1231" s="58">
        <f t="shared" si="5"/>
        <v>1</v>
      </c>
      <c r="BE1231" s="4"/>
      <c r="BF1231" s="4"/>
      <c r="BG1231" s="4"/>
      <c r="BH1231" s="4"/>
      <c r="BI1231" s="4"/>
      <c r="BJ1231" s="4"/>
      <c r="BK1231" s="4"/>
      <c r="BL1231" s="4"/>
      <c r="BM1231" s="4"/>
      <c r="BN1231" s="4"/>
      <c r="BO1231" s="4"/>
      <c r="BP1231" s="4"/>
      <c r="BQ1231" s="4"/>
      <c r="BR1231" s="4"/>
      <c r="BS1231" s="71">
        <v>1</v>
      </c>
      <c r="BT1231" s="4"/>
      <c r="BU1231" s="71">
        <v>1</v>
      </c>
      <c r="BV1231" s="71">
        <v>1</v>
      </c>
      <c r="BW1231" s="4"/>
      <c r="BX1231" s="71">
        <f t="shared" si="637"/>
        <v>1</v>
      </c>
      <c r="BY1231" s="4"/>
      <c r="BZ1231" s="71">
        <v>1</v>
      </c>
      <c r="CA1231" s="4"/>
      <c r="CB1231" s="4"/>
      <c r="CC1231" s="4"/>
      <c r="CD1231" s="4"/>
      <c r="CE1231" s="4"/>
      <c r="CF1231" s="4"/>
      <c r="CG1231" s="71"/>
      <c r="CH1231" s="57">
        <f t="shared" si="1100"/>
        <v>1</v>
      </c>
      <c r="CI1231" s="4"/>
      <c r="CJ1231" s="4"/>
      <c r="CK1231" s="4"/>
      <c r="CL1231" s="4"/>
      <c r="CM1231" s="4"/>
      <c r="CN1231" s="4"/>
      <c r="CO1231" s="4"/>
      <c r="CP1231" s="4"/>
      <c r="CQ1231" s="4"/>
      <c r="CR1231" s="57">
        <f t="shared" si="1046"/>
        <v>0</v>
      </c>
      <c r="CS1231" s="4"/>
      <c r="CT1231" s="4"/>
      <c r="CU1231" s="4"/>
      <c r="CV1231" s="4"/>
      <c r="CW1231" s="71">
        <v>1</v>
      </c>
      <c r="CX1231" s="4"/>
      <c r="CY1231" s="4"/>
      <c r="CZ1231" s="4"/>
      <c r="DA1231" s="71"/>
      <c r="DB1231" s="57">
        <f t="shared" si="1164"/>
        <v>1</v>
      </c>
      <c r="DC1231" s="4"/>
      <c r="DD1231" s="4"/>
      <c r="DE1231" s="4"/>
      <c r="DF1231" s="4"/>
      <c r="DG1231" s="4"/>
      <c r="DH1231" s="4"/>
      <c r="DI1231" s="4"/>
      <c r="DJ1231" s="4"/>
      <c r="DK1231" s="4"/>
      <c r="DL1231" s="57">
        <f t="shared" si="321"/>
        <v>0</v>
      </c>
      <c r="DM1231" s="4"/>
      <c r="DN1231" s="4"/>
      <c r="DO1231" s="4"/>
      <c r="DP1231" s="4"/>
      <c r="DQ1231" s="4"/>
      <c r="DR1231" s="4"/>
      <c r="DS1231" s="71">
        <v>1</v>
      </c>
      <c r="DT1231" s="4"/>
      <c r="DU1231" s="4"/>
      <c r="DV1231" s="57">
        <f t="shared" si="322"/>
        <v>1</v>
      </c>
      <c r="DW1231" s="71">
        <f t="shared" ref="DW1231:ED1231" si="1288">SUM(BY1231,CI1231,CS1231,DC1231,DM1231)</f>
        <v>0</v>
      </c>
      <c r="DX1231" s="71">
        <f t="shared" si="1288"/>
        <v>1</v>
      </c>
      <c r="DY1231" s="71">
        <f t="shared" si="1288"/>
        <v>0</v>
      </c>
      <c r="DZ1231" s="71">
        <f t="shared" si="1288"/>
        <v>0</v>
      </c>
      <c r="EA1231" s="71">
        <f t="shared" si="1288"/>
        <v>1</v>
      </c>
      <c r="EB1231" s="71">
        <f t="shared" si="1288"/>
        <v>0</v>
      </c>
      <c r="EC1231" s="71">
        <f t="shared" si="1288"/>
        <v>1</v>
      </c>
      <c r="ED1231" s="71">
        <f t="shared" si="1288"/>
        <v>0</v>
      </c>
      <c r="EE1231" s="71">
        <f t="shared" si="13"/>
        <v>3</v>
      </c>
      <c r="EF1231" s="71">
        <f t="shared" si="14"/>
        <v>1</v>
      </c>
    </row>
    <row r="1232" spans="1:136" ht="15.75" customHeight="1">
      <c r="A1232" s="147">
        <v>2019</v>
      </c>
      <c r="B1232" s="135" t="s">
        <v>5486</v>
      </c>
      <c r="C1232" s="147" t="s">
        <v>3852</v>
      </c>
      <c r="D1232" s="147" t="s">
        <v>3853</v>
      </c>
      <c r="E1232" s="147" t="s">
        <v>3854</v>
      </c>
      <c r="F1232" s="180" t="s">
        <v>3855</v>
      </c>
      <c r="G1232" s="4"/>
      <c r="H1232" s="72"/>
      <c r="I1232" s="4"/>
      <c r="J1232" s="4"/>
      <c r="K1232" s="72"/>
      <c r="L1232" s="4"/>
      <c r="M1232" s="4"/>
      <c r="N1232" s="72">
        <v>1</v>
      </c>
      <c r="O1232" s="4"/>
      <c r="P1232" s="4"/>
      <c r="Q1232" s="4"/>
      <c r="R1232" s="4"/>
      <c r="S1232" s="4"/>
      <c r="T1232" s="59" t="str">
        <f t="shared" si="0"/>
        <v/>
      </c>
      <c r="U1232" s="4"/>
      <c r="V1232" s="4"/>
      <c r="W1232" s="4"/>
      <c r="X1232" s="4"/>
      <c r="Y1232" s="4"/>
      <c r="Z1232" s="4"/>
      <c r="AA1232" s="4"/>
      <c r="AB1232" s="4"/>
      <c r="AC1232" s="4"/>
      <c r="AD1232" s="4"/>
      <c r="AE1232" s="4"/>
      <c r="AF1232" s="4"/>
      <c r="AG1232" s="58">
        <f t="shared" si="1"/>
        <v>1</v>
      </c>
      <c r="AH1232" s="4"/>
      <c r="AI1232" s="4"/>
      <c r="AJ1232" s="4"/>
      <c r="AK1232" s="91" t="str">
        <f t="shared" si="1189"/>
        <v/>
      </c>
      <c r="AL1232" s="4"/>
      <c r="AM1232" s="4"/>
      <c r="AN1232" s="4"/>
      <c r="AO1232" s="4"/>
      <c r="AP1232" s="4"/>
      <c r="AQ1232" s="4"/>
      <c r="AR1232" s="58" t="str">
        <f t="shared" si="3"/>
        <v/>
      </c>
      <c r="AS1232" s="72">
        <v>1</v>
      </c>
      <c r="AT1232" s="72">
        <v>1</v>
      </c>
      <c r="AU1232" s="72">
        <v>1</v>
      </c>
      <c r="AV1232" s="4"/>
      <c r="AW1232" s="4"/>
      <c r="AX1232" s="58">
        <f t="shared" si="4"/>
        <v>3</v>
      </c>
      <c r="AY1232" s="72">
        <v>1</v>
      </c>
      <c r="AZ1232" s="4"/>
      <c r="BA1232" s="4"/>
      <c r="BB1232" s="4"/>
      <c r="BC1232" s="4"/>
      <c r="BD1232" s="58">
        <f t="shared" si="5"/>
        <v>1</v>
      </c>
      <c r="BE1232" s="4"/>
      <c r="BF1232" s="4"/>
      <c r="BG1232" s="4"/>
      <c r="BH1232" s="4"/>
      <c r="BI1232" s="4"/>
      <c r="BJ1232" s="4"/>
      <c r="BK1232" s="4"/>
      <c r="BL1232" s="4"/>
      <c r="BM1232" s="4"/>
      <c r="BN1232" s="72">
        <v>1</v>
      </c>
      <c r="BO1232" s="4"/>
      <c r="BP1232" s="4"/>
      <c r="BQ1232" s="4"/>
      <c r="BR1232" s="4"/>
      <c r="BS1232" s="4"/>
      <c r="BT1232" s="4"/>
      <c r="BU1232" s="4"/>
      <c r="BV1232" s="4"/>
      <c r="BW1232" s="4"/>
      <c r="BX1232" s="4" t="str">
        <f t="shared" si="637"/>
        <v/>
      </c>
      <c r="BY1232" s="4"/>
      <c r="BZ1232" s="4"/>
      <c r="CA1232" s="4"/>
      <c r="CB1232" s="4"/>
      <c r="CC1232" s="4"/>
      <c r="CD1232" s="4"/>
      <c r="CE1232" s="4"/>
      <c r="CF1232" s="4"/>
      <c r="CG1232" s="4"/>
      <c r="CH1232" s="57">
        <f t="shared" si="1100"/>
        <v>0</v>
      </c>
      <c r="CI1232" s="4"/>
      <c r="CJ1232" s="4"/>
      <c r="CK1232" s="4"/>
      <c r="CL1232" s="4"/>
      <c r="CM1232" s="4"/>
      <c r="CN1232" s="4"/>
      <c r="CO1232" s="4"/>
      <c r="CP1232" s="4"/>
      <c r="CQ1232" s="4"/>
      <c r="CR1232" s="57">
        <f t="shared" si="1046"/>
        <v>0</v>
      </c>
      <c r="CS1232" s="4"/>
      <c r="CT1232" s="4"/>
      <c r="CU1232" s="4"/>
      <c r="CV1232" s="4"/>
      <c r="CW1232" s="4"/>
      <c r="CX1232" s="4"/>
      <c r="CY1232" s="4"/>
      <c r="CZ1232" s="4"/>
      <c r="DA1232" s="4"/>
      <c r="DB1232" s="57">
        <f t="shared" si="1164"/>
        <v>0</v>
      </c>
      <c r="DC1232" s="4"/>
      <c r="DD1232" s="4"/>
      <c r="DE1232" s="4"/>
      <c r="DF1232" s="4"/>
      <c r="DG1232" s="4"/>
      <c r="DH1232" s="4"/>
      <c r="DI1232" s="4"/>
      <c r="DJ1232" s="4"/>
      <c r="DK1232" s="4"/>
      <c r="DL1232" s="57">
        <f t="shared" si="321"/>
        <v>0</v>
      </c>
      <c r="DM1232" s="4"/>
      <c r="DN1232" s="4"/>
      <c r="DO1232" s="4"/>
      <c r="DP1232" s="4"/>
      <c r="DQ1232" s="4"/>
      <c r="DR1232" s="4"/>
      <c r="DS1232" s="4"/>
      <c r="DT1232" s="4"/>
      <c r="DU1232" s="4"/>
      <c r="DV1232" s="57">
        <f t="shared" si="322"/>
        <v>0</v>
      </c>
      <c r="DW1232" s="71">
        <f t="shared" ref="DW1232:ED1232" si="1289">SUM(BY1232,CI1232,CS1232,DC1232,DM1232)</f>
        <v>0</v>
      </c>
      <c r="DX1232" s="71">
        <f t="shared" si="1289"/>
        <v>0</v>
      </c>
      <c r="DY1232" s="71">
        <f t="shared" si="1289"/>
        <v>0</v>
      </c>
      <c r="DZ1232" s="71">
        <f t="shared" si="1289"/>
        <v>0</v>
      </c>
      <c r="EA1232" s="71">
        <f t="shared" si="1289"/>
        <v>0</v>
      </c>
      <c r="EB1232" s="71">
        <f t="shared" si="1289"/>
        <v>0</v>
      </c>
      <c r="EC1232" s="71">
        <f t="shared" si="1289"/>
        <v>0</v>
      </c>
      <c r="ED1232" s="71">
        <f t="shared" si="1289"/>
        <v>0</v>
      </c>
      <c r="EE1232" s="71">
        <f t="shared" si="13"/>
        <v>0</v>
      </c>
      <c r="EF1232" s="71">
        <f t="shared" si="14"/>
        <v>0</v>
      </c>
    </row>
    <row r="1233" spans="1:136" ht="15.75" customHeight="1">
      <c r="A1233" s="147">
        <v>2019</v>
      </c>
      <c r="B1233" s="135" t="s">
        <v>5487</v>
      </c>
      <c r="C1233" s="147" t="s">
        <v>3856</v>
      </c>
      <c r="D1233" s="147"/>
      <c r="E1233" s="147" t="s">
        <v>3857</v>
      </c>
      <c r="F1233" s="161" t="s">
        <v>3858</v>
      </c>
      <c r="G1233" s="4"/>
      <c r="H1233" s="4"/>
      <c r="I1233" s="4"/>
      <c r="J1233" s="4"/>
      <c r="K1233" s="4"/>
      <c r="L1233" s="4"/>
      <c r="M1233" s="4"/>
      <c r="N1233" s="71">
        <v>1</v>
      </c>
      <c r="O1233" s="4"/>
      <c r="P1233" s="4"/>
      <c r="Q1233" s="4"/>
      <c r="R1233" s="4"/>
      <c r="S1233" s="4"/>
      <c r="T1233" s="59" t="str">
        <f t="shared" si="0"/>
        <v/>
      </c>
      <c r="U1233" s="4"/>
      <c r="V1233" s="4"/>
      <c r="W1233" s="4"/>
      <c r="X1233" s="4"/>
      <c r="Y1233" s="4"/>
      <c r="Z1233" s="4"/>
      <c r="AA1233" s="4"/>
      <c r="AB1233" s="4"/>
      <c r="AC1233" s="4"/>
      <c r="AD1233" s="4"/>
      <c r="AE1233" s="4"/>
      <c r="AF1233" s="4"/>
      <c r="AG1233" s="58">
        <f t="shared" si="1"/>
        <v>1</v>
      </c>
      <c r="AH1233" s="4"/>
      <c r="AI1233" s="4"/>
      <c r="AJ1233" s="4"/>
      <c r="AK1233" s="91" t="str">
        <f t="shared" si="1189"/>
        <v/>
      </c>
      <c r="AL1233" s="4"/>
      <c r="AM1233" s="4"/>
      <c r="AN1233" s="4"/>
      <c r="AO1233" s="4"/>
      <c r="AP1233" s="4"/>
      <c r="AQ1233" s="4"/>
      <c r="AR1233" s="58" t="str">
        <f t="shared" si="3"/>
        <v/>
      </c>
      <c r="AS1233" s="71">
        <v>1</v>
      </c>
      <c r="AT1233" s="71">
        <v>1</v>
      </c>
      <c r="AU1233" s="71">
        <v>1</v>
      </c>
      <c r="AV1233" s="71">
        <v>1</v>
      </c>
      <c r="AW1233" s="71">
        <v>1</v>
      </c>
      <c r="AX1233" s="58">
        <f t="shared" si="4"/>
        <v>5</v>
      </c>
      <c r="AY1233" s="4"/>
      <c r="AZ1233" s="71">
        <v>1</v>
      </c>
      <c r="BA1233" s="4"/>
      <c r="BB1233" s="4"/>
      <c r="BC1233" s="71">
        <v>1</v>
      </c>
      <c r="BD1233" s="58">
        <f t="shared" si="5"/>
        <v>2</v>
      </c>
      <c r="BE1233" s="4"/>
      <c r="BF1233" s="4"/>
      <c r="BG1233" s="4"/>
      <c r="BH1233" s="4"/>
      <c r="BI1233" s="4"/>
      <c r="BJ1233" s="4"/>
      <c r="BK1233" s="4"/>
      <c r="BL1233" s="4"/>
      <c r="BM1233" s="4"/>
      <c r="BN1233" s="4"/>
      <c r="BO1233" s="4"/>
      <c r="BP1233" s="71">
        <v>1</v>
      </c>
      <c r="BQ1233" s="4"/>
      <c r="BR1233" s="4"/>
      <c r="BS1233" s="4"/>
      <c r="BT1233" s="4"/>
      <c r="BU1233" s="4"/>
      <c r="BV1233" s="4"/>
      <c r="BW1233" s="4"/>
      <c r="BX1233" s="4" t="str">
        <f t="shared" si="637"/>
        <v/>
      </c>
      <c r="BY1233" s="4"/>
      <c r="BZ1233" s="4"/>
      <c r="CA1233" s="4"/>
      <c r="CB1233" s="4"/>
      <c r="CC1233" s="4"/>
      <c r="CD1233" s="4"/>
      <c r="CE1233" s="4"/>
      <c r="CF1233" s="4"/>
      <c r="CG1233" s="4"/>
      <c r="CH1233" s="57">
        <f t="shared" si="1100"/>
        <v>0</v>
      </c>
      <c r="CI1233" s="4"/>
      <c r="CJ1233" s="4"/>
      <c r="CK1233" s="4"/>
      <c r="CL1233" s="4"/>
      <c r="CM1233" s="4"/>
      <c r="CN1233" s="4"/>
      <c r="CO1233" s="4"/>
      <c r="CP1233" s="4"/>
      <c r="CQ1233" s="4"/>
      <c r="CR1233" s="57">
        <f t="shared" si="1046"/>
        <v>0</v>
      </c>
      <c r="CS1233" s="4"/>
      <c r="CT1233" s="4"/>
      <c r="CU1233" s="4"/>
      <c r="CV1233" s="4"/>
      <c r="CW1233" s="4"/>
      <c r="CX1233" s="4"/>
      <c r="CY1233" s="4"/>
      <c r="CZ1233" s="4"/>
      <c r="DA1233" s="4"/>
      <c r="DB1233" s="57">
        <f t="shared" si="1164"/>
        <v>0</v>
      </c>
      <c r="DC1233" s="4"/>
      <c r="DD1233" s="4"/>
      <c r="DE1233" s="4"/>
      <c r="DF1233" s="4"/>
      <c r="DG1233" s="4"/>
      <c r="DH1233" s="4"/>
      <c r="DI1233" s="4"/>
      <c r="DJ1233" s="4"/>
      <c r="DK1233" s="4"/>
      <c r="DL1233" s="57">
        <f t="shared" si="321"/>
        <v>0</v>
      </c>
      <c r="DM1233" s="4"/>
      <c r="DN1233" s="4"/>
      <c r="DO1233" s="4"/>
      <c r="DP1233" s="4"/>
      <c r="DQ1233" s="4"/>
      <c r="DR1233" s="4"/>
      <c r="DS1233" s="4"/>
      <c r="DT1233" s="4"/>
      <c r="DU1233" s="4"/>
      <c r="DV1233" s="57">
        <f t="shared" si="322"/>
        <v>0</v>
      </c>
      <c r="DW1233" s="71">
        <f t="shared" ref="DW1233:ED1233" si="1290">SUM(BY1233,CI1233,CS1233,DC1233,DM1233)</f>
        <v>0</v>
      </c>
      <c r="DX1233" s="71">
        <f t="shared" si="1290"/>
        <v>0</v>
      </c>
      <c r="DY1233" s="71">
        <f t="shared" si="1290"/>
        <v>0</v>
      </c>
      <c r="DZ1233" s="71">
        <f t="shared" si="1290"/>
        <v>0</v>
      </c>
      <c r="EA1233" s="71">
        <f t="shared" si="1290"/>
        <v>0</v>
      </c>
      <c r="EB1233" s="71">
        <f t="shared" si="1290"/>
        <v>0</v>
      </c>
      <c r="EC1233" s="71">
        <f t="shared" si="1290"/>
        <v>0</v>
      </c>
      <c r="ED1233" s="71">
        <f t="shared" si="1290"/>
        <v>0</v>
      </c>
      <c r="EE1233" s="71">
        <f t="shared" si="13"/>
        <v>0</v>
      </c>
      <c r="EF1233" s="71">
        <f t="shared" si="14"/>
        <v>0</v>
      </c>
    </row>
    <row r="1234" spans="1:136" ht="15.75" customHeight="1">
      <c r="A1234" s="147">
        <v>2019</v>
      </c>
      <c r="B1234" s="135" t="s">
        <v>5488</v>
      </c>
      <c r="C1234" s="147" t="s">
        <v>3859</v>
      </c>
      <c r="D1234" s="147"/>
      <c r="E1234" s="147" t="s">
        <v>3860</v>
      </c>
      <c r="F1234" s="150" t="s">
        <v>3861</v>
      </c>
      <c r="G1234" s="4"/>
      <c r="H1234" s="4"/>
      <c r="I1234" s="4"/>
      <c r="J1234" s="71">
        <v>1</v>
      </c>
      <c r="K1234" s="4"/>
      <c r="L1234" s="4"/>
      <c r="M1234" s="4"/>
      <c r="N1234" s="4"/>
      <c r="O1234" s="4"/>
      <c r="P1234" s="4"/>
      <c r="Q1234" s="4"/>
      <c r="R1234" s="4"/>
      <c r="S1234" s="4"/>
      <c r="T1234" s="59" t="str">
        <f t="shared" si="0"/>
        <v/>
      </c>
      <c r="U1234" s="4"/>
      <c r="V1234" s="4"/>
      <c r="W1234" s="4"/>
      <c r="X1234" s="4"/>
      <c r="Y1234" s="4"/>
      <c r="Z1234" s="4"/>
      <c r="AA1234" s="4"/>
      <c r="AB1234" s="4"/>
      <c r="AC1234" s="4"/>
      <c r="AD1234" s="4"/>
      <c r="AE1234" s="4"/>
      <c r="AF1234" s="4"/>
      <c r="AG1234" s="58">
        <f t="shared" si="1"/>
        <v>1</v>
      </c>
      <c r="AH1234" s="4"/>
      <c r="AI1234" s="4"/>
      <c r="AJ1234" s="4"/>
      <c r="AK1234" s="91" t="str">
        <f t="shared" si="1189"/>
        <v/>
      </c>
      <c r="AL1234" s="4"/>
      <c r="AM1234" s="4"/>
      <c r="AN1234" s="4"/>
      <c r="AO1234" s="4"/>
      <c r="AP1234" s="4"/>
      <c r="AQ1234" s="4"/>
      <c r="AR1234" s="58" t="str">
        <f t="shared" si="3"/>
        <v/>
      </c>
      <c r="AS1234" s="71">
        <v>1</v>
      </c>
      <c r="AT1234" s="71">
        <v>1</v>
      </c>
      <c r="AU1234" s="71">
        <v>1</v>
      </c>
      <c r="AV1234" s="4"/>
      <c r="AW1234" s="4"/>
      <c r="AX1234" s="58">
        <f t="shared" si="4"/>
        <v>3</v>
      </c>
      <c r="AY1234" s="4"/>
      <c r="AZ1234" s="71">
        <v>1</v>
      </c>
      <c r="BA1234" s="4"/>
      <c r="BB1234" s="71">
        <v>1</v>
      </c>
      <c r="BC1234" s="71">
        <v>1</v>
      </c>
      <c r="BD1234" s="58">
        <f t="shared" si="5"/>
        <v>3</v>
      </c>
      <c r="BE1234" s="4"/>
      <c r="BF1234" s="4"/>
      <c r="BG1234" s="4"/>
      <c r="BH1234" s="4"/>
      <c r="BI1234" s="4"/>
      <c r="BJ1234" s="4"/>
      <c r="BK1234" s="4"/>
      <c r="BL1234" s="4"/>
      <c r="BM1234" s="4"/>
      <c r="BN1234" s="4"/>
      <c r="BO1234" s="4"/>
      <c r="BP1234" s="4"/>
      <c r="BQ1234" s="4"/>
      <c r="BR1234" s="4"/>
      <c r="BS1234" s="4"/>
      <c r="BT1234" s="4"/>
      <c r="BU1234" s="4"/>
      <c r="BV1234" s="4"/>
      <c r="BW1234" s="4"/>
      <c r="BX1234" s="4" t="str">
        <f t="shared" si="637"/>
        <v/>
      </c>
      <c r="BY1234" s="4"/>
      <c r="BZ1234" s="4"/>
      <c r="CA1234" s="4"/>
      <c r="CB1234" s="4"/>
      <c r="CC1234" s="4"/>
      <c r="CD1234" s="4"/>
      <c r="CE1234" s="4"/>
      <c r="CF1234" s="4"/>
      <c r="CG1234" s="4"/>
      <c r="CH1234" s="57">
        <f t="shared" si="1100"/>
        <v>0</v>
      </c>
      <c r="CI1234" s="4"/>
      <c r="CJ1234" s="4"/>
      <c r="CK1234" s="4"/>
      <c r="CL1234" s="4"/>
      <c r="CM1234" s="4"/>
      <c r="CN1234" s="4"/>
      <c r="CO1234" s="4"/>
      <c r="CP1234" s="4"/>
      <c r="CQ1234" s="4"/>
      <c r="CR1234" s="57">
        <f t="shared" si="1046"/>
        <v>0</v>
      </c>
      <c r="CS1234" s="4"/>
      <c r="CT1234" s="4"/>
      <c r="CU1234" s="4"/>
      <c r="CV1234" s="4"/>
      <c r="CW1234" s="4"/>
      <c r="CX1234" s="4"/>
      <c r="CY1234" s="4"/>
      <c r="CZ1234" s="4"/>
      <c r="DA1234" s="4"/>
      <c r="DB1234" s="57">
        <f t="shared" si="1164"/>
        <v>0</v>
      </c>
      <c r="DC1234" s="4"/>
      <c r="DD1234" s="4"/>
      <c r="DE1234" s="4"/>
      <c r="DF1234" s="4"/>
      <c r="DG1234" s="4"/>
      <c r="DH1234" s="4"/>
      <c r="DI1234" s="4"/>
      <c r="DJ1234" s="4"/>
      <c r="DK1234" s="4"/>
      <c r="DL1234" s="57">
        <f t="shared" si="321"/>
        <v>0</v>
      </c>
      <c r="DM1234" s="4"/>
      <c r="DN1234" s="4"/>
      <c r="DO1234" s="4"/>
      <c r="DP1234" s="4"/>
      <c r="DQ1234" s="4"/>
      <c r="DR1234" s="4"/>
      <c r="DS1234" s="4"/>
      <c r="DT1234" s="4"/>
      <c r="DU1234" s="4"/>
      <c r="DV1234" s="57">
        <f t="shared" si="322"/>
        <v>0</v>
      </c>
      <c r="DW1234" s="71">
        <f t="shared" ref="DW1234:ED1234" si="1291">SUM(BY1234,CI1234,CS1234,DC1234,DM1234)</f>
        <v>0</v>
      </c>
      <c r="DX1234" s="71">
        <f t="shared" si="1291"/>
        <v>0</v>
      </c>
      <c r="DY1234" s="71">
        <f t="shared" si="1291"/>
        <v>0</v>
      </c>
      <c r="DZ1234" s="71">
        <f t="shared" si="1291"/>
        <v>0</v>
      </c>
      <c r="EA1234" s="71">
        <f t="shared" si="1291"/>
        <v>0</v>
      </c>
      <c r="EB1234" s="71">
        <f t="shared" si="1291"/>
        <v>0</v>
      </c>
      <c r="EC1234" s="71">
        <f t="shared" si="1291"/>
        <v>0</v>
      </c>
      <c r="ED1234" s="71">
        <f t="shared" si="1291"/>
        <v>0</v>
      </c>
      <c r="EE1234" s="71">
        <f t="shared" si="13"/>
        <v>0</v>
      </c>
      <c r="EF1234" s="71">
        <f t="shared" si="14"/>
        <v>0</v>
      </c>
    </row>
    <row r="1235" spans="1:136" ht="15.75" customHeight="1">
      <c r="A1235" s="147">
        <v>2019</v>
      </c>
      <c r="B1235" s="135" t="s">
        <v>5403</v>
      </c>
      <c r="C1235" s="147" t="s">
        <v>3862</v>
      </c>
      <c r="D1235" s="147" t="s">
        <v>2854</v>
      </c>
      <c r="E1235" s="147" t="s">
        <v>3863</v>
      </c>
      <c r="F1235" s="161" t="s">
        <v>3566</v>
      </c>
      <c r="G1235" s="71"/>
      <c r="H1235" s="4"/>
      <c r="I1235" s="4"/>
      <c r="J1235" s="4"/>
      <c r="K1235" s="4"/>
      <c r="L1235" s="4"/>
      <c r="M1235" s="4"/>
      <c r="N1235" s="4"/>
      <c r="O1235" s="4"/>
      <c r="P1235" s="4"/>
      <c r="Q1235" s="4"/>
      <c r="R1235" s="4"/>
      <c r="S1235" s="4"/>
      <c r="T1235" s="59" t="str">
        <f t="shared" si="0"/>
        <v/>
      </c>
      <c r="U1235" s="4"/>
      <c r="V1235" s="4"/>
      <c r="W1235" s="4"/>
      <c r="X1235" s="4"/>
      <c r="Y1235" s="4"/>
      <c r="Z1235" s="4"/>
      <c r="AA1235" s="4"/>
      <c r="AB1235" s="4"/>
      <c r="AC1235" s="4"/>
      <c r="AD1235" s="4"/>
      <c r="AE1235" s="4"/>
      <c r="AF1235" s="4"/>
      <c r="AG1235" s="58" t="str">
        <f t="shared" si="1"/>
        <v/>
      </c>
      <c r="AH1235" s="71">
        <v>1</v>
      </c>
      <c r="AI1235" s="4"/>
      <c r="AJ1235" s="4"/>
      <c r="AK1235" s="91" t="str">
        <f t="shared" si="1189"/>
        <v/>
      </c>
      <c r="AL1235" s="4"/>
      <c r="AM1235" s="4"/>
      <c r="AN1235" s="4"/>
      <c r="AO1235" s="4"/>
      <c r="AP1235" s="4"/>
      <c r="AQ1235" s="4"/>
      <c r="AR1235" s="58">
        <f t="shared" si="3"/>
        <v>1</v>
      </c>
      <c r="AS1235" s="4"/>
      <c r="AT1235" s="71">
        <v>1</v>
      </c>
      <c r="AU1235" s="4"/>
      <c r="AV1235" s="4"/>
      <c r="AW1235" s="4"/>
      <c r="AX1235" s="58">
        <f t="shared" si="4"/>
        <v>1</v>
      </c>
      <c r="AY1235" s="71">
        <v>1</v>
      </c>
      <c r="AZ1235" s="71">
        <v>1</v>
      </c>
      <c r="BA1235" s="71">
        <v>1</v>
      </c>
      <c r="BB1235" s="71">
        <v>1</v>
      </c>
      <c r="BC1235" s="71">
        <v>1</v>
      </c>
      <c r="BD1235" s="58">
        <f t="shared" si="5"/>
        <v>5</v>
      </c>
      <c r="BE1235" s="4"/>
      <c r="BF1235" s="4"/>
      <c r="BG1235" s="4"/>
      <c r="BH1235" s="4"/>
      <c r="BI1235" s="4"/>
      <c r="BJ1235" s="4"/>
      <c r="BK1235" s="4"/>
      <c r="BL1235" s="4"/>
      <c r="BM1235" s="4"/>
      <c r="BN1235" s="4"/>
      <c r="BO1235" s="4"/>
      <c r="BP1235" s="72">
        <v>1</v>
      </c>
      <c r="BQ1235" s="72">
        <v>1</v>
      </c>
      <c r="BR1235" s="4"/>
      <c r="BS1235" s="4"/>
      <c r="BT1235" s="4"/>
      <c r="BU1235" s="4"/>
      <c r="BV1235" s="4"/>
      <c r="BW1235" s="4"/>
      <c r="BX1235" s="4" t="str">
        <f t="shared" si="637"/>
        <v/>
      </c>
      <c r="BY1235" s="4"/>
      <c r="BZ1235" s="4"/>
      <c r="CA1235" s="4"/>
      <c r="CB1235" s="4"/>
      <c r="CC1235" s="4"/>
      <c r="CD1235" s="4"/>
      <c r="CE1235" s="4"/>
      <c r="CF1235" s="4"/>
      <c r="CG1235" s="4"/>
      <c r="CH1235" s="57">
        <f t="shared" si="1100"/>
        <v>0</v>
      </c>
      <c r="CI1235" s="4"/>
      <c r="CJ1235" s="4"/>
      <c r="CK1235" s="4"/>
      <c r="CL1235" s="4"/>
      <c r="CM1235" s="4"/>
      <c r="CN1235" s="4"/>
      <c r="CO1235" s="4"/>
      <c r="CP1235" s="4"/>
      <c r="CQ1235" s="4"/>
      <c r="CR1235" s="57">
        <f t="shared" si="1046"/>
        <v>0</v>
      </c>
      <c r="CS1235" s="4"/>
      <c r="CT1235" s="4"/>
      <c r="CU1235" s="4"/>
      <c r="CV1235" s="4"/>
      <c r="CW1235" s="4"/>
      <c r="CX1235" s="4"/>
      <c r="CY1235" s="4"/>
      <c r="CZ1235" s="4"/>
      <c r="DA1235" s="4"/>
      <c r="DB1235" s="57">
        <f t="shared" si="1164"/>
        <v>0</v>
      </c>
      <c r="DC1235" s="4"/>
      <c r="DD1235" s="4"/>
      <c r="DE1235" s="4"/>
      <c r="DF1235" s="4"/>
      <c r="DG1235" s="4"/>
      <c r="DH1235" s="4"/>
      <c r="DI1235" s="4"/>
      <c r="DJ1235" s="4"/>
      <c r="DK1235" s="4"/>
      <c r="DL1235" s="57">
        <f t="shared" si="321"/>
        <v>0</v>
      </c>
      <c r="DM1235" s="4"/>
      <c r="DN1235" s="4"/>
      <c r="DO1235" s="4"/>
      <c r="DP1235" s="4"/>
      <c r="DQ1235" s="4"/>
      <c r="DR1235" s="4"/>
      <c r="DS1235" s="4"/>
      <c r="DT1235" s="4"/>
      <c r="DU1235" s="4"/>
      <c r="DV1235" s="57">
        <f t="shared" si="322"/>
        <v>0</v>
      </c>
      <c r="DW1235" s="71">
        <f t="shared" ref="DW1235:ED1235" si="1292">SUM(BY1235,CI1235,CS1235,DC1235,DM1235)</f>
        <v>0</v>
      </c>
      <c r="DX1235" s="71">
        <f t="shared" si="1292"/>
        <v>0</v>
      </c>
      <c r="DY1235" s="71">
        <f t="shared" si="1292"/>
        <v>0</v>
      </c>
      <c r="DZ1235" s="71">
        <f t="shared" si="1292"/>
        <v>0</v>
      </c>
      <c r="EA1235" s="71">
        <f t="shared" si="1292"/>
        <v>0</v>
      </c>
      <c r="EB1235" s="71">
        <f t="shared" si="1292"/>
        <v>0</v>
      </c>
      <c r="EC1235" s="71">
        <f t="shared" si="1292"/>
        <v>0</v>
      </c>
      <c r="ED1235" s="71">
        <f t="shared" si="1292"/>
        <v>0</v>
      </c>
      <c r="EE1235" s="71">
        <f t="shared" si="13"/>
        <v>0</v>
      </c>
      <c r="EF1235" s="71">
        <f t="shared" si="14"/>
        <v>0</v>
      </c>
    </row>
    <row r="1236" spans="1:136" ht="15.75" customHeight="1">
      <c r="A1236" s="147">
        <v>2019</v>
      </c>
      <c r="B1236" s="135" t="s">
        <v>5489</v>
      </c>
      <c r="C1236" s="147" t="s">
        <v>3864</v>
      </c>
      <c r="D1236" s="147" t="s">
        <v>257</v>
      </c>
      <c r="E1236" s="147" t="s">
        <v>3865</v>
      </c>
      <c r="F1236" s="161" t="s">
        <v>3866</v>
      </c>
      <c r="G1236" s="4"/>
      <c r="H1236" s="4"/>
      <c r="I1236" s="4"/>
      <c r="J1236" s="4"/>
      <c r="K1236" s="4"/>
      <c r="L1236" s="4"/>
      <c r="M1236" s="4"/>
      <c r="N1236" s="4"/>
      <c r="O1236" s="4"/>
      <c r="P1236" s="4"/>
      <c r="Q1236" s="4"/>
      <c r="R1236" s="4"/>
      <c r="S1236" s="71">
        <v>1</v>
      </c>
      <c r="T1236" s="59" t="str">
        <f t="shared" si="0"/>
        <v/>
      </c>
      <c r="U1236" s="4"/>
      <c r="V1236" s="4"/>
      <c r="W1236" s="4"/>
      <c r="X1236" s="4"/>
      <c r="Y1236" s="4"/>
      <c r="Z1236" s="4"/>
      <c r="AA1236" s="4"/>
      <c r="AB1236" s="4"/>
      <c r="AC1236" s="4"/>
      <c r="AD1236" s="4"/>
      <c r="AE1236" s="4"/>
      <c r="AF1236" s="4"/>
      <c r="AG1236" s="58">
        <f t="shared" si="1"/>
        <v>1</v>
      </c>
      <c r="AH1236" s="4"/>
      <c r="AI1236" s="4"/>
      <c r="AJ1236" s="4"/>
      <c r="AK1236" s="91" t="str">
        <f t="shared" si="1189"/>
        <v/>
      </c>
      <c r="AL1236" s="4"/>
      <c r="AM1236" s="4"/>
      <c r="AN1236" s="4"/>
      <c r="AO1236" s="4"/>
      <c r="AP1236" s="4"/>
      <c r="AQ1236" s="4"/>
      <c r="AR1236" s="58" t="str">
        <f t="shared" si="3"/>
        <v/>
      </c>
      <c r="AS1236" s="71">
        <v>1</v>
      </c>
      <c r="AT1236" s="71">
        <v>1</v>
      </c>
      <c r="AU1236" s="71">
        <v>1</v>
      </c>
      <c r="AV1236" s="71">
        <v>1</v>
      </c>
      <c r="AW1236" s="71">
        <v>1</v>
      </c>
      <c r="AX1236" s="58">
        <f t="shared" si="4"/>
        <v>5</v>
      </c>
      <c r="AY1236" s="4"/>
      <c r="AZ1236" s="4"/>
      <c r="BA1236" s="4"/>
      <c r="BB1236" s="4"/>
      <c r="BC1236" s="4"/>
      <c r="BD1236" s="58">
        <f t="shared" si="5"/>
        <v>0</v>
      </c>
      <c r="BE1236" s="4"/>
      <c r="BF1236" s="4"/>
      <c r="BG1236" s="4"/>
      <c r="BH1236" s="4"/>
      <c r="BI1236" s="4"/>
      <c r="BJ1236" s="4"/>
      <c r="BK1236" s="4"/>
      <c r="BL1236" s="4"/>
      <c r="BM1236" s="4"/>
      <c r="BN1236" s="4"/>
      <c r="BO1236" s="4"/>
      <c r="BP1236" s="72">
        <v>1</v>
      </c>
      <c r="BQ1236" s="4"/>
      <c r="BR1236" s="4"/>
      <c r="BS1236" s="71">
        <v>1</v>
      </c>
      <c r="BT1236" s="71">
        <v>1</v>
      </c>
      <c r="BU1236" s="71">
        <v>1</v>
      </c>
      <c r="BV1236" s="71">
        <v>1</v>
      </c>
      <c r="BW1236" s="4"/>
      <c r="BX1236" s="71">
        <f t="shared" si="637"/>
        <v>1</v>
      </c>
      <c r="BY1236" s="4"/>
      <c r="BZ1236" s="71">
        <v>1</v>
      </c>
      <c r="CA1236" s="4"/>
      <c r="CB1236" s="4"/>
      <c r="CC1236" s="4"/>
      <c r="CD1236" s="4"/>
      <c r="CE1236" s="4"/>
      <c r="CF1236" s="4"/>
      <c r="CG1236" s="71"/>
      <c r="CH1236" s="57">
        <f t="shared" si="1100"/>
        <v>1</v>
      </c>
      <c r="CI1236" s="4"/>
      <c r="CJ1236" s="4"/>
      <c r="CK1236" s="4"/>
      <c r="CL1236" s="71">
        <v>1</v>
      </c>
      <c r="CM1236" s="4"/>
      <c r="CN1236" s="4"/>
      <c r="CO1236" s="4"/>
      <c r="CP1236" s="4"/>
      <c r="CQ1236" s="71"/>
      <c r="CR1236" s="57">
        <f t="shared" si="1046"/>
        <v>1</v>
      </c>
      <c r="CS1236" s="4"/>
      <c r="CT1236" s="4"/>
      <c r="CU1236" s="4"/>
      <c r="CV1236" s="4"/>
      <c r="CW1236" s="71">
        <v>1</v>
      </c>
      <c r="CX1236" s="4"/>
      <c r="CY1236" s="4"/>
      <c r="CZ1236" s="4"/>
      <c r="DA1236" s="71"/>
      <c r="DB1236" s="57">
        <f t="shared" si="1164"/>
        <v>1</v>
      </c>
      <c r="DC1236" s="4"/>
      <c r="DD1236" s="4"/>
      <c r="DE1236" s="4"/>
      <c r="DF1236" s="4"/>
      <c r="DG1236" s="71">
        <v>1</v>
      </c>
      <c r="DH1236" s="4"/>
      <c r="DI1236" s="4"/>
      <c r="DJ1236" s="4"/>
      <c r="DK1236" s="71"/>
      <c r="DL1236" s="57">
        <f t="shared" si="321"/>
        <v>1</v>
      </c>
      <c r="DM1236" s="4"/>
      <c r="DN1236" s="4"/>
      <c r="DO1236" s="4"/>
      <c r="DP1236" s="4"/>
      <c r="DQ1236" s="4"/>
      <c r="DR1236" s="4"/>
      <c r="DS1236" s="71">
        <v>1</v>
      </c>
      <c r="DT1236" s="4"/>
      <c r="DU1236" s="71"/>
      <c r="DV1236" s="57">
        <f t="shared" si="322"/>
        <v>1</v>
      </c>
      <c r="DW1236" s="71">
        <f t="shared" ref="DW1236:ED1236" si="1293">SUM(BY1236,CI1236,CS1236,DC1236,DM1236)</f>
        <v>0</v>
      </c>
      <c r="DX1236" s="71">
        <f t="shared" si="1293"/>
        <v>1</v>
      </c>
      <c r="DY1236" s="71">
        <f t="shared" si="1293"/>
        <v>0</v>
      </c>
      <c r="DZ1236" s="71">
        <f t="shared" si="1293"/>
        <v>1</v>
      </c>
      <c r="EA1236" s="71">
        <f t="shared" si="1293"/>
        <v>2</v>
      </c>
      <c r="EB1236" s="71">
        <f t="shared" si="1293"/>
        <v>0</v>
      </c>
      <c r="EC1236" s="71">
        <f t="shared" si="1293"/>
        <v>1</v>
      </c>
      <c r="ED1236" s="71">
        <f t="shared" si="1293"/>
        <v>0</v>
      </c>
      <c r="EE1236" s="71">
        <f t="shared" si="13"/>
        <v>5</v>
      </c>
      <c r="EF1236" s="71">
        <f t="shared" si="14"/>
        <v>1</v>
      </c>
    </row>
    <row r="1237" spans="1:136" ht="15.75" customHeight="1">
      <c r="A1237" s="147">
        <v>2019</v>
      </c>
      <c r="B1237" s="135" t="s">
        <v>5490</v>
      </c>
      <c r="C1237" s="147" t="s">
        <v>3867</v>
      </c>
      <c r="D1237" s="147"/>
      <c r="E1237" s="147" t="s">
        <v>3868</v>
      </c>
      <c r="F1237" s="161" t="s">
        <v>3869</v>
      </c>
      <c r="G1237" s="4"/>
      <c r="H1237" s="4"/>
      <c r="I1237" s="72">
        <v>1</v>
      </c>
      <c r="J1237" s="4"/>
      <c r="K1237" s="4"/>
      <c r="L1237" s="4"/>
      <c r="M1237" s="4"/>
      <c r="N1237" s="4"/>
      <c r="O1237" s="4"/>
      <c r="P1237" s="4"/>
      <c r="Q1237" s="4"/>
      <c r="R1237" s="4"/>
      <c r="S1237" s="4"/>
      <c r="T1237" s="59" t="str">
        <f t="shared" si="0"/>
        <v/>
      </c>
      <c r="U1237" s="4"/>
      <c r="V1237" s="4"/>
      <c r="W1237" s="4"/>
      <c r="X1237" s="4"/>
      <c r="Y1237" s="4"/>
      <c r="Z1237" s="4"/>
      <c r="AA1237" s="4"/>
      <c r="AB1237" s="4"/>
      <c r="AC1237" s="4"/>
      <c r="AD1237" s="4"/>
      <c r="AE1237" s="4"/>
      <c r="AF1237" s="72"/>
      <c r="AG1237" s="58">
        <f t="shared" si="1"/>
        <v>1</v>
      </c>
      <c r="AH1237" s="4"/>
      <c r="AI1237" s="4"/>
      <c r="AJ1237" s="4"/>
      <c r="AK1237" s="91" t="str">
        <f t="shared" si="1189"/>
        <v/>
      </c>
      <c r="AL1237" s="4"/>
      <c r="AM1237" s="4"/>
      <c r="AN1237" s="4"/>
      <c r="AO1237" s="4"/>
      <c r="AP1237" s="4"/>
      <c r="AQ1237" s="4"/>
      <c r="AR1237" s="58" t="str">
        <f t="shared" si="3"/>
        <v/>
      </c>
      <c r="AS1237" s="71">
        <v>1</v>
      </c>
      <c r="AT1237" s="71">
        <v>1</v>
      </c>
      <c r="AU1237" s="71">
        <v>1</v>
      </c>
      <c r="AV1237" s="71">
        <v>1</v>
      </c>
      <c r="AW1237" s="71">
        <v>1</v>
      </c>
      <c r="AX1237" s="58">
        <f t="shared" si="4"/>
        <v>5</v>
      </c>
      <c r="AY1237" s="4"/>
      <c r="AZ1237" s="71">
        <v>1</v>
      </c>
      <c r="BA1237" s="4"/>
      <c r="BB1237" s="4"/>
      <c r="BC1237" s="71">
        <v>1</v>
      </c>
      <c r="BD1237" s="58">
        <f t="shared" si="5"/>
        <v>2</v>
      </c>
      <c r="BE1237" s="4"/>
      <c r="BF1237" s="4"/>
      <c r="BG1237" s="4"/>
      <c r="BH1237" s="4"/>
      <c r="BI1237" s="4"/>
      <c r="BJ1237" s="4"/>
      <c r="BK1237" s="4"/>
      <c r="BL1237" s="4"/>
      <c r="BM1237" s="4"/>
      <c r="BN1237" s="4"/>
      <c r="BO1237" s="4"/>
      <c r="BP1237" s="4"/>
      <c r="BQ1237" s="4"/>
      <c r="BR1237" s="4"/>
      <c r="BS1237" s="4"/>
      <c r="BT1237" s="4"/>
      <c r="BU1237" s="4"/>
      <c r="BV1237" s="4"/>
      <c r="BW1237" s="4"/>
      <c r="BX1237" s="4" t="str">
        <f t="shared" si="637"/>
        <v/>
      </c>
      <c r="BY1237" s="4"/>
      <c r="BZ1237" s="4"/>
      <c r="CA1237" s="4"/>
      <c r="CB1237" s="4"/>
      <c r="CC1237" s="4"/>
      <c r="CD1237" s="4"/>
      <c r="CE1237" s="4"/>
      <c r="CF1237" s="4"/>
      <c r="CG1237" s="4"/>
      <c r="CH1237" s="57">
        <f t="shared" si="1100"/>
        <v>0</v>
      </c>
      <c r="CI1237" s="4"/>
      <c r="CJ1237" s="4"/>
      <c r="CK1237" s="4"/>
      <c r="CL1237" s="4"/>
      <c r="CM1237" s="4"/>
      <c r="CN1237" s="4"/>
      <c r="CO1237" s="4"/>
      <c r="CP1237" s="4"/>
      <c r="CQ1237" s="4"/>
      <c r="CR1237" s="57">
        <f t="shared" si="1046"/>
        <v>0</v>
      </c>
      <c r="CS1237" s="4"/>
      <c r="CT1237" s="4"/>
      <c r="CU1237" s="4"/>
      <c r="CV1237" s="4"/>
      <c r="CW1237" s="4"/>
      <c r="CX1237" s="4"/>
      <c r="CY1237" s="4"/>
      <c r="CZ1237" s="4"/>
      <c r="DA1237" s="4"/>
      <c r="DB1237" s="57">
        <f t="shared" si="1164"/>
        <v>0</v>
      </c>
      <c r="DC1237" s="4"/>
      <c r="DD1237" s="4"/>
      <c r="DE1237" s="4"/>
      <c r="DF1237" s="4"/>
      <c r="DG1237" s="4"/>
      <c r="DH1237" s="4"/>
      <c r="DI1237" s="4"/>
      <c r="DJ1237" s="4"/>
      <c r="DK1237" s="4"/>
      <c r="DL1237" s="57">
        <f t="shared" si="321"/>
        <v>0</v>
      </c>
      <c r="DM1237" s="4"/>
      <c r="DN1237" s="4"/>
      <c r="DO1237" s="4"/>
      <c r="DP1237" s="4"/>
      <c r="DQ1237" s="4"/>
      <c r="DR1237" s="4"/>
      <c r="DS1237" s="4"/>
      <c r="DT1237" s="4"/>
      <c r="DU1237" s="4"/>
      <c r="DV1237" s="57">
        <f t="shared" si="322"/>
        <v>0</v>
      </c>
      <c r="DW1237" s="71">
        <f t="shared" ref="DW1237:ED1237" si="1294">SUM(BY1237,CI1237,CS1237,DC1237,DM1237)</f>
        <v>0</v>
      </c>
      <c r="DX1237" s="71">
        <f t="shared" si="1294"/>
        <v>0</v>
      </c>
      <c r="DY1237" s="71">
        <f t="shared" si="1294"/>
        <v>0</v>
      </c>
      <c r="DZ1237" s="71">
        <f t="shared" si="1294"/>
        <v>0</v>
      </c>
      <c r="EA1237" s="71">
        <f t="shared" si="1294"/>
        <v>0</v>
      </c>
      <c r="EB1237" s="71">
        <f t="shared" si="1294"/>
        <v>0</v>
      </c>
      <c r="EC1237" s="71">
        <f t="shared" si="1294"/>
        <v>0</v>
      </c>
      <c r="ED1237" s="71">
        <f t="shared" si="1294"/>
        <v>0</v>
      </c>
      <c r="EE1237" s="71">
        <f t="shared" si="13"/>
        <v>0</v>
      </c>
      <c r="EF1237" s="71">
        <f t="shared" si="14"/>
        <v>0</v>
      </c>
    </row>
    <row r="1238" spans="1:136" ht="15.75" customHeight="1">
      <c r="A1238" s="147">
        <v>2020</v>
      </c>
      <c r="B1238" s="135" t="s">
        <v>5491</v>
      </c>
      <c r="C1238" s="147" t="s">
        <v>3870</v>
      </c>
      <c r="D1238" s="147" t="s">
        <v>458</v>
      </c>
      <c r="E1238" s="147" t="s">
        <v>3871</v>
      </c>
      <c r="F1238" s="150" t="s">
        <v>3872</v>
      </c>
      <c r="G1238" s="4"/>
      <c r="H1238" s="4"/>
      <c r="I1238" s="4"/>
      <c r="J1238" s="4"/>
      <c r="K1238" s="4"/>
      <c r="L1238" s="4"/>
      <c r="M1238" s="4"/>
      <c r="N1238" s="71">
        <v>1</v>
      </c>
      <c r="O1238" s="4"/>
      <c r="P1238" s="4"/>
      <c r="Q1238" s="4"/>
      <c r="R1238" s="4"/>
      <c r="S1238" s="4"/>
      <c r="T1238" s="59" t="str">
        <f t="shared" si="0"/>
        <v/>
      </c>
      <c r="U1238" s="4"/>
      <c r="V1238" s="4"/>
      <c r="W1238" s="4"/>
      <c r="X1238" s="4"/>
      <c r="Y1238" s="4"/>
      <c r="Z1238" s="4"/>
      <c r="AA1238" s="4"/>
      <c r="AB1238" s="4"/>
      <c r="AC1238" s="4"/>
      <c r="AD1238" s="4"/>
      <c r="AE1238" s="4"/>
      <c r="AF1238" s="4"/>
      <c r="AG1238" s="58">
        <f t="shared" si="1"/>
        <v>1</v>
      </c>
      <c r="AH1238" s="4"/>
      <c r="AI1238" s="4"/>
      <c r="AJ1238" s="4"/>
      <c r="AK1238" s="91" t="str">
        <f t="shared" si="1189"/>
        <v/>
      </c>
      <c r="AL1238" s="4"/>
      <c r="AM1238" s="4"/>
      <c r="AN1238" s="4"/>
      <c r="AO1238" s="4"/>
      <c r="AP1238" s="4"/>
      <c r="AQ1238" s="4"/>
      <c r="AR1238" s="58" t="str">
        <f t="shared" si="3"/>
        <v/>
      </c>
      <c r="AS1238" s="4"/>
      <c r="AT1238" s="71">
        <v>1</v>
      </c>
      <c r="AU1238" s="4"/>
      <c r="AV1238" s="4"/>
      <c r="AW1238" s="4"/>
      <c r="AX1238" s="58">
        <f t="shared" si="4"/>
        <v>1</v>
      </c>
      <c r="AY1238" s="4"/>
      <c r="AZ1238" s="71">
        <v>1</v>
      </c>
      <c r="BA1238" s="4"/>
      <c r="BB1238" s="4"/>
      <c r="BC1238" s="71">
        <v>1</v>
      </c>
      <c r="BD1238" s="58">
        <f t="shared" si="5"/>
        <v>2</v>
      </c>
      <c r="BE1238" s="4"/>
      <c r="BF1238" s="4"/>
      <c r="BG1238" s="4"/>
      <c r="BH1238" s="4"/>
      <c r="BI1238" s="4"/>
      <c r="BJ1238" s="4"/>
      <c r="BK1238" s="4"/>
      <c r="BL1238" s="4"/>
      <c r="BM1238" s="4"/>
      <c r="BN1238" s="4"/>
      <c r="BO1238" s="4"/>
      <c r="BP1238" s="4"/>
      <c r="BQ1238" s="4"/>
      <c r="BR1238" s="4"/>
      <c r="BS1238" s="4"/>
      <c r="BT1238" s="4"/>
      <c r="BU1238" s="4"/>
      <c r="BV1238" s="4"/>
      <c r="BW1238" s="4"/>
      <c r="BX1238" s="4" t="str">
        <f t="shared" si="637"/>
        <v/>
      </c>
      <c r="BY1238" s="4"/>
      <c r="BZ1238" s="4"/>
      <c r="CA1238" s="4"/>
      <c r="CB1238" s="4"/>
      <c r="CC1238" s="4"/>
      <c r="CD1238" s="4"/>
      <c r="CE1238" s="4"/>
      <c r="CF1238" s="4"/>
      <c r="CG1238" s="4"/>
      <c r="CH1238" s="57">
        <f t="shared" si="1100"/>
        <v>0</v>
      </c>
      <c r="CI1238" s="4"/>
      <c r="CJ1238" s="4"/>
      <c r="CK1238" s="4"/>
      <c r="CL1238" s="4"/>
      <c r="CM1238" s="4"/>
      <c r="CN1238" s="4"/>
      <c r="CO1238" s="4"/>
      <c r="CP1238" s="4"/>
      <c r="CQ1238" s="4"/>
      <c r="CR1238" s="57">
        <f t="shared" si="1046"/>
        <v>0</v>
      </c>
      <c r="CS1238" s="4"/>
      <c r="CT1238" s="4"/>
      <c r="CU1238" s="4"/>
      <c r="CV1238" s="4"/>
      <c r="CW1238" s="4"/>
      <c r="CX1238" s="4"/>
      <c r="CY1238" s="4"/>
      <c r="CZ1238" s="4"/>
      <c r="DA1238" s="4"/>
      <c r="DB1238" s="57">
        <f t="shared" si="1164"/>
        <v>0</v>
      </c>
      <c r="DC1238" s="4"/>
      <c r="DD1238" s="4"/>
      <c r="DE1238" s="4"/>
      <c r="DF1238" s="4"/>
      <c r="DG1238" s="4"/>
      <c r="DH1238" s="4"/>
      <c r="DI1238" s="4"/>
      <c r="DJ1238" s="4"/>
      <c r="DK1238" s="4"/>
      <c r="DL1238" s="57">
        <f t="shared" si="321"/>
        <v>0</v>
      </c>
      <c r="DM1238" s="4"/>
      <c r="DN1238" s="4"/>
      <c r="DO1238" s="4"/>
      <c r="DP1238" s="4"/>
      <c r="DQ1238" s="4"/>
      <c r="DR1238" s="4"/>
      <c r="DS1238" s="4"/>
      <c r="DT1238" s="4"/>
      <c r="DU1238" s="4"/>
      <c r="DV1238" s="57">
        <f t="shared" si="322"/>
        <v>0</v>
      </c>
      <c r="DW1238" s="71">
        <f t="shared" ref="DW1238:ED1238" si="1295">SUM(BY1238,CI1238,CS1238,DC1238,DM1238)</f>
        <v>0</v>
      </c>
      <c r="DX1238" s="71">
        <f t="shared" si="1295"/>
        <v>0</v>
      </c>
      <c r="DY1238" s="71">
        <f t="shared" si="1295"/>
        <v>0</v>
      </c>
      <c r="DZ1238" s="71">
        <f t="shared" si="1295"/>
        <v>0</v>
      </c>
      <c r="EA1238" s="71">
        <f t="shared" si="1295"/>
        <v>0</v>
      </c>
      <c r="EB1238" s="71">
        <f t="shared" si="1295"/>
        <v>0</v>
      </c>
      <c r="EC1238" s="71">
        <f t="shared" si="1295"/>
        <v>0</v>
      </c>
      <c r="ED1238" s="71">
        <f t="shared" si="1295"/>
        <v>0</v>
      </c>
      <c r="EE1238" s="71">
        <f t="shared" si="13"/>
        <v>0</v>
      </c>
      <c r="EF1238" s="71">
        <f t="shared" si="14"/>
        <v>0</v>
      </c>
    </row>
    <row r="1239" spans="1:136" ht="15.75" customHeight="1">
      <c r="A1239" s="147">
        <v>2019</v>
      </c>
      <c r="B1239" s="135" t="s">
        <v>5492</v>
      </c>
      <c r="C1239" s="147" t="s">
        <v>3873</v>
      </c>
      <c r="D1239" s="147"/>
      <c r="E1239" s="147" t="s">
        <v>3874</v>
      </c>
      <c r="F1239" s="161" t="s">
        <v>3875</v>
      </c>
      <c r="G1239" s="4"/>
      <c r="H1239" s="4"/>
      <c r="I1239" s="4"/>
      <c r="J1239" s="4"/>
      <c r="K1239" s="4"/>
      <c r="L1239" s="4"/>
      <c r="M1239" s="4"/>
      <c r="N1239" s="4"/>
      <c r="O1239" s="4"/>
      <c r="P1239" s="4"/>
      <c r="Q1239" s="4"/>
      <c r="R1239" s="4"/>
      <c r="S1239" s="72">
        <v>1</v>
      </c>
      <c r="T1239" s="59" t="str">
        <f t="shared" si="0"/>
        <v/>
      </c>
      <c r="U1239" s="4"/>
      <c r="V1239" s="4"/>
      <c r="W1239" s="4"/>
      <c r="X1239" s="4"/>
      <c r="Y1239" s="4"/>
      <c r="Z1239" s="4"/>
      <c r="AA1239" s="4"/>
      <c r="AB1239" s="4"/>
      <c r="AC1239" s="4"/>
      <c r="AD1239" s="4"/>
      <c r="AE1239" s="4"/>
      <c r="AF1239" s="72"/>
      <c r="AG1239" s="58">
        <f t="shared" si="1"/>
        <v>1</v>
      </c>
      <c r="AH1239" s="4"/>
      <c r="AI1239" s="4"/>
      <c r="AJ1239" s="4"/>
      <c r="AK1239" s="91" t="str">
        <f t="shared" si="1189"/>
        <v/>
      </c>
      <c r="AL1239" s="4"/>
      <c r="AM1239" s="4"/>
      <c r="AN1239" s="4"/>
      <c r="AO1239" s="4"/>
      <c r="AP1239" s="4"/>
      <c r="AQ1239" s="4"/>
      <c r="AR1239" s="58" t="str">
        <f t="shared" si="3"/>
        <v/>
      </c>
      <c r="AS1239" s="4"/>
      <c r="AT1239" s="4"/>
      <c r="AU1239" s="4"/>
      <c r="AV1239" s="71">
        <v>1</v>
      </c>
      <c r="AW1239" s="4"/>
      <c r="AX1239" s="58">
        <f t="shared" si="4"/>
        <v>1</v>
      </c>
      <c r="AY1239" s="71">
        <v>1</v>
      </c>
      <c r="AZ1239" s="4"/>
      <c r="BA1239" s="4"/>
      <c r="BB1239" s="4"/>
      <c r="BC1239" s="4"/>
      <c r="BD1239" s="58">
        <f t="shared" si="5"/>
        <v>1</v>
      </c>
      <c r="BE1239" s="4"/>
      <c r="BF1239" s="4"/>
      <c r="BG1239" s="4"/>
      <c r="BH1239" s="4"/>
      <c r="BI1239" s="4"/>
      <c r="BJ1239" s="4"/>
      <c r="BK1239" s="4"/>
      <c r="BL1239" s="4"/>
      <c r="BM1239" s="4"/>
      <c r="BN1239" s="4"/>
      <c r="BO1239" s="4"/>
      <c r="BP1239" s="4"/>
      <c r="BQ1239" s="4"/>
      <c r="BR1239" s="4"/>
      <c r="BS1239" s="71">
        <v>1</v>
      </c>
      <c r="BT1239" s="4"/>
      <c r="BU1239" s="4"/>
      <c r="BV1239" s="4"/>
      <c r="BW1239" s="4"/>
      <c r="BX1239" s="71">
        <f t="shared" si="637"/>
        <v>1</v>
      </c>
      <c r="BY1239" s="4"/>
      <c r="BZ1239" s="4"/>
      <c r="CA1239" s="4"/>
      <c r="CB1239" s="4"/>
      <c r="CC1239" s="4"/>
      <c r="CD1239" s="4"/>
      <c r="CE1239" s="4"/>
      <c r="CF1239" s="4"/>
      <c r="CG1239" s="4"/>
      <c r="CH1239" s="57">
        <f t="shared" si="1100"/>
        <v>0</v>
      </c>
      <c r="CI1239" s="4"/>
      <c r="CJ1239" s="4"/>
      <c r="CK1239" s="4"/>
      <c r="CL1239" s="4"/>
      <c r="CM1239" s="4"/>
      <c r="CN1239" s="4"/>
      <c r="CO1239" s="4"/>
      <c r="CP1239" s="4"/>
      <c r="CQ1239" s="4"/>
      <c r="CR1239" s="57">
        <f t="shared" si="1046"/>
        <v>0</v>
      </c>
      <c r="CS1239" s="4"/>
      <c r="CT1239" s="4"/>
      <c r="CU1239" s="4"/>
      <c r="CV1239" s="4"/>
      <c r="CW1239" s="4"/>
      <c r="CX1239" s="4"/>
      <c r="CY1239" s="4"/>
      <c r="CZ1239" s="4"/>
      <c r="DA1239" s="4"/>
      <c r="DB1239" s="57">
        <f t="shared" si="1164"/>
        <v>0</v>
      </c>
      <c r="DC1239" s="4"/>
      <c r="DD1239" s="71">
        <v>1</v>
      </c>
      <c r="DE1239" s="4"/>
      <c r="DF1239" s="4"/>
      <c r="DG1239" s="4"/>
      <c r="DH1239" s="4"/>
      <c r="DI1239" s="4"/>
      <c r="DJ1239" s="4"/>
      <c r="DK1239" s="71"/>
      <c r="DL1239" s="57">
        <f t="shared" si="321"/>
        <v>1</v>
      </c>
      <c r="DM1239" s="4"/>
      <c r="DN1239" s="4"/>
      <c r="DO1239" s="4"/>
      <c r="DP1239" s="4"/>
      <c r="DQ1239" s="4"/>
      <c r="DR1239" s="4"/>
      <c r="DS1239" s="4"/>
      <c r="DT1239" s="4"/>
      <c r="DU1239" s="4"/>
      <c r="DV1239" s="57">
        <f t="shared" si="322"/>
        <v>0</v>
      </c>
      <c r="DW1239" s="71">
        <f t="shared" ref="DW1239:ED1239" si="1296">SUM(BY1239,CI1239,CS1239,DC1239,DM1239)</f>
        <v>0</v>
      </c>
      <c r="DX1239" s="71">
        <f t="shared" si="1296"/>
        <v>1</v>
      </c>
      <c r="DY1239" s="71">
        <f t="shared" si="1296"/>
        <v>0</v>
      </c>
      <c r="DZ1239" s="71">
        <f t="shared" si="1296"/>
        <v>0</v>
      </c>
      <c r="EA1239" s="71">
        <f t="shared" si="1296"/>
        <v>0</v>
      </c>
      <c r="EB1239" s="71">
        <f t="shared" si="1296"/>
        <v>0</v>
      </c>
      <c r="EC1239" s="71">
        <f t="shared" si="1296"/>
        <v>0</v>
      </c>
      <c r="ED1239" s="71">
        <f t="shared" si="1296"/>
        <v>0</v>
      </c>
      <c r="EE1239" s="71">
        <f t="shared" si="13"/>
        <v>1</v>
      </c>
      <c r="EF1239" s="71">
        <f t="shared" si="14"/>
        <v>1</v>
      </c>
    </row>
    <row r="1240" spans="1:136" ht="15.75" customHeight="1">
      <c r="A1240" s="147">
        <v>2019</v>
      </c>
      <c r="B1240" s="135" t="s">
        <v>5493</v>
      </c>
      <c r="C1240" s="147" t="s">
        <v>3876</v>
      </c>
      <c r="D1240" s="147" t="s">
        <v>3877</v>
      </c>
      <c r="E1240" s="147" t="s">
        <v>3878</v>
      </c>
      <c r="F1240" s="150" t="s">
        <v>3879</v>
      </c>
      <c r="G1240" s="4"/>
      <c r="H1240" s="4"/>
      <c r="I1240" s="4"/>
      <c r="J1240" s="4"/>
      <c r="K1240" s="4"/>
      <c r="L1240" s="4"/>
      <c r="M1240" s="4"/>
      <c r="N1240" s="4"/>
      <c r="O1240" s="4"/>
      <c r="P1240" s="4"/>
      <c r="Q1240" s="4"/>
      <c r="R1240" s="4"/>
      <c r="S1240" s="71">
        <v>1</v>
      </c>
      <c r="T1240" s="59" t="str">
        <f t="shared" si="0"/>
        <v/>
      </c>
      <c r="U1240" s="4"/>
      <c r="V1240" s="4"/>
      <c r="W1240" s="4"/>
      <c r="X1240" s="4"/>
      <c r="Y1240" s="4"/>
      <c r="Z1240" s="4"/>
      <c r="AA1240" s="4"/>
      <c r="AB1240" s="4"/>
      <c r="AC1240" s="4"/>
      <c r="AD1240" s="4"/>
      <c r="AE1240" s="4"/>
      <c r="AF1240" s="4"/>
      <c r="AG1240" s="58">
        <f t="shared" si="1"/>
        <v>1</v>
      </c>
      <c r="AH1240" s="4"/>
      <c r="AI1240" s="4"/>
      <c r="AJ1240" s="4"/>
      <c r="AK1240" s="91" t="str">
        <f t="shared" si="1189"/>
        <v/>
      </c>
      <c r="AL1240" s="4"/>
      <c r="AM1240" s="4"/>
      <c r="AN1240" s="4"/>
      <c r="AO1240" s="4"/>
      <c r="AP1240" s="4"/>
      <c r="AQ1240" s="4"/>
      <c r="AR1240" s="58" t="str">
        <f t="shared" si="3"/>
        <v/>
      </c>
      <c r="AS1240" s="71">
        <v>1</v>
      </c>
      <c r="AT1240" s="71">
        <v>1</v>
      </c>
      <c r="AU1240" s="71">
        <v>1</v>
      </c>
      <c r="AV1240" s="71">
        <v>1</v>
      </c>
      <c r="AW1240" s="71">
        <v>1</v>
      </c>
      <c r="AX1240" s="58">
        <f t="shared" si="4"/>
        <v>5</v>
      </c>
      <c r="AY1240" s="71">
        <v>1</v>
      </c>
      <c r="AZ1240" s="4"/>
      <c r="BA1240" s="4"/>
      <c r="BB1240" s="4"/>
      <c r="BC1240" s="4"/>
      <c r="BD1240" s="58">
        <f t="shared" si="5"/>
        <v>1</v>
      </c>
      <c r="BE1240" s="4"/>
      <c r="BF1240" s="4"/>
      <c r="BG1240" s="4"/>
      <c r="BH1240" s="4"/>
      <c r="BI1240" s="4"/>
      <c r="BJ1240" s="4"/>
      <c r="BK1240" s="4"/>
      <c r="BL1240" s="4"/>
      <c r="BM1240" s="4"/>
      <c r="BN1240" s="71">
        <v>1</v>
      </c>
      <c r="BO1240" s="4"/>
      <c r="BP1240" s="4"/>
      <c r="BQ1240" s="4"/>
      <c r="BR1240" s="4"/>
      <c r="BS1240" s="71">
        <v>1</v>
      </c>
      <c r="BT1240" s="71">
        <v>1</v>
      </c>
      <c r="BU1240" s="71">
        <v>1</v>
      </c>
      <c r="BV1240" s="71">
        <v>1</v>
      </c>
      <c r="BW1240" s="72">
        <v>2</v>
      </c>
      <c r="BX1240" s="71">
        <f t="shared" si="637"/>
        <v>1</v>
      </c>
      <c r="BY1240" s="4"/>
      <c r="BZ1240" s="71">
        <v>1</v>
      </c>
      <c r="CA1240" s="4"/>
      <c r="CB1240" s="4"/>
      <c r="CC1240" s="4"/>
      <c r="CD1240" s="4"/>
      <c r="CE1240" s="4"/>
      <c r="CF1240" s="4"/>
      <c r="CG1240" s="71"/>
      <c r="CH1240" s="57">
        <f t="shared" si="1100"/>
        <v>1</v>
      </c>
      <c r="CI1240" s="4"/>
      <c r="CJ1240" s="4"/>
      <c r="CK1240" s="4"/>
      <c r="CL1240" s="71">
        <v>1</v>
      </c>
      <c r="CM1240" s="4"/>
      <c r="CN1240" s="4"/>
      <c r="CO1240" s="4"/>
      <c r="CP1240" s="4"/>
      <c r="CQ1240" s="71"/>
      <c r="CR1240" s="57">
        <f t="shared" si="1046"/>
        <v>1</v>
      </c>
      <c r="CS1240" s="4"/>
      <c r="CT1240" s="4"/>
      <c r="CU1240" s="4"/>
      <c r="CV1240" s="4"/>
      <c r="CW1240" s="4"/>
      <c r="CX1240" s="71">
        <v>1</v>
      </c>
      <c r="CY1240" s="4"/>
      <c r="CZ1240" s="4"/>
      <c r="DA1240" s="71"/>
      <c r="DB1240" s="57">
        <f t="shared" si="1164"/>
        <v>1</v>
      </c>
      <c r="DC1240" s="4"/>
      <c r="DD1240" s="4"/>
      <c r="DE1240" s="71">
        <v>1</v>
      </c>
      <c r="DF1240" s="4"/>
      <c r="DG1240" s="71">
        <v>1</v>
      </c>
      <c r="DH1240" s="4"/>
      <c r="DI1240" s="4"/>
      <c r="DJ1240" s="4"/>
      <c r="DK1240" s="71"/>
      <c r="DL1240" s="57">
        <f t="shared" si="321"/>
        <v>2</v>
      </c>
      <c r="DM1240" s="4"/>
      <c r="DN1240" s="4"/>
      <c r="DO1240" s="4"/>
      <c r="DP1240" s="4"/>
      <c r="DQ1240" s="4"/>
      <c r="DR1240" s="4"/>
      <c r="DS1240" s="71">
        <v>1</v>
      </c>
      <c r="DT1240" s="4"/>
      <c r="DU1240" s="71"/>
      <c r="DV1240" s="57">
        <f t="shared" si="322"/>
        <v>1</v>
      </c>
      <c r="DW1240" s="71">
        <f t="shared" ref="DW1240:ED1240" si="1297">SUM(BY1240,CI1240,CS1240,DC1240,DM1240)</f>
        <v>0</v>
      </c>
      <c r="DX1240" s="71">
        <f t="shared" si="1297"/>
        <v>1</v>
      </c>
      <c r="DY1240" s="71">
        <f t="shared" si="1297"/>
        <v>1</v>
      </c>
      <c r="DZ1240" s="71">
        <f t="shared" si="1297"/>
        <v>1</v>
      </c>
      <c r="EA1240" s="71">
        <f t="shared" si="1297"/>
        <v>1</v>
      </c>
      <c r="EB1240" s="71">
        <f t="shared" si="1297"/>
        <v>1</v>
      </c>
      <c r="EC1240" s="71">
        <f t="shared" si="1297"/>
        <v>1</v>
      </c>
      <c r="ED1240" s="71">
        <f t="shared" si="1297"/>
        <v>0</v>
      </c>
      <c r="EE1240" s="71">
        <f t="shared" si="13"/>
        <v>6</v>
      </c>
      <c r="EF1240" s="71">
        <f t="shared" si="14"/>
        <v>1</v>
      </c>
    </row>
    <row r="1241" spans="1:136" ht="15.75" customHeight="1">
      <c r="A1241" s="147">
        <v>2019</v>
      </c>
      <c r="B1241" s="135" t="s">
        <v>5494</v>
      </c>
      <c r="C1241" s="147" t="s">
        <v>3880</v>
      </c>
      <c r="D1241" s="147" t="s">
        <v>142</v>
      </c>
      <c r="E1241" s="147" t="s">
        <v>3881</v>
      </c>
      <c r="F1241" s="161" t="s">
        <v>3882</v>
      </c>
      <c r="G1241" s="4"/>
      <c r="H1241" s="4"/>
      <c r="I1241" s="4"/>
      <c r="J1241" s="71">
        <v>1</v>
      </c>
      <c r="K1241" s="4"/>
      <c r="L1241" s="4"/>
      <c r="M1241" s="4"/>
      <c r="N1241" s="4"/>
      <c r="O1241" s="4"/>
      <c r="P1241" s="4"/>
      <c r="Q1241" s="4"/>
      <c r="R1241" s="4"/>
      <c r="S1241" s="4"/>
      <c r="T1241" s="59" t="str">
        <f t="shared" si="0"/>
        <v/>
      </c>
      <c r="U1241" s="4"/>
      <c r="V1241" s="4"/>
      <c r="W1241" s="4"/>
      <c r="X1241" s="4"/>
      <c r="Y1241" s="4"/>
      <c r="Z1241" s="4"/>
      <c r="AA1241" s="4"/>
      <c r="AB1241" s="4"/>
      <c r="AC1241" s="4"/>
      <c r="AD1241" s="4"/>
      <c r="AE1241" s="4"/>
      <c r="AF1241" s="4"/>
      <c r="AG1241" s="58">
        <f t="shared" si="1"/>
        <v>1</v>
      </c>
      <c r="AH1241" s="4"/>
      <c r="AI1241" s="4"/>
      <c r="AJ1241" s="4"/>
      <c r="AK1241" s="91" t="str">
        <f t="shared" si="1189"/>
        <v/>
      </c>
      <c r="AL1241" s="4"/>
      <c r="AM1241" s="4"/>
      <c r="AN1241" s="4"/>
      <c r="AO1241" s="4"/>
      <c r="AP1241" s="4"/>
      <c r="AQ1241" s="4"/>
      <c r="AR1241" s="58" t="str">
        <f t="shared" si="3"/>
        <v/>
      </c>
      <c r="AS1241" s="4"/>
      <c r="AT1241" s="71">
        <v>1</v>
      </c>
      <c r="AU1241" s="4"/>
      <c r="AV1241" s="4"/>
      <c r="AW1241" s="4"/>
      <c r="AX1241" s="58">
        <f t="shared" si="4"/>
        <v>1</v>
      </c>
      <c r="AY1241" s="71">
        <v>1</v>
      </c>
      <c r="AZ1241" s="4"/>
      <c r="BA1241" s="4"/>
      <c r="BB1241" s="4"/>
      <c r="BC1241" s="4"/>
      <c r="BD1241" s="58">
        <f t="shared" si="5"/>
        <v>1</v>
      </c>
      <c r="BE1241" s="4"/>
      <c r="BF1241" s="4"/>
      <c r="BG1241" s="4"/>
      <c r="BH1241" s="4"/>
      <c r="BI1241" s="4"/>
      <c r="BJ1241" s="4"/>
      <c r="BK1241" s="4"/>
      <c r="BL1241" s="4"/>
      <c r="BM1241" s="4"/>
      <c r="BN1241" s="4"/>
      <c r="BO1241" s="4"/>
      <c r="BP1241" s="4"/>
      <c r="BQ1241" s="4"/>
      <c r="BR1241" s="4"/>
      <c r="BS1241" s="4"/>
      <c r="BT1241" s="4"/>
      <c r="BU1241" s="4"/>
      <c r="BV1241" s="4"/>
      <c r="BW1241" s="4"/>
      <c r="BX1241" s="4" t="str">
        <f t="shared" si="637"/>
        <v/>
      </c>
      <c r="BY1241" s="4"/>
      <c r="BZ1241" s="4"/>
      <c r="CA1241" s="4"/>
      <c r="CB1241" s="4"/>
      <c r="CC1241" s="4"/>
      <c r="CD1241" s="4"/>
      <c r="CE1241" s="4"/>
      <c r="CF1241" s="4"/>
      <c r="CG1241" s="4"/>
      <c r="CH1241" s="57">
        <f t="shared" si="1100"/>
        <v>0</v>
      </c>
      <c r="CI1241" s="4"/>
      <c r="CJ1241" s="4"/>
      <c r="CK1241" s="4"/>
      <c r="CL1241" s="4"/>
      <c r="CM1241" s="4"/>
      <c r="CN1241" s="4"/>
      <c r="CO1241" s="4"/>
      <c r="CP1241" s="4"/>
      <c r="CQ1241" s="4"/>
      <c r="CR1241" s="57">
        <f t="shared" si="1046"/>
        <v>0</v>
      </c>
      <c r="CS1241" s="4"/>
      <c r="CT1241" s="4"/>
      <c r="CU1241" s="4"/>
      <c r="CV1241" s="4"/>
      <c r="CW1241" s="4"/>
      <c r="CX1241" s="4"/>
      <c r="CY1241" s="4"/>
      <c r="CZ1241" s="4"/>
      <c r="DA1241" s="4"/>
      <c r="DB1241" s="57">
        <f t="shared" si="1164"/>
        <v>0</v>
      </c>
      <c r="DC1241" s="4"/>
      <c r="DD1241" s="4"/>
      <c r="DE1241" s="4"/>
      <c r="DF1241" s="4"/>
      <c r="DG1241" s="4"/>
      <c r="DH1241" s="4"/>
      <c r="DI1241" s="4"/>
      <c r="DJ1241" s="4"/>
      <c r="DK1241" s="4"/>
      <c r="DL1241" s="57">
        <f t="shared" si="321"/>
        <v>0</v>
      </c>
      <c r="DM1241" s="4"/>
      <c r="DN1241" s="4"/>
      <c r="DO1241" s="4"/>
      <c r="DP1241" s="4"/>
      <c r="DQ1241" s="4"/>
      <c r="DR1241" s="4"/>
      <c r="DS1241" s="4"/>
      <c r="DT1241" s="4"/>
      <c r="DU1241" s="4"/>
      <c r="DV1241" s="57">
        <f t="shared" si="322"/>
        <v>0</v>
      </c>
      <c r="DW1241" s="71">
        <f t="shared" ref="DW1241:ED1241" si="1298">SUM(BY1241,CI1241,CS1241,DC1241,DM1241)</f>
        <v>0</v>
      </c>
      <c r="DX1241" s="71">
        <f t="shared" si="1298"/>
        <v>0</v>
      </c>
      <c r="DY1241" s="71">
        <f t="shared" si="1298"/>
        <v>0</v>
      </c>
      <c r="DZ1241" s="71">
        <f t="shared" si="1298"/>
        <v>0</v>
      </c>
      <c r="EA1241" s="71">
        <f t="shared" si="1298"/>
        <v>0</v>
      </c>
      <c r="EB1241" s="71">
        <f t="shared" si="1298"/>
        <v>0</v>
      </c>
      <c r="EC1241" s="71">
        <f t="shared" si="1298"/>
        <v>0</v>
      </c>
      <c r="ED1241" s="71">
        <f t="shared" si="1298"/>
        <v>0</v>
      </c>
      <c r="EE1241" s="71">
        <f t="shared" si="13"/>
        <v>0</v>
      </c>
      <c r="EF1241" s="71">
        <f t="shared" si="14"/>
        <v>0</v>
      </c>
    </row>
    <row r="1242" spans="1:136" ht="15.75" customHeight="1">
      <c r="A1242" s="147">
        <v>2019</v>
      </c>
      <c r="B1242" s="135" t="s">
        <v>5495</v>
      </c>
      <c r="C1242" s="147" t="s">
        <v>3883</v>
      </c>
      <c r="D1242" s="147" t="s">
        <v>2854</v>
      </c>
      <c r="E1242" s="147" t="s">
        <v>3884</v>
      </c>
      <c r="F1242" s="151" t="s">
        <v>3885</v>
      </c>
      <c r="G1242" s="4"/>
      <c r="H1242" s="4"/>
      <c r="I1242" s="4"/>
      <c r="J1242" s="4"/>
      <c r="K1242" s="4"/>
      <c r="L1242" s="4"/>
      <c r="M1242" s="4"/>
      <c r="N1242" s="72">
        <v>1</v>
      </c>
      <c r="O1242" s="4"/>
      <c r="P1242" s="4"/>
      <c r="Q1242" s="4"/>
      <c r="R1242" s="4"/>
      <c r="S1242" s="4"/>
      <c r="T1242" s="59" t="str">
        <f t="shared" si="0"/>
        <v/>
      </c>
      <c r="U1242" s="4"/>
      <c r="V1242" s="4"/>
      <c r="W1242" s="4"/>
      <c r="X1242" s="4"/>
      <c r="Y1242" s="4"/>
      <c r="Z1242" s="4"/>
      <c r="AA1242" s="4"/>
      <c r="AB1242" s="4"/>
      <c r="AC1242" s="4"/>
      <c r="AD1242" s="4"/>
      <c r="AE1242" s="4"/>
      <c r="AF1242" s="4"/>
      <c r="AG1242" s="58">
        <f t="shared" si="1"/>
        <v>1</v>
      </c>
      <c r="AH1242" s="4"/>
      <c r="AI1242" s="4"/>
      <c r="AJ1242" s="4"/>
      <c r="AK1242" s="91" t="str">
        <f t="shared" si="1189"/>
        <v/>
      </c>
      <c r="AL1242" s="4"/>
      <c r="AM1242" s="4"/>
      <c r="AN1242" s="4"/>
      <c r="AO1242" s="4"/>
      <c r="AP1242" s="4"/>
      <c r="AQ1242" s="4"/>
      <c r="AR1242" s="58" t="str">
        <f t="shared" si="3"/>
        <v/>
      </c>
      <c r="AS1242" s="4"/>
      <c r="AT1242" s="71">
        <v>1</v>
      </c>
      <c r="AU1242" s="4"/>
      <c r="AV1242" s="4"/>
      <c r="AW1242" s="4"/>
      <c r="AX1242" s="58">
        <f t="shared" si="4"/>
        <v>1</v>
      </c>
      <c r="AY1242" s="71">
        <v>1</v>
      </c>
      <c r="AZ1242" s="4"/>
      <c r="BA1242" s="4"/>
      <c r="BB1242" s="4"/>
      <c r="BC1242" s="4"/>
      <c r="BD1242" s="58">
        <f t="shared" si="5"/>
        <v>1</v>
      </c>
      <c r="BE1242" s="4"/>
      <c r="BF1242" s="4"/>
      <c r="BG1242" s="4"/>
      <c r="BH1242" s="4"/>
      <c r="BI1242" s="4"/>
      <c r="BJ1242" s="4"/>
      <c r="BK1242" s="4"/>
      <c r="BL1242" s="4"/>
      <c r="BM1242" s="4"/>
      <c r="BN1242" s="4"/>
      <c r="BO1242" s="4"/>
      <c r="BP1242" s="4"/>
      <c r="BQ1242" s="4"/>
      <c r="BR1242" s="4"/>
      <c r="BS1242" s="4"/>
      <c r="BT1242" s="4"/>
      <c r="BU1242" s="71">
        <v>1</v>
      </c>
      <c r="BV1242" s="4"/>
      <c r="BW1242" s="4"/>
      <c r="BX1242" s="71">
        <f t="shared" si="637"/>
        <v>1</v>
      </c>
      <c r="BY1242" s="4"/>
      <c r="BZ1242" s="4"/>
      <c r="CA1242" s="4"/>
      <c r="CB1242" s="4"/>
      <c r="CC1242" s="4"/>
      <c r="CD1242" s="4"/>
      <c r="CE1242" s="4"/>
      <c r="CF1242" s="4"/>
      <c r="CG1242" s="4"/>
      <c r="CH1242" s="57">
        <f t="shared" si="1100"/>
        <v>0</v>
      </c>
      <c r="CI1242" s="4"/>
      <c r="CJ1242" s="4"/>
      <c r="CK1242" s="4"/>
      <c r="CL1242" s="4"/>
      <c r="CM1242" s="71">
        <v>1</v>
      </c>
      <c r="CN1242" s="4"/>
      <c r="CO1242" s="4"/>
      <c r="CP1242" s="4"/>
      <c r="CQ1242" s="71"/>
      <c r="CR1242" s="57">
        <f t="shared" si="1046"/>
        <v>1</v>
      </c>
      <c r="CS1242" s="4"/>
      <c r="CT1242" s="4"/>
      <c r="CU1242" s="4"/>
      <c r="CV1242" s="4"/>
      <c r="CW1242" s="4"/>
      <c r="CX1242" s="4"/>
      <c r="CY1242" s="4"/>
      <c r="CZ1242" s="4"/>
      <c r="DA1242" s="4"/>
      <c r="DB1242" s="57">
        <f t="shared" si="1164"/>
        <v>0</v>
      </c>
      <c r="DC1242" s="4"/>
      <c r="DD1242" s="4"/>
      <c r="DE1242" s="4"/>
      <c r="DF1242" s="4"/>
      <c r="DG1242" s="4"/>
      <c r="DH1242" s="4"/>
      <c r="DI1242" s="4"/>
      <c r="DJ1242" s="4"/>
      <c r="DK1242" s="4"/>
      <c r="DL1242" s="57">
        <f t="shared" si="321"/>
        <v>0</v>
      </c>
      <c r="DM1242" s="4"/>
      <c r="DN1242" s="4"/>
      <c r="DO1242" s="4"/>
      <c r="DP1242" s="4"/>
      <c r="DQ1242" s="4"/>
      <c r="DR1242" s="4"/>
      <c r="DS1242" s="4"/>
      <c r="DT1242" s="4"/>
      <c r="DU1242" s="4"/>
      <c r="DV1242" s="57">
        <f t="shared" si="322"/>
        <v>0</v>
      </c>
      <c r="DW1242" s="71">
        <f t="shared" ref="DW1242:ED1242" si="1299">SUM(BY1242,CI1242,CS1242,DC1242,DM1242)</f>
        <v>0</v>
      </c>
      <c r="DX1242" s="71">
        <f t="shared" si="1299"/>
        <v>0</v>
      </c>
      <c r="DY1242" s="71">
        <f t="shared" si="1299"/>
        <v>0</v>
      </c>
      <c r="DZ1242" s="71">
        <f t="shared" si="1299"/>
        <v>0</v>
      </c>
      <c r="EA1242" s="71">
        <f t="shared" si="1299"/>
        <v>1</v>
      </c>
      <c r="EB1242" s="71">
        <f t="shared" si="1299"/>
        <v>0</v>
      </c>
      <c r="EC1242" s="71">
        <f t="shared" si="1299"/>
        <v>0</v>
      </c>
      <c r="ED1242" s="71">
        <f t="shared" si="1299"/>
        <v>0</v>
      </c>
      <c r="EE1242" s="71">
        <f t="shared" si="13"/>
        <v>1</v>
      </c>
      <c r="EF1242" s="71">
        <f t="shared" si="14"/>
        <v>1</v>
      </c>
    </row>
    <row r="1243" spans="1:136" ht="15.75" customHeight="1">
      <c r="A1243" s="147">
        <v>2019</v>
      </c>
      <c r="B1243" s="135" t="s">
        <v>5496</v>
      </c>
      <c r="C1243" s="147" t="s">
        <v>3886</v>
      </c>
      <c r="D1243" s="147"/>
      <c r="E1243" s="147" t="s">
        <v>3887</v>
      </c>
      <c r="F1243" s="161" t="s">
        <v>3888</v>
      </c>
      <c r="G1243" s="4"/>
      <c r="H1243" s="4"/>
      <c r="I1243" s="4"/>
      <c r="J1243" s="4"/>
      <c r="K1243" s="4"/>
      <c r="L1243" s="4"/>
      <c r="M1243" s="4"/>
      <c r="N1243" s="4"/>
      <c r="O1243" s="4"/>
      <c r="P1243" s="4"/>
      <c r="Q1243" s="4"/>
      <c r="R1243" s="4"/>
      <c r="S1243" s="71">
        <v>1</v>
      </c>
      <c r="T1243" s="59" t="str">
        <f t="shared" si="0"/>
        <v/>
      </c>
      <c r="U1243" s="4"/>
      <c r="V1243" s="4"/>
      <c r="W1243" s="4"/>
      <c r="X1243" s="4"/>
      <c r="Y1243" s="4"/>
      <c r="Z1243" s="4"/>
      <c r="AA1243" s="4"/>
      <c r="AB1243" s="4"/>
      <c r="AC1243" s="4"/>
      <c r="AD1243" s="4"/>
      <c r="AE1243" s="4"/>
      <c r="AF1243" s="4"/>
      <c r="AG1243" s="58">
        <f t="shared" si="1"/>
        <v>1</v>
      </c>
      <c r="AH1243" s="4"/>
      <c r="AI1243" s="4"/>
      <c r="AJ1243" s="4"/>
      <c r="AK1243" s="91" t="str">
        <f t="shared" si="1189"/>
        <v/>
      </c>
      <c r="AL1243" s="4"/>
      <c r="AM1243" s="4"/>
      <c r="AN1243" s="4"/>
      <c r="AO1243" s="4"/>
      <c r="AP1243" s="4"/>
      <c r="AQ1243" s="4"/>
      <c r="AR1243" s="58" t="str">
        <f t="shared" si="3"/>
        <v/>
      </c>
      <c r="AS1243" s="4"/>
      <c r="AT1243" s="71">
        <v>1</v>
      </c>
      <c r="AU1243" s="4"/>
      <c r="AV1243" s="4"/>
      <c r="AW1243" s="71">
        <v>1</v>
      </c>
      <c r="AX1243" s="58">
        <f t="shared" si="4"/>
        <v>2</v>
      </c>
      <c r="AY1243" s="71">
        <v>1</v>
      </c>
      <c r="AZ1243" s="72">
        <v>1</v>
      </c>
      <c r="BA1243" s="4"/>
      <c r="BB1243" s="4"/>
      <c r="BC1243" s="4"/>
      <c r="BD1243" s="58">
        <f t="shared" si="5"/>
        <v>2</v>
      </c>
      <c r="BE1243" s="4"/>
      <c r="BF1243" s="71">
        <v>1</v>
      </c>
      <c r="BG1243" s="4"/>
      <c r="BH1243" s="4"/>
      <c r="BI1243" s="4"/>
      <c r="BJ1243" s="4"/>
      <c r="BK1243" s="4"/>
      <c r="BL1243" s="4"/>
      <c r="BM1243" s="4"/>
      <c r="BN1243" s="4"/>
      <c r="BO1243" s="4"/>
      <c r="BP1243" s="4"/>
      <c r="BQ1243" s="4"/>
      <c r="BR1243" s="4"/>
      <c r="BS1243" s="4"/>
      <c r="BT1243" s="71">
        <v>1</v>
      </c>
      <c r="BU1243" s="4"/>
      <c r="BV1243" s="71">
        <v>1</v>
      </c>
      <c r="BW1243" s="4"/>
      <c r="BX1243" s="71">
        <f t="shared" si="637"/>
        <v>1</v>
      </c>
      <c r="BY1243" s="4"/>
      <c r="BZ1243" s="4"/>
      <c r="CA1243" s="4"/>
      <c r="CB1243" s="4"/>
      <c r="CC1243" s="4"/>
      <c r="CD1243" s="4"/>
      <c r="CE1243" s="4"/>
      <c r="CF1243" s="4"/>
      <c r="CG1243" s="4"/>
      <c r="CH1243" s="57">
        <f t="shared" si="1100"/>
        <v>0</v>
      </c>
      <c r="CI1243" s="4"/>
      <c r="CJ1243" s="4"/>
      <c r="CK1243" s="4"/>
      <c r="CL1243" s="71">
        <v>1</v>
      </c>
      <c r="CM1243" s="4"/>
      <c r="CN1243" s="4"/>
      <c r="CO1243" s="4"/>
      <c r="CP1243" s="4"/>
      <c r="CQ1243" s="71"/>
      <c r="CR1243" s="57">
        <f t="shared" si="1046"/>
        <v>1</v>
      </c>
      <c r="CS1243" s="4"/>
      <c r="CT1243" s="4"/>
      <c r="CU1243" s="4"/>
      <c r="CV1243" s="4"/>
      <c r="CW1243" s="4"/>
      <c r="CX1243" s="4"/>
      <c r="CY1243" s="4"/>
      <c r="CZ1243" s="4"/>
      <c r="DA1243" s="4"/>
      <c r="DB1243" s="57">
        <f t="shared" si="1164"/>
        <v>0</v>
      </c>
      <c r="DC1243" s="4"/>
      <c r="DD1243" s="4"/>
      <c r="DE1243" s="4"/>
      <c r="DF1243" s="4"/>
      <c r="DG1243" s="4"/>
      <c r="DH1243" s="4"/>
      <c r="DI1243" s="4"/>
      <c r="DJ1243" s="4"/>
      <c r="DK1243" s="4"/>
      <c r="DL1243" s="57">
        <f t="shared" si="321"/>
        <v>0</v>
      </c>
      <c r="DM1243" s="4"/>
      <c r="DN1243" s="4"/>
      <c r="DO1243" s="4"/>
      <c r="DP1243" s="4"/>
      <c r="DQ1243" s="4"/>
      <c r="DR1243" s="4"/>
      <c r="DS1243" s="71">
        <v>1</v>
      </c>
      <c r="DT1243" s="4"/>
      <c r="DU1243" s="71"/>
      <c r="DV1243" s="57">
        <f t="shared" si="322"/>
        <v>1</v>
      </c>
      <c r="DW1243" s="71">
        <f t="shared" ref="DW1243:ED1243" si="1300">SUM(BY1243,CI1243,CS1243,DC1243,DM1243)</f>
        <v>0</v>
      </c>
      <c r="DX1243" s="71">
        <f t="shared" si="1300"/>
        <v>0</v>
      </c>
      <c r="DY1243" s="71">
        <f t="shared" si="1300"/>
        <v>0</v>
      </c>
      <c r="DZ1243" s="71">
        <f t="shared" si="1300"/>
        <v>1</v>
      </c>
      <c r="EA1243" s="71">
        <f t="shared" si="1300"/>
        <v>0</v>
      </c>
      <c r="EB1243" s="71">
        <f t="shared" si="1300"/>
        <v>0</v>
      </c>
      <c r="EC1243" s="71">
        <f t="shared" si="1300"/>
        <v>1</v>
      </c>
      <c r="ED1243" s="71">
        <f t="shared" si="1300"/>
        <v>0</v>
      </c>
      <c r="EE1243" s="71">
        <f t="shared" si="13"/>
        <v>2</v>
      </c>
      <c r="EF1243" s="71">
        <f t="shared" si="14"/>
        <v>1</v>
      </c>
    </row>
    <row r="1244" spans="1:136" ht="15.75" customHeight="1">
      <c r="A1244" s="147">
        <v>2017</v>
      </c>
      <c r="B1244" s="135" t="s">
        <v>5497</v>
      </c>
      <c r="C1244" s="147" t="s">
        <v>3889</v>
      </c>
      <c r="D1244" s="147"/>
      <c r="E1244" s="147" t="s">
        <v>3890</v>
      </c>
      <c r="F1244" s="161" t="s">
        <v>3891</v>
      </c>
      <c r="G1244" s="4"/>
      <c r="H1244" s="4"/>
      <c r="I1244" s="4"/>
      <c r="J1244" s="4"/>
      <c r="K1244" s="4"/>
      <c r="L1244" s="4"/>
      <c r="M1244" s="4"/>
      <c r="N1244" s="71">
        <v>1</v>
      </c>
      <c r="O1244" s="4"/>
      <c r="P1244" s="4"/>
      <c r="Q1244" s="4"/>
      <c r="R1244" s="4"/>
      <c r="S1244" s="4"/>
      <c r="T1244" s="59" t="str">
        <f t="shared" si="0"/>
        <v/>
      </c>
      <c r="U1244" s="4"/>
      <c r="V1244" s="4"/>
      <c r="W1244" s="4"/>
      <c r="X1244" s="4"/>
      <c r="Y1244" s="4"/>
      <c r="Z1244" s="4"/>
      <c r="AA1244" s="4"/>
      <c r="AB1244" s="4"/>
      <c r="AC1244" s="4"/>
      <c r="AD1244" s="4"/>
      <c r="AE1244" s="4"/>
      <c r="AF1244" s="4"/>
      <c r="AG1244" s="58">
        <f t="shared" si="1"/>
        <v>1</v>
      </c>
      <c r="AH1244" s="4"/>
      <c r="AI1244" s="4"/>
      <c r="AJ1244" s="4"/>
      <c r="AK1244" s="91" t="str">
        <f t="shared" si="1189"/>
        <v/>
      </c>
      <c r="AL1244" s="4"/>
      <c r="AM1244" s="4"/>
      <c r="AN1244" s="4"/>
      <c r="AO1244" s="4"/>
      <c r="AP1244" s="4"/>
      <c r="AQ1244" s="4"/>
      <c r="AR1244" s="58" t="str">
        <f t="shared" si="3"/>
        <v/>
      </c>
      <c r="AS1244" s="4"/>
      <c r="AT1244" s="71">
        <v>1</v>
      </c>
      <c r="AU1244" s="4"/>
      <c r="AV1244" s="4"/>
      <c r="AW1244" s="4"/>
      <c r="AX1244" s="58">
        <f t="shared" si="4"/>
        <v>1</v>
      </c>
      <c r="AY1244" s="4"/>
      <c r="AZ1244" s="71">
        <v>1</v>
      </c>
      <c r="BA1244" s="4"/>
      <c r="BB1244" s="4"/>
      <c r="BC1244" s="71">
        <v>1</v>
      </c>
      <c r="BD1244" s="58">
        <f t="shared" si="5"/>
        <v>2</v>
      </c>
      <c r="BE1244" s="4"/>
      <c r="BF1244" s="4"/>
      <c r="BG1244" s="4"/>
      <c r="BH1244" s="4"/>
      <c r="BI1244" s="4"/>
      <c r="BJ1244" s="4"/>
      <c r="BK1244" s="4"/>
      <c r="BL1244" s="4"/>
      <c r="BM1244" s="4"/>
      <c r="BN1244" s="4"/>
      <c r="BO1244" s="4"/>
      <c r="BP1244" s="4"/>
      <c r="BQ1244" s="4"/>
      <c r="BR1244" s="4"/>
      <c r="BS1244" s="4"/>
      <c r="BT1244" s="4"/>
      <c r="BU1244" s="4"/>
      <c r="BV1244" s="71">
        <v>1</v>
      </c>
      <c r="BW1244" s="4"/>
      <c r="BX1244" s="71">
        <f t="shared" si="637"/>
        <v>1</v>
      </c>
      <c r="BY1244" s="4"/>
      <c r="BZ1244" s="4"/>
      <c r="CA1244" s="4"/>
      <c r="CB1244" s="4"/>
      <c r="CC1244" s="4"/>
      <c r="CD1244" s="4"/>
      <c r="CE1244" s="4"/>
      <c r="CF1244" s="4"/>
      <c r="CG1244" s="4"/>
      <c r="CH1244" s="57">
        <f t="shared" si="1100"/>
        <v>0</v>
      </c>
      <c r="CI1244" s="4"/>
      <c r="CJ1244" s="4"/>
      <c r="CK1244" s="4"/>
      <c r="CL1244" s="4"/>
      <c r="CM1244" s="4"/>
      <c r="CN1244" s="4"/>
      <c r="CO1244" s="71">
        <v>1</v>
      </c>
      <c r="CP1244" s="4"/>
      <c r="CQ1244" s="71"/>
      <c r="CR1244" s="57">
        <f t="shared" si="1046"/>
        <v>1</v>
      </c>
      <c r="CS1244" s="4"/>
      <c r="CT1244" s="4"/>
      <c r="CU1244" s="4"/>
      <c r="CV1244" s="4"/>
      <c r="CW1244" s="4"/>
      <c r="CX1244" s="4"/>
      <c r="CY1244" s="4"/>
      <c r="CZ1244" s="4"/>
      <c r="DA1244" s="4"/>
      <c r="DB1244" s="57">
        <f t="shared" si="1164"/>
        <v>0</v>
      </c>
      <c r="DC1244" s="4"/>
      <c r="DD1244" s="4"/>
      <c r="DE1244" s="4"/>
      <c r="DF1244" s="4"/>
      <c r="DG1244" s="4"/>
      <c r="DH1244" s="4"/>
      <c r="DI1244" s="4"/>
      <c r="DJ1244" s="4"/>
      <c r="DK1244" s="4"/>
      <c r="DL1244" s="57">
        <f t="shared" si="321"/>
        <v>0</v>
      </c>
      <c r="DM1244" s="4"/>
      <c r="DN1244" s="4"/>
      <c r="DO1244" s="4"/>
      <c r="DP1244" s="4"/>
      <c r="DQ1244" s="4"/>
      <c r="DR1244" s="4"/>
      <c r="DS1244" s="4"/>
      <c r="DT1244" s="4"/>
      <c r="DU1244" s="4"/>
      <c r="DV1244" s="57">
        <f t="shared" si="322"/>
        <v>0</v>
      </c>
      <c r="DW1244" s="71">
        <f t="shared" ref="DW1244:ED1244" si="1301">SUM(BY1244,CI1244,CS1244,DC1244,DM1244)</f>
        <v>0</v>
      </c>
      <c r="DX1244" s="71">
        <f t="shared" si="1301"/>
        <v>0</v>
      </c>
      <c r="DY1244" s="71">
        <f t="shared" si="1301"/>
        <v>0</v>
      </c>
      <c r="DZ1244" s="71">
        <f t="shared" si="1301"/>
        <v>0</v>
      </c>
      <c r="EA1244" s="71">
        <f t="shared" si="1301"/>
        <v>0</v>
      </c>
      <c r="EB1244" s="71">
        <f t="shared" si="1301"/>
        <v>0</v>
      </c>
      <c r="EC1244" s="71">
        <f t="shared" si="1301"/>
        <v>1</v>
      </c>
      <c r="ED1244" s="71">
        <f t="shared" si="1301"/>
        <v>0</v>
      </c>
      <c r="EE1244" s="71">
        <f t="shared" si="13"/>
        <v>1</v>
      </c>
      <c r="EF1244" s="71">
        <f t="shared" si="14"/>
        <v>1</v>
      </c>
    </row>
    <row r="1245" spans="1:136" ht="15.75" customHeight="1">
      <c r="A1245" s="147">
        <v>2017</v>
      </c>
      <c r="B1245" s="135" t="s">
        <v>5498</v>
      </c>
      <c r="C1245" s="147" t="s">
        <v>3892</v>
      </c>
      <c r="D1245" s="147"/>
      <c r="E1245" s="147" t="s">
        <v>3893</v>
      </c>
      <c r="F1245" s="161" t="s">
        <v>3894</v>
      </c>
      <c r="G1245" s="4"/>
      <c r="H1245" s="4"/>
      <c r="I1245" s="4"/>
      <c r="J1245" s="4"/>
      <c r="K1245" s="4"/>
      <c r="L1245" s="4"/>
      <c r="M1245" s="4"/>
      <c r="N1245" s="4"/>
      <c r="O1245" s="71">
        <v>1</v>
      </c>
      <c r="P1245" s="4"/>
      <c r="Q1245" s="4"/>
      <c r="R1245" s="4"/>
      <c r="S1245" s="4"/>
      <c r="T1245" s="59" t="str">
        <f t="shared" si="0"/>
        <v/>
      </c>
      <c r="U1245" s="4"/>
      <c r="V1245" s="4"/>
      <c r="W1245" s="4"/>
      <c r="X1245" s="4"/>
      <c r="Y1245" s="4"/>
      <c r="Z1245" s="4"/>
      <c r="AA1245" s="4"/>
      <c r="AB1245" s="4"/>
      <c r="AC1245" s="4"/>
      <c r="AD1245" s="4"/>
      <c r="AE1245" s="4"/>
      <c r="AF1245" s="4"/>
      <c r="AG1245" s="58">
        <f t="shared" si="1"/>
        <v>1</v>
      </c>
      <c r="AH1245" s="4"/>
      <c r="AI1245" s="4"/>
      <c r="AJ1245" s="4"/>
      <c r="AK1245" s="91" t="str">
        <f t="shared" si="1189"/>
        <v/>
      </c>
      <c r="AL1245" s="4"/>
      <c r="AM1245" s="4"/>
      <c r="AN1245" s="4"/>
      <c r="AO1245" s="4"/>
      <c r="AP1245" s="4"/>
      <c r="AQ1245" s="4"/>
      <c r="AR1245" s="58" t="str">
        <f t="shared" si="3"/>
        <v/>
      </c>
      <c r="AS1245" s="71">
        <v>1</v>
      </c>
      <c r="AT1245" s="71">
        <v>1</v>
      </c>
      <c r="AU1245" s="71">
        <v>1</v>
      </c>
      <c r="AV1245" s="71">
        <v>1</v>
      </c>
      <c r="AW1245" s="71">
        <v>1</v>
      </c>
      <c r="AX1245" s="58">
        <f t="shared" si="4"/>
        <v>5</v>
      </c>
      <c r="AY1245" s="71">
        <v>1</v>
      </c>
      <c r="AZ1245" s="71">
        <v>1</v>
      </c>
      <c r="BA1245" s="4"/>
      <c r="BB1245" s="71">
        <v>1</v>
      </c>
      <c r="BC1245" s="71">
        <v>1</v>
      </c>
      <c r="BD1245" s="58">
        <f t="shared" si="5"/>
        <v>4</v>
      </c>
      <c r="BE1245" s="4"/>
      <c r="BF1245" s="4"/>
      <c r="BG1245" s="4"/>
      <c r="BH1245" s="4"/>
      <c r="BI1245" s="4"/>
      <c r="BJ1245" s="4"/>
      <c r="BK1245" s="4"/>
      <c r="BL1245" s="4"/>
      <c r="BM1245" s="4"/>
      <c r="BN1245" s="4"/>
      <c r="BO1245" s="4"/>
      <c r="BP1245" s="4"/>
      <c r="BQ1245" s="4"/>
      <c r="BR1245" s="4"/>
      <c r="BS1245" s="71">
        <v>1</v>
      </c>
      <c r="BT1245" s="71">
        <v>1</v>
      </c>
      <c r="BU1245" s="71">
        <v>1</v>
      </c>
      <c r="BV1245" s="4"/>
      <c r="BW1245" s="71">
        <v>3</v>
      </c>
      <c r="BX1245" s="71">
        <f t="shared" si="637"/>
        <v>1</v>
      </c>
      <c r="BY1245" s="4"/>
      <c r="BZ1245" s="71">
        <v>1</v>
      </c>
      <c r="CA1245" s="71">
        <v>1</v>
      </c>
      <c r="CB1245" s="71">
        <v>1</v>
      </c>
      <c r="CC1245" s="71">
        <v>1</v>
      </c>
      <c r="CD1245" s="4"/>
      <c r="CE1245" s="4"/>
      <c r="CF1245" s="4"/>
      <c r="CG1245" s="71"/>
      <c r="CH1245" s="57">
        <f t="shared" si="1100"/>
        <v>4</v>
      </c>
      <c r="CI1245" s="4"/>
      <c r="CJ1245" s="71">
        <v>1</v>
      </c>
      <c r="CK1245" s="71">
        <v>1</v>
      </c>
      <c r="CL1245" s="71">
        <v>1</v>
      </c>
      <c r="CM1245" s="71">
        <v>1</v>
      </c>
      <c r="CN1245" s="4"/>
      <c r="CO1245" s="4"/>
      <c r="CP1245" s="4"/>
      <c r="CQ1245" s="71"/>
      <c r="CR1245" s="57">
        <f t="shared" si="1046"/>
        <v>4</v>
      </c>
      <c r="CS1245" s="4"/>
      <c r="CT1245" s="71">
        <v>1</v>
      </c>
      <c r="CU1245" s="71">
        <v>1</v>
      </c>
      <c r="CV1245" s="71">
        <v>1</v>
      </c>
      <c r="CW1245" s="71">
        <v>1</v>
      </c>
      <c r="CX1245" s="4"/>
      <c r="CY1245" s="4"/>
      <c r="CZ1245" s="4"/>
      <c r="DA1245" s="71"/>
      <c r="DB1245" s="57">
        <f t="shared" si="1164"/>
        <v>4</v>
      </c>
      <c r="DC1245" s="4"/>
      <c r="DD1245" s="71">
        <v>1</v>
      </c>
      <c r="DE1245" s="71">
        <v>1</v>
      </c>
      <c r="DF1245" s="71">
        <v>1</v>
      </c>
      <c r="DG1245" s="71">
        <v>1</v>
      </c>
      <c r="DH1245" s="4"/>
      <c r="DI1245" s="4"/>
      <c r="DJ1245" s="4"/>
      <c r="DK1245" s="71"/>
      <c r="DL1245" s="57">
        <f t="shared" si="321"/>
        <v>4</v>
      </c>
      <c r="DM1245" s="4"/>
      <c r="DN1245" s="71">
        <v>1</v>
      </c>
      <c r="DO1245" s="71">
        <v>1</v>
      </c>
      <c r="DP1245" s="71">
        <v>1</v>
      </c>
      <c r="DQ1245" s="71">
        <v>1</v>
      </c>
      <c r="DR1245" s="4"/>
      <c r="DS1245" s="4"/>
      <c r="DT1245" s="4"/>
      <c r="DU1245" s="71"/>
      <c r="DV1245" s="57">
        <f t="shared" si="322"/>
        <v>4</v>
      </c>
      <c r="DW1245" s="71">
        <f t="shared" ref="DW1245:ED1245" si="1302">SUM(BY1245,CI1245,CS1245,DC1245,DM1245)</f>
        <v>0</v>
      </c>
      <c r="DX1245" s="71">
        <f t="shared" si="1302"/>
        <v>5</v>
      </c>
      <c r="DY1245" s="71">
        <f t="shared" si="1302"/>
        <v>5</v>
      </c>
      <c r="DZ1245" s="71">
        <f t="shared" si="1302"/>
        <v>5</v>
      </c>
      <c r="EA1245" s="71">
        <f t="shared" si="1302"/>
        <v>5</v>
      </c>
      <c r="EB1245" s="71">
        <f t="shared" si="1302"/>
        <v>0</v>
      </c>
      <c r="EC1245" s="71">
        <f t="shared" si="1302"/>
        <v>0</v>
      </c>
      <c r="ED1245" s="71">
        <f t="shared" si="1302"/>
        <v>0</v>
      </c>
      <c r="EE1245" s="71">
        <f t="shared" si="13"/>
        <v>20</v>
      </c>
      <c r="EF1245" s="71">
        <f t="shared" si="14"/>
        <v>1</v>
      </c>
    </row>
    <row r="1246" spans="1:136" ht="15.75" customHeight="1">
      <c r="A1246" s="147">
        <v>2017</v>
      </c>
      <c r="B1246" s="135" t="s">
        <v>5499</v>
      </c>
      <c r="C1246" s="147" t="s">
        <v>3895</v>
      </c>
      <c r="D1246" s="147"/>
      <c r="E1246" s="147" t="s">
        <v>3896</v>
      </c>
      <c r="F1246" s="161" t="s">
        <v>3897</v>
      </c>
      <c r="G1246" s="71"/>
      <c r="H1246" s="72">
        <v>1</v>
      </c>
      <c r="I1246" s="4"/>
      <c r="J1246" s="4"/>
      <c r="K1246" s="4"/>
      <c r="L1246" s="4"/>
      <c r="M1246" s="4"/>
      <c r="N1246" s="71">
        <v>1</v>
      </c>
      <c r="O1246" s="4"/>
      <c r="P1246" s="4"/>
      <c r="Q1246" s="4"/>
      <c r="R1246" s="4"/>
      <c r="S1246" s="4"/>
      <c r="T1246" s="59" t="str">
        <f t="shared" si="0"/>
        <v/>
      </c>
      <c r="U1246" s="4"/>
      <c r="V1246" s="4"/>
      <c r="W1246" s="4"/>
      <c r="X1246" s="4"/>
      <c r="Y1246" s="4"/>
      <c r="Z1246" s="4"/>
      <c r="AA1246" s="4"/>
      <c r="AB1246" s="4"/>
      <c r="AC1246" s="4"/>
      <c r="AD1246" s="4"/>
      <c r="AE1246" s="4"/>
      <c r="AF1246" s="4"/>
      <c r="AG1246" s="58">
        <f t="shared" si="1"/>
        <v>1</v>
      </c>
      <c r="AH1246" s="72">
        <v>1</v>
      </c>
      <c r="AI1246" s="4"/>
      <c r="AJ1246" s="4"/>
      <c r="AK1246" s="91" t="str">
        <f t="shared" si="1189"/>
        <v/>
      </c>
      <c r="AL1246" s="4"/>
      <c r="AM1246" s="4"/>
      <c r="AN1246" s="4"/>
      <c r="AO1246" s="4"/>
      <c r="AP1246" s="4"/>
      <c r="AQ1246" s="4"/>
      <c r="AR1246" s="58">
        <f t="shared" si="3"/>
        <v>1</v>
      </c>
      <c r="AS1246" s="71">
        <v>1</v>
      </c>
      <c r="AT1246" s="71">
        <v>1</v>
      </c>
      <c r="AU1246" s="71">
        <v>1</v>
      </c>
      <c r="AV1246" s="71">
        <v>1</v>
      </c>
      <c r="AW1246" s="71">
        <v>1</v>
      </c>
      <c r="AX1246" s="58">
        <f t="shared" si="4"/>
        <v>5</v>
      </c>
      <c r="AY1246" s="71">
        <v>1</v>
      </c>
      <c r="AZ1246" s="4"/>
      <c r="BA1246" s="4"/>
      <c r="BB1246" s="4"/>
      <c r="BC1246" s="4"/>
      <c r="BD1246" s="58">
        <f t="shared" si="5"/>
        <v>1</v>
      </c>
      <c r="BE1246" s="4"/>
      <c r="BF1246" s="4"/>
      <c r="BG1246" s="4"/>
      <c r="BH1246" s="4"/>
      <c r="BI1246" s="4"/>
      <c r="BJ1246" s="4"/>
      <c r="BK1246" s="4"/>
      <c r="BL1246" s="4"/>
      <c r="BM1246" s="4"/>
      <c r="BN1246" s="4"/>
      <c r="BO1246" s="4"/>
      <c r="BP1246" s="4"/>
      <c r="BQ1246" s="4"/>
      <c r="BR1246" s="4"/>
      <c r="BS1246" s="4"/>
      <c r="BT1246" s="4"/>
      <c r="BU1246" s="4"/>
      <c r="BV1246" s="4"/>
      <c r="BW1246" s="4"/>
      <c r="BX1246" s="4" t="str">
        <f t="shared" si="637"/>
        <v/>
      </c>
      <c r="BY1246" s="4"/>
      <c r="BZ1246" s="4"/>
      <c r="CA1246" s="4"/>
      <c r="CB1246" s="4"/>
      <c r="CC1246" s="4"/>
      <c r="CD1246" s="4"/>
      <c r="CE1246" s="4"/>
      <c r="CF1246" s="4"/>
      <c r="CG1246" s="4"/>
      <c r="CH1246" s="57">
        <f t="shared" si="1100"/>
        <v>0</v>
      </c>
      <c r="CI1246" s="4"/>
      <c r="CJ1246" s="4"/>
      <c r="CK1246" s="4"/>
      <c r="CL1246" s="4"/>
      <c r="CM1246" s="4"/>
      <c r="CN1246" s="4"/>
      <c r="CO1246" s="4"/>
      <c r="CP1246" s="4"/>
      <c r="CQ1246" s="4"/>
      <c r="CR1246" s="57">
        <f t="shared" si="1046"/>
        <v>0</v>
      </c>
      <c r="CS1246" s="4"/>
      <c r="CT1246" s="4"/>
      <c r="CU1246" s="4"/>
      <c r="CV1246" s="4"/>
      <c r="CW1246" s="4"/>
      <c r="CX1246" s="4"/>
      <c r="CY1246" s="4"/>
      <c r="CZ1246" s="4"/>
      <c r="DA1246" s="4"/>
      <c r="DB1246" s="57">
        <f t="shared" si="1164"/>
        <v>0</v>
      </c>
      <c r="DC1246" s="4"/>
      <c r="DD1246" s="4"/>
      <c r="DE1246" s="4"/>
      <c r="DF1246" s="4"/>
      <c r="DG1246" s="4"/>
      <c r="DH1246" s="4"/>
      <c r="DI1246" s="4"/>
      <c r="DJ1246" s="4"/>
      <c r="DK1246" s="4"/>
      <c r="DL1246" s="57">
        <f t="shared" si="321"/>
        <v>0</v>
      </c>
      <c r="DM1246" s="4"/>
      <c r="DN1246" s="4"/>
      <c r="DO1246" s="4"/>
      <c r="DP1246" s="4"/>
      <c r="DQ1246" s="4"/>
      <c r="DR1246" s="4"/>
      <c r="DS1246" s="4"/>
      <c r="DT1246" s="4"/>
      <c r="DU1246" s="4"/>
      <c r="DV1246" s="57">
        <f t="shared" si="322"/>
        <v>0</v>
      </c>
      <c r="DW1246" s="71">
        <f t="shared" ref="DW1246:ED1246" si="1303">SUM(BY1246,CI1246,CS1246,DC1246,DM1246)</f>
        <v>0</v>
      </c>
      <c r="DX1246" s="71">
        <f t="shared" si="1303"/>
        <v>0</v>
      </c>
      <c r="DY1246" s="71">
        <f t="shared" si="1303"/>
        <v>0</v>
      </c>
      <c r="DZ1246" s="71">
        <f t="shared" si="1303"/>
        <v>0</v>
      </c>
      <c r="EA1246" s="71">
        <f t="shared" si="1303"/>
        <v>0</v>
      </c>
      <c r="EB1246" s="71">
        <f t="shared" si="1303"/>
        <v>0</v>
      </c>
      <c r="EC1246" s="71">
        <f t="shared" si="1303"/>
        <v>0</v>
      </c>
      <c r="ED1246" s="71">
        <f t="shared" si="1303"/>
        <v>0</v>
      </c>
      <c r="EE1246" s="71">
        <f t="shared" si="13"/>
        <v>0</v>
      </c>
      <c r="EF1246" s="71">
        <f t="shared" si="14"/>
        <v>0</v>
      </c>
    </row>
    <row r="1247" spans="1:136" ht="15.75" customHeight="1">
      <c r="A1247" s="147">
        <v>2017</v>
      </c>
      <c r="B1247" s="135" t="s">
        <v>5500</v>
      </c>
      <c r="C1247" s="147" t="s">
        <v>3898</v>
      </c>
      <c r="D1247" s="147"/>
      <c r="E1247" s="147" t="s">
        <v>3899</v>
      </c>
      <c r="F1247" s="166" t="s">
        <v>3900</v>
      </c>
      <c r="G1247" s="4"/>
      <c r="H1247" s="4"/>
      <c r="I1247" s="4"/>
      <c r="J1247" s="4"/>
      <c r="K1247" s="4"/>
      <c r="L1247" s="4"/>
      <c r="M1247" s="4"/>
      <c r="N1247" s="4"/>
      <c r="O1247" s="4"/>
      <c r="P1247" s="4"/>
      <c r="Q1247" s="71">
        <v>1</v>
      </c>
      <c r="R1247" s="4"/>
      <c r="S1247" s="4"/>
      <c r="T1247" s="59" t="str">
        <f t="shared" si="0"/>
        <v/>
      </c>
      <c r="U1247" s="4"/>
      <c r="V1247" s="4"/>
      <c r="W1247" s="4"/>
      <c r="X1247" s="4"/>
      <c r="Y1247" s="4"/>
      <c r="Z1247" s="4"/>
      <c r="AA1247" s="4"/>
      <c r="AB1247" s="4"/>
      <c r="AC1247" s="4"/>
      <c r="AD1247" s="4"/>
      <c r="AE1247" s="4"/>
      <c r="AF1247" s="4"/>
      <c r="AG1247" s="58">
        <f t="shared" si="1"/>
        <v>1</v>
      </c>
      <c r="AH1247" s="4"/>
      <c r="AI1247" s="4"/>
      <c r="AJ1247" s="4"/>
      <c r="AK1247" s="91" t="str">
        <f t="shared" si="1189"/>
        <v/>
      </c>
      <c r="AL1247" s="4"/>
      <c r="AM1247" s="4"/>
      <c r="AN1247" s="4"/>
      <c r="AO1247" s="4"/>
      <c r="AP1247" s="4"/>
      <c r="AQ1247" s="4"/>
      <c r="AR1247" s="58" t="str">
        <f t="shared" si="3"/>
        <v/>
      </c>
      <c r="AS1247" s="71">
        <v>1</v>
      </c>
      <c r="AT1247" s="71">
        <v>1</v>
      </c>
      <c r="AU1247" s="71">
        <v>1</v>
      </c>
      <c r="AV1247" s="4"/>
      <c r="AW1247" s="4"/>
      <c r="AX1247" s="58">
        <f t="shared" si="4"/>
        <v>3</v>
      </c>
      <c r="AY1247" s="72">
        <v>1</v>
      </c>
      <c r="AZ1247" s="71"/>
      <c r="BA1247" s="4"/>
      <c r="BB1247" s="71"/>
      <c r="BC1247" s="4"/>
      <c r="BD1247" s="58">
        <f t="shared" si="5"/>
        <v>1</v>
      </c>
      <c r="BE1247" s="4"/>
      <c r="BF1247" s="4"/>
      <c r="BG1247" s="4"/>
      <c r="BH1247" s="4"/>
      <c r="BI1247" s="4"/>
      <c r="BJ1247" s="4"/>
      <c r="BK1247" s="4"/>
      <c r="BL1247" s="4"/>
      <c r="BM1247" s="4"/>
      <c r="BN1247" s="4"/>
      <c r="BO1247" s="4"/>
      <c r="BP1247" s="4"/>
      <c r="BQ1247" s="4"/>
      <c r="BR1247" s="4"/>
      <c r="BS1247" s="4"/>
      <c r="BT1247" s="71">
        <v>1</v>
      </c>
      <c r="BU1247" s="4"/>
      <c r="BV1247" s="71">
        <v>1</v>
      </c>
      <c r="BW1247" s="4"/>
      <c r="BX1247" s="71">
        <f t="shared" si="637"/>
        <v>1</v>
      </c>
      <c r="BY1247" s="4"/>
      <c r="BZ1247" s="4"/>
      <c r="CA1247" s="4"/>
      <c r="CB1247" s="4"/>
      <c r="CC1247" s="4"/>
      <c r="CD1247" s="4"/>
      <c r="CE1247" s="4"/>
      <c r="CF1247" s="4"/>
      <c r="CG1247" s="4"/>
      <c r="CH1247" s="57">
        <f t="shared" si="1100"/>
        <v>0</v>
      </c>
      <c r="CI1247" s="4"/>
      <c r="CJ1247" s="4"/>
      <c r="CK1247" s="4"/>
      <c r="CL1247" s="4"/>
      <c r="CM1247" s="4"/>
      <c r="CN1247" s="4"/>
      <c r="CO1247" s="4"/>
      <c r="CP1247" s="4"/>
      <c r="CQ1247" s="4"/>
      <c r="CR1247" s="57">
        <f t="shared" si="1046"/>
        <v>0</v>
      </c>
      <c r="CS1247" s="4"/>
      <c r="CT1247" s="4"/>
      <c r="CU1247" s="4"/>
      <c r="CV1247" s="4"/>
      <c r="CW1247" s="4"/>
      <c r="CX1247" s="4"/>
      <c r="CY1247" s="4"/>
      <c r="CZ1247" s="4"/>
      <c r="DA1247" s="4"/>
      <c r="DB1247" s="57">
        <f t="shared" si="1164"/>
        <v>0</v>
      </c>
      <c r="DC1247" s="4"/>
      <c r="DD1247" s="4"/>
      <c r="DE1247" s="4"/>
      <c r="DF1247" s="4"/>
      <c r="DG1247" s="4"/>
      <c r="DH1247" s="4"/>
      <c r="DI1247" s="4"/>
      <c r="DJ1247" s="4"/>
      <c r="DK1247" s="4"/>
      <c r="DL1247" s="57">
        <f t="shared" si="321"/>
        <v>0</v>
      </c>
      <c r="DM1247" s="4"/>
      <c r="DN1247" s="4"/>
      <c r="DO1247" s="4"/>
      <c r="DP1247" s="4"/>
      <c r="DQ1247" s="4"/>
      <c r="DR1247" s="4"/>
      <c r="DS1247" s="4"/>
      <c r="DT1247" s="4"/>
      <c r="DU1247" s="4"/>
      <c r="DV1247" s="57">
        <f t="shared" si="322"/>
        <v>0</v>
      </c>
      <c r="DW1247" s="71">
        <f t="shared" ref="DW1247:ED1247" si="1304">SUM(BY1247,CI1247,CS1247,DC1247,DM1247)</f>
        <v>0</v>
      </c>
      <c r="DX1247" s="71">
        <f t="shared" si="1304"/>
        <v>0</v>
      </c>
      <c r="DY1247" s="71">
        <f t="shared" si="1304"/>
        <v>0</v>
      </c>
      <c r="DZ1247" s="71">
        <f t="shared" si="1304"/>
        <v>0</v>
      </c>
      <c r="EA1247" s="71">
        <f t="shared" si="1304"/>
        <v>0</v>
      </c>
      <c r="EB1247" s="71">
        <f t="shared" si="1304"/>
        <v>0</v>
      </c>
      <c r="EC1247" s="71">
        <f t="shared" si="1304"/>
        <v>0</v>
      </c>
      <c r="ED1247" s="71">
        <f t="shared" si="1304"/>
        <v>0</v>
      </c>
      <c r="EE1247" s="71">
        <f t="shared" si="13"/>
        <v>0</v>
      </c>
      <c r="EF1247" s="71">
        <f t="shared" si="14"/>
        <v>0</v>
      </c>
    </row>
    <row r="1248" spans="1:136" ht="15.75" customHeight="1">
      <c r="A1248" s="147">
        <v>2017</v>
      </c>
      <c r="B1248" s="135" t="s">
        <v>5501</v>
      </c>
      <c r="C1248" s="147" t="s">
        <v>3901</v>
      </c>
      <c r="D1248" s="181" t="s">
        <v>3902</v>
      </c>
      <c r="E1248" s="147" t="s">
        <v>3903</v>
      </c>
      <c r="F1248" s="149" t="s">
        <v>3904</v>
      </c>
      <c r="G1248" s="4"/>
      <c r="H1248" s="4"/>
      <c r="I1248" s="4"/>
      <c r="J1248" s="4"/>
      <c r="K1248" s="4"/>
      <c r="L1248" s="4"/>
      <c r="M1248" s="4"/>
      <c r="N1248" s="72">
        <v>1</v>
      </c>
      <c r="O1248" s="4"/>
      <c r="P1248" s="4"/>
      <c r="Q1248" s="4"/>
      <c r="R1248" s="4"/>
      <c r="S1248" s="4"/>
      <c r="T1248" s="59" t="str">
        <f t="shared" si="0"/>
        <v/>
      </c>
      <c r="U1248" s="4"/>
      <c r="V1248" s="4"/>
      <c r="W1248" s="4"/>
      <c r="X1248" s="4"/>
      <c r="Y1248" s="4"/>
      <c r="Z1248" s="4"/>
      <c r="AA1248" s="4"/>
      <c r="AB1248" s="4"/>
      <c r="AC1248" s="4"/>
      <c r="AD1248" s="4"/>
      <c r="AE1248" s="4"/>
      <c r="AF1248" s="4"/>
      <c r="AG1248" s="58">
        <f t="shared" si="1"/>
        <v>1</v>
      </c>
      <c r="AH1248" s="4"/>
      <c r="AI1248" s="4"/>
      <c r="AJ1248" s="4"/>
      <c r="AK1248" s="91" t="str">
        <f t="shared" si="1189"/>
        <v/>
      </c>
      <c r="AL1248" s="4"/>
      <c r="AM1248" s="4"/>
      <c r="AN1248" s="4"/>
      <c r="AO1248" s="4"/>
      <c r="AP1248" s="4"/>
      <c r="AQ1248" s="4"/>
      <c r="AR1248" s="58" t="str">
        <f t="shared" si="3"/>
        <v/>
      </c>
      <c r="AS1248" s="4"/>
      <c r="AT1248" s="72">
        <v>1</v>
      </c>
      <c r="AU1248" s="4"/>
      <c r="AV1248" s="4"/>
      <c r="AW1248" s="4"/>
      <c r="AX1248" s="58">
        <f t="shared" si="4"/>
        <v>1</v>
      </c>
      <c r="AY1248" s="4"/>
      <c r="AZ1248" s="72">
        <v>1</v>
      </c>
      <c r="BA1248" s="4"/>
      <c r="BB1248" s="4"/>
      <c r="BC1248" s="72">
        <v>1</v>
      </c>
      <c r="BD1248" s="58">
        <f t="shared" si="5"/>
        <v>2</v>
      </c>
      <c r="BE1248" s="4"/>
      <c r="BF1248" s="4"/>
      <c r="BG1248" s="4"/>
      <c r="BH1248" s="4"/>
      <c r="BI1248" s="4"/>
      <c r="BJ1248" s="4"/>
      <c r="BK1248" s="4"/>
      <c r="BL1248" s="4"/>
      <c r="BM1248" s="4"/>
      <c r="BN1248" s="4"/>
      <c r="BO1248" s="4"/>
      <c r="BP1248" s="4"/>
      <c r="BQ1248" s="4"/>
      <c r="BR1248" s="4"/>
      <c r="BS1248" s="4"/>
      <c r="BT1248" s="4"/>
      <c r="BU1248" s="4"/>
      <c r="BV1248" s="4"/>
      <c r="BW1248" s="4"/>
      <c r="BX1248" s="4" t="str">
        <f t="shared" si="637"/>
        <v/>
      </c>
      <c r="BY1248" s="4"/>
      <c r="BZ1248" s="4"/>
      <c r="CA1248" s="4"/>
      <c r="CB1248" s="4"/>
      <c r="CC1248" s="4"/>
      <c r="CD1248" s="4"/>
      <c r="CE1248" s="4"/>
      <c r="CF1248" s="4"/>
      <c r="CG1248" s="4"/>
      <c r="CH1248" s="57">
        <f t="shared" si="1100"/>
        <v>0</v>
      </c>
      <c r="CI1248" s="4"/>
      <c r="CJ1248" s="4"/>
      <c r="CK1248" s="4"/>
      <c r="CL1248" s="4"/>
      <c r="CM1248" s="4"/>
      <c r="CN1248" s="4"/>
      <c r="CO1248" s="4"/>
      <c r="CP1248" s="4"/>
      <c r="CQ1248" s="4"/>
      <c r="CR1248" s="57">
        <f t="shared" si="1046"/>
        <v>0</v>
      </c>
      <c r="CS1248" s="4"/>
      <c r="CT1248" s="4"/>
      <c r="CU1248" s="4"/>
      <c r="CV1248" s="4"/>
      <c r="CW1248" s="4"/>
      <c r="CX1248" s="4"/>
      <c r="CY1248" s="4"/>
      <c r="CZ1248" s="4"/>
      <c r="DA1248" s="4"/>
      <c r="DB1248" s="57">
        <f t="shared" si="1164"/>
        <v>0</v>
      </c>
      <c r="DC1248" s="4"/>
      <c r="DD1248" s="4"/>
      <c r="DE1248" s="4"/>
      <c r="DF1248" s="4"/>
      <c r="DG1248" s="4"/>
      <c r="DH1248" s="4"/>
      <c r="DI1248" s="4"/>
      <c r="DJ1248" s="4"/>
      <c r="DK1248" s="4"/>
      <c r="DL1248" s="57">
        <f t="shared" si="321"/>
        <v>0</v>
      </c>
      <c r="DM1248" s="4"/>
      <c r="DN1248" s="4"/>
      <c r="DO1248" s="4"/>
      <c r="DP1248" s="4"/>
      <c r="DQ1248" s="4"/>
      <c r="DR1248" s="4"/>
      <c r="DS1248" s="4"/>
      <c r="DT1248" s="4"/>
      <c r="DU1248" s="4"/>
      <c r="DV1248" s="57">
        <f t="shared" si="322"/>
        <v>0</v>
      </c>
      <c r="DW1248" s="71">
        <f t="shared" ref="DW1248:ED1248" si="1305">SUM(BY1248,CI1248,CS1248,DC1248,DM1248)</f>
        <v>0</v>
      </c>
      <c r="DX1248" s="71">
        <f t="shared" si="1305"/>
        <v>0</v>
      </c>
      <c r="DY1248" s="71">
        <f t="shared" si="1305"/>
        <v>0</v>
      </c>
      <c r="DZ1248" s="71">
        <f t="shared" si="1305"/>
        <v>0</v>
      </c>
      <c r="EA1248" s="71">
        <f t="shared" si="1305"/>
        <v>0</v>
      </c>
      <c r="EB1248" s="71">
        <f t="shared" si="1305"/>
        <v>0</v>
      </c>
      <c r="EC1248" s="71">
        <f t="shared" si="1305"/>
        <v>0</v>
      </c>
      <c r="ED1248" s="71">
        <f t="shared" si="1305"/>
        <v>0</v>
      </c>
      <c r="EE1248" s="71">
        <f t="shared" si="13"/>
        <v>0</v>
      </c>
      <c r="EF1248" s="71">
        <f t="shared" si="14"/>
        <v>0</v>
      </c>
    </row>
    <row r="1249" spans="1:136" ht="15.75" customHeight="1">
      <c r="A1249" s="147">
        <v>2017</v>
      </c>
      <c r="B1249" s="135" t="s">
        <v>5502</v>
      </c>
      <c r="C1249" s="147" t="s">
        <v>3905</v>
      </c>
      <c r="D1249" s="147"/>
      <c r="E1249" s="147" t="s">
        <v>3906</v>
      </c>
      <c r="F1249" s="161" t="s">
        <v>3907</v>
      </c>
      <c r="G1249" s="4"/>
      <c r="H1249" s="4"/>
      <c r="I1249" s="4"/>
      <c r="J1249" s="4"/>
      <c r="K1249" s="4"/>
      <c r="L1249" s="4"/>
      <c r="M1249" s="4"/>
      <c r="N1249" s="4"/>
      <c r="O1249" s="71">
        <v>1</v>
      </c>
      <c r="P1249" s="4"/>
      <c r="Q1249" s="4"/>
      <c r="R1249" s="4"/>
      <c r="S1249" s="4"/>
      <c r="T1249" s="59" t="str">
        <f t="shared" si="0"/>
        <v/>
      </c>
      <c r="U1249" s="4"/>
      <c r="V1249" s="4"/>
      <c r="W1249" s="4"/>
      <c r="X1249" s="4"/>
      <c r="Y1249" s="4"/>
      <c r="Z1249" s="4"/>
      <c r="AA1249" s="4"/>
      <c r="AB1249" s="4"/>
      <c r="AC1249" s="4"/>
      <c r="AD1249" s="4"/>
      <c r="AE1249" s="4"/>
      <c r="AF1249" s="4"/>
      <c r="AG1249" s="58">
        <f t="shared" si="1"/>
        <v>1</v>
      </c>
      <c r="AH1249" s="4"/>
      <c r="AI1249" s="4"/>
      <c r="AJ1249" s="4"/>
      <c r="AK1249" s="91" t="str">
        <f t="shared" si="1189"/>
        <v/>
      </c>
      <c r="AL1249" s="4"/>
      <c r="AM1249" s="4"/>
      <c r="AN1249" s="4"/>
      <c r="AO1249" s="4"/>
      <c r="AP1249" s="4"/>
      <c r="AQ1249" s="4"/>
      <c r="AR1249" s="58" t="str">
        <f t="shared" si="3"/>
        <v/>
      </c>
      <c r="AS1249" s="4"/>
      <c r="AT1249" s="71">
        <v>1</v>
      </c>
      <c r="AU1249" s="71">
        <v>1</v>
      </c>
      <c r="AV1249" s="4"/>
      <c r="AW1249" s="4"/>
      <c r="AX1249" s="58">
        <f t="shared" si="4"/>
        <v>2</v>
      </c>
      <c r="AY1249" s="4"/>
      <c r="AZ1249" s="71">
        <v>1</v>
      </c>
      <c r="BA1249" s="4"/>
      <c r="BB1249" s="71">
        <v>1</v>
      </c>
      <c r="BC1249" s="71">
        <v>1</v>
      </c>
      <c r="BD1249" s="58">
        <f t="shared" si="5"/>
        <v>3</v>
      </c>
      <c r="BE1249" s="4"/>
      <c r="BF1249" s="4"/>
      <c r="BG1249" s="4"/>
      <c r="BH1249" s="4"/>
      <c r="BI1249" s="4"/>
      <c r="BJ1249" s="4"/>
      <c r="BK1249" s="4"/>
      <c r="BL1249" s="4"/>
      <c r="BM1249" s="4"/>
      <c r="BN1249" s="4"/>
      <c r="BO1249" s="4"/>
      <c r="BP1249" s="4"/>
      <c r="BQ1249" s="4"/>
      <c r="BR1249" s="4"/>
      <c r="BS1249" s="4"/>
      <c r="BT1249" s="71">
        <v>1</v>
      </c>
      <c r="BU1249" s="4"/>
      <c r="BV1249" s="71">
        <v>1</v>
      </c>
      <c r="BW1249" s="4"/>
      <c r="BX1249" s="71">
        <f t="shared" si="637"/>
        <v>1</v>
      </c>
      <c r="BY1249" s="4"/>
      <c r="BZ1249" s="4"/>
      <c r="CA1249" s="4"/>
      <c r="CB1249" s="4"/>
      <c r="CC1249" s="4"/>
      <c r="CD1249" s="4"/>
      <c r="CE1249" s="4"/>
      <c r="CF1249" s="4"/>
      <c r="CG1249" s="4"/>
      <c r="CH1249" s="57">
        <f t="shared" si="1100"/>
        <v>0</v>
      </c>
      <c r="CI1249" s="4"/>
      <c r="CJ1249" s="4"/>
      <c r="CK1249" s="4"/>
      <c r="CL1249" s="71">
        <v>1</v>
      </c>
      <c r="CM1249" s="4"/>
      <c r="CN1249" s="4"/>
      <c r="CO1249" s="71">
        <v>1</v>
      </c>
      <c r="CP1249" s="4"/>
      <c r="CQ1249" s="71"/>
      <c r="CR1249" s="57">
        <f t="shared" si="1046"/>
        <v>2</v>
      </c>
      <c r="CS1249" s="4"/>
      <c r="CT1249" s="4"/>
      <c r="CU1249" s="4"/>
      <c r="CV1249" s="4"/>
      <c r="CW1249" s="4"/>
      <c r="CX1249" s="4"/>
      <c r="CY1249" s="71">
        <v>1</v>
      </c>
      <c r="CZ1249" s="4"/>
      <c r="DA1249" s="71"/>
      <c r="DB1249" s="57">
        <f t="shared" si="1164"/>
        <v>1</v>
      </c>
      <c r="DC1249" s="4"/>
      <c r="DD1249" s="4"/>
      <c r="DE1249" s="4"/>
      <c r="DF1249" s="4"/>
      <c r="DG1249" s="4"/>
      <c r="DH1249" s="4"/>
      <c r="DI1249" s="4"/>
      <c r="DJ1249" s="4"/>
      <c r="DK1249" s="4"/>
      <c r="DL1249" s="57">
        <f t="shared" si="321"/>
        <v>0</v>
      </c>
      <c r="DM1249" s="4"/>
      <c r="DN1249" s="4"/>
      <c r="DO1249" s="4"/>
      <c r="DP1249" s="4"/>
      <c r="DQ1249" s="4"/>
      <c r="DR1249" s="4"/>
      <c r="DS1249" s="4"/>
      <c r="DT1249" s="4"/>
      <c r="DU1249" s="4"/>
      <c r="DV1249" s="57">
        <f t="shared" si="322"/>
        <v>0</v>
      </c>
      <c r="DW1249" s="71">
        <f t="shared" ref="DW1249:ED1249" si="1306">SUM(BY1249,CI1249,CS1249,DC1249,DM1249)</f>
        <v>0</v>
      </c>
      <c r="DX1249" s="71">
        <f t="shared" si="1306"/>
        <v>0</v>
      </c>
      <c r="DY1249" s="71">
        <f t="shared" si="1306"/>
        <v>0</v>
      </c>
      <c r="DZ1249" s="71">
        <f t="shared" si="1306"/>
        <v>1</v>
      </c>
      <c r="EA1249" s="71">
        <f t="shared" si="1306"/>
        <v>0</v>
      </c>
      <c r="EB1249" s="71">
        <f t="shared" si="1306"/>
        <v>0</v>
      </c>
      <c r="EC1249" s="71">
        <f t="shared" si="1306"/>
        <v>2</v>
      </c>
      <c r="ED1249" s="71">
        <f t="shared" si="1306"/>
        <v>0</v>
      </c>
      <c r="EE1249" s="71">
        <f t="shared" si="13"/>
        <v>3</v>
      </c>
      <c r="EF1249" s="71">
        <f t="shared" si="14"/>
        <v>1</v>
      </c>
    </row>
    <row r="1250" spans="1:136" ht="15.75" customHeight="1">
      <c r="A1250" s="147">
        <v>2017</v>
      </c>
      <c r="B1250" s="135" t="s">
        <v>5503</v>
      </c>
      <c r="C1250" s="147" t="s">
        <v>3908</v>
      </c>
      <c r="D1250" s="147"/>
      <c r="E1250" s="147" t="s">
        <v>3909</v>
      </c>
      <c r="F1250" s="161" t="s">
        <v>3910</v>
      </c>
      <c r="G1250" s="4"/>
      <c r="H1250" s="4"/>
      <c r="I1250" s="4"/>
      <c r="J1250" s="4"/>
      <c r="K1250" s="71">
        <v>1</v>
      </c>
      <c r="L1250" s="4"/>
      <c r="M1250" s="4"/>
      <c r="N1250" s="4"/>
      <c r="O1250" s="4"/>
      <c r="P1250" s="4"/>
      <c r="Q1250" s="4"/>
      <c r="R1250" s="4"/>
      <c r="S1250" s="4"/>
      <c r="T1250" s="59" t="str">
        <f t="shared" si="0"/>
        <v/>
      </c>
      <c r="U1250" s="4"/>
      <c r="V1250" s="4"/>
      <c r="W1250" s="4"/>
      <c r="X1250" s="4"/>
      <c r="Y1250" s="4"/>
      <c r="Z1250" s="4"/>
      <c r="AA1250" s="4"/>
      <c r="AB1250" s="4"/>
      <c r="AC1250" s="4"/>
      <c r="AD1250" s="4"/>
      <c r="AE1250" s="4"/>
      <c r="AF1250" s="4"/>
      <c r="AG1250" s="58">
        <f t="shared" si="1"/>
        <v>1</v>
      </c>
      <c r="AH1250" s="4"/>
      <c r="AI1250" s="4"/>
      <c r="AJ1250" s="4"/>
      <c r="AK1250" s="91" t="str">
        <f t="shared" si="1189"/>
        <v/>
      </c>
      <c r="AL1250" s="4"/>
      <c r="AM1250" s="4"/>
      <c r="AN1250" s="4"/>
      <c r="AO1250" s="4"/>
      <c r="AP1250" s="4"/>
      <c r="AQ1250" s="4"/>
      <c r="AR1250" s="58" t="str">
        <f t="shared" si="3"/>
        <v/>
      </c>
      <c r="AS1250" s="71">
        <v>1</v>
      </c>
      <c r="AT1250" s="4"/>
      <c r="AU1250" s="71">
        <v>1</v>
      </c>
      <c r="AV1250" s="71">
        <v>1</v>
      </c>
      <c r="AW1250" s="71">
        <v>1</v>
      </c>
      <c r="AX1250" s="58">
        <f t="shared" si="4"/>
        <v>4</v>
      </c>
      <c r="AY1250" s="71">
        <v>1</v>
      </c>
      <c r="AZ1250" s="4"/>
      <c r="BA1250" s="4"/>
      <c r="BB1250" s="4"/>
      <c r="BC1250" s="4"/>
      <c r="BD1250" s="58">
        <f t="shared" si="5"/>
        <v>1</v>
      </c>
      <c r="BE1250" s="4"/>
      <c r="BF1250" s="4"/>
      <c r="BG1250" s="4"/>
      <c r="BH1250" s="4"/>
      <c r="BI1250" s="4"/>
      <c r="BJ1250" s="4"/>
      <c r="BK1250" s="4"/>
      <c r="BL1250" s="4"/>
      <c r="BM1250" s="4"/>
      <c r="BN1250" s="4"/>
      <c r="BO1250" s="4"/>
      <c r="BP1250" s="71">
        <v>1</v>
      </c>
      <c r="BQ1250" s="4"/>
      <c r="BR1250" s="4"/>
      <c r="BS1250" s="4"/>
      <c r="BT1250" s="71">
        <v>1</v>
      </c>
      <c r="BU1250" s="4"/>
      <c r="BV1250" s="71">
        <v>1</v>
      </c>
      <c r="BW1250" s="4"/>
      <c r="BX1250" s="71">
        <f t="shared" si="637"/>
        <v>1</v>
      </c>
      <c r="BY1250" s="4"/>
      <c r="BZ1250" s="4"/>
      <c r="CA1250" s="4"/>
      <c r="CB1250" s="71">
        <v>1</v>
      </c>
      <c r="CC1250" s="4"/>
      <c r="CD1250" s="4"/>
      <c r="CE1250" s="4"/>
      <c r="CF1250" s="4"/>
      <c r="CG1250" s="71"/>
      <c r="CH1250" s="57">
        <f t="shared" si="1100"/>
        <v>1</v>
      </c>
      <c r="CI1250" s="4"/>
      <c r="CJ1250" s="4"/>
      <c r="CK1250" s="4"/>
      <c r="CL1250" s="4"/>
      <c r="CM1250" s="4"/>
      <c r="CN1250" s="4"/>
      <c r="CO1250" s="4"/>
      <c r="CP1250" s="4"/>
      <c r="CQ1250" s="4"/>
      <c r="CR1250" s="57">
        <f t="shared" si="1046"/>
        <v>0</v>
      </c>
      <c r="CS1250" s="4"/>
      <c r="CT1250" s="4"/>
      <c r="CU1250" s="4"/>
      <c r="CV1250" s="71">
        <v>1</v>
      </c>
      <c r="CW1250" s="4"/>
      <c r="CX1250" s="4"/>
      <c r="CY1250" s="71">
        <v>1</v>
      </c>
      <c r="CZ1250" s="4"/>
      <c r="DA1250" s="71"/>
      <c r="DB1250" s="57">
        <f t="shared" si="1164"/>
        <v>2</v>
      </c>
      <c r="DC1250" s="4"/>
      <c r="DD1250" s="4"/>
      <c r="DE1250" s="4"/>
      <c r="DF1250" s="71">
        <v>1</v>
      </c>
      <c r="DG1250" s="4"/>
      <c r="DH1250" s="4"/>
      <c r="DI1250" s="4"/>
      <c r="DJ1250" s="4"/>
      <c r="DK1250" s="71"/>
      <c r="DL1250" s="57">
        <f t="shared" si="321"/>
        <v>1</v>
      </c>
      <c r="DM1250" s="4"/>
      <c r="DN1250" s="4"/>
      <c r="DO1250" s="4"/>
      <c r="DP1250" s="4"/>
      <c r="DQ1250" s="4"/>
      <c r="DR1250" s="4"/>
      <c r="DS1250" s="71">
        <v>1</v>
      </c>
      <c r="DT1250" s="4"/>
      <c r="DU1250" s="71"/>
      <c r="DV1250" s="57">
        <f t="shared" si="322"/>
        <v>1</v>
      </c>
      <c r="DW1250" s="71">
        <f t="shared" ref="DW1250:ED1250" si="1307">SUM(BY1250,CI1250,CS1250,DC1250,DM1250)</f>
        <v>0</v>
      </c>
      <c r="DX1250" s="71">
        <f t="shared" si="1307"/>
        <v>0</v>
      </c>
      <c r="DY1250" s="71">
        <f t="shared" si="1307"/>
        <v>0</v>
      </c>
      <c r="DZ1250" s="71">
        <f t="shared" si="1307"/>
        <v>3</v>
      </c>
      <c r="EA1250" s="71">
        <f t="shared" si="1307"/>
        <v>0</v>
      </c>
      <c r="EB1250" s="71">
        <f t="shared" si="1307"/>
        <v>0</v>
      </c>
      <c r="EC1250" s="71">
        <f t="shared" si="1307"/>
        <v>2</v>
      </c>
      <c r="ED1250" s="71">
        <f t="shared" si="1307"/>
        <v>0</v>
      </c>
      <c r="EE1250" s="71">
        <f t="shared" si="13"/>
        <v>5</v>
      </c>
      <c r="EF1250" s="71">
        <f t="shared" si="14"/>
        <v>1</v>
      </c>
    </row>
    <row r="1251" spans="1:136" ht="15.75" customHeight="1">
      <c r="A1251" s="147">
        <v>2017</v>
      </c>
      <c r="B1251" s="135" t="s">
        <v>5504</v>
      </c>
      <c r="C1251" s="147" t="s">
        <v>3911</v>
      </c>
      <c r="D1251" s="147"/>
      <c r="E1251" s="147" t="s">
        <v>3912</v>
      </c>
      <c r="F1251" s="161" t="s">
        <v>3913</v>
      </c>
      <c r="G1251" s="4"/>
      <c r="H1251" s="4"/>
      <c r="I1251" s="71">
        <v>1</v>
      </c>
      <c r="J1251" s="4"/>
      <c r="K1251" s="4"/>
      <c r="L1251" s="4"/>
      <c r="M1251" s="4"/>
      <c r="N1251" s="4"/>
      <c r="O1251" s="4"/>
      <c r="P1251" s="4"/>
      <c r="Q1251" s="4"/>
      <c r="R1251" s="4"/>
      <c r="S1251" s="4"/>
      <c r="T1251" s="59" t="str">
        <f t="shared" si="0"/>
        <v/>
      </c>
      <c r="U1251" s="4"/>
      <c r="V1251" s="4"/>
      <c r="W1251" s="4"/>
      <c r="X1251" s="4"/>
      <c r="Y1251" s="4"/>
      <c r="Z1251" s="4"/>
      <c r="AA1251" s="4"/>
      <c r="AB1251" s="4"/>
      <c r="AC1251" s="4"/>
      <c r="AD1251" s="4"/>
      <c r="AE1251" s="4"/>
      <c r="AF1251" s="4"/>
      <c r="AG1251" s="58">
        <f t="shared" si="1"/>
        <v>1</v>
      </c>
      <c r="AH1251" s="4"/>
      <c r="AI1251" s="4"/>
      <c r="AJ1251" s="4"/>
      <c r="AK1251" s="91" t="str">
        <f t="shared" si="1189"/>
        <v/>
      </c>
      <c r="AL1251" s="4"/>
      <c r="AM1251" s="4"/>
      <c r="AN1251" s="4"/>
      <c r="AO1251" s="4"/>
      <c r="AP1251" s="4"/>
      <c r="AQ1251" s="4"/>
      <c r="AR1251" s="58" t="str">
        <f t="shared" si="3"/>
        <v/>
      </c>
      <c r="AS1251" s="4"/>
      <c r="AT1251" s="71">
        <v>1</v>
      </c>
      <c r="AU1251" s="4"/>
      <c r="AV1251" s="4"/>
      <c r="AW1251" s="4"/>
      <c r="AX1251" s="58">
        <f t="shared" si="4"/>
        <v>1</v>
      </c>
      <c r="AY1251" s="4"/>
      <c r="AZ1251" s="4"/>
      <c r="BA1251" s="4"/>
      <c r="BB1251" s="4"/>
      <c r="BC1251" s="4"/>
      <c r="BD1251" s="58">
        <f t="shared" si="5"/>
        <v>0</v>
      </c>
      <c r="BE1251" s="4"/>
      <c r="BF1251" s="4"/>
      <c r="BG1251" s="4"/>
      <c r="BH1251" s="4"/>
      <c r="BI1251" s="4"/>
      <c r="BJ1251" s="4"/>
      <c r="BK1251" s="4"/>
      <c r="BL1251" s="4"/>
      <c r="BM1251" s="4"/>
      <c r="BN1251" s="4"/>
      <c r="BO1251" s="4"/>
      <c r="BP1251" s="4"/>
      <c r="BQ1251" s="71">
        <v>1</v>
      </c>
      <c r="BR1251" s="4"/>
      <c r="BS1251" s="4"/>
      <c r="BT1251" s="4"/>
      <c r="BU1251" s="4"/>
      <c r="BV1251" s="4"/>
      <c r="BW1251" s="4"/>
      <c r="BX1251" s="4" t="str">
        <f t="shared" si="637"/>
        <v/>
      </c>
      <c r="BY1251" s="4"/>
      <c r="BZ1251" s="4"/>
      <c r="CA1251" s="4"/>
      <c r="CB1251" s="4"/>
      <c r="CC1251" s="4"/>
      <c r="CD1251" s="4"/>
      <c r="CE1251" s="4"/>
      <c r="CF1251" s="4"/>
      <c r="CG1251" s="4"/>
      <c r="CH1251" s="57">
        <f t="shared" si="1100"/>
        <v>0</v>
      </c>
      <c r="CI1251" s="4"/>
      <c r="CJ1251" s="4"/>
      <c r="CK1251" s="4"/>
      <c r="CL1251" s="4"/>
      <c r="CM1251" s="4"/>
      <c r="CN1251" s="4"/>
      <c r="CO1251" s="4"/>
      <c r="CP1251" s="4"/>
      <c r="CQ1251" s="4"/>
      <c r="CR1251" s="57">
        <f t="shared" si="1046"/>
        <v>0</v>
      </c>
      <c r="CS1251" s="4"/>
      <c r="CT1251" s="4"/>
      <c r="CU1251" s="4"/>
      <c r="CV1251" s="4"/>
      <c r="CW1251" s="4"/>
      <c r="CX1251" s="4"/>
      <c r="CY1251" s="4"/>
      <c r="CZ1251" s="4"/>
      <c r="DA1251" s="4"/>
      <c r="DB1251" s="57">
        <f t="shared" si="1164"/>
        <v>0</v>
      </c>
      <c r="DC1251" s="4"/>
      <c r="DD1251" s="4"/>
      <c r="DE1251" s="4"/>
      <c r="DF1251" s="4"/>
      <c r="DG1251" s="4"/>
      <c r="DH1251" s="4"/>
      <c r="DI1251" s="4"/>
      <c r="DJ1251" s="4"/>
      <c r="DK1251" s="4"/>
      <c r="DL1251" s="57">
        <f t="shared" si="321"/>
        <v>0</v>
      </c>
      <c r="DM1251" s="4"/>
      <c r="DN1251" s="4"/>
      <c r="DO1251" s="4"/>
      <c r="DP1251" s="4"/>
      <c r="DQ1251" s="4"/>
      <c r="DR1251" s="4"/>
      <c r="DS1251" s="4"/>
      <c r="DT1251" s="4"/>
      <c r="DU1251" s="4"/>
      <c r="DV1251" s="57">
        <f t="shared" si="322"/>
        <v>0</v>
      </c>
      <c r="DW1251" s="71">
        <f t="shared" ref="DW1251:ED1251" si="1308">SUM(BY1251,CI1251,CS1251,DC1251,DM1251)</f>
        <v>0</v>
      </c>
      <c r="DX1251" s="71">
        <f t="shared" si="1308"/>
        <v>0</v>
      </c>
      <c r="DY1251" s="71">
        <f t="shared" si="1308"/>
        <v>0</v>
      </c>
      <c r="DZ1251" s="71">
        <f t="shared" si="1308"/>
        <v>0</v>
      </c>
      <c r="EA1251" s="71">
        <f t="shared" si="1308"/>
        <v>0</v>
      </c>
      <c r="EB1251" s="71">
        <f t="shared" si="1308"/>
        <v>0</v>
      </c>
      <c r="EC1251" s="71">
        <f t="shared" si="1308"/>
        <v>0</v>
      </c>
      <c r="ED1251" s="71">
        <f t="shared" si="1308"/>
        <v>0</v>
      </c>
      <c r="EE1251" s="71">
        <f t="shared" si="13"/>
        <v>0</v>
      </c>
      <c r="EF1251" s="71">
        <f t="shared" si="14"/>
        <v>0</v>
      </c>
    </row>
    <row r="1252" spans="1:136" ht="15.75" customHeight="1">
      <c r="A1252" s="147">
        <v>2017</v>
      </c>
      <c r="B1252" s="135" t="s">
        <v>5505</v>
      </c>
      <c r="C1252" s="147" t="s">
        <v>3914</v>
      </c>
      <c r="D1252" s="147"/>
      <c r="E1252" s="147" t="s">
        <v>3915</v>
      </c>
      <c r="F1252" s="166" t="s">
        <v>3916</v>
      </c>
      <c r="G1252" s="4"/>
      <c r="H1252" s="4"/>
      <c r="I1252" s="4"/>
      <c r="J1252" s="4"/>
      <c r="K1252" s="4"/>
      <c r="L1252" s="4"/>
      <c r="M1252" s="4"/>
      <c r="N1252" s="71">
        <v>1</v>
      </c>
      <c r="O1252" s="4"/>
      <c r="P1252" s="4"/>
      <c r="Q1252" s="4"/>
      <c r="R1252" s="4"/>
      <c r="S1252" s="4"/>
      <c r="T1252" s="59" t="str">
        <f t="shared" si="0"/>
        <v/>
      </c>
      <c r="U1252" s="4"/>
      <c r="V1252" s="4"/>
      <c r="W1252" s="4"/>
      <c r="X1252" s="4"/>
      <c r="Y1252" s="4"/>
      <c r="Z1252" s="4"/>
      <c r="AA1252" s="4"/>
      <c r="AB1252" s="4"/>
      <c r="AC1252" s="4"/>
      <c r="AD1252" s="4"/>
      <c r="AE1252" s="4"/>
      <c r="AF1252" s="4"/>
      <c r="AG1252" s="58">
        <f t="shared" si="1"/>
        <v>1</v>
      </c>
      <c r="AH1252" s="4"/>
      <c r="AI1252" s="4"/>
      <c r="AJ1252" s="4"/>
      <c r="AK1252" s="91" t="str">
        <f t="shared" si="1189"/>
        <v/>
      </c>
      <c r="AL1252" s="4"/>
      <c r="AM1252" s="4"/>
      <c r="AN1252" s="4"/>
      <c r="AO1252" s="4"/>
      <c r="AP1252" s="4"/>
      <c r="AQ1252" s="4"/>
      <c r="AR1252" s="58" t="str">
        <f t="shared" si="3"/>
        <v/>
      </c>
      <c r="AS1252" s="4"/>
      <c r="AT1252" s="71">
        <v>1</v>
      </c>
      <c r="AU1252" s="4"/>
      <c r="AV1252" s="4"/>
      <c r="AW1252" s="4"/>
      <c r="AX1252" s="58">
        <f t="shared" si="4"/>
        <v>1</v>
      </c>
      <c r="AY1252" s="4"/>
      <c r="AZ1252" s="71">
        <v>1</v>
      </c>
      <c r="BA1252" s="4"/>
      <c r="BB1252" s="4"/>
      <c r="BC1252" s="71">
        <v>1</v>
      </c>
      <c r="BD1252" s="58">
        <f t="shared" si="5"/>
        <v>2</v>
      </c>
      <c r="BE1252" s="4"/>
      <c r="BF1252" s="4"/>
      <c r="BG1252" s="4"/>
      <c r="BH1252" s="4"/>
      <c r="BI1252" s="4"/>
      <c r="BJ1252" s="4"/>
      <c r="BK1252" s="4"/>
      <c r="BL1252" s="4"/>
      <c r="BM1252" s="4"/>
      <c r="BN1252" s="4"/>
      <c r="BO1252" s="4"/>
      <c r="BP1252" s="4"/>
      <c r="BQ1252" s="4"/>
      <c r="BR1252" s="4"/>
      <c r="BS1252" s="4"/>
      <c r="BT1252" s="4"/>
      <c r="BU1252" s="4"/>
      <c r="BV1252" s="4"/>
      <c r="BW1252" s="4"/>
      <c r="BX1252" s="4" t="str">
        <f t="shared" si="637"/>
        <v/>
      </c>
      <c r="BY1252" s="4"/>
      <c r="BZ1252" s="4"/>
      <c r="CA1252" s="4"/>
      <c r="CB1252" s="4"/>
      <c r="CC1252" s="4"/>
      <c r="CD1252" s="4"/>
      <c r="CE1252" s="4"/>
      <c r="CF1252" s="4"/>
      <c r="CG1252" s="4"/>
      <c r="CH1252" s="57">
        <f t="shared" si="1100"/>
        <v>0</v>
      </c>
      <c r="CI1252" s="4"/>
      <c r="CJ1252" s="4"/>
      <c r="CK1252" s="4"/>
      <c r="CL1252" s="4"/>
      <c r="CM1252" s="4"/>
      <c r="CN1252" s="4"/>
      <c r="CO1252" s="4"/>
      <c r="CP1252" s="4"/>
      <c r="CQ1252" s="4"/>
      <c r="CR1252" s="57">
        <f t="shared" si="1046"/>
        <v>0</v>
      </c>
      <c r="CS1252" s="4"/>
      <c r="CT1252" s="4"/>
      <c r="CU1252" s="4"/>
      <c r="CV1252" s="4"/>
      <c r="CW1252" s="4"/>
      <c r="CX1252" s="4"/>
      <c r="CY1252" s="4"/>
      <c r="CZ1252" s="4"/>
      <c r="DA1252" s="4"/>
      <c r="DB1252" s="57">
        <f t="shared" si="1164"/>
        <v>0</v>
      </c>
      <c r="DC1252" s="4"/>
      <c r="DD1252" s="4"/>
      <c r="DE1252" s="4"/>
      <c r="DF1252" s="4"/>
      <c r="DG1252" s="4"/>
      <c r="DH1252" s="4"/>
      <c r="DI1252" s="4"/>
      <c r="DJ1252" s="4"/>
      <c r="DK1252" s="4"/>
      <c r="DL1252" s="57">
        <f t="shared" si="321"/>
        <v>0</v>
      </c>
      <c r="DM1252" s="4"/>
      <c r="DN1252" s="4"/>
      <c r="DO1252" s="4"/>
      <c r="DP1252" s="4"/>
      <c r="DQ1252" s="4"/>
      <c r="DR1252" s="4"/>
      <c r="DS1252" s="4"/>
      <c r="DT1252" s="4"/>
      <c r="DU1252" s="4"/>
      <c r="DV1252" s="57">
        <f t="shared" si="322"/>
        <v>0</v>
      </c>
      <c r="DW1252" s="71">
        <f t="shared" ref="DW1252:ED1252" si="1309">SUM(BY1252,CI1252,CS1252,DC1252,DM1252)</f>
        <v>0</v>
      </c>
      <c r="DX1252" s="71">
        <f t="shared" si="1309"/>
        <v>0</v>
      </c>
      <c r="DY1252" s="71">
        <f t="shared" si="1309"/>
        <v>0</v>
      </c>
      <c r="DZ1252" s="71">
        <f t="shared" si="1309"/>
        <v>0</v>
      </c>
      <c r="EA1252" s="71">
        <f t="shared" si="1309"/>
        <v>0</v>
      </c>
      <c r="EB1252" s="71">
        <f t="shared" si="1309"/>
        <v>0</v>
      </c>
      <c r="EC1252" s="71">
        <f t="shared" si="1309"/>
        <v>0</v>
      </c>
      <c r="ED1252" s="71">
        <f t="shared" si="1309"/>
        <v>0</v>
      </c>
      <c r="EE1252" s="71">
        <f t="shared" si="13"/>
        <v>0</v>
      </c>
      <c r="EF1252" s="71">
        <f t="shared" si="14"/>
        <v>0</v>
      </c>
    </row>
    <row r="1253" spans="1:136" ht="15.75" customHeight="1">
      <c r="A1253" s="147">
        <v>2017</v>
      </c>
      <c r="B1253" s="135" t="s">
        <v>5506</v>
      </c>
      <c r="C1253" s="147" t="s">
        <v>3917</v>
      </c>
      <c r="D1253" s="147"/>
      <c r="E1253" s="147" t="s">
        <v>3918</v>
      </c>
      <c r="F1253" s="161" t="s">
        <v>3919</v>
      </c>
      <c r="G1253" s="4"/>
      <c r="H1253" s="4"/>
      <c r="I1253" s="71">
        <v>1</v>
      </c>
      <c r="J1253" s="4"/>
      <c r="K1253" s="4"/>
      <c r="L1253" s="4"/>
      <c r="M1253" s="4"/>
      <c r="N1253" s="4"/>
      <c r="O1253" s="4"/>
      <c r="P1253" s="4"/>
      <c r="Q1253" s="4"/>
      <c r="R1253" s="4"/>
      <c r="S1253" s="4"/>
      <c r="T1253" s="59" t="str">
        <f t="shared" si="0"/>
        <v/>
      </c>
      <c r="U1253" s="4"/>
      <c r="V1253" s="4"/>
      <c r="W1253" s="4"/>
      <c r="X1253" s="4"/>
      <c r="Y1253" s="4"/>
      <c r="Z1253" s="4"/>
      <c r="AA1253" s="4"/>
      <c r="AB1253" s="4"/>
      <c r="AC1253" s="4"/>
      <c r="AD1253" s="4"/>
      <c r="AE1253" s="4"/>
      <c r="AF1253" s="4"/>
      <c r="AG1253" s="58">
        <f t="shared" si="1"/>
        <v>1</v>
      </c>
      <c r="AH1253" s="4"/>
      <c r="AI1253" s="4"/>
      <c r="AJ1253" s="4"/>
      <c r="AK1253" s="91" t="str">
        <f t="shared" si="1189"/>
        <v/>
      </c>
      <c r="AL1253" s="4"/>
      <c r="AM1253" s="4"/>
      <c r="AN1253" s="4"/>
      <c r="AO1253" s="4"/>
      <c r="AP1253" s="4"/>
      <c r="AQ1253" s="4"/>
      <c r="AR1253" s="58" t="str">
        <f t="shared" si="3"/>
        <v/>
      </c>
      <c r="AS1253" s="71">
        <v>1</v>
      </c>
      <c r="AT1253" s="4"/>
      <c r="AU1253" s="4"/>
      <c r="AV1253" s="4"/>
      <c r="AW1253" s="4"/>
      <c r="AX1253" s="58">
        <f t="shared" si="4"/>
        <v>1</v>
      </c>
      <c r="AY1253" s="4"/>
      <c r="AZ1253" s="71">
        <v>1</v>
      </c>
      <c r="BA1253" s="4"/>
      <c r="BB1253" s="4"/>
      <c r="BC1253" s="4"/>
      <c r="BD1253" s="58">
        <f t="shared" si="5"/>
        <v>1</v>
      </c>
      <c r="BE1253" s="4"/>
      <c r="BF1253" s="4"/>
      <c r="BG1253" s="4"/>
      <c r="BH1253" s="4"/>
      <c r="BI1253" s="4"/>
      <c r="BJ1253" s="4"/>
      <c r="BK1253" s="4"/>
      <c r="BL1253" s="4"/>
      <c r="BM1253" s="4"/>
      <c r="BN1253" s="4"/>
      <c r="BO1253" s="4"/>
      <c r="BP1253" s="4"/>
      <c r="BQ1253" s="4"/>
      <c r="BR1253" s="4"/>
      <c r="BS1253" s="4"/>
      <c r="BT1253" s="4"/>
      <c r="BU1253" s="4"/>
      <c r="BV1253" s="4"/>
      <c r="BW1253" s="4"/>
      <c r="BX1253" s="4" t="str">
        <f t="shared" si="637"/>
        <v/>
      </c>
      <c r="BY1253" s="4"/>
      <c r="BZ1253" s="4"/>
      <c r="CA1253" s="4"/>
      <c r="CB1253" s="4"/>
      <c r="CC1253" s="4"/>
      <c r="CD1253" s="4"/>
      <c r="CE1253" s="4"/>
      <c r="CF1253" s="4"/>
      <c r="CG1253" s="4"/>
      <c r="CH1253" s="57">
        <f t="shared" si="1100"/>
        <v>0</v>
      </c>
      <c r="CI1253" s="4"/>
      <c r="CJ1253" s="4"/>
      <c r="CK1253" s="4"/>
      <c r="CL1253" s="4"/>
      <c r="CM1253" s="4"/>
      <c r="CN1253" s="4"/>
      <c r="CO1253" s="4"/>
      <c r="CP1253" s="4"/>
      <c r="CQ1253" s="4"/>
      <c r="CR1253" s="57">
        <f t="shared" si="1046"/>
        <v>0</v>
      </c>
      <c r="CS1253" s="4"/>
      <c r="CT1253" s="4"/>
      <c r="CU1253" s="4"/>
      <c r="CV1253" s="4"/>
      <c r="CW1253" s="4"/>
      <c r="CX1253" s="4"/>
      <c r="CY1253" s="4"/>
      <c r="CZ1253" s="4"/>
      <c r="DA1253" s="4"/>
      <c r="DB1253" s="57">
        <f t="shared" si="1164"/>
        <v>0</v>
      </c>
      <c r="DC1253" s="4"/>
      <c r="DD1253" s="4"/>
      <c r="DE1253" s="4"/>
      <c r="DF1253" s="4"/>
      <c r="DG1253" s="4"/>
      <c r="DH1253" s="4"/>
      <c r="DI1253" s="4"/>
      <c r="DJ1253" s="4"/>
      <c r="DK1253" s="4"/>
      <c r="DL1253" s="57">
        <f t="shared" si="321"/>
        <v>0</v>
      </c>
      <c r="DM1253" s="4"/>
      <c r="DN1253" s="4"/>
      <c r="DO1253" s="4"/>
      <c r="DP1253" s="4"/>
      <c r="DQ1253" s="4"/>
      <c r="DR1253" s="4"/>
      <c r="DS1253" s="4"/>
      <c r="DT1253" s="4"/>
      <c r="DU1253" s="4"/>
      <c r="DV1253" s="57">
        <f t="shared" si="322"/>
        <v>0</v>
      </c>
      <c r="DW1253" s="71">
        <f t="shared" ref="DW1253:ED1253" si="1310">SUM(BY1253,CI1253,CS1253,DC1253,DM1253)</f>
        <v>0</v>
      </c>
      <c r="DX1253" s="71">
        <f t="shared" si="1310"/>
        <v>0</v>
      </c>
      <c r="DY1253" s="71">
        <f t="shared" si="1310"/>
        <v>0</v>
      </c>
      <c r="DZ1253" s="71">
        <f t="shared" si="1310"/>
        <v>0</v>
      </c>
      <c r="EA1253" s="71">
        <f t="shared" si="1310"/>
        <v>0</v>
      </c>
      <c r="EB1253" s="71">
        <f t="shared" si="1310"/>
        <v>0</v>
      </c>
      <c r="EC1253" s="71">
        <f t="shared" si="1310"/>
        <v>0</v>
      </c>
      <c r="ED1253" s="71">
        <f t="shared" si="1310"/>
        <v>0</v>
      </c>
      <c r="EE1253" s="71">
        <f t="shared" si="13"/>
        <v>0</v>
      </c>
      <c r="EF1253" s="71">
        <f t="shared" si="14"/>
        <v>0</v>
      </c>
    </row>
    <row r="1254" spans="1:136" ht="15.75" customHeight="1">
      <c r="A1254" s="147">
        <v>2017</v>
      </c>
      <c r="B1254" s="135" t="s">
        <v>5507</v>
      </c>
      <c r="C1254" s="147" t="s">
        <v>3920</v>
      </c>
      <c r="D1254" s="147"/>
      <c r="E1254" s="147" t="s">
        <v>3921</v>
      </c>
      <c r="F1254" s="161" t="s">
        <v>3922</v>
      </c>
      <c r="G1254" s="4"/>
      <c r="H1254" s="4"/>
      <c r="I1254" s="4"/>
      <c r="J1254" s="4"/>
      <c r="K1254" s="4"/>
      <c r="L1254" s="4"/>
      <c r="M1254" s="4"/>
      <c r="N1254" s="71">
        <v>1</v>
      </c>
      <c r="O1254" s="4"/>
      <c r="P1254" s="4"/>
      <c r="Q1254" s="4"/>
      <c r="R1254" s="4"/>
      <c r="S1254" s="4"/>
      <c r="T1254" s="59" t="str">
        <f t="shared" si="0"/>
        <v/>
      </c>
      <c r="U1254" s="4"/>
      <c r="V1254" s="4"/>
      <c r="W1254" s="4"/>
      <c r="X1254" s="4"/>
      <c r="Y1254" s="4"/>
      <c r="Z1254" s="4"/>
      <c r="AA1254" s="4"/>
      <c r="AB1254" s="4"/>
      <c r="AC1254" s="4"/>
      <c r="AD1254" s="4"/>
      <c r="AE1254" s="4"/>
      <c r="AF1254" s="4"/>
      <c r="AG1254" s="58">
        <f t="shared" si="1"/>
        <v>1</v>
      </c>
      <c r="AH1254" s="4"/>
      <c r="AI1254" s="4"/>
      <c r="AJ1254" s="4"/>
      <c r="AK1254" s="91" t="str">
        <f t="shared" si="1189"/>
        <v/>
      </c>
      <c r="AL1254" s="4"/>
      <c r="AM1254" s="4"/>
      <c r="AN1254" s="4"/>
      <c r="AO1254" s="4"/>
      <c r="AP1254" s="4"/>
      <c r="AQ1254" s="4"/>
      <c r="AR1254" s="58" t="str">
        <f t="shared" si="3"/>
        <v/>
      </c>
      <c r="AS1254" s="71">
        <v>1</v>
      </c>
      <c r="AT1254" s="71">
        <v>1</v>
      </c>
      <c r="AU1254" s="71">
        <v>1</v>
      </c>
      <c r="AV1254" s="71">
        <v>1</v>
      </c>
      <c r="AW1254" s="71">
        <v>1</v>
      </c>
      <c r="AX1254" s="58">
        <f t="shared" si="4"/>
        <v>5</v>
      </c>
      <c r="AY1254" s="4"/>
      <c r="AZ1254" s="71">
        <v>1</v>
      </c>
      <c r="BA1254" s="4"/>
      <c r="BB1254" s="4"/>
      <c r="BC1254" s="71">
        <v>1</v>
      </c>
      <c r="BD1254" s="58">
        <f t="shared" si="5"/>
        <v>2</v>
      </c>
      <c r="BE1254" s="4"/>
      <c r="BF1254" s="4"/>
      <c r="BG1254" s="4"/>
      <c r="BH1254" s="4"/>
      <c r="BI1254" s="4"/>
      <c r="BJ1254" s="4"/>
      <c r="BK1254" s="4"/>
      <c r="BL1254" s="4"/>
      <c r="BM1254" s="4"/>
      <c r="BN1254" s="4"/>
      <c r="BO1254" s="4"/>
      <c r="BP1254" s="4"/>
      <c r="BQ1254" s="4"/>
      <c r="BR1254" s="4"/>
      <c r="BS1254" s="4"/>
      <c r="BT1254" s="4"/>
      <c r="BU1254" s="4"/>
      <c r="BV1254" s="4"/>
      <c r="BW1254" s="4"/>
      <c r="BX1254" s="4" t="str">
        <f t="shared" si="637"/>
        <v/>
      </c>
      <c r="BY1254" s="4"/>
      <c r="BZ1254" s="4"/>
      <c r="CA1254" s="4"/>
      <c r="CB1254" s="4"/>
      <c r="CC1254" s="4"/>
      <c r="CD1254" s="4"/>
      <c r="CE1254" s="4"/>
      <c r="CF1254" s="4"/>
      <c r="CG1254" s="4"/>
      <c r="CH1254" s="57">
        <f t="shared" si="1100"/>
        <v>0</v>
      </c>
      <c r="CI1254" s="4"/>
      <c r="CJ1254" s="4"/>
      <c r="CK1254" s="4"/>
      <c r="CL1254" s="4"/>
      <c r="CM1254" s="4"/>
      <c r="CN1254" s="4"/>
      <c r="CO1254" s="4"/>
      <c r="CP1254" s="4"/>
      <c r="CQ1254" s="4"/>
      <c r="CR1254" s="57">
        <f t="shared" si="1046"/>
        <v>0</v>
      </c>
      <c r="CS1254" s="4"/>
      <c r="CT1254" s="4"/>
      <c r="CU1254" s="4"/>
      <c r="CV1254" s="4"/>
      <c r="CW1254" s="4"/>
      <c r="CX1254" s="4"/>
      <c r="CY1254" s="4"/>
      <c r="CZ1254" s="4"/>
      <c r="DA1254" s="4"/>
      <c r="DB1254" s="57">
        <f t="shared" si="1164"/>
        <v>0</v>
      </c>
      <c r="DC1254" s="4"/>
      <c r="DD1254" s="4"/>
      <c r="DE1254" s="4"/>
      <c r="DF1254" s="4"/>
      <c r="DG1254" s="4"/>
      <c r="DH1254" s="4"/>
      <c r="DI1254" s="4"/>
      <c r="DJ1254" s="4"/>
      <c r="DK1254" s="4"/>
      <c r="DL1254" s="57">
        <f t="shared" si="321"/>
        <v>0</v>
      </c>
      <c r="DM1254" s="4"/>
      <c r="DN1254" s="4"/>
      <c r="DO1254" s="4"/>
      <c r="DP1254" s="4"/>
      <c r="DQ1254" s="4"/>
      <c r="DR1254" s="4"/>
      <c r="DS1254" s="4"/>
      <c r="DT1254" s="4"/>
      <c r="DU1254" s="4"/>
      <c r="DV1254" s="57">
        <f t="shared" si="322"/>
        <v>0</v>
      </c>
      <c r="DW1254" s="71">
        <f t="shared" ref="DW1254:ED1254" si="1311">SUM(BY1254,CI1254,CS1254,DC1254,DM1254)</f>
        <v>0</v>
      </c>
      <c r="DX1254" s="71">
        <f t="shared" si="1311"/>
        <v>0</v>
      </c>
      <c r="DY1254" s="71">
        <f t="shared" si="1311"/>
        <v>0</v>
      </c>
      <c r="DZ1254" s="71">
        <f t="shared" si="1311"/>
        <v>0</v>
      </c>
      <c r="EA1254" s="71">
        <f t="shared" si="1311"/>
        <v>0</v>
      </c>
      <c r="EB1254" s="71">
        <f t="shared" si="1311"/>
        <v>0</v>
      </c>
      <c r="EC1254" s="71">
        <f t="shared" si="1311"/>
        <v>0</v>
      </c>
      <c r="ED1254" s="71">
        <f t="shared" si="1311"/>
        <v>0</v>
      </c>
      <c r="EE1254" s="71">
        <f t="shared" si="13"/>
        <v>0</v>
      </c>
      <c r="EF1254" s="71">
        <f t="shared" si="14"/>
        <v>0</v>
      </c>
    </row>
    <row r="1255" spans="1:136" ht="15.75" customHeight="1">
      <c r="A1255" s="147">
        <v>2016</v>
      </c>
      <c r="B1255" s="135" t="s">
        <v>5508</v>
      </c>
      <c r="C1255" s="147" t="s">
        <v>3923</v>
      </c>
      <c r="D1255" s="147"/>
      <c r="E1255" s="147" t="s">
        <v>3924</v>
      </c>
      <c r="F1255" s="161" t="s">
        <v>3925</v>
      </c>
      <c r="G1255" s="4"/>
      <c r="H1255" s="4"/>
      <c r="I1255" s="4"/>
      <c r="J1255" s="4"/>
      <c r="K1255" s="4"/>
      <c r="L1255" s="4"/>
      <c r="M1255" s="4"/>
      <c r="N1255" s="4"/>
      <c r="O1255" s="4"/>
      <c r="P1255" s="4"/>
      <c r="Q1255" s="4"/>
      <c r="R1255" s="4"/>
      <c r="S1255" s="4"/>
      <c r="T1255" s="59">
        <f t="shared" si="0"/>
        <v>1</v>
      </c>
      <c r="U1255" s="4"/>
      <c r="V1255" s="4"/>
      <c r="W1255" s="71">
        <v>1</v>
      </c>
      <c r="X1255" s="4"/>
      <c r="Y1255" s="4"/>
      <c r="Z1255" s="4"/>
      <c r="AA1255" s="4"/>
      <c r="AB1255" s="4"/>
      <c r="AC1255" s="4"/>
      <c r="AD1255" s="4"/>
      <c r="AE1255" s="4"/>
      <c r="AF1255" s="4"/>
      <c r="AG1255" s="58">
        <f t="shared" si="1"/>
        <v>1</v>
      </c>
      <c r="AH1255" s="4"/>
      <c r="AI1255" s="4"/>
      <c r="AJ1255" s="4"/>
      <c r="AK1255" s="91" t="str">
        <f t="shared" si="1189"/>
        <v/>
      </c>
      <c r="AL1255" s="4"/>
      <c r="AM1255" s="4"/>
      <c r="AN1255" s="4"/>
      <c r="AO1255" s="4"/>
      <c r="AP1255" s="4"/>
      <c r="AQ1255" s="4"/>
      <c r="AR1255" s="58" t="str">
        <f t="shared" si="3"/>
        <v/>
      </c>
      <c r="AS1255" s="4"/>
      <c r="AT1255" s="4"/>
      <c r="AU1255" s="4"/>
      <c r="AV1255" s="71">
        <v>1</v>
      </c>
      <c r="AW1255" s="71">
        <v>1</v>
      </c>
      <c r="AX1255" s="58">
        <f t="shared" si="4"/>
        <v>2</v>
      </c>
      <c r="AY1255" s="71">
        <v>1</v>
      </c>
      <c r="AZ1255" s="4"/>
      <c r="BA1255" s="71">
        <v>1</v>
      </c>
      <c r="BB1255" s="4"/>
      <c r="BC1255" s="71">
        <v>1</v>
      </c>
      <c r="BD1255" s="58">
        <f t="shared" si="5"/>
        <v>3</v>
      </c>
      <c r="BE1255" s="4"/>
      <c r="BF1255" s="4"/>
      <c r="BG1255" s="4"/>
      <c r="BH1255" s="4"/>
      <c r="BI1255" s="4"/>
      <c r="BJ1255" s="4"/>
      <c r="BK1255" s="4"/>
      <c r="BL1255" s="4"/>
      <c r="BM1255" s="4"/>
      <c r="BN1255" s="4"/>
      <c r="BO1255" s="4"/>
      <c r="BP1255" s="4"/>
      <c r="BQ1255" s="4"/>
      <c r="BR1255" s="4"/>
      <c r="BS1255" s="4"/>
      <c r="BT1255" s="71">
        <v>1</v>
      </c>
      <c r="BU1255" s="4"/>
      <c r="BV1255" s="71">
        <v>1</v>
      </c>
      <c r="BW1255" s="4"/>
      <c r="BX1255" s="71">
        <f t="shared" si="637"/>
        <v>1</v>
      </c>
      <c r="BY1255" s="4"/>
      <c r="BZ1255" s="4"/>
      <c r="CA1255" s="4"/>
      <c r="CB1255" s="4"/>
      <c r="CC1255" s="4"/>
      <c r="CD1255" s="4"/>
      <c r="CE1255" s="4"/>
      <c r="CF1255" s="4"/>
      <c r="CG1255" s="4"/>
      <c r="CH1255" s="57">
        <f t="shared" si="1100"/>
        <v>0</v>
      </c>
      <c r="CI1255" s="4"/>
      <c r="CJ1255" s="4"/>
      <c r="CK1255" s="4"/>
      <c r="CL1255" s="4"/>
      <c r="CM1255" s="4"/>
      <c r="CN1255" s="4"/>
      <c r="CO1255" s="4"/>
      <c r="CP1255" s="4"/>
      <c r="CQ1255" s="4"/>
      <c r="CR1255" s="57">
        <f t="shared" si="1046"/>
        <v>0</v>
      </c>
      <c r="CS1255" s="4"/>
      <c r="CT1255" s="4"/>
      <c r="CU1255" s="4"/>
      <c r="CV1255" s="4"/>
      <c r="CW1255" s="4"/>
      <c r="CX1255" s="4"/>
      <c r="CY1255" s="4"/>
      <c r="CZ1255" s="4"/>
      <c r="DA1255" s="4"/>
      <c r="DB1255" s="57">
        <f t="shared" si="1164"/>
        <v>0</v>
      </c>
      <c r="DC1255" s="4"/>
      <c r="DD1255" s="4"/>
      <c r="DE1255" s="4"/>
      <c r="DF1255" s="71">
        <v>1</v>
      </c>
      <c r="DG1255" s="4"/>
      <c r="DH1255" s="4"/>
      <c r="DI1255" s="4"/>
      <c r="DJ1255" s="4"/>
      <c r="DK1255" s="71"/>
      <c r="DL1255" s="57">
        <f t="shared" si="321"/>
        <v>1</v>
      </c>
      <c r="DM1255" s="4"/>
      <c r="DN1255" s="4"/>
      <c r="DO1255" s="4"/>
      <c r="DP1255" s="4"/>
      <c r="DQ1255" s="4"/>
      <c r="DR1255" s="4"/>
      <c r="DS1255" s="71">
        <v>1</v>
      </c>
      <c r="DT1255" s="4"/>
      <c r="DU1255" s="71"/>
      <c r="DV1255" s="57">
        <f t="shared" si="322"/>
        <v>1</v>
      </c>
      <c r="DW1255" s="71">
        <f t="shared" ref="DW1255:ED1255" si="1312">SUM(BY1255,CI1255,CS1255,DC1255,DM1255)</f>
        <v>0</v>
      </c>
      <c r="DX1255" s="71">
        <f t="shared" si="1312"/>
        <v>0</v>
      </c>
      <c r="DY1255" s="71">
        <f t="shared" si="1312"/>
        <v>0</v>
      </c>
      <c r="DZ1255" s="71">
        <f t="shared" si="1312"/>
        <v>1</v>
      </c>
      <c r="EA1255" s="71">
        <f t="shared" si="1312"/>
        <v>0</v>
      </c>
      <c r="EB1255" s="71">
        <f t="shared" si="1312"/>
        <v>0</v>
      </c>
      <c r="EC1255" s="71">
        <f t="shared" si="1312"/>
        <v>1</v>
      </c>
      <c r="ED1255" s="71">
        <f t="shared" si="1312"/>
        <v>0</v>
      </c>
      <c r="EE1255" s="71">
        <f t="shared" si="13"/>
        <v>2</v>
      </c>
      <c r="EF1255" s="71">
        <f t="shared" si="14"/>
        <v>1</v>
      </c>
    </row>
    <row r="1256" spans="1:136" ht="15.75" customHeight="1">
      <c r="A1256" s="147">
        <v>2017</v>
      </c>
      <c r="B1256" s="135" t="s">
        <v>5509</v>
      </c>
      <c r="C1256" s="147" t="s">
        <v>3926</v>
      </c>
      <c r="D1256" s="147"/>
      <c r="E1256" s="147"/>
      <c r="F1256" s="161" t="s">
        <v>3927</v>
      </c>
      <c r="G1256" s="4"/>
      <c r="H1256" s="4"/>
      <c r="I1256" s="4"/>
      <c r="J1256" s="4"/>
      <c r="K1256" s="4"/>
      <c r="L1256" s="4"/>
      <c r="M1256" s="4"/>
      <c r="N1256" s="4"/>
      <c r="O1256" s="4"/>
      <c r="P1256" s="4"/>
      <c r="Q1256" s="4"/>
      <c r="R1256" s="4"/>
      <c r="S1256" s="71">
        <v>1</v>
      </c>
      <c r="T1256" s="59" t="str">
        <f t="shared" si="0"/>
        <v/>
      </c>
      <c r="U1256" s="4"/>
      <c r="V1256" s="4"/>
      <c r="W1256" s="4"/>
      <c r="X1256" s="4"/>
      <c r="Y1256" s="4"/>
      <c r="Z1256" s="4"/>
      <c r="AA1256" s="4"/>
      <c r="AB1256" s="4"/>
      <c r="AC1256" s="4"/>
      <c r="AD1256" s="4"/>
      <c r="AE1256" s="4"/>
      <c r="AF1256" s="4"/>
      <c r="AG1256" s="58">
        <f t="shared" si="1"/>
        <v>1</v>
      </c>
      <c r="AH1256" s="4"/>
      <c r="AI1256" s="4"/>
      <c r="AJ1256" s="4"/>
      <c r="AK1256" s="91" t="str">
        <f t="shared" si="1189"/>
        <v/>
      </c>
      <c r="AL1256" s="4"/>
      <c r="AM1256" s="4"/>
      <c r="AN1256" s="4"/>
      <c r="AO1256" s="4"/>
      <c r="AP1256" s="4"/>
      <c r="AQ1256" s="4"/>
      <c r="AR1256" s="58" t="str">
        <f t="shared" si="3"/>
        <v/>
      </c>
      <c r="AS1256" s="71">
        <v>1</v>
      </c>
      <c r="AT1256" s="4"/>
      <c r="AU1256" s="71">
        <v>1</v>
      </c>
      <c r="AV1256" s="71">
        <v>1</v>
      </c>
      <c r="AW1256" s="71">
        <v>1</v>
      </c>
      <c r="AX1256" s="58">
        <f t="shared" si="4"/>
        <v>4</v>
      </c>
      <c r="AY1256" s="71">
        <v>1</v>
      </c>
      <c r="AZ1256" s="71">
        <v>1</v>
      </c>
      <c r="BA1256" s="4"/>
      <c r="BB1256" s="4"/>
      <c r="BC1256" s="71">
        <v>1</v>
      </c>
      <c r="BD1256" s="58">
        <f t="shared" si="5"/>
        <v>3</v>
      </c>
      <c r="BE1256" s="4"/>
      <c r="BF1256" s="4"/>
      <c r="BG1256" s="4"/>
      <c r="BH1256" s="4"/>
      <c r="BI1256" s="4"/>
      <c r="BJ1256" s="4"/>
      <c r="BK1256" s="4"/>
      <c r="BL1256" s="4"/>
      <c r="BM1256" s="4"/>
      <c r="BN1256" s="71">
        <v>1</v>
      </c>
      <c r="BO1256" s="4"/>
      <c r="BP1256" s="4"/>
      <c r="BQ1256" s="4"/>
      <c r="BR1256" s="4"/>
      <c r="BS1256" s="71">
        <v>1</v>
      </c>
      <c r="BT1256" s="4"/>
      <c r="BU1256" s="71">
        <v>1</v>
      </c>
      <c r="BV1256" s="71">
        <v>1</v>
      </c>
      <c r="BW1256" s="72">
        <v>2</v>
      </c>
      <c r="BX1256" s="71">
        <f t="shared" si="637"/>
        <v>1</v>
      </c>
      <c r="BY1256" s="4"/>
      <c r="BZ1256" s="71">
        <v>1</v>
      </c>
      <c r="CA1256" s="4"/>
      <c r="CB1256" s="4"/>
      <c r="CC1256" s="4"/>
      <c r="CD1256" s="4"/>
      <c r="CE1256" s="4"/>
      <c r="CF1256" s="4"/>
      <c r="CG1256" s="71"/>
      <c r="CH1256" s="57">
        <f t="shared" si="1100"/>
        <v>1</v>
      </c>
      <c r="CI1256" s="4"/>
      <c r="CJ1256" s="4"/>
      <c r="CK1256" s="4"/>
      <c r="CL1256" s="4"/>
      <c r="CM1256" s="4"/>
      <c r="CN1256" s="4"/>
      <c r="CO1256" s="4"/>
      <c r="CP1256" s="4"/>
      <c r="CQ1256" s="4"/>
      <c r="CR1256" s="57">
        <f t="shared" si="1046"/>
        <v>0</v>
      </c>
      <c r="CS1256" s="4"/>
      <c r="CT1256" s="4"/>
      <c r="CU1256" s="4"/>
      <c r="CV1256" s="4"/>
      <c r="CW1256" s="4"/>
      <c r="CX1256" s="71">
        <v>1</v>
      </c>
      <c r="CY1256" s="4"/>
      <c r="CZ1256" s="4"/>
      <c r="DA1256" s="71"/>
      <c r="DB1256" s="57">
        <f t="shared" si="1164"/>
        <v>1</v>
      </c>
      <c r="DC1256" s="4"/>
      <c r="DD1256" s="4"/>
      <c r="DE1256" s="71">
        <v>1</v>
      </c>
      <c r="DF1256" s="4"/>
      <c r="DG1256" s="71">
        <v>1</v>
      </c>
      <c r="DH1256" s="4"/>
      <c r="DI1256" s="4"/>
      <c r="DJ1256" s="4"/>
      <c r="DK1256" s="71"/>
      <c r="DL1256" s="57">
        <f t="shared" si="321"/>
        <v>2</v>
      </c>
      <c r="DM1256" s="4"/>
      <c r="DN1256" s="4"/>
      <c r="DO1256" s="4"/>
      <c r="DP1256" s="4"/>
      <c r="DQ1256" s="4"/>
      <c r="DR1256" s="4"/>
      <c r="DS1256" s="71">
        <v>1</v>
      </c>
      <c r="DT1256" s="4"/>
      <c r="DU1256" s="71"/>
      <c r="DV1256" s="57">
        <f t="shared" si="322"/>
        <v>1</v>
      </c>
      <c r="DW1256" s="71">
        <f t="shared" ref="DW1256:ED1256" si="1313">SUM(BY1256,CI1256,CS1256,DC1256,DM1256)</f>
        <v>0</v>
      </c>
      <c r="DX1256" s="71">
        <f t="shared" si="1313"/>
        <v>1</v>
      </c>
      <c r="DY1256" s="71">
        <f t="shared" si="1313"/>
        <v>1</v>
      </c>
      <c r="DZ1256" s="71">
        <f t="shared" si="1313"/>
        <v>0</v>
      </c>
      <c r="EA1256" s="71">
        <f t="shared" si="1313"/>
        <v>1</v>
      </c>
      <c r="EB1256" s="71">
        <f t="shared" si="1313"/>
        <v>1</v>
      </c>
      <c r="EC1256" s="71">
        <f t="shared" si="1313"/>
        <v>1</v>
      </c>
      <c r="ED1256" s="71">
        <f t="shared" si="1313"/>
        <v>0</v>
      </c>
      <c r="EE1256" s="71">
        <f t="shared" si="13"/>
        <v>5</v>
      </c>
      <c r="EF1256" s="71">
        <f t="shared" si="14"/>
        <v>1</v>
      </c>
    </row>
    <row r="1257" spans="1:136" ht="15.75" customHeight="1">
      <c r="A1257" s="147">
        <v>2017</v>
      </c>
      <c r="B1257" s="135" t="s">
        <v>5510</v>
      </c>
      <c r="C1257" s="147" t="s">
        <v>3928</v>
      </c>
      <c r="D1257" s="147"/>
      <c r="E1257" s="147" t="s">
        <v>3929</v>
      </c>
      <c r="F1257" s="150" t="s">
        <v>3930</v>
      </c>
      <c r="G1257" s="4"/>
      <c r="H1257" s="4"/>
      <c r="I1257" s="71">
        <v>1</v>
      </c>
      <c r="J1257" s="4"/>
      <c r="K1257" s="4"/>
      <c r="L1257" s="4"/>
      <c r="M1257" s="4"/>
      <c r="N1257" s="4"/>
      <c r="O1257" s="4"/>
      <c r="P1257" s="4"/>
      <c r="Q1257" s="4"/>
      <c r="R1257" s="4"/>
      <c r="S1257" s="4"/>
      <c r="T1257" s="59" t="str">
        <f t="shared" si="0"/>
        <v/>
      </c>
      <c r="U1257" s="4"/>
      <c r="V1257" s="4"/>
      <c r="W1257" s="4"/>
      <c r="X1257" s="4"/>
      <c r="Y1257" s="4"/>
      <c r="Z1257" s="4"/>
      <c r="AA1257" s="4"/>
      <c r="AB1257" s="4"/>
      <c r="AC1257" s="4"/>
      <c r="AD1257" s="4"/>
      <c r="AE1257" s="4"/>
      <c r="AF1257" s="4"/>
      <c r="AG1257" s="58">
        <f t="shared" si="1"/>
        <v>1</v>
      </c>
      <c r="AH1257" s="4"/>
      <c r="AI1257" s="4"/>
      <c r="AJ1257" s="4"/>
      <c r="AK1257" s="91" t="str">
        <f t="shared" si="1189"/>
        <v/>
      </c>
      <c r="AL1257" s="4"/>
      <c r="AM1257" s="4"/>
      <c r="AN1257" s="4"/>
      <c r="AO1257" s="4"/>
      <c r="AP1257" s="4"/>
      <c r="AQ1257" s="4"/>
      <c r="AR1257" s="58" t="str">
        <f t="shared" si="3"/>
        <v/>
      </c>
      <c r="AS1257" s="4"/>
      <c r="AT1257" s="4"/>
      <c r="AU1257" s="71">
        <v>1</v>
      </c>
      <c r="AV1257" s="4"/>
      <c r="AW1257" s="4"/>
      <c r="AX1257" s="58">
        <f t="shared" si="4"/>
        <v>1</v>
      </c>
      <c r="AY1257" s="4"/>
      <c r="AZ1257" s="71">
        <v>1</v>
      </c>
      <c r="BA1257" s="4"/>
      <c r="BB1257" s="4"/>
      <c r="BC1257" s="4"/>
      <c r="BD1257" s="58">
        <f t="shared" si="5"/>
        <v>1</v>
      </c>
      <c r="BE1257" s="4"/>
      <c r="BF1257" s="4"/>
      <c r="BG1257" s="4"/>
      <c r="BH1257" s="4"/>
      <c r="BI1257" s="4"/>
      <c r="BJ1257" s="4"/>
      <c r="BK1257" s="4"/>
      <c r="BL1257" s="4"/>
      <c r="BM1257" s="4"/>
      <c r="BN1257" s="4"/>
      <c r="BO1257" s="4"/>
      <c r="BP1257" s="4"/>
      <c r="BQ1257" s="4"/>
      <c r="BR1257" s="4"/>
      <c r="BS1257" s="4"/>
      <c r="BT1257" s="4"/>
      <c r="BU1257" s="4"/>
      <c r="BV1257" s="4"/>
      <c r="BW1257" s="71">
        <v>7</v>
      </c>
      <c r="BX1257" s="71">
        <v>1</v>
      </c>
      <c r="BY1257" s="4"/>
      <c r="BZ1257" s="4"/>
      <c r="CA1257" s="4"/>
      <c r="CB1257" s="4"/>
      <c r="CC1257" s="4"/>
      <c r="CD1257" s="4"/>
      <c r="CE1257" s="4"/>
      <c r="CF1257" s="4"/>
      <c r="CG1257" s="4"/>
      <c r="CH1257" s="57">
        <f t="shared" si="1100"/>
        <v>0</v>
      </c>
      <c r="CI1257" s="4"/>
      <c r="CJ1257" s="4"/>
      <c r="CK1257" s="4"/>
      <c r="CL1257" s="4"/>
      <c r="CM1257" s="4"/>
      <c r="CN1257" s="4"/>
      <c r="CO1257" s="4"/>
      <c r="CP1257" s="4"/>
      <c r="CQ1257" s="4"/>
      <c r="CR1257" s="57">
        <f t="shared" si="1046"/>
        <v>0</v>
      </c>
      <c r="CS1257" s="4"/>
      <c r="CT1257" s="4"/>
      <c r="CU1257" s="4"/>
      <c r="CV1257" s="4"/>
      <c r="CW1257" s="4"/>
      <c r="CX1257" s="71">
        <v>1</v>
      </c>
      <c r="CY1257" s="4"/>
      <c r="CZ1257" s="71"/>
      <c r="DA1257" s="4"/>
      <c r="DB1257" s="57">
        <f t="shared" si="1164"/>
        <v>1</v>
      </c>
      <c r="DC1257" s="4"/>
      <c r="DD1257" s="4"/>
      <c r="DE1257" s="4"/>
      <c r="DF1257" s="4"/>
      <c r="DG1257" s="4"/>
      <c r="DH1257" s="4"/>
      <c r="DI1257" s="4"/>
      <c r="DJ1257" s="4"/>
      <c r="DK1257" s="4"/>
      <c r="DL1257" s="57">
        <f t="shared" si="321"/>
        <v>0</v>
      </c>
      <c r="DM1257" s="4"/>
      <c r="DN1257" s="4"/>
      <c r="DO1257" s="4"/>
      <c r="DP1257" s="4"/>
      <c r="DQ1257" s="4"/>
      <c r="DR1257" s="4"/>
      <c r="DS1257" s="4"/>
      <c r="DT1257" s="4"/>
      <c r="DU1257" s="4"/>
      <c r="DV1257" s="57">
        <f t="shared" si="322"/>
        <v>0</v>
      </c>
      <c r="DW1257" s="71">
        <f t="shared" ref="DW1257:ED1257" si="1314">SUM(BY1257,CI1257,CS1257,DC1257,DM1257)</f>
        <v>0</v>
      </c>
      <c r="DX1257" s="71">
        <f t="shared" si="1314"/>
        <v>0</v>
      </c>
      <c r="DY1257" s="71">
        <f t="shared" si="1314"/>
        <v>0</v>
      </c>
      <c r="DZ1257" s="71">
        <f t="shared" si="1314"/>
        <v>0</v>
      </c>
      <c r="EA1257" s="71">
        <f t="shared" si="1314"/>
        <v>0</v>
      </c>
      <c r="EB1257" s="71">
        <f t="shared" si="1314"/>
        <v>1</v>
      </c>
      <c r="EC1257" s="71">
        <f t="shared" si="1314"/>
        <v>0</v>
      </c>
      <c r="ED1257" s="71">
        <f t="shared" si="1314"/>
        <v>0</v>
      </c>
      <c r="EE1257" s="71">
        <f t="shared" si="13"/>
        <v>1</v>
      </c>
      <c r="EF1257" s="71">
        <f t="shared" si="14"/>
        <v>1</v>
      </c>
    </row>
    <row r="1258" spans="1:136" ht="15.75" customHeight="1">
      <c r="A1258" s="147">
        <v>2017</v>
      </c>
      <c r="B1258" s="135" t="s">
        <v>5511</v>
      </c>
      <c r="C1258" s="147" t="s">
        <v>3931</v>
      </c>
      <c r="D1258" s="147"/>
      <c r="E1258" s="147" t="s">
        <v>3932</v>
      </c>
      <c r="F1258" s="150" t="s">
        <v>3933</v>
      </c>
      <c r="G1258" s="4"/>
      <c r="H1258" s="4"/>
      <c r="I1258" s="4"/>
      <c r="J1258" s="4"/>
      <c r="K1258" s="4"/>
      <c r="L1258" s="71"/>
      <c r="M1258" s="71"/>
      <c r="N1258" s="4"/>
      <c r="O1258" s="4"/>
      <c r="P1258" s="4"/>
      <c r="Q1258" s="4"/>
      <c r="R1258" s="4"/>
      <c r="S1258" s="4"/>
      <c r="T1258" s="59">
        <f t="shared" si="0"/>
        <v>1</v>
      </c>
      <c r="U1258" s="4"/>
      <c r="V1258" s="4"/>
      <c r="W1258" s="4"/>
      <c r="X1258" s="4"/>
      <c r="Y1258" s="4"/>
      <c r="Z1258" s="4"/>
      <c r="AA1258" s="4"/>
      <c r="AB1258" s="4"/>
      <c r="AC1258" s="4"/>
      <c r="AD1258" s="72">
        <v>1</v>
      </c>
      <c r="AE1258" s="72"/>
      <c r="AF1258" s="4"/>
      <c r="AG1258" s="58">
        <f t="shared" si="1"/>
        <v>1</v>
      </c>
      <c r="AH1258" s="4"/>
      <c r="AI1258" s="4"/>
      <c r="AJ1258" s="4"/>
      <c r="AK1258" s="91" t="str">
        <f t="shared" si="1189"/>
        <v/>
      </c>
      <c r="AL1258" s="4"/>
      <c r="AM1258" s="4"/>
      <c r="AN1258" s="4"/>
      <c r="AO1258" s="4"/>
      <c r="AP1258" s="4"/>
      <c r="AQ1258" s="4"/>
      <c r="AR1258" s="58" t="str">
        <f t="shared" si="3"/>
        <v/>
      </c>
      <c r="AS1258" s="71">
        <v>1</v>
      </c>
      <c r="AT1258" s="4"/>
      <c r="AU1258" s="71">
        <v>1</v>
      </c>
      <c r="AV1258" s="71">
        <v>1</v>
      </c>
      <c r="AW1258" s="71">
        <v>1</v>
      </c>
      <c r="AX1258" s="58">
        <f t="shared" si="4"/>
        <v>4</v>
      </c>
      <c r="AY1258" s="71">
        <v>1</v>
      </c>
      <c r="AZ1258" s="4"/>
      <c r="BA1258" s="4"/>
      <c r="BB1258" s="4"/>
      <c r="BC1258" s="4"/>
      <c r="BD1258" s="58">
        <f t="shared" si="5"/>
        <v>1</v>
      </c>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57">
        <f t="shared" si="1100"/>
        <v>0</v>
      </c>
      <c r="CI1258" s="4"/>
      <c r="CJ1258" s="4"/>
      <c r="CK1258" s="4"/>
      <c r="CL1258" s="4"/>
      <c r="CM1258" s="4"/>
      <c r="CN1258" s="4"/>
      <c r="CO1258" s="4"/>
      <c r="CP1258" s="4"/>
      <c r="CQ1258" s="4"/>
      <c r="CR1258" s="57">
        <f t="shared" si="1046"/>
        <v>0</v>
      </c>
      <c r="CS1258" s="4"/>
      <c r="CT1258" s="4"/>
      <c r="CU1258" s="4"/>
      <c r="CV1258" s="4"/>
      <c r="CW1258" s="4"/>
      <c r="CX1258" s="4"/>
      <c r="CY1258" s="4"/>
      <c r="CZ1258" s="4"/>
      <c r="DA1258" s="4"/>
      <c r="DB1258" s="57">
        <f t="shared" si="1164"/>
        <v>0</v>
      </c>
      <c r="DC1258" s="4"/>
      <c r="DD1258" s="4"/>
      <c r="DE1258" s="4"/>
      <c r="DF1258" s="4"/>
      <c r="DG1258" s="4"/>
      <c r="DH1258" s="4"/>
      <c r="DI1258" s="4"/>
      <c r="DJ1258" s="4"/>
      <c r="DK1258" s="4"/>
      <c r="DL1258" s="57">
        <f t="shared" si="321"/>
        <v>0</v>
      </c>
      <c r="DM1258" s="4"/>
      <c r="DN1258" s="4"/>
      <c r="DO1258" s="4"/>
      <c r="DP1258" s="4"/>
      <c r="DQ1258" s="4"/>
      <c r="DR1258" s="4"/>
      <c r="DS1258" s="4"/>
      <c r="DT1258" s="4"/>
      <c r="DU1258" s="4"/>
      <c r="DV1258" s="57">
        <f t="shared" si="322"/>
        <v>0</v>
      </c>
      <c r="DW1258" s="71">
        <f t="shared" ref="DW1258:ED1258" si="1315">SUM(BY1258,CI1258,CS1258,DC1258,DM1258)</f>
        <v>0</v>
      </c>
      <c r="DX1258" s="71">
        <f t="shared" si="1315"/>
        <v>0</v>
      </c>
      <c r="DY1258" s="71">
        <f t="shared" si="1315"/>
        <v>0</v>
      </c>
      <c r="DZ1258" s="71">
        <f t="shared" si="1315"/>
        <v>0</v>
      </c>
      <c r="EA1258" s="71">
        <f t="shared" si="1315"/>
        <v>0</v>
      </c>
      <c r="EB1258" s="71">
        <f t="shared" si="1315"/>
        <v>0</v>
      </c>
      <c r="EC1258" s="71">
        <f t="shared" si="1315"/>
        <v>0</v>
      </c>
      <c r="ED1258" s="71">
        <f t="shared" si="1315"/>
        <v>0</v>
      </c>
      <c r="EE1258" s="71">
        <f t="shared" si="13"/>
        <v>0</v>
      </c>
      <c r="EF1258" s="71">
        <f t="shared" si="14"/>
        <v>0</v>
      </c>
    </row>
    <row r="1259" spans="1:136" ht="15.75" customHeight="1">
      <c r="A1259" s="147">
        <v>2017</v>
      </c>
      <c r="B1259" s="135" t="s">
        <v>5512</v>
      </c>
      <c r="C1259" s="147" t="s">
        <v>3934</v>
      </c>
      <c r="D1259" s="147"/>
      <c r="E1259" s="147" t="s">
        <v>3935</v>
      </c>
      <c r="F1259" s="161" t="s">
        <v>3936</v>
      </c>
      <c r="G1259" s="4"/>
      <c r="H1259" s="4"/>
      <c r="I1259" s="4"/>
      <c r="J1259" s="71">
        <v>1</v>
      </c>
      <c r="K1259" s="4"/>
      <c r="L1259" s="4"/>
      <c r="M1259" s="4"/>
      <c r="N1259" s="4"/>
      <c r="O1259" s="4"/>
      <c r="P1259" s="4"/>
      <c r="Q1259" s="4"/>
      <c r="R1259" s="4"/>
      <c r="S1259" s="4"/>
      <c r="T1259" s="59" t="str">
        <f t="shared" si="0"/>
        <v/>
      </c>
      <c r="U1259" s="4"/>
      <c r="V1259" s="4"/>
      <c r="W1259" s="4"/>
      <c r="X1259" s="4"/>
      <c r="Y1259" s="4"/>
      <c r="Z1259" s="4"/>
      <c r="AA1259" s="4"/>
      <c r="AB1259" s="4"/>
      <c r="AC1259" s="4"/>
      <c r="AD1259" s="4"/>
      <c r="AE1259" s="4"/>
      <c r="AF1259" s="4"/>
      <c r="AG1259" s="58">
        <f t="shared" si="1"/>
        <v>1</v>
      </c>
      <c r="AH1259" s="4"/>
      <c r="AI1259" s="4"/>
      <c r="AJ1259" s="4"/>
      <c r="AK1259" s="91" t="str">
        <f t="shared" si="1189"/>
        <v/>
      </c>
      <c r="AL1259" s="4"/>
      <c r="AM1259" s="4"/>
      <c r="AN1259" s="4"/>
      <c r="AO1259" s="4"/>
      <c r="AP1259" s="4"/>
      <c r="AQ1259" s="4"/>
      <c r="AR1259" s="58" t="str">
        <f t="shared" si="3"/>
        <v/>
      </c>
      <c r="AS1259" s="4"/>
      <c r="AT1259" s="71">
        <v>1</v>
      </c>
      <c r="AU1259" s="4"/>
      <c r="AV1259" s="4"/>
      <c r="AW1259" s="4"/>
      <c r="AX1259" s="58">
        <f t="shared" si="4"/>
        <v>1</v>
      </c>
      <c r="AY1259" s="4"/>
      <c r="AZ1259" s="71">
        <v>1</v>
      </c>
      <c r="BA1259" s="4"/>
      <c r="BB1259" s="4"/>
      <c r="BC1259" s="71">
        <v>1</v>
      </c>
      <c r="BD1259" s="58">
        <f t="shared" si="5"/>
        <v>2</v>
      </c>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57">
        <f t="shared" si="1100"/>
        <v>0</v>
      </c>
      <c r="CI1259" s="4"/>
      <c r="CJ1259" s="4"/>
      <c r="CK1259" s="4"/>
      <c r="CL1259" s="4"/>
      <c r="CM1259" s="4"/>
      <c r="CN1259" s="4"/>
      <c r="CO1259" s="4"/>
      <c r="CP1259" s="4"/>
      <c r="CQ1259" s="4"/>
      <c r="CR1259" s="57">
        <f t="shared" si="1046"/>
        <v>0</v>
      </c>
      <c r="CS1259" s="4"/>
      <c r="CT1259" s="4"/>
      <c r="CU1259" s="4"/>
      <c r="CV1259" s="4"/>
      <c r="CW1259" s="4"/>
      <c r="CX1259" s="4"/>
      <c r="CY1259" s="4"/>
      <c r="CZ1259" s="4"/>
      <c r="DA1259" s="4"/>
      <c r="DB1259" s="57">
        <f t="shared" si="1164"/>
        <v>0</v>
      </c>
      <c r="DC1259" s="4"/>
      <c r="DD1259" s="4"/>
      <c r="DE1259" s="4"/>
      <c r="DF1259" s="4"/>
      <c r="DG1259" s="4"/>
      <c r="DH1259" s="4"/>
      <c r="DI1259" s="4"/>
      <c r="DJ1259" s="4"/>
      <c r="DK1259" s="4"/>
      <c r="DL1259" s="57">
        <f t="shared" si="321"/>
        <v>0</v>
      </c>
      <c r="DM1259" s="4"/>
      <c r="DN1259" s="4"/>
      <c r="DO1259" s="4"/>
      <c r="DP1259" s="4"/>
      <c r="DQ1259" s="4"/>
      <c r="DR1259" s="4"/>
      <c r="DS1259" s="4"/>
      <c r="DT1259" s="4"/>
      <c r="DU1259" s="4"/>
      <c r="DV1259" s="57">
        <f t="shared" si="322"/>
        <v>0</v>
      </c>
      <c r="DW1259" s="71">
        <f t="shared" ref="DW1259:ED1259" si="1316">SUM(BY1259,CI1259,CS1259,DC1259,DM1259)</f>
        <v>0</v>
      </c>
      <c r="DX1259" s="71">
        <f t="shared" si="1316"/>
        <v>0</v>
      </c>
      <c r="DY1259" s="71">
        <f t="shared" si="1316"/>
        <v>0</v>
      </c>
      <c r="DZ1259" s="71">
        <f t="shared" si="1316"/>
        <v>0</v>
      </c>
      <c r="EA1259" s="71">
        <f t="shared" si="1316"/>
        <v>0</v>
      </c>
      <c r="EB1259" s="71">
        <f t="shared" si="1316"/>
        <v>0</v>
      </c>
      <c r="EC1259" s="71">
        <f t="shared" si="1316"/>
        <v>0</v>
      </c>
      <c r="ED1259" s="71">
        <f t="shared" si="1316"/>
        <v>0</v>
      </c>
      <c r="EE1259" s="71">
        <f t="shared" si="13"/>
        <v>0</v>
      </c>
      <c r="EF1259" s="71">
        <f t="shared" si="14"/>
        <v>0</v>
      </c>
    </row>
    <row r="1260" spans="1:136" ht="15.75" customHeight="1">
      <c r="A1260" s="147">
        <v>2016</v>
      </c>
      <c r="B1260" s="135" t="s">
        <v>5513</v>
      </c>
      <c r="C1260" s="147" t="s">
        <v>3937</v>
      </c>
      <c r="D1260" s="147"/>
      <c r="E1260" s="147" t="s">
        <v>2074</v>
      </c>
      <c r="F1260" s="161" t="s">
        <v>3938</v>
      </c>
      <c r="G1260" s="4"/>
      <c r="H1260" s="4"/>
      <c r="I1260" s="4"/>
      <c r="J1260" s="71">
        <v>1</v>
      </c>
      <c r="K1260" s="4"/>
      <c r="L1260" s="4"/>
      <c r="M1260" s="4"/>
      <c r="N1260" s="4"/>
      <c r="O1260" s="4"/>
      <c r="P1260" s="4"/>
      <c r="Q1260" s="4"/>
      <c r="R1260" s="4"/>
      <c r="S1260" s="4"/>
      <c r="T1260" s="59" t="str">
        <f t="shared" si="0"/>
        <v/>
      </c>
      <c r="U1260" s="4"/>
      <c r="V1260" s="4"/>
      <c r="W1260" s="4"/>
      <c r="X1260" s="4"/>
      <c r="Y1260" s="4"/>
      <c r="Z1260" s="4"/>
      <c r="AA1260" s="4"/>
      <c r="AB1260" s="4"/>
      <c r="AC1260" s="4"/>
      <c r="AD1260" s="4"/>
      <c r="AE1260" s="4"/>
      <c r="AF1260" s="4"/>
      <c r="AG1260" s="58">
        <f t="shared" si="1"/>
        <v>1</v>
      </c>
      <c r="AH1260" s="4"/>
      <c r="AI1260" s="4"/>
      <c r="AJ1260" s="4"/>
      <c r="AK1260" s="91" t="str">
        <f t="shared" si="1189"/>
        <v/>
      </c>
      <c r="AL1260" s="4"/>
      <c r="AM1260" s="4"/>
      <c r="AN1260" s="4"/>
      <c r="AO1260" s="4"/>
      <c r="AP1260" s="4"/>
      <c r="AQ1260" s="4"/>
      <c r="AR1260" s="58" t="str">
        <f t="shared" si="3"/>
        <v/>
      </c>
      <c r="AS1260" s="4"/>
      <c r="AT1260" s="4"/>
      <c r="AU1260" s="4"/>
      <c r="AV1260" s="4"/>
      <c r="AW1260" s="71">
        <v>1</v>
      </c>
      <c r="AX1260" s="58">
        <f t="shared" si="4"/>
        <v>1</v>
      </c>
      <c r="AY1260" s="4"/>
      <c r="AZ1260" s="71">
        <v>1</v>
      </c>
      <c r="BA1260" s="4"/>
      <c r="BB1260" s="4"/>
      <c r="BC1260" s="71">
        <v>1</v>
      </c>
      <c r="BD1260" s="58">
        <f t="shared" si="5"/>
        <v>2</v>
      </c>
      <c r="BE1260" s="4"/>
      <c r="BF1260" s="4"/>
      <c r="BG1260" s="4"/>
      <c r="BH1260" s="4"/>
      <c r="BI1260" s="4"/>
      <c r="BJ1260" s="4"/>
      <c r="BK1260" s="4"/>
      <c r="BL1260" s="4"/>
      <c r="BM1260" s="4"/>
      <c r="BN1260" s="4"/>
      <c r="BO1260" s="4"/>
      <c r="BP1260" s="4"/>
      <c r="BQ1260" s="4"/>
      <c r="BR1260" s="4"/>
      <c r="BS1260" s="4"/>
      <c r="BT1260" s="71">
        <v>1</v>
      </c>
      <c r="BU1260" s="4"/>
      <c r="BV1260" s="71">
        <v>1</v>
      </c>
      <c r="BW1260" s="4"/>
      <c r="BX1260" s="71">
        <v>1</v>
      </c>
      <c r="BY1260" s="4"/>
      <c r="BZ1260" s="4"/>
      <c r="CA1260" s="4"/>
      <c r="CB1260" s="4"/>
      <c r="CC1260" s="4"/>
      <c r="CD1260" s="4"/>
      <c r="CE1260" s="4"/>
      <c r="CF1260" s="4"/>
      <c r="CG1260" s="4"/>
      <c r="CH1260" s="57">
        <f t="shared" si="1100"/>
        <v>0</v>
      </c>
      <c r="CI1260" s="4"/>
      <c r="CJ1260" s="4"/>
      <c r="CK1260" s="4"/>
      <c r="CL1260" s="4"/>
      <c r="CM1260" s="4"/>
      <c r="CN1260" s="4"/>
      <c r="CO1260" s="4"/>
      <c r="CP1260" s="4"/>
      <c r="CQ1260" s="4"/>
      <c r="CR1260" s="57">
        <f t="shared" si="1046"/>
        <v>0</v>
      </c>
      <c r="CS1260" s="4"/>
      <c r="CT1260" s="4"/>
      <c r="CU1260" s="4"/>
      <c r="CV1260" s="4"/>
      <c r="CW1260" s="4"/>
      <c r="CX1260" s="4"/>
      <c r="CY1260" s="4"/>
      <c r="CZ1260" s="4"/>
      <c r="DA1260" s="4"/>
      <c r="DB1260" s="57">
        <f t="shared" si="1164"/>
        <v>0</v>
      </c>
      <c r="DC1260" s="4"/>
      <c r="DD1260" s="4"/>
      <c r="DE1260" s="4"/>
      <c r="DF1260" s="4"/>
      <c r="DG1260" s="4"/>
      <c r="DH1260" s="4"/>
      <c r="DI1260" s="4"/>
      <c r="DJ1260" s="4"/>
      <c r="DK1260" s="4"/>
      <c r="DL1260" s="57">
        <f t="shared" si="321"/>
        <v>0</v>
      </c>
      <c r="DM1260" s="4"/>
      <c r="DN1260" s="4"/>
      <c r="DO1260" s="4"/>
      <c r="DP1260" s="71">
        <v>1</v>
      </c>
      <c r="DQ1260" s="4"/>
      <c r="DR1260" s="4"/>
      <c r="DS1260" s="71">
        <v>1</v>
      </c>
      <c r="DT1260" s="4"/>
      <c r="DU1260" s="71"/>
      <c r="DV1260" s="57">
        <f t="shared" si="322"/>
        <v>2</v>
      </c>
      <c r="DW1260" s="71">
        <f t="shared" ref="DW1260:ED1260" si="1317">SUM(BY1260,CI1260,CS1260,DC1260,DM1260)</f>
        <v>0</v>
      </c>
      <c r="DX1260" s="71">
        <f t="shared" si="1317"/>
        <v>0</v>
      </c>
      <c r="DY1260" s="71">
        <f t="shared" si="1317"/>
        <v>0</v>
      </c>
      <c r="DZ1260" s="71">
        <f t="shared" si="1317"/>
        <v>1</v>
      </c>
      <c r="EA1260" s="71">
        <f t="shared" si="1317"/>
        <v>0</v>
      </c>
      <c r="EB1260" s="71">
        <f t="shared" si="1317"/>
        <v>0</v>
      </c>
      <c r="EC1260" s="71">
        <f t="shared" si="1317"/>
        <v>1</v>
      </c>
      <c r="ED1260" s="71">
        <f t="shared" si="1317"/>
        <v>0</v>
      </c>
      <c r="EE1260" s="71">
        <f t="shared" si="13"/>
        <v>2</v>
      </c>
      <c r="EF1260" s="71">
        <f t="shared" si="14"/>
        <v>1</v>
      </c>
    </row>
    <row r="1261" spans="1:136" ht="15.75" customHeight="1">
      <c r="A1261" s="147">
        <v>2017</v>
      </c>
      <c r="B1261" s="135" t="s">
        <v>5514</v>
      </c>
      <c r="C1261" s="147" t="s">
        <v>3939</v>
      </c>
      <c r="D1261" s="147"/>
      <c r="E1261" s="147" t="s">
        <v>3940</v>
      </c>
      <c r="F1261" s="150" t="s">
        <v>3941</v>
      </c>
      <c r="G1261" s="4"/>
      <c r="H1261" s="4"/>
      <c r="I1261" s="4"/>
      <c r="J1261" s="4"/>
      <c r="K1261" s="4"/>
      <c r="L1261" s="4"/>
      <c r="M1261" s="4"/>
      <c r="N1261" s="4"/>
      <c r="O1261" s="4"/>
      <c r="P1261" s="71">
        <v>1</v>
      </c>
      <c r="Q1261" s="4"/>
      <c r="R1261" s="4"/>
      <c r="S1261" s="4"/>
      <c r="T1261" s="59" t="str">
        <f t="shared" si="0"/>
        <v/>
      </c>
      <c r="U1261" s="4"/>
      <c r="V1261" s="4"/>
      <c r="W1261" s="4"/>
      <c r="X1261" s="4"/>
      <c r="Y1261" s="4"/>
      <c r="Z1261" s="4"/>
      <c r="AA1261" s="4"/>
      <c r="AB1261" s="4"/>
      <c r="AC1261" s="4"/>
      <c r="AD1261" s="4"/>
      <c r="AE1261" s="4"/>
      <c r="AF1261" s="4"/>
      <c r="AG1261" s="58">
        <f t="shared" si="1"/>
        <v>1</v>
      </c>
      <c r="AH1261" s="4"/>
      <c r="AI1261" s="4"/>
      <c r="AJ1261" s="4"/>
      <c r="AK1261" s="91" t="str">
        <f t="shared" si="1189"/>
        <v/>
      </c>
      <c r="AL1261" s="4"/>
      <c r="AM1261" s="4"/>
      <c r="AN1261" s="4"/>
      <c r="AO1261" s="4"/>
      <c r="AP1261" s="4"/>
      <c r="AQ1261" s="4"/>
      <c r="AR1261" s="58" t="str">
        <f t="shared" si="3"/>
        <v/>
      </c>
      <c r="AS1261" s="4"/>
      <c r="AT1261" s="4"/>
      <c r="AU1261" s="71">
        <v>1</v>
      </c>
      <c r="AV1261" s="4"/>
      <c r="AW1261" s="4"/>
      <c r="AX1261" s="58">
        <f t="shared" si="4"/>
        <v>1</v>
      </c>
      <c r="AY1261" s="4"/>
      <c r="AZ1261" s="71">
        <v>1</v>
      </c>
      <c r="BA1261" s="4"/>
      <c r="BB1261" s="4"/>
      <c r="BC1261" s="4"/>
      <c r="BD1261" s="58">
        <f t="shared" si="5"/>
        <v>1</v>
      </c>
      <c r="BE1261" s="4"/>
      <c r="BF1261" s="4"/>
      <c r="BG1261" s="4"/>
      <c r="BH1261" s="4"/>
      <c r="BI1261" s="4"/>
      <c r="BJ1261" s="4"/>
      <c r="BK1261" s="4"/>
      <c r="BL1261" s="4"/>
      <c r="BM1261" s="4"/>
      <c r="BN1261" s="4"/>
      <c r="BO1261" s="4"/>
      <c r="BP1261" s="4"/>
      <c r="BQ1261" s="4"/>
      <c r="BR1261" s="4"/>
      <c r="BS1261" s="4"/>
      <c r="BT1261" s="4"/>
      <c r="BU1261" s="4"/>
      <c r="BV1261" s="71">
        <v>1</v>
      </c>
      <c r="BW1261" s="4"/>
      <c r="BX1261" s="71">
        <v>1</v>
      </c>
      <c r="BY1261" s="4"/>
      <c r="BZ1261" s="4"/>
      <c r="CA1261" s="4"/>
      <c r="CB1261" s="4"/>
      <c r="CC1261" s="4"/>
      <c r="CD1261" s="4"/>
      <c r="CE1261" s="4"/>
      <c r="CF1261" s="4"/>
      <c r="CG1261" s="4"/>
      <c r="CH1261" s="57">
        <f t="shared" si="1100"/>
        <v>0</v>
      </c>
      <c r="CI1261" s="4"/>
      <c r="CJ1261" s="4"/>
      <c r="CK1261" s="4"/>
      <c r="CL1261" s="4"/>
      <c r="CM1261" s="4"/>
      <c r="CN1261" s="4"/>
      <c r="CO1261" s="4"/>
      <c r="CP1261" s="4"/>
      <c r="CQ1261" s="4"/>
      <c r="CR1261" s="57">
        <f t="shared" si="1046"/>
        <v>0</v>
      </c>
      <c r="CS1261" s="4"/>
      <c r="CT1261" s="4"/>
      <c r="CU1261" s="4"/>
      <c r="CV1261" s="4"/>
      <c r="CW1261" s="4"/>
      <c r="CX1261" s="4"/>
      <c r="CY1261" s="71">
        <v>1</v>
      </c>
      <c r="CZ1261" s="4"/>
      <c r="DA1261" s="71"/>
      <c r="DB1261" s="57">
        <f t="shared" si="1164"/>
        <v>1</v>
      </c>
      <c r="DC1261" s="4"/>
      <c r="DD1261" s="4"/>
      <c r="DE1261" s="4"/>
      <c r="DF1261" s="4"/>
      <c r="DG1261" s="4"/>
      <c r="DH1261" s="4"/>
      <c r="DI1261" s="4"/>
      <c r="DJ1261" s="4"/>
      <c r="DK1261" s="4"/>
      <c r="DL1261" s="57">
        <f t="shared" si="321"/>
        <v>0</v>
      </c>
      <c r="DM1261" s="4"/>
      <c r="DN1261" s="4"/>
      <c r="DO1261" s="4"/>
      <c r="DP1261" s="4"/>
      <c r="DQ1261" s="4"/>
      <c r="DR1261" s="4"/>
      <c r="DS1261" s="4"/>
      <c r="DT1261" s="4"/>
      <c r="DU1261" s="4"/>
      <c r="DV1261" s="57">
        <f t="shared" si="322"/>
        <v>0</v>
      </c>
      <c r="DW1261" s="71">
        <f t="shared" ref="DW1261:ED1261" si="1318">SUM(BY1261,CI1261,CS1261,DC1261,DM1261)</f>
        <v>0</v>
      </c>
      <c r="DX1261" s="71">
        <f t="shared" si="1318"/>
        <v>0</v>
      </c>
      <c r="DY1261" s="71">
        <f t="shared" si="1318"/>
        <v>0</v>
      </c>
      <c r="DZ1261" s="71">
        <f t="shared" si="1318"/>
        <v>0</v>
      </c>
      <c r="EA1261" s="71">
        <f t="shared" si="1318"/>
        <v>0</v>
      </c>
      <c r="EB1261" s="71">
        <f t="shared" si="1318"/>
        <v>0</v>
      </c>
      <c r="EC1261" s="71">
        <f t="shared" si="1318"/>
        <v>1</v>
      </c>
      <c r="ED1261" s="71">
        <f t="shared" si="1318"/>
        <v>0</v>
      </c>
      <c r="EE1261" s="71">
        <f t="shared" si="13"/>
        <v>1</v>
      </c>
      <c r="EF1261" s="71">
        <f t="shared" si="14"/>
        <v>1</v>
      </c>
    </row>
    <row r="1262" spans="1:136" ht="15.75" customHeight="1">
      <c r="A1262" s="147">
        <v>2016</v>
      </c>
      <c r="B1262" s="135" t="s">
        <v>5515</v>
      </c>
      <c r="C1262" s="147" t="s">
        <v>3942</v>
      </c>
      <c r="D1262" s="147"/>
      <c r="E1262" s="147" t="s">
        <v>3943</v>
      </c>
      <c r="F1262" s="150" t="s">
        <v>3944</v>
      </c>
      <c r="G1262" s="4"/>
      <c r="H1262" s="4"/>
      <c r="I1262" s="71">
        <v>1</v>
      </c>
      <c r="J1262" s="4"/>
      <c r="K1262" s="4"/>
      <c r="L1262" s="4"/>
      <c r="M1262" s="4"/>
      <c r="N1262" s="4"/>
      <c r="O1262" s="4"/>
      <c r="P1262" s="4"/>
      <c r="Q1262" s="4"/>
      <c r="R1262" s="4"/>
      <c r="S1262" s="4"/>
      <c r="T1262" s="59" t="str">
        <f t="shared" si="0"/>
        <v/>
      </c>
      <c r="U1262" s="4"/>
      <c r="V1262" s="4"/>
      <c r="W1262" s="4"/>
      <c r="X1262" s="4"/>
      <c r="Y1262" s="4"/>
      <c r="Z1262" s="4"/>
      <c r="AA1262" s="4"/>
      <c r="AB1262" s="4"/>
      <c r="AC1262" s="4"/>
      <c r="AD1262" s="4"/>
      <c r="AE1262" s="4"/>
      <c r="AF1262" s="4"/>
      <c r="AG1262" s="58">
        <f t="shared" si="1"/>
        <v>1</v>
      </c>
      <c r="AH1262" s="4"/>
      <c r="AI1262" s="4"/>
      <c r="AJ1262" s="4"/>
      <c r="AK1262" s="91" t="str">
        <f t="shared" si="1189"/>
        <v/>
      </c>
      <c r="AL1262" s="4"/>
      <c r="AM1262" s="4"/>
      <c r="AN1262" s="4"/>
      <c r="AO1262" s="4"/>
      <c r="AP1262" s="4"/>
      <c r="AQ1262" s="4"/>
      <c r="AR1262" s="58" t="str">
        <f t="shared" si="3"/>
        <v/>
      </c>
      <c r="AS1262" s="4"/>
      <c r="AT1262" s="71">
        <v>1</v>
      </c>
      <c r="AU1262" s="4"/>
      <c r="AV1262" s="4"/>
      <c r="AW1262" s="4"/>
      <c r="AX1262" s="58">
        <f t="shared" si="4"/>
        <v>1</v>
      </c>
      <c r="AY1262" s="4"/>
      <c r="AZ1262" s="4"/>
      <c r="BA1262" s="4"/>
      <c r="BB1262" s="4"/>
      <c r="BC1262" s="71">
        <v>1</v>
      </c>
      <c r="BD1262" s="58">
        <f t="shared" si="5"/>
        <v>1</v>
      </c>
      <c r="BE1262" s="4"/>
      <c r="BF1262" s="4"/>
      <c r="BG1262" s="4"/>
      <c r="BH1262" s="4"/>
      <c r="BI1262" s="4"/>
      <c r="BJ1262" s="4"/>
      <c r="BK1262" s="4"/>
      <c r="BL1262" s="4"/>
      <c r="BM1262" s="4"/>
      <c r="BN1262" s="4"/>
      <c r="BO1262" s="4"/>
      <c r="BP1262" s="4"/>
      <c r="BQ1262" s="4"/>
      <c r="BR1262" s="4"/>
      <c r="BS1262" s="4"/>
      <c r="BT1262" s="4"/>
      <c r="BU1262" s="4"/>
      <c r="BV1262" s="71">
        <v>1</v>
      </c>
      <c r="BW1262" s="4"/>
      <c r="BX1262" s="71">
        <v>1</v>
      </c>
      <c r="BY1262" s="4"/>
      <c r="BZ1262" s="4"/>
      <c r="CA1262" s="4"/>
      <c r="CB1262" s="4"/>
      <c r="CC1262" s="4"/>
      <c r="CD1262" s="4"/>
      <c r="CE1262" s="4"/>
      <c r="CF1262" s="4"/>
      <c r="CG1262" s="4"/>
      <c r="CH1262" s="57">
        <f t="shared" si="1100"/>
        <v>0</v>
      </c>
      <c r="CI1262" s="4"/>
      <c r="CJ1262" s="4"/>
      <c r="CK1262" s="4"/>
      <c r="CL1262" s="4"/>
      <c r="CM1262" s="4"/>
      <c r="CN1262" s="4"/>
      <c r="CO1262" s="71">
        <v>1</v>
      </c>
      <c r="CP1262" s="4"/>
      <c r="CQ1262" s="71"/>
      <c r="CR1262" s="57">
        <f t="shared" si="1046"/>
        <v>1</v>
      </c>
      <c r="CS1262" s="4"/>
      <c r="CT1262" s="4"/>
      <c r="CU1262" s="4"/>
      <c r="CV1262" s="4"/>
      <c r="CW1262" s="4"/>
      <c r="CX1262" s="4"/>
      <c r="CY1262" s="4"/>
      <c r="CZ1262" s="4"/>
      <c r="DA1262" s="4"/>
      <c r="DB1262" s="57">
        <f t="shared" si="1164"/>
        <v>0</v>
      </c>
      <c r="DC1262" s="4"/>
      <c r="DD1262" s="4"/>
      <c r="DE1262" s="4"/>
      <c r="DF1262" s="4"/>
      <c r="DG1262" s="4"/>
      <c r="DH1262" s="4"/>
      <c r="DI1262" s="4"/>
      <c r="DJ1262" s="4"/>
      <c r="DK1262" s="4"/>
      <c r="DL1262" s="57">
        <f t="shared" si="321"/>
        <v>0</v>
      </c>
      <c r="DM1262" s="4"/>
      <c r="DN1262" s="4"/>
      <c r="DO1262" s="4"/>
      <c r="DP1262" s="4"/>
      <c r="DQ1262" s="4"/>
      <c r="DR1262" s="4"/>
      <c r="DS1262" s="4"/>
      <c r="DT1262" s="4"/>
      <c r="DU1262" s="4"/>
      <c r="DV1262" s="57">
        <f t="shared" si="322"/>
        <v>0</v>
      </c>
      <c r="DW1262" s="71">
        <f t="shared" ref="DW1262:ED1262" si="1319">SUM(BY1262,CI1262,CS1262,DC1262,DM1262)</f>
        <v>0</v>
      </c>
      <c r="DX1262" s="71">
        <f t="shared" si="1319"/>
        <v>0</v>
      </c>
      <c r="DY1262" s="71">
        <f t="shared" si="1319"/>
        <v>0</v>
      </c>
      <c r="DZ1262" s="71">
        <f t="shared" si="1319"/>
        <v>0</v>
      </c>
      <c r="EA1262" s="71">
        <f t="shared" si="1319"/>
        <v>0</v>
      </c>
      <c r="EB1262" s="71">
        <f t="shared" si="1319"/>
        <v>0</v>
      </c>
      <c r="EC1262" s="71">
        <f t="shared" si="1319"/>
        <v>1</v>
      </c>
      <c r="ED1262" s="71">
        <f t="shared" si="1319"/>
        <v>0</v>
      </c>
      <c r="EE1262" s="71">
        <f t="shared" si="13"/>
        <v>1</v>
      </c>
      <c r="EF1262" s="71">
        <f t="shared" si="14"/>
        <v>1</v>
      </c>
    </row>
    <row r="1263" spans="1:136" ht="15.75" customHeight="1">
      <c r="A1263" s="147">
        <v>2017</v>
      </c>
      <c r="B1263" s="135" t="s">
        <v>5516</v>
      </c>
      <c r="C1263" s="147" t="s">
        <v>3945</v>
      </c>
      <c r="D1263" s="147"/>
      <c r="E1263" s="147" t="s">
        <v>3946</v>
      </c>
      <c r="F1263" s="161" t="s">
        <v>3947</v>
      </c>
      <c r="G1263" s="4"/>
      <c r="H1263" s="4"/>
      <c r="I1263" s="71">
        <v>1</v>
      </c>
      <c r="J1263" s="4"/>
      <c r="K1263" s="4"/>
      <c r="L1263" s="4"/>
      <c r="M1263" s="4"/>
      <c r="N1263" s="4"/>
      <c r="O1263" s="4"/>
      <c r="P1263" s="4"/>
      <c r="Q1263" s="4"/>
      <c r="R1263" s="4"/>
      <c r="S1263" s="4"/>
      <c r="T1263" s="59" t="str">
        <f t="shared" si="0"/>
        <v/>
      </c>
      <c r="U1263" s="4"/>
      <c r="V1263" s="4"/>
      <c r="W1263" s="4"/>
      <c r="X1263" s="4"/>
      <c r="Y1263" s="4"/>
      <c r="Z1263" s="4"/>
      <c r="AA1263" s="4"/>
      <c r="AB1263" s="4"/>
      <c r="AC1263" s="4"/>
      <c r="AD1263" s="4"/>
      <c r="AE1263" s="4"/>
      <c r="AF1263" s="4"/>
      <c r="AG1263" s="58">
        <f t="shared" si="1"/>
        <v>1</v>
      </c>
      <c r="AH1263" s="4"/>
      <c r="AI1263" s="4"/>
      <c r="AJ1263" s="4"/>
      <c r="AK1263" s="91" t="str">
        <f t="shared" si="1189"/>
        <v/>
      </c>
      <c r="AL1263" s="4"/>
      <c r="AM1263" s="4"/>
      <c r="AN1263" s="4"/>
      <c r="AO1263" s="4"/>
      <c r="AP1263" s="4"/>
      <c r="AQ1263" s="4"/>
      <c r="AR1263" s="58" t="str">
        <f t="shared" si="3"/>
        <v/>
      </c>
      <c r="AS1263" s="4"/>
      <c r="AT1263" s="71">
        <v>1</v>
      </c>
      <c r="AU1263" s="4"/>
      <c r="AV1263" s="4"/>
      <c r="AW1263" s="4"/>
      <c r="AX1263" s="58">
        <f t="shared" si="4"/>
        <v>1</v>
      </c>
      <c r="AY1263" s="4"/>
      <c r="AZ1263" s="71">
        <v>1</v>
      </c>
      <c r="BA1263" s="4"/>
      <c r="BB1263" s="4"/>
      <c r="BC1263" s="71">
        <v>1</v>
      </c>
      <c r="BD1263" s="58">
        <f t="shared" si="5"/>
        <v>2</v>
      </c>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57">
        <f t="shared" si="1100"/>
        <v>0</v>
      </c>
      <c r="CI1263" s="4"/>
      <c r="CJ1263" s="4"/>
      <c r="CK1263" s="4"/>
      <c r="CL1263" s="4"/>
      <c r="CM1263" s="4"/>
      <c r="CN1263" s="4"/>
      <c r="CO1263" s="4"/>
      <c r="CP1263" s="4"/>
      <c r="CQ1263" s="4"/>
      <c r="CR1263" s="57">
        <f t="shared" si="1046"/>
        <v>0</v>
      </c>
      <c r="CS1263" s="4"/>
      <c r="CT1263" s="4"/>
      <c r="CU1263" s="4"/>
      <c r="CV1263" s="4"/>
      <c r="CW1263" s="4"/>
      <c r="CX1263" s="4"/>
      <c r="CY1263" s="4"/>
      <c r="CZ1263" s="4"/>
      <c r="DA1263" s="4"/>
      <c r="DB1263" s="57">
        <f t="shared" si="1164"/>
        <v>0</v>
      </c>
      <c r="DC1263" s="4"/>
      <c r="DD1263" s="4"/>
      <c r="DE1263" s="4"/>
      <c r="DF1263" s="4"/>
      <c r="DG1263" s="4"/>
      <c r="DH1263" s="4"/>
      <c r="DI1263" s="4"/>
      <c r="DJ1263" s="4"/>
      <c r="DK1263" s="4"/>
      <c r="DL1263" s="57">
        <f t="shared" si="321"/>
        <v>0</v>
      </c>
      <c r="DM1263" s="4"/>
      <c r="DN1263" s="4"/>
      <c r="DO1263" s="4"/>
      <c r="DP1263" s="4"/>
      <c r="DQ1263" s="4"/>
      <c r="DR1263" s="4"/>
      <c r="DS1263" s="4"/>
      <c r="DT1263" s="4"/>
      <c r="DU1263" s="4"/>
      <c r="DV1263" s="57">
        <f t="shared" si="322"/>
        <v>0</v>
      </c>
      <c r="DW1263" s="71">
        <f t="shared" ref="DW1263:ED1263" si="1320">SUM(BY1263,CI1263,CS1263,DC1263,DM1263)</f>
        <v>0</v>
      </c>
      <c r="DX1263" s="71">
        <f t="shared" si="1320"/>
        <v>0</v>
      </c>
      <c r="DY1263" s="71">
        <f t="shared" si="1320"/>
        <v>0</v>
      </c>
      <c r="DZ1263" s="71">
        <f t="shared" si="1320"/>
        <v>0</v>
      </c>
      <c r="EA1263" s="71">
        <f t="shared" si="1320"/>
        <v>0</v>
      </c>
      <c r="EB1263" s="71">
        <f t="shared" si="1320"/>
        <v>0</v>
      </c>
      <c r="EC1263" s="71">
        <f t="shared" si="1320"/>
        <v>0</v>
      </c>
      <c r="ED1263" s="71">
        <f t="shared" si="1320"/>
        <v>0</v>
      </c>
      <c r="EE1263" s="71">
        <f t="shared" si="13"/>
        <v>0</v>
      </c>
      <c r="EF1263" s="71">
        <f t="shared" si="14"/>
        <v>0</v>
      </c>
    </row>
    <row r="1264" spans="1:136" ht="15.75" customHeight="1">
      <c r="A1264" s="147">
        <v>2017</v>
      </c>
      <c r="B1264" s="135" t="s">
        <v>5517</v>
      </c>
      <c r="C1264" s="147" t="s">
        <v>3948</v>
      </c>
      <c r="D1264" s="147"/>
      <c r="E1264" s="147" t="s">
        <v>3949</v>
      </c>
      <c r="F1264" s="161" t="s">
        <v>3950</v>
      </c>
      <c r="G1264" s="4"/>
      <c r="H1264" s="4"/>
      <c r="I1264" s="4"/>
      <c r="J1264" s="4"/>
      <c r="K1264" s="71">
        <v>1</v>
      </c>
      <c r="L1264" s="4"/>
      <c r="M1264" s="4"/>
      <c r="N1264" s="4"/>
      <c r="O1264" s="4"/>
      <c r="P1264" s="4"/>
      <c r="Q1264" s="4"/>
      <c r="R1264" s="4"/>
      <c r="S1264" s="4"/>
      <c r="T1264" s="59" t="str">
        <f t="shared" si="0"/>
        <v/>
      </c>
      <c r="U1264" s="4"/>
      <c r="V1264" s="4"/>
      <c r="W1264" s="4"/>
      <c r="X1264" s="4"/>
      <c r="Y1264" s="4"/>
      <c r="Z1264" s="4"/>
      <c r="AA1264" s="4"/>
      <c r="AB1264" s="4"/>
      <c r="AC1264" s="4"/>
      <c r="AD1264" s="4"/>
      <c r="AE1264" s="4"/>
      <c r="AF1264" s="4"/>
      <c r="AG1264" s="58">
        <f t="shared" si="1"/>
        <v>1</v>
      </c>
      <c r="AH1264" s="4"/>
      <c r="AI1264" s="4"/>
      <c r="AJ1264" s="4"/>
      <c r="AK1264" s="91" t="str">
        <f t="shared" si="1189"/>
        <v/>
      </c>
      <c r="AL1264" s="4"/>
      <c r="AM1264" s="4"/>
      <c r="AN1264" s="4"/>
      <c r="AO1264" s="4"/>
      <c r="AP1264" s="4"/>
      <c r="AQ1264" s="4"/>
      <c r="AR1264" s="58" t="str">
        <f t="shared" si="3"/>
        <v/>
      </c>
      <c r="AS1264" s="4"/>
      <c r="AT1264" s="71">
        <v>1</v>
      </c>
      <c r="AU1264" s="71">
        <v>1</v>
      </c>
      <c r="AV1264" s="4"/>
      <c r="AW1264" s="4"/>
      <c r="AX1264" s="58">
        <f t="shared" si="4"/>
        <v>2</v>
      </c>
      <c r="AY1264" s="71">
        <v>1</v>
      </c>
      <c r="AZ1264" s="4"/>
      <c r="BA1264" s="4"/>
      <c r="BB1264" s="4"/>
      <c r="BC1264" s="4"/>
      <c r="BD1264" s="58">
        <f t="shared" si="5"/>
        <v>1</v>
      </c>
      <c r="BE1264" s="4"/>
      <c r="BF1264" s="4"/>
      <c r="BG1264" s="4"/>
      <c r="BH1264" s="4"/>
      <c r="BI1264" s="4"/>
      <c r="BJ1264" s="4"/>
      <c r="BK1264" s="4"/>
      <c r="BL1264" s="4"/>
      <c r="BM1264" s="4"/>
      <c r="BN1264" s="4"/>
      <c r="BO1264" s="4"/>
      <c r="BP1264" s="72">
        <v>1</v>
      </c>
      <c r="BQ1264" s="4"/>
      <c r="BR1264" s="4"/>
      <c r="BS1264" s="4"/>
      <c r="BT1264" s="4"/>
      <c r="BU1264" s="4"/>
      <c r="BV1264" s="4"/>
      <c r="BW1264" s="4"/>
      <c r="BX1264" s="4"/>
      <c r="BY1264" s="4"/>
      <c r="BZ1264" s="4"/>
      <c r="CA1264" s="4"/>
      <c r="CB1264" s="4"/>
      <c r="CC1264" s="4"/>
      <c r="CD1264" s="4"/>
      <c r="CE1264" s="4"/>
      <c r="CF1264" s="4"/>
      <c r="CG1264" s="4"/>
      <c r="CH1264" s="57">
        <f t="shared" si="1100"/>
        <v>0</v>
      </c>
      <c r="CI1264" s="4"/>
      <c r="CJ1264" s="4"/>
      <c r="CK1264" s="4"/>
      <c r="CL1264" s="4"/>
      <c r="CM1264" s="4"/>
      <c r="CN1264" s="4"/>
      <c r="CO1264" s="4"/>
      <c r="CP1264" s="4"/>
      <c r="CQ1264" s="4"/>
      <c r="CR1264" s="57">
        <f t="shared" si="1046"/>
        <v>0</v>
      </c>
      <c r="CS1264" s="4"/>
      <c r="CT1264" s="4"/>
      <c r="CU1264" s="4"/>
      <c r="CV1264" s="4"/>
      <c r="CW1264" s="4"/>
      <c r="CX1264" s="4"/>
      <c r="CY1264" s="4"/>
      <c r="CZ1264" s="4"/>
      <c r="DA1264" s="4"/>
      <c r="DB1264" s="57">
        <f t="shared" si="1164"/>
        <v>0</v>
      </c>
      <c r="DC1264" s="4"/>
      <c r="DD1264" s="4"/>
      <c r="DE1264" s="4"/>
      <c r="DF1264" s="4"/>
      <c r="DG1264" s="4"/>
      <c r="DH1264" s="4"/>
      <c r="DI1264" s="4"/>
      <c r="DJ1264" s="4"/>
      <c r="DK1264" s="4"/>
      <c r="DL1264" s="57">
        <f t="shared" si="321"/>
        <v>0</v>
      </c>
      <c r="DM1264" s="4"/>
      <c r="DN1264" s="4"/>
      <c r="DO1264" s="4"/>
      <c r="DP1264" s="4"/>
      <c r="DQ1264" s="4"/>
      <c r="DR1264" s="4"/>
      <c r="DS1264" s="4"/>
      <c r="DT1264" s="4"/>
      <c r="DU1264" s="4"/>
      <c r="DV1264" s="57">
        <f t="shared" si="322"/>
        <v>0</v>
      </c>
      <c r="DW1264" s="71">
        <f t="shared" ref="DW1264:ED1264" si="1321">SUM(BY1264,CI1264,CS1264,DC1264,DM1264)</f>
        <v>0</v>
      </c>
      <c r="DX1264" s="71">
        <f t="shared" si="1321"/>
        <v>0</v>
      </c>
      <c r="DY1264" s="71">
        <f t="shared" si="1321"/>
        <v>0</v>
      </c>
      <c r="DZ1264" s="71">
        <f t="shared" si="1321"/>
        <v>0</v>
      </c>
      <c r="EA1264" s="71">
        <f t="shared" si="1321"/>
        <v>0</v>
      </c>
      <c r="EB1264" s="71">
        <f t="shared" si="1321"/>
        <v>0</v>
      </c>
      <c r="EC1264" s="71">
        <f t="shared" si="1321"/>
        <v>0</v>
      </c>
      <c r="ED1264" s="71">
        <f t="shared" si="1321"/>
        <v>0</v>
      </c>
      <c r="EE1264" s="71">
        <f t="shared" si="13"/>
        <v>0</v>
      </c>
      <c r="EF1264" s="71">
        <f t="shared" si="14"/>
        <v>0</v>
      </c>
    </row>
    <row r="1265" spans="1:136" ht="15.75" customHeight="1">
      <c r="A1265" s="147">
        <v>2017</v>
      </c>
      <c r="B1265" s="135" t="s">
        <v>5518</v>
      </c>
      <c r="C1265" s="147" t="s">
        <v>3951</v>
      </c>
      <c r="D1265" s="147"/>
      <c r="E1265" s="147" t="s">
        <v>3952</v>
      </c>
      <c r="F1265" s="150" t="s">
        <v>3953</v>
      </c>
      <c r="G1265" s="4"/>
      <c r="H1265" s="4"/>
      <c r="I1265" s="4"/>
      <c r="J1265" s="71">
        <v>1</v>
      </c>
      <c r="K1265" s="4"/>
      <c r="L1265" s="4"/>
      <c r="M1265" s="4"/>
      <c r="N1265" s="4"/>
      <c r="O1265" s="4"/>
      <c r="P1265" s="4"/>
      <c r="Q1265" s="4"/>
      <c r="R1265" s="4"/>
      <c r="S1265" s="4"/>
      <c r="T1265" s="59" t="str">
        <f t="shared" si="0"/>
        <v/>
      </c>
      <c r="U1265" s="4"/>
      <c r="V1265" s="4"/>
      <c r="W1265" s="4"/>
      <c r="X1265" s="4"/>
      <c r="Y1265" s="4"/>
      <c r="Z1265" s="4"/>
      <c r="AA1265" s="4"/>
      <c r="AB1265" s="4"/>
      <c r="AC1265" s="4"/>
      <c r="AD1265" s="4"/>
      <c r="AE1265" s="4"/>
      <c r="AF1265" s="4"/>
      <c r="AG1265" s="58">
        <f t="shared" si="1"/>
        <v>1</v>
      </c>
      <c r="AH1265" s="4"/>
      <c r="AI1265" s="4"/>
      <c r="AJ1265" s="4"/>
      <c r="AK1265" s="91" t="str">
        <f t="shared" si="1189"/>
        <v/>
      </c>
      <c r="AL1265" s="4"/>
      <c r="AM1265" s="4"/>
      <c r="AN1265" s="4"/>
      <c r="AO1265" s="4"/>
      <c r="AP1265" s="4"/>
      <c r="AQ1265" s="4"/>
      <c r="AR1265" s="58" t="str">
        <f t="shared" si="3"/>
        <v/>
      </c>
      <c r="AS1265" s="4"/>
      <c r="AT1265" s="71">
        <v>1</v>
      </c>
      <c r="AU1265" s="4"/>
      <c r="AV1265" s="4"/>
      <c r="AW1265" s="4"/>
      <c r="AX1265" s="58">
        <f t="shared" si="4"/>
        <v>1</v>
      </c>
      <c r="AY1265" s="4"/>
      <c r="AZ1265" s="4"/>
      <c r="BA1265" s="4"/>
      <c r="BB1265" s="4"/>
      <c r="BC1265" s="71">
        <v>1</v>
      </c>
      <c r="BD1265" s="58">
        <f t="shared" si="5"/>
        <v>1</v>
      </c>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57">
        <f t="shared" si="1100"/>
        <v>0</v>
      </c>
      <c r="CI1265" s="4"/>
      <c r="CJ1265" s="4"/>
      <c r="CK1265" s="4"/>
      <c r="CL1265" s="4"/>
      <c r="CM1265" s="4"/>
      <c r="CN1265" s="4"/>
      <c r="CO1265" s="4"/>
      <c r="CP1265" s="4"/>
      <c r="CQ1265" s="4"/>
      <c r="CR1265" s="57">
        <f t="shared" si="1046"/>
        <v>0</v>
      </c>
      <c r="CS1265" s="4"/>
      <c r="CT1265" s="4"/>
      <c r="CU1265" s="4"/>
      <c r="CV1265" s="4"/>
      <c r="CW1265" s="4"/>
      <c r="CX1265" s="4"/>
      <c r="CY1265" s="4"/>
      <c r="CZ1265" s="4"/>
      <c r="DA1265" s="4"/>
      <c r="DB1265" s="57">
        <f t="shared" si="1164"/>
        <v>0</v>
      </c>
      <c r="DC1265" s="4"/>
      <c r="DD1265" s="4"/>
      <c r="DE1265" s="4"/>
      <c r="DF1265" s="4"/>
      <c r="DG1265" s="4"/>
      <c r="DH1265" s="4"/>
      <c r="DI1265" s="4"/>
      <c r="DJ1265" s="4"/>
      <c r="DK1265" s="4"/>
      <c r="DL1265" s="57">
        <f t="shared" si="321"/>
        <v>0</v>
      </c>
      <c r="DM1265" s="4"/>
      <c r="DN1265" s="4"/>
      <c r="DO1265" s="4"/>
      <c r="DP1265" s="4"/>
      <c r="DQ1265" s="4"/>
      <c r="DR1265" s="4"/>
      <c r="DS1265" s="4"/>
      <c r="DT1265" s="4"/>
      <c r="DU1265" s="4"/>
      <c r="DV1265" s="57">
        <f t="shared" si="322"/>
        <v>0</v>
      </c>
      <c r="DW1265" s="71">
        <f t="shared" ref="DW1265:ED1265" si="1322">SUM(BY1265,CI1265,CS1265,DC1265,DM1265)</f>
        <v>0</v>
      </c>
      <c r="DX1265" s="71">
        <f t="shared" si="1322"/>
        <v>0</v>
      </c>
      <c r="DY1265" s="71">
        <f t="shared" si="1322"/>
        <v>0</v>
      </c>
      <c r="DZ1265" s="71">
        <f t="shared" si="1322"/>
        <v>0</v>
      </c>
      <c r="EA1265" s="71">
        <f t="shared" si="1322"/>
        <v>0</v>
      </c>
      <c r="EB1265" s="71">
        <f t="shared" si="1322"/>
        <v>0</v>
      </c>
      <c r="EC1265" s="71">
        <f t="shared" si="1322"/>
        <v>0</v>
      </c>
      <c r="ED1265" s="71">
        <f t="shared" si="1322"/>
        <v>0</v>
      </c>
      <c r="EE1265" s="71">
        <f t="shared" si="13"/>
        <v>0</v>
      </c>
      <c r="EF1265" s="71">
        <f t="shared" si="14"/>
        <v>0</v>
      </c>
    </row>
    <row r="1266" spans="1:136" ht="15.75" customHeight="1">
      <c r="A1266" s="147">
        <v>2017</v>
      </c>
      <c r="B1266" s="135" t="s">
        <v>5519</v>
      </c>
      <c r="C1266" s="147" t="s">
        <v>3954</v>
      </c>
      <c r="D1266" s="147"/>
      <c r="E1266" s="147" t="s">
        <v>3955</v>
      </c>
      <c r="F1266" s="161" t="s">
        <v>3956</v>
      </c>
      <c r="G1266" s="4"/>
      <c r="H1266" s="4"/>
      <c r="I1266" s="4"/>
      <c r="J1266" s="72">
        <v>2</v>
      </c>
      <c r="K1266" s="4"/>
      <c r="L1266" s="72">
        <v>1</v>
      </c>
      <c r="M1266" s="4"/>
      <c r="N1266" s="4"/>
      <c r="O1266" s="4"/>
      <c r="P1266" s="4"/>
      <c r="Q1266" s="72">
        <v>2</v>
      </c>
      <c r="R1266" s="4"/>
      <c r="S1266" s="4"/>
      <c r="T1266" s="59" t="str">
        <f t="shared" si="0"/>
        <v/>
      </c>
      <c r="U1266" s="4"/>
      <c r="V1266" s="4"/>
      <c r="W1266" s="4"/>
      <c r="X1266" s="4"/>
      <c r="Y1266" s="4"/>
      <c r="Z1266" s="4"/>
      <c r="AA1266" s="4"/>
      <c r="AB1266" s="4"/>
      <c r="AC1266" s="4"/>
      <c r="AD1266" s="4"/>
      <c r="AE1266" s="4"/>
      <c r="AF1266" s="72"/>
      <c r="AG1266" s="58">
        <f t="shared" si="1"/>
        <v>1</v>
      </c>
      <c r="AH1266" s="4"/>
      <c r="AI1266" s="4"/>
      <c r="AJ1266" s="4"/>
      <c r="AK1266" s="91" t="str">
        <f t="shared" si="1189"/>
        <v/>
      </c>
      <c r="AL1266" s="4"/>
      <c r="AM1266" s="4"/>
      <c r="AN1266" s="4"/>
      <c r="AO1266" s="4"/>
      <c r="AP1266" s="4"/>
      <c r="AQ1266" s="4"/>
      <c r="AR1266" s="58" t="str">
        <f t="shared" si="3"/>
        <v/>
      </c>
      <c r="AS1266" s="4"/>
      <c r="AT1266" s="71">
        <v>1</v>
      </c>
      <c r="AU1266" s="4"/>
      <c r="AV1266" s="4"/>
      <c r="AW1266" s="71">
        <v>1</v>
      </c>
      <c r="AX1266" s="58">
        <f t="shared" si="4"/>
        <v>2</v>
      </c>
      <c r="AY1266" s="4"/>
      <c r="AZ1266" s="71">
        <v>1</v>
      </c>
      <c r="BA1266" s="4"/>
      <c r="BB1266" s="4"/>
      <c r="BC1266" s="71">
        <v>1</v>
      </c>
      <c r="BD1266" s="58">
        <f t="shared" si="5"/>
        <v>2</v>
      </c>
      <c r="BE1266" s="4"/>
      <c r="BF1266" s="4"/>
      <c r="BG1266" s="4"/>
      <c r="BH1266" s="4"/>
      <c r="BI1266" s="4"/>
      <c r="BJ1266" s="4"/>
      <c r="BK1266" s="4"/>
      <c r="BL1266" s="4"/>
      <c r="BM1266" s="4"/>
      <c r="BN1266" s="4"/>
      <c r="BO1266" s="4"/>
      <c r="BP1266" s="4"/>
      <c r="BQ1266" s="4"/>
      <c r="BR1266" s="4"/>
      <c r="BS1266" s="4"/>
      <c r="BT1266" s="71">
        <v>1</v>
      </c>
      <c r="BU1266" s="4"/>
      <c r="BV1266" s="71">
        <v>1</v>
      </c>
      <c r="BW1266" s="4"/>
      <c r="BX1266" s="71">
        <v>1</v>
      </c>
      <c r="BY1266" s="4"/>
      <c r="BZ1266" s="4"/>
      <c r="CA1266" s="4"/>
      <c r="CB1266" s="4"/>
      <c r="CC1266" s="4"/>
      <c r="CD1266" s="4"/>
      <c r="CE1266" s="4"/>
      <c r="CF1266" s="4"/>
      <c r="CG1266" s="4"/>
      <c r="CH1266" s="57">
        <f t="shared" si="1100"/>
        <v>0</v>
      </c>
      <c r="CI1266" s="4"/>
      <c r="CJ1266" s="4"/>
      <c r="CK1266" s="4"/>
      <c r="CL1266" s="71">
        <v>1</v>
      </c>
      <c r="CM1266" s="4"/>
      <c r="CN1266" s="4"/>
      <c r="CO1266" s="4"/>
      <c r="CP1266" s="4"/>
      <c r="CQ1266" s="71"/>
      <c r="CR1266" s="57">
        <f t="shared" si="1046"/>
        <v>1</v>
      </c>
      <c r="CS1266" s="4"/>
      <c r="CT1266" s="4"/>
      <c r="CU1266" s="4"/>
      <c r="CV1266" s="4"/>
      <c r="CW1266" s="4"/>
      <c r="CX1266" s="4"/>
      <c r="CY1266" s="4"/>
      <c r="CZ1266" s="4"/>
      <c r="DA1266" s="4"/>
      <c r="DB1266" s="57">
        <f t="shared" si="1164"/>
        <v>0</v>
      </c>
      <c r="DC1266" s="4"/>
      <c r="DD1266" s="4"/>
      <c r="DE1266" s="4"/>
      <c r="DF1266" s="4"/>
      <c r="DG1266" s="4"/>
      <c r="DH1266" s="4"/>
      <c r="DI1266" s="4"/>
      <c r="DJ1266" s="4"/>
      <c r="DK1266" s="4"/>
      <c r="DL1266" s="57">
        <f t="shared" si="321"/>
        <v>0</v>
      </c>
      <c r="DM1266" s="4"/>
      <c r="DN1266" s="4"/>
      <c r="DO1266" s="4"/>
      <c r="DP1266" s="4"/>
      <c r="DQ1266" s="4"/>
      <c r="DR1266" s="4"/>
      <c r="DS1266" s="71">
        <v>1</v>
      </c>
      <c r="DT1266" s="4"/>
      <c r="DU1266" s="71"/>
      <c r="DV1266" s="57">
        <f t="shared" si="322"/>
        <v>1</v>
      </c>
      <c r="DW1266" s="71">
        <f t="shared" ref="DW1266:ED1266" si="1323">SUM(BY1266,CI1266,CS1266,DC1266,DM1266)</f>
        <v>0</v>
      </c>
      <c r="DX1266" s="71">
        <f t="shared" si="1323"/>
        <v>0</v>
      </c>
      <c r="DY1266" s="71">
        <f t="shared" si="1323"/>
        <v>0</v>
      </c>
      <c r="DZ1266" s="71">
        <f t="shared" si="1323"/>
        <v>1</v>
      </c>
      <c r="EA1266" s="71">
        <f t="shared" si="1323"/>
        <v>0</v>
      </c>
      <c r="EB1266" s="71">
        <f t="shared" si="1323"/>
        <v>0</v>
      </c>
      <c r="EC1266" s="71">
        <f t="shared" si="1323"/>
        <v>1</v>
      </c>
      <c r="ED1266" s="71">
        <f t="shared" si="1323"/>
        <v>0</v>
      </c>
      <c r="EE1266" s="71">
        <f t="shared" si="13"/>
        <v>2</v>
      </c>
      <c r="EF1266" s="71">
        <f t="shared" si="14"/>
        <v>1</v>
      </c>
    </row>
    <row r="1267" spans="1:136" ht="15.75" customHeight="1">
      <c r="A1267" s="147">
        <v>2017</v>
      </c>
      <c r="B1267" s="135" t="s">
        <v>5520</v>
      </c>
      <c r="C1267" s="147" t="s">
        <v>3957</v>
      </c>
      <c r="D1267" s="147"/>
      <c r="E1267" s="147" t="s">
        <v>3958</v>
      </c>
      <c r="F1267" s="161" t="s">
        <v>3959</v>
      </c>
      <c r="G1267" s="4"/>
      <c r="H1267" s="4"/>
      <c r="I1267" s="71">
        <v>1</v>
      </c>
      <c r="J1267" s="4"/>
      <c r="K1267" s="4"/>
      <c r="L1267" s="4"/>
      <c r="M1267" s="4"/>
      <c r="N1267" s="4"/>
      <c r="O1267" s="4"/>
      <c r="P1267" s="4"/>
      <c r="Q1267" s="4"/>
      <c r="R1267" s="4"/>
      <c r="S1267" s="4"/>
      <c r="T1267" s="59" t="str">
        <f t="shared" si="0"/>
        <v/>
      </c>
      <c r="U1267" s="4"/>
      <c r="V1267" s="4"/>
      <c r="W1267" s="4"/>
      <c r="X1267" s="4"/>
      <c r="Y1267" s="4"/>
      <c r="Z1267" s="4"/>
      <c r="AA1267" s="4"/>
      <c r="AB1267" s="4"/>
      <c r="AC1267" s="4"/>
      <c r="AD1267" s="4"/>
      <c r="AE1267" s="4"/>
      <c r="AF1267" s="4"/>
      <c r="AG1267" s="58">
        <f t="shared" si="1"/>
        <v>1</v>
      </c>
      <c r="AH1267" s="4"/>
      <c r="AI1267" s="4"/>
      <c r="AJ1267" s="4"/>
      <c r="AK1267" s="91" t="str">
        <f t="shared" si="1189"/>
        <v/>
      </c>
      <c r="AL1267" s="4"/>
      <c r="AM1267" s="4"/>
      <c r="AN1267" s="4"/>
      <c r="AO1267" s="4"/>
      <c r="AP1267" s="4"/>
      <c r="AQ1267" s="4"/>
      <c r="AR1267" s="58" t="str">
        <f t="shared" si="3"/>
        <v/>
      </c>
      <c r="AS1267" s="4"/>
      <c r="AT1267" s="71">
        <v>1</v>
      </c>
      <c r="AU1267" s="4"/>
      <c r="AV1267" s="4"/>
      <c r="AW1267" s="4"/>
      <c r="AX1267" s="58">
        <f t="shared" si="4"/>
        <v>1</v>
      </c>
      <c r="AY1267" s="4"/>
      <c r="AZ1267" s="71">
        <v>1</v>
      </c>
      <c r="BA1267" s="4"/>
      <c r="BB1267" s="4"/>
      <c r="BC1267" s="71">
        <v>1</v>
      </c>
      <c r="BD1267" s="58">
        <f t="shared" si="5"/>
        <v>2</v>
      </c>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57">
        <f t="shared" si="1100"/>
        <v>0</v>
      </c>
      <c r="CI1267" s="4"/>
      <c r="CJ1267" s="4"/>
      <c r="CK1267" s="4"/>
      <c r="CL1267" s="4"/>
      <c r="CM1267" s="4"/>
      <c r="CN1267" s="4"/>
      <c r="CO1267" s="4"/>
      <c r="CP1267" s="4"/>
      <c r="CQ1267" s="4"/>
      <c r="CR1267" s="57">
        <f t="shared" si="1046"/>
        <v>0</v>
      </c>
      <c r="CS1267" s="4"/>
      <c r="CT1267" s="4"/>
      <c r="CU1267" s="4"/>
      <c r="CV1267" s="4"/>
      <c r="CW1267" s="4"/>
      <c r="CX1267" s="4"/>
      <c r="CY1267" s="4"/>
      <c r="CZ1267" s="4"/>
      <c r="DA1267" s="4"/>
      <c r="DB1267" s="57">
        <f t="shared" si="1164"/>
        <v>0</v>
      </c>
      <c r="DC1267" s="4"/>
      <c r="DD1267" s="4"/>
      <c r="DE1267" s="4"/>
      <c r="DF1267" s="4"/>
      <c r="DG1267" s="4"/>
      <c r="DH1267" s="4"/>
      <c r="DI1267" s="4"/>
      <c r="DJ1267" s="4"/>
      <c r="DK1267" s="4"/>
      <c r="DL1267" s="57">
        <f t="shared" si="321"/>
        <v>0</v>
      </c>
      <c r="DM1267" s="4"/>
      <c r="DN1267" s="4"/>
      <c r="DO1267" s="4"/>
      <c r="DP1267" s="4"/>
      <c r="DQ1267" s="4"/>
      <c r="DR1267" s="4"/>
      <c r="DS1267" s="4"/>
      <c r="DT1267" s="4"/>
      <c r="DU1267" s="4"/>
      <c r="DV1267" s="57">
        <f t="shared" si="322"/>
        <v>0</v>
      </c>
      <c r="DW1267" s="71">
        <f t="shared" ref="DW1267:ED1267" si="1324">SUM(BY1267,CI1267,CS1267,DC1267,DM1267)</f>
        <v>0</v>
      </c>
      <c r="DX1267" s="71">
        <f t="shared" si="1324"/>
        <v>0</v>
      </c>
      <c r="DY1267" s="71">
        <f t="shared" si="1324"/>
        <v>0</v>
      </c>
      <c r="DZ1267" s="71">
        <f t="shared" si="1324"/>
        <v>0</v>
      </c>
      <c r="EA1267" s="71">
        <f t="shared" si="1324"/>
        <v>0</v>
      </c>
      <c r="EB1267" s="71">
        <f t="shared" si="1324"/>
        <v>0</v>
      </c>
      <c r="EC1267" s="71">
        <f t="shared" si="1324"/>
        <v>0</v>
      </c>
      <c r="ED1267" s="71">
        <f t="shared" si="1324"/>
        <v>0</v>
      </c>
      <c r="EE1267" s="71">
        <f t="shared" si="13"/>
        <v>0</v>
      </c>
      <c r="EF1267" s="71">
        <f t="shared" si="14"/>
        <v>0</v>
      </c>
    </row>
    <row r="1268" spans="1:136" ht="15.75" customHeight="1">
      <c r="A1268" s="147">
        <v>2017</v>
      </c>
      <c r="B1268" s="135" t="s">
        <v>5521</v>
      </c>
      <c r="C1268" s="147" t="s">
        <v>3960</v>
      </c>
      <c r="D1268" s="147"/>
      <c r="E1268" s="147" t="s">
        <v>3961</v>
      </c>
      <c r="F1268" s="150" t="s">
        <v>3962</v>
      </c>
      <c r="G1268" s="4"/>
      <c r="H1268" s="4"/>
      <c r="I1268" s="72">
        <v>1</v>
      </c>
      <c r="J1268" s="4"/>
      <c r="K1268" s="4"/>
      <c r="L1268" s="71"/>
      <c r="M1268" s="71"/>
      <c r="N1268" s="4"/>
      <c r="O1268" s="4"/>
      <c r="P1268" s="4"/>
      <c r="Q1268" s="4"/>
      <c r="R1268" s="4"/>
      <c r="S1268" s="4"/>
      <c r="T1268" s="59" t="str">
        <f t="shared" si="0"/>
        <v/>
      </c>
      <c r="U1268" s="4"/>
      <c r="V1268" s="4"/>
      <c r="W1268" s="4"/>
      <c r="X1268" s="4"/>
      <c r="Y1268" s="4"/>
      <c r="Z1268" s="4"/>
      <c r="AA1268" s="4"/>
      <c r="AB1268" s="4"/>
      <c r="AC1268" s="4"/>
      <c r="AD1268" s="4"/>
      <c r="AE1268" s="4"/>
      <c r="AF1268" s="4"/>
      <c r="AG1268" s="58">
        <f t="shared" si="1"/>
        <v>1</v>
      </c>
      <c r="AH1268" s="4"/>
      <c r="AI1268" s="4"/>
      <c r="AJ1268" s="4"/>
      <c r="AK1268" s="91" t="str">
        <f t="shared" si="1189"/>
        <v/>
      </c>
      <c r="AL1268" s="4"/>
      <c r="AM1268" s="4"/>
      <c r="AN1268" s="4"/>
      <c r="AO1268" s="4"/>
      <c r="AP1268" s="4"/>
      <c r="AQ1268" s="4"/>
      <c r="AR1268" s="58" t="str">
        <f t="shared" si="3"/>
        <v/>
      </c>
      <c r="AS1268" s="4"/>
      <c r="AT1268" s="71">
        <v>1</v>
      </c>
      <c r="AU1268" s="4"/>
      <c r="AV1268" s="4"/>
      <c r="AW1268" s="4"/>
      <c r="AX1268" s="58">
        <f t="shared" si="4"/>
        <v>1</v>
      </c>
      <c r="AY1268" s="4"/>
      <c r="AZ1268" s="71">
        <v>1</v>
      </c>
      <c r="BA1268" s="4"/>
      <c r="BB1268" s="4"/>
      <c r="BC1268" s="71">
        <v>1</v>
      </c>
      <c r="BD1268" s="58">
        <f t="shared" si="5"/>
        <v>2</v>
      </c>
      <c r="BE1268" s="4"/>
      <c r="BF1268" s="4"/>
      <c r="BG1268" s="4"/>
      <c r="BH1268" s="4"/>
      <c r="BI1268" s="4"/>
      <c r="BJ1268" s="4"/>
      <c r="BK1268" s="4"/>
      <c r="BL1268" s="4"/>
      <c r="BM1268" s="4"/>
      <c r="BN1268" s="4"/>
      <c r="BO1268" s="4"/>
      <c r="BP1268" s="4"/>
      <c r="BQ1268" s="4"/>
      <c r="BR1268" s="4"/>
      <c r="BS1268" s="4"/>
      <c r="BT1268" s="71">
        <v>1</v>
      </c>
      <c r="BU1268" s="71">
        <v>1</v>
      </c>
      <c r="BV1268" s="71">
        <v>1</v>
      </c>
      <c r="BW1268" s="4"/>
      <c r="BX1268" s="71">
        <v>1</v>
      </c>
      <c r="BY1268" s="4"/>
      <c r="BZ1268" s="4"/>
      <c r="CA1268" s="4"/>
      <c r="CB1268" s="4"/>
      <c r="CC1268" s="4"/>
      <c r="CD1268" s="4"/>
      <c r="CE1268" s="4"/>
      <c r="CF1268" s="4"/>
      <c r="CG1268" s="4"/>
      <c r="CH1268" s="57">
        <f t="shared" si="1100"/>
        <v>0</v>
      </c>
      <c r="CI1268" s="4"/>
      <c r="CJ1268" s="4"/>
      <c r="CK1268" s="4"/>
      <c r="CL1268" s="71">
        <v>1</v>
      </c>
      <c r="CM1268" s="71">
        <v>1</v>
      </c>
      <c r="CN1268" s="4"/>
      <c r="CO1268" s="71">
        <v>1</v>
      </c>
      <c r="CP1268" s="4"/>
      <c r="CQ1268" s="71"/>
      <c r="CR1268" s="57">
        <f t="shared" si="1046"/>
        <v>3</v>
      </c>
      <c r="CS1268" s="4"/>
      <c r="CT1268" s="4"/>
      <c r="CU1268" s="4"/>
      <c r="CV1268" s="4"/>
      <c r="CW1268" s="4"/>
      <c r="CX1268" s="4"/>
      <c r="CY1268" s="4"/>
      <c r="CZ1268" s="4"/>
      <c r="DA1268" s="4"/>
      <c r="DB1268" s="57">
        <f t="shared" si="1164"/>
        <v>0</v>
      </c>
      <c r="DC1268" s="4"/>
      <c r="DD1268" s="4"/>
      <c r="DE1268" s="4"/>
      <c r="DF1268" s="4"/>
      <c r="DG1268" s="4"/>
      <c r="DH1268" s="4"/>
      <c r="DI1268" s="4"/>
      <c r="DJ1268" s="4"/>
      <c r="DK1268" s="4"/>
      <c r="DL1268" s="57">
        <f t="shared" si="321"/>
        <v>0</v>
      </c>
      <c r="DM1268" s="4"/>
      <c r="DN1268" s="4"/>
      <c r="DO1268" s="4"/>
      <c r="DP1268" s="4"/>
      <c r="DQ1268" s="4"/>
      <c r="DR1268" s="4"/>
      <c r="DS1268" s="4"/>
      <c r="DT1268" s="4"/>
      <c r="DU1268" s="4"/>
      <c r="DV1268" s="57">
        <f t="shared" si="322"/>
        <v>0</v>
      </c>
      <c r="DW1268" s="71">
        <f t="shared" ref="DW1268:ED1268" si="1325">SUM(BY1268,CI1268,CS1268,DC1268,DM1268)</f>
        <v>0</v>
      </c>
      <c r="DX1268" s="71">
        <f t="shared" si="1325"/>
        <v>0</v>
      </c>
      <c r="DY1268" s="71">
        <f t="shared" si="1325"/>
        <v>0</v>
      </c>
      <c r="DZ1268" s="71">
        <f t="shared" si="1325"/>
        <v>1</v>
      </c>
      <c r="EA1268" s="71">
        <f t="shared" si="1325"/>
        <v>1</v>
      </c>
      <c r="EB1268" s="71">
        <f t="shared" si="1325"/>
        <v>0</v>
      </c>
      <c r="EC1268" s="71">
        <f t="shared" si="1325"/>
        <v>1</v>
      </c>
      <c r="ED1268" s="71">
        <f t="shared" si="1325"/>
        <v>0</v>
      </c>
      <c r="EE1268" s="71">
        <f t="shared" si="13"/>
        <v>3</v>
      </c>
      <c r="EF1268" s="71">
        <f t="shared" si="14"/>
        <v>1</v>
      </c>
    </row>
    <row r="1269" spans="1:136" ht="15.75" customHeight="1">
      <c r="A1269" s="147">
        <v>2017</v>
      </c>
      <c r="B1269" s="135" t="s">
        <v>5522</v>
      </c>
      <c r="C1269" s="157" t="s">
        <v>3963</v>
      </c>
      <c r="D1269" s="147"/>
      <c r="E1269" s="147" t="s">
        <v>3964</v>
      </c>
      <c r="F1269" s="150" t="s">
        <v>3965</v>
      </c>
      <c r="G1269" s="4"/>
      <c r="H1269" s="4"/>
      <c r="I1269" s="4"/>
      <c r="J1269" s="4"/>
      <c r="K1269" s="4"/>
      <c r="L1269" s="4"/>
      <c r="M1269" s="4"/>
      <c r="N1269" s="4"/>
      <c r="O1269" s="71">
        <v>1</v>
      </c>
      <c r="P1269" s="4"/>
      <c r="Q1269" s="4"/>
      <c r="R1269" s="4"/>
      <c r="S1269" s="4"/>
      <c r="T1269" s="59" t="str">
        <f t="shared" si="0"/>
        <v/>
      </c>
      <c r="U1269" s="4"/>
      <c r="V1269" s="4"/>
      <c r="W1269" s="4"/>
      <c r="X1269" s="4"/>
      <c r="Y1269" s="4"/>
      <c r="Z1269" s="4"/>
      <c r="AA1269" s="4"/>
      <c r="AB1269" s="4"/>
      <c r="AC1269" s="4"/>
      <c r="AD1269" s="4"/>
      <c r="AE1269" s="4"/>
      <c r="AF1269" s="4"/>
      <c r="AG1269" s="58">
        <f t="shared" si="1"/>
        <v>1</v>
      </c>
      <c r="AH1269" s="4"/>
      <c r="AI1269" s="4"/>
      <c r="AJ1269" s="4"/>
      <c r="AK1269" s="91" t="str">
        <f t="shared" si="1189"/>
        <v/>
      </c>
      <c r="AL1269" s="4"/>
      <c r="AM1269" s="4"/>
      <c r="AN1269" s="4"/>
      <c r="AO1269" s="4"/>
      <c r="AP1269" s="4"/>
      <c r="AQ1269" s="4"/>
      <c r="AR1269" s="58" t="str">
        <f t="shared" si="3"/>
        <v/>
      </c>
      <c r="AS1269" s="4"/>
      <c r="AT1269" s="71">
        <v>1</v>
      </c>
      <c r="AU1269" s="4"/>
      <c r="AV1269" s="4"/>
      <c r="AW1269" s="4"/>
      <c r="AX1269" s="58">
        <f t="shared" si="4"/>
        <v>1</v>
      </c>
      <c r="AY1269" s="4"/>
      <c r="AZ1269" s="71">
        <v>1</v>
      </c>
      <c r="BA1269" s="4"/>
      <c r="BB1269" s="4"/>
      <c r="BC1269" s="71">
        <v>1</v>
      </c>
      <c r="BD1269" s="58">
        <f t="shared" si="5"/>
        <v>2</v>
      </c>
      <c r="BE1269" s="4"/>
      <c r="BF1269" s="4"/>
      <c r="BG1269" s="4"/>
      <c r="BH1269" s="4"/>
      <c r="BI1269" s="4"/>
      <c r="BJ1269" s="4"/>
      <c r="BK1269" s="4"/>
      <c r="BL1269" s="4"/>
      <c r="BM1269" s="4"/>
      <c r="BN1269" s="4"/>
      <c r="BO1269" s="4"/>
      <c r="BP1269" s="4"/>
      <c r="BQ1269" s="4"/>
      <c r="BR1269" s="4"/>
      <c r="BS1269" s="71">
        <v>1</v>
      </c>
      <c r="BT1269" s="4"/>
      <c r="BU1269" s="4"/>
      <c r="BV1269" s="4"/>
      <c r="BW1269" s="4"/>
      <c r="BX1269" s="71">
        <v>1</v>
      </c>
      <c r="BY1269" s="4"/>
      <c r="BZ1269" s="4"/>
      <c r="CA1269" s="4"/>
      <c r="CB1269" s="4"/>
      <c r="CC1269" s="4"/>
      <c r="CD1269" s="4"/>
      <c r="CE1269" s="4"/>
      <c r="CF1269" s="4"/>
      <c r="CG1269" s="4"/>
      <c r="CH1269" s="57">
        <f t="shared" si="1100"/>
        <v>0</v>
      </c>
      <c r="CI1269" s="4"/>
      <c r="CJ1269" s="71">
        <v>1</v>
      </c>
      <c r="CK1269" s="4"/>
      <c r="CL1269" s="4"/>
      <c r="CM1269" s="4"/>
      <c r="CN1269" s="4"/>
      <c r="CO1269" s="4"/>
      <c r="CP1269" s="4"/>
      <c r="CQ1269" s="71"/>
      <c r="CR1269" s="57">
        <f t="shared" si="1046"/>
        <v>1</v>
      </c>
      <c r="CS1269" s="4"/>
      <c r="CT1269" s="4"/>
      <c r="CU1269" s="4"/>
      <c r="CV1269" s="4"/>
      <c r="CW1269" s="4"/>
      <c r="CX1269" s="4"/>
      <c r="CY1269" s="4"/>
      <c r="CZ1269" s="4"/>
      <c r="DA1269" s="4"/>
      <c r="DB1269" s="57">
        <f t="shared" si="1164"/>
        <v>0</v>
      </c>
      <c r="DC1269" s="4"/>
      <c r="DD1269" s="4"/>
      <c r="DE1269" s="4"/>
      <c r="DF1269" s="4"/>
      <c r="DG1269" s="4"/>
      <c r="DH1269" s="4"/>
      <c r="DI1269" s="4"/>
      <c r="DJ1269" s="4"/>
      <c r="DK1269" s="4"/>
      <c r="DL1269" s="57">
        <f t="shared" si="321"/>
        <v>0</v>
      </c>
      <c r="DM1269" s="4"/>
      <c r="DN1269" s="4"/>
      <c r="DO1269" s="4"/>
      <c r="DP1269" s="4"/>
      <c r="DQ1269" s="4"/>
      <c r="DR1269" s="4"/>
      <c r="DS1269" s="4"/>
      <c r="DT1269" s="4"/>
      <c r="DU1269" s="4"/>
      <c r="DV1269" s="57">
        <f t="shared" si="322"/>
        <v>0</v>
      </c>
      <c r="DW1269" s="71">
        <f t="shared" ref="DW1269:ED1269" si="1326">SUM(BY1269,CI1269,CS1269,DC1269,DM1269)</f>
        <v>0</v>
      </c>
      <c r="DX1269" s="71">
        <f t="shared" si="1326"/>
        <v>1</v>
      </c>
      <c r="DY1269" s="71">
        <f t="shared" si="1326"/>
        <v>0</v>
      </c>
      <c r="DZ1269" s="71">
        <f t="shared" si="1326"/>
        <v>0</v>
      </c>
      <c r="EA1269" s="71">
        <f t="shared" si="1326"/>
        <v>0</v>
      </c>
      <c r="EB1269" s="71">
        <f t="shared" si="1326"/>
        <v>0</v>
      </c>
      <c r="EC1269" s="71">
        <f t="shared" si="1326"/>
        <v>0</v>
      </c>
      <c r="ED1269" s="71">
        <f t="shared" si="1326"/>
        <v>0</v>
      </c>
      <c r="EE1269" s="71">
        <f t="shared" si="13"/>
        <v>1</v>
      </c>
      <c r="EF1269" s="71">
        <f t="shared" si="14"/>
        <v>1</v>
      </c>
    </row>
    <row r="1270" spans="1:136" ht="15.75" customHeight="1">
      <c r="A1270" s="147">
        <v>2017</v>
      </c>
      <c r="B1270" s="135" t="s">
        <v>5523</v>
      </c>
      <c r="C1270" s="147" t="s">
        <v>3966</v>
      </c>
      <c r="D1270" s="147"/>
      <c r="E1270" s="147" t="s">
        <v>3967</v>
      </c>
      <c r="F1270" s="161" t="s">
        <v>3968</v>
      </c>
      <c r="G1270" s="4"/>
      <c r="H1270" s="4"/>
      <c r="I1270" s="72">
        <v>2</v>
      </c>
      <c r="J1270" s="4"/>
      <c r="K1270" s="4"/>
      <c r="L1270" s="71">
        <v>1</v>
      </c>
      <c r="M1270" s="71"/>
      <c r="N1270" s="4"/>
      <c r="O1270" s="4"/>
      <c r="P1270" s="4"/>
      <c r="Q1270" s="4"/>
      <c r="R1270" s="4"/>
      <c r="S1270" s="4"/>
      <c r="T1270" s="59" t="str">
        <f t="shared" si="0"/>
        <v/>
      </c>
      <c r="U1270" s="72">
        <v>2</v>
      </c>
      <c r="V1270" s="4"/>
      <c r="W1270" s="4"/>
      <c r="X1270" s="4"/>
      <c r="Y1270" s="4"/>
      <c r="Z1270" s="4"/>
      <c r="AA1270" s="4"/>
      <c r="AB1270" s="4"/>
      <c r="AC1270" s="4"/>
      <c r="AD1270" s="4"/>
      <c r="AE1270" s="4"/>
      <c r="AF1270" s="4"/>
      <c r="AG1270" s="58">
        <f t="shared" si="1"/>
        <v>1</v>
      </c>
      <c r="AH1270" s="4"/>
      <c r="AI1270" s="4"/>
      <c r="AJ1270" s="4"/>
      <c r="AK1270" s="91" t="str">
        <f t="shared" si="1189"/>
        <v/>
      </c>
      <c r="AL1270" s="4"/>
      <c r="AM1270" s="4"/>
      <c r="AN1270" s="4"/>
      <c r="AO1270" s="4"/>
      <c r="AP1270" s="4"/>
      <c r="AQ1270" s="4"/>
      <c r="AR1270" s="58" t="str">
        <f t="shared" si="3"/>
        <v/>
      </c>
      <c r="AS1270" s="4"/>
      <c r="AT1270" s="71">
        <v>1</v>
      </c>
      <c r="AU1270" s="4"/>
      <c r="AV1270" s="4"/>
      <c r="AW1270" s="4"/>
      <c r="AX1270" s="58">
        <f t="shared" si="4"/>
        <v>1</v>
      </c>
      <c r="AY1270" s="4"/>
      <c r="AZ1270" s="71">
        <v>1</v>
      </c>
      <c r="BA1270" s="4"/>
      <c r="BB1270" s="4"/>
      <c r="BC1270" s="71">
        <v>1</v>
      </c>
      <c r="BD1270" s="58">
        <f t="shared" si="5"/>
        <v>2</v>
      </c>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57">
        <f t="shared" si="1100"/>
        <v>0</v>
      </c>
      <c r="CI1270" s="4"/>
      <c r="CJ1270" s="4"/>
      <c r="CK1270" s="4"/>
      <c r="CL1270" s="4"/>
      <c r="CM1270" s="4"/>
      <c r="CN1270" s="4"/>
      <c r="CO1270" s="4"/>
      <c r="CP1270" s="4"/>
      <c r="CQ1270" s="4"/>
      <c r="CR1270" s="57">
        <f t="shared" si="1046"/>
        <v>0</v>
      </c>
      <c r="CS1270" s="4"/>
      <c r="CT1270" s="4"/>
      <c r="CU1270" s="4"/>
      <c r="CV1270" s="4"/>
      <c r="CW1270" s="4"/>
      <c r="CX1270" s="4"/>
      <c r="CY1270" s="4"/>
      <c r="CZ1270" s="4"/>
      <c r="DA1270" s="4"/>
      <c r="DB1270" s="57">
        <f t="shared" si="1164"/>
        <v>0</v>
      </c>
      <c r="DC1270" s="4"/>
      <c r="DD1270" s="4"/>
      <c r="DE1270" s="4"/>
      <c r="DF1270" s="4"/>
      <c r="DG1270" s="4"/>
      <c r="DH1270" s="4"/>
      <c r="DI1270" s="4"/>
      <c r="DJ1270" s="4"/>
      <c r="DK1270" s="4"/>
      <c r="DL1270" s="57">
        <f t="shared" si="321"/>
        <v>0</v>
      </c>
      <c r="DM1270" s="4"/>
      <c r="DN1270" s="4"/>
      <c r="DO1270" s="4"/>
      <c r="DP1270" s="4"/>
      <c r="DQ1270" s="4"/>
      <c r="DR1270" s="4"/>
      <c r="DS1270" s="4"/>
      <c r="DT1270" s="4"/>
      <c r="DU1270" s="4"/>
      <c r="DV1270" s="57">
        <f t="shared" si="322"/>
        <v>0</v>
      </c>
      <c r="DW1270" s="71">
        <f t="shared" ref="DW1270:ED1270" si="1327">SUM(BY1270,CI1270,CS1270,DC1270,DM1270)</f>
        <v>0</v>
      </c>
      <c r="DX1270" s="71">
        <f t="shared" si="1327"/>
        <v>0</v>
      </c>
      <c r="DY1270" s="71">
        <f t="shared" si="1327"/>
        <v>0</v>
      </c>
      <c r="DZ1270" s="71">
        <f t="shared" si="1327"/>
        <v>0</v>
      </c>
      <c r="EA1270" s="71">
        <f t="shared" si="1327"/>
        <v>0</v>
      </c>
      <c r="EB1270" s="71">
        <f t="shared" si="1327"/>
        <v>0</v>
      </c>
      <c r="EC1270" s="71">
        <f t="shared" si="1327"/>
        <v>0</v>
      </c>
      <c r="ED1270" s="71">
        <f t="shared" si="1327"/>
        <v>0</v>
      </c>
      <c r="EE1270" s="71">
        <f t="shared" si="13"/>
        <v>0</v>
      </c>
      <c r="EF1270" s="71">
        <f t="shared" si="14"/>
        <v>0</v>
      </c>
    </row>
    <row r="1271" spans="1:136" ht="15.75" customHeight="1">
      <c r="A1271" s="147">
        <v>2017</v>
      </c>
      <c r="B1271" s="135" t="s">
        <v>3969</v>
      </c>
      <c r="C1271" s="147" t="s">
        <v>3970</v>
      </c>
      <c r="D1271" s="147" t="s">
        <v>3969</v>
      </c>
      <c r="E1271" s="147" t="s">
        <v>3971</v>
      </c>
      <c r="F1271" s="161" t="s">
        <v>3972</v>
      </c>
      <c r="G1271" s="4"/>
      <c r="H1271" s="4"/>
      <c r="I1271" s="4"/>
      <c r="J1271" s="4"/>
      <c r="K1271" s="4"/>
      <c r="L1271" s="71">
        <v>1</v>
      </c>
      <c r="M1271" s="71"/>
      <c r="N1271" s="4"/>
      <c r="O1271" s="72">
        <v>2</v>
      </c>
      <c r="P1271" s="4"/>
      <c r="Q1271" s="72">
        <v>2</v>
      </c>
      <c r="R1271" s="72">
        <v>2</v>
      </c>
      <c r="S1271" s="72">
        <v>2</v>
      </c>
      <c r="T1271" s="59" t="str">
        <f t="shared" si="0"/>
        <v/>
      </c>
      <c r="U1271" s="72">
        <v>2</v>
      </c>
      <c r="V1271" s="4"/>
      <c r="W1271" s="4"/>
      <c r="X1271" s="4"/>
      <c r="Y1271" s="72">
        <v>2</v>
      </c>
      <c r="Z1271" s="72">
        <v>2</v>
      </c>
      <c r="AA1271" s="4"/>
      <c r="AB1271" s="4"/>
      <c r="AC1271" s="4"/>
      <c r="AD1271" s="4"/>
      <c r="AE1271" s="4"/>
      <c r="AF1271" s="4"/>
      <c r="AG1271" s="58">
        <f t="shared" si="1"/>
        <v>1</v>
      </c>
      <c r="AH1271" s="4"/>
      <c r="AI1271" s="4"/>
      <c r="AJ1271" s="4"/>
      <c r="AK1271" s="91" t="str">
        <f t="shared" si="1189"/>
        <v/>
      </c>
      <c r="AL1271" s="4"/>
      <c r="AM1271" s="4"/>
      <c r="AN1271" s="4"/>
      <c r="AO1271" s="4"/>
      <c r="AP1271" s="4"/>
      <c r="AQ1271" s="4"/>
      <c r="AR1271" s="58" t="str">
        <f t="shared" si="3"/>
        <v/>
      </c>
      <c r="AS1271" s="71">
        <v>1</v>
      </c>
      <c r="AT1271" s="71">
        <v>1</v>
      </c>
      <c r="AU1271" s="71">
        <v>1</v>
      </c>
      <c r="AV1271" s="71">
        <v>1</v>
      </c>
      <c r="AW1271" s="71">
        <v>1</v>
      </c>
      <c r="AX1271" s="58">
        <f t="shared" si="4"/>
        <v>5</v>
      </c>
      <c r="AY1271" s="4"/>
      <c r="AZ1271" s="71">
        <v>1</v>
      </c>
      <c r="BA1271" s="4"/>
      <c r="BB1271" s="4"/>
      <c r="BC1271" s="4"/>
      <c r="BD1271" s="58">
        <f t="shared" si="5"/>
        <v>1</v>
      </c>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57">
        <f t="shared" si="1100"/>
        <v>0</v>
      </c>
      <c r="CI1271" s="4"/>
      <c r="CJ1271" s="4"/>
      <c r="CK1271" s="4"/>
      <c r="CL1271" s="4"/>
      <c r="CM1271" s="4"/>
      <c r="CN1271" s="4"/>
      <c r="CO1271" s="4"/>
      <c r="CP1271" s="4"/>
      <c r="CQ1271" s="4"/>
      <c r="CR1271" s="57">
        <f t="shared" si="1046"/>
        <v>0</v>
      </c>
      <c r="CS1271" s="4"/>
      <c r="CT1271" s="4"/>
      <c r="CU1271" s="4"/>
      <c r="CV1271" s="4"/>
      <c r="CW1271" s="4"/>
      <c r="CX1271" s="4"/>
      <c r="CY1271" s="4"/>
      <c r="CZ1271" s="4"/>
      <c r="DA1271" s="4"/>
      <c r="DB1271" s="57">
        <f t="shared" si="1164"/>
        <v>0</v>
      </c>
      <c r="DC1271" s="4"/>
      <c r="DD1271" s="4"/>
      <c r="DE1271" s="4"/>
      <c r="DF1271" s="4"/>
      <c r="DG1271" s="4"/>
      <c r="DH1271" s="4"/>
      <c r="DI1271" s="4"/>
      <c r="DJ1271" s="4"/>
      <c r="DK1271" s="4"/>
      <c r="DL1271" s="57">
        <f t="shared" si="321"/>
        <v>0</v>
      </c>
      <c r="DM1271" s="4"/>
      <c r="DN1271" s="4"/>
      <c r="DO1271" s="4"/>
      <c r="DP1271" s="4"/>
      <c r="DQ1271" s="4"/>
      <c r="DR1271" s="4"/>
      <c r="DS1271" s="4"/>
      <c r="DT1271" s="4"/>
      <c r="DU1271" s="4"/>
      <c r="DV1271" s="57">
        <f t="shared" si="322"/>
        <v>0</v>
      </c>
      <c r="DW1271" s="71">
        <f t="shared" ref="DW1271:ED1271" si="1328">SUM(BY1271,CI1271,CS1271,DC1271,DM1271)</f>
        <v>0</v>
      </c>
      <c r="DX1271" s="71">
        <f t="shared" si="1328"/>
        <v>0</v>
      </c>
      <c r="DY1271" s="71">
        <f t="shared" si="1328"/>
        <v>0</v>
      </c>
      <c r="DZ1271" s="71">
        <f t="shared" si="1328"/>
        <v>0</v>
      </c>
      <c r="EA1271" s="71">
        <f t="shared" si="1328"/>
        <v>0</v>
      </c>
      <c r="EB1271" s="71">
        <f t="shared" si="1328"/>
        <v>0</v>
      </c>
      <c r="EC1271" s="71">
        <f t="shared" si="1328"/>
        <v>0</v>
      </c>
      <c r="ED1271" s="71">
        <f t="shared" si="1328"/>
        <v>0</v>
      </c>
      <c r="EE1271" s="71">
        <f t="shared" si="13"/>
        <v>0</v>
      </c>
      <c r="EF1271" s="71">
        <f t="shared" si="14"/>
        <v>0</v>
      </c>
    </row>
    <row r="1272" spans="1:136" ht="15.75" customHeight="1">
      <c r="A1272" s="147">
        <v>2017</v>
      </c>
      <c r="B1272" s="135" t="s">
        <v>5524</v>
      </c>
      <c r="C1272" s="147" t="s">
        <v>3973</v>
      </c>
      <c r="D1272" s="147" t="s">
        <v>719</v>
      </c>
      <c r="E1272" s="147" t="s">
        <v>3974</v>
      </c>
      <c r="F1272" s="150" t="s">
        <v>3975</v>
      </c>
      <c r="G1272" s="4"/>
      <c r="H1272" s="4"/>
      <c r="I1272" s="71">
        <v>1</v>
      </c>
      <c r="J1272" s="4"/>
      <c r="K1272" s="4"/>
      <c r="L1272" s="4"/>
      <c r="M1272" s="4"/>
      <c r="N1272" s="4"/>
      <c r="O1272" s="4"/>
      <c r="P1272" s="4"/>
      <c r="Q1272" s="4"/>
      <c r="R1272" s="4"/>
      <c r="S1272" s="4"/>
      <c r="T1272" s="59" t="str">
        <f t="shared" si="0"/>
        <v/>
      </c>
      <c r="U1272" s="4"/>
      <c r="V1272" s="4"/>
      <c r="W1272" s="4"/>
      <c r="X1272" s="4"/>
      <c r="Y1272" s="4"/>
      <c r="Z1272" s="4"/>
      <c r="AA1272" s="4"/>
      <c r="AB1272" s="4"/>
      <c r="AC1272" s="4"/>
      <c r="AD1272" s="4"/>
      <c r="AE1272" s="4"/>
      <c r="AF1272" s="4"/>
      <c r="AG1272" s="58">
        <f t="shared" si="1"/>
        <v>1</v>
      </c>
      <c r="AH1272" s="4"/>
      <c r="AI1272" s="4"/>
      <c r="AJ1272" s="4"/>
      <c r="AK1272" s="91" t="str">
        <f t="shared" si="1189"/>
        <v/>
      </c>
      <c r="AL1272" s="4"/>
      <c r="AM1272" s="4"/>
      <c r="AN1272" s="4"/>
      <c r="AO1272" s="4"/>
      <c r="AP1272" s="4"/>
      <c r="AQ1272" s="4"/>
      <c r="AR1272" s="58" t="str">
        <f t="shared" si="3"/>
        <v/>
      </c>
      <c r="AS1272" s="71">
        <v>1</v>
      </c>
      <c r="AT1272" s="71">
        <v>1</v>
      </c>
      <c r="AU1272" s="4"/>
      <c r="AV1272" s="71">
        <v>1</v>
      </c>
      <c r="AW1272" s="71">
        <v>1</v>
      </c>
      <c r="AX1272" s="58">
        <f t="shared" si="4"/>
        <v>4</v>
      </c>
      <c r="AY1272" s="71">
        <v>1</v>
      </c>
      <c r="AZ1272" s="71">
        <v>1</v>
      </c>
      <c r="BA1272" s="4"/>
      <c r="BB1272" s="4"/>
      <c r="BC1272" s="4"/>
      <c r="BD1272" s="58">
        <f t="shared" si="5"/>
        <v>2</v>
      </c>
      <c r="BE1272" s="4"/>
      <c r="BF1272" s="4"/>
      <c r="BG1272" s="4"/>
      <c r="BH1272" s="4"/>
      <c r="BI1272" s="4"/>
      <c r="BJ1272" s="4"/>
      <c r="BK1272" s="4"/>
      <c r="BL1272" s="4"/>
      <c r="BM1272" s="4"/>
      <c r="BN1272" s="4"/>
      <c r="BO1272" s="4"/>
      <c r="BP1272" s="4"/>
      <c r="BQ1272" s="71">
        <v>1</v>
      </c>
      <c r="BR1272" s="72">
        <v>1</v>
      </c>
      <c r="BS1272" s="71">
        <v>1</v>
      </c>
      <c r="BT1272" s="4"/>
      <c r="BU1272" s="4"/>
      <c r="BV1272" s="4"/>
      <c r="BW1272" s="4"/>
      <c r="BX1272" s="71">
        <v>1</v>
      </c>
      <c r="BY1272" s="4"/>
      <c r="BZ1272" s="71">
        <v>1</v>
      </c>
      <c r="CA1272" s="4"/>
      <c r="CB1272" s="4"/>
      <c r="CC1272" s="4"/>
      <c r="CD1272" s="4"/>
      <c r="CE1272" s="4"/>
      <c r="CF1272" s="4"/>
      <c r="CG1272" s="71"/>
      <c r="CH1272" s="57">
        <f t="shared" si="1100"/>
        <v>1</v>
      </c>
      <c r="CI1272" s="4"/>
      <c r="CJ1272" s="71">
        <v>1</v>
      </c>
      <c r="CK1272" s="4"/>
      <c r="CL1272" s="4"/>
      <c r="CM1272" s="4"/>
      <c r="CN1272" s="4"/>
      <c r="CO1272" s="4"/>
      <c r="CP1272" s="4"/>
      <c r="CQ1272" s="71"/>
      <c r="CR1272" s="57">
        <f t="shared" si="1046"/>
        <v>1</v>
      </c>
      <c r="CS1272" s="4"/>
      <c r="CT1272" s="4"/>
      <c r="CU1272" s="4"/>
      <c r="CV1272" s="4"/>
      <c r="CW1272" s="4"/>
      <c r="CX1272" s="4"/>
      <c r="CY1272" s="4"/>
      <c r="CZ1272" s="4"/>
      <c r="DA1272" s="4"/>
      <c r="DB1272" s="57">
        <f t="shared" si="1164"/>
        <v>0</v>
      </c>
      <c r="DC1272" s="4"/>
      <c r="DD1272" s="71">
        <v>1</v>
      </c>
      <c r="DE1272" s="4"/>
      <c r="DF1272" s="4"/>
      <c r="DG1272" s="4"/>
      <c r="DH1272" s="4"/>
      <c r="DI1272" s="4"/>
      <c r="DJ1272" s="4"/>
      <c r="DK1272" s="71"/>
      <c r="DL1272" s="57">
        <f t="shared" si="321"/>
        <v>1</v>
      </c>
      <c r="DM1272" s="4"/>
      <c r="DN1272" s="71">
        <v>1</v>
      </c>
      <c r="DO1272" s="4"/>
      <c r="DP1272" s="4"/>
      <c r="DQ1272" s="4"/>
      <c r="DR1272" s="4"/>
      <c r="DS1272" s="4"/>
      <c r="DT1272" s="4"/>
      <c r="DU1272" s="71"/>
      <c r="DV1272" s="57">
        <f t="shared" si="322"/>
        <v>1</v>
      </c>
      <c r="DW1272" s="71">
        <f t="shared" ref="DW1272:ED1272" si="1329">SUM(BY1272,CI1272,CS1272,DC1272,DM1272)</f>
        <v>0</v>
      </c>
      <c r="DX1272" s="71">
        <f t="shared" si="1329"/>
        <v>4</v>
      </c>
      <c r="DY1272" s="71">
        <f t="shared" si="1329"/>
        <v>0</v>
      </c>
      <c r="DZ1272" s="71">
        <f t="shared" si="1329"/>
        <v>0</v>
      </c>
      <c r="EA1272" s="71">
        <f t="shared" si="1329"/>
        <v>0</v>
      </c>
      <c r="EB1272" s="71">
        <f t="shared" si="1329"/>
        <v>0</v>
      </c>
      <c r="EC1272" s="71">
        <f t="shared" si="1329"/>
        <v>0</v>
      </c>
      <c r="ED1272" s="71">
        <f t="shared" si="1329"/>
        <v>0</v>
      </c>
      <c r="EE1272" s="71">
        <f t="shared" si="13"/>
        <v>4</v>
      </c>
      <c r="EF1272" s="71">
        <f t="shared" si="14"/>
        <v>1</v>
      </c>
    </row>
    <row r="1273" spans="1:136" ht="15.75" customHeight="1">
      <c r="A1273" s="147">
        <v>2017</v>
      </c>
      <c r="B1273" s="135" t="s">
        <v>5525</v>
      </c>
      <c r="C1273" s="147" t="s">
        <v>3976</v>
      </c>
      <c r="D1273" s="147"/>
      <c r="E1273" s="147" t="s">
        <v>3977</v>
      </c>
      <c r="F1273" s="161" t="s">
        <v>3978</v>
      </c>
      <c r="G1273" s="4"/>
      <c r="H1273" s="4"/>
      <c r="I1273" s="71">
        <v>1</v>
      </c>
      <c r="J1273" s="4"/>
      <c r="K1273" s="4"/>
      <c r="L1273" s="4"/>
      <c r="M1273" s="4"/>
      <c r="N1273" s="4"/>
      <c r="O1273" s="4"/>
      <c r="P1273" s="4"/>
      <c r="Q1273" s="4"/>
      <c r="R1273" s="4"/>
      <c r="S1273" s="4"/>
      <c r="T1273" s="59" t="str">
        <f t="shared" si="0"/>
        <v/>
      </c>
      <c r="U1273" s="4"/>
      <c r="V1273" s="4"/>
      <c r="W1273" s="4"/>
      <c r="X1273" s="4"/>
      <c r="Y1273" s="4"/>
      <c r="Z1273" s="4"/>
      <c r="AA1273" s="4"/>
      <c r="AB1273" s="4"/>
      <c r="AC1273" s="4"/>
      <c r="AD1273" s="4"/>
      <c r="AE1273" s="4"/>
      <c r="AF1273" s="4"/>
      <c r="AG1273" s="58">
        <f t="shared" si="1"/>
        <v>1</v>
      </c>
      <c r="AH1273" s="4"/>
      <c r="AI1273" s="4"/>
      <c r="AJ1273" s="4"/>
      <c r="AK1273" s="91" t="str">
        <f t="shared" si="1189"/>
        <v/>
      </c>
      <c r="AL1273" s="4"/>
      <c r="AM1273" s="4"/>
      <c r="AN1273" s="4"/>
      <c r="AO1273" s="4"/>
      <c r="AP1273" s="4"/>
      <c r="AQ1273" s="4"/>
      <c r="AR1273" s="58" t="str">
        <f t="shared" si="3"/>
        <v/>
      </c>
      <c r="AS1273" s="4"/>
      <c r="AT1273" s="71">
        <v>1</v>
      </c>
      <c r="AU1273" s="4"/>
      <c r="AV1273" s="4"/>
      <c r="AW1273" s="4"/>
      <c r="AX1273" s="58">
        <f t="shared" si="4"/>
        <v>1</v>
      </c>
      <c r="AY1273" s="4"/>
      <c r="AZ1273" s="71">
        <v>1</v>
      </c>
      <c r="BA1273" s="4"/>
      <c r="BB1273" s="4"/>
      <c r="BC1273" s="71">
        <v>1</v>
      </c>
      <c r="BD1273" s="58">
        <f t="shared" si="5"/>
        <v>2</v>
      </c>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57">
        <f t="shared" si="1100"/>
        <v>0</v>
      </c>
      <c r="CI1273" s="4"/>
      <c r="CJ1273" s="4"/>
      <c r="CK1273" s="4"/>
      <c r="CL1273" s="4"/>
      <c r="CM1273" s="4"/>
      <c r="CN1273" s="4"/>
      <c r="CO1273" s="4"/>
      <c r="CP1273" s="4"/>
      <c r="CQ1273" s="4"/>
      <c r="CR1273" s="57">
        <f t="shared" si="1046"/>
        <v>0</v>
      </c>
      <c r="CS1273" s="4"/>
      <c r="CT1273" s="4"/>
      <c r="CU1273" s="4"/>
      <c r="CV1273" s="4"/>
      <c r="CW1273" s="4"/>
      <c r="CX1273" s="4"/>
      <c r="CY1273" s="4"/>
      <c r="CZ1273" s="4"/>
      <c r="DA1273" s="4"/>
      <c r="DB1273" s="57">
        <f t="shared" si="1164"/>
        <v>0</v>
      </c>
      <c r="DC1273" s="4"/>
      <c r="DD1273" s="4"/>
      <c r="DE1273" s="4"/>
      <c r="DF1273" s="4"/>
      <c r="DG1273" s="4"/>
      <c r="DH1273" s="4"/>
      <c r="DI1273" s="4"/>
      <c r="DJ1273" s="4"/>
      <c r="DK1273" s="4"/>
      <c r="DL1273" s="57">
        <f t="shared" si="321"/>
        <v>0</v>
      </c>
      <c r="DM1273" s="4"/>
      <c r="DN1273" s="4"/>
      <c r="DO1273" s="4"/>
      <c r="DP1273" s="4"/>
      <c r="DQ1273" s="4"/>
      <c r="DR1273" s="4"/>
      <c r="DS1273" s="4"/>
      <c r="DT1273" s="4"/>
      <c r="DU1273" s="4"/>
      <c r="DV1273" s="57">
        <f t="shared" si="322"/>
        <v>0</v>
      </c>
      <c r="DW1273" s="71">
        <f t="shared" ref="DW1273:ED1273" si="1330">SUM(BY1273,CI1273,CS1273,DC1273,DM1273)</f>
        <v>0</v>
      </c>
      <c r="DX1273" s="71">
        <f t="shared" si="1330"/>
        <v>0</v>
      </c>
      <c r="DY1273" s="71">
        <f t="shared" si="1330"/>
        <v>0</v>
      </c>
      <c r="DZ1273" s="71">
        <f t="shared" si="1330"/>
        <v>0</v>
      </c>
      <c r="EA1273" s="71">
        <f t="shared" si="1330"/>
        <v>0</v>
      </c>
      <c r="EB1273" s="71">
        <f t="shared" si="1330"/>
        <v>0</v>
      </c>
      <c r="EC1273" s="71">
        <f t="shared" si="1330"/>
        <v>0</v>
      </c>
      <c r="ED1273" s="71">
        <f t="shared" si="1330"/>
        <v>0</v>
      </c>
      <c r="EE1273" s="71">
        <f t="shared" si="13"/>
        <v>0</v>
      </c>
      <c r="EF1273" s="71">
        <f t="shared" si="14"/>
        <v>0</v>
      </c>
    </row>
    <row r="1274" spans="1:136" ht="15.75" customHeight="1">
      <c r="A1274" s="147">
        <v>2017</v>
      </c>
      <c r="B1274" s="135" t="s">
        <v>5526</v>
      </c>
      <c r="C1274" s="147" t="s">
        <v>3979</v>
      </c>
      <c r="D1274" s="147" t="s">
        <v>1064</v>
      </c>
      <c r="E1274" s="147" t="s">
        <v>3980</v>
      </c>
      <c r="F1274" s="161" t="s">
        <v>3981</v>
      </c>
      <c r="G1274" s="4"/>
      <c r="H1274" s="4"/>
      <c r="I1274" s="4"/>
      <c r="J1274" s="4"/>
      <c r="K1274" s="71">
        <v>1</v>
      </c>
      <c r="L1274" s="4"/>
      <c r="M1274" s="4"/>
      <c r="N1274" s="4"/>
      <c r="O1274" s="4"/>
      <c r="P1274" s="4"/>
      <c r="Q1274" s="4"/>
      <c r="R1274" s="4"/>
      <c r="S1274" s="4"/>
      <c r="T1274" s="59" t="str">
        <f t="shared" si="0"/>
        <v/>
      </c>
      <c r="U1274" s="4"/>
      <c r="V1274" s="4"/>
      <c r="W1274" s="4"/>
      <c r="X1274" s="4"/>
      <c r="Y1274" s="4"/>
      <c r="Z1274" s="4"/>
      <c r="AA1274" s="4"/>
      <c r="AB1274" s="4"/>
      <c r="AC1274" s="4"/>
      <c r="AD1274" s="4"/>
      <c r="AE1274" s="4"/>
      <c r="AF1274" s="4"/>
      <c r="AG1274" s="58">
        <f t="shared" si="1"/>
        <v>1</v>
      </c>
      <c r="AH1274" s="4"/>
      <c r="AI1274" s="4"/>
      <c r="AJ1274" s="4"/>
      <c r="AK1274" s="91" t="str">
        <f t="shared" si="1189"/>
        <v/>
      </c>
      <c r="AL1274" s="4"/>
      <c r="AM1274" s="4"/>
      <c r="AN1274" s="4"/>
      <c r="AO1274" s="4"/>
      <c r="AP1274" s="4"/>
      <c r="AQ1274" s="4"/>
      <c r="AR1274" s="58" t="str">
        <f t="shared" si="3"/>
        <v/>
      </c>
      <c r="AS1274" s="4"/>
      <c r="AT1274" s="71">
        <v>1</v>
      </c>
      <c r="AU1274" s="4"/>
      <c r="AV1274" s="4"/>
      <c r="AW1274" s="4"/>
      <c r="AX1274" s="58">
        <f t="shared" si="4"/>
        <v>1</v>
      </c>
      <c r="AY1274" s="4"/>
      <c r="AZ1274" s="4"/>
      <c r="BA1274" s="4"/>
      <c r="BB1274" s="4"/>
      <c r="BC1274" s="4"/>
      <c r="BD1274" s="58">
        <f t="shared" si="5"/>
        <v>0</v>
      </c>
      <c r="BE1274" s="4"/>
      <c r="BF1274" s="4"/>
      <c r="BG1274" s="4"/>
      <c r="BH1274" s="4"/>
      <c r="BI1274" s="4"/>
      <c r="BJ1274" s="4"/>
      <c r="BK1274" s="4"/>
      <c r="BL1274" s="4"/>
      <c r="BM1274" s="4"/>
      <c r="BN1274" s="4"/>
      <c r="BO1274" s="4"/>
      <c r="BP1274" s="71">
        <v>1</v>
      </c>
      <c r="BQ1274" s="4"/>
      <c r="BR1274" s="4"/>
      <c r="BS1274" s="4"/>
      <c r="BT1274" s="4"/>
      <c r="BU1274" s="4"/>
      <c r="BV1274" s="4"/>
      <c r="BW1274" s="4"/>
      <c r="BX1274" s="4"/>
      <c r="BY1274" s="4"/>
      <c r="BZ1274" s="4"/>
      <c r="CA1274" s="4"/>
      <c r="CB1274" s="4"/>
      <c r="CC1274" s="4"/>
      <c r="CD1274" s="4"/>
      <c r="CE1274" s="4"/>
      <c r="CF1274" s="4"/>
      <c r="CG1274" s="4"/>
      <c r="CH1274" s="57">
        <f t="shared" si="1100"/>
        <v>0</v>
      </c>
      <c r="CI1274" s="4"/>
      <c r="CJ1274" s="4"/>
      <c r="CK1274" s="4"/>
      <c r="CL1274" s="4"/>
      <c r="CM1274" s="4"/>
      <c r="CN1274" s="4"/>
      <c r="CO1274" s="4"/>
      <c r="CP1274" s="4"/>
      <c r="CQ1274" s="4"/>
      <c r="CR1274" s="57">
        <f t="shared" si="1046"/>
        <v>0</v>
      </c>
      <c r="CS1274" s="4"/>
      <c r="CT1274" s="4"/>
      <c r="CU1274" s="4"/>
      <c r="CV1274" s="4"/>
      <c r="CW1274" s="4"/>
      <c r="CX1274" s="4"/>
      <c r="CY1274" s="4"/>
      <c r="CZ1274" s="4"/>
      <c r="DA1274" s="4"/>
      <c r="DB1274" s="57">
        <f t="shared" si="1164"/>
        <v>0</v>
      </c>
      <c r="DC1274" s="4"/>
      <c r="DD1274" s="4"/>
      <c r="DE1274" s="4"/>
      <c r="DF1274" s="4"/>
      <c r="DG1274" s="4"/>
      <c r="DH1274" s="4"/>
      <c r="DI1274" s="4"/>
      <c r="DJ1274" s="4"/>
      <c r="DK1274" s="4"/>
      <c r="DL1274" s="57">
        <f t="shared" si="321"/>
        <v>0</v>
      </c>
      <c r="DM1274" s="4"/>
      <c r="DN1274" s="4"/>
      <c r="DO1274" s="4"/>
      <c r="DP1274" s="4"/>
      <c r="DQ1274" s="4"/>
      <c r="DR1274" s="4"/>
      <c r="DS1274" s="4"/>
      <c r="DT1274" s="4"/>
      <c r="DU1274" s="4"/>
      <c r="DV1274" s="57">
        <f t="shared" si="322"/>
        <v>0</v>
      </c>
      <c r="DW1274" s="71">
        <f t="shared" ref="DW1274:ED1274" si="1331">SUM(BY1274,CI1274,CS1274,DC1274,DM1274)</f>
        <v>0</v>
      </c>
      <c r="DX1274" s="71">
        <f t="shared" si="1331"/>
        <v>0</v>
      </c>
      <c r="DY1274" s="71">
        <f t="shared" si="1331"/>
        <v>0</v>
      </c>
      <c r="DZ1274" s="71">
        <f t="shared" si="1331"/>
        <v>0</v>
      </c>
      <c r="EA1274" s="71">
        <f t="shared" si="1331"/>
        <v>0</v>
      </c>
      <c r="EB1274" s="71">
        <f t="shared" si="1331"/>
        <v>0</v>
      </c>
      <c r="EC1274" s="71">
        <f t="shared" si="1331"/>
        <v>0</v>
      </c>
      <c r="ED1274" s="71">
        <f t="shared" si="1331"/>
        <v>0</v>
      </c>
      <c r="EE1274" s="71">
        <f t="shared" si="13"/>
        <v>0</v>
      </c>
      <c r="EF1274" s="71">
        <f t="shared" si="14"/>
        <v>0</v>
      </c>
    </row>
    <row r="1275" spans="1:136" ht="15.75" customHeight="1">
      <c r="A1275" s="147">
        <v>2017</v>
      </c>
      <c r="B1275" s="135" t="s">
        <v>5527</v>
      </c>
      <c r="C1275" s="147" t="s">
        <v>3982</v>
      </c>
      <c r="D1275" s="147"/>
      <c r="E1275" s="147" t="s">
        <v>3983</v>
      </c>
      <c r="F1275" s="161" t="s">
        <v>3984</v>
      </c>
      <c r="G1275" s="4"/>
      <c r="H1275" s="4"/>
      <c r="I1275" s="4"/>
      <c r="J1275" s="4"/>
      <c r="K1275" s="4"/>
      <c r="L1275" s="4"/>
      <c r="M1275" s="4"/>
      <c r="N1275" s="4"/>
      <c r="O1275" s="4"/>
      <c r="P1275" s="4"/>
      <c r="Q1275" s="4"/>
      <c r="R1275" s="4"/>
      <c r="S1275" s="4"/>
      <c r="T1275" s="59">
        <f t="shared" si="0"/>
        <v>1</v>
      </c>
      <c r="U1275" s="4"/>
      <c r="V1275" s="4"/>
      <c r="W1275" s="4"/>
      <c r="X1275" s="4"/>
      <c r="Y1275" s="4"/>
      <c r="Z1275" s="71">
        <v>1</v>
      </c>
      <c r="AA1275" s="4"/>
      <c r="AB1275" s="4"/>
      <c r="AC1275" s="4"/>
      <c r="AD1275" s="4"/>
      <c r="AE1275" s="4"/>
      <c r="AF1275" s="4"/>
      <c r="AG1275" s="58">
        <f t="shared" si="1"/>
        <v>1</v>
      </c>
      <c r="AH1275" s="4"/>
      <c r="AI1275" s="4"/>
      <c r="AJ1275" s="4"/>
      <c r="AK1275" s="91" t="str">
        <f t="shared" si="1189"/>
        <v/>
      </c>
      <c r="AL1275" s="4"/>
      <c r="AM1275" s="4"/>
      <c r="AN1275" s="4"/>
      <c r="AO1275" s="4"/>
      <c r="AP1275" s="4"/>
      <c r="AQ1275" s="4"/>
      <c r="AR1275" s="58" t="str">
        <f t="shared" si="3"/>
        <v/>
      </c>
      <c r="AS1275" s="4"/>
      <c r="AT1275" s="71">
        <v>1</v>
      </c>
      <c r="AU1275" s="4"/>
      <c r="AV1275" s="4"/>
      <c r="AW1275" s="4"/>
      <c r="AX1275" s="58">
        <f t="shared" si="4"/>
        <v>1</v>
      </c>
      <c r="AY1275" s="4"/>
      <c r="AZ1275" s="71">
        <v>1</v>
      </c>
      <c r="BA1275" s="4"/>
      <c r="BB1275" s="4"/>
      <c r="BC1275" s="71">
        <v>1</v>
      </c>
      <c r="BD1275" s="58">
        <f t="shared" si="5"/>
        <v>2</v>
      </c>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57">
        <f t="shared" si="1100"/>
        <v>0</v>
      </c>
      <c r="CI1275" s="4"/>
      <c r="CJ1275" s="4"/>
      <c r="CK1275" s="4"/>
      <c r="CL1275" s="4"/>
      <c r="CM1275" s="4"/>
      <c r="CN1275" s="4"/>
      <c r="CO1275" s="4"/>
      <c r="CP1275" s="4"/>
      <c r="CQ1275" s="4"/>
      <c r="CR1275" s="57">
        <f t="shared" si="1046"/>
        <v>0</v>
      </c>
      <c r="CS1275" s="4"/>
      <c r="CT1275" s="4"/>
      <c r="CU1275" s="4"/>
      <c r="CV1275" s="4"/>
      <c r="CW1275" s="4"/>
      <c r="CX1275" s="4"/>
      <c r="CY1275" s="4"/>
      <c r="CZ1275" s="4"/>
      <c r="DA1275" s="4"/>
      <c r="DB1275" s="57">
        <f t="shared" si="1164"/>
        <v>0</v>
      </c>
      <c r="DC1275" s="4"/>
      <c r="DD1275" s="4"/>
      <c r="DE1275" s="4"/>
      <c r="DF1275" s="4"/>
      <c r="DG1275" s="4"/>
      <c r="DH1275" s="4"/>
      <c r="DI1275" s="4"/>
      <c r="DJ1275" s="4"/>
      <c r="DK1275" s="4"/>
      <c r="DL1275" s="57">
        <f t="shared" si="321"/>
        <v>0</v>
      </c>
      <c r="DM1275" s="4"/>
      <c r="DN1275" s="4"/>
      <c r="DO1275" s="4"/>
      <c r="DP1275" s="4"/>
      <c r="DQ1275" s="4"/>
      <c r="DR1275" s="4"/>
      <c r="DS1275" s="4"/>
      <c r="DT1275" s="4"/>
      <c r="DU1275" s="4"/>
      <c r="DV1275" s="57">
        <f t="shared" si="322"/>
        <v>0</v>
      </c>
      <c r="DW1275" s="71">
        <f t="shared" ref="DW1275:ED1275" si="1332">SUM(BY1275,CI1275,CS1275,DC1275,DM1275)</f>
        <v>0</v>
      </c>
      <c r="DX1275" s="71">
        <f t="shared" si="1332"/>
        <v>0</v>
      </c>
      <c r="DY1275" s="71">
        <f t="shared" si="1332"/>
        <v>0</v>
      </c>
      <c r="DZ1275" s="71">
        <f t="shared" si="1332"/>
        <v>0</v>
      </c>
      <c r="EA1275" s="71">
        <f t="shared" si="1332"/>
        <v>0</v>
      </c>
      <c r="EB1275" s="71">
        <f t="shared" si="1332"/>
        <v>0</v>
      </c>
      <c r="EC1275" s="71">
        <f t="shared" si="1332"/>
        <v>0</v>
      </c>
      <c r="ED1275" s="71">
        <f t="shared" si="1332"/>
        <v>0</v>
      </c>
      <c r="EE1275" s="71">
        <f t="shared" si="13"/>
        <v>0</v>
      </c>
      <c r="EF1275" s="71">
        <f t="shared" si="14"/>
        <v>0</v>
      </c>
    </row>
    <row r="1276" spans="1:136" ht="15.75" customHeight="1">
      <c r="A1276" s="147">
        <v>2017</v>
      </c>
      <c r="B1276" s="135" t="s">
        <v>5528</v>
      </c>
      <c r="C1276" s="147" t="s">
        <v>3985</v>
      </c>
      <c r="D1276" s="147"/>
      <c r="E1276" s="147" t="s">
        <v>3986</v>
      </c>
      <c r="F1276" s="150" t="s">
        <v>3987</v>
      </c>
      <c r="G1276" s="4"/>
      <c r="H1276" s="4"/>
      <c r="I1276" s="4"/>
      <c r="J1276" s="4"/>
      <c r="K1276" s="4"/>
      <c r="L1276" s="4"/>
      <c r="M1276" s="4"/>
      <c r="N1276" s="4"/>
      <c r="O1276" s="4"/>
      <c r="P1276" s="71">
        <v>1</v>
      </c>
      <c r="Q1276" s="4"/>
      <c r="R1276" s="4"/>
      <c r="S1276" s="4"/>
      <c r="T1276" s="59" t="str">
        <f t="shared" si="0"/>
        <v/>
      </c>
      <c r="U1276" s="4"/>
      <c r="V1276" s="4"/>
      <c r="W1276" s="4"/>
      <c r="X1276" s="4"/>
      <c r="Y1276" s="4"/>
      <c r="Z1276" s="4"/>
      <c r="AA1276" s="4"/>
      <c r="AB1276" s="4"/>
      <c r="AC1276" s="4"/>
      <c r="AD1276" s="4"/>
      <c r="AE1276" s="4"/>
      <c r="AF1276" s="4"/>
      <c r="AG1276" s="58">
        <f t="shared" si="1"/>
        <v>1</v>
      </c>
      <c r="AH1276" s="4"/>
      <c r="AI1276" s="4"/>
      <c r="AJ1276" s="4"/>
      <c r="AK1276" s="91" t="str">
        <f t="shared" si="1189"/>
        <v/>
      </c>
      <c r="AL1276" s="4"/>
      <c r="AM1276" s="4"/>
      <c r="AN1276" s="4"/>
      <c r="AO1276" s="4"/>
      <c r="AP1276" s="4"/>
      <c r="AQ1276" s="4"/>
      <c r="AR1276" s="58" t="str">
        <f t="shared" si="3"/>
        <v/>
      </c>
      <c r="AS1276" s="4"/>
      <c r="AT1276" s="71">
        <v>1</v>
      </c>
      <c r="AU1276" s="4"/>
      <c r="AV1276" s="4"/>
      <c r="AW1276" s="4"/>
      <c r="AX1276" s="58">
        <f t="shared" si="4"/>
        <v>1</v>
      </c>
      <c r="AY1276" s="71">
        <v>1</v>
      </c>
      <c r="AZ1276" s="71">
        <v>1</v>
      </c>
      <c r="BA1276" s="4"/>
      <c r="BB1276" s="4"/>
      <c r="BC1276" s="71">
        <v>1</v>
      </c>
      <c r="BD1276" s="58">
        <f t="shared" si="5"/>
        <v>3</v>
      </c>
      <c r="BE1276" s="4"/>
      <c r="BF1276" s="4"/>
      <c r="BG1276" s="4"/>
      <c r="BH1276" s="4"/>
      <c r="BI1276" s="4"/>
      <c r="BJ1276" s="4"/>
      <c r="BK1276" s="4"/>
      <c r="BL1276" s="4"/>
      <c r="BM1276" s="4"/>
      <c r="BN1276" s="4"/>
      <c r="BO1276" s="4"/>
      <c r="BP1276" s="4"/>
      <c r="BQ1276" s="4"/>
      <c r="BR1276" s="4"/>
      <c r="BS1276" s="71">
        <v>1</v>
      </c>
      <c r="BT1276" s="71">
        <v>1</v>
      </c>
      <c r="BU1276" s="4"/>
      <c r="BV1276" s="71">
        <v>1</v>
      </c>
      <c r="BW1276" s="4"/>
      <c r="BX1276" s="71">
        <v>1</v>
      </c>
      <c r="BY1276" s="4"/>
      <c r="BZ1276" s="4"/>
      <c r="CA1276" s="4"/>
      <c r="CB1276" s="4"/>
      <c r="CC1276" s="4"/>
      <c r="CD1276" s="4"/>
      <c r="CE1276" s="4"/>
      <c r="CF1276" s="4"/>
      <c r="CG1276" s="4"/>
      <c r="CH1276" s="57">
        <f t="shared" si="1100"/>
        <v>0</v>
      </c>
      <c r="CI1276" s="4"/>
      <c r="CJ1276" s="71">
        <v>1</v>
      </c>
      <c r="CK1276" s="4"/>
      <c r="CL1276" s="71">
        <v>1</v>
      </c>
      <c r="CM1276" s="4"/>
      <c r="CN1276" s="4"/>
      <c r="CO1276" s="71">
        <v>1</v>
      </c>
      <c r="CP1276" s="4"/>
      <c r="CQ1276" s="71"/>
      <c r="CR1276" s="57">
        <f t="shared" si="1046"/>
        <v>3</v>
      </c>
      <c r="CS1276" s="4"/>
      <c r="CT1276" s="4"/>
      <c r="CU1276" s="4"/>
      <c r="CV1276" s="4"/>
      <c r="CW1276" s="4"/>
      <c r="CX1276" s="4"/>
      <c r="CY1276" s="4"/>
      <c r="CZ1276" s="4"/>
      <c r="DA1276" s="4"/>
      <c r="DB1276" s="57">
        <f t="shared" si="1164"/>
        <v>0</v>
      </c>
      <c r="DC1276" s="4"/>
      <c r="DD1276" s="4"/>
      <c r="DE1276" s="4"/>
      <c r="DF1276" s="4"/>
      <c r="DG1276" s="4"/>
      <c r="DH1276" s="4"/>
      <c r="DI1276" s="4"/>
      <c r="DJ1276" s="4"/>
      <c r="DK1276" s="4"/>
      <c r="DL1276" s="57">
        <f t="shared" si="321"/>
        <v>0</v>
      </c>
      <c r="DM1276" s="4"/>
      <c r="DN1276" s="4"/>
      <c r="DO1276" s="4"/>
      <c r="DP1276" s="4"/>
      <c r="DQ1276" s="4"/>
      <c r="DR1276" s="4"/>
      <c r="DS1276" s="4"/>
      <c r="DT1276" s="4"/>
      <c r="DU1276" s="4"/>
      <c r="DV1276" s="57">
        <f t="shared" si="322"/>
        <v>0</v>
      </c>
      <c r="DW1276" s="71">
        <f t="shared" ref="DW1276:ED1276" si="1333">SUM(BY1276,CI1276,CS1276,DC1276,DM1276)</f>
        <v>0</v>
      </c>
      <c r="DX1276" s="71">
        <f t="shared" si="1333"/>
        <v>1</v>
      </c>
      <c r="DY1276" s="71">
        <f t="shared" si="1333"/>
        <v>0</v>
      </c>
      <c r="DZ1276" s="71">
        <f t="shared" si="1333"/>
        <v>1</v>
      </c>
      <c r="EA1276" s="71">
        <f t="shared" si="1333"/>
        <v>0</v>
      </c>
      <c r="EB1276" s="71">
        <f t="shared" si="1333"/>
        <v>0</v>
      </c>
      <c r="EC1276" s="71">
        <f t="shared" si="1333"/>
        <v>1</v>
      </c>
      <c r="ED1276" s="71">
        <f t="shared" si="1333"/>
        <v>0</v>
      </c>
      <c r="EE1276" s="71">
        <f t="shared" si="13"/>
        <v>3</v>
      </c>
      <c r="EF1276" s="71">
        <f t="shared" si="14"/>
        <v>1</v>
      </c>
    </row>
    <row r="1277" spans="1:136" ht="15.75" customHeight="1">
      <c r="A1277" s="147">
        <v>2017</v>
      </c>
      <c r="B1277" s="135" t="s">
        <v>5529</v>
      </c>
      <c r="C1277" s="147" t="s">
        <v>3988</v>
      </c>
      <c r="D1277" s="147"/>
      <c r="E1277" s="147" t="s">
        <v>3989</v>
      </c>
      <c r="F1277" s="150" t="s">
        <v>3990</v>
      </c>
      <c r="G1277" s="4"/>
      <c r="H1277" s="4"/>
      <c r="I1277" s="4"/>
      <c r="J1277" s="4"/>
      <c r="K1277" s="4"/>
      <c r="L1277" s="4"/>
      <c r="M1277" s="4"/>
      <c r="N1277" s="71">
        <v>1</v>
      </c>
      <c r="O1277" s="4"/>
      <c r="P1277" s="4"/>
      <c r="Q1277" s="4"/>
      <c r="R1277" s="4"/>
      <c r="S1277" s="4"/>
      <c r="T1277" s="59" t="str">
        <f t="shared" si="0"/>
        <v/>
      </c>
      <c r="U1277" s="4"/>
      <c r="V1277" s="4"/>
      <c r="W1277" s="4"/>
      <c r="X1277" s="4"/>
      <c r="Y1277" s="4"/>
      <c r="Z1277" s="4"/>
      <c r="AA1277" s="4"/>
      <c r="AB1277" s="4"/>
      <c r="AC1277" s="4"/>
      <c r="AD1277" s="4"/>
      <c r="AE1277" s="4"/>
      <c r="AF1277" s="4"/>
      <c r="AG1277" s="58">
        <f t="shared" si="1"/>
        <v>1</v>
      </c>
      <c r="AH1277" s="4"/>
      <c r="AI1277" s="4"/>
      <c r="AJ1277" s="4"/>
      <c r="AK1277" s="91" t="str">
        <f t="shared" si="1189"/>
        <v/>
      </c>
      <c r="AL1277" s="4"/>
      <c r="AM1277" s="4"/>
      <c r="AN1277" s="4"/>
      <c r="AO1277" s="4"/>
      <c r="AP1277" s="4"/>
      <c r="AQ1277" s="4"/>
      <c r="AR1277" s="58" t="str">
        <f t="shared" si="3"/>
        <v/>
      </c>
      <c r="AS1277" s="4"/>
      <c r="AT1277" s="71">
        <v>1</v>
      </c>
      <c r="AU1277" s="4"/>
      <c r="AV1277" s="4"/>
      <c r="AW1277" s="4"/>
      <c r="AX1277" s="58">
        <f t="shared" si="4"/>
        <v>1</v>
      </c>
      <c r="AY1277" s="71">
        <v>1</v>
      </c>
      <c r="AZ1277" s="71">
        <v>1</v>
      </c>
      <c r="BA1277" s="4"/>
      <c r="BB1277" s="4"/>
      <c r="BC1277" s="71">
        <v>1</v>
      </c>
      <c r="BD1277" s="58">
        <f t="shared" si="5"/>
        <v>3</v>
      </c>
      <c r="BE1277" s="4"/>
      <c r="BF1277" s="4"/>
      <c r="BG1277" s="4"/>
      <c r="BH1277" s="4"/>
      <c r="BI1277" s="4"/>
      <c r="BJ1277" s="4"/>
      <c r="BK1277" s="4"/>
      <c r="BL1277" s="4"/>
      <c r="BM1277" s="4"/>
      <c r="BN1277" s="4"/>
      <c r="BO1277" s="4"/>
      <c r="BP1277" s="4"/>
      <c r="BQ1277" s="4"/>
      <c r="BR1277" s="4"/>
      <c r="BS1277" s="4"/>
      <c r="BT1277" s="4"/>
      <c r="BU1277" s="71">
        <v>1</v>
      </c>
      <c r="BV1277" s="4"/>
      <c r="BW1277" s="4"/>
      <c r="BX1277" s="71">
        <v>1</v>
      </c>
      <c r="BY1277" s="4"/>
      <c r="BZ1277" s="4"/>
      <c r="CA1277" s="4"/>
      <c r="CB1277" s="4"/>
      <c r="CC1277" s="4"/>
      <c r="CD1277" s="4"/>
      <c r="CE1277" s="4"/>
      <c r="CF1277" s="4"/>
      <c r="CG1277" s="4"/>
      <c r="CH1277" s="57">
        <f t="shared" si="1100"/>
        <v>0</v>
      </c>
      <c r="CI1277" s="4"/>
      <c r="CJ1277" s="4"/>
      <c r="CK1277" s="4"/>
      <c r="CL1277" s="4"/>
      <c r="CM1277" s="71">
        <v>1</v>
      </c>
      <c r="CN1277" s="4"/>
      <c r="CO1277" s="4"/>
      <c r="CP1277" s="4"/>
      <c r="CQ1277" s="71"/>
      <c r="CR1277" s="57">
        <f t="shared" si="1046"/>
        <v>1</v>
      </c>
      <c r="CS1277" s="4"/>
      <c r="CT1277" s="4"/>
      <c r="CU1277" s="4"/>
      <c r="CV1277" s="4"/>
      <c r="CW1277" s="4"/>
      <c r="CX1277" s="4"/>
      <c r="CY1277" s="4"/>
      <c r="CZ1277" s="4"/>
      <c r="DA1277" s="4"/>
      <c r="DB1277" s="57">
        <f t="shared" si="1164"/>
        <v>0</v>
      </c>
      <c r="DC1277" s="4"/>
      <c r="DD1277" s="4"/>
      <c r="DE1277" s="4"/>
      <c r="DF1277" s="4"/>
      <c r="DG1277" s="4"/>
      <c r="DH1277" s="4"/>
      <c r="DI1277" s="4"/>
      <c r="DJ1277" s="4"/>
      <c r="DK1277" s="4"/>
      <c r="DL1277" s="57">
        <f t="shared" si="321"/>
        <v>0</v>
      </c>
      <c r="DM1277" s="4"/>
      <c r="DN1277" s="4"/>
      <c r="DO1277" s="4"/>
      <c r="DP1277" s="4"/>
      <c r="DQ1277" s="4"/>
      <c r="DR1277" s="4"/>
      <c r="DS1277" s="4"/>
      <c r="DT1277" s="4"/>
      <c r="DU1277" s="4"/>
      <c r="DV1277" s="57">
        <f t="shared" si="322"/>
        <v>0</v>
      </c>
      <c r="DW1277" s="71">
        <f t="shared" ref="DW1277:ED1277" si="1334">SUM(BY1277,CI1277,CS1277,DC1277,DM1277)</f>
        <v>0</v>
      </c>
      <c r="DX1277" s="71">
        <f t="shared" si="1334"/>
        <v>0</v>
      </c>
      <c r="DY1277" s="71">
        <f t="shared" si="1334"/>
        <v>0</v>
      </c>
      <c r="DZ1277" s="71">
        <f t="shared" si="1334"/>
        <v>0</v>
      </c>
      <c r="EA1277" s="71">
        <f t="shared" si="1334"/>
        <v>1</v>
      </c>
      <c r="EB1277" s="71">
        <f t="shared" si="1334"/>
        <v>0</v>
      </c>
      <c r="EC1277" s="71">
        <f t="shared" si="1334"/>
        <v>0</v>
      </c>
      <c r="ED1277" s="71">
        <f t="shared" si="1334"/>
        <v>0</v>
      </c>
      <c r="EE1277" s="71">
        <f t="shared" si="13"/>
        <v>1</v>
      </c>
      <c r="EF1277" s="71">
        <f t="shared" si="14"/>
        <v>1</v>
      </c>
    </row>
    <row r="1278" spans="1:136" ht="15.75" customHeight="1">
      <c r="A1278" s="147">
        <v>2017</v>
      </c>
      <c r="B1278" s="135" t="s">
        <v>5530</v>
      </c>
      <c r="C1278" s="147" t="s">
        <v>3991</v>
      </c>
      <c r="D1278" s="147"/>
      <c r="E1278" s="147" t="s">
        <v>3992</v>
      </c>
      <c r="F1278" s="161" t="s">
        <v>3993</v>
      </c>
      <c r="G1278" s="4"/>
      <c r="H1278" s="4"/>
      <c r="I1278" s="4"/>
      <c r="J1278" s="71">
        <v>1</v>
      </c>
      <c r="K1278" s="4"/>
      <c r="L1278" s="4"/>
      <c r="M1278" s="4"/>
      <c r="N1278" s="4"/>
      <c r="O1278" s="4"/>
      <c r="P1278" s="4"/>
      <c r="Q1278" s="4"/>
      <c r="R1278" s="4"/>
      <c r="S1278" s="4"/>
      <c r="T1278" s="59" t="str">
        <f t="shared" si="0"/>
        <v/>
      </c>
      <c r="U1278" s="4"/>
      <c r="V1278" s="4"/>
      <c r="W1278" s="4"/>
      <c r="X1278" s="4"/>
      <c r="Y1278" s="4"/>
      <c r="Z1278" s="4"/>
      <c r="AA1278" s="4"/>
      <c r="AB1278" s="4"/>
      <c r="AC1278" s="4"/>
      <c r="AD1278" s="4"/>
      <c r="AE1278" s="4"/>
      <c r="AF1278" s="4"/>
      <c r="AG1278" s="58">
        <f t="shared" si="1"/>
        <v>1</v>
      </c>
      <c r="AH1278" s="4"/>
      <c r="AI1278" s="4"/>
      <c r="AJ1278" s="4"/>
      <c r="AK1278" s="91" t="str">
        <f t="shared" si="1189"/>
        <v/>
      </c>
      <c r="AL1278" s="4"/>
      <c r="AM1278" s="4"/>
      <c r="AN1278" s="4"/>
      <c r="AO1278" s="4"/>
      <c r="AP1278" s="4"/>
      <c r="AQ1278" s="4"/>
      <c r="AR1278" s="58" t="str">
        <f t="shared" si="3"/>
        <v/>
      </c>
      <c r="AS1278" s="4"/>
      <c r="AT1278" s="71">
        <v>1</v>
      </c>
      <c r="AU1278" s="4"/>
      <c r="AV1278" s="4"/>
      <c r="AW1278" s="4"/>
      <c r="AX1278" s="58">
        <f t="shared" si="4"/>
        <v>1</v>
      </c>
      <c r="AY1278" s="71">
        <v>1</v>
      </c>
      <c r="AZ1278" s="4"/>
      <c r="BA1278" s="4"/>
      <c r="BB1278" s="4"/>
      <c r="BC1278" s="4"/>
      <c r="BD1278" s="58">
        <f t="shared" si="5"/>
        <v>1</v>
      </c>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57">
        <f t="shared" si="1100"/>
        <v>0</v>
      </c>
      <c r="CI1278" s="4"/>
      <c r="CJ1278" s="4"/>
      <c r="CK1278" s="4"/>
      <c r="CL1278" s="4"/>
      <c r="CM1278" s="4"/>
      <c r="CN1278" s="4"/>
      <c r="CO1278" s="4"/>
      <c r="CP1278" s="4"/>
      <c r="CQ1278" s="4"/>
      <c r="CR1278" s="57">
        <f t="shared" si="1046"/>
        <v>0</v>
      </c>
      <c r="CS1278" s="4"/>
      <c r="CT1278" s="4"/>
      <c r="CU1278" s="4"/>
      <c r="CV1278" s="4"/>
      <c r="CW1278" s="4"/>
      <c r="CX1278" s="4"/>
      <c r="CY1278" s="4"/>
      <c r="CZ1278" s="4"/>
      <c r="DA1278" s="4"/>
      <c r="DB1278" s="57">
        <f t="shared" si="1164"/>
        <v>0</v>
      </c>
      <c r="DC1278" s="4"/>
      <c r="DD1278" s="4"/>
      <c r="DE1278" s="4"/>
      <c r="DF1278" s="4"/>
      <c r="DG1278" s="4"/>
      <c r="DH1278" s="4"/>
      <c r="DI1278" s="4"/>
      <c r="DJ1278" s="4"/>
      <c r="DK1278" s="4"/>
      <c r="DL1278" s="57">
        <f t="shared" si="321"/>
        <v>0</v>
      </c>
      <c r="DM1278" s="4"/>
      <c r="DN1278" s="4"/>
      <c r="DO1278" s="4"/>
      <c r="DP1278" s="4"/>
      <c r="DQ1278" s="4"/>
      <c r="DR1278" s="4"/>
      <c r="DS1278" s="4"/>
      <c r="DT1278" s="4"/>
      <c r="DU1278" s="4"/>
      <c r="DV1278" s="57">
        <f t="shared" si="322"/>
        <v>0</v>
      </c>
      <c r="DW1278" s="71">
        <f t="shared" ref="DW1278:ED1278" si="1335">SUM(BY1278,CI1278,CS1278,DC1278,DM1278)</f>
        <v>0</v>
      </c>
      <c r="DX1278" s="71">
        <f t="shared" si="1335"/>
        <v>0</v>
      </c>
      <c r="DY1278" s="71">
        <f t="shared" si="1335"/>
        <v>0</v>
      </c>
      <c r="DZ1278" s="71">
        <f t="shared" si="1335"/>
        <v>0</v>
      </c>
      <c r="EA1278" s="71">
        <f t="shared" si="1335"/>
        <v>0</v>
      </c>
      <c r="EB1278" s="71">
        <f t="shared" si="1335"/>
        <v>0</v>
      </c>
      <c r="EC1278" s="71">
        <f t="shared" si="1335"/>
        <v>0</v>
      </c>
      <c r="ED1278" s="71">
        <f t="shared" si="1335"/>
        <v>0</v>
      </c>
      <c r="EE1278" s="71">
        <f t="shared" si="13"/>
        <v>0</v>
      </c>
      <c r="EF1278" s="71">
        <f t="shared" si="14"/>
        <v>0</v>
      </c>
    </row>
    <row r="1279" spans="1:136" ht="15.75" customHeight="1">
      <c r="A1279" s="147">
        <v>2017</v>
      </c>
      <c r="B1279" s="135" t="s">
        <v>5531</v>
      </c>
      <c r="C1279" s="147" t="s">
        <v>3994</v>
      </c>
      <c r="D1279" s="147"/>
      <c r="E1279" s="147" t="s">
        <v>3995</v>
      </c>
      <c r="F1279" s="161" t="s">
        <v>3996</v>
      </c>
      <c r="G1279" s="4"/>
      <c r="H1279" s="4"/>
      <c r="I1279" s="4"/>
      <c r="J1279" s="4"/>
      <c r="K1279" s="4"/>
      <c r="L1279" s="4"/>
      <c r="M1279" s="4"/>
      <c r="N1279" s="71">
        <v>1</v>
      </c>
      <c r="O1279" s="4"/>
      <c r="P1279" s="4"/>
      <c r="Q1279" s="4"/>
      <c r="R1279" s="4"/>
      <c r="S1279" s="4"/>
      <c r="T1279" s="59" t="str">
        <f t="shared" si="0"/>
        <v/>
      </c>
      <c r="U1279" s="4"/>
      <c r="V1279" s="4"/>
      <c r="W1279" s="4"/>
      <c r="X1279" s="4"/>
      <c r="Y1279" s="4"/>
      <c r="Z1279" s="4"/>
      <c r="AA1279" s="4"/>
      <c r="AB1279" s="4"/>
      <c r="AC1279" s="4"/>
      <c r="AD1279" s="4"/>
      <c r="AE1279" s="4"/>
      <c r="AF1279" s="4"/>
      <c r="AG1279" s="58">
        <f t="shared" si="1"/>
        <v>1</v>
      </c>
      <c r="AH1279" s="4"/>
      <c r="AI1279" s="4"/>
      <c r="AJ1279" s="4"/>
      <c r="AK1279" s="91" t="str">
        <f t="shared" si="1189"/>
        <v/>
      </c>
      <c r="AL1279" s="4"/>
      <c r="AM1279" s="4"/>
      <c r="AN1279" s="4"/>
      <c r="AO1279" s="4"/>
      <c r="AP1279" s="4"/>
      <c r="AQ1279" s="4"/>
      <c r="AR1279" s="58" t="str">
        <f t="shared" si="3"/>
        <v/>
      </c>
      <c r="AS1279" s="71">
        <v>1</v>
      </c>
      <c r="AT1279" s="71">
        <v>1</v>
      </c>
      <c r="AU1279" s="71">
        <v>1</v>
      </c>
      <c r="AV1279" s="4"/>
      <c r="AW1279" s="4"/>
      <c r="AX1279" s="58">
        <f t="shared" si="4"/>
        <v>3</v>
      </c>
      <c r="AY1279" s="4"/>
      <c r="AZ1279" s="71">
        <v>1</v>
      </c>
      <c r="BA1279" s="4"/>
      <c r="BB1279" s="4"/>
      <c r="BC1279" s="71">
        <v>1</v>
      </c>
      <c r="BD1279" s="58">
        <f t="shared" si="5"/>
        <v>2</v>
      </c>
      <c r="BE1279" s="4"/>
      <c r="BF1279" s="4"/>
      <c r="BG1279" s="4"/>
      <c r="BH1279" s="4"/>
      <c r="BI1279" s="4"/>
      <c r="BJ1279" s="4"/>
      <c r="BK1279" s="4"/>
      <c r="BL1279" s="4"/>
      <c r="BM1279" s="4"/>
      <c r="BN1279" s="4"/>
      <c r="BO1279" s="4"/>
      <c r="BP1279" s="71">
        <v>1</v>
      </c>
      <c r="BQ1279" s="4"/>
      <c r="BR1279" s="4"/>
      <c r="BS1279" s="71">
        <v>1</v>
      </c>
      <c r="BT1279" s="71">
        <v>1</v>
      </c>
      <c r="BU1279" s="71">
        <v>1</v>
      </c>
      <c r="BV1279" s="71">
        <v>1</v>
      </c>
      <c r="BW1279" s="4"/>
      <c r="BX1279" s="71">
        <v>1</v>
      </c>
      <c r="BY1279" s="4"/>
      <c r="BZ1279" s="71">
        <v>1</v>
      </c>
      <c r="CA1279" s="4"/>
      <c r="CB1279" s="71">
        <v>1</v>
      </c>
      <c r="CC1279" s="71">
        <v>1</v>
      </c>
      <c r="CD1279" s="4"/>
      <c r="CE1279" s="71">
        <v>1</v>
      </c>
      <c r="CF1279" s="4"/>
      <c r="CG1279" s="71"/>
      <c r="CH1279" s="57">
        <f t="shared" si="1100"/>
        <v>4</v>
      </c>
      <c r="CI1279" s="4"/>
      <c r="CJ1279" s="71">
        <v>1</v>
      </c>
      <c r="CK1279" s="4"/>
      <c r="CL1279" s="71">
        <v>1</v>
      </c>
      <c r="CM1279" s="71">
        <v>1</v>
      </c>
      <c r="CN1279" s="4"/>
      <c r="CO1279" s="71">
        <v>1</v>
      </c>
      <c r="CP1279" s="4"/>
      <c r="CQ1279" s="71"/>
      <c r="CR1279" s="57">
        <f t="shared" si="1046"/>
        <v>4</v>
      </c>
      <c r="CS1279" s="4"/>
      <c r="CT1279" s="71">
        <v>1</v>
      </c>
      <c r="CU1279" s="4"/>
      <c r="CV1279" s="71">
        <v>1</v>
      </c>
      <c r="CW1279" s="71">
        <v>1</v>
      </c>
      <c r="CX1279" s="4"/>
      <c r="CY1279" s="71">
        <v>1</v>
      </c>
      <c r="CZ1279" s="4"/>
      <c r="DA1279" s="71"/>
      <c r="DB1279" s="57">
        <f t="shared" si="1164"/>
        <v>4</v>
      </c>
      <c r="DC1279" s="4"/>
      <c r="DD1279" s="4"/>
      <c r="DE1279" s="4"/>
      <c r="DF1279" s="4"/>
      <c r="DG1279" s="4"/>
      <c r="DH1279" s="4"/>
      <c r="DI1279" s="4"/>
      <c r="DJ1279" s="4"/>
      <c r="DK1279" s="4"/>
      <c r="DL1279" s="57">
        <f t="shared" si="321"/>
        <v>0</v>
      </c>
      <c r="DM1279" s="4"/>
      <c r="DN1279" s="4"/>
      <c r="DO1279" s="4"/>
      <c r="DP1279" s="4"/>
      <c r="DQ1279" s="4"/>
      <c r="DR1279" s="4"/>
      <c r="DS1279" s="4"/>
      <c r="DT1279" s="4"/>
      <c r="DU1279" s="4"/>
      <c r="DV1279" s="57">
        <f t="shared" si="322"/>
        <v>0</v>
      </c>
      <c r="DW1279" s="71">
        <f t="shared" ref="DW1279:ED1279" si="1336">SUM(BY1279,CI1279,CS1279,DC1279,DM1279)</f>
        <v>0</v>
      </c>
      <c r="DX1279" s="71">
        <f t="shared" si="1336"/>
        <v>3</v>
      </c>
      <c r="DY1279" s="71">
        <f t="shared" si="1336"/>
        <v>0</v>
      </c>
      <c r="DZ1279" s="71">
        <f t="shared" si="1336"/>
        <v>3</v>
      </c>
      <c r="EA1279" s="71">
        <f t="shared" si="1336"/>
        <v>3</v>
      </c>
      <c r="EB1279" s="71">
        <f t="shared" si="1336"/>
        <v>0</v>
      </c>
      <c r="EC1279" s="71">
        <f t="shared" si="1336"/>
        <v>3</v>
      </c>
      <c r="ED1279" s="71">
        <f t="shared" si="1336"/>
        <v>0</v>
      </c>
      <c r="EE1279" s="71">
        <f t="shared" si="13"/>
        <v>12</v>
      </c>
      <c r="EF1279" s="71">
        <f t="shared" si="14"/>
        <v>1</v>
      </c>
    </row>
    <row r="1280" spans="1:136" ht="15.75" customHeight="1">
      <c r="A1280" s="147">
        <v>2017</v>
      </c>
      <c r="B1280" s="135" t="s">
        <v>5532</v>
      </c>
      <c r="C1280" s="147" t="s">
        <v>3997</v>
      </c>
      <c r="D1280" s="147"/>
      <c r="E1280" s="147" t="s">
        <v>3998</v>
      </c>
      <c r="F1280" s="161" t="s">
        <v>3999</v>
      </c>
      <c r="G1280" s="71"/>
      <c r="H1280" s="4"/>
      <c r="I1280" s="72">
        <v>1</v>
      </c>
      <c r="J1280" s="4"/>
      <c r="K1280" s="4"/>
      <c r="L1280" s="4"/>
      <c r="M1280" s="4"/>
      <c r="N1280" s="71"/>
      <c r="O1280" s="4"/>
      <c r="P1280" s="4"/>
      <c r="Q1280" s="4"/>
      <c r="R1280" s="4"/>
      <c r="S1280" s="4"/>
      <c r="T1280" s="59" t="str">
        <f t="shared" si="0"/>
        <v/>
      </c>
      <c r="U1280" s="4"/>
      <c r="V1280" s="4"/>
      <c r="W1280" s="4"/>
      <c r="X1280" s="4"/>
      <c r="Y1280" s="4"/>
      <c r="Z1280" s="4"/>
      <c r="AA1280" s="4"/>
      <c r="AB1280" s="4"/>
      <c r="AC1280" s="4"/>
      <c r="AD1280" s="4"/>
      <c r="AE1280" s="4"/>
      <c r="AF1280" s="4"/>
      <c r="AG1280" s="58">
        <f t="shared" si="1"/>
        <v>1</v>
      </c>
      <c r="AH1280" s="4"/>
      <c r="AI1280" s="4"/>
      <c r="AJ1280" s="4"/>
      <c r="AK1280" s="91" t="str">
        <f t="shared" si="1189"/>
        <v/>
      </c>
      <c r="AL1280" s="4"/>
      <c r="AM1280" s="4"/>
      <c r="AN1280" s="4"/>
      <c r="AO1280" s="4"/>
      <c r="AP1280" s="4"/>
      <c r="AQ1280" s="4"/>
      <c r="AR1280" s="58" t="str">
        <f t="shared" si="3"/>
        <v/>
      </c>
      <c r="AS1280" s="4"/>
      <c r="AT1280" s="71">
        <v>1</v>
      </c>
      <c r="AU1280" s="4"/>
      <c r="AV1280" s="4"/>
      <c r="AW1280" s="4"/>
      <c r="AX1280" s="58">
        <f t="shared" si="4"/>
        <v>1</v>
      </c>
      <c r="AY1280" s="4"/>
      <c r="AZ1280" s="71">
        <v>1</v>
      </c>
      <c r="BA1280" s="4"/>
      <c r="BB1280" s="4"/>
      <c r="BC1280" s="71">
        <v>1</v>
      </c>
      <c r="BD1280" s="58">
        <f t="shared" si="5"/>
        <v>2</v>
      </c>
      <c r="BE1280" s="4"/>
      <c r="BF1280" s="4"/>
      <c r="BG1280" s="4"/>
      <c r="BH1280" s="4"/>
      <c r="BI1280" s="4"/>
      <c r="BJ1280" s="4"/>
      <c r="BK1280" s="4"/>
      <c r="BL1280" s="4"/>
      <c r="BM1280" s="4"/>
      <c r="BN1280" s="4"/>
      <c r="BO1280" s="4"/>
      <c r="BP1280" s="4"/>
      <c r="BQ1280" s="4"/>
      <c r="BR1280" s="4"/>
      <c r="BS1280" s="71">
        <v>1</v>
      </c>
      <c r="BT1280" s="4"/>
      <c r="BU1280" s="71">
        <v>1</v>
      </c>
      <c r="BV1280" s="4"/>
      <c r="BW1280" s="4"/>
      <c r="BX1280" s="71">
        <v>1</v>
      </c>
      <c r="BY1280" s="4"/>
      <c r="BZ1280" s="4"/>
      <c r="CA1280" s="4"/>
      <c r="CB1280" s="4"/>
      <c r="CC1280" s="4"/>
      <c r="CD1280" s="4"/>
      <c r="CE1280" s="4"/>
      <c r="CF1280" s="4"/>
      <c r="CG1280" s="4"/>
      <c r="CH1280" s="57">
        <f t="shared" si="1100"/>
        <v>0</v>
      </c>
      <c r="CI1280" s="4"/>
      <c r="CJ1280" s="71">
        <v>1</v>
      </c>
      <c r="CK1280" s="4"/>
      <c r="CL1280" s="4"/>
      <c r="CM1280" s="71">
        <v>1</v>
      </c>
      <c r="CN1280" s="4"/>
      <c r="CO1280" s="4"/>
      <c r="CP1280" s="4"/>
      <c r="CQ1280" s="71"/>
      <c r="CR1280" s="57">
        <f t="shared" si="1046"/>
        <v>2</v>
      </c>
      <c r="CS1280" s="4"/>
      <c r="CT1280" s="4"/>
      <c r="CU1280" s="4"/>
      <c r="CV1280" s="4"/>
      <c r="CW1280" s="4"/>
      <c r="CX1280" s="4"/>
      <c r="CY1280" s="4"/>
      <c r="CZ1280" s="4"/>
      <c r="DA1280" s="4"/>
      <c r="DB1280" s="57">
        <f t="shared" si="1164"/>
        <v>0</v>
      </c>
      <c r="DC1280" s="4"/>
      <c r="DD1280" s="4"/>
      <c r="DE1280" s="4"/>
      <c r="DF1280" s="4"/>
      <c r="DG1280" s="4"/>
      <c r="DH1280" s="4"/>
      <c r="DI1280" s="4"/>
      <c r="DJ1280" s="4"/>
      <c r="DK1280" s="4"/>
      <c r="DL1280" s="57">
        <f t="shared" si="321"/>
        <v>0</v>
      </c>
      <c r="DM1280" s="4"/>
      <c r="DN1280" s="4"/>
      <c r="DO1280" s="4"/>
      <c r="DP1280" s="4"/>
      <c r="DQ1280" s="4"/>
      <c r="DR1280" s="4"/>
      <c r="DS1280" s="4"/>
      <c r="DT1280" s="4"/>
      <c r="DU1280" s="4"/>
      <c r="DV1280" s="57">
        <f t="shared" si="322"/>
        <v>0</v>
      </c>
      <c r="DW1280" s="71">
        <f t="shared" ref="DW1280:ED1280" si="1337">SUM(BY1280,CI1280,CS1280,DC1280,DM1280)</f>
        <v>0</v>
      </c>
      <c r="DX1280" s="71">
        <f t="shared" si="1337"/>
        <v>1</v>
      </c>
      <c r="DY1280" s="71">
        <f t="shared" si="1337"/>
        <v>0</v>
      </c>
      <c r="DZ1280" s="71">
        <f t="shared" si="1337"/>
        <v>0</v>
      </c>
      <c r="EA1280" s="71">
        <f t="shared" si="1337"/>
        <v>1</v>
      </c>
      <c r="EB1280" s="71">
        <f t="shared" si="1337"/>
        <v>0</v>
      </c>
      <c r="EC1280" s="71">
        <f t="shared" si="1337"/>
        <v>0</v>
      </c>
      <c r="ED1280" s="71">
        <f t="shared" si="1337"/>
        <v>0</v>
      </c>
      <c r="EE1280" s="71">
        <f t="shared" si="13"/>
        <v>2</v>
      </c>
      <c r="EF1280" s="71">
        <f t="shared" si="14"/>
        <v>1</v>
      </c>
    </row>
    <row r="1281" spans="1:136" ht="15.75" customHeight="1">
      <c r="A1281" s="147">
        <v>2017</v>
      </c>
      <c r="B1281" s="135" t="s">
        <v>5533</v>
      </c>
      <c r="C1281" s="147" t="s">
        <v>4000</v>
      </c>
      <c r="D1281" s="147"/>
      <c r="E1281" s="147" t="s">
        <v>4001</v>
      </c>
      <c r="F1281" s="161" t="s">
        <v>4002</v>
      </c>
      <c r="G1281" s="4"/>
      <c r="H1281" s="4"/>
      <c r="I1281" s="71">
        <v>1</v>
      </c>
      <c r="J1281" s="4"/>
      <c r="K1281" s="4"/>
      <c r="L1281" s="4"/>
      <c r="M1281" s="4"/>
      <c r="N1281" s="4"/>
      <c r="O1281" s="4"/>
      <c r="P1281" s="4"/>
      <c r="Q1281" s="4"/>
      <c r="R1281" s="4"/>
      <c r="S1281" s="4"/>
      <c r="T1281" s="59" t="str">
        <f t="shared" si="0"/>
        <v/>
      </c>
      <c r="U1281" s="4"/>
      <c r="V1281" s="4"/>
      <c r="W1281" s="4"/>
      <c r="X1281" s="4"/>
      <c r="Y1281" s="4"/>
      <c r="Z1281" s="4"/>
      <c r="AA1281" s="4"/>
      <c r="AB1281" s="4"/>
      <c r="AC1281" s="4"/>
      <c r="AD1281" s="4"/>
      <c r="AE1281" s="4"/>
      <c r="AF1281" s="4"/>
      <c r="AG1281" s="58">
        <f t="shared" si="1"/>
        <v>1</v>
      </c>
      <c r="AH1281" s="4"/>
      <c r="AI1281" s="4"/>
      <c r="AJ1281" s="4"/>
      <c r="AK1281" s="91" t="str">
        <f t="shared" si="1189"/>
        <v/>
      </c>
      <c r="AL1281" s="4"/>
      <c r="AM1281" s="4"/>
      <c r="AN1281" s="4"/>
      <c r="AO1281" s="4"/>
      <c r="AP1281" s="4"/>
      <c r="AQ1281" s="4"/>
      <c r="AR1281" s="58" t="str">
        <f t="shared" si="3"/>
        <v/>
      </c>
      <c r="AS1281" s="71">
        <v>1</v>
      </c>
      <c r="AT1281" s="4"/>
      <c r="AU1281" s="4"/>
      <c r="AV1281" s="4"/>
      <c r="AW1281" s="71">
        <v>1</v>
      </c>
      <c r="AX1281" s="58">
        <f t="shared" si="4"/>
        <v>2</v>
      </c>
      <c r="AY1281" s="71">
        <v>1</v>
      </c>
      <c r="AZ1281" s="71">
        <v>1</v>
      </c>
      <c r="BA1281" s="4"/>
      <c r="BB1281" s="4"/>
      <c r="BC1281" s="4"/>
      <c r="BD1281" s="58">
        <f t="shared" si="5"/>
        <v>2</v>
      </c>
      <c r="BE1281" s="4"/>
      <c r="BF1281" s="4"/>
      <c r="BG1281" s="4"/>
      <c r="BH1281" s="4"/>
      <c r="BI1281" s="4"/>
      <c r="BJ1281" s="4"/>
      <c r="BK1281" s="4"/>
      <c r="BL1281" s="4"/>
      <c r="BM1281" s="4"/>
      <c r="BN1281" s="4"/>
      <c r="BO1281" s="4"/>
      <c r="BP1281" s="4"/>
      <c r="BQ1281" s="71">
        <v>1</v>
      </c>
      <c r="BR1281" s="4"/>
      <c r="BS1281" s="71">
        <v>1</v>
      </c>
      <c r="BT1281" s="71">
        <v>1</v>
      </c>
      <c r="BU1281" s="4"/>
      <c r="BV1281" s="71">
        <v>1</v>
      </c>
      <c r="BW1281" s="93">
        <v>1</v>
      </c>
      <c r="BX1281" s="71">
        <v>1</v>
      </c>
      <c r="BY1281" s="4"/>
      <c r="BZ1281" s="71">
        <v>1</v>
      </c>
      <c r="CA1281" s="71">
        <v>1</v>
      </c>
      <c r="CB1281" s="71">
        <v>1</v>
      </c>
      <c r="CC1281" s="4"/>
      <c r="CD1281" s="4"/>
      <c r="CE1281" s="71">
        <v>1</v>
      </c>
      <c r="CF1281" s="4"/>
      <c r="CG1281" s="71"/>
      <c r="CH1281" s="57">
        <f t="shared" si="1100"/>
        <v>4</v>
      </c>
      <c r="CI1281" s="4"/>
      <c r="CJ1281" s="4"/>
      <c r="CK1281" s="4"/>
      <c r="CL1281" s="4"/>
      <c r="CM1281" s="4"/>
      <c r="CN1281" s="4"/>
      <c r="CO1281" s="4"/>
      <c r="CP1281" s="4"/>
      <c r="CQ1281" s="4"/>
      <c r="CR1281" s="57">
        <f t="shared" si="1046"/>
        <v>0</v>
      </c>
      <c r="CS1281" s="4"/>
      <c r="CT1281" s="4"/>
      <c r="CU1281" s="4"/>
      <c r="CV1281" s="4"/>
      <c r="CW1281" s="4"/>
      <c r="CX1281" s="4"/>
      <c r="CY1281" s="4"/>
      <c r="CZ1281" s="4"/>
      <c r="DA1281" s="4"/>
      <c r="DB1281" s="57">
        <f t="shared" si="1164"/>
        <v>0</v>
      </c>
      <c r="DC1281" s="4"/>
      <c r="DD1281" s="4"/>
      <c r="DE1281" s="4"/>
      <c r="DF1281" s="4"/>
      <c r="DG1281" s="4"/>
      <c r="DH1281" s="4"/>
      <c r="DI1281" s="4"/>
      <c r="DJ1281" s="4"/>
      <c r="DK1281" s="4"/>
      <c r="DL1281" s="57">
        <f t="shared" si="321"/>
        <v>0</v>
      </c>
      <c r="DM1281" s="4"/>
      <c r="DN1281" s="71">
        <v>1</v>
      </c>
      <c r="DO1281" s="71">
        <v>1</v>
      </c>
      <c r="DP1281" s="71">
        <v>1</v>
      </c>
      <c r="DQ1281" s="4"/>
      <c r="DR1281" s="4"/>
      <c r="DS1281" s="71">
        <v>1</v>
      </c>
      <c r="DT1281" s="4"/>
      <c r="DU1281" s="71"/>
      <c r="DV1281" s="57">
        <f t="shared" si="322"/>
        <v>4</v>
      </c>
      <c r="DW1281" s="71">
        <f t="shared" ref="DW1281:ED1281" si="1338">SUM(BY1281,CI1281,CS1281,DC1281,DM1281)</f>
        <v>0</v>
      </c>
      <c r="DX1281" s="71">
        <f t="shared" si="1338"/>
        <v>2</v>
      </c>
      <c r="DY1281" s="71">
        <f t="shared" si="1338"/>
        <v>2</v>
      </c>
      <c r="DZ1281" s="71">
        <f t="shared" si="1338"/>
        <v>2</v>
      </c>
      <c r="EA1281" s="71">
        <f t="shared" si="1338"/>
        <v>0</v>
      </c>
      <c r="EB1281" s="71">
        <f t="shared" si="1338"/>
        <v>0</v>
      </c>
      <c r="EC1281" s="71">
        <f t="shared" si="1338"/>
        <v>2</v>
      </c>
      <c r="ED1281" s="71">
        <f t="shared" si="1338"/>
        <v>0</v>
      </c>
      <c r="EE1281" s="71">
        <f t="shared" si="13"/>
        <v>8</v>
      </c>
      <c r="EF1281" s="71">
        <f t="shared" si="14"/>
        <v>1</v>
      </c>
    </row>
    <row r="1282" spans="1:136" ht="15.75" customHeight="1">
      <c r="A1282" s="147">
        <v>2017</v>
      </c>
      <c r="B1282" s="135" t="s">
        <v>5534</v>
      </c>
      <c r="C1282" s="147" t="s">
        <v>4003</v>
      </c>
      <c r="D1282" s="147"/>
      <c r="E1282" s="147" t="s">
        <v>4004</v>
      </c>
      <c r="F1282" s="161" t="s">
        <v>4005</v>
      </c>
      <c r="G1282" s="4"/>
      <c r="H1282" s="4"/>
      <c r="I1282" s="4"/>
      <c r="J1282" s="4"/>
      <c r="K1282" s="71">
        <v>1</v>
      </c>
      <c r="L1282" s="4"/>
      <c r="M1282" s="4"/>
      <c r="N1282" s="4"/>
      <c r="O1282" s="4"/>
      <c r="P1282" s="4"/>
      <c r="Q1282" s="4"/>
      <c r="R1282" s="4"/>
      <c r="S1282" s="4"/>
      <c r="T1282" s="59" t="str">
        <f t="shared" si="0"/>
        <v/>
      </c>
      <c r="U1282" s="4"/>
      <c r="V1282" s="4"/>
      <c r="W1282" s="4"/>
      <c r="X1282" s="4"/>
      <c r="Y1282" s="4"/>
      <c r="Z1282" s="4"/>
      <c r="AA1282" s="4"/>
      <c r="AB1282" s="4"/>
      <c r="AC1282" s="4"/>
      <c r="AD1282" s="4"/>
      <c r="AE1282" s="4"/>
      <c r="AF1282" s="4"/>
      <c r="AG1282" s="58">
        <f t="shared" si="1"/>
        <v>1</v>
      </c>
      <c r="AH1282" s="4"/>
      <c r="AI1282" s="4"/>
      <c r="AJ1282" s="4"/>
      <c r="AK1282" s="91" t="str">
        <f t="shared" si="1189"/>
        <v/>
      </c>
      <c r="AL1282" s="4"/>
      <c r="AM1282" s="4"/>
      <c r="AN1282" s="4"/>
      <c r="AO1282" s="4"/>
      <c r="AP1282" s="4"/>
      <c r="AQ1282" s="4"/>
      <c r="AR1282" s="58" t="str">
        <f t="shared" si="3"/>
        <v/>
      </c>
      <c r="AS1282" s="71">
        <v>1</v>
      </c>
      <c r="AT1282" s="71">
        <v>1</v>
      </c>
      <c r="AU1282" s="71">
        <v>1</v>
      </c>
      <c r="AV1282" s="4"/>
      <c r="AW1282" s="4"/>
      <c r="AX1282" s="58">
        <f t="shared" si="4"/>
        <v>3</v>
      </c>
      <c r="AY1282" s="71">
        <v>1</v>
      </c>
      <c r="AZ1282" s="71">
        <v>1</v>
      </c>
      <c r="BA1282" s="4"/>
      <c r="BB1282" s="4"/>
      <c r="BC1282" s="71">
        <v>1</v>
      </c>
      <c r="BD1282" s="58">
        <f t="shared" si="5"/>
        <v>3</v>
      </c>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57">
        <f t="shared" si="1100"/>
        <v>0</v>
      </c>
      <c r="CI1282" s="4"/>
      <c r="CJ1282" s="4"/>
      <c r="CK1282" s="4"/>
      <c r="CL1282" s="4"/>
      <c r="CM1282" s="4"/>
      <c r="CN1282" s="4"/>
      <c r="CO1282" s="4"/>
      <c r="CP1282" s="4"/>
      <c r="CQ1282" s="4"/>
      <c r="CR1282" s="57">
        <f t="shared" si="1046"/>
        <v>0</v>
      </c>
      <c r="CS1282" s="4"/>
      <c r="CT1282" s="4"/>
      <c r="CU1282" s="4"/>
      <c r="CV1282" s="4"/>
      <c r="CW1282" s="4"/>
      <c r="CX1282" s="4"/>
      <c r="CY1282" s="4"/>
      <c r="CZ1282" s="4"/>
      <c r="DA1282" s="4"/>
      <c r="DB1282" s="57">
        <f t="shared" si="1164"/>
        <v>0</v>
      </c>
      <c r="DC1282" s="4"/>
      <c r="DD1282" s="4"/>
      <c r="DE1282" s="4"/>
      <c r="DF1282" s="4"/>
      <c r="DG1282" s="4"/>
      <c r="DH1282" s="4"/>
      <c r="DI1282" s="4"/>
      <c r="DJ1282" s="4"/>
      <c r="DK1282" s="4"/>
      <c r="DL1282" s="57">
        <f t="shared" si="321"/>
        <v>0</v>
      </c>
      <c r="DM1282" s="4"/>
      <c r="DN1282" s="4"/>
      <c r="DO1282" s="4"/>
      <c r="DP1282" s="4"/>
      <c r="DQ1282" s="4"/>
      <c r="DR1282" s="4"/>
      <c r="DS1282" s="4"/>
      <c r="DT1282" s="4"/>
      <c r="DU1282" s="4"/>
      <c r="DV1282" s="57">
        <f t="shared" si="322"/>
        <v>0</v>
      </c>
      <c r="DW1282" s="71">
        <f t="shared" ref="DW1282:ED1282" si="1339">SUM(BY1282,CI1282,CS1282,DC1282,DM1282)</f>
        <v>0</v>
      </c>
      <c r="DX1282" s="71">
        <f t="shared" si="1339"/>
        <v>0</v>
      </c>
      <c r="DY1282" s="71">
        <f t="shared" si="1339"/>
        <v>0</v>
      </c>
      <c r="DZ1282" s="71">
        <f t="shared" si="1339"/>
        <v>0</v>
      </c>
      <c r="EA1282" s="71">
        <f t="shared" si="1339"/>
        <v>0</v>
      </c>
      <c r="EB1282" s="71">
        <f t="shared" si="1339"/>
        <v>0</v>
      </c>
      <c r="EC1282" s="71">
        <f t="shared" si="1339"/>
        <v>0</v>
      </c>
      <c r="ED1282" s="71">
        <f t="shared" si="1339"/>
        <v>0</v>
      </c>
      <c r="EE1282" s="71">
        <f t="shared" si="13"/>
        <v>0</v>
      </c>
      <c r="EF1282" s="71">
        <f t="shared" si="14"/>
        <v>0</v>
      </c>
    </row>
    <row r="1283" spans="1:136" ht="15.75" customHeight="1">
      <c r="A1283" s="147">
        <v>2017</v>
      </c>
      <c r="B1283" s="135" t="s">
        <v>5535</v>
      </c>
      <c r="C1283" s="147" t="s">
        <v>4006</v>
      </c>
      <c r="D1283" s="147"/>
      <c r="E1283" s="147" t="s">
        <v>4007</v>
      </c>
      <c r="F1283" s="161" t="s">
        <v>4008</v>
      </c>
      <c r="G1283" s="4"/>
      <c r="H1283" s="4"/>
      <c r="I1283" s="71">
        <v>1</v>
      </c>
      <c r="J1283" s="4"/>
      <c r="K1283" s="4"/>
      <c r="L1283" s="4"/>
      <c r="M1283" s="4"/>
      <c r="N1283" s="4"/>
      <c r="O1283" s="4"/>
      <c r="P1283" s="4"/>
      <c r="Q1283" s="4"/>
      <c r="R1283" s="4"/>
      <c r="S1283" s="4"/>
      <c r="T1283" s="59" t="str">
        <f t="shared" si="0"/>
        <v/>
      </c>
      <c r="U1283" s="4"/>
      <c r="V1283" s="4"/>
      <c r="W1283" s="4"/>
      <c r="X1283" s="4"/>
      <c r="Y1283" s="4"/>
      <c r="Z1283" s="4"/>
      <c r="AA1283" s="4"/>
      <c r="AB1283" s="4"/>
      <c r="AC1283" s="4"/>
      <c r="AD1283" s="4"/>
      <c r="AE1283" s="4"/>
      <c r="AF1283" s="4"/>
      <c r="AG1283" s="58">
        <f t="shared" si="1"/>
        <v>1</v>
      </c>
      <c r="AH1283" s="4"/>
      <c r="AI1283" s="4"/>
      <c r="AJ1283" s="4"/>
      <c r="AK1283" s="91" t="str">
        <f t="shared" si="1189"/>
        <v/>
      </c>
      <c r="AL1283" s="4"/>
      <c r="AM1283" s="4"/>
      <c r="AN1283" s="4"/>
      <c r="AO1283" s="4"/>
      <c r="AP1283" s="4"/>
      <c r="AQ1283" s="4"/>
      <c r="AR1283" s="58" t="str">
        <f t="shared" si="3"/>
        <v/>
      </c>
      <c r="AS1283" s="71">
        <v>1</v>
      </c>
      <c r="AT1283" s="71">
        <v>1</v>
      </c>
      <c r="AU1283" s="71">
        <v>1</v>
      </c>
      <c r="AV1283" s="71">
        <v>1</v>
      </c>
      <c r="AW1283" s="71">
        <v>1</v>
      </c>
      <c r="AX1283" s="58">
        <f t="shared" si="4"/>
        <v>5</v>
      </c>
      <c r="AY1283" s="4"/>
      <c r="AZ1283" s="4"/>
      <c r="BA1283" s="4"/>
      <c r="BB1283" s="4"/>
      <c r="BC1283" s="4"/>
      <c r="BD1283" s="58">
        <f t="shared" si="5"/>
        <v>0</v>
      </c>
      <c r="BE1283" s="4"/>
      <c r="BF1283" s="4"/>
      <c r="BG1283" s="4"/>
      <c r="BH1283" s="4"/>
      <c r="BI1283" s="4"/>
      <c r="BJ1283" s="4"/>
      <c r="BK1283" s="4"/>
      <c r="BL1283" s="4"/>
      <c r="BM1283" s="4"/>
      <c r="BN1283" s="4"/>
      <c r="BO1283" s="4"/>
      <c r="BP1283" s="4"/>
      <c r="BQ1283" s="71">
        <v>1</v>
      </c>
      <c r="BR1283" s="4"/>
      <c r="BS1283" s="71">
        <v>1</v>
      </c>
      <c r="BT1283" s="4"/>
      <c r="BU1283" s="4"/>
      <c r="BV1283" s="4"/>
      <c r="BW1283" s="93">
        <v>1</v>
      </c>
      <c r="BX1283" s="71">
        <v>1</v>
      </c>
      <c r="BY1283" s="4"/>
      <c r="BZ1283" s="71">
        <v>1</v>
      </c>
      <c r="CA1283" s="4"/>
      <c r="CB1283" s="4"/>
      <c r="CC1283" s="4"/>
      <c r="CD1283" s="4"/>
      <c r="CE1283" s="4"/>
      <c r="CF1283" s="4"/>
      <c r="CG1283" s="71"/>
      <c r="CH1283" s="57">
        <f t="shared" si="1100"/>
        <v>1</v>
      </c>
      <c r="CI1283" s="4"/>
      <c r="CJ1283" s="71">
        <v>1</v>
      </c>
      <c r="CK1283" s="4"/>
      <c r="CL1283" s="4"/>
      <c r="CM1283" s="4"/>
      <c r="CN1283" s="4"/>
      <c r="CO1283" s="4"/>
      <c r="CP1283" s="4"/>
      <c r="CQ1283" s="71"/>
      <c r="CR1283" s="57">
        <f t="shared" si="1046"/>
        <v>1</v>
      </c>
      <c r="CS1283" s="4"/>
      <c r="CT1283" s="71">
        <v>1</v>
      </c>
      <c r="CU1283" s="71">
        <v>1</v>
      </c>
      <c r="CV1283" s="4"/>
      <c r="CW1283" s="4"/>
      <c r="CX1283" s="4"/>
      <c r="CY1283" s="4"/>
      <c r="CZ1283" s="4"/>
      <c r="DA1283" s="71"/>
      <c r="DB1283" s="57">
        <f t="shared" si="1164"/>
        <v>2</v>
      </c>
      <c r="DC1283" s="4"/>
      <c r="DD1283" s="71">
        <v>1</v>
      </c>
      <c r="DE1283" s="4"/>
      <c r="DF1283" s="4"/>
      <c r="DG1283" s="4"/>
      <c r="DH1283" s="4"/>
      <c r="DI1283" s="4"/>
      <c r="DJ1283" s="4"/>
      <c r="DK1283" s="71"/>
      <c r="DL1283" s="57">
        <f t="shared" si="321"/>
        <v>1</v>
      </c>
      <c r="DM1283" s="4"/>
      <c r="DN1283" s="71">
        <v>1</v>
      </c>
      <c r="DO1283" s="4"/>
      <c r="DP1283" s="4"/>
      <c r="DQ1283" s="4"/>
      <c r="DR1283" s="4"/>
      <c r="DS1283" s="4"/>
      <c r="DT1283" s="4"/>
      <c r="DU1283" s="71"/>
      <c r="DV1283" s="57">
        <f t="shared" si="322"/>
        <v>1</v>
      </c>
      <c r="DW1283" s="71">
        <f t="shared" ref="DW1283:ED1283" si="1340">SUM(BY1283,CI1283,CS1283,DC1283,DM1283)</f>
        <v>0</v>
      </c>
      <c r="DX1283" s="71">
        <f t="shared" si="1340"/>
        <v>5</v>
      </c>
      <c r="DY1283" s="71">
        <f t="shared" si="1340"/>
        <v>1</v>
      </c>
      <c r="DZ1283" s="71">
        <f t="shared" si="1340"/>
        <v>0</v>
      </c>
      <c r="EA1283" s="71">
        <f t="shared" si="1340"/>
        <v>0</v>
      </c>
      <c r="EB1283" s="71">
        <f t="shared" si="1340"/>
        <v>0</v>
      </c>
      <c r="EC1283" s="71">
        <f t="shared" si="1340"/>
        <v>0</v>
      </c>
      <c r="ED1283" s="71">
        <f t="shared" si="1340"/>
        <v>0</v>
      </c>
      <c r="EE1283" s="71">
        <f t="shared" si="13"/>
        <v>6</v>
      </c>
      <c r="EF1283" s="71">
        <f t="shared" si="14"/>
        <v>1</v>
      </c>
    </row>
    <row r="1284" spans="1:136" ht="15.75" customHeight="1">
      <c r="A1284" s="147">
        <v>2017</v>
      </c>
      <c r="B1284" s="135" t="s">
        <v>5536</v>
      </c>
      <c r="C1284" s="147" t="s">
        <v>4009</v>
      </c>
      <c r="D1284" s="147"/>
      <c r="E1284" s="147" t="s">
        <v>4010</v>
      </c>
      <c r="F1284" s="161" t="s">
        <v>4011</v>
      </c>
      <c r="G1284" s="4"/>
      <c r="H1284" s="4"/>
      <c r="I1284" s="4"/>
      <c r="J1284" s="4"/>
      <c r="K1284" s="71">
        <v>1</v>
      </c>
      <c r="L1284" s="4"/>
      <c r="M1284" s="4"/>
      <c r="N1284" s="4"/>
      <c r="O1284" s="4"/>
      <c r="P1284" s="4"/>
      <c r="Q1284" s="4"/>
      <c r="R1284" s="4"/>
      <c r="S1284" s="4"/>
      <c r="T1284" s="59" t="str">
        <f t="shared" si="0"/>
        <v/>
      </c>
      <c r="U1284" s="4"/>
      <c r="V1284" s="4"/>
      <c r="W1284" s="4"/>
      <c r="X1284" s="4"/>
      <c r="Y1284" s="4"/>
      <c r="Z1284" s="4"/>
      <c r="AA1284" s="4"/>
      <c r="AB1284" s="4"/>
      <c r="AC1284" s="4"/>
      <c r="AD1284" s="4"/>
      <c r="AE1284" s="4"/>
      <c r="AF1284" s="4"/>
      <c r="AG1284" s="58">
        <f t="shared" si="1"/>
        <v>1</v>
      </c>
      <c r="AH1284" s="4"/>
      <c r="AI1284" s="4"/>
      <c r="AJ1284" s="4"/>
      <c r="AK1284" s="91" t="str">
        <f t="shared" si="1189"/>
        <v/>
      </c>
      <c r="AL1284" s="4"/>
      <c r="AM1284" s="4"/>
      <c r="AN1284" s="4"/>
      <c r="AO1284" s="4"/>
      <c r="AP1284" s="4"/>
      <c r="AQ1284" s="4"/>
      <c r="AR1284" s="58" t="str">
        <f t="shared" si="3"/>
        <v/>
      </c>
      <c r="AS1284" s="4"/>
      <c r="AT1284" s="71">
        <v>1</v>
      </c>
      <c r="AU1284" s="4"/>
      <c r="AV1284" s="4"/>
      <c r="AW1284" s="4"/>
      <c r="AX1284" s="58">
        <f t="shared" si="4"/>
        <v>1</v>
      </c>
      <c r="AY1284" s="4"/>
      <c r="AZ1284" s="71">
        <v>1</v>
      </c>
      <c r="BA1284" s="4"/>
      <c r="BB1284" s="4"/>
      <c r="BC1284" s="71">
        <v>1</v>
      </c>
      <c r="BD1284" s="58">
        <f t="shared" si="5"/>
        <v>2</v>
      </c>
      <c r="BE1284" s="4"/>
      <c r="BF1284" s="4"/>
      <c r="BG1284" s="4"/>
      <c r="BH1284" s="4"/>
      <c r="BI1284" s="4"/>
      <c r="BJ1284" s="4"/>
      <c r="BK1284" s="4"/>
      <c r="BL1284" s="4"/>
      <c r="BM1284" s="4"/>
      <c r="BN1284" s="4"/>
      <c r="BO1284" s="4"/>
      <c r="BP1284" s="71">
        <v>1</v>
      </c>
      <c r="BQ1284" s="4"/>
      <c r="BR1284" s="4"/>
      <c r="BS1284" s="71">
        <v>1</v>
      </c>
      <c r="BT1284" s="4"/>
      <c r="BU1284" s="4"/>
      <c r="BV1284" s="4"/>
      <c r="BW1284" s="4"/>
      <c r="BX1284" s="71">
        <v>1</v>
      </c>
      <c r="BY1284" s="4"/>
      <c r="BZ1284" s="4"/>
      <c r="CA1284" s="4"/>
      <c r="CB1284" s="4"/>
      <c r="CC1284" s="4"/>
      <c r="CD1284" s="4"/>
      <c r="CE1284" s="4"/>
      <c r="CF1284" s="4"/>
      <c r="CG1284" s="4"/>
      <c r="CH1284" s="57">
        <f t="shared" si="1100"/>
        <v>0</v>
      </c>
      <c r="CI1284" s="4"/>
      <c r="CJ1284" s="71">
        <v>1</v>
      </c>
      <c r="CK1284" s="4"/>
      <c r="CL1284" s="4"/>
      <c r="CM1284" s="4"/>
      <c r="CN1284" s="4"/>
      <c r="CO1284" s="4"/>
      <c r="CP1284" s="71"/>
      <c r="CQ1284" s="4"/>
      <c r="CR1284" s="57">
        <f t="shared" si="1046"/>
        <v>1</v>
      </c>
      <c r="CS1284" s="4"/>
      <c r="CT1284" s="4"/>
      <c r="CU1284" s="4"/>
      <c r="CV1284" s="4"/>
      <c r="CW1284" s="4"/>
      <c r="CX1284" s="4"/>
      <c r="CY1284" s="4"/>
      <c r="CZ1284" s="4"/>
      <c r="DA1284" s="4"/>
      <c r="DB1284" s="57">
        <f t="shared" si="1164"/>
        <v>0</v>
      </c>
      <c r="DC1284" s="4"/>
      <c r="DD1284" s="4"/>
      <c r="DE1284" s="4"/>
      <c r="DF1284" s="4"/>
      <c r="DG1284" s="4"/>
      <c r="DH1284" s="4"/>
      <c r="DI1284" s="4"/>
      <c r="DJ1284" s="4"/>
      <c r="DK1284" s="4"/>
      <c r="DL1284" s="57">
        <f t="shared" si="321"/>
        <v>0</v>
      </c>
      <c r="DM1284" s="4"/>
      <c r="DN1284" s="4"/>
      <c r="DO1284" s="4"/>
      <c r="DP1284" s="4"/>
      <c r="DQ1284" s="4"/>
      <c r="DR1284" s="4"/>
      <c r="DS1284" s="4"/>
      <c r="DT1284" s="4"/>
      <c r="DU1284" s="4"/>
      <c r="DV1284" s="57">
        <f t="shared" si="322"/>
        <v>0</v>
      </c>
      <c r="DW1284" s="71">
        <f t="shared" ref="DW1284:ED1284" si="1341">SUM(BY1284,CI1284,CS1284,DC1284,DM1284)</f>
        <v>0</v>
      </c>
      <c r="DX1284" s="71">
        <f t="shared" si="1341"/>
        <v>1</v>
      </c>
      <c r="DY1284" s="71">
        <f t="shared" si="1341"/>
        <v>0</v>
      </c>
      <c r="DZ1284" s="71">
        <f t="shared" si="1341"/>
        <v>0</v>
      </c>
      <c r="EA1284" s="71">
        <f t="shared" si="1341"/>
        <v>0</v>
      </c>
      <c r="EB1284" s="71">
        <f t="shared" si="1341"/>
        <v>0</v>
      </c>
      <c r="EC1284" s="71">
        <f t="shared" si="1341"/>
        <v>0</v>
      </c>
      <c r="ED1284" s="71">
        <f t="shared" si="1341"/>
        <v>0</v>
      </c>
      <c r="EE1284" s="71">
        <f t="shared" si="13"/>
        <v>1</v>
      </c>
      <c r="EF1284" s="71">
        <f t="shared" si="14"/>
        <v>1</v>
      </c>
    </row>
    <row r="1285" spans="1:136" ht="15.75" customHeight="1">
      <c r="A1285" s="147">
        <v>2017</v>
      </c>
      <c r="B1285" s="135" t="s">
        <v>5537</v>
      </c>
      <c r="C1285" s="147" t="s">
        <v>4012</v>
      </c>
      <c r="D1285" s="147"/>
      <c r="E1285" s="147" t="s">
        <v>4013</v>
      </c>
      <c r="F1285" s="150" t="s">
        <v>4014</v>
      </c>
      <c r="G1285" s="4"/>
      <c r="H1285" s="4"/>
      <c r="I1285" s="71"/>
      <c r="J1285" s="4"/>
      <c r="K1285" s="4"/>
      <c r="L1285" s="71"/>
      <c r="M1285" s="71"/>
      <c r="N1285" s="4"/>
      <c r="O1285" s="4"/>
      <c r="P1285" s="4"/>
      <c r="Q1285" s="93">
        <v>1</v>
      </c>
      <c r="R1285" s="4"/>
      <c r="S1285" s="4"/>
      <c r="T1285" s="59" t="str">
        <f t="shared" si="0"/>
        <v/>
      </c>
      <c r="U1285" s="4"/>
      <c r="V1285" s="4"/>
      <c r="W1285" s="4"/>
      <c r="X1285" s="4"/>
      <c r="Y1285" s="4"/>
      <c r="Z1285" s="4"/>
      <c r="AA1285" s="4"/>
      <c r="AB1285" s="4"/>
      <c r="AC1285" s="4"/>
      <c r="AD1285" s="4"/>
      <c r="AE1285" s="4"/>
      <c r="AF1285" s="4"/>
      <c r="AG1285" s="58">
        <f t="shared" si="1"/>
        <v>1</v>
      </c>
      <c r="AH1285" s="4"/>
      <c r="AI1285" s="4"/>
      <c r="AJ1285" s="4"/>
      <c r="AK1285" s="91" t="str">
        <f t="shared" si="1189"/>
        <v/>
      </c>
      <c r="AL1285" s="4"/>
      <c r="AM1285" s="4"/>
      <c r="AN1285" s="4"/>
      <c r="AO1285" s="4"/>
      <c r="AP1285" s="4"/>
      <c r="AQ1285" s="4"/>
      <c r="AR1285" s="58" t="str">
        <f t="shared" si="3"/>
        <v/>
      </c>
      <c r="AS1285" s="71">
        <v>1</v>
      </c>
      <c r="AT1285" s="71">
        <v>1</v>
      </c>
      <c r="AU1285" s="71">
        <v>1</v>
      </c>
      <c r="AV1285" s="4"/>
      <c r="AW1285" s="4"/>
      <c r="AX1285" s="58">
        <f t="shared" si="4"/>
        <v>3</v>
      </c>
      <c r="AY1285" s="4"/>
      <c r="AZ1285" s="71">
        <v>1</v>
      </c>
      <c r="BA1285" s="4"/>
      <c r="BB1285" s="4"/>
      <c r="BC1285" s="4"/>
      <c r="BD1285" s="58">
        <f t="shared" si="5"/>
        <v>1</v>
      </c>
      <c r="BE1285" s="4"/>
      <c r="BF1285" s="4"/>
      <c r="BG1285" s="4"/>
      <c r="BH1285" s="4"/>
      <c r="BI1285" s="4"/>
      <c r="BJ1285" s="4"/>
      <c r="BK1285" s="4"/>
      <c r="BL1285" s="4"/>
      <c r="BM1285" s="4"/>
      <c r="BN1285" s="4"/>
      <c r="BO1285" s="4"/>
      <c r="BP1285" s="4"/>
      <c r="BQ1285" s="4"/>
      <c r="BR1285" s="4"/>
      <c r="BS1285" s="71">
        <v>1</v>
      </c>
      <c r="BT1285" s="71">
        <v>1</v>
      </c>
      <c r="BU1285" s="4"/>
      <c r="BV1285" s="71">
        <v>1</v>
      </c>
      <c r="BW1285" s="4"/>
      <c r="BX1285" s="71">
        <v>1</v>
      </c>
      <c r="BY1285" s="4"/>
      <c r="BZ1285" s="71">
        <v>1</v>
      </c>
      <c r="CA1285" s="4"/>
      <c r="CB1285" s="4"/>
      <c r="CC1285" s="4"/>
      <c r="CD1285" s="4"/>
      <c r="CE1285" s="4"/>
      <c r="CF1285" s="4"/>
      <c r="CG1285" s="71"/>
      <c r="CH1285" s="57">
        <f t="shared" si="1100"/>
        <v>1</v>
      </c>
      <c r="CI1285" s="4"/>
      <c r="CJ1285" s="4"/>
      <c r="CK1285" s="4"/>
      <c r="CL1285" s="71">
        <v>1</v>
      </c>
      <c r="CM1285" s="4"/>
      <c r="CN1285" s="4"/>
      <c r="CO1285" s="4"/>
      <c r="CP1285" s="4"/>
      <c r="CQ1285" s="71"/>
      <c r="CR1285" s="57">
        <f t="shared" si="1046"/>
        <v>1</v>
      </c>
      <c r="CS1285" s="4"/>
      <c r="CT1285" s="4"/>
      <c r="CU1285" s="4"/>
      <c r="CV1285" s="4"/>
      <c r="CW1285" s="4"/>
      <c r="CX1285" s="4"/>
      <c r="CY1285" s="71">
        <v>1</v>
      </c>
      <c r="CZ1285" s="4"/>
      <c r="DA1285" s="71"/>
      <c r="DB1285" s="57">
        <f t="shared" si="1164"/>
        <v>1</v>
      </c>
      <c r="DC1285" s="4"/>
      <c r="DD1285" s="4"/>
      <c r="DE1285" s="4"/>
      <c r="DF1285" s="4"/>
      <c r="DG1285" s="4"/>
      <c r="DH1285" s="4"/>
      <c r="DI1285" s="4"/>
      <c r="DJ1285" s="4"/>
      <c r="DK1285" s="4"/>
      <c r="DL1285" s="57">
        <f t="shared" si="321"/>
        <v>0</v>
      </c>
      <c r="DM1285" s="4"/>
      <c r="DN1285" s="4"/>
      <c r="DO1285" s="4"/>
      <c r="DP1285" s="4"/>
      <c r="DQ1285" s="4"/>
      <c r="DR1285" s="4"/>
      <c r="DS1285" s="4"/>
      <c r="DT1285" s="4"/>
      <c r="DU1285" s="4"/>
      <c r="DV1285" s="57">
        <f t="shared" si="322"/>
        <v>0</v>
      </c>
      <c r="DW1285" s="71">
        <f t="shared" ref="DW1285:ED1285" si="1342">SUM(BY1285,CI1285,CS1285,DC1285,DM1285)</f>
        <v>0</v>
      </c>
      <c r="DX1285" s="71">
        <f t="shared" si="1342"/>
        <v>1</v>
      </c>
      <c r="DY1285" s="71">
        <f t="shared" si="1342"/>
        <v>0</v>
      </c>
      <c r="DZ1285" s="71">
        <f t="shared" si="1342"/>
        <v>1</v>
      </c>
      <c r="EA1285" s="71">
        <f t="shared" si="1342"/>
        <v>0</v>
      </c>
      <c r="EB1285" s="71">
        <f t="shared" si="1342"/>
        <v>0</v>
      </c>
      <c r="EC1285" s="71">
        <f t="shared" si="1342"/>
        <v>1</v>
      </c>
      <c r="ED1285" s="71">
        <f t="shared" si="1342"/>
        <v>0</v>
      </c>
      <c r="EE1285" s="71">
        <f t="shared" si="13"/>
        <v>3</v>
      </c>
      <c r="EF1285" s="71">
        <f t="shared" si="14"/>
        <v>1</v>
      </c>
    </row>
    <row r="1286" spans="1:136" ht="15.75" customHeight="1">
      <c r="A1286" s="147">
        <v>2017</v>
      </c>
      <c r="B1286" s="135" t="s">
        <v>4885</v>
      </c>
      <c r="C1286" s="147" t="s">
        <v>4015</v>
      </c>
      <c r="D1286" s="147"/>
      <c r="E1286" s="147" t="s">
        <v>4016</v>
      </c>
      <c r="F1286" s="150" t="s">
        <v>4017</v>
      </c>
      <c r="G1286" s="4"/>
      <c r="H1286" s="4"/>
      <c r="I1286" s="4"/>
      <c r="J1286" s="4"/>
      <c r="K1286" s="4"/>
      <c r="L1286" s="4"/>
      <c r="M1286" s="4"/>
      <c r="N1286" s="4"/>
      <c r="O1286" s="4"/>
      <c r="P1286" s="4"/>
      <c r="Q1286" s="4"/>
      <c r="R1286" s="4"/>
      <c r="S1286" s="4"/>
      <c r="T1286" s="59">
        <f t="shared" si="0"/>
        <v>1</v>
      </c>
      <c r="U1286" s="72">
        <v>1</v>
      </c>
      <c r="V1286" s="4"/>
      <c r="W1286" s="4"/>
      <c r="X1286" s="4"/>
      <c r="Y1286" s="4"/>
      <c r="Z1286" s="4"/>
      <c r="AA1286" s="4"/>
      <c r="AB1286" s="4"/>
      <c r="AC1286" s="4"/>
      <c r="AD1286" s="4"/>
      <c r="AE1286" s="4"/>
      <c r="AF1286" s="4"/>
      <c r="AG1286" s="58">
        <f t="shared" si="1"/>
        <v>1</v>
      </c>
      <c r="AH1286" s="4"/>
      <c r="AI1286" s="4"/>
      <c r="AJ1286" s="4"/>
      <c r="AK1286" s="91" t="str">
        <f t="shared" si="1189"/>
        <v/>
      </c>
      <c r="AL1286" s="4"/>
      <c r="AM1286" s="4"/>
      <c r="AN1286" s="4"/>
      <c r="AO1286" s="4"/>
      <c r="AP1286" s="4"/>
      <c r="AQ1286" s="4"/>
      <c r="AR1286" s="58" t="str">
        <f t="shared" si="3"/>
        <v/>
      </c>
      <c r="AS1286" s="4"/>
      <c r="AT1286" s="4"/>
      <c r="AU1286" s="4"/>
      <c r="AV1286" s="4"/>
      <c r="AW1286" s="4"/>
      <c r="AX1286" s="58">
        <f t="shared" si="4"/>
        <v>0</v>
      </c>
      <c r="AY1286" s="72">
        <v>1</v>
      </c>
      <c r="AZ1286" s="72">
        <v>1</v>
      </c>
      <c r="BA1286" s="4"/>
      <c r="BB1286" s="4"/>
      <c r="BC1286" s="4"/>
      <c r="BD1286" s="58">
        <f t="shared" si="5"/>
        <v>2</v>
      </c>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57">
        <f t="shared" si="1100"/>
        <v>0</v>
      </c>
      <c r="CI1286" s="4"/>
      <c r="CJ1286" s="4"/>
      <c r="CK1286" s="4"/>
      <c r="CL1286" s="4"/>
      <c r="CM1286" s="4"/>
      <c r="CN1286" s="4"/>
      <c r="CO1286" s="4"/>
      <c r="CP1286" s="4"/>
      <c r="CQ1286" s="4"/>
      <c r="CR1286" s="57">
        <f t="shared" si="1046"/>
        <v>0</v>
      </c>
      <c r="CS1286" s="4"/>
      <c r="CT1286" s="4"/>
      <c r="CU1286" s="4"/>
      <c r="CV1286" s="4"/>
      <c r="CW1286" s="4"/>
      <c r="CX1286" s="4"/>
      <c r="CY1286" s="4"/>
      <c r="CZ1286" s="4"/>
      <c r="DA1286" s="4"/>
      <c r="DB1286" s="57">
        <f t="shared" si="1164"/>
        <v>0</v>
      </c>
      <c r="DC1286" s="4"/>
      <c r="DD1286" s="4"/>
      <c r="DE1286" s="4"/>
      <c r="DF1286" s="4"/>
      <c r="DG1286" s="4"/>
      <c r="DH1286" s="4"/>
      <c r="DI1286" s="4"/>
      <c r="DJ1286" s="4"/>
      <c r="DK1286" s="4"/>
      <c r="DL1286" s="57">
        <f t="shared" si="321"/>
        <v>0</v>
      </c>
      <c r="DM1286" s="4"/>
      <c r="DN1286" s="4"/>
      <c r="DO1286" s="4"/>
      <c r="DP1286" s="4"/>
      <c r="DQ1286" s="4"/>
      <c r="DR1286" s="4"/>
      <c r="DS1286" s="4"/>
      <c r="DT1286" s="4"/>
      <c r="DU1286" s="4"/>
      <c r="DV1286" s="57">
        <f t="shared" si="322"/>
        <v>0</v>
      </c>
      <c r="DW1286" s="71">
        <f t="shared" ref="DW1286:ED1286" si="1343">SUM(BY1286,CI1286,CS1286,DC1286,DM1286)</f>
        <v>0</v>
      </c>
      <c r="DX1286" s="71">
        <f t="shared" si="1343"/>
        <v>0</v>
      </c>
      <c r="DY1286" s="71">
        <f t="shared" si="1343"/>
        <v>0</v>
      </c>
      <c r="DZ1286" s="71">
        <f t="shared" si="1343"/>
        <v>0</v>
      </c>
      <c r="EA1286" s="71">
        <f t="shared" si="1343"/>
        <v>0</v>
      </c>
      <c r="EB1286" s="71">
        <f t="shared" si="1343"/>
        <v>0</v>
      </c>
      <c r="EC1286" s="71">
        <f t="shared" si="1343"/>
        <v>0</v>
      </c>
      <c r="ED1286" s="71">
        <f t="shared" si="1343"/>
        <v>0</v>
      </c>
      <c r="EE1286" s="71">
        <f t="shared" si="13"/>
        <v>0</v>
      </c>
      <c r="EF1286" s="71">
        <f t="shared" si="14"/>
        <v>0</v>
      </c>
    </row>
    <row r="1287" spans="1:136" ht="15.75" customHeight="1">
      <c r="A1287" s="147">
        <v>2017</v>
      </c>
      <c r="B1287" s="135" t="s">
        <v>5538</v>
      </c>
      <c r="C1287" s="147" t="s">
        <v>4018</v>
      </c>
      <c r="D1287" s="147"/>
      <c r="E1287" s="147" t="s">
        <v>4019</v>
      </c>
      <c r="F1287" s="150" t="s">
        <v>4020</v>
      </c>
      <c r="G1287" s="4"/>
      <c r="H1287" s="4"/>
      <c r="I1287" s="4"/>
      <c r="J1287" s="4"/>
      <c r="K1287" s="4"/>
      <c r="L1287" s="4"/>
      <c r="M1287" s="4"/>
      <c r="N1287" s="4"/>
      <c r="O1287" s="4"/>
      <c r="P1287" s="4"/>
      <c r="Q1287" s="4"/>
      <c r="R1287" s="4"/>
      <c r="S1287" s="4"/>
      <c r="T1287" s="59">
        <f t="shared" si="0"/>
        <v>1</v>
      </c>
      <c r="U1287" s="72">
        <v>1</v>
      </c>
      <c r="V1287" s="4"/>
      <c r="W1287" s="4"/>
      <c r="X1287" s="4"/>
      <c r="Y1287" s="4"/>
      <c r="Z1287" s="4"/>
      <c r="AA1287" s="4"/>
      <c r="AB1287" s="4"/>
      <c r="AC1287" s="4"/>
      <c r="AD1287" s="4"/>
      <c r="AE1287" s="4"/>
      <c r="AF1287" s="4"/>
      <c r="AG1287" s="58">
        <f t="shared" si="1"/>
        <v>1</v>
      </c>
      <c r="AH1287" s="4"/>
      <c r="AI1287" s="4"/>
      <c r="AJ1287" s="4"/>
      <c r="AK1287" s="91" t="str">
        <f t="shared" si="1189"/>
        <v/>
      </c>
      <c r="AL1287" s="4"/>
      <c r="AM1287" s="4"/>
      <c r="AN1287" s="4"/>
      <c r="AO1287" s="4"/>
      <c r="AP1287" s="4"/>
      <c r="AQ1287" s="4"/>
      <c r="AR1287" s="58" t="str">
        <f t="shared" si="3"/>
        <v/>
      </c>
      <c r="AS1287" s="72">
        <v>1</v>
      </c>
      <c r="AT1287" s="72">
        <v>1</v>
      </c>
      <c r="AU1287" s="72">
        <v>1</v>
      </c>
      <c r="AV1287" s="72">
        <v>1</v>
      </c>
      <c r="AW1287" s="72">
        <v>1</v>
      </c>
      <c r="AX1287" s="58">
        <f t="shared" si="4"/>
        <v>5</v>
      </c>
      <c r="AY1287" s="72">
        <v>1</v>
      </c>
      <c r="AZ1287" s="4"/>
      <c r="BA1287" s="4"/>
      <c r="BB1287" s="4"/>
      <c r="BC1287" s="4"/>
      <c r="BD1287" s="58">
        <f t="shared" si="5"/>
        <v>1</v>
      </c>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57">
        <f t="shared" si="1100"/>
        <v>0</v>
      </c>
      <c r="CI1287" s="4"/>
      <c r="CJ1287" s="4"/>
      <c r="CK1287" s="4"/>
      <c r="CL1287" s="4"/>
      <c r="CM1287" s="4"/>
      <c r="CN1287" s="4"/>
      <c r="CO1287" s="4"/>
      <c r="CP1287" s="4"/>
      <c r="CQ1287" s="4"/>
      <c r="CR1287" s="57">
        <f t="shared" si="1046"/>
        <v>0</v>
      </c>
      <c r="CS1287" s="4"/>
      <c r="CT1287" s="4"/>
      <c r="CU1287" s="4"/>
      <c r="CV1287" s="4"/>
      <c r="CW1287" s="4"/>
      <c r="CX1287" s="4"/>
      <c r="CY1287" s="4"/>
      <c r="CZ1287" s="4"/>
      <c r="DA1287" s="4"/>
      <c r="DB1287" s="57">
        <f t="shared" si="1164"/>
        <v>0</v>
      </c>
      <c r="DC1287" s="4"/>
      <c r="DD1287" s="4"/>
      <c r="DE1287" s="4"/>
      <c r="DF1287" s="4"/>
      <c r="DG1287" s="4"/>
      <c r="DH1287" s="4"/>
      <c r="DI1287" s="4"/>
      <c r="DJ1287" s="4"/>
      <c r="DK1287" s="4"/>
      <c r="DL1287" s="57">
        <f t="shared" si="321"/>
        <v>0</v>
      </c>
      <c r="DM1287" s="4"/>
      <c r="DN1287" s="4"/>
      <c r="DO1287" s="4"/>
      <c r="DP1287" s="4"/>
      <c r="DQ1287" s="4"/>
      <c r="DR1287" s="4"/>
      <c r="DS1287" s="4"/>
      <c r="DT1287" s="4"/>
      <c r="DU1287" s="4"/>
      <c r="DV1287" s="57">
        <f t="shared" si="322"/>
        <v>0</v>
      </c>
      <c r="DW1287" s="71">
        <f t="shared" ref="DW1287:ED1287" si="1344">SUM(BY1287,CI1287,CS1287,DC1287,DM1287)</f>
        <v>0</v>
      </c>
      <c r="DX1287" s="71">
        <f t="shared" si="1344"/>
        <v>0</v>
      </c>
      <c r="DY1287" s="71">
        <f t="shared" si="1344"/>
        <v>0</v>
      </c>
      <c r="DZ1287" s="71">
        <f t="shared" si="1344"/>
        <v>0</v>
      </c>
      <c r="EA1287" s="71">
        <f t="shared" si="1344"/>
        <v>0</v>
      </c>
      <c r="EB1287" s="71">
        <f t="shared" si="1344"/>
        <v>0</v>
      </c>
      <c r="EC1287" s="71">
        <f t="shared" si="1344"/>
        <v>0</v>
      </c>
      <c r="ED1287" s="71">
        <f t="shared" si="1344"/>
        <v>0</v>
      </c>
      <c r="EE1287" s="71">
        <f t="shared" si="13"/>
        <v>0</v>
      </c>
      <c r="EF1287" s="71">
        <f t="shared" si="14"/>
        <v>0</v>
      </c>
    </row>
    <row r="1288" spans="1:136" ht="15.75" customHeight="1">
      <c r="A1288" s="147">
        <v>2017</v>
      </c>
      <c r="B1288" s="135" t="s">
        <v>5539</v>
      </c>
      <c r="C1288" s="147" t="s">
        <v>4021</v>
      </c>
      <c r="D1288" s="147"/>
      <c r="E1288" s="147" t="s">
        <v>4022</v>
      </c>
      <c r="F1288" s="161" t="s">
        <v>4023</v>
      </c>
      <c r="G1288" s="4"/>
      <c r="H1288" s="4"/>
      <c r="I1288" s="4"/>
      <c r="J1288" s="4"/>
      <c r="K1288" s="4"/>
      <c r="L1288" s="71">
        <v>1</v>
      </c>
      <c r="M1288" s="71"/>
      <c r="N1288" s="71">
        <v>2</v>
      </c>
      <c r="O1288" s="71">
        <v>2</v>
      </c>
      <c r="P1288" s="4"/>
      <c r="Q1288" s="4"/>
      <c r="R1288" s="4"/>
      <c r="S1288" s="4"/>
      <c r="T1288" s="59" t="str">
        <f t="shared" si="0"/>
        <v/>
      </c>
      <c r="U1288" s="4"/>
      <c r="V1288" s="4"/>
      <c r="W1288" s="4"/>
      <c r="X1288" s="4"/>
      <c r="Y1288" s="4"/>
      <c r="Z1288" s="4"/>
      <c r="AA1288" s="4"/>
      <c r="AB1288" s="4"/>
      <c r="AC1288" s="4"/>
      <c r="AD1288" s="4"/>
      <c r="AE1288" s="4"/>
      <c r="AF1288" s="4"/>
      <c r="AG1288" s="58">
        <f t="shared" si="1"/>
        <v>1</v>
      </c>
      <c r="AH1288" s="4"/>
      <c r="AI1288" s="4"/>
      <c r="AJ1288" s="4"/>
      <c r="AK1288" s="91" t="str">
        <f t="shared" si="1189"/>
        <v/>
      </c>
      <c r="AL1288" s="4"/>
      <c r="AM1288" s="4"/>
      <c r="AN1288" s="4"/>
      <c r="AO1288" s="4"/>
      <c r="AP1288" s="4"/>
      <c r="AQ1288" s="4"/>
      <c r="AR1288" s="58" t="str">
        <f t="shared" si="3"/>
        <v/>
      </c>
      <c r="AS1288" s="4"/>
      <c r="AT1288" s="4"/>
      <c r="AU1288" s="71">
        <v>1</v>
      </c>
      <c r="AV1288" s="4"/>
      <c r="AW1288" s="4"/>
      <c r="AX1288" s="58">
        <f t="shared" si="4"/>
        <v>1</v>
      </c>
      <c r="AY1288" s="4"/>
      <c r="AZ1288" s="71">
        <v>1</v>
      </c>
      <c r="BA1288" s="4"/>
      <c r="BB1288" s="71">
        <v>1</v>
      </c>
      <c r="BC1288" s="71">
        <v>1</v>
      </c>
      <c r="BD1288" s="58">
        <f t="shared" si="5"/>
        <v>3</v>
      </c>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57">
        <f t="shared" si="1100"/>
        <v>0</v>
      </c>
      <c r="CI1288" s="4"/>
      <c r="CJ1288" s="4"/>
      <c r="CK1288" s="4"/>
      <c r="CL1288" s="4"/>
      <c r="CM1288" s="4"/>
      <c r="CN1288" s="4"/>
      <c r="CO1288" s="4"/>
      <c r="CP1288" s="4"/>
      <c r="CQ1288" s="4"/>
      <c r="CR1288" s="57">
        <f t="shared" si="1046"/>
        <v>0</v>
      </c>
      <c r="CS1288" s="4"/>
      <c r="CT1288" s="4"/>
      <c r="CU1288" s="4"/>
      <c r="CV1288" s="4"/>
      <c r="CW1288" s="4"/>
      <c r="CX1288" s="4"/>
      <c r="CY1288" s="4"/>
      <c r="CZ1288" s="4"/>
      <c r="DA1288" s="4"/>
      <c r="DB1288" s="57">
        <f t="shared" si="1164"/>
        <v>0</v>
      </c>
      <c r="DC1288" s="4"/>
      <c r="DD1288" s="4"/>
      <c r="DE1288" s="4"/>
      <c r="DF1288" s="4"/>
      <c r="DG1288" s="4"/>
      <c r="DH1288" s="4"/>
      <c r="DI1288" s="4"/>
      <c r="DJ1288" s="4"/>
      <c r="DK1288" s="4"/>
      <c r="DL1288" s="57">
        <f t="shared" si="321"/>
        <v>0</v>
      </c>
      <c r="DM1288" s="4"/>
      <c r="DN1288" s="4"/>
      <c r="DO1288" s="4"/>
      <c r="DP1288" s="4"/>
      <c r="DQ1288" s="4"/>
      <c r="DR1288" s="4"/>
      <c r="DS1288" s="4"/>
      <c r="DT1288" s="4"/>
      <c r="DU1288" s="4"/>
      <c r="DV1288" s="57">
        <f t="shared" si="322"/>
        <v>0</v>
      </c>
      <c r="DW1288" s="71">
        <f t="shared" ref="DW1288:ED1288" si="1345">SUM(BY1288,CI1288,CS1288,DC1288,DM1288)</f>
        <v>0</v>
      </c>
      <c r="DX1288" s="71">
        <f t="shared" si="1345"/>
        <v>0</v>
      </c>
      <c r="DY1288" s="71">
        <f t="shared" si="1345"/>
        <v>0</v>
      </c>
      <c r="DZ1288" s="71">
        <f t="shared" si="1345"/>
        <v>0</v>
      </c>
      <c r="EA1288" s="71">
        <f t="shared" si="1345"/>
        <v>0</v>
      </c>
      <c r="EB1288" s="71">
        <f t="shared" si="1345"/>
        <v>0</v>
      </c>
      <c r="EC1288" s="71">
        <f t="shared" si="1345"/>
        <v>0</v>
      </c>
      <c r="ED1288" s="71">
        <f t="shared" si="1345"/>
        <v>0</v>
      </c>
      <c r="EE1288" s="71">
        <f t="shared" si="13"/>
        <v>0</v>
      </c>
      <c r="EF1288" s="71">
        <f t="shared" si="14"/>
        <v>0</v>
      </c>
    </row>
    <row r="1289" spans="1:136" ht="15.75" customHeight="1">
      <c r="A1289" s="147">
        <v>2017</v>
      </c>
      <c r="B1289" s="135" t="s">
        <v>5540</v>
      </c>
      <c r="C1289" s="147" t="s">
        <v>4024</v>
      </c>
      <c r="D1289" s="147"/>
      <c r="E1289" s="147" t="s">
        <v>4025</v>
      </c>
      <c r="F1289" s="150" t="s">
        <v>4026</v>
      </c>
      <c r="G1289" s="4"/>
      <c r="H1289" s="4"/>
      <c r="I1289" s="4"/>
      <c r="J1289" s="4"/>
      <c r="K1289" s="4"/>
      <c r="L1289" s="4"/>
      <c r="M1289" s="4"/>
      <c r="N1289" s="71">
        <v>1</v>
      </c>
      <c r="O1289" s="4"/>
      <c r="P1289" s="4"/>
      <c r="Q1289" s="4"/>
      <c r="R1289" s="4"/>
      <c r="S1289" s="4"/>
      <c r="T1289" s="59" t="str">
        <f t="shared" si="0"/>
        <v/>
      </c>
      <c r="U1289" s="4"/>
      <c r="V1289" s="4"/>
      <c r="W1289" s="4"/>
      <c r="X1289" s="4"/>
      <c r="Y1289" s="4"/>
      <c r="Z1289" s="4"/>
      <c r="AA1289" s="4"/>
      <c r="AB1289" s="4"/>
      <c r="AC1289" s="4"/>
      <c r="AD1289" s="4"/>
      <c r="AE1289" s="4"/>
      <c r="AF1289" s="4"/>
      <c r="AG1289" s="58">
        <f t="shared" si="1"/>
        <v>1</v>
      </c>
      <c r="AH1289" s="4"/>
      <c r="AI1289" s="4"/>
      <c r="AJ1289" s="4"/>
      <c r="AK1289" s="91" t="str">
        <f t="shared" si="1189"/>
        <v/>
      </c>
      <c r="AL1289" s="4"/>
      <c r="AM1289" s="4"/>
      <c r="AN1289" s="4"/>
      <c r="AO1289" s="4"/>
      <c r="AP1289" s="4"/>
      <c r="AQ1289" s="4"/>
      <c r="AR1289" s="58" t="str">
        <f t="shared" si="3"/>
        <v/>
      </c>
      <c r="AS1289" s="4"/>
      <c r="AT1289" s="4"/>
      <c r="AU1289" s="71">
        <v>1</v>
      </c>
      <c r="AV1289" s="4"/>
      <c r="AW1289" s="4"/>
      <c r="AX1289" s="58">
        <f t="shared" si="4"/>
        <v>1</v>
      </c>
      <c r="AY1289" s="4"/>
      <c r="AZ1289" s="71">
        <v>1</v>
      </c>
      <c r="BA1289" s="4"/>
      <c r="BB1289" s="71">
        <v>1</v>
      </c>
      <c r="BC1289" s="71">
        <v>1</v>
      </c>
      <c r="BD1289" s="58">
        <f t="shared" si="5"/>
        <v>3</v>
      </c>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57">
        <f t="shared" si="1100"/>
        <v>0</v>
      </c>
      <c r="CI1289" s="4"/>
      <c r="CJ1289" s="4"/>
      <c r="CK1289" s="4"/>
      <c r="CL1289" s="4"/>
      <c r="CM1289" s="4"/>
      <c r="CN1289" s="4"/>
      <c r="CO1289" s="4"/>
      <c r="CP1289" s="4"/>
      <c r="CQ1289" s="4"/>
      <c r="CR1289" s="57">
        <f t="shared" si="1046"/>
        <v>0</v>
      </c>
      <c r="CS1289" s="4"/>
      <c r="CT1289" s="4"/>
      <c r="CU1289" s="4"/>
      <c r="CV1289" s="4"/>
      <c r="CW1289" s="4"/>
      <c r="CX1289" s="4"/>
      <c r="CY1289" s="4"/>
      <c r="CZ1289" s="4"/>
      <c r="DA1289" s="4"/>
      <c r="DB1289" s="57">
        <f t="shared" si="1164"/>
        <v>0</v>
      </c>
      <c r="DC1289" s="4"/>
      <c r="DD1289" s="4"/>
      <c r="DE1289" s="4"/>
      <c r="DF1289" s="4"/>
      <c r="DG1289" s="4"/>
      <c r="DH1289" s="4"/>
      <c r="DI1289" s="4"/>
      <c r="DJ1289" s="4"/>
      <c r="DK1289" s="4"/>
      <c r="DL1289" s="57">
        <f t="shared" si="321"/>
        <v>0</v>
      </c>
      <c r="DM1289" s="4"/>
      <c r="DN1289" s="4"/>
      <c r="DO1289" s="4"/>
      <c r="DP1289" s="4"/>
      <c r="DQ1289" s="4"/>
      <c r="DR1289" s="4"/>
      <c r="DS1289" s="4"/>
      <c r="DT1289" s="4"/>
      <c r="DU1289" s="4"/>
      <c r="DV1289" s="57">
        <f t="shared" si="322"/>
        <v>0</v>
      </c>
      <c r="DW1289" s="71">
        <f t="shared" ref="DW1289:ED1289" si="1346">SUM(BY1289,CI1289,CS1289,DC1289,DM1289)</f>
        <v>0</v>
      </c>
      <c r="DX1289" s="71">
        <f t="shared" si="1346"/>
        <v>0</v>
      </c>
      <c r="DY1289" s="71">
        <f t="shared" si="1346"/>
        <v>0</v>
      </c>
      <c r="DZ1289" s="71">
        <f t="shared" si="1346"/>
        <v>0</v>
      </c>
      <c r="EA1289" s="71">
        <f t="shared" si="1346"/>
        <v>0</v>
      </c>
      <c r="EB1289" s="71">
        <f t="shared" si="1346"/>
        <v>0</v>
      </c>
      <c r="EC1289" s="71">
        <f t="shared" si="1346"/>
        <v>0</v>
      </c>
      <c r="ED1289" s="71">
        <f t="shared" si="1346"/>
        <v>0</v>
      </c>
      <c r="EE1289" s="71">
        <f t="shared" si="13"/>
        <v>0</v>
      </c>
      <c r="EF1289" s="71">
        <f t="shared" si="14"/>
        <v>0</v>
      </c>
    </row>
    <row r="1290" spans="1:136" ht="15.75" customHeight="1">
      <c r="A1290" s="147">
        <v>2017</v>
      </c>
      <c r="B1290" s="135" t="s">
        <v>5541</v>
      </c>
      <c r="C1290" s="147" t="s">
        <v>4027</v>
      </c>
      <c r="D1290" s="147" t="s">
        <v>4028</v>
      </c>
      <c r="E1290" s="147" t="s">
        <v>4029</v>
      </c>
      <c r="F1290" s="150" t="s">
        <v>4030</v>
      </c>
      <c r="G1290" s="4"/>
      <c r="H1290" s="4"/>
      <c r="I1290" s="4"/>
      <c r="J1290" s="72">
        <v>1</v>
      </c>
      <c r="K1290" s="4"/>
      <c r="L1290" s="4"/>
      <c r="M1290" s="4"/>
      <c r="N1290" s="4"/>
      <c r="O1290" s="4"/>
      <c r="P1290" s="4"/>
      <c r="Q1290" s="4"/>
      <c r="R1290" s="4"/>
      <c r="S1290" s="4"/>
      <c r="T1290" s="59" t="str">
        <f t="shared" si="0"/>
        <v/>
      </c>
      <c r="U1290" s="4"/>
      <c r="V1290" s="4"/>
      <c r="W1290" s="4"/>
      <c r="X1290" s="4"/>
      <c r="Y1290" s="4"/>
      <c r="Z1290" s="4"/>
      <c r="AA1290" s="4"/>
      <c r="AB1290" s="4"/>
      <c r="AC1290" s="4"/>
      <c r="AD1290" s="4"/>
      <c r="AE1290" s="4"/>
      <c r="AF1290" s="4"/>
      <c r="AG1290" s="58">
        <f t="shared" si="1"/>
        <v>1</v>
      </c>
      <c r="AH1290" s="4"/>
      <c r="AI1290" s="4"/>
      <c r="AJ1290" s="4"/>
      <c r="AK1290" s="91">
        <f t="shared" si="1189"/>
        <v>1</v>
      </c>
      <c r="AL1290" s="4"/>
      <c r="AM1290" s="4"/>
      <c r="AN1290" s="4"/>
      <c r="AO1290" s="4"/>
      <c r="AP1290" s="4"/>
      <c r="AQ1290" s="72">
        <v>1</v>
      </c>
      <c r="AR1290" s="58">
        <f t="shared" si="3"/>
        <v>1</v>
      </c>
      <c r="AS1290" s="71">
        <v>1</v>
      </c>
      <c r="AT1290" s="4"/>
      <c r="AU1290" s="4"/>
      <c r="AV1290" s="4"/>
      <c r="AW1290" s="4"/>
      <c r="AX1290" s="58">
        <f t="shared" si="4"/>
        <v>1</v>
      </c>
      <c r="AY1290" s="71">
        <v>1</v>
      </c>
      <c r="AZ1290" s="4"/>
      <c r="BA1290" s="4"/>
      <c r="BB1290" s="4"/>
      <c r="BC1290" s="4"/>
      <c r="BD1290" s="58">
        <f t="shared" si="5"/>
        <v>1</v>
      </c>
      <c r="BE1290" s="4"/>
      <c r="BF1290" s="4"/>
      <c r="BG1290" s="4"/>
      <c r="BH1290" s="4"/>
      <c r="BI1290" s="4"/>
      <c r="BJ1290" s="4"/>
      <c r="BK1290" s="4"/>
      <c r="BL1290" s="4"/>
      <c r="BM1290" s="4"/>
      <c r="BN1290" s="4"/>
      <c r="BO1290" s="72">
        <v>1</v>
      </c>
      <c r="BP1290" s="4"/>
      <c r="BQ1290" s="4"/>
      <c r="BR1290" s="4"/>
      <c r="BS1290" s="4"/>
      <c r="BT1290" s="4"/>
      <c r="BU1290" s="4"/>
      <c r="BV1290" s="4"/>
      <c r="BW1290" s="4"/>
      <c r="BX1290" s="4"/>
      <c r="BY1290" s="4"/>
      <c r="BZ1290" s="4"/>
      <c r="CA1290" s="4"/>
      <c r="CB1290" s="4"/>
      <c r="CC1290" s="4"/>
      <c r="CD1290" s="4"/>
      <c r="CE1290" s="4"/>
      <c r="CF1290" s="4"/>
      <c r="CG1290" s="4"/>
      <c r="CH1290" s="57">
        <f t="shared" si="1100"/>
        <v>0</v>
      </c>
      <c r="CI1290" s="4"/>
      <c r="CJ1290" s="4"/>
      <c r="CK1290" s="4"/>
      <c r="CL1290" s="4"/>
      <c r="CM1290" s="4"/>
      <c r="CN1290" s="4"/>
      <c r="CO1290" s="4"/>
      <c r="CP1290" s="4"/>
      <c r="CQ1290" s="4"/>
      <c r="CR1290" s="57">
        <f t="shared" si="1046"/>
        <v>0</v>
      </c>
      <c r="CS1290" s="4"/>
      <c r="CT1290" s="4"/>
      <c r="CU1290" s="4"/>
      <c r="CV1290" s="4"/>
      <c r="CW1290" s="4"/>
      <c r="CX1290" s="4"/>
      <c r="CY1290" s="4"/>
      <c r="CZ1290" s="4"/>
      <c r="DA1290" s="4"/>
      <c r="DB1290" s="57">
        <f t="shared" si="1164"/>
        <v>0</v>
      </c>
      <c r="DC1290" s="4"/>
      <c r="DD1290" s="4"/>
      <c r="DE1290" s="4"/>
      <c r="DF1290" s="4"/>
      <c r="DG1290" s="4"/>
      <c r="DH1290" s="4"/>
      <c r="DI1290" s="4"/>
      <c r="DJ1290" s="4"/>
      <c r="DK1290" s="4"/>
      <c r="DL1290" s="57">
        <f t="shared" si="321"/>
        <v>0</v>
      </c>
      <c r="DM1290" s="4"/>
      <c r="DN1290" s="4"/>
      <c r="DO1290" s="4"/>
      <c r="DP1290" s="4"/>
      <c r="DQ1290" s="4"/>
      <c r="DR1290" s="4"/>
      <c r="DS1290" s="4"/>
      <c r="DT1290" s="4"/>
      <c r="DU1290" s="4"/>
      <c r="DV1290" s="57">
        <f t="shared" si="322"/>
        <v>0</v>
      </c>
      <c r="DW1290" s="71">
        <f t="shared" ref="DW1290:ED1290" si="1347">SUM(BY1290,CI1290,CS1290,DC1290,DM1290)</f>
        <v>0</v>
      </c>
      <c r="DX1290" s="71">
        <f t="shared" si="1347"/>
        <v>0</v>
      </c>
      <c r="DY1290" s="71">
        <f t="shared" si="1347"/>
        <v>0</v>
      </c>
      <c r="DZ1290" s="71">
        <f t="shared" si="1347"/>
        <v>0</v>
      </c>
      <c r="EA1290" s="71">
        <f t="shared" si="1347"/>
        <v>0</v>
      </c>
      <c r="EB1290" s="71">
        <f t="shared" si="1347"/>
        <v>0</v>
      </c>
      <c r="EC1290" s="71">
        <f t="shared" si="1347"/>
        <v>0</v>
      </c>
      <c r="ED1290" s="71">
        <f t="shared" si="1347"/>
        <v>0</v>
      </c>
      <c r="EE1290" s="71">
        <f t="shared" si="13"/>
        <v>0</v>
      </c>
      <c r="EF1290" s="71">
        <f t="shared" si="14"/>
        <v>0</v>
      </c>
    </row>
    <row r="1291" spans="1:136" ht="15.75" customHeight="1">
      <c r="A1291" s="147">
        <v>2017</v>
      </c>
      <c r="B1291" s="135" t="s">
        <v>5542</v>
      </c>
      <c r="C1291" s="147" t="s">
        <v>4031</v>
      </c>
      <c r="D1291" s="147"/>
      <c r="E1291" s="147" t="s">
        <v>4032</v>
      </c>
      <c r="F1291" s="161" t="s">
        <v>4033</v>
      </c>
      <c r="G1291" s="4"/>
      <c r="H1291" s="4"/>
      <c r="I1291" s="71">
        <v>1</v>
      </c>
      <c r="J1291" s="4"/>
      <c r="K1291" s="4"/>
      <c r="L1291" s="4"/>
      <c r="M1291" s="4"/>
      <c r="N1291" s="4"/>
      <c r="O1291" s="4"/>
      <c r="P1291" s="4"/>
      <c r="Q1291" s="4"/>
      <c r="R1291" s="4"/>
      <c r="S1291" s="4"/>
      <c r="T1291" s="59" t="str">
        <f t="shared" si="0"/>
        <v/>
      </c>
      <c r="U1291" s="4"/>
      <c r="V1291" s="4"/>
      <c r="W1291" s="4"/>
      <c r="X1291" s="4"/>
      <c r="Y1291" s="4"/>
      <c r="Z1291" s="4"/>
      <c r="AA1291" s="4"/>
      <c r="AB1291" s="4"/>
      <c r="AC1291" s="4"/>
      <c r="AD1291" s="4"/>
      <c r="AE1291" s="4"/>
      <c r="AF1291" s="4"/>
      <c r="AG1291" s="58">
        <f t="shared" si="1"/>
        <v>1</v>
      </c>
      <c r="AH1291" s="4"/>
      <c r="AI1291" s="4"/>
      <c r="AJ1291" s="4"/>
      <c r="AK1291" s="91" t="str">
        <f t="shared" si="1189"/>
        <v/>
      </c>
      <c r="AL1291" s="4"/>
      <c r="AM1291" s="4"/>
      <c r="AN1291" s="4"/>
      <c r="AO1291" s="4"/>
      <c r="AP1291" s="4"/>
      <c r="AQ1291" s="4"/>
      <c r="AR1291" s="58" t="str">
        <f t="shared" si="3"/>
        <v/>
      </c>
      <c r="AS1291" s="4"/>
      <c r="AT1291" s="71">
        <v>1</v>
      </c>
      <c r="AU1291" s="4"/>
      <c r="AV1291" s="4"/>
      <c r="AW1291" s="4"/>
      <c r="AX1291" s="58">
        <f t="shared" si="4"/>
        <v>1</v>
      </c>
      <c r="AY1291" s="4"/>
      <c r="AZ1291" s="71">
        <v>1</v>
      </c>
      <c r="BA1291" s="4"/>
      <c r="BB1291" s="71">
        <v>1</v>
      </c>
      <c r="BC1291" s="71">
        <v>1</v>
      </c>
      <c r="BD1291" s="58">
        <f t="shared" si="5"/>
        <v>3</v>
      </c>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57">
        <f t="shared" si="1100"/>
        <v>0</v>
      </c>
      <c r="CI1291" s="4"/>
      <c r="CJ1291" s="4"/>
      <c r="CK1291" s="4"/>
      <c r="CL1291" s="4"/>
      <c r="CM1291" s="4"/>
      <c r="CN1291" s="4"/>
      <c r="CO1291" s="4"/>
      <c r="CP1291" s="4"/>
      <c r="CQ1291" s="4"/>
      <c r="CR1291" s="57">
        <f t="shared" si="1046"/>
        <v>0</v>
      </c>
      <c r="CS1291" s="4"/>
      <c r="CT1291" s="4"/>
      <c r="CU1291" s="4"/>
      <c r="CV1291" s="4"/>
      <c r="CW1291" s="4"/>
      <c r="CX1291" s="4"/>
      <c r="CY1291" s="4"/>
      <c r="CZ1291" s="4"/>
      <c r="DA1291" s="4"/>
      <c r="DB1291" s="57">
        <f t="shared" si="1164"/>
        <v>0</v>
      </c>
      <c r="DC1291" s="4"/>
      <c r="DD1291" s="4"/>
      <c r="DE1291" s="4"/>
      <c r="DF1291" s="4"/>
      <c r="DG1291" s="4"/>
      <c r="DH1291" s="4"/>
      <c r="DI1291" s="4"/>
      <c r="DJ1291" s="4"/>
      <c r="DK1291" s="4"/>
      <c r="DL1291" s="57">
        <f t="shared" si="321"/>
        <v>0</v>
      </c>
      <c r="DM1291" s="4"/>
      <c r="DN1291" s="4"/>
      <c r="DO1291" s="4"/>
      <c r="DP1291" s="4"/>
      <c r="DQ1291" s="4"/>
      <c r="DR1291" s="4"/>
      <c r="DS1291" s="4"/>
      <c r="DT1291" s="4"/>
      <c r="DU1291" s="4"/>
      <c r="DV1291" s="57">
        <f t="shared" si="322"/>
        <v>0</v>
      </c>
      <c r="DW1291" s="71">
        <f t="shared" ref="DW1291:ED1291" si="1348">SUM(BY1291,CI1291,CS1291,DC1291,DM1291)</f>
        <v>0</v>
      </c>
      <c r="DX1291" s="71">
        <f t="shared" si="1348"/>
        <v>0</v>
      </c>
      <c r="DY1291" s="71">
        <f t="shared" si="1348"/>
        <v>0</v>
      </c>
      <c r="DZ1291" s="71">
        <f t="shared" si="1348"/>
        <v>0</v>
      </c>
      <c r="EA1291" s="71">
        <f t="shared" si="1348"/>
        <v>0</v>
      </c>
      <c r="EB1291" s="71">
        <f t="shared" si="1348"/>
        <v>0</v>
      </c>
      <c r="EC1291" s="71">
        <f t="shared" si="1348"/>
        <v>0</v>
      </c>
      <c r="ED1291" s="71">
        <f t="shared" si="1348"/>
        <v>0</v>
      </c>
      <c r="EE1291" s="71">
        <f t="shared" si="13"/>
        <v>0</v>
      </c>
      <c r="EF1291" s="71">
        <f t="shared" si="14"/>
        <v>0</v>
      </c>
    </row>
    <row r="1292" spans="1:136" ht="15.75" customHeight="1">
      <c r="A1292" s="147">
        <v>2017</v>
      </c>
      <c r="B1292" s="135" t="s">
        <v>5543</v>
      </c>
      <c r="C1292" s="147" t="s">
        <v>4034</v>
      </c>
      <c r="D1292" s="147"/>
      <c r="E1292" s="147" t="s">
        <v>4035</v>
      </c>
      <c r="F1292" s="161" t="s">
        <v>4036</v>
      </c>
      <c r="G1292" s="4"/>
      <c r="H1292" s="4"/>
      <c r="I1292" s="71">
        <v>1</v>
      </c>
      <c r="J1292" s="4"/>
      <c r="K1292" s="4"/>
      <c r="L1292" s="4"/>
      <c r="M1292" s="4"/>
      <c r="N1292" s="4"/>
      <c r="O1292" s="4"/>
      <c r="P1292" s="4"/>
      <c r="Q1292" s="4"/>
      <c r="R1292" s="4"/>
      <c r="S1292" s="4"/>
      <c r="T1292" s="59" t="str">
        <f t="shared" si="0"/>
        <v/>
      </c>
      <c r="U1292" s="4"/>
      <c r="V1292" s="4"/>
      <c r="W1292" s="4"/>
      <c r="X1292" s="4"/>
      <c r="Y1292" s="4"/>
      <c r="Z1292" s="4"/>
      <c r="AA1292" s="4"/>
      <c r="AB1292" s="4"/>
      <c r="AC1292" s="4"/>
      <c r="AD1292" s="4"/>
      <c r="AE1292" s="4"/>
      <c r="AF1292" s="4"/>
      <c r="AG1292" s="58">
        <f t="shared" si="1"/>
        <v>1</v>
      </c>
      <c r="AH1292" s="4"/>
      <c r="AI1292" s="4"/>
      <c r="AJ1292" s="4"/>
      <c r="AK1292" s="91" t="str">
        <f t="shared" si="1189"/>
        <v/>
      </c>
      <c r="AL1292" s="4"/>
      <c r="AM1292" s="4"/>
      <c r="AN1292" s="4"/>
      <c r="AO1292" s="4"/>
      <c r="AP1292" s="4"/>
      <c r="AQ1292" s="4"/>
      <c r="AR1292" s="58" t="str">
        <f t="shared" si="3"/>
        <v/>
      </c>
      <c r="AS1292" s="4"/>
      <c r="AT1292" s="71">
        <v>1</v>
      </c>
      <c r="AU1292" s="4"/>
      <c r="AV1292" s="4"/>
      <c r="AW1292" s="4"/>
      <c r="AX1292" s="58">
        <f t="shared" si="4"/>
        <v>1</v>
      </c>
      <c r="AY1292" s="4"/>
      <c r="AZ1292" s="71">
        <v>1</v>
      </c>
      <c r="BA1292" s="4"/>
      <c r="BB1292" s="71">
        <v>1</v>
      </c>
      <c r="BC1292" s="4"/>
      <c r="BD1292" s="58">
        <f t="shared" si="5"/>
        <v>2</v>
      </c>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57">
        <f t="shared" si="1100"/>
        <v>0</v>
      </c>
      <c r="CI1292" s="4"/>
      <c r="CJ1292" s="4"/>
      <c r="CK1292" s="4"/>
      <c r="CL1292" s="4"/>
      <c r="CM1292" s="4"/>
      <c r="CN1292" s="4"/>
      <c r="CO1292" s="4"/>
      <c r="CP1292" s="4"/>
      <c r="CQ1292" s="4"/>
      <c r="CR1292" s="57">
        <f t="shared" si="1046"/>
        <v>0</v>
      </c>
      <c r="CS1292" s="4"/>
      <c r="CT1292" s="4"/>
      <c r="CU1292" s="4"/>
      <c r="CV1292" s="4"/>
      <c r="CW1292" s="4"/>
      <c r="CX1292" s="4"/>
      <c r="CY1292" s="4"/>
      <c r="CZ1292" s="4"/>
      <c r="DA1292" s="4"/>
      <c r="DB1292" s="57">
        <f t="shared" si="1164"/>
        <v>0</v>
      </c>
      <c r="DC1292" s="4"/>
      <c r="DD1292" s="4"/>
      <c r="DE1292" s="4"/>
      <c r="DF1292" s="4"/>
      <c r="DG1292" s="4"/>
      <c r="DH1292" s="4"/>
      <c r="DI1292" s="4"/>
      <c r="DJ1292" s="4"/>
      <c r="DK1292" s="4"/>
      <c r="DL1292" s="57">
        <f t="shared" si="321"/>
        <v>0</v>
      </c>
      <c r="DM1292" s="4"/>
      <c r="DN1292" s="4"/>
      <c r="DO1292" s="4"/>
      <c r="DP1292" s="4"/>
      <c r="DQ1292" s="4"/>
      <c r="DR1292" s="4"/>
      <c r="DS1292" s="4"/>
      <c r="DT1292" s="4"/>
      <c r="DU1292" s="4"/>
      <c r="DV1292" s="57">
        <f t="shared" si="322"/>
        <v>0</v>
      </c>
      <c r="DW1292" s="71">
        <f t="shared" ref="DW1292:ED1292" si="1349">SUM(BY1292,CI1292,CS1292,DC1292,DM1292)</f>
        <v>0</v>
      </c>
      <c r="DX1292" s="71">
        <f t="shared" si="1349"/>
        <v>0</v>
      </c>
      <c r="DY1292" s="71">
        <f t="shared" si="1349"/>
        <v>0</v>
      </c>
      <c r="DZ1292" s="71">
        <f t="shared" si="1349"/>
        <v>0</v>
      </c>
      <c r="EA1292" s="71">
        <f t="shared" si="1349"/>
        <v>0</v>
      </c>
      <c r="EB1292" s="71">
        <f t="shared" si="1349"/>
        <v>0</v>
      </c>
      <c r="EC1292" s="71">
        <f t="shared" si="1349"/>
        <v>0</v>
      </c>
      <c r="ED1292" s="71">
        <f t="shared" si="1349"/>
        <v>0</v>
      </c>
      <c r="EE1292" s="71">
        <f t="shared" si="13"/>
        <v>0</v>
      </c>
      <c r="EF1292" s="71">
        <f t="shared" si="14"/>
        <v>0</v>
      </c>
    </row>
    <row r="1293" spans="1:136" ht="15.75" customHeight="1">
      <c r="A1293" s="147">
        <v>2018</v>
      </c>
      <c r="B1293" s="135" t="s">
        <v>5544</v>
      </c>
      <c r="C1293" s="147" t="s">
        <v>4037</v>
      </c>
      <c r="D1293" s="147"/>
      <c r="E1293" s="147" t="s">
        <v>4038</v>
      </c>
      <c r="F1293" s="161" t="s">
        <v>4039</v>
      </c>
      <c r="G1293" s="4"/>
      <c r="H1293" s="4"/>
      <c r="I1293" s="4"/>
      <c r="J1293" s="71">
        <v>2</v>
      </c>
      <c r="K1293" s="4"/>
      <c r="L1293" s="71">
        <v>1</v>
      </c>
      <c r="M1293" s="71"/>
      <c r="N1293" s="71">
        <v>2</v>
      </c>
      <c r="O1293" s="71">
        <v>2</v>
      </c>
      <c r="P1293" s="4"/>
      <c r="Q1293" s="4"/>
      <c r="R1293" s="4"/>
      <c r="S1293" s="4"/>
      <c r="T1293" s="59" t="str">
        <f t="shared" si="0"/>
        <v/>
      </c>
      <c r="U1293" s="4"/>
      <c r="V1293" s="4"/>
      <c r="W1293" s="4"/>
      <c r="X1293" s="4"/>
      <c r="Y1293" s="4"/>
      <c r="Z1293" s="4"/>
      <c r="AA1293" s="4"/>
      <c r="AB1293" s="4"/>
      <c r="AC1293" s="4"/>
      <c r="AD1293" s="4"/>
      <c r="AE1293" s="4"/>
      <c r="AF1293" s="4"/>
      <c r="AG1293" s="58">
        <f t="shared" si="1"/>
        <v>1</v>
      </c>
      <c r="AH1293" s="4"/>
      <c r="AI1293" s="4"/>
      <c r="AJ1293" s="4"/>
      <c r="AK1293" s="91" t="str">
        <f t="shared" si="1189"/>
        <v/>
      </c>
      <c r="AL1293" s="4"/>
      <c r="AM1293" s="4"/>
      <c r="AN1293" s="4"/>
      <c r="AO1293" s="4"/>
      <c r="AP1293" s="4"/>
      <c r="AQ1293" s="4"/>
      <c r="AR1293" s="58" t="str">
        <f t="shared" si="3"/>
        <v/>
      </c>
      <c r="AS1293" s="4"/>
      <c r="AT1293" s="71">
        <v>1</v>
      </c>
      <c r="AU1293" s="4"/>
      <c r="AV1293" s="71">
        <v>1</v>
      </c>
      <c r="AW1293" s="4"/>
      <c r="AX1293" s="58">
        <f t="shared" si="4"/>
        <v>2</v>
      </c>
      <c r="AY1293" s="4"/>
      <c r="AZ1293" s="71">
        <v>1</v>
      </c>
      <c r="BA1293" s="4"/>
      <c r="BB1293" s="4"/>
      <c r="BC1293" s="71">
        <v>1</v>
      </c>
      <c r="BD1293" s="58">
        <f t="shared" si="5"/>
        <v>2</v>
      </c>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57">
        <f t="shared" si="1100"/>
        <v>0</v>
      </c>
      <c r="CI1293" s="4"/>
      <c r="CJ1293" s="4"/>
      <c r="CK1293" s="4"/>
      <c r="CL1293" s="4"/>
      <c r="CM1293" s="4"/>
      <c r="CN1293" s="4"/>
      <c r="CO1293" s="4"/>
      <c r="CP1293" s="4"/>
      <c r="CQ1293" s="4"/>
      <c r="CR1293" s="57">
        <f t="shared" si="1046"/>
        <v>0</v>
      </c>
      <c r="CS1293" s="4"/>
      <c r="CT1293" s="4"/>
      <c r="CU1293" s="4"/>
      <c r="CV1293" s="4"/>
      <c r="CW1293" s="4"/>
      <c r="CX1293" s="4"/>
      <c r="CY1293" s="4"/>
      <c r="CZ1293" s="4"/>
      <c r="DA1293" s="4"/>
      <c r="DB1293" s="57">
        <f t="shared" si="1164"/>
        <v>0</v>
      </c>
      <c r="DC1293" s="4"/>
      <c r="DD1293" s="4"/>
      <c r="DE1293" s="4"/>
      <c r="DF1293" s="4"/>
      <c r="DG1293" s="4"/>
      <c r="DH1293" s="4"/>
      <c r="DI1293" s="4"/>
      <c r="DJ1293" s="4"/>
      <c r="DK1293" s="4"/>
      <c r="DL1293" s="57">
        <f t="shared" si="321"/>
        <v>0</v>
      </c>
      <c r="DM1293" s="4"/>
      <c r="DN1293" s="4"/>
      <c r="DO1293" s="4"/>
      <c r="DP1293" s="4"/>
      <c r="DQ1293" s="4"/>
      <c r="DR1293" s="4"/>
      <c r="DS1293" s="4"/>
      <c r="DT1293" s="4"/>
      <c r="DU1293" s="4"/>
      <c r="DV1293" s="57">
        <f t="shared" si="322"/>
        <v>0</v>
      </c>
      <c r="DW1293" s="71">
        <f t="shared" ref="DW1293:ED1293" si="1350">SUM(BY1293,CI1293,CS1293,DC1293,DM1293)</f>
        <v>0</v>
      </c>
      <c r="DX1293" s="71">
        <f t="shared" si="1350"/>
        <v>0</v>
      </c>
      <c r="DY1293" s="71">
        <f t="shared" si="1350"/>
        <v>0</v>
      </c>
      <c r="DZ1293" s="71">
        <f t="shared" si="1350"/>
        <v>0</v>
      </c>
      <c r="EA1293" s="71">
        <f t="shared" si="1350"/>
        <v>0</v>
      </c>
      <c r="EB1293" s="71">
        <f t="shared" si="1350"/>
        <v>0</v>
      </c>
      <c r="EC1293" s="71">
        <f t="shared" si="1350"/>
        <v>0</v>
      </c>
      <c r="ED1293" s="71">
        <f t="shared" si="1350"/>
        <v>0</v>
      </c>
      <c r="EE1293" s="71">
        <f t="shared" si="13"/>
        <v>0</v>
      </c>
      <c r="EF1293" s="71">
        <f t="shared" si="14"/>
        <v>0</v>
      </c>
    </row>
    <row r="1294" spans="1:136" ht="15.75" customHeight="1">
      <c r="A1294" s="147">
        <v>2017</v>
      </c>
      <c r="B1294" s="135" t="s">
        <v>5545</v>
      </c>
      <c r="C1294" s="147" t="s">
        <v>4040</v>
      </c>
      <c r="D1294" s="147"/>
      <c r="E1294" s="147" t="s">
        <v>4041</v>
      </c>
      <c r="F1294" s="161" t="s">
        <v>4042</v>
      </c>
      <c r="G1294" s="4"/>
      <c r="H1294" s="4"/>
      <c r="I1294" s="72">
        <v>1</v>
      </c>
      <c r="J1294" s="4"/>
      <c r="K1294" s="4"/>
      <c r="L1294" s="4"/>
      <c r="M1294" s="4"/>
      <c r="N1294" s="4"/>
      <c r="O1294" s="4"/>
      <c r="P1294" s="4"/>
      <c r="Q1294" s="4"/>
      <c r="R1294" s="4"/>
      <c r="S1294" s="4"/>
      <c r="T1294" s="59" t="str">
        <f t="shared" si="0"/>
        <v/>
      </c>
      <c r="U1294" s="4"/>
      <c r="V1294" s="4"/>
      <c r="W1294" s="4"/>
      <c r="X1294" s="4"/>
      <c r="Y1294" s="4"/>
      <c r="Z1294" s="4"/>
      <c r="AA1294" s="4"/>
      <c r="AB1294" s="4"/>
      <c r="AC1294" s="4"/>
      <c r="AD1294" s="4"/>
      <c r="AE1294" s="4"/>
      <c r="AF1294" s="72"/>
      <c r="AG1294" s="58">
        <f t="shared" si="1"/>
        <v>1</v>
      </c>
      <c r="AH1294" s="4"/>
      <c r="AI1294" s="4"/>
      <c r="AJ1294" s="4"/>
      <c r="AK1294" s="91" t="str">
        <f t="shared" si="1189"/>
        <v/>
      </c>
      <c r="AL1294" s="4"/>
      <c r="AM1294" s="4"/>
      <c r="AN1294" s="4"/>
      <c r="AO1294" s="4"/>
      <c r="AP1294" s="4"/>
      <c r="AQ1294" s="4"/>
      <c r="AR1294" s="58" t="str">
        <f t="shared" si="3"/>
        <v/>
      </c>
      <c r="AS1294" s="71">
        <v>1</v>
      </c>
      <c r="AT1294" s="71">
        <v>1</v>
      </c>
      <c r="AU1294" s="71">
        <v>1</v>
      </c>
      <c r="AV1294" s="4"/>
      <c r="AW1294" s="4"/>
      <c r="AX1294" s="58">
        <f t="shared" si="4"/>
        <v>3</v>
      </c>
      <c r="AY1294" s="4"/>
      <c r="AZ1294" s="71">
        <v>1</v>
      </c>
      <c r="BA1294" s="4"/>
      <c r="BB1294" s="4"/>
      <c r="BC1294" s="71">
        <v>1</v>
      </c>
      <c r="BD1294" s="58">
        <f t="shared" si="5"/>
        <v>2</v>
      </c>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57">
        <f t="shared" si="1100"/>
        <v>0</v>
      </c>
      <c r="CI1294" s="4"/>
      <c r="CJ1294" s="4"/>
      <c r="CK1294" s="4"/>
      <c r="CL1294" s="4"/>
      <c r="CM1294" s="4"/>
      <c r="CN1294" s="4"/>
      <c r="CO1294" s="4"/>
      <c r="CP1294" s="4"/>
      <c r="CQ1294" s="4"/>
      <c r="CR1294" s="57">
        <f t="shared" si="1046"/>
        <v>0</v>
      </c>
      <c r="CS1294" s="4"/>
      <c r="CT1294" s="4"/>
      <c r="CU1294" s="4"/>
      <c r="CV1294" s="4"/>
      <c r="CW1294" s="4"/>
      <c r="CX1294" s="4"/>
      <c r="CY1294" s="4"/>
      <c r="CZ1294" s="4"/>
      <c r="DA1294" s="4"/>
      <c r="DB1294" s="57">
        <f t="shared" si="1164"/>
        <v>0</v>
      </c>
      <c r="DC1294" s="4"/>
      <c r="DD1294" s="4"/>
      <c r="DE1294" s="4"/>
      <c r="DF1294" s="4"/>
      <c r="DG1294" s="4"/>
      <c r="DH1294" s="4"/>
      <c r="DI1294" s="4"/>
      <c r="DJ1294" s="4"/>
      <c r="DK1294" s="4"/>
      <c r="DL1294" s="57">
        <f t="shared" si="321"/>
        <v>0</v>
      </c>
      <c r="DM1294" s="4"/>
      <c r="DN1294" s="4"/>
      <c r="DO1294" s="4"/>
      <c r="DP1294" s="4"/>
      <c r="DQ1294" s="4"/>
      <c r="DR1294" s="4"/>
      <c r="DS1294" s="4"/>
      <c r="DT1294" s="4"/>
      <c r="DU1294" s="4"/>
      <c r="DV1294" s="57">
        <f t="shared" si="322"/>
        <v>0</v>
      </c>
      <c r="DW1294" s="71">
        <f t="shared" ref="DW1294:ED1294" si="1351">SUM(BY1294,CI1294,CS1294,DC1294,DM1294)</f>
        <v>0</v>
      </c>
      <c r="DX1294" s="71">
        <f t="shared" si="1351"/>
        <v>0</v>
      </c>
      <c r="DY1294" s="71">
        <f t="shared" si="1351"/>
        <v>0</v>
      </c>
      <c r="DZ1294" s="71">
        <f t="shared" si="1351"/>
        <v>0</v>
      </c>
      <c r="EA1294" s="71">
        <f t="shared" si="1351"/>
        <v>0</v>
      </c>
      <c r="EB1294" s="71">
        <f t="shared" si="1351"/>
        <v>0</v>
      </c>
      <c r="EC1294" s="71">
        <f t="shared" si="1351"/>
        <v>0</v>
      </c>
      <c r="ED1294" s="71">
        <f t="shared" si="1351"/>
        <v>0</v>
      </c>
      <c r="EE1294" s="71">
        <f t="shared" si="13"/>
        <v>0</v>
      </c>
      <c r="EF1294" s="71">
        <f t="shared" si="14"/>
        <v>0</v>
      </c>
    </row>
    <row r="1295" spans="1:136" ht="15.75" customHeight="1">
      <c r="A1295" s="147">
        <v>2017</v>
      </c>
      <c r="B1295" s="135" t="s">
        <v>5546</v>
      </c>
      <c r="C1295" s="147" t="s">
        <v>4043</v>
      </c>
      <c r="D1295" s="147"/>
      <c r="E1295" s="147" t="s">
        <v>4044</v>
      </c>
      <c r="F1295" s="161" t="s">
        <v>4045</v>
      </c>
      <c r="G1295" s="4"/>
      <c r="H1295" s="4"/>
      <c r="I1295" s="4"/>
      <c r="J1295" s="4"/>
      <c r="K1295" s="71">
        <v>1</v>
      </c>
      <c r="L1295" s="4"/>
      <c r="M1295" s="4"/>
      <c r="N1295" s="4"/>
      <c r="O1295" s="4"/>
      <c r="P1295" s="4"/>
      <c r="Q1295" s="4"/>
      <c r="R1295" s="4"/>
      <c r="S1295" s="4"/>
      <c r="T1295" s="59" t="str">
        <f t="shared" si="0"/>
        <v/>
      </c>
      <c r="U1295" s="4"/>
      <c r="V1295" s="4"/>
      <c r="W1295" s="4"/>
      <c r="X1295" s="4"/>
      <c r="Y1295" s="4"/>
      <c r="Z1295" s="4"/>
      <c r="AA1295" s="4"/>
      <c r="AB1295" s="4"/>
      <c r="AC1295" s="4"/>
      <c r="AD1295" s="4"/>
      <c r="AE1295" s="4"/>
      <c r="AF1295" s="4"/>
      <c r="AG1295" s="58">
        <f t="shared" si="1"/>
        <v>1</v>
      </c>
      <c r="AH1295" s="4"/>
      <c r="AI1295" s="4"/>
      <c r="AJ1295" s="4"/>
      <c r="AK1295" s="91" t="str">
        <f t="shared" si="1189"/>
        <v/>
      </c>
      <c r="AL1295" s="4"/>
      <c r="AM1295" s="4"/>
      <c r="AN1295" s="4"/>
      <c r="AO1295" s="4"/>
      <c r="AP1295" s="4"/>
      <c r="AQ1295" s="4"/>
      <c r="AR1295" s="58" t="str">
        <f t="shared" si="3"/>
        <v/>
      </c>
      <c r="AS1295" s="72">
        <v>1</v>
      </c>
      <c r="AT1295" s="72">
        <v>1</v>
      </c>
      <c r="AU1295" s="72">
        <v>1</v>
      </c>
      <c r="AV1295" s="4"/>
      <c r="AW1295" s="4"/>
      <c r="AX1295" s="58">
        <f t="shared" si="4"/>
        <v>3</v>
      </c>
      <c r="AY1295" s="4"/>
      <c r="AZ1295" s="4"/>
      <c r="BA1295" s="4"/>
      <c r="BB1295" s="4"/>
      <c r="BC1295" s="72">
        <v>1</v>
      </c>
      <c r="BD1295" s="58">
        <f t="shared" si="5"/>
        <v>1</v>
      </c>
      <c r="BE1295" s="4"/>
      <c r="BF1295" s="4"/>
      <c r="BG1295" s="4"/>
      <c r="BH1295" s="4"/>
      <c r="BI1295" s="4"/>
      <c r="BJ1295" s="4"/>
      <c r="BK1295" s="4"/>
      <c r="BL1295" s="4"/>
      <c r="BM1295" s="4"/>
      <c r="BN1295" s="4"/>
      <c r="BO1295" s="4"/>
      <c r="BP1295" s="4"/>
      <c r="BQ1295" s="72">
        <v>1</v>
      </c>
      <c r="BR1295" s="4"/>
      <c r="BS1295" s="4"/>
      <c r="BT1295" s="4"/>
      <c r="BU1295" s="4"/>
      <c r="BV1295" s="4"/>
      <c r="BW1295" s="4"/>
      <c r="BX1295" s="4"/>
      <c r="BY1295" s="4"/>
      <c r="BZ1295" s="4"/>
      <c r="CA1295" s="4"/>
      <c r="CB1295" s="4"/>
      <c r="CC1295" s="4"/>
      <c r="CD1295" s="4"/>
      <c r="CE1295" s="4"/>
      <c r="CF1295" s="4"/>
      <c r="CG1295" s="4"/>
      <c r="CH1295" s="57">
        <f t="shared" si="1100"/>
        <v>0</v>
      </c>
      <c r="CI1295" s="4"/>
      <c r="CJ1295" s="4"/>
      <c r="CK1295" s="4"/>
      <c r="CL1295" s="4"/>
      <c r="CM1295" s="4"/>
      <c r="CN1295" s="4"/>
      <c r="CO1295" s="4"/>
      <c r="CP1295" s="4"/>
      <c r="CQ1295" s="4"/>
      <c r="CR1295" s="57">
        <f t="shared" si="1046"/>
        <v>0</v>
      </c>
      <c r="CS1295" s="4"/>
      <c r="CT1295" s="4"/>
      <c r="CU1295" s="4"/>
      <c r="CV1295" s="4"/>
      <c r="CW1295" s="4"/>
      <c r="CX1295" s="4"/>
      <c r="CY1295" s="4"/>
      <c r="CZ1295" s="4"/>
      <c r="DA1295" s="4"/>
      <c r="DB1295" s="57">
        <f t="shared" si="1164"/>
        <v>0</v>
      </c>
      <c r="DC1295" s="4"/>
      <c r="DD1295" s="4"/>
      <c r="DE1295" s="4"/>
      <c r="DF1295" s="4"/>
      <c r="DG1295" s="4"/>
      <c r="DH1295" s="4"/>
      <c r="DI1295" s="4"/>
      <c r="DJ1295" s="4"/>
      <c r="DK1295" s="4"/>
      <c r="DL1295" s="57">
        <f t="shared" si="321"/>
        <v>0</v>
      </c>
      <c r="DM1295" s="4"/>
      <c r="DN1295" s="4"/>
      <c r="DO1295" s="4"/>
      <c r="DP1295" s="4"/>
      <c r="DQ1295" s="4"/>
      <c r="DR1295" s="4"/>
      <c r="DS1295" s="4"/>
      <c r="DT1295" s="4"/>
      <c r="DU1295" s="4"/>
      <c r="DV1295" s="57">
        <f t="shared" si="322"/>
        <v>0</v>
      </c>
      <c r="DW1295" s="71">
        <f t="shared" ref="DW1295:ED1295" si="1352">SUM(BY1295,CI1295,CS1295,DC1295,DM1295)</f>
        <v>0</v>
      </c>
      <c r="DX1295" s="71">
        <f t="shared" si="1352"/>
        <v>0</v>
      </c>
      <c r="DY1295" s="71">
        <f t="shared" si="1352"/>
        <v>0</v>
      </c>
      <c r="DZ1295" s="71">
        <f t="shared" si="1352"/>
        <v>0</v>
      </c>
      <c r="EA1295" s="71">
        <f t="shared" si="1352"/>
        <v>0</v>
      </c>
      <c r="EB1295" s="71">
        <f t="shared" si="1352"/>
        <v>0</v>
      </c>
      <c r="EC1295" s="71">
        <f t="shared" si="1352"/>
        <v>0</v>
      </c>
      <c r="ED1295" s="71">
        <f t="shared" si="1352"/>
        <v>0</v>
      </c>
      <c r="EE1295" s="71">
        <f t="shared" si="13"/>
        <v>0</v>
      </c>
      <c r="EF1295" s="71">
        <f t="shared" si="14"/>
        <v>0</v>
      </c>
    </row>
    <row r="1296" spans="1:136" ht="15.75" customHeight="1">
      <c r="A1296" s="147">
        <v>2017</v>
      </c>
      <c r="B1296" s="135" t="s">
        <v>5547</v>
      </c>
      <c r="C1296" s="147" t="s">
        <v>4046</v>
      </c>
      <c r="D1296" s="147"/>
      <c r="E1296" s="147" t="s">
        <v>4047</v>
      </c>
      <c r="F1296" s="161" t="s">
        <v>4048</v>
      </c>
      <c r="G1296" s="4"/>
      <c r="H1296" s="4"/>
      <c r="I1296" s="71">
        <v>1</v>
      </c>
      <c r="J1296" s="4"/>
      <c r="K1296" s="4"/>
      <c r="L1296" s="4"/>
      <c r="M1296" s="4"/>
      <c r="N1296" s="4"/>
      <c r="O1296" s="4"/>
      <c r="P1296" s="4"/>
      <c r="Q1296" s="4"/>
      <c r="R1296" s="4"/>
      <c r="S1296" s="4"/>
      <c r="T1296" s="59" t="str">
        <f t="shared" si="0"/>
        <v/>
      </c>
      <c r="U1296" s="4"/>
      <c r="V1296" s="4"/>
      <c r="W1296" s="4"/>
      <c r="X1296" s="4"/>
      <c r="Y1296" s="4"/>
      <c r="Z1296" s="4"/>
      <c r="AA1296" s="4"/>
      <c r="AB1296" s="4"/>
      <c r="AC1296" s="4"/>
      <c r="AD1296" s="4"/>
      <c r="AE1296" s="4"/>
      <c r="AF1296" s="4"/>
      <c r="AG1296" s="58">
        <f t="shared" si="1"/>
        <v>1</v>
      </c>
      <c r="AH1296" s="4"/>
      <c r="AI1296" s="4"/>
      <c r="AJ1296" s="4"/>
      <c r="AK1296" s="91" t="str">
        <f t="shared" si="1189"/>
        <v/>
      </c>
      <c r="AL1296" s="4"/>
      <c r="AM1296" s="4"/>
      <c r="AN1296" s="4"/>
      <c r="AO1296" s="4"/>
      <c r="AP1296" s="4"/>
      <c r="AQ1296" s="4"/>
      <c r="AR1296" s="58" t="str">
        <f t="shared" si="3"/>
        <v/>
      </c>
      <c r="AS1296" s="4"/>
      <c r="AT1296" s="4"/>
      <c r="AU1296" s="4"/>
      <c r="AV1296" s="4"/>
      <c r="AW1296" s="71">
        <v>1</v>
      </c>
      <c r="AX1296" s="58">
        <f t="shared" si="4"/>
        <v>1</v>
      </c>
      <c r="AY1296" s="4"/>
      <c r="AZ1296" s="4"/>
      <c r="BA1296" s="4"/>
      <c r="BB1296" s="4"/>
      <c r="BC1296" s="71">
        <v>1</v>
      </c>
      <c r="BD1296" s="58">
        <f t="shared" si="5"/>
        <v>1</v>
      </c>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57">
        <f t="shared" si="1100"/>
        <v>0</v>
      </c>
      <c r="CI1296" s="4"/>
      <c r="CJ1296" s="4"/>
      <c r="CK1296" s="4"/>
      <c r="CL1296" s="4"/>
      <c r="CM1296" s="4"/>
      <c r="CN1296" s="4"/>
      <c r="CO1296" s="4"/>
      <c r="CP1296" s="4"/>
      <c r="CQ1296" s="4"/>
      <c r="CR1296" s="57">
        <f t="shared" si="1046"/>
        <v>0</v>
      </c>
      <c r="CS1296" s="4"/>
      <c r="CT1296" s="4"/>
      <c r="CU1296" s="4"/>
      <c r="CV1296" s="4"/>
      <c r="CW1296" s="4"/>
      <c r="CX1296" s="4"/>
      <c r="CY1296" s="4"/>
      <c r="CZ1296" s="4"/>
      <c r="DA1296" s="4"/>
      <c r="DB1296" s="57">
        <f t="shared" si="1164"/>
        <v>0</v>
      </c>
      <c r="DC1296" s="4"/>
      <c r="DD1296" s="4"/>
      <c r="DE1296" s="4"/>
      <c r="DF1296" s="4"/>
      <c r="DG1296" s="4"/>
      <c r="DH1296" s="4"/>
      <c r="DI1296" s="4"/>
      <c r="DJ1296" s="4"/>
      <c r="DK1296" s="4"/>
      <c r="DL1296" s="57">
        <f t="shared" si="321"/>
        <v>0</v>
      </c>
      <c r="DM1296" s="4"/>
      <c r="DN1296" s="4"/>
      <c r="DO1296" s="4"/>
      <c r="DP1296" s="4"/>
      <c r="DQ1296" s="4"/>
      <c r="DR1296" s="4"/>
      <c r="DS1296" s="4"/>
      <c r="DT1296" s="4"/>
      <c r="DU1296" s="4"/>
      <c r="DV1296" s="57">
        <f t="shared" si="322"/>
        <v>0</v>
      </c>
      <c r="DW1296" s="71">
        <f t="shared" ref="DW1296:ED1296" si="1353">SUM(BY1296,CI1296,CS1296,DC1296,DM1296)</f>
        <v>0</v>
      </c>
      <c r="DX1296" s="71">
        <f t="shared" si="1353"/>
        <v>0</v>
      </c>
      <c r="DY1296" s="71">
        <f t="shared" si="1353"/>
        <v>0</v>
      </c>
      <c r="DZ1296" s="71">
        <f t="shared" si="1353"/>
        <v>0</v>
      </c>
      <c r="EA1296" s="71">
        <f t="shared" si="1353"/>
        <v>0</v>
      </c>
      <c r="EB1296" s="71">
        <f t="shared" si="1353"/>
        <v>0</v>
      </c>
      <c r="EC1296" s="71">
        <f t="shared" si="1353"/>
        <v>0</v>
      </c>
      <c r="ED1296" s="71">
        <f t="shared" si="1353"/>
        <v>0</v>
      </c>
      <c r="EE1296" s="71">
        <f t="shared" si="13"/>
        <v>0</v>
      </c>
      <c r="EF1296" s="71">
        <f t="shared" si="14"/>
        <v>0</v>
      </c>
    </row>
    <row r="1297" spans="1:136" ht="15.75" customHeight="1">
      <c r="A1297" s="147">
        <v>2017</v>
      </c>
      <c r="B1297" s="135" t="s">
        <v>5548</v>
      </c>
      <c r="C1297" s="147" t="s">
        <v>4049</v>
      </c>
      <c r="D1297" s="147"/>
      <c r="E1297" s="147" t="s">
        <v>4050</v>
      </c>
      <c r="F1297" s="161" t="s">
        <v>4051</v>
      </c>
      <c r="G1297" s="4"/>
      <c r="H1297" s="4"/>
      <c r="I1297" s="4"/>
      <c r="J1297" s="4"/>
      <c r="K1297" s="71">
        <v>1</v>
      </c>
      <c r="L1297" s="4"/>
      <c r="M1297" s="4"/>
      <c r="N1297" s="4"/>
      <c r="O1297" s="4"/>
      <c r="P1297" s="4"/>
      <c r="Q1297" s="4"/>
      <c r="R1297" s="4"/>
      <c r="S1297" s="4"/>
      <c r="T1297" s="59" t="str">
        <f t="shared" si="0"/>
        <v/>
      </c>
      <c r="U1297" s="4"/>
      <c r="V1297" s="4"/>
      <c r="W1297" s="4"/>
      <c r="X1297" s="4"/>
      <c r="Y1297" s="4"/>
      <c r="Z1297" s="4"/>
      <c r="AA1297" s="4"/>
      <c r="AB1297" s="4"/>
      <c r="AC1297" s="4"/>
      <c r="AD1297" s="4"/>
      <c r="AE1297" s="4"/>
      <c r="AF1297" s="4"/>
      <c r="AG1297" s="58">
        <f t="shared" si="1"/>
        <v>1</v>
      </c>
      <c r="AH1297" s="4"/>
      <c r="AI1297" s="4"/>
      <c r="AJ1297" s="4"/>
      <c r="AK1297" s="104">
        <v>1</v>
      </c>
      <c r="AL1297" s="4"/>
      <c r="AM1297" s="4"/>
      <c r="AN1297" s="4"/>
      <c r="AO1297" s="4"/>
      <c r="AP1297" s="4"/>
      <c r="AQ1297" s="4"/>
      <c r="AR1297" s="58">
        <f t="shared" si="3"/>
        <v>1</v>
      </c>
      <c r="AS1297" s="71">
        <v>1</v>
      </c>
      <c r="AT1297" s="71">
        <v>1</v>
      </c>
      <c r="AU1297" s="71">
        <v>1</v>
      </c>
      <c r="AV1297" s="71">
        <v>1</v>
      </c>
      <c r="AW1297" s="71">
        <v>1</v>
      </c>
      <c r="AX1297" s="58">
        <f t="shared" si="4"/>
        <v>5</v>
      </c>
      <c r="AY1297" s="71">
        <v>1</v>
      </c>
      <c r="AZ1297" s="71">
        <v>1</v>
      </c>
      <c r="BA1297" s="4"/>
      <c r="BB1297" s="4"/>
      <c r="BC1297" s="71">
        <v>1</v>
      </c>
      <c r="BD1297" s="58">
        <f t="shared" si="5"/>
        <v>3</v>
      </c>
      <c r="BE1297" s="4"/>
      <c r="BF1297" s="4"/>
      <c r="BG1297" s="4"/>
      <c r="BH1297" s="4"/>
      <c r="BI1297" s="4"/>
      <c r="BJ1297" s="4"/>
      <c r="BK1297" s="4"/>
      <c r="BL1297" s="4"/>
      <c r="BM1297" s="4"/>
      <c r="BN1297" s="4"/>
      <c r="BO1297" s="4"/>
      <c r="BP1297" s="71">
        <v>1</v>
      </c>
      <c r="BQ1297" s="4"/>
      <c r="BR1297" s="4"/>
      <c r="BS1297" s="71">
        <v>1</v>
      </c>
      <c r="BT1297" s="71">
        <v>1</v>
      </c>
      <c r="BU1297" s="4"/>
      <c r="BV1297" s="4"/>
      <c r="BW1297" s="4"/>
      <c r="BX1297" s="71">
        <v>1</v>
      </c>
      <c r="BY1297" s="4"/>
      <c r="BZ1297" s="71">
        <v>1</v>
      </c>
      <c r="CA1297" s="4"/>
      <c r="CB1297" s="71">
        <v>1</v>
      </c>
      <c r="CC1297" s="4"/>
      <c r="CD1297" s="4"/>
      <c r="CE1297" s="4"/>
      <c r="CF1297" s="4"/>
      <c r="CG1297" s="71"/>
      <c r="CH1297" s="57">
        <f t="shared" si="1100"/>
        <v>2</v>
      </c>
      <c r="CI1297" s="4"/>
      <c r="CJ1297" s="71">
        <v>1</v>
      </c>
      <c r="CK1297" s="4"/>
      <c r="CL1297" s="71">
        <v>1</v>
      </c>
      <c r="CM1297" s="4"/>
      <c r="CN1297" s="4"/>
      <c r="CO1297" s="4"/>
      <c r="CP1297" s="4"/>
      <c r="CQ1297" s="71"/>
      <c r="CR1297" s="57">
        <f t="shared" si="1046"/>
        <v>2</v>
      </c>
      <c r="CS1297" s="4"/>
      <c r="CT1297" s="4"/>
      <c r="CU1297" s="4"/>
      <c r="CV1297" s="71">
        <v>1</v>
      </c>
      <c r="CW1297" s="4"/>
      <c r="CX1297" s="4"/>
      <c r="CY1297" s="4"/>
      <c r="CZ1297" s="4"/>
      <c r="DA1297" s="71"/>
      <c r="DB1297" s="57">
        <f t="shared" si="1164"/>
        <v>1</v>
      </c>
      <c r="DC1297" s="4"/>
      <c r="DD1297" s="71">
        <v>1</v>
      </c>
      <c r="DE1297" s="4"/>
      <c r="DF1297" s="71">
        <v>1</v>
      </c>
      <c r="DG1297" s="4"/>
      <c r="DH1297" s="4"/>
      <c r="DI1297" s="4"/>
      <c r="DJ1297" s="4"/>
      <c r="DK1297" s="71"/>
      <c r="DL1297" s="57">
        <f t="shared" si="321"/>
        <v>2</v>
      </c>
      <c r="DM1297" s="4"/>
      <c r="DN1297" s="71">
        <v>1</v>
      </c>
      <c r="DO1297" s="4"/>
      <c r="DP1297" s="71">
        <v>1</v>
      </c>
      <c r="DQ1297" s="4"/>
      <c r="DR1297" s="4"/>
      <c r="DS1297" s="4"/>
      <c r="DT1297" s="4"/>
      <c r="DU1297" s="71"/>
      <c r="DV1297" s="57">
        <f t="shared" si="322"/>
        <v>2</v>
      </c>
      <c r="DW1297" s="71">
        <f t="shared" ref="DW1297:ED1297" si="1354">SUM(BY1297,CI1297,CS1297,DC1297,DM1297)</f>
        <v>0</v>
      </c>
      <c r="DX1297" s="71">
        <f t="shared" si="1354"/>
        <v>4</v>
      </c>
      <c r="DY1297" s="71">
        <f t="shared" si="1354"/>
        <v>0</v>
      </c>
      <c r="DZ1297" s="71">
        <f t="shared" si="1354"/>
        <v>5</v>
      </c>
      <c r="EA1297" s="71">
        <f t="shared" si="1354"/>
        <v>0</v>
      </c>
      <c r="EB1297" s="71">
        <f t="shared" si="1354"/>
        <v>0</v>
      </c>
      <c r="EC1297" s="71">
        <f t="shared" si="1354"/>
        <v>0</v>
      </c>
      <c r="ED1297" s="71">
        <f t="shared" si="1354"/>
        <v>0</v>
      </c>
      <c r="EE1297" s="71">
        <f t="shared" si="13"/>
        <v>9</v>
      </c>
      <c r="EF1297" s="71">
        <f t="shared" si="14"/>
        <v>1</v>
      </c>
    </row>
    <row r="1298" spans="1:136" ht="15.75" customHeight="1">
      <c r="A1298" s="147">
        <v>2017</v>
      </c>
      <c r="B1298" s="135" t="s">
        <v>5549</v>
      </c>
      <c r="C1298" s="147" t="s">
        <v>4052</v>
      </c>
      <c r="D1298" s="147"/>
      <c r="E1298" s="147" t="s">
        <v>4053</v>
      </c>
      <c r="F1298" s="150" t="s">
        <v>4054</v>
      </c>
      <c r="G1298" s="4"/>
      <c r="H1298" s="4"/>
      <c r="I1298" s="4"/>
      <c r="J1298" s="4"/>
      <c r="K1298" s="71">
        <v>1</v>
      </c>
      <c r="L1298" s="4"/>
      <c r="M1298" s="4"/>
      <c r="N1298" s="4"/>
      <c r="O1298" s="4"/>
      <c r="P1298" s="4"/>
      <c r="Q1298" s="4"/>
      <c r="R1298" s="4"/>
      <c r="S1298" s="4"/>
      <c r="T1298" s="59" t="str">
        <f t="shared" si="0"/>
        <v/>
      </c>
      <c r="U1298" s="4"/>
      <c r="V1298" s="4"/>
      <c r="W1298" s="4"/>
      <c r="X1298" s="4"/>
      <c r="Y1298" s="4"/>
      <c r="Z1298" s="4"/>
      <c r="AA1298" s="4"/>
      <c r="AB1298" s="4"/>
      <c r="AC1298" s="4"/>
      <c r="AD1298" s="4"/>
      <c r="AE1298" s="4"/>
      <c r="AF1298" s="4"/>
      <c r="AG1298" s="58">
        <f t="shared" si="1"/>
        <v>1</v>
      </c>
      <c r="AH1298" s="4"/>
      <c r="AI1298" s="4"/>
      <c r="AJ1298" s="4"/>
      <c r="AK1298" s="91" t="str">
        <f t="shared" ref="AK1298:AK1360" si="1355">IF(SUMIF(AL1298:AQ1298,"1")&gt;0,1,"")</f>
        <v/>
      </c>
      <c r="AL1298" s="4"/>
      <c r="AM1298" s="4"/>
      <c r="AN1298" s="4"/>
      <c r="AO1298" s="4"/>
      <c r="AP1298" s="4"/>
      <c r="AQ1298" s="4"/>
      <c r="AR1298" s="58" t="str">
        <f t="shared" si="3"/>
        <v/>
      </c>
      <c r="AS1298" s="4"/>
      <c r="AT1298" s="4"/>
      <c r="AU1298" s="4"/>
      <c r="AV1298" s="4"/>
      <c r="AW1298" s="4"/>
      <c r="AX1298" s="58">
        <f t="shared" si="4"/>
        <v>0</v>
      </c>
      <c r="AY1298" s="71"/>
      <c r="AZ1298" s="4"/>
      <c r="BA1298" s="4"/>
      <c r="BB1298" s="4"/>
      <c r="BC1298" s="4"/>
      <c r="BD1298" s="58">
        <f t="shared" si="5"/>
        <v>0</v>
      </c>
      <c r="BE1298" s="4"/>
      <c r="BF1298" s="4"/>
      <c r="BG1298" s="4"/>
      <c r="BH1298" s="4"/>
      <c r="BI1298" s="4"/>
      <c r="BJ1298" s="4"/>
      <c r="BK1298" s="4"/>
      <c r="BL1298" s="4"/>
      <c r="BM1298" s="4"/>
      <c r="BN1298" s="4"/>
      <c r="BO1298" s="4"/>
      <c r="BP1298" s="72">
        <v>1</v>
      </c>
      <c r="BQ1298" s="4"/>
      <c r="BR1298" s="4"/>
      <c r="BS1298" s="4"/>
      <c r="BT1298" s="4"/>
      <c r="BU1298" s="4"/>
      <c r="BV1298" s="4"/>
      <c r="BW1298" s="4"/>
      <c r="BX1298" s="4"/>
      <c r="BY1298" s="4"/>
      <c r="BZ1298" s="4"/>
      <c r="CA1298" s="4"/>
      <c r="CB1298" s="4"/>
      <c r="CC1298" s="4"/>
      <c r="CD1298" s="4"/>
      <c r="CE1298" s="4"/>
      <c r="CF1298" s="4"/>
      <c r="CG1298" s="4"/>
      <c r="CH1298" s="57">
        <f t="shared" si="1100"/>
        <v>0</v>
      </c>
      <c r="CI1298" s="4"/>
      <c r="CJ1298" s="4"/>
      <c r="CK1298" s="4"/>
      <c r="CL1298" s="4"/>
      <c r="CM1298" s="4"/>
      <c r="CN1298" s="4"/>
      <c r="CO1298" s="4"/>
      <c r="CP1298" s="4"/>
      <c r="CQ1298" s="4"/>
      <c r="CR1298" s="57">
        <f t="shared" si="1046"/>
        <v>0</v>
      </c>
      <c r="CS1298" s="4"/>
      <c r="CT1298" s="4"/>
      <c r="CU1298" s="4"/>
      <c r="CV1298" s="4"/>
      <c r="CW1298" s="4"/>
      <c r="CX1298" s="4"/>
      <c r="CY1298" s="4"/>
      <c r="CZ1298" s="4"/>
      <c r="DA1298" s="4"/>
      <c r="DB1298" s="57">
        <f t="shared" si="1164"/>
        <v>0</v>
      </c>
      <c r="DC1298" s="4"/>
      <c r="DD1298" s="4"/>
      <c r="DE1298" s="4"/>
      <c r="DF1298" s="4"/>
      <c r="DG1298" s="4"/>
      <c r="DH1298" s="4"/>
      <c r="DI1298" s="4"/>
      <c r="DJ1298" s="4"/>
      <c r="DK1298" s="4"/>
      <c r="DL1298" s="57">
        <f t="shared" si="321"/>
        <v>0</v>
      </c>
      <c r="DM1298" s="4"/>
      <c r="DN1298" s="4"/>
      <c r="DO1298" s="4"/>
      <c r="DP1298" s="4"/>
      <c r="DQ1298" s="4"/>
      <c r="DR1298" s="4"/>
      <c r="DS1298" s="4"/>
      <c r="DT1298" s="4"/>
      <c r="DU1298" s="4"/>
      <c r="DV1298" s="57">
        <f t="shared" si="322"/>
        <v>0</v>
      </c>
      <c r="DW1298" s="71">
        <f t="shared" ref="DW1298:ED1298" si="1356">SUM(BY1298,CI1298,CS1298,DC1298,DM1298)</f>
        <v>0</v>
      </c>
      <c r="DX1298" s="71">
        <f t="shared" si="1356"/>
        <v>0</v>
      </c>
      <c r="DY1298" s="71">
        <f t="shared" si="1356"/>
        <v>0</v>
      </c>
      <c r="DZ1298" s="71">
        <f t="shared" si="1356"/>
        <v>0</v>
      </c>
      <c r="EA1298" s="71">
        <f t="shared" si="1356"/>
        <v>0</v>
      </c>
      <c r="EB1298" s="71">
        <f t="shared" si="1356"/>
        <v>0</v>
      </c>
      <c r="EC1298" s="71">
        <f t="shared" si="1356"/>
        <v>0</v>
      </c>
      <c r="ED1298" s="71">
        <f t="shared" si="1356"/>
        <v>0</v>
      </c>
      <c r="EE1298" s="71">
        <f t="shared" si="13"/>
        <v>0</v>
      </c>
      <c r="EF1298" s="71">
        <f t="shared" si="14"/>
        <v>0</v>
      </c>
    </row>
    <row r="1299" spans="1:136" ht="15.75" customHeight="1">
      <c r="A1299" s="147">
        <v>2017</v>
      </c>
      <c r="B1299" s="135" t="s">
        <v>5550</v>
      </c>
      <c r="C1299" s="147" t="s">
        <v>4055</v>
      </c>
      <c r="D1299" s="147"/>
      <c r="E1299" s="147" t="s">
        <v>4056</v>
      </c>
      <c r="F1299" s="161" t="s">
        <v>4057</v>
      </c>
      <c r="G1299" s="4"/>
      <c r="H1299" s="71">
        <v>1</v>
      </c>
      <c r="I1299" s="4"/>
      <c r="J1299" s="4"/>
      <c r="K1299" s="4"/>
      <c r="L1299" s="4"/>
      <c r="M1299" s="4"/>
      <c r="N1299" s="4"/>
      <c r="O1299" s="4"/>
      <c r="P1299" s="4"/>
      <c r="Q1299" s="4"/>
      <c r="R1299" s="4"/>
      <c r="S1299" s="4"/>
      <c r="T1299" s="59" t="str">
        <f t="shared" si="0"/>
        <v/>
      </c>
      <c r="U1299" s="4"/>
      <c r="V1299" s="4"/>
      <c r="W1299" s="4"/>
      <c r="X1299" s="4"/>
      <c r="Y1299" s="4"/>
      <c r="Z1299" s="4"/>
      <c r="AA1299" s="4"/>
      <c r="AB1299" s="4"/>
      <c r="AC1299" s="4"/>
      <c r="AD1299" s="4"/>
      <c r="AE1299" s="4"/>
      <c r="AF1299" s="4"/>
      <c r="AG1299" s="58" t="str">
        <f t="shared" si="1"/>
        <v/>
      </c>
      <c r="AH1299" s="4"/>
      <c r="AI1299" s="4"/>
      <c r="AJ1299" s="4"/>
      <c r="AK1299" s="91" t="str">
        <f t="shared" si="1355"/>
        <v/>
      </c>
      <c r="AL1299" s="4"/>
      <c r="AM1299" s="4"/>
      <c r="AN1299" s="4"/>
      <c r="AO1299" s="4"/>
      <c r="AP1299" s="4"/>
      <c r="AQ1299" s="4"/>
      <c r="AR1299" s="58" t="str">
        <f t="shared" si="3"/>
        <v/>
      </c>
      <c r="AS1299" s="4"/>
      <c r="AT1299" s="71">
        <v>1</v>
      </c>
      <c r="AU1299" s="4"/>
      <c r="AV1299" s="4"/>
      <c r="AW1299" s="4"/>
      <c r="AX1299" s="58">
        <f t="shared" si="4"/>
        <v>1</v>
      </c>
      <c r="AY1299" s="71">
        <v>1</v>
      </c>
      <c r="AZ1299" s="4"/>
      <c r="BA1299" s="4"/>
      <c r="BB1299" s="4"/>
      <c r="BC1299" s="4"/>
      <c r="BD1299" s="58">
        <f t="shared" si="5"/>
        <v>1</v>
      </c>
      <c r="BE1299" s="4"/>
      <c r="BF1299" s="4"/>
      <c r="BG1299" s="4"/>
      <c r="BH1299" s="4"/>
      <c r="BI1299" s="4"/>
      <c r="BJ1299" s="4"/>
      <c r="BK1299" s="4"/>
      <c r="BL1299" s="4"/>
      <c r="BM1299" s="4"/>
      <c r="BN1299" s="4"/>
      <c r="BO1299" s="4"/>
      <c r="BP1299" s="4"/>
      <c r="BQ1299" s="4"/>
      <c r="BR1299" s="4"/>
      <c r="BS1299" s="4"/>
      <c r="BT1299" s="4"/>
      <c r="BU1299" s="4"/>
      <c r="BV1299" s="4"/>
      <c r="BW1299" s="4"/>
      <c r="BX1299" s="4" t="str">
        <f t="shared" ref="BX1299:BX1361" si="1357">IF(AND(ISBLANK(BS1299),ISBLANK(BT1299),ISBLANK(BU1299),ISBLANK(BV1299),ISBLANK(BW1299)),"",1)</f>
        <v/>
      </c>
      <c r="BY1299" s="4"/>
      <c r="BZ1299" s="4"/>
      <c r="CA1299" s="4"/>
      <c r="CB1299" s="4"/>
      <c r="CC1299" s="4"/>
      <c r="CD1299" s="4"/>
      <c r="CE1299" s="4"/>
      <c r="CF1299" s="4"/>
      <c r="CG1299" s="4"/>
      <c r="CH1299" s="57">
        <f t="shared" si="1100"/>
        <v>0</v>
      </c>
      <c r="CI1299" s="4"/>
      <c r="CJ1299" s="4"/>
      <c r="CK1299" s="4"/>
      <c r="CL1299" s="4"/>
      <c r="CM1299" s="4"/>
      <c r="CN1299" s="4"/>
      <c r="CO1299" s="4"/>
      <c r="CP1299" s="4"/>
      <c r="CQ1299" s="4"/>
      <c r="CR1299" s="57">
        <f t="shared" si="1046"/>
        <v>0</v>
      </c>
      <c r="CS1299" s="4"/>
      <c r="CT1299" s="4"/>
      <c r="CU1299" s="4"/>
      <c r="CV1299" s="4"/>
      <c r="CW1299" s="4"/>
      <c r="CX1299" s="4"/>
      <c r="CY1299" s="4"/>
      <c r="CZ1299" s="4"/>
      <c r="DA1299" s="4"/>
      <c r="DB1299" s="57">
        <f t="shared" si="1164"/>
        <v>0</v>
      </c>
      <c r="DC1299" s="4"/>
      <c r="DD1299" s="4"/>
      <c r="DE1299" s="4"/>
      <c r="DF1299" s="4"/>
      <c r="DG1299" s="4"/>
      <c r="DH1299" s="4"/>
      <c r="DI1299" s="4"/>
      <c r="DJ1299" s="4"/>
      <c r="DK1299" s="4"/>
      <c r="DL1299" s="57">
        <f t="shared" si="321"/>
        <v>0</v>
      </c>
      <c r="DM1299" s="4"/>
      <c r="DN1299" s="4"/>
      <c r="DO1299" s="4"/>
      <c r="DP1299" s="4"/>
      <c r="DQ1299" s="4"/>
      <c r="DR1299" s="4"/>
      <c r="DS1299" s="4"/>
      <c r="DT1299" s="4"/>
      <c r="DU1299" s="4"/>
      <c r="DV1299" s="57">
        <f t="shared" si="322"/>
        <v>0</v>
      </c>
      <c r="DW1299" s="71">
        <f t="shared" ref="DW1299:ED1299" si="1358">SUM(BY1299,CI1299,CS1299,DC1299,DM1299)</f>
        <v>0</v>
      </c>
      <c r="DX1299" s="71">
        <f t="shared" si="1358"/>
        <v>0</v>
      </c>
      <c r="DY1299" s="71">
        <f t="shared" si="1358"/>
        <v>0</v>
      </c>
      <c r="DZ1299" s="71">
        <f t="shared" si="1358"/>
        <v>0</v>
      </c>
      <c r="EA1299" s="71">
        <f t="shared" si="1358"/>
        <v>0</v>
      </c>
      <c r="EB1299" s="71">
        <f t="shared" si="1358"/>
        <v>0</v>
      </c>
      <c r="EC1299" s="71">
        <f t="shared" si="1358"/>
        <v>0</v>
      </c>
      <c r="ED1299" s="71">
        <f t="shared" si="1358"/>
        <v>0</v>
      </c>
      <c r="EE1299" s="71">
        <f t="shared" si="13"/>
        <v>0</v>
      </c>
      <c r="EF1299" s="71">
        <f t="shared" si="14"/>
        <v>0</v>
      </c>
    </row>
    <row r="1300" spans="1:136" ht="15.75" customHeight="1">
      <c r="A1300" s="147">
        <v>2017</v>
      </c>
      <c r="B1300" s="135" t="s">
        <v>5551</v>
      </c>
      <c r="C1300" s="147" t="s">
        <v>4058</v>
      </c>
      <c r="D1300" s="147"/>
      <c r="E1300" s="147" t="s">
        <v>4059</v>
      </c>
      <c r="F1300" s="161" t="s">
        <v>4060</v>
      </c>
      <c r="G1300" s="4"/>
      <c r="H1300" s="4"/>
      <c r="I1300" s="4"/>
      <c r="J1300" s="4"/>
      <c r="K1300" s="4"/>
      <c r="L1300" s="4"/>
      <c r="M1300" s="4"/>
      <c r="N1300" s="4"/>
      <c r="O1300" s="4"/>
      <c r="P1300" s="4"/>
      <c r="Q1300" s="71">
        <v>1</v>
      </c>
      <c r="R1300" s="4"/>
      <c r="S1300" s="4"/>
      <c r="T1300" s="59" t="str">
        <f t="shared" si="0"/>
        <v/>
      </c>
      <c r="U1300" s="4"/>
      <c r="V1300" s="4"/>
      <c r="W1300" s="4"/>
      <c r="X1300" s="4"/>
      <c r="Y1300" s="4"/>
      <c r="Z1300" s="4"/>
      <c r="AA1300" s="4"/>
      <c r="AB1300" s="4"/>
      <c r="AC1300" s="4"/>
      <c r="AD1300" s="4"/>
      <c r="AE1300" s="4"/>
      <c r="AF1300" s="4"/>
      <c r="AG1300" s="58">
        <f t="shared" si="1"/>
        <v>1</v>
      </c>
      <c r="AH1300" s="4"/>
      <c r="AI1300" s="4"/>
      <c r="AJ1300" s="4"/>
      <c r="AK1300" s="91" t="str">
        <f t="shared" si="1355"/>
        <v/>
      </c>
      <c r="AL1300" s="4"/>
      <c r="AM1300" s="4"/>
      <c r="AN1300" s="4"/>
      <c r="AO1300" s="4"/>
      <c r="AP1300" s="4"/>
      <c r="AQ1300" s="4"/>
      <c r="AR1300" s="58" t="str">
        <f t="shared" si="3"/>
        <v/>
      </c>
      <c r="AS1300" s="71">
        <v>1</v>
      </c>
      <c r="AT1300" s="4"/>
      <c r="AU1300" s="4"/>
      <c r="AV1300" s="4"/>
      <c r="AW1300" s="71">
        <v>1</v>
      </c>
      <c r="AX1300" s="58">
        <f t="shared" si="4"/>
        <v>2</v>
      </c>
      <c r="AY1300" s="71">
        <v>1</v>
      </c>
      <c r="AZ1300" s="4"/>
      <c r="BA1300" s="4"/>
      <c r="BB1300" s="4"/>
      <c r="BC1300" s="4"/>
      <c r="BD1300" s="58">
        <f t="shared" si="5"/>
        <v>1</v>
      </c>
      <c r="BE1300" s="4"/>
      <c r="BF1300" s="4"/>
      <c r="BG1300" s="4"/>
      <c r="BH1300" s="4"/>
      <c r="BI1300" s="4"/>
      <c r="BJ1300" s="4"/>
      <c r="BK1300" s="4"/>
      <c r="BL1300" s="4"/>
      <c r="BM1300" s="4"/>
      <c r="BN1300" s="4"/>
      <c r="BO1300" s="4"/>
      <c r="BP1300" s="4"/>
      <c r="BQ1300" s="4"/>
      <c r="BR1300" s="4"/>
      <c r="BS1300" s="71">
        <v>1</v>
      </c>
      <c r="BT1300" s="4"/>
      <c r="BU1300" s="4"/>
      <c r="BV1300" s="71">
        <v>1</v>
      </c>
      <c r="BW1300" s="4"/>
      <c r="BX1300" s="71">
        <f t="shared" si="1357"/>
        <v>1</v>
      </c>
      <c r="BY1300" s="4"/>
      <c r="BZ1300" s="71">
        <v>1</v>
      </c>
      <c r="CA1300" s="4"/>
      <c r="CB1300" s="4"/>
      <c r="CC1300" s="4"/>
      <c r="CD1300" s="4"/>
      <c r="CE1300" s="71">
        <v>1</v>
      </c>
      <c r="CF1300" s="4"/>
      <c r="CG1300" s="71"/>
      <c r="CH1300" s="57">
        <f t="shared" si="1100"/>
        <v>2</v>
      </c>
      <c r="CI1300" s="4"/>
      <c r="CJ1300" s="4"/>
      <c r="CK1300" s="4"/>
      <c r="CL1300" s="4"/>
      <c r="CM1300" s="4"/>
      <c r="CN1300" s="4"/>
      <c r="CO1300" s="4"/>
      <c r="CP1300" s="4"/>
      <c r="CQ1300" s="4"/>
      <c r="CR1300" s="57">
        <f t="shared" si="1046"/>
        <v>0</v>
      </c>
      <c r="CS1300" s="4"/>
      <c r="CT1300" s="4"/>
      <c r="CU1300" s="4"/>
      <c r="CV1300" s="4"/>
      <c r="CW1300" s="4"/>
      <c r="CX1300" s="4"/>
      <c r="CY1300" s="4"/>
      <c r="CZ1300" s="4"/>
      <c r="DA1300" s="4"/>
      <c r="DB1300" s="57">
        <f t="shared" si="1164"/>
        <v>0</v>
      </c>
      <c r="DC1300" s="4"/>
      <c r="DD1300" s="4"/>
      <c r="DE1300" s="4"/>
      <c r="DF1300" s="4"/>
      <c r="DG1300" s="4"/>
      <c r="DH1300" s="4"/>
      <c r="DI1300" s="4"/>
      <c r="DJ1300" s="4"/>
      <c r="DK1300" s="4"/>
      <c r="DL1300" s="57">
        <f t="shared" si="321"/>
        <v>0</v>
      </c>
      <c r="DM1300" s="4"/>
      <c r="DN1300" s="71">
        <v>1</v>
      </c>
      <c r="DO1300" s="4"/>
      <c r="DP1300" s="4"/>
      <c r="DQ1300" s="4"/>
      <c r="DR1300" s="4"/>
      <c r="DS1300" s="71">
        <v>1</v>
      </c>
      <c r="DT1300" s="4"/>
      <c r="DU1300" s="71"/>
      <c r="DV1300" s="57">
        <f t="shared" si="322"/>
        <v>2</v>
      </c>
      <c r="DW1300" s="71">
        <f t="shared" ref="DW1300:ED1300" si="1359">SUM(BY1300,CI1300,CS1300,DC1300,DM1300)</f>
        <v>0</v>
      </c>
      <c r="DX1300" s="71">
        <f t="shared" si="1359"/>
        <v>2</v>
      </c>
      <c r="DY1300" s="71">
        <f t="shared" si="1359"/>
        <v>0</v>
      </c>
      <c r="DZ1300" s="71">
        <f t="shared" si="1359"/>
        <v>0</v>
      </c>
      <c r="EA1300" s="71">
        <f t="shared" si="1359"/>
        <v>0</v>
      </c>
      <c r="EB1300" s="71">
        <f t="shared" si="1359"/>
        <v>0</v>
      </c>
      <c r="EC1300" s="71">
        <f t="shared" si="1359"/>
        <v>2</v>
      </c>
      <c r="ED1300" s="71">
        <f t="shared" si="1359"/>
        <v>0</v>
      </c>
      <c r="EE1300" s="71">
        <f t="shared" si="13"/>
        <v>4</v>
      </c>
      <c r="EF1300" s="71">
        <f t="shared" si="14"/>
        <v>1</v>
      </c>
    </row>
    <row r="1301" spans="1:136" ht="15.75" customHeight="1">
      <c r="A1301" s="147">
        <v>2017</v>
      </c>
      <c r="B1301" s="138" t="s">
        <v>5552</v>
      </c>
      <c r="C1301" s="147" t="s">
        <v>4061</v>
      </c>
      <c r="D1301" s="147" t="s">
        <v>4062</v>
      </c>
      <c r="E1301" s="147" t="s">
        <v>4063</v>
      </c>
      <c r="F1301" s="161" t="s">
        <v>4064</v>
      </c>
      <c r="G1301" s="4"/>
      <c r="H1301" s="4"/>
      <c r="I1301" s="4"/>
      <c r="J1301" s="4"/>
      <c r="K1301" s="4"/>
      <c r="L1301" s="4"/>
      <c r="M1301" s="4"/>
      <c r="N1301" s="4"/>
      <c r="O1301" s="4"/>
      <c r="P1301" s="4"/>
      <c r="Q1301" s="72">
        <v>1</v>
      </c>
      <c r="R1301" s="4"/>
      <c r="S1301" s="4"/>
      <c r="T1301" s="59" t="str">
        <f t="shared" si="0"/>
        <v/>
      </c>
      <c r="U1301" s="4"/>
      <c r="V1301" s="4"/>
      <c r="W1301" s="4"/>
      <c r="X1301" s="4"/>
      <c r="Y1301" s="4"/>
      <c r="Z1301" s="4"/>
      <c r="AA1301" s="4"/>
      <c r="AB1301" s="4"/>
      <c r="AC1301" s="4"/>
      <c r="AD1301" s="4"/>
      <c r="AE1301" s="4"/>
      <c r="AF1301" s="4"/>
      <c r="AG1301" s="58">
        <f t="shared" si="1"/>
        <v>1</v>
      </c>
      <c r="AH1301" s="4"/>
      <c r="AI1301" s="4"/>
      <c r="AJ1301" s="4"/>
      <c r="AK1301" s="91" t="str">
        <f t="shared" si="1355"/>
        <v/>
      </c>
      <c r="AL1301" s="4"/>
      <c r="AM1301" s="4"/>
      <c r="AN1301" s="4"/>
      <c r="AO1301" s="4"/>
      <c r="AP1301" s="4"/>
      <c r="AQ1301" s="4"/>
      <c r="AR1301" s="58" t="str">
        <f t="shared" si="3"/>
        <v/>
      </c>
      <c r="AS1301" s="72">
        <v>1</v>
      </c>
      <c r="AT1301" s="72">
        <v>1</v>
      </c>
      <c r="AU1301" s="72">
        <v>1</v>
      </c>
      <c r="AV1301" s="4"/>
      <c r="AW1301" s="4"/>
      <c r="AX1301" s="58">
        <f t="shared" si="4"/>
        <v>3</v>
      </c>
      <c r="AY1301" s="4"/>
      <c r="AZ1301" s="72">
        <v>1</v>
      </c>
      <c r="BA1301" s="4"/>
      <c r="BB1301" s="4"/>
      <c r="BC1301" s="72">
        <v>1</v>
      </c>
      <c r="BD1301" s="58">
        <f t="shared" si="5"/>
        <v>2</v>
      </c>
      <c r="BE1301" s="4"/>
      <c r="BF1301" s="4"/>
      <c r="BG1301" s="4"/>
      <c r="BH1301" s="4"/>
      <c r="BI1301" s="4"/>
      <c r="BJ1301" s="4"/>
      <c r="BK1301" s="4"/>
      <c r="BL1301" s="4"/>
      <c r="BM1301" s="4"/>
      <c r="BN1301" s="4"/>
      <c r="BO1301" s="4"/>
      <c r="BP1301" s="4"/>
      <c r="BQ1301" s="4"/>
      <c r="BR1301" s="4"/>
      <c r="BS1301" s="4"/>
      <c r="BT1301" s="72">
        <v>1</v>
      </c>
      <c r="BU1301" s="72">
        <v>1</v>
      </c>
      <c r="BV1301" s="72">
        <v>1</v>
      </c>
      <c r="BW1301" s="4"/>
      <c r="BX1301" s="4">
        <f t="shared" si="1357"/>
        <v>1</v>
      </c>
      <c r="BY1301" s="4"/>
      <c r="BZ1301" s="4"/>
      <c r="CA1301" s="4"/>
      <c r="CB1301" s="72">
        <v>1</v>
      </c>
      <c r="CC1301" s="72">
        <v>1</v>
      </c>
      <c r="CD1301" s="4"/>
      <c r="CE1301" s="72">
        <v>1</v>
      </c>
      <c r="CF1301" s="4"/>
      <c r="CG1301" s="4"/>
      <c r="CH1301" s="57">
        <f t="shared" si="1100"/>
        <v>3</v>
      </c>
      <c r="CI1301" s="4"/>
      <c r="CJ1301" s="4"/>
      <c r="CK1301" s="4"/>
      <c r="CL1301" s="72">
        <v>1</v>
      </c>
      <c r="CM1301" s="72">
        <v>1</v>
      </c>
      <c r="CN1301" s="4"/>
      <c r="CO1301" s="72">
        <v>1</v>
      </c>
      <c r="CP1301" s="4"/>
      <c r="CQ1301" s="4"/>
      <c r="CR1301" s="57">
        <f t="shared" si="1046"/>
        <v>3</v>
      </c>
      <c r="CS1301" s="4"/>
      <c r="CT1301" s="4"/>
      <c r="CU1301" s="4"/>
      <c r="CV1301" s="72">
        <v>1</v>
      </c>
      <c r="CW1301" s="72">
        <v>1</v>
      </c>
      <c r="CX1301" s="4"/>
      <c r="CY1301" s="72">
        <v>1</v>
      </c>
      <c r="CZ1301" s="4"/>
      <c r="DA1301" s="4"/>
      <c r="DB1301" s="57">
        <f t="shared" si="1164"/>
        <v>3</v>
      </c>
      <c r="DC1301" s="4"/>
      <c r="DD1301" s="4"/>
      <c r="DE1301" s="4"/>
      <c r="DF1301" s="4"/>
      <c r="DG1301" s="4"/>
      <c r="DH1301" s="4"/>
      <c r="DI1301" s="4"/>
      <c r="DJ1301" s="4"/>
      <c r="DK1301" s="4"/>
      <c r="DL1301" s="57">
        <f t="shared" si="321"/>
        <v>0</v>
      </c>
      <c r="DM1301" s="4"/>
      <c r="DN1301" s="4"/>
      <c r="DO1301" s="4"/>
      <c r="DP1301" s="4"/>
      <c r="DQ1301" s="4"/>
      <c r="DR1301" s="4"/>
      <c r="DS1301" s="4"/>
      <c r="DT1301" s="4"/>
      <c r="DU1301" s="4"/>
      <c r="DV1301" s="57">
        <f t="shared" si="322"/>
        <v>0</v>
      </c>
      <c r="DW1301" s="71">
        <f t="shared" ref="DW1301:ED1301" si="1360">SUM(BY1301,CI1301,CS1301,DC1301,DM1301)</f>
        <v>0</v>
      </c>
      <c r="DX1301" s="71">
        <f t="shared" si="1360"/>
        <v>0</v>
      </c>
      <c r="DY1301" s="71">
        <f t="shared" si="1360"/>
        <v>0</v>
      </c>
      <c r="DZ1301" s="71">
        <f t="shared" si="1360"/>
        <v>3</v>
      </c>
      <c r="EA1301" s="71">
        <f t="shared" si="1360"/>
        <v>3</v>
      </c>
      <c r="EB1301" s="71">
        <f t="shared" si="1360"/>
        <v>0</v>
      </c>
      <c r="EC1301" s="71">
        <f t="shared" si="1360"/>
        <v>3</v>
      </c>
      <c r="ED1301" s="71">
        <f t="shared" si="1360"/>
        <v>0</v>
      </c>
      <c r="EE1301" s="71">
        <f t="shared" si="13"/>
        <v>9</v>
      </c>
      <c r="EF1301" s="71">
        <f t="shared" si="14"/>
        <v>1</v>
      </c>
    </row>
    <row r="1302" spans="1:136" ht="15.75" customHeight="1">
      <c r="A1302" s="147">
        <v>2017</v>
      </c>
      <c r="B1302" s="135" t="s">
        <v>5553</v>
      </c>
      <c r="C1302" s="147" t="s">
        <v>4065</v>
      </c>
      <c r="D1302" s="147"/>
      <c r="E1302" s="147" t="s">
        <v>4066</v>
      </c>
      <c r="F1302" s="161" t="s">
        <v>4067</v>
      </c>
      <c r="G1302" s="4"/>
      <c r="H1302" s="4"/>
      <c r="I1302" s="71">
        <v>1</v>
      </c>
      <c r="J1302" s="4"/>
      <c r="K1302" s="4"/>
      <c r="L1302" s="4"/>
      <c r="M1302" s="4"/>
      <c r="N1302" s="4"/>
      <c r="O1302" s="4"/>
      <c r="P1302" s="4"/>
      <c r="Q1302" s="4"/>
      <c r="R1302" s="4"/>
      <c r="S1302" s="4"/>
      <c r="T1302" s="59" t="str">
        <f t="shared" si="0"/>
        <v/>
      </c>
      <c r="U1302" s="4"/>
      <c r="V1302" s="4"/>
      <c r="W1302" s="4"/>
      <c r="X1302" s="4"/>
      <c r="Y1302" s="4"/>
      <c r="Z1302" s="4"/>
      <c r="AA1302" s="4"/>
      <c r="AB1302" s="4"/>
      <c r="AC1302" s="4"/>
      <c r="AD1302" s="4"/>
      <c r="AE1302" s="4"/>
      <c r="AF1302" s="4"/>
      <c r="AG1302" s="58">
        <f t="shared" si="1"/>
        <v>1</v>
      </c>
      <c r="AH1302" s="4"/>
      <c r="AI1302" s="4"/>
      <c r="AJ1302" s="4"/>
      <c r="AK1302" s="91" t="str">
        <f t="shared" si="1355"/>
        <v/>
      </c>
      <c r="AL1302" s="4"/>
      <c r="AM1302" s="4"/>
      <c r="AN1302" s="4"/>
      <c r="AO1302" s="4"/>
      <c r="AP1302" s="4"/>
      <c r="AQ1302" s="4"/>
      <c r="AR1302" s="58" t="str">
        <f t="shared" si="3"/>
        <v/>
      </c>
      <c r="AS1302" s="4"/>
      <c r="AT1302" s="71">
        <v>1</v>
      </c>
      <c r="AU1302" s="4"/>
      <c r="AV1302" s="4"/>
      <c r="AW1302" s="4"/>
      <c r="AX1302" s="58">
        <f t="shared" si="4"/>
        <v>1</v>
      </c>
      <c r="AY1302" s="71">
        <v>1</v>
      </c>
      <c r="AZ1302" s="4"/>
      <c r="BA1302" s="4"/>
      <c r="BB1302" s="4"/>
      <c r="BC1302" s="4"/>
      <c r="BD1302" s="58">
        <f t="shared" si="5"/>
        <v>1</v>
      </c>
      <c r="BE1302" s="4"/>
      <c r="BF1302" s="4"/>
      <c r="BG1302" s="4"/>
      <c r="BH1302" s="4"/>
      <c r="BI1302" s="4"/>
      <c r="BJ1302" s="4"/>
      <c r="BK1302" s="4"/>
      <c r="BL1302" s="4"/>
      <c r="BM1302" s="4"/>
      <c r="BN1302" s="4"/>
      <c r="BO1302" s="4"/>
      <c r="BP1302" s="4"/>
      <c r="BQ1302" s="4"/>
      <c r="BR1302" s="4"/>
      <c r="BS1302" s="4"/>
      <c r="BT1302" s="4"/>
      <c r="BU1302" s="4"/>
      <c r="BV1302" s="4"/>
      <c r="BW1302" s="4"/>
      <c r="BX1302" s="4" t="str">
        <f t="shared" si="1357"/>
        <v/>
      </c>
      <c r="BY1302" s="4"/>
      <c r="BZ1302" s="4"/>
      <c r="CA1302" s="4"/>
      <c r="CB1302" s="4"/>
      <c r="CC1302" s="4"/>
      <c r="CD1302" s="4"/>
      <c r="CE1302" s="4"/>
      <c r="CF1302" s="4"/>
      <c r="CG1302" s="4"/>
      <c r="CH1302" s="57">
        <f t="shared" si="1100"/>
        <v>0</v>
      </c>
      <c r="CI1302" s="4"/>
      <c r="CJ1302" s="4"/>
      <c r="CK1302" s="4"/>
      <c r="CL1302" s="4"/>
      <c r="CM1302" s="4"/>
      <c r="CN1302" s="4"/>
      <c r="CO1302" s="4"/>
      <c r="CP1302" s="4"/>
      <c r="CQ1302" s="4"/>
      <c r="CR1302" s="57">
        <f t="shared" si="1046"/>
        <v>0</v>
      </c>
      <c r="CS1302" s="4"/>
      <c r="CT1302" s="4"/>
      <c r="CU1302" s="4"/>
      <c r="CV1302" s="4"/>
      <c r="CW1302" s="4"/>
      <c r="CX1302" s="4"/>
      <c r="CY1302" s="4"/>
      <c r="CZ1302" s="4"/>
      <c r="DA1302" s="4"/>
      <c r="DB1302" s="57">
        <f t="shared" si="1164"/>
        <v>0</v>
      </c>
      <c r="DC1302" s="4"/>
      <c r="DD1302" s="4"/>
      <c r="DE1302" s="4"/>
      <c r="DF1302" s="4"/>
      <c r="DG1302" s="4"/>
      <c r="DH1302" s="4"/>
      <c r="DI1302" s="4"/>
      <c r="DJ1302" s="4"/>
      <c r="DK1302" s="4"/>
      <c r="DL1302" s="57">
        <f t="shared" si="321"/>
        <v>0</v>
      </c>
      <c r="DM1302" s="4"/>
      <c r="DN1302" s="4"/>
      <c r="DO1302" s="4"/>
      <c r="DP1302" s="4"/>
      <c r="DQ1302" s="4"/>
      <c r="DR1302" s="4"/>
      <c r="DS1302" s="4"/>
      <c r="DT1302" s="4"/>
      <c r="DU1302" s="4"/>
      <c r="DV1302" s="57">
        <f t="shared" si="322"/>
        <v>0</v>
      </c>
      <c r="DW1302" s="71">
        <f t="shared" ref="DW1302:ED1302" si="1361">SUM(BY1302,CI1302,CS1302,DC1302,DM1302)</f>
        <v>0</v>
      </c>
      <c r="DX1302" s="71">
        <f t="shared" si="1361"/>
        <v>0</v>
      </c>
      <c r="DY1302" s="71">
        <f t="shared" si="1361"/>
        <v>0</v>
      </c>
      <c r="DZ1302" s="71">
        <f t="shared" si="1361"/>
        <v>0</v>
      </c>
      <c r="EA1302" s="71">
        <f t="shared" si="1361"/>
        <v>0</v>
      </c>
      <c r="EB1302" s="71">
        <f t="shared" si="1361"/>
        <v>0</v>
      </c>
      <c r="EC1302" s="71">
        <f t="shared" si="1361"/>
        <v>0</v>
      </c>
      <c r="ED1302" s="71">
        <f t="shared" si="1361"/>
        <v>0</v>
      </c>
      <c r="EE1302" s="71">
        <f t="shared" si="13"/>
        <v>0</v>
      </c>
      <c r="EF1302" s="71">
        <f t="shared" si="14"/>
        <v>0</v>
      </c>
    </row>
    <row r="1303" spans="1:136" ht="15.75" customHeight="1">
      <c r="A1303" s="147">
        <v>2017</v>
      </c>
      <c r="B1303" s="135" t="s">
        <v>5554</v>
      </c>
      <c r="C1303" s="147" t="s">
        <v>4068</v>
      </c>
      <c r="D1303" s="147"/>
      <c r="E1303" s="147" t="s">
        <v>4069</v>
      </c>
      <c r="F1303" s="150" t="s">
        <v>4070</v>
      </c>
      <c r="G1303" s="4"/>
      <c r="H1303" s="4"/>
      <c r="I1303" s="71">
        <v>1</v>
      </c>
      <c r="J1303" s="4"/>
      <c r="K1303" s="4"/>
      <c r="L1303" s="4"/>
      <c r="M1303" s="4"/>
      <c r="N1303" s="4"/>
      <c r="O1303" s="4"/>
      <c r="P1303" s="4"/>
      <c r="Q1303" s="4"/>
      <c r="R1303" s="4"/>
      <c r="S1303" s="4"/>
      <c r="T1303" s="59" t="str">
        <f t="shared" si="0"/>
        <v/>
      </c>
      <c r="U1303" s="4"/>
      <c r="V1303" s="4"/>
      <c r="W1303" s="4"/>
      <c r="X1303" s="4"/>
      <c r="Y1303" s="4"/>
      <c r="Z1303" s="4"/>
      <c r="AA1303" s="4"/>
      <c r="AB1303" s="4"/>
      <c r="AC1303" s="4"/>
      <c r="AD1303" s="4"/>
      <c r="AE1303" s="4"/>
      <c r="AF1303" s="4"/>
      <c r="AG1303" s="58">
        <f t="shared" si="1"/>
        <v>1</v>
      </c>
      <c r="AH1303" s="4"/>
      <c r="AI1303" s="4"/>
      <c r="AJ1303" s="4"/>
      <c r="AK1303" s="91" t="str">
        <f t="shared" si="1355"/>
        <v/>
      </c>
      <c r="AL1303" s="4"/>
      <c r="AM1303" s="4"/>
      <c r="AN1303" s="4"/>
      <c r="AO1303" s="4"/>
      <c r="AP1303" s="4"/>
      <c r="AQ1303" s="4"/>
      <c r="AR1303" s="58" t="str">
        <f t="shared" si="3"/>
        <v/>
      </c>
      <c r="AS1303" s="71">
        <v>1</v>
      </c>
      <c r="AT1303" s="71">
        <v>1</v>
      </c>
      <c r="AU1303" s="71">
        <v>1</v>
      </c>
      <c r="AV1303" s="4"/>
      <c r="AW1303" s="4"/>
      <c r="AX1303" s="58">
        <f t="shared" si="4"/>
        <v>3</v>
      </c>
      <c r="AY1303" s="71">
        <v>1</v>
      </c>
      <c r="AZ1303" s="4"/>
      <c r="BA1303" s="4"/>
      <c r="BB1303" s="4"/>
      <c r="BC1303" s="71">
        <v>1</v>
      </c>
      <c r="BD1303" s="58">
        <f t="shared" si="5"/>
        <v>2</v>
      </c>
      <c r="BE1303" s="4"/>
      <c r="BF1303" s="4"/>
      <c r="BG1303" s="4"/>
      <c r="BH1303" s="4"/>
      <c r="BI1303" s="4"/>
      <c r="BJ1303" s="4"/>
      <c r="BK1303" s="4"/>
      <c r="BL1303" s="4"/>
      <c r="BM1303" s="4"/>
      <c r="BN1303" s="4"/>
      <c r="BO1303" s="4"/>
      <c r="BP1303" s="4"/>
      <c r="BQ1303" s="71">
        <v>1</v>
      </c>
      <c r="BR1303" s="4"/>
      <c r="BS1303" s="4"/>
      <c r="BT1303" s="4"/>
      <c r="BU1303" s="4"/>
      <c r="BV1303" s="4"/>
      <c r="BW1303" s="4"/>
      <c r="BX1303" s="4" t="str">
        <f t="shared" si="1357"/>
        <v/>
      </c>
      <c r="BY1303" s="4"/>
      <c r="BZ1303" s="4"/>
      <c r="CA1303" s="4"/>
      <c r="CB1303" s="4"/>
      <c r="CC1303" s="4"/>
      <c r="CD1303" s="4"/>
      <c r="CE1303" s="4"/>
      <c r="CF1303" s="4"/>
      <c r="CG1303" s="4"/>
      <c r="CH1303" s="57">
        <f t="shared" si="1100"/>
        <v>0</v>
      </c>
      <c r="CI1303" s="4"/>
      <c r="CJ1303" s="4"/>
      <c r="CK1303" s="4"/>
      <c r="CL1303" s="4"/>
      <c r="CM1303" s="4"/>
      <c r="CN1303" s="4"/>
      <c r="CO1303" s="4"/>
      <c r="CP1303" s="4"/>
      <c r="CQ1303" s="4"/>
      <c r="CR1303" s="57">
        <f t="shared" si="1046"/>
        <v>0</v>
      </c>
      <c r="CS1303" s="4"/>
      <c r="CT1303" s="4"/>
      <c r="CU1303" s="4"/>
      <c r="CV1303" s="4"/>
      <c r="CW1303" s="4"/>
      <c r="CX1303" s="4"/>
      <c r="CY1303" s="4"/>
      <c r="CZ1303" s="4"/>
      <c r="DA1303" s="4"/>
      <c r="DB1303" s="57">
        <f t="shared" si="1164"/>
        <v>0</v>
      </c>
      <c r="DC1303" s="4"/>
      <c r="DD1303" s="4"/>
      <c r="DE1303" s="4"/>
      <c r="DF1303" s="4"/>
      <c r="DG1303" s="4"/>
      <c r="DH1303" s="4"/>
      <c r="DI1303" s="4"/>
      <c r="DJ1303" s="4"/>
      <c r="DK1303" s="4"/>
      <c r="DL1303" s="57">
        <f t="shared" si="321"/>
        <v>0</v>
      </c>
      <c r="DM1303" s="4"/>
      <c r="DN1303" s="4"/>
      <c r="DO1303" s="4"/>
      <c r="DP1303" s="4"/>
      <c r="DQ1303" s="4"/>
      <c r="DR1303" s="4"/>
      <c r="DS1303" s="4"/>
      <c r="DT1303" s="4"/>
      <c r="DU1303" s="4"/>
      <c r="DV1303" s="57">
        <f t="shared" si="322"/>
        <v>0</v>
      </c>
      <c r="DW1303" s="71">
        <f t="shared" ref="DW1303:ED1303" si="1362">SUM(BY1303,CI1303,CS1303,DC1303,DM1303)</f>
        <v>0</v>
      </c>
      <c r="DX1303" s="71">
        <f t="shared" si="1362"/>
        <v>0</v>
      </c>
      <c r="DY1303" s="71">
        <f t="shared" si="1362"/>
        <v>0</v>
      </c>
      <c r="DZ1303" s="71">
        <f t="shared" si="1362"/>
        <v>0</v>
      </c>
      <c r="EA1303" s="71">
        <f t="shared" si="1362"/>
        <v>0</v>
      </c>
      <c r="EB1303" s="71">
        <f t="shared" si="1362"/>
        <v>0</v>
      </c>
      <c r="EC1303" s="71">
        <f t="shared" si="1362"/>
        <v>0</v>
      </c>
      <c r="ED1303" s="71">
        <f t="shared" si="1362"/>
        <v>0</v>
      </c>
      <c r="EE1303" s="71">
        <f t="shared" si="13"/>
        <v>0</v>
      </c>
      <c r="EF1303" s="71">
        <f t="shared" si="14"/>
        <v>0</v>
      </c>
    </row>
    <row r="1304" spans="1:136" ht="15.75" customHeight="1">
      <c r="A1304" s="147">
        <v>2017</v>
      </c>
      <c r="B1304" s="135" t="s">
        <v>5555</v>
      </c>
      <c r="C1304" s="147" t="s">
        <v>4071</v>
      </c>
      <c r="D1304" s="147"/>
      <c r="E1304" s="147" t="s">
        <v>4072</v>
      </c>
      <c r="F1304" s="161" t="s">
        <v>4073</v>
      </c>
      <c r="G1304" s="4"/>
      <c r="H1304" s="71">
        <v>1</v>
      </c>
      <c r="I1304" s="4"/>
      <c r="J1304" s="4"/>
      <c r="K1304" s="4"/>
      <c r="L1304" s="4"/>
      <c r="M1304" s="4"/>
      <c r="N1304" s="4"/>
      <c r="O1304" s="4"/>
      <c r="P1304" s="4"/>
      <c r="Q1304" s="4"/>
      <c r="R1304" s="4"/>
      <c r="S1304" s="4"/>
      <c r="T1304" s="59" t="str">
        <f t="shared" si="0"/>
        <v/>
      </c>
      <c r="U1304" s="4"/>
      <c r="V1304" s="4"/>
      <c r="W1304" s="4"/>
      <c r="X1304" s="4"/>
      <c r="Y1304" s="4"/>
      <c r="Z1304" s="4"/>
      <c r="AA1304" s="4"/>
      <c r="AB1304" s="4"/>
      <c r="AC1304" s="4"/>
      <c r="AD1304" s="4"/>
      <c r="AE1304" s="4"/>
      <c r="AF1304" s="4"/>
      <c r="AG1304" s="58" t="str">
        <f t="shared" si="1"/>
        <v/>
      </c>
      <c r="AH1304" s="4"/>
      <c r="AI1304" s="4"/>
      <c r="AJ1304" s="4"/>
      <c r="AK1304" s="91" t="str">
        <f t="shared" si="1355"/>
        <v/>
      </c>
      <c r="AL1304" s="4"/>
      <c r="AM1304" s="4"/>
      <c r="AN1304" s="4"/>
      <c r="AO1304" s="4"/>
      <c r="AP1304" s="4"/>
      <c r="AQ1304" s="4"/>
      <c r="AR1304" s="58" t="str">
        <f t="shared" si="3"/>
        <v/>
      </c>
      <c r="AS1304" s="4"/>
      <c r="AT1304" s="4"/>
      <c r="AU1304" s="4"/>
      <c r="AV1304" s="4"/>
      <c r="AW1304" s="4"/>
      <c r="AX1304" s="58">
        <f t="shared" si="4"/>
        <v>0</v>
      </c>
      <c r="AY1304" s="4"/>
      <c r="AZ1304" s="4"/>
      <c r="BA1304" s="4"/>
      <c r="BB1304" s="4"/>
      <c r="BC1304" s="4"/>
      <c r="BD1304" s="58">
        <f t="shared" si="5"/>
        <v>0</v>
      </c>
      <c r="BE1304" s="4"/>
      <c r="BF1304" s="4"/>
      <c r="BG1304" s="4"/>
      <c r="BH1304" s="4"/>
      <c r="BI1304" s="4"/>
      <c r="BJ1304" s="4"/>
      <c r="BK1304" s="4"/>
      <c r="BL1304" s="4"/>
      <c r="BM1304" s="4"/>
      <c r="BN1304" s="4"/>
      <c r="BO1304" s="4"/>
      <c r="BP1304" s="4"/>
      <c r="BQ1304" s="4"/>
      <c r="BR1304" s="4"/>
      <c r="BS1304" s="4"/>
      <c r="BT1304" s="4"/>
      <c r="BU1304" s="4"/>
      <c r="BV1304" s="4"/>
      <c r="BW1304" s="4"/>
      <c r="BX1304" s="4" t="str">
        <f t="shared" si="1357"/>
        <v/>
      </c>
      <c r="BY1304" s="4"/>
      <c r="BZ1304" s="4"/>
      <c r="CA1304" s="4"/>
      <c r="CB1304" s="4"/>
      <c r="CC1304" s="4"/>
      <c r="CD1304" s="4"/>
      <c r="CE1304" s="4"/>
      <c r="CF1304" s="4"/>
      <c r="CG1304" s="4"/>
      <c r="CH1304" s="57">
        <f t="shared" si="1100"/>
        <v>0</v>
      </c>
      <c r="CI1304" s="4"/>
      <c r="CJ1304" s="4"/>
      <c r="CK1304" s="4"/>
      <c r="CL1304" s="4"/>
      <c r="CM1304" s="4"/>
      <c r="CN1304" s="4"/>
      <c r="CO1304" s="4"/>
      <c r="CP1304" s="4"/>
      <c r="CQ1304" s="4"/>
      <c r="CR1304" s="57">
        <f t="shared" si="1046"/>
        <v>0</v>
      </c>
      <c r="CS1304" s="4"/>
      <c r="CT1304" s="4"/>
      <c r="CU1304" s="4"/>
      <c r="CV1304" s="4"/>
      <c r="CW1304" s="4"/>
      <c r="CX1304" s="4"/>
      <c r="CY1304" s="4"/>
      <c r="CZ1304" s="4"/>
      <c r="DA1304" s="4"/>
      <c r="DB1304" s="57">
        <f t="shared" si="1164"/>
        <v>0</v>
      </c>
      <c r="DC1304" s="4"/>
      <c r="DD1304" s="4"/>
      <c r="DE1304" s="4"/>
      <c r="DF1304" s="4"/>
      <c r="DG1304" s="4"/>
      <c r="DH1304" s="4"/>
      <c r="DI1304" s="4"/>
      <c r="DJ1304" s="4"/>
      <c r="DK1304" s="4"/>
      <c r="DL1304" s="57">
        <f t="shared" si="321"/>
        <v>0</v>
      </c>
      <c r="DM1304" s="4"/>
      <c r="DN1304" s="4"/>
      <c r="DO1304" s="4"/>
      <c r="DP1304" s="4"/>
      <c r="DQ1304" s="4"/>
      <c r="DR1304" s="4"/>
      <c r="DS1304" s="4"/>
      <c r="DT1304" s="4"/>
      <c r="DU1304" s="4"/>
      <c r="DV1304" s="57">
        <f t="shared" si="322"/>
        <v>0</v>
      </c>
      <c r="DW1304" s="71">
        <f t="shared" ref="DW1304:ED1304" si="1363">SUM(BY1304,CI1304,CS1304,DC1304,DM1304)</f>
        <v>0</v>
      </c>
      <c r="DX1304" s="71">
        <f t="shared" si="1363"/>
        <v>0</v>
      </c>
      <c r="DY1304" s="71">
        <f t="shared" si="1363"/>
        <v>0</v>
      </c>
      <c r="DZ1304" s="71">
        <f t="shared" si="1363"/>
        <v>0</v>
      </c>
      <c r="EA1304" s="71">
        <f t="shared" si="1363"/>
        <v>0</v>
      </c>
      <c r="EB1304" s="71">
        <f t="shared" si="1363"/>
        <v>0</v>
      </c>
      <c r="EC1304" s="71">
        <f t="shared" si="1363"/>
        <v>0</v>
      </c>
      <c r="ED1304" s="71">
        <f t="shared" si="1363"/>
        <v>0</v>
      </c>
      <c r="EE1304" s="71">
        <f t="shared" si="13"/>
        <v>0</v>
      </c>
      <c r="EF1304" s="71">
        <f t="shared" si="14"/>
        <v>0</v>
      </c>
    </row>
    <row r="1305" spans="1:136" ht="15.75" customHeight="1">
      <c r="A1305" s="147">
        <v>2017</v>
      </c>
      <c r="B1305" s="135" t="s">
        <v>5556</v>
      </c>
      <c r="C1305" s="147" t="s">
        <v>4074</v>
      </c>
      <c r="D1305" s="147"/>
      <c r="E1305" s="147" t="s">
        <v>4075</v>
      </c>
      <c r="F1305" s="161" t="s">
        <v>4076</v>
      </c>
      <c r="G1305" s="4"/>
      <c r="H1305" s="4"/>
      <c r="I1305" s="71">
        <v>1</v>
      </c>
      <c r="J1305" s="4"/>
      <c r="K1305" s="4"/>
      <c r="L1305" s="4"/>
      <c r="M1305" s="4"/>
      <c r="N1305" s="4"/>
      <c r="O1305" s="4"/>
      <c r="P1305" s="4"/>
      <c r="Q1305" s="4"/>
      <c r="R1305" s="4"/>
      <c r="S1305" s="4"/>
      <c r="T1305" s="59" t="str">
        <f t="shared" si="0"/>
        <v/>
      </c>
      <c r="U1305" s="4"/>
      <c r="V1305" s="4"/>
      <c r="W1305" s="4"/>
      <c r="X1305" s="4"/>
      <c r="Y1305" s="4"/>
      <c r="Z1305" s="4"/>
      <c r="AA1305" s="4"/>
      <c r="AB1305" s="4"/>
      <c r="AC1305" s="4"/>
      <c r="AD1305" s="4"/>
      <c r="AE1305" s="4"/>
      <c r="AF1305" s="4"/>
      <c r="AG1305" s="58">
        <f t="shared" si="1"/>
        <v>1</v>
      </c>
      <c r="AH1305" s="4"/>
      <c r="AI1305" s="4"/>
      <c r="AJ1305" s="4"/>
      <c r="AK1305" s="91" t="str">
        <f t="shared" si="1355"/>
        <v/>
      </c>
      <c r="AL1305" s="4"/>
      <c r="AM1305" s="4"/>
      <c r="AN1305" s="4"/>
      <c r="AO1305" s="4"/>
      <c r="AP1305" s="4"/>
      <c r="AQ1305" s="4"/>
      <c r="AR1305" s="58" t="str">
        <f t="shared" si="3"/>
        <v/>
      </c>
      <c r="AS1305" s="4"/>
      <c r="AT1305" s="71">
        <v>1</v>
      </c>
      <c r="AU1305" s="4"/>
      <c r="AV1305" s="4"/>
      <c r="AW1305" s="4"/>
      <c r="AX1305" s="58">
        <f t="shared" si="4"/>
        <v>1</v>
      </c>
      <c r="AY1305" s="71">
        <v>1</v>
      </c>
      <c r="AZ1305" s="4"/>
      <c r="BA1305" s="4"/>
      <c r="BB1305" s="4"/>
      <c r="BC1305" s="4"/>
      <c r="BD1305" s="58">
        <f t="shared" si="5"/>
        <v>1</v>
      </c>
      <c r="BE1305" s="4"/>
      <c r="BF1305" s="4"/>
      <c r="BG1305" s="4"/>
      <c r="BH1305" s="4"/>
      <c r="BI1305" s="4"/>
      <c r="BJ1305" s="4"/>
      <c r="BK1305" s="4"/>
      <c r="BL1305" s="4"/>
      <c r="BM1305" s="4"/>
      <c r="BN1305" s="4"/>
      <c r="BO1305" s="4"/>
      <c r="BP1305" s="4"/>
      <c r="BQ1305" s="4"/>
      <c r="BR1305" s="4"/>
      <c r="BS1305" s="71">
        <v>1</v>
      </c>
      <c r="BT1305" s="71">
        <v>1</v>
      </c>
      <c r="BU1305" s="71">
        <v>1</v>
      </c>
      <c r="BV1305" s="71">
        <v>1</v>
      </c>
      <c r="BW1305" s="4"/>
      <c r="BX1305" s="71">
        <f t="shared" si="1357"/>
        <v>1</v>
      </c>
      <c r="BY1305" s="4"/>
      <c r="BZ1305" s="4"/>
      <c r="CA1305" s="4"/>
      <c r="CB1305" s="4"/>
      <c r="CC1305" s="4"/>
      <c r="CD1305" s="4"/>
      <c r="CE1305" s="4"/>
      <c r="CF1305" s="4"/>
      <c r="CG1305" s="4"/>
      <c r="CH1305" s="57">
        <f t="shared" si="1100"/>
        <v>0</v>
      </c>
      <c r="CI1305" s="4"/>
      <c r="CJ1305" s="71">
        <v>1</v>
      </c>
      <c r="CK1305" s="4"/>
      <c r="CL1305" s="71">
        <v>1</v>
      </c>
      <c r="CM1305" s="71">
        <v>1</v>
      </c>
      <c r="CN1305" s="4"/>
      <c r="CO1305" s="71">
        <v>1</v>
      </c>
      <c r="CP1305" s="4"/>
      <c r="CQ1305" s="71"/>
      <c r="CR1305" s="57">
        <f t="shared" si="1046"/>
        <v>4</v>
      </c>
      <c r="CS1305" s="4"/>
      <c r="CT1305" s="4"/>
      <c r="CU1305" s="4"/>
      <c r="CV1305" s="4"/>
      <c r="CW1305" s="4"/>
      <c r="CX1305" s="4"/>
      <c r="CY1305" s="4"/>
      <c r="CZ1305" s="4"/>
      <c r="DA1305" s="4"/>
      <c r="DB1305" s="57">
        <f t="shared" si="1164"/>
        <v>0</v>
      </c>
      <c r="DC1305" s="4"/>
      <c r="DD1305" s="4"/>
      <c r="DE1305" s="4"/>
      <c r="DF1305" s="4"/>
      <c r="DG1305" s="4"/>
      <c r="DH1305" s="4"/>
      <c r="DI1305" s="4"/>
      <c r="DJ1305" s="4"/>
      <c r="DK1305" s="4"/>
      <c r="DL1305" s="57">
        <f t="shared" si="321"/>
        <v>0</v>
      </c>
      <c r="DM1305" s="4"/>
      <c r="DN1305" s="4"/>
      <c r="DO1305" s="4"/>
      <c r="DP1305" s="4"/>
      <c r="DQ1305" s="4"/>
      <c r="DR1305" s="4"/>
      <c r="DS1305" s="4"/>
      <c r="DT1305" s="4"/>
      <c r="DU1305" s="4"/>
      <c r="DV1305" s="57">
        <f t="shared" si="322"/>
        <v>0</v>
      </c>
      <c r="DW1305" s="71">
        <f t="shared" ref="DW1305:ED1305" si="1364">SUM(BY1305,CI1305,CS1305,DC1305,DM1305)</f>
        <v>0</v>
      </c>
      <c r="DX1305" s="71">
        <f t="shared" si="1364"/>
        <v>1</v>
      </c>
      <c r="DY1305" s="71">
        <f t="shared" si="1364"/>
        <v>0</v>
      </c>
      <c r="DZ1305" s="71">
        <f t="shared" si="1364"/>
        <v>1</v>
      </c>
      <c r="EA1305" s="71">
        <f t="shared" si="1364"/>
        <v>1</v>
      </c>
      <c r="EB1305" s="71">
        <f t="shared" si="1364"/>
        <v>0</v>
      </c>
      <c r="EC1305" s="71">
        <f t="shared" si="1364"/>
        <v>1</v>
      </c>
      <c r="ED1305" s="71">
        <f t="shared" si="1364"/>
        <v>0</v>
      </c>
      <c r="EE1305" s="71">
        <f t="shared" si="13"/>
        <v>4</v>
      </c>
      <c r="EF1305" s="71">
        <f t="shared" si="14"/>
        <v>1</v>
      </c>
    </row>
    <row r="1306" spans="1:136" ht="15.75" customHeight="1">
      <c r="A1306" s="147">
        <v>2017</v>
      </c>
      <c r="B1306" s="135" t="s">
        <v>5557</v>
      </c>
      <c r="C1306" s="147" t="s">
        <v>4077</v>
      </c>
      <c r="D1306" s="147"/>
      <c r="E1306" s="147" t="s">
        <v>4078</v>
      </c>
      <c r="F1306" s="161" t="s">
        <v>4079</v>
      </c>
      <c r="G1306" s="4"/>
      <c r="H1306" s="4"/>
      <c r="I1306" s="71">
        <v>1</v>
      </c>
      <c r="J1306" s="4"/>
      <c r="K1306" s="4"/>
      <c r="L1306" s="4"/>
      <c r="M1306" s="4"/>
      <c r="N1306" s="4"/>
      <c r="O1306" s="4"/>
      <c r="P1306" s="4"/>
      <c r="Q1306" s="4"/>
      <c r="R1306" s="4"/>
      <c r="S1306" s="4"/>
      <c r="T1306" s="59" t="str">
        <f t="shared" si="0"/>
        <v/>
      </c>
      <c r="U1306" s="4"/>
      <c r="V1306" s="4"/>
      <c r="W1306" s="4"/>
      <c r="X1306" s="4"/>
      <c r="Y1306" s="4"/>
      <c r="Z1306" s="4"/>
      <c r="AA1306" s="4"/>
      <c r="AB1306" s="4"/>
      <c r="AC1306" s="4"/>
      <c r="AD1306" s="4"/>
      <c r="AE1306" s="4"/>
      <c r="AF1306" s="4"/>
      <c r="AG1306" s="58">
        <f t="shared" si="1"/>
        <v>1</v>
      </c>
      <c r="AH1306" s="4"/>
      <c r="AI1306" s="4"/>
      <c r="AJ1306" s="4"/>
      <c r="AK1306" s="91" t="str">
        <f t="shared" si="1355"/>
        <v/>
      </c>
      <c r="AL1306" s="4"/>
      <c r="AM1306" s="4"/>
      <c r="AN1306" s="4"/>
      <c r="AO1306" s="4"/>
      <c r="AP1306" s="4"/>
      <c r="AQ1306" s="4"/>
      <c r="AR1306" s="58" t="str">
        <f t="shared" si="3"/>
        <v/>
      </c>
      <c r="AS1306" s="71">
        <v>1</v>
      </c>
      <c r="AT1306" s="4"/>
      <c r="AU1306" s="4"/>
      <c r="AV1306" s="4"/>
      <c r="AW1306" s="4"/>
      <c r="AX1306" s="58">
        <f t="shared" si="4"/>
        <v>1</v>
      </c>
      <c r="AY1306" s="4"/>
      <c r="AZ1306" s="4"/>
      <c r="BA1306" s="4"/>
      <c r="BB1306" s="4"/>
      <c r="BC1306" s="71">
        <v>1</v>
      </c>
      <c r="BD1306" s="58">
        <f t="shared" si="5"/>
        <v>1</v>
      </c>
      <c r="BE1306" s="4"/>
      <c r="BF1306" s="4"/>
      <c r="BG1306" s="4"/>
      <c r="BH1306" s="4"/>
      <c r="BI1306" s="4"/>
      <c r="BJ1306" s="4"/>
      <c r="BK1306" s="4"/>
      <c r="BL1306" s="4"/>
      <c r="BM1306" s="4"/>
      <c r="BN1306" s="4"/>
      <c r="BO1306" s="4"/>
      <c r="BP1306" s="4"/>
      <c r="BQ1306" s="4"/>
      <c r="BR1306" s="4"/>
      <c r="BS1306" s="4"/>
      <c r="BT1306" s="4"/>
      <c r="BU1306" s="4"/>
      <c r="BV1306" s="4"/>
      <c r="BW1306" s="4"/>
      <c r="BX1306" s="4" t="str">
        <f t="shared" si="1357"/>
        <v/>
      </c>
      <c r="BY1306" s="4"/>
      <c r="BZ1306" s="4"/>
      <c r="CA1306" s="4"/>
      <c r="CB1306" s="4"/>
      <c r="CC1306" s="4"/>
      <c r="CD1306" s="4"/>
      <c r="CE1306" s="4"/>
      <c r="CF1306" s="4"/>
      <c r="CG1306" s="4"/>
      <c r="CH1306" s="57">
        <f t="shared" si="1100"/>
        <v>0</v>
      </c>
      <c r="CI1306" s="4"/>
      <c r="CJ1306" s="4"/>
      <c r="CK1306" s="4"/>
      <c r="CL1306" s="4"/>
      <c r="CM1306" s="4"/>
      <c r="CN1306" s="4"/>
      <c r="CO1306" s="4"/>
      <c r="CP1306" s="4"/>
      <c r="CQ1306" s="4"/>
      <c r="CR1306" s="57">
        <f t="shared" si="1046"/>
        <v>0</v>
      </c>
      <c r="CS1306" s="4"/>
      <c r="CT1306" s="4"/>
      <c r="CU1306" s="4"/>
      <c r="CV1306" s="4"/>
      <c r="CW1306" s="4"/>
      <c r="CX1306" s="4"/>
      <c r="CY1306" s="4"/>
      <c r="CZ1306" s="4"/>
      <c r="DA1306" s="4"/>
      <c r="DB1306" s="57">
        <f t="shared" si="1164"/>
        <v>0</v>
      </c>
      <c r="DC1306" s="4"/>
      <c r="DD1306" s="4"/>
      <c r="DE1306" s="4"/>
      <c r="DF1306" s="4"/>
      <c r="DG1306" s="4"/>
      <c r="DH1306" s="4"/>
      <c r="DI1306" s="4"/>
      <c r="DJ1306" s="4"/>
      <c r="DK1306" s="4"/>
      <c r="DL1306" s="57">
        <f t="shared" si="321"/>
        <v>0</v>
      </c>
      <c r="DM1306" s="4"/>
      <c r="DN1306" s="4"/>
      <c r="DO1306" s="4"/>
      <c r="DP1306" s="4"/>
      <c r="DQ1306" s="4"/>
      <c r="DR1306" s="4"/>
      <c r="DS1306" s="4"/>
      <c r="DT1306" s="4"/>
      <c r="DU1306" s="4"/>
      <c r="DV1306" s="57">
        <f t="shared" si="322"/>
        <v>0</v>
      </c>
      <c r="DW1306" s="71">
        <f t="shared" ref="DW1306:ED1306" si="1365">SUM(BY1306,CI1306,CS1306,DC1306,DM1306)</f>
        <v>0</v>
      </c>
      <c r="DX1306" s="71">
        <f t="shared" si="1365"/>
        <v>0</v>
      </c>
      <c r="DY1306" s="71">
        <f t="shared" si="1365"/>
        <v>0</v>
      </c>
      <c r="DZ1306" s="71">
        <f t="shared" si="1365"/>
        <v>0</v>
      </c>
      <c r="EA1306" s="71">
        <f t="shared" si="1365"/>
        <v>0</v>
      </c>
      <c r="EB1306" s="71">
        <f t="shared" si="1365"/>
        <v>0</v>
      </c>
      <c r="EC1306" s="71">
        <f t="shared" si="1365"/>
        <v>0</v>
      </c>
      <c r="ED1306" s="71">
        <f t="shared" si="1365"/>
        <v>0</v>
      </c>
      <c r="EE1306" s="71">
        <f t="shared" si="13"/>
        <v>0</v>
      </c>
      <c r="EF1306" s="71">
        <f t="shared" si="14"/>
        <v>0</v>
      </c>
    </row>
    <row r="1307" spans="1:136" ht="15.75" customHeight="1">
      <c r="A1307" s="147">
        <v>2017</v>
      </c>
      <c r="B1307" s="135" t="s">
        <v>5558</v>
      </c>
      <c r="C1307" s="147" t="s">
        <v>4080</v>
      </c>
      <c r="D1307" s="147"/>
      <c r="E1307" s="147" t="s">
        <v>4081</v>
      </c>
      <c r="F1307" s="161" t="s">
        <v>4082</v>
      </c>
      <c r="G1307" s="4"/>
      <c r="H1307" s="4"/>
      <c r="I1307" s="4"/>
      <c r="J1307" s="4"/>
      <c r="K1307" s="4"/>
      <c r="L1307" s="4"/>
      <c r="M1307" s="4"/>
      <c r="N1307" s="71">
        <v>1</v>
      </c>
      <c r="O1307" s="4"/>
      <c r="P1307" s="4"/>
      <c r="Q1307" s="4"/>
      <c r="R1307" s="4"/>
      <c r="S1307" s="4"/>
      <c r="T1307" s="59" t="str">
        <f t="shared" si="0"/>
        <v/>
      </c>
      <c r="U1307" s="4"/>
      <c r="V1307" s="4"/>
      <c r="W1307" s="4"/>
      <c r="X1307" s="4"/>
      <c r="Y1307" s="4"/>
      <c r="Z1307" s="4"/>
      <c r="AA1307" s="4"/>
      <c r="AB1307" s="4"/>
      <c r="AC1307" s="4"/>
      <c r="AD1307" s="4"/>
      <c r="AE1307" s="4"/>
      <c r="AF1307" s="4"/>
      <c r="AG1307" s="58">
        <f t="shared" si="1"/>
        <v>1</v>
      </c>
      <c r="AH1307" s="4"/>
      <c r="AI1307" s="4"/>
      <c r="AJ1307" s="4"/>
      <c r="AK1307" s="91" t="str">
        <f t="shared" si="1355"/>
        <v/>
      </c>
      <c r="AL1307" s="4"/>
      <c r="AM1307" s="4"/>
      <c r="AN1307" s="4"/>
      <c r="AO1307" s="4"/>
      <c r="AP1307" s="4"/>
      <c r="AQ1307" s="4"/>
      <c r="AR1307" s="58" t="str">
        <f t="shared" si="3"/>
        <v/>
      </c>
      <c r="AS1307" s="4"/>
      <c r="AT1307" s="71">
        <v>1</v>
      </c>
      <c r="AU1307" s="71">
        <v>1</v>
      </c>
      <c r="AV1307" s="4"/>
      <c r="AW1307" s="4"/>
      <c r="AX1307" s="58">
        <f t="shared" si="4"/>
        <v>2</v>
      </c>
      <c r="AY1307" s="4"/>
      <c r="AZ1307" s="71">
        <v>1</v>
      </c>
      <c r="BA1307" s="4"/>
      <c r="BB1307" s="4"/>
      <c r="BC1307" s="71">
        <v>1</v>
      </c>
      <c r="BD1307" s="58">
        <f t="shared" si="5"/>
        <v>2</v>
      </c>
      <c r="BE1307" s="4"/>
      <c r="BF1307" s="4"/>
      <c r="BG1307" s="4"/>
      <c r="BH1307" s="4"/>
      <c r="BI1307" s="4"/>
      <c r="BJ1307" s="4"/>
      <c r="BK1307" s="4"/>
      <c r="BL1307" s="4"/>
      <c r="BM1307" s="4"/>
      <c r="BN1307" s="4"/>
      <c r="BO1307" s="4"/>
      <c r="BP1307" s="4"/>
      <c r="BQ1307" s="4"/>
      <c r="BR1307" s="4"/>
      <c r="BS1307" s="4"/>
      <c r="BT1307" s="4"/>
      <c r="BU1307" s="71">
        <v>1</v>
      </c>
      <c r="BV1307" s="71">
        <v>1</v>
      </c>
      <c r="BW1307" s="4"/>
      <c r="BX1307" s="71">
        <f t="shared" si="1357"/>
        <v>1</v>
      </c>
      <c r="BY1307" s="4"/>
      <c r="BZ1307" s="4"/>
      <c r="CA1307" s="4"/>
      <c r="CB1307" s="4"/>
      <c r="CC1307" s="4"/>
      <c r="CD1307" s="4"/>
      <c r="CE1307" s="4"/>
      <c r="CF1307" s="4"/>
      <c r="CG1307" s="4"/>
      <c r="CH1307" s="57">
        <f t="shared" si="1100"/>
        <v>0</v>
      </c>
      <c r="CI1307" s="4"/>
      <c r="CJ1307" s="4"/>
      <c r="CK1307" s="4"/>
      <c r="CL1307" s="4"/>
      <c r="CM1307" s="71">
        <v>1</v>
      </c>
      <c r="CN1307" s="4"/>
      <c r="CO1307" s="71">
        <v>1</v>
      </c>
      <c r="CP1307" s="4"/>
      <c r="CQ1307" s="71"/>
      <c r="CR1307" s="57">
        <f t="shared" si="1046"/>
        <v>2</v>
      </c>
      <c r="CS1307" s="4"/>
      <c r="CT1307" s="4"/>
      <c r="CU1307" s="4"/>
      <c r="CV1307" s="4"/>
      <c r="CW1307" s="71">
        <v>1</v>
      </c>
      <c r="CX1307" s="4"/>
      <c r="CY1307" s="71">
        <v>1</v>
      </c>
      <c r="CZ1307" s="4"/>
      <c r="DA1307" s="71"/>
      <c r="DB1307" s="57">
        <f t="shared" si="1164"/>
        <v>2</v>
      </c>
      <c r="DC1307" s="4"/>
      <c r="DD1307" s="4"/>
      <c r="DE1307" s="4"/>
      <c r="DF1307" s="4"/>
      <c r="DG1307" s="4"/>
      <c r="DH1307" s="4"/>
      <c r="DI1307" s="4"/>
      <c r="DJ1307" s="4"/>
      <c r="DK1307" s="4"/>
      <c r="DL1307" s="57">
        <f t="shared" si="321"/>
        <v>0</v>
      </c>
      <c r="DM1307" s="4"/>
      <c r="DN1307" s="4"/>
      <c r="DO1307" s="4"/>
      <c r="DP1307" s="4"/>
      <c r="DQ1307" s="4"/>
      <c r="DR1307" s="4"/>
      <c r="DS1307" s="4"/>
      <c r="DT1307" s="4"/>
      <c r="DU1307" s="4"/>
      <c r="DV1307" s="57">
        <f t="shared" si="322"/>
        <v>0</v>
      </c>
      <c r="DW1307" s="71">
        <f t="shared" ref="DW1307:ED1307" si="1366">SUM(BY1307,CI1307,CS1307,DC1307,DM1307)</f>
        <v>0</v>
      </c>
      <c r="DX1307" s="71">
        <f t="shared" si="1366"/>
        <v>0</v>
      </c>
      <c r="DY1307" s="71">
        <f t="shared" si="1366"/>
        <v>0</v>
      </c>
      <c r="DZ1307" s="71">
        <f t="shared" si="1366"/>
        <v>0</v>
      </c>
      <c r="EA1307" s="71">
        <f t="shared" si="1366"/>
        <v>2</v>
      </c>
      <c r="EB1307" s="71">
        <f t="shared" si="1366"/>
        <v>0</v>
      </c>
      <c r="EC1307" s="71">
        <f t="shared" si="1366"/>
        <v>2</v>
      </c>
      <c r="ED1307" s="71">
        <f t="shared" si="1366"/>
        <v>0</v>
      </c>
      <c r="EE1307" s="71">
        <f t="shared" si="13"/>
        <v>4</v>
      </c>
      <c r="EF1307" s="71">
        <f t="shared" si="14"/>
        <v>1</v>
      </c>
    </row>
    <row r="1308" spans="1:136" ht="15.75" customHeight="1">
      <c r="A1308" s="147">
        <v>2017</v>
      </c>
      <c r="B1308" s="135" t="s">
        <v>5559</v>
      </c>
      <c r="C1308" s="147" t="s">
        <v>4083</v>
      </c>
      <c r="D1308" s="147"/>
      <c r="E1308" s="147" t="s">
        <v>4084</v>
      </c>
      <c r="F1308" s="161" t="s">
        <v>4085</v>
      </c>
      <c r="G1308" s="4"/>
      <c r="H1308" s="4"/>
      <c r="I1308" s="4"/>
      <c r="J1308" s="4"/>
      <c r="K1308" s="4"/>
      <c r="L1308" s="4"/>
      <c r="M1308" s="4"/>
      <c r="N1308" s="71">
        <v>1</v>
      </c>
      <c r="O1308" s="4"/>
      <c r="P1308" s="4"/>
      <c r="Q1308" s="4"/>
      <c r="R1308" s="4"/>
      <c r="S1308" s="4"/>
      <c r="T1308" s="59" t="str">
        <f t="shared" si="0"/>
        <v/>
      </c>
      <c r="U1308" s="4"/>
      <c r="V1308" s="4"/>
      <c r="W1308" s="4"/>
      <c r="X1308" s="4"/>
      <c r="Y1308" s="4"/>
      <c r="Z1308" s="4"/>
      <c r="AA1308" s="4"/>
      <c r="AB1308" s="4"/>
      <c r="AC1308" s="4"/>
      <c r="AD1308" s="4"/>
      <c r="AE1308" s="4"/>
      <c r="AF1308" s="4"/>
      <c r="AG1308" s="58">
        <f t="shared" si="1"/>
        <v>1</v>
      </c>
      <c r="AH1308" s="4"/>
      <c r="AI1308" s="4"/>
      <c r="AJ1308" s="4"/>
      <c r="AK1308" s="91" t="str">
        <f t="shared" si="1355"/>
        <v/>
      </c>
      <c r="AL1308" s="4"/>
      <c r="AM1308" s="4"/>
      <c r="AN1308" s="4"/>
      <c r="AO1308" s="4"/>
      <c r="AP1308" s="4"/>
      <c r="AQ1308" s="4"/>
      <c r="AR1308" s="58" t="str">
        <f t="shared" si="3"/>
        <v/>
      </c>
      <c r="AS1308" s="71">
        <v>1</v>
      </c>
      <c r="AT1308" s="71">
        <v>1</v>
      </c>
      <c r="AU1308" s="71">
        <v>1</v>
      </c>
      <c r="AV1308" s="71">
        <v>1</v>
      </c>
      <c r="AW1308" s="71">
        <v>1</v>
      </c>
      <c r="AX1308" s="58">
        <f t="shared" si="4"/>
        <v>5</v>
      </c>
      <c r="AY1308" s="71">
        <v>1</v>
      </c>
      <c r="AZ1308" s="71">
        <v>1</v>
      </c>
      <c r="BA1308" s="4"/>
      <c r="BB1308" s="4"/>
      <c r="BC1308" s="4"/>
      <c r="BD1308" s="58">
        <f t="shared" si="5"/>
        <v>2</v>
      </c>
      <c r="BE1308" s="4"/>
      <c r="BF1308" s="4"/>
      <c r="BG1308" s="4"/>
      <c r="BH1308" s="4"/>
      <c r="BI1308" s="4"/>
      <c r="BJ1308" s="4"/>
      <c r="BK1308" s="4"/>
      <c r="BL1308" s="4"/>
      <c r="BM1308" s="4"/>
      <c r="BN1308" s="4"/>
      <c r="BO1308" s="4"/>
      <c r="BP1308" s="4"/>
      <c r="BQ1308" s="4"/>
      <c r="BR1308" s="4"/>
      <c r="BS1308" s="71">
        <v>1</v>
      </c>
      <c r="BT1308" s="71">
        <v>1</v>
      </c>
      <c r="BU1308" s="71">
        <v>1</v>
      </c>
      <c r="BV1308" s="71">
        <v>1</v>
      </c>
      <c r="BW1308" s="4"/>
      <c r="BX1308" s="71">
        <f t="shared" si="1357"/>
        <v>1</v>
      </c>
      <c r="BY1308" s="4"/>
      <c r="BZ1308" s="71">
        <v>1</v>
      </c>
      <c r="CA1308" s="4"/>
      <c r="CB1308" s="71">
        <v>1</v>
      </c>
      <c r="CC1308" s="71">
        <v>1</v>
      </c>
      <c r="CD1308" s="4"/>
      <c r="CE1308" s="71">
        <v>1</v>
      </c>
      <c r="CF1308" s="4"/>
      <c r="CG1308" s="71"/>
      <c r="CH1308" s="57">
        <f t="shared" si="1100"/>
        <v>4</v>
      </c>
      <c r="CI1308" s="4"/>
      <c r="CJ1308" s="71">
        <v>1</v>
      </c>
      <c r="CK1308" s="4"/>
      <c r="CL1308" s="71">
        <v>1</v>
      </c>
      <c r="CM1308" s="71">
        <v>1</v>
      </c>
      <c r="CN1308" s="4"/>
      <c r="CO1308" s="71">
        <v>1</v>
      </c>
      <c r="CP1308" s="4"/>
      <c r="CQ1308" s="71"/>
      <c r="CR1308" s="57">
        <f t="shared" si="1046"/>
        <v>4</v>
      </c>
      <c r="CS1308" s="4"/>
      <c r="CT1308" s="71">
        <v>1</v>
      </c>
      <c r="CU1308" s="4"/>
      <c r="CV1308" s="71">
        <v>1</v>
      </c>
      <c r="CW1308" s="71">
        <v>1</v>
      </c>
      <c r="CX1308" s="4"/>
      <c r="CY1308" s="71">
        <v>1</v>
      </c>
      <c r="CZ1308" s="4"/>
      <c r="DA1308" s="71"/>
      <c r="DB1308" s="57">
        <f t="shared" si="1164"/>
        <v>4</v>
      </c>
      <c r="DC1308" s="4"/>
      <c r="DD1308" s="71">
        <v>1</v>
      </c>
      <c r="DE1308" s="4"/>
      <c r="DF1308" s="71">
        <v>1</v>
      </c>
      <c r="DG1308" s="71">
        <v>1</v>
      </c>
      <c r="DH1308" s="4"/>
      <c r="DI1308" s="71">
        <v>1</v>
      </c>
      <c r="DJ1308" s="4"/>
      <c r="DK1308" s="71"/>
      <c r="DL1308" s="57">
        <f t="shared" si="321"/>
        <v>4</v>
      </c>
      <c r="DM1308" s="4"/>
      <c r="DN1308" s="71">
        <v>1</v>
      </c>
      <c r="DO1308" s="4"/>
      <c r="DP1308" s="71">
        <v>1</v>
      </c>
      <c r="DQ1308" s="71">
        <v>1</v>
      </c>
      <c r="DR1308" s="4"/>
      <c r="DS1308" s="71">
        <v>1</v>
      </c>
      <c r="DT1308" s="4"/>
      <c r="DU1308" s="71"/>
      <c r="DV1308" s="57">
        <f t="shared" si="322"/>
        <v>4</v>
      </c>
      <c r="DW1308" s="71">
        <f t="shared" ref="DW1308:ED1308" si="1367">SUM(BY1308,CI1308,CS1308,DC1308,DM1308)</f>
        <v>0</v>
      </c>
      <c r="DX1308" s="71">
        <f t="shared" si="1367"/>
        <v>5</v>
      </c>
      <c r="DY1308" s="71">
        <f t="shared" si="1367"/>
        <v>0</v>
      </c>
      <c r="DZ1308" s="71">
        <f t="shared" si="1367"/>
        <v>5</v>
      </c>
      <c r="EA1308" s="71">
        <f t="shared" si="1367"/>
        <v>5</v>
      </c>
      <c r="EB1308" s="71">
        <f t="shared" si="1367"/>
        <v>0</v>
      </c>
      <c r="EC1308" s="71">
        <f t="shared" si="1367"/>
        <v>5</v>
      </c>
      <c r="ED1308" s="71">
        <f t="shared" si="1367"/>
        <v>0</v>
      </c>
      <c r="EE1308" s="71">
        <f t="shared" si="13"/>
        <v>20</v>
      </c>
      <c r="EF1308" s="71">
        <f t="shared" si="14"/>
        <v>1</v>
      </c>
    </row>
    <row r="1309" spans="1:136" ht="15.75" customHeight="1">
      <c r="A1309" s="147">
        <v>2017</v>
      </c>
      <c r="B1309" s="135" t="s">
        <v>5560</v>
      </c>
      <c r="C1309" s="147" t="s">
        <v>4086</v>
      </c>
      <c r="D1309" s="147"/>
      <c r="E1309" s="147" t="s">
        <v>4087</v>
      </c>
      <c r="F1309" s="150" t="s">
        <v>4088</v>
      </c>
      <c r="G1309" s="4"/>
      <c r="H1309" s="4"/>
      <c r="I1309" s="4"/>
      <c r="J1309" s="71">
        <v>1</v>
      </c>
      <c r="K1309" s="4"/>
      <c r="L1309" s="4"/>
      <c r="M1309" s="4"/>
      <c r="N1309" s="4"/>
      <c r="O1309" s="4"/>
      <c r="P1309" s="4"/>
      <c r="Q1309" s="4"/>
      <c r="R1309" s="4"/>
      <c r="S1309" s="4"/>
      <c r="T1309" s="59" t="str">
        <f t="shared" si="0"/>
        <v/>
      </c>
      <c r="U1309" s="4"/>
      <c r="V1309" s="4"/>
      <c r="W1309" s="4"/>
      <c r="X1309" s="4"/>
      <c r="Y1309" s="4"/>
      <c r="Z1309" s="4"/>
      <c r="AA1309" s="4"/>
      <c r="AB1309" s="4"/>
      <c r="AC1309" s="4"/>
      <c r="AD1309" s="4"/>
      <c r="AE1309" s="4"/>
      <c r="AF1309" s="4"/>
      <c r="AG1309" s="58">
        <f t="shared" si="1"/>
        <v>1</v>
      </c>
      <c r="AH1309" s="4"/>
      <c r="AI1309" s="4"/>
      <c r="AJ1309" s="4"/>
      <c r="AK1309" s="91" t="str">
        <f t="shared" si="1355"/>
        <v/>
      </c>
      <c r="AL1309" s="4"/>
      <c r="AM1309" s="4"/>
      <c r="AN1309" s="4"/>
      <c r="AO1309" s="4"/>
      <c r="AP1309" s="4"/>
      <c r="AQ1309" s="4"/>
      <c r="AR1309" s="58" t="str">
        <f t="shared" si="3"/>
        <v/>
      </c>
      <c r="AS1309" s="4"/>
      <c r="AT1309" s="71">
        <v>1</v>
      </c>
      <c r="AU1309" s="4"/>
      <c r="AV1309" s="4"/>
      <c r="AW1309" s="4"/>
      <c r="AX1309" s="58">
        <f t="shared" si="4"/>
        <v>1</v>
      </c>
      <c r="AY1309" s="4"/>
      <c r="AZ1309" s="71">
        <v>1</v>
      </c>
      <c r="BA1309" s="4"/>
      <c r="BB1309" s="4"/>
      <c r="BC1309" s="71">
        <v>1</v>
      </c>
      <c r="BD1309" s="58">
        <f t="shared" si="5"/>
        <v>2</v>
      </c>
      <c r="BE1309" s="4"/>
      <c r="BF1309" s="4"/>
      <c r="BG1309" s="4"/>
      <c r="BH1309" s="4"/>
      <c r="BI1309" s="4"/>
      <c r="BJ1309" s="4"/>
      <c r="BK1309" s="4"/>
      <c r="BL1309" s="4"/>
      <c r="BM1309" s="4"/>
      <c r="BN1309" s="4"/>
      <c r="BO1309" s="4"/>
      <c r="BP1309" s="4"/>
      <c r="BQ1309" s="4"/>
      <c r="BR1309" s="4"/>
      <c r="BS1309" s="4"/>
      <c r="BT1309" s="4"/>
      <c r="BU1309" s="4"/>
      <c r="BV1309" s="4"/>
      <c r="BW1309" s="4"/>
      <c r="BX1309" s="4" t="str">
        <f t="shared" si="1357"/>
        <v/>
      </c>
      <c r="BY1309" s="4"/>
      <c r="BZ1309" s="4"/>
      <c r="CA1309" s="4"/>
      <c r="CB1309" s="4"/>
      <c r="CC1309" s="4"/>
      <c r="CD1309" s="4"/>
      <c r="CE1309" s="4"/>
      <c r="CF1309" s="4"/>
      <c r="CG1309" s="4"/>
      <c r="CH1309" s="57">
        <f t="shared" si="1100"/>
        <v>0</v>
      </c>
      <c r="CI1309" s="4"/>
      <c r="CJ1309" s="4"/>
      <c r="CK1309" s="4"/>
      <c r="CL1309" s="4"/>
      <c r="CM1309" s="4"/>
      <c r="CN1309" s="4"/>
      <c r="CO1309" s="4"/>
      <c r="CP1309" s="4"/>
      <c r="CQ1309" s="4"/>
      <c r="CR1309" s="57">
        <f t="shared" si="1046"/>
        <v>0</v>
      </c>
      <c r="CS1309" s="4"/>
      <c r="CT1309" s="4"/>
      <c r="CU1309" s="4"/>
      <c r="CV1309" s="4"/>
      <c r="CW1309" s="4"/>
      <c r="CX1309" s="4"/>
      <c r="CY1309" s="4"/>
      <c r="CZ1309" s="4"/>
      <c r="DA1309" s="4"/>
      <c r="DB1309" s="57">
        <f t="shared" si="1164"/>
        <v>0</v>
      </c>
      <c r="DC1309" s="4"/>
      <c r="DD1309" s="4"/>
      <c r="DE1309" s="4"/>
      <c r="DF1309" s="4"/>
      <c r="DG1309" s="4"/>
      <c r="DH1309" s="4"/>
      <c r="DI1309" s="4"/>
      <c r="DJ1309" s="4"/>
      <c r="DK1309" s="4"/>
      <c r="DL1309" s="57">
        <f t="shared" si="321"/>
        <v>0</v>
      </c>
      <c r="DM1309" s="4"/>
      <c r="DN1309" s="4"/>
      <c r="DO1309" s="4"/>
      <c r="DP1309" s="4"/>
      <c r="DQ1309" s="4"/>
      <c r="DR1309" s="4"/>
      <c r="DS1309" s="4"/>
      <c r="DT1309" s="4"/>
      <c r="DU1309" s="4"/>
      <c r="DV1309" s="57">
        <f t="shared" si="322"/>
        <v>0</v>
      </c>
      <c r="DW1309" s="71">
        <f t="shared" ref="DW1309:ED1309" si="1368">SUM(BY1309,CI1309,CS1309,DC1309,DM1309)</f>
        <v>0</v>
      </c>
      <c r="DX1309" s="71">
        <f t="shared" si="1368"/>
        <v>0</v>
      </c>
      <c r="DY1309" s="71">
        <f t="shared" si="1368"/>
        <v>0</v>
      </c>
      <c r="DZ1309" s="71">
        <f t="shared" si="1368"/>
        <v>0</v>
      </c>
      <c r="EA1309" s="71">
        <f t="shared" si="1368"/>
        <v>0</v>
      </c>
      <c r="EB1309" s="71">
        <f t="shared" si="1368"/>
        <v>0</v>
      </c>
      <c r="EC1309" s="71">
        <f t="shared" si="1368"/>
        <v>0</v>
      </c>
      <c r="ED1309" s="71">
        <f t="shared" si="1368"/>
        <v>0</v>
      </c>
      <c r="EE1309" s="71">
        <f t="shared" si="13"/>
        <v>0</v>
      </c>
      <c r="EF1309" s="71">
        <f t="shared" si="14"/>
        <v>0</v>
      </c>
    </row>
    <row r="1310" spans="1:136" ht="15.75" customHeight="1">
      <c r="A1310" s="147">
        <v>2017</v>
      </c>
      <c r="B1310" s="135" t="s">
        <v>5561</v>
      </c>
      <c r="C1310" s="147" t="s">
        <v>4089</v>
      </c>
      <c r="D1310" s="147"/>
      <c r="E1310" s="147" t="s">
        <v>4090</v>
      </c>
      <c r="F1310" s="161" t="s">
        <v>4091</v>
      </c>
      <c r="G1310" s="4"/>
      <c r="H1310" s="4"/>
      <c r="I1310" s="4"/>
      <c r="J1310" s="4"/>
      <c r="K1310" s="4"/>
      <c r="L1310" s="71"/>
      <c r="M1310" s="71"/>
      <c r="N1310" s="4"/>
      <c r="O1310" s="4"/>
      <c r="P1310" s="4"/>
      <c r="Q1310" s="4"/>
      <c r="R1310" s="72">
        <v>1</v>
      </c>
      <c r="S1310" s="4"/>
      <c r="T1310" s="59" t="str">
        <f t="shared" si="0"/>
        <v/>
      </c>
      <c r="U1310" s="4"/>
      <c r="V1310" s="4"/>
      <c r="W1310" s="4"/>
      <c r="X1310" s="4"/>
      <c r="Y1310" s="4"/>
      <c r="Z1310" s="4"/>
      <c r="AA1310" s="4"/>
      <c r="AB1310" s="4"/>
      <c r="AC1310" s="4"/>
      <c r="AD1310" s="4"/>
      <c r="AE1310" s="4"/>
      <c r="AF1310" s="4"/>
      <c r="AG1310" s="58">
        <f t="shared" si="1"/>
        <v>1</v>
      </c>
      <c r="AH1310" s="4"/>
      <c r="AI1310" s="4"/>
      <c r="AJ1310" s="4"/>
      <c r="AK1310" s="91" t="str">
        <f t="shared" si="1355"/>
        <v/>
      </c>
      <c r="AL1310" s="4"/>
      <c r="AM1310" s="4"/>
      <c r="AN1310" s="4"/>
      <c r="AO1310" s="4"/>
      <c r="AP1310" s="4"/>
      <c r="AQ1310" s="4"/>
      <c r="AR1310" s="58" t="str">
        <f t="shared" si="3"/>
        <v/>
      </c>
      <c r="AS1310" s="4"/>
      <c r="AT1310" s="71">
        <v>1</v>
      </c>
      <c r="AU1310" s="4"/>
      <c r="AV1310" s="4"/>
      <c r="AW1310" s="4"/>
      <c r="AX1310" s="58">
        <f t="shared" si="4"/>
        <v>1</v>
      </c>
      <c r="AY1310" s="4"/>
      <c r="AZ1310" s="71">
        <v>1</v>
      </c>
      <c r="BA1310" s="4"/>
      <c r="BB1310" s="4"/>
      <c r="BC1310" s="71">
        <v>1</v>
      </c>
      <c r="BD1310" s="58">
        <f t="shared" si="5"/>
        <v>2</v>
      </c>
      <c r="BE1310" s="4"/>
      <c r="BF1310" s="4"/>
      <c r="BG1310" s="4"/>
      <c r="BH1310" s="4"/>
      <c r="BI1310" s="4"/>
      <c r="BJ1310" s="4"/>
      <c r="BK1310" s="4"/>
      <c r="BL1310" s="4"/>
      <c r="BM1310" s="4"/>
      <c r="BN1310" s="4"/>
      <c r="BO1310" s="4"/>
      <c r="BP1310" s="4"/>
      <c r="BQ1310" s="4"/>
      <c r="BR1310" s="4"/>
      <c r="BS1310" s="4"/>
      <c r="BT1310" s="4"/>
      <c r="BU1310" s="4"/>
      <c r="BV1310" s="4"/>
      <c r="BW1310" s="4"/>
      <c r="BX1310" s="4" t="str">
        <f t="shared" si="1357"/>
        <v/>
      </c>
      <c r="BY1310" s="4"/>
      <c r="BZ1310" s="4"/>
      <c r="CA1310" s="4"/>
      <c r="CB1310" s="4"/>
      <c r="CC1310" s="4"/>
      <c r="CD1310" s="4"/>
      <c r="CE1310" s="4"/>
      <c r="CF1310" s="4"/>
      <c r="CG1310" s="4"/>
      <c r="CH1310" s="57">
        <f t="shared" si="1100"/>
        <v>0</v>
      </c>
      <c r="CI1310" s="4"/>
      <c r="CJ1310" s="4"/>
      <c r="CK1310" s="4"/>
      <c r="CL1310" s="4"/>
      <c r="CM1310" s="4"/>
      <c r="CN1310" s="4"/>
      <c r="CO1310" s="4"/>
      <c r="CP1310" s="4"/>
      <c r="CQ1310" s="4"/>
      <c r="CR1310" s="57">
        <f t="shared" si="1046"/>
        <v>0</v>
      </c>
      <c r="CS1310" s="4"/>
      <c r="CT1310" s="4"/>
      <c r="CU1310" s="4"/>
      <c r="CV1310" s="4"/>
      <c r="CW1310" s="4"/>
      <c r="CX1310" s="4"/>
      <c r="CY1310" s="4"/>
      <c r="CZ1310" s="4"/>
      <c r="DA1310" s="4"/>
      <c r="DB1310" s="57">
        <f t="shared" si="1164"/>
        <v>0</v>
      </c>
      <c r="DC1310" s="4"/>
      <c r="DD1310" s="4"/>
      <c r="DE1310" s="4"/>
      <c r="DF1310" s="4"/>
      <c r="DG1310" s="4"/>
      <c r="DH1310" s="4"/>
      <c r="DI1310" s="4"/>
      <c r="DJ1310" s="4"/>
      <c r="DK1310" s="4"/>
      <c r="DL1310" s="57">
        <f t="shared" si="321"/>
        <v>0</v>
      </c>
      <c r="DM1310" s="4"/>
      <c r="DN1310" s="4"/>
      <c r="DO1310" s="4"/>
      <c r="DP1310" s="4"/>
      <c r="DQ1310" s="4"/>
      <c r="DR1310" s="4"/>
      <c r="DS1310" s="4"/>
      <c r="DT1310" s="4"/>
      <c r="DU1310" s="4"/>
      <c r="DV1310" s="57">
        <f t="shared" si="322"/>
        <v>0</v>
      </c>
      <c r="DW1310" s="71">
        <f t="shared" ref="DW1310:ED1310" si="1369">SUM(BY1310,CI1310,CS1310,DC1310,DM1310)</f>
        <v>0</v>
      </c>
      <c r="DX1310" s="71">
        <f t="shared" si="1369"/>
        <v>0</v>
      </c>
      <c r="DY1310" s="71">
        <f t="shared" si="1369"/>
        <v>0</v>
      </c>
      <c r="DZ1310" s="71">
        <f t="shared" si="1369"/>
        <v>0</v>
      </c>
      <c r="EA1310" s="71">
        <f t="shared" si="1369"/>
        <v>0</v>
      </c>
      <c r="EB1310" s="71">
        <f t="shared" si="1369"/>
        <v>0</v>
      </c>
      <c r="EC1310" s="71">
        <f t="shared" si="1369"/>
        <v>0</v>
      </c>
      <c r="ED1310" s="71">
        <f t="shared" si="1369"/>
        <v>0</v>
      </c>
      <c r="EE1310" s="71">
        <f t="shared" si="13"/>
        <v>0</v>
      </c>
      <c r="EF1310" s="71">
        <f t="shared" si="14"/>
        <v>0</v>
      </c>
    </row>
    <row r="1311" spans="1:136" ht="15.75" customHeight="1">
      <c r="A1311" s="147">
        <v>2017</v>
      </c>
      <c r="B1311" s="135" t="s">
        <v>5562</v>
      </c>
      <c r="C1311" s="147" t="s">
        <v>4092</v>
      </c>
      <c r="D1311" s="147"/>
      <c r="E1311" s="147" t="s">
        <v>4093</v>
      </c>
      <c r="F1311" s="161" t="s">
        <v>4094</v>
      </c>
      <c r="G1311" s="4"/>
      <c r="H1311" s="4"/>
      <c r="I1311" s="4"/>
      <c r="J1311" s="71">
        <v>1</v>
      </c>
      <c r="K1311" s="4"/>
      <c r="L1311" s="4"/>
      <c r="M1311" s="4"/>
      <c r="N1311" s="4"/>
      <c r="O1311" s="4"/>
      <c r="P1311" s="4"/>
      <c r="Q1311" s="4"/>
      <c r="R1311" s="4"/>
      <c r="S1311" s="4"/>
      <c r="T1311" s="59" t="str">
        <f t="shared" si="0"/>
        <v/>
      </c>
      <c r="U1311" s="4"/>
      <c r="V1311" s="4"/>
      <c r="W1311" s="4"/>
      <c r="X1311" s="4"/>
      <c r="Y1311" s="4"/>
      <c r="Z1311" s="4"/>
      <c r="AA1311" s="4"/>
      <c r="AB1311" s="4"/>
      <c r="AC1311" s="4"/>
      <c r="AD1311" s="4"/>
      <c r="AE1311" s="4"/>
      <c r="AF1311" s="4"/>
      <c r="AG1311" s="58">
        <f t="shared" si="1"/>
        <v>1</v>
      </c>
      <c r="AH1311" s="4"/>
      <c r="AI1311" s="4"/>
      <c r="AJ1311" s="4"/>
      <c r="AK1311" s="91" t="str">
        <f t="shared" si="1355"/>
        <v/>
      </c>
      <c r="AL1311" s="4"/>
      <c r="AM1311" s="4"/>
      <c r="AN1311" s="4"/>
      <c r="AO1311" s="4"/>
      <c r="AP1311" s="4"/>
      <c r="AQ1311" s="4"/>
      <c r="AR1311" s="58" t="str">
        <f t="shared" si="3"/>
        <v/>
      </c>
      <c r="AS1311" s="71">
        <v>1</v>
      </c>
      <c r="AT1311" s="71">
        <v>1</v>
      </c>
      <c r="AU1311" s="71">
        <v>1</v>
      </c>
      <c r="AV1311" s="4"/>
      <c r="AW1311" s="4"/>
      <c r="AX1311" s="58">
        <f t="shared" si="4"/>
        <v>3</v>
      </c>
      <c r="AY1311" s="71">
        <v>1</v>
      </c>
      <c r="AZ1311" s="71">
        <v>1</v>
      </c>
      <c r="BA1311" s="4"/>
      <c r="BB1311" s="71">
        <v>1</v>
      </c>
      <c r="BC1311" s="71">
        <v>1</v>
      </c>
      <c r="BD1311" s="58">
        <f t="shared" si="5"/>
        <v>4</v>
      </c>
      <c r="BE1311" s="4"/>
      <c r="BF1311" s="4"/>
      <c r="BG1311" s="4"/>
      <c r="BH1311" s="4"/>
      <c r="BI1311" s="4"/>
      <c r="BJ1311" s="4"/>
      <c r="BK1311" s="4"/>
      <c r="BL1311" s="4"/>
      <c r="BM1311" s="4"/>
      <c r="BN1311" s="4"/>
      <c r="BO1311" s="4"/>
      <c r="BP1311" s="4"/>
      <c r="BQ1311" s="4"/>
      <c r="BR1311" s="4"/>
      <c r="BS1311" s="4"/>
      <c r="BT1311" s="4"/>
      <c r="BU1311" s="4"/>
      <c r="BV1311" s="4"/>
      <c r="BW1311" s="4"/>
      <c r="BX1311" s="4" t="str">
        <f t="shared" si="1357"/>
        <v/>
      </c>
      <c r="BY1311" s="4"/>
      <c r="BZ1311" s="4"/>
      <c r="CA1311" s="4"/>
      <c r="CB1311" s="4"/>
      <c r="CC1311" s="4"/>
      <c r="CD1311" s="4"/>
      <c r="CE1311" s="4"/>
      <c r="CF1311" s="4"/>
      <c r="CG1311" s="4"/>
      <c r="CH1311" s="57">
        <f t="shared" si="1100"/>
        <v>0</v>
      </c>
      <c r="CI1311" s="4"/>
      <c r="CJ1311" s="4"/>
      <c r="CK1311" s="4"/>
      <c r="CL1311" s="4"/>
      <c r="CM1311" s="4"/>
      <c r="CN1311" s="4"/>
      <c r="CO1311" s="4"/>
      <c r="CP1311" s="4"/>
      <c r="CQ1311" s="4"/>
      <c r="CR1311" s="57">
        <f t="shared" si="1046"/>
        <v>0</v>
      </c>
      <c r="CS1311" s="4"/>
      <c r="CT1311" s="4"/>
      <c r="CU1311" s="4"/>
      <c r="CV1311" s="4"/>
      <c r="CW1311" s="4"/>
      <c r="CX1311" s="4"/>
      <c r="CY1311" s="4"/>
      <c r="CZ1311" s="4"/>
      <c r="DA1311" s="4"/>
      <c r="DB1311" s="57">
        <f t="shared" si="1164"/>
        <v>0</v>
      </c>
      <c r="DC1311" s="4"/>
      <c r="DD1311" s="4"/>
      <c r="DE1311" s="4"/>
      <c r="DF1311" s="4"/>
      <c r="DG1311" s="4"/>
      <c r="DH1311" s="4"/>
      <c r="DI1311" s="4"/>
      <c r="DJ1311" s="4"/>
      <c r="DK1311" s="4"/>
      <c r="DL1311" s="57">
        <f t="shared" si="321"/>
        <v>0</v>
      </c>
      <c r="DM1311" s="4"/>
      <c r="DN1311" s="4"/>
      <c r="DO1311" s="4"/>
      <c r="DP1311" s="4"/>
      <c r="DQ1311" s="4"/>
      <c r="DR1311" s="4"/>
      <c r="DS1311" s="4"/>
      <c r="DT1311" s="4"/>
      <c r="DU1311" s="4"/>
      <c r="DV1311" s="57">
        <f t="shared" si="322"/>
        <v>0</v>
      </c>
      <c r="DW1311" s="71">
        <f t="shared" ref="DW1311:ED1311" si="1370">SUM(BY1311,CI1311,CS1311,DC1311,DM1311)</f>
        <v>0</v>
      </c>
      <c r="DX1311" s="71">
        <f t="shared" si="1370"/>
        <v>0</v>
      </c>
      <c r="DY1311" s="71">
        <f t="shared" si="1370"/>
        <v>0</v>
      </c>
      <c r="DZ1311" s="71">
        <f t="shared" si="1370"/>
        <v>0</v>
      </c>
      <c r="EA1311" s="71">
        <f t="shared" si="1370"/>
        <v>0</v>
      </c>
      <c r="EB1311" s="71">
        <f t="shared" si="1370"/>
        <v>0</v>
      </c>
      <c r="EC1311" s="71">
        <f t="shared" si="1370"/>
        <v>0</v>
      </c>
      <c r="ED1311" s="71">
        <f t="shared" si="1370"/>
        <v>0</v>
      </c>
      <c r="EE1311" s="71">
        <f t="shared" si="13"/>
        <v>0</v>
      </c>
      <c r="EF1311" s="71">
        <f t="shared" si="14"/>
        <v>0</v>
      </c>
    </row>
    <row r="1312" spans="1:136" ht="15.75" customHeight="1">
      <c r="A1312" s="147">
        <v>2017</v>
      </c>
      <c r="B1312" s="135" t="s">
        <v>5563</v>
      </c>
      <c r="C1312" s="147" t="s">
        <v>4095</v>
      </c>
      <c r="D1312" s="147" t="s">
        <v>4096</v>
      </c>
      <c r="E1312" s="147" t="s">
        <v>4097</v>
      </c>
      <c r="F1312" s="161" t="s">
        <v>4098</v>
      </c>
      <c r="G1312" s="4"/>
      <c r="H1312" s="4"/>
      <c r="I1312" s="4"/>
      <c r="J1312" s="4"/>
      <c r="K1312" s="4"/>
      <c r="L1312" s="4"/>
      <c r="M1312" s="4"/>
      <c r="N1312" s="4"/>
      <c r="O1312" s="71">
        <v>1</v>
      </c>
      <c r="P1312" s="4"/>
      <c r="Q1312" s="4"/>
      <c r="R1312" s="4"/>
      <c r="S1312" s="4"/>
      <c r="T1312" s="59" t="str">
        <f t="shared" si="0"/>
        <v/>
      </c>
      <c r="U1312" s="4"/>
      <c r="V1312" s="4"/>
      <c r="W1312" s="4"/>
      <c r="X1312" s="4"/>
      <c r="Y1312" s="4"/>
      <c r="Z1312" s="4"/>
      <c r="AA1312" s="4"/>
      <c r="AB1312" s="4"/>
      <c r="AC1312" s="4"/>
      <c r="AD1312" s="4"/>
      <c r="AE1312" s="4"/>
      <c r="AF1312" s="4"/>
      <c r="AG1312" s="58">
        <f t="shared" si="1"/>
        <v>1</v>
      </c>
      <c r="AH1312" s="4"/>
      <c r="AI1312" s="4"/>
      <c r="AJ1312" s="4"/>
      <c r="AK1312" s="91" t="str">
        <f t="shared" si="1355"/>
        <v/>
      </c>
      <c r="AL1312" s="4"/>
      <c r="AM1312" s="4"/>
      <c r="AN1312" s="4"/>
      <c r="AO1312" s="4"/>
      <c r="AP1312" s="4"/>
      <c r="AQ1312" s="4"/>
      <c r="AR1312" s="58" t="str">
        <f t="shared" si="3"/>
        <v/>
      </c>
      <c r="AS1312" s="4"/>
      <c r="AT1312" s="71">
        <v>1</v>
      </c>
      <c r="AU1312" s="4"/>
      <c r="AV1312" s="4"/>
      <c r="AW1312" s="4"/>
      <c r="AX1312" s="58">
        <f t="shared" si="4"/>
        <v>1</v>
      </c>
      <c r="AY1312" s="4"/>
      <c r="AZ1312" s="71">
        <v>1</v>
      </c>
      <c r="BA1312" s="72">
        <v>1</v>
      </c>
      <c r="BB1312" s="4"/>
      <c r="BC1312" s="71">
        <v>1</v>
      </c>
      <c r="BD1312" s="58">
        <f t="shared" si="5"/>
        <v>3</v>
      </c>
      <c r="BE1312" s="4"/>
      <c r="BF1312" s="4"/>
      <c r="BG1312" s="4"/>
      <c r="BH1312" s="4"/>
      <c r="BI1312" s="4"/>
      <c r="BJ1312" s="4"/>
      <c r="BK1312" s="4"/>
      <c r="BL1312" s="4"/>
      <c r="BM1312" s="4"/>
      <c r="BN1312" s="4"/>
      <c r="BO1312" s="4"/>
      <c r="BP1312" s="4"/>
      <c r="BQ1312" s="4"/>
      <c r="BR1312" s="4"/>
      <c r="BS1312" s="4"/>
      <c r="BT1312" s="4"/>
      <c r="BU1312" s="4"/>
      <c r="BV1312" s="4"/>
      <c r="BW1312" s="4"/>
      <c r="BX1312" s="4" t="str">
        <f t="shared" si="1357"/>
        <v/>
      </c>
      <c r="BY1312" s="4"/>
      <c r="BZ1312" s="4"/>
      <c r="CA1312" s="4"/>
      <c r="CB1312" s="4"/>
      <c r="CC1312" s="4"/>
      <c r="CD1312" s="4"/>
      <c r="CE1312" s="4"/>
      <c r="CF1312" s="4"/>
      <c r="CG1312" s="4"/>
      <c r="CH1312" s="57">
        <f t="shared" si="1100"/>
        <v>0</v>
      </c>
      <c r="CI1312" s="4"/>
      <c r="CJ1312" s="4"/>
      <c r="CK1312" s="4"/>
      <c r="CL1312" s="4"/>
      <c r="CM1312" s="4"/>
      <c r="CN1312" s="4"/>
      <c r="CO1312" s="4"/>
      <c r="CP1312" s="4"/>
      <c r="CQ1312" s="4"/>
      <c r="CR1312" s="57">
        <f t="shared" si="1046"/>
        <v>0</v>
      </c>
      <c r="CS1312" s="4"/>
      <c r="CT1312" s="4"/>
      <c r="CU1312" s="4"/>
      <c r="CV1312" s="4"/>
      <c r="CW1312" s="4"/>
      <c r="CX1312" s="4"/>
      <c r="CY1312" s="4"/>
      <c r="CZ1312" s="4"/>
      <c r="DA1312" s="4"/>
      <c r="DB1312" s="57">
        <f t="shared" si="1164"/>
        <v>0</v>
      </c>
      <c r="DC1312" s="4"/>
      <c r="DD1312" s="4"/>
      <c r="DE1312" s="4"/>
      <c r="DF1312" s="4"/>
      <c r="DG1312" s="4"/>
      <c r="DH1312" s="4"/>
      <c r="DI1312" s="4"/>
      <c r="DJ1312" s="4"/>
      <c r="DK1312" s="4"/>
      <c r="DL1312" s="57">
        <f t="shared" si="321"/>
        <v>0</v>
      </c>
      <c r="DM1312" s="4"/>
      <c r="DN1312" s="4"/>
      <c r="DO1312" s="4"/>
      <c r="DP1312" s="4"/>
      <c r="DQ1312" s="4"/>
      <c r="DR1312" s="4"/>
      <c r="DS1312" s="4"/>
      <c r="DT1312" s="4"/>
      <c r="DU1312" s="4"/>
      <c r="DV1312" s="57">
        <f t="shared" si="322"/>
        <v>0</v>
      </c>
      <c r="DW1312" s="71">
        <f t="shared" ref="DW1312:ED1312" si="1371">SUM(BY1312,CI1312,CS1312,DC1312,DM1312)</f>
        <v>0</v>
      </c>
      <c r="DX1312" s="71">
        <f t="shared" si="1371"/>
        <v>0</v>
      </c>
      <c r="DY1312" s="71">
        <f t="shared" si="1371"/>
        <v>0</v>
      </c>
      <c r="DZ1312" s="71">
        <f t="shared" si="1371"/>
        <v>0</v>
      </c>
      <c r="EA1312" s="71">
        <f t="shared" si="1371"/>
        <v>0</v>
      </c>
      <c r="EB1312" s="71">
        <f t="shared" si="1371"/>
        <v>0</v>
      </c>
      <c r="EC1312" s="71">
        <f t="shared" si="1371"/>
        <v>0</v>
      </c>
      <c r="ED1312" s="71">
        <f t="shared" si="1371"/>
        <v>0</v>
      </c>
      <c r="EE1312" s="71">
        <f t="shared" si="13"/>
        <v>0</v>
      </c>
      <c r="EF1312" s="71">
        <f t="shared" si="14"/>
        <v>0</v>
      </c>
    </row>
    <row r="1313" spans="1:136" ht="15.75" customHeight="1">
      <c r="A1313" s="147">
        <v>2017</v>
      </c>
      <c r="B1313" s="135" t="s">
        <v>5564</v>
      </c>
      <c r="C1313" s="147" t="s">
        <v>4099</v>
      </c>
      <c r="D1313" s="147"/>
      <c r="E1313" s="147" t="s">
        <v>4100</v>
      </c>
      <c r="F1313" s="161" t="s">
        <v>4101</v>
      </c>
      <c r="G1313" s="4"/>
      <c r="H1313" s="4"/>
      <c r="I1313" s="4"/>
      <c r="J1313" s="4"/>
      <c r="K1313" s="4"/>
      <c r="L1313" s="4"/>
      <c r="M1313" s="4"/>
      <c r="N1313" s="4"/>
      <c r="O1313" s="4"/>
      <c r="P1313" s="4"/>
      <c r="Q1313" s="4"/>
      <c r="R1313" s="4"/>
      <c r="S1313" s="4"/>
      <c r="T1313" s="59">
        <f t="shared" si="0"/>
        <v>1</v>
      </c>
      <c r="U1313" s="71">
        <v>1</v>
      </c>
      <c r="V1313" s="4"/>
      <c r="W1313" s="4"/>
      <c r="X1313" s="4"/>
      <c r="Y1313" s="4"/>
      <c r="Z1313" s="4"/>
      <c r="AA1313" s="4"/>
      <c r="AB1313" s="4"/>
      <c r="AC1313" s="4"/>
      <c r="AD1313" s="4"/>
      <c r="AE1313" s="4"/>
      <c r="AF1313" s="4"/>
      <c r="AG1313" s="58">
        <f t="shared" si="1"/>
        <v>1</v>
      </c>
      <c r="AH1313" s="4"/>
      <c r="AI1313" s="4"/>
      <c r="AJ1313" s="4"/>
      <c r="AK1313" s="91" t="str">
        <f t="shared" si="1355"/>
        <v/>
      </c>
      <c r="AL1313" s="4"/>
      <c r="AM1313" s="4"/>
      <c r="AN1313" s="4"/>
      <c r="AO1313" s="4"/>
      <c r="AP1313" s="4"/>
      <c r="AQ1313" s="4"/>
      <c r="AR1313" s="58" t="str">
        <f t="shared" si="3"/>
        <v/>
      </c>
      <c r="AS1313" s="71">
        <v>1</v>
      </c>
      <c r="AT1313" s="71">
        <v>1</v>
      </c>
      <c r="AU1313" s="71">
        <v>1</v>
      </c>
      <c r="AV1313" s="71">
        <v>1</v>
      </c>
      <c r="AW1313" s="71">
        <v>1</v>
      </c>
      <c r="AX1313" s="58">
        <f t="shared" si="4"/>
        <v>5</v>
      </c>
      <c r="AY1313" s="4"/>
      <c r="AZ1313" s="71">
        <v>1</v>
      </c>
      <c r="BA1313" s="4"/>
      <c r="BB1313" s="4"/>
      <c r="BC1313" s="71">
        <v>1</v>
      </c>
      <c r="BD1313" s="58">
        <f t="shared" si="5"/>
        <v>2</v>
      </c>
      <c r="BE1313" s="4"/>
      <c r="BF1313" s="4"/>
      <c r="BG1313" s="4"/>
      <c r="BH1313" s="4"/>
      <c r="BI1313" s="4"/>
      <c r="BJ1313" s="4"/>
      <c r="BK1313" s="4"/>
      <c r="BL1313" s="4"/>
      <c r="BM1313" s="4"/>
      <c r="BN1313" s="4"/>
      <c r="BO1313" s="4"/>
      <c r="BP1313" s="4"/>
      <c r="BQ1313" s="4"/>
      <c r="BR1313" s="4"/>
      <c r="BS1313" s="4"/>
      <c r="BT1313" s="4"/>
      <c r="BU1313" s="4"/>
      <c r="BV1313" s="4"/>
      <c r="BW1313" s="4"/>
      <c r="BX1313" s="4" t="str">
        <f t="shared" si="1357"/>
        <v/>
      </c>
      <c r="BY1313" s="4"/>
      <c r="BZ1313" s="4"/>
      <c r="CA1313" s="4"/>
      <c r="CB1313" s="4"/>
      <c r="CC1313" s="4"/>
      <c r="CD1313" s="4"/>
      <c r="CE1313" s="4"/>
      <c r="CF1313" s="4"/>
      <c r="CG1313" s="4"/>
      <c r="CH1313" s="57">
        <f t="shared" si="1100"/>
        <v>0</v>
      </c>
      <c r="CI1313" s="4"/>
      <c r="CJ1313" s="4"/>
      <c r="CK1313" s="4"/>
      <c r="CL1313" s="4"/>
      <c r="CM1313" s="4"/>
      <c r="CN1313" s="4"/>
      <c r="CO1313" s="4"/>
      <c r="CP1313" s="4"/>
      <c r="CQ1313" s="4"/>
      <c r="CR1313" s="57">
        <f t="shared" si="1046"/>
        <v>0</v>
      </c>
      <c r="CS1313" s="4"/>
      <c r="CT1313" s="4"/>
      <c r="CU1313" s="4"/>
      <c r="CV1313" s="4"/>
      <c r="CW1313" s="4"/>
      <c r="CX1313" s="4"/>
      <c r="CY1313" s="4"/>
      <c r="CZ1313" s="4"/>
      <c r="DA1313" s="4"/>
      <c r="DB1313" s="57">
        <f t="shared" si="1164"/>
        <v>0</v>
      </c>
      <c r="DC1313" s="4"/>
      <c r="DD1313" s="4"/>
      <c r="DE1313" s="4"/>
      <c r="DF1313" s="4"/>
      <c r="DG1313" s="4"/>
      <c r="DH1313" s="4"/>
      <c r="DI1313" s="4"/>
      <c r="DJ1313" s="4"/>
      <c r="DK1313" s="4"/>
      <c r="DL1313" s="57">
        <f t="shared" si="321"/>
        <v>0</v>
      </c>
      <c r="DM1313" s="4"/>
      <c r="DN1313" s="4"/>
      <c r="DO1313" s="4"/>
      <c r="DP1313" s="4"/>
      <c r="DQ1313" s="4"/>
      <c r="DR1313" s="4"/>
      <c r="DS1313" s="4"/>
      <c r="DT1313" s="4"/>
      <c r="DU1313" s="4"/>
      <c r="DV1313" s="57">
        <f t="shared" si="322"/>
        <v>0</v>
      </c>
      <c r="DW1313" s="71">
        <f t="shared" ref="DW1313:ED1313" si="1372">SUM(BY1313,CI1313,CS1313,DC1313,DM1313)</f>
        <v>0</v>
      </c>
      <c r="DX1313" s="71">
        <f t="shared" si="1372"/>
        <v>0</v>
      </c>
      <c r="DY1313" s="71">
        <f t="shared" si="1372"/>
        <v>0</v>
      </c>
      <c r="DZ1313" s="71">
        <f t="shared" si="1372"/>
        <v>0</v>
      </c>
      <c r="EA1313" s="71">
        <f t="shared" si="1372"/>
        <v>0</v>
      </c>
      <c r="EB1313" s="71">
        <f t="shared" si="1372"/>
        <v>0</v>
      </c>
      <c r="EC1313" s="71">
        <f t="shared" si="1372"/>
        <v>0</v>
      </c>
      <c r="ED1313" s="71">
        <f t="shared" si="1372"/>
        <v>0</v>
      </c>
      <c r="EE1313" s="71">
        <f t="shared" si="13"/>
        <v>0</v>
      </c>
      <c r="EF1313" s="71">
        <f t="shared" si="14"/>
        <v>0</v>
      </c>
    </row>
    <row r="1314" spans="1:136" ht="15.75" customHeight="1">
      <c r="A1314" s="147">
        <v>2017</v>
      </c>
      <c r="B1314" s="135" t="s">
        <v>5565</v>
      </c>
      <c r="C1314" s="147" t="s">
        <v>4102</v>
      </c>
      <c r="D1314" s="147"/>
      <c r="E1314" s="147" t="s">
        <v>4103</v>
      </c>
      <c r="F1314" s="150" t="s">
        <v>4104</v>
      </c>
      <c r="G1314" s="4"/>
      <c r="H1314" s="4"/>
      <c r="I1314" s="4"/>
      <c r="J1314" s="4"/>
      <c r="K1314" s="4"/>
      <c r="L1314" s="4"/>
      <c r="M1314" s="4"/>
      <c r="N1314" s="72">
        <v>1</v>
      </c>
      <c r="O1314" s="4"/>
      <c r="P1314" s="4"/>
      <c r="Q1314" s="4"/>
      <c r="R1314" s="4"/>
      <c r="S1314" s="4"/>
      <c r="T1314" s="59" t="str">
        <f t="shared" si="0"/>
        <v/>
      </c>
      <c r="U1314" s="4"/>
      <c r="V1314" s="4"/>
      <c r="W1314" s="4"/>
      <c r="X1314" s="4"/>
      <c r="Y1314" s="4"/>
      <c r="Z1314" s="4"/>
      <c r="AA1314" s="4"/>
      <c r="AB1314" s="4"/>
      <c r="AC1314" s="4"/>
      <c r="AD1314" s="4"/>
      <c r="AE1314" s="4"/>
      <c r="AF1314" s="4"/>
      <c r="AG1314" s="58">
        <f t="shared" si="1"/>
        <v>1</v>
      </c>
      <c r="AH1314" s="4"/>
      <c r="AI1314" s="4"/>
      <c r="AJ1314" s="4"/>
      <c r="AK1314" s="91" t="str">
        <f t="shared" si="1355"/>
        <v/>
      </c>
      <c r="AL1314" s="4"/>
      <c r="AM1314" s="4"/>
      <c r="AN1314" s="4"/>
      <c r="AO1314" s="4"/>
      <c r="AP1314" s="4"/>
      <c r="AQ1314" s="4"/>
      <c r="AR1314" s="58" t="str">
        <f t="shared" si="3"/>
        <v/>
      </c>
      <c r="AS1314" s="4"/>
      <c r="AT1314" s="72">
        <v>1</v>
      </c>
      <c r="AU1314" s="4"/>
      <c r="AV1314" s="4"/>
      <c r="AW1314" s="4"/>
      <c r="AX1314" s="58">
        <f t="shared" si="4"/>
        <v>1</v>
      </c>
      <c r="AY1314" s="72">
        <v>1</v>
      </c>
      <c r="AZ1314" s="4"/>
      <c r="BA1314" s="4"/>
      <c r="BB1314" s="4"/>
      <c r="BC1314" s="4"/>
      <c r="BD1314" s="58">
        <f t="shared" si="5"/>
        <v>1</v>
      </c>
      <c r="BE1314" s="4"/>
      <c r="BF1314" s="4"/>
      <c r="BG1314" s="4"/>
      <c r="BH1314" s="4"/>
      <c r="BI1314" s="4"/>
      <c r="BJ1314" s="4"/>
      <c r="BK1314" s="4"/>
      <c r="BL1314" s="4"/>
      <c r="BM1314" s="4"/>
      <c r="BN1314" s="4"/>
      <c r="BO1314" s="4"/>
      <c r="BP1314" s="4"/>
      <c r="BQ1314" s="4"/>
      <c r="BR1314" s="4"/>
      <c r="BS1314" s="4"/>
      <c r="BT1314" s="4"/>
      <c r="BU1314" s="4"/>
      <c r="BV1314" s="4"/>
      <c r="BW1314" s="4"/>
      <c r="BX1314" s="4" t="str">
        <f t="shared" si="1357"/>
        <v/>
      </c>
      <c r="BY1314" s="4"/>
      <c r="BZ1314" s="4"/>
      <c r="CA1314" s="4"/>
      <c r="CB1314" s="4"/>
      <c r="CC1314" s="4"/>
      <c r="CD1314" s="4"/>
      <c r="CE1314" s="4"/>
      <c r="CF1314" s="4"/>
      <c r="CG1314" s="4"/>
      <c r="CH1314" s="57">
        <f t="shared" si="1100"/>
        <v>0</v>
      </c>
      <c r="CI1314" s="4"/>
      <c r="CJ1314" s="4"/>
      <c r="CK1314" s="4"/>
      <c r="CL1314" s="4"/>
      <c r="CM1314" s="4"/>
      <c r="CN1314" s="4"/>
      <c r="CO1314" s="4"/>
      <c r="CP1314" s="4"/>
      <c r="CQ1314" s="4"/>
      <c r="CR1314" s="57">
        <f t="shared" si="1046"/>
        <v>0</v>
      </c>
      <c r="CS1314" s="4"/>
      <c r="CT1314" s="4"/>
      <c r="CU1314" s="4"/>
      <c r="CV1314" s="4"/>
      <c r="CW1314" s="4"/>
      <c r="CX1314" s="4"/>
      <c r="CY1314" s="4"/>
      <c r="CZ1314" s="4"/>
      <c r="DA1314" s="4"/>
      <c r="DB1314" s="57">
        <f t="shared" si="1164"/>
        <v>0</v>
      </c>
      <c r="DC1314" s="4"/>
      <c r="DD1314" s="4"/>
      <c r="DE1314" s="4"/>
      <c r="DF1314" s="4"/>
      <c r="DG1314" s="4"/>
      <c r="DH1314" s="4"/>
      <c r="DI1314" s="4"/>
      <c r="DJ1314" s="4"/>
      <c r="DK1314" s="4"/>
      <c r="DL1314" s="57">
        <f t="shared" si="321"/>
        <v>0</v>
      </c>
      <c r="DM1314" s="4"/>
      <c r="DN1314" s="4"/>
      <c r="DO1314" s="4"/>
      <c r="DP1314" s="4"/>
      <c r="DQ1314" s="4"/>
      <c r="DR1314" s="4"/>
      <c r="DS1314" s="4"/>
      <c r="DT1314" s="4"/>
      <c r="DU1314" s="4"/>
      <c r="DV1314" s="57">
        <f t="shared" si="322"/>
        <v>0</v>
      </c>
      <c r="DW1314" s="71">
        <f t="shared" ref="DW1314:ED1314" si="1373">SUM(BY1314,CI1314,CS1314,DC1314,DM1314)</f>
        <v>0</v>
      </c>
      <c r="DX1314" s="71">
        <f t="shared" si="1373"/>
        <v>0</v>
      </c>
      <c r="DY1314" s="71">
        <f t="shared" si="1373"/>
        <v>0</v>
      </c>
      <c r="DZ1314" s="71">
        <f t="shared" si="1373"/>
        <v>0</v>
      </c>
      <c r="EA1314" s="71">
        <f t="shared" si="1373"/>
        <v>0</v>
      </c>
      <c r="EB1314" s="71">
        <f t="shared" si="1373"/>
        <v>0</v>
      </c>
      <c r="EC1314" s="71">
        <f t="shared" si="1373"/>
        <v>0</v>
      </c>
      <c r="ED1314" s="71">
        <f t="shared" si="1373"/>
        <v>0</v>
      </c>
      <c r="EE1314" s="71">
        <f t="shared" si="13"/>
        <v>0</v>
      </c>
      <c r="EF1314" s="71">
        <f t="shared" si="14"/>
        <v>0</v>
      </c>
    </row>
    <row r="1315" spans="1:136" ht="15.75" customHeight="1">
      <c r="A1315" s="147">
        <v>2017</v>
      </c>
      <c r="B1315" s="140" t="s">
        <v>5566</v>
      </c>
      <c r="C1315" s="147" t="s">
        <v>4105</v>
      </c>
      <c r="D1315" s="147" t="s">
        <v>229</v>
      </c>
      <c r="E1315" s="147" t="s">
        <v>4106</v>
      </c>
      <c r="F1315" s="182" t="s">
        <v>4107</v>
      </c>
      <c r="G1315" s="105"/>
      <c r="H1315" s="105"/>
      <c r="I1315" s="105"/>
      <c r="J1315" s="105"/>
      <c r="K1315" s="105"/>
      <c r="L1315" s="105"/>
      <c r="M1315" s="105"/>
      <c r="N1315" s="106">
        <v>1</v>
      </c>
      <c r="O1315" s="105"/>
      <c r="P1315" s="105"/>
      <c r="Q1315" s="105"/>
      <c r="R1315" s="105"/>
      <c r="S1315" s="105"/>
      <c r="T1315" s="59" t="str">
        <f t="shared" si="0"/>
        <v/>
      </c>
      <c r="U1315" s="105"/>
      <c r="V1315" s="105"/>
      <c r="W1315" s="105"/>
      <c r="X1315" s="105"/>
      <c r="Y1315" s="105"/>
      <c r="Z1315" s="105"/>
      <c r="AA1315" s="105"/>
      <c r="AB1315" s="105"/>
      <c r="AC1315" s="105"/>
      <c r="AD1315" s="105"/>
      <c r="AE1315" s="105"/>
      <c r="AF1315" s="105"/>
      <c r="AG1315" s="106">
        <f t="shared" si="1"/>
        <v>1</v>
      </c>
      <c r="AH1315" s="105"/>
      <c r="AI1315" s="105"/>
      <c r="AJ1315" s="105"/>
      <c r="AK1315" s="107" t="str">
        <f t="shared" si="1355"/>
        <v/>
      </c>
      <c r="AL1315" s="105"/>
      <c r="AM1315" s="105"/>
      <c r="AN1315" s="105"/>
      <c r="AO1315" s="105"/>
      <c r="AP1315" s="105"/>
      <c r="AQ1315" s="105"/>
      <c r="AR1315" s="106" t="str">
        <f t="shared" si="3"/>
        <v/>
      </c>
      <c r="AS1315" s="106">
        <v>1</v>
      </c>
      <c r="AT1315" s="106">
        <v>1</v>
      </c>
      <c r="AU1315" s="106">
        <v>1</v>
      </c>
      <c r="AV1315" s="106">
        <v>1</v>
      </c>
      <c r="AW1315" s="106">
        <v>1</v>
      </c>
      <c r="AX1315" s="58">
        <f t="shared" si="4"/>
        <v>5</v>
      </c>
      <c r="AY1315" s="105"/>
      <c r="AZ1315" s="106">
        <v>1</v>
      </c>
      <c r="BA1315" s="105"/>
      <c r="BB1315" s="105"/>
      <c r="BC1315" s="106">
        <v>1</v>
      </c>
      <c r="BD1315" s="58">
        <f t="shared" si="5"/>
        <v>2</v>
      </c>
      <c r="BE1315" s="105"/>
      <c r="BF1315" s="105"/>
      <c r="BG1315" s="105"/>
      <c r="BH1315" s="105"/>
      <c r="BI1315" s="105"/>
      <c r="BJ1315" s="105"/>
      <c r="BK1315" s="105"/>
      <c r="BL1315" s="105"/>
      <c r="BM1315" s="105"/>
      <c r="BN1315" s="105"/>
      <c r="BO1315" s="105"/>
      <c r="BP1315" s="105"/>
      <c r="BQ1315" s="105"/>
      <c r="BR1315" s="105"/>
      <c r="BS1315" s="105"/>
      <c r="BT1315" s="105"/>
      <c r="BU1315" s="105"/>
      <c r="BV1315" s="105"/>
      <c r="BW1315" s="105"/>
      <c r="BX1315" s="105" t="str">
        <f t="shared" si="1357"/>
        <v/>
      </c>
      <c r="BY1315" s="105"/>
      <c r="BZ1315" s="105"/>
      <c r="CA1315" s="105"/>
      <c r="CB1315" s="105"/>
      <c r="CC1315" s="105"/>
      <c r="CD1315" s="105"/>
      <c r="CE1315" s="105"/>
      <c r="CF1315" s="105"/>
      <c r="CG1315" s="105"/>
      <c r="CH1315" s="105">
        <f t="shared" si="1100"/>
        <v>0</v>
      </c>
      <c r="CI1315" s="105"/>
      <c r="CJ1315" s="105"/>
      <c r="CK1315" s="105"/>
      <c r="CL1315" s="105"/>
      <c r="CM1315" s="105"/>
      <c r="CN1315" s="105"/>
      <c r="CO1315" s="105"/>
      <c r="CP1315" s="105"/>
      <c r="CQ1315" s="105"/>
      <c r="CR1315" s="105">
        <f t="shared" si="1046"/>
        <v>0</v>
      </c>
      <c r="CS1315" s="105"/>
      <c r="CT1315" s="105"/>
      <c r="CU1315" s="105"/>
      <c r="CV1315" s="105"/>
      <c r="CW1315" s="105"/>
      <c r="CX1315" s="105"/>
      <c r="CY1315" s="105"/>
      <c r="CZ1315" s="105"/>
      <c r="DA1315" s="105"/>
      <c r="DB1315" s="105">
        <f t="shared" si="1164"/>
        <v>0</v>
      </c>
      <c r="DC1315" s="105"/>
      <c r="DD1315" s="105"/>
      <c r="DE1315" s="105"/>
      <c r="DF1315" s="105"/>
      <c r="DG1315" s="105"/>
      <c r="DH1315" s="105"/>
      <c r="DI1315" s="105"/>
      <c r="DJ1315" s="105"/>
      <c r="DK1315" s="105"/>
      <c r="DL1315" s="105">
        <f t="shared" si="321"/>
        <v>0</v>
      </c>
      <c r="DM1315" s="105"/>
      <c r="DN1315" s="105"/>
      <c r="DO1315" s="105"/>
      <c r="DP1315" s="105"/>
      <c r="DQ1315" s="105"/>
      <c r="DR1315" s="105"/>
      <c r="DS1315" s="105"/>
      <c r="DT1315" s="105"/>
      <c r="DU1315" s="105"/>
      <c r="DV1315" s="105">
        <f t="shared" si="322"/>
        <v>0</v>
      </c>
      <c r="DW1315" s="108">
        <f t="shared" ref="DW1315:ED1315" si="1374">SUM(BY1315,CI1315,CS1315,DC1315,DM1315)</f>
        <v>0</v>
      </c>
      <c r="DX1315" s="108">
        <f t="shared" si="1374"/>
        <v>0</v>
      </c>
      <c r="DY1315" s="108">
        <f t="shared" si="1374"/>
        <v>0</v>
      </c>
      <c r="DZ1315" s="108">
        <f t="shared" si="1374"/>
        <v>0</v>
      </c>
      <c r="EA1315" s="108">
        <f t="shared" si="1374"/>
        <v>0</v>
      </c>
      <c r="EB1315" s="108">
        <f t="shared" si="1374"/>
        <v>0</v>
      </c>
      <c r="EC1315" s="108">
        <f t="shared" si="1374"/>
        <v>0</v>
      </c>
      <c r="ED1315" s="108">
        <f t="shared" si="1374"/>
        <v>0</v>
      </c>
      <c r="EE1315" s="108">
        <f t="shared" si="13"/>
        <v>0</v>
      </c>
      <c r="EF1315" s="108">
        <f t="shared" si="14"/>
        <v>0</v>
      </c>
    </row>
    <row r="1316" spans="1:136" ht="15.75" customHeight="1">
      <c r="A1316" s="147">
        <v>2017</v>
      </c>
      <c r="B1316" s="135" t="s">
        <v>5567</v>
      </c>
      <c r="C1316" s="147" t="s">
        <v>4108</v>
      </c>
      <c r="D1316" s="147"/>
      <c r="E1316" s="147" t="s">
        <v>4109</v>
      </c>
      <c r="F1316" s="161" t="s">
        <v>4110</v>
      </c>
      <c r="G1316" s="4"/>
      <c r="H1316" s="4"/>
      <c r="I1316" s="4"/>
      <c r="J1316" s="4"/>
      <c r="K1316" s="4"/>
      <c r="L1316" s="4"/>
      <c r="M1316" s="4"/>
      <c r="N1316" s="4"/>
      <c r="O1316" s="4"/>
      <c r="P1316" s="4"/>
      <c r="Q1316" s="4"/>
      <c r="R1316" s="71">
        <v>1</v>
      </c>
      <c r="S1316" s="4"/>
      <c r="T1316" s="59" t="str">
        <f t="shared" si="0"/>
        <v/>
      </c>
      <c r="U1316" s="4"/>
      <c r="V1316" s="4"/>
      <c r="W1316" s="4"/>
      <c r="X1316" s="4"/>
      <c r="Y1316" s="4"/>
      <c r="Z1316" s="4"/>
      <c r="AA1316" s="4"/>
      <c r="AB1316" s="4"/>
      <c r="AC1316" s="4"/>
      <c r="AD1316" s="4"/>
      <c r="AE1316" s="4"/>
      <c r="AF1316" s="4"/>
      <c r="AG1316" s="58">
        <f t="shared" si="1"/>
        <v>1</v>
      </c>
      <c r="AH1316" s="4"/>
      <c r="AI1316" s="4"/>
      <c r="AJ1316" s="4"/>
      <c r="AK1316" s="91" t="str">
        <f t="shared" si="1355"/>
        <v/>
      </c>
      <c r="AL1316" s="4"/>
      <c r="AM1316" s="4"/>
      <c r="AN1316" s="4"/>
      <c r="AO1316" s="4"/>
      <c r="AP1316" s="4"/>
      <c r="AQ1316" s="4"/>
      <c r="AR1316" s="58" t="str">
        <f t="shared" si="3"/>
        <v/>
      </c>
      <c r="AS1316" s="4"/>
      <c r="AT1316" s="4"/>
      <c r="AU1316" s="4"/>
      <c r="AV1316" s="4"/>
      <c r="AW1316" s="71">
        <v>1</v>
      </c>
      <c r="AX1316" s="58">
        <f t="shared" si="4"/>
        <v>1</v>
      </c>
      <c r="AY1316" s="4"/>
      <c r="AZ1316" s="71">
        <v>1</v>
      </c>
      <c r="BA1316" s="4"/>
      <c r="BB1316" s="4"/>
      <c r="BC1316" s="71">
        <v>1</v>
      </c>
      <c r="BD1316" s="58">
        <f t="shared" si="5"/>
        <v>2</v>
      </c>
      <c r="BE1316" s="4"/>
      <c r="BF1316" s="4"/>
      <c r="BG1316" s="4"/>
      <c r="BH1316" s="4"/>
      <c r="BI1316" s="4"/>
      <c r="BJ1316" s="4"/>
      <c r="BK1316" s="4"/>
      <c r="BL1316" s="4"/>
      <c r="BM1316" s="4"/>
      <c r="BN1316" s="4"/>
      <c r="BO1316" s="4"/>
      <c r="BP1316" s="4"/>
      <c r="BQ1316" s="4"/>
      <c r="BR1316" s="4"/>
      <c r="BS1316" s="4"/>
      <c r="BT1316" s="4"/>
      <c r="BU1316" s="4"/>
      <c r="BV1316" s="71">
        <v>1</v>
      </c>
      <c r="BW1316" s="4"/>
      <c r="BX1316" s="71">
        <f t="shared" si="1357"/>
        <v>1</v>
      </c>
      <c r="BY1316" s="4"/>
      <c r="BZ1316" s="4"/>
      <c r="CA1316" s="4"/>
      <c r="CB1316" s="4"/>
      <c r="CC1316" s="4"/>
      <c r="CD1316" s="4"/>
      <c r="CE1316" s="4"/>
      <c r="CF1316" s="4"/>
      <c r="CG1316" s="4"/>
      <c r="CH1316" s="57">
        <f t="shared" si="1100"/>
        <v>0</v>
      </c>
      <c r="CI1316" s="4"/>
      <c r="CJ1316" s="4"/>
      <c r="CK1316" s="4"/>
      <c r="CL1316" s="4"/>
      <c r="CM1316" s="4"/>
      <c r="CN1316" s="4"/>
      <c r="CO1316" s="4"/>
      <c r="CP1316" s="4"/>
      <c r="CQ1316" s="4"/>
      <c r="CR1316" s="57">
        <f t="shared" si="1046"/>
        <v>0</v>
      </c>
      <c r="CS1316" s="4"/>
      <c r="CT1316" s="4"/>
      <c r="CU1316" s="4"/>
      <c r="CV1316" s="4"/>
      <c r="CW1316" s="4"/>
      <c r="CX1316" s="4"/>
      <c r="CY1316" s="4"/>
      <c r="CZ1316" s="4"/>
      <c r="DA1316" s="4"/>
      <c r="DB1316" s="57">
        <f t="shared" si="1164"/>
        <v>0</v>
      </c>
      <c r="DC1316" s="4"/>
      <c r="DD1316" s="4"/>
      <c r="DE1316" s="4"/>
      <c r="DF1316" s="4"/>
      <c r="DG1316" s="4"/>
      <c r="DH1316" s="4"/>
      <c r="DI1316" s="4"/>
      <c r="DJ1316" s="4"/>
      <c r="DK1316" s="4"/>
      <c r="DL1316" s="57">
        <f t="shared" si="321"/>
        <v>0</v>
      </c>
      <c r="DM1316" s="4"/>
      <c r="DN1316" s="4"/>
      <c r="DO1316" s="4"/>
      <c r="DP1316" s="4"/>
      <c r="DQ1316" s="4"/>
      <c r="DR1316" s="4"/>
      <c r="DS1316" s="71">
        <v>1</v>
      </c>
      <c r="DT1316" s="4"/>
      <c r="DU1316" s="71"/>
      <c r="DV1316" s="57">
        <f t="shared" si="322"/>
        <v>1</v>
      </c>
      <c r="DW1316" s="71">
        <f t="shared" ref="DW1316:ED1316" si="1375">SUM(BY1316,CI1316,CS1316,DC1316,DM1316)</f>
        <v>0</v>
      </c>
      <c r="DX1316" s="71">
        <f t="shared" si="1375"/>
        <v>0</v>
      </c>
      <c r="DY1316" s="71">
        <f t="shared" si="1375"/>
        <v>0</v>
      </c>
      <c r="DZ1316" s="71">
        <f t="shared" si="1375"/>
        <v>0</v>
      </c>
      <c r="EA1316" s="71">
        <f t="shared" si="1375"/>
        <v>0</v>
      </c>
      <c r="EB1316" s="71">
        <f t="shared" si="1375"/>
        <v>0</v>
      </c>
      <c r="EC1316" s="71">
        <f t="shared" si="1375"/>
        <v>1</v>
      </c>
      <c r="ED1316" s="71">
        <f t="shared" si="1375"/>
        <v>0</v>
      </c>
      <c r="EE1316" s="71">
        <f t="shared" si="13"/>
        <v>1</v>
      </c>
      <c r="EF1316" s="71">
        <f t="shared" si="14"/>
        <v>1</v>
      </c>
    </row>
    <row r="1317" spans="1:136" ht="15.75" customHeight="1">
      <c r="A1317" s="147">
        <v>2017</v>
      </c>
      <c r="B1317" s="135" t="s">
        <v>5568</v>
      </c>
      <c r="C1317" s="147" t="s">
        <v>4111</v>
      </c>
      <c r="D1317" s="147"/>
      <c r="E1317" s="147" t="s">
        <v>4112</v>
      </c>
      <c r="F1317" s="161" t="s">
        <v>4113</v>
      </c>
      <c r="G1317" s="4"/>
      <c r="H1317" s="4"/>
      <c r="I1317" s="71">
        <v>1</v>
      </c>
      <c r="J1317" s="4"/>
      <c r="K1317" s="4"/>
      <c r="L1317" s="4"/>
      <c r="M1317" s="4"/>
      <c r="N1317" s="4"/>
      <c r="O1317" s="4"/>
      <c r="P1317" s="4"/>
      <c r="Q1317" s="4"/>
      <c r="R1317" s="4"/>
      <c r="S1317" s="4"/>
      <c r="T1317" s="59" t="str">
        <f t="shared" si="0"/>
        <v/>
      </c>
      <c r="U1317" s="4"/>
      <c r="V1317" s="4"/>
      <c r="W1317" s="4"/>
      <c r="X1317" s="4"/>
      <c r="Y1317" s="4"/>
      <c r="Z1317" s="4"/>
      <c r="AA1317" s="4"/>
      <c r="AB1317" s="4"/>
      <c r="AC1317" s="4"/>
      <c r="AD1317" s="4"/>
      <c r="AE1317" s="4"/>
      <c r="AF1317" s="4"/>
      <c r="AG1317" s="58">
        <f t="shared" si="1"/>
        <v>1</v>
      </c>
      <c r="AH1317" s="4"/>
      <c r="AI1317" s="4"/>
      <c r="AJ1317" s="4"/>
      <c r="AK1317" s="91" t="str">
        <f t="shared" si="1355"/>
        <v/>
      </c>
      <c r="AL1317" s="4"/>
      <c r="AM1317" s="4"/>
      <c r="AN1317" s="4"/>
      <c r="AO1317" s="4"/>
      <c r="AP1317" s="4"/>
      <c r="AQ1317" s="4"/>
      <c r="AR1317" s="58" t="str">
        <f t="shared" si="3"/>
        <v/>
      </c>
      <c r="AS1317" s="72">
        <v>1</v>
      </c>
      <c r="AT1317" s="72">
        <v>1</v>
      </c>
      <c r="AU1317" s="72">
        <v>1</v>
      </c>
      <c r="AV1317" s="72">
        <v>1</v>
      </c>
      <c r="AW1317" s="72">
        <v>1</v>
      </c>
      <c r="AX1317" s="58">
        <f t="shared" si="4"/>
        <v>5</v>
      </c>
      <c r="AY1317" s="4"/>
      <c r="AZ1317" s="71">
        <v>1</v>
      </c>
      <c r="BA1317" s="4"/>
      <c r="BB1317" s="4"/>
      <c r="BC1317" s="71">
        <v>1</v>
      </c>
      <c r="BD1317" s="58">
        <f t="shared" si="5"/>
        <v>2</v>
      </c>
      <c r="BE1317" s="4"/>
      <c r="BF1317" s="4"/>
      <c r="BG1317" s="4"/>
      <c r="BH1317" s="4"/>
      <c r="BI1317" s="4"/>
      <c r="BJ1317" s="4"/>
      <c r="BK1317" s="4"/>
      <c r="BL1317" s="4"/>
      <c r="BM1317" s="4"/>
      <c r="BN1317" s="4"/>
      <c r="BO1317" s="4"/>
      <c r="BP1317" s="72">
        <v>1</v>
      </c>
      <c r="BQ1317" s="72">
        <v>1</v>
      </c>
      <c r="BR1317" s="4"/>
      <c r="BS1317" s="72">
        <v>1</v>
      </c>
      <c r="BT1317" s="72">
        <v>1</v>
      </c>
      <c r="BU1317" s="72">
        <v>1</v>
      </c>
      <c r="BV1317" s="72">
        <v>1</v>
      </c>
      <c r="BW1317" s="4"/>
      <c r="BX1317" s="4">
        <f t="shared" si="1357"/>
        <v>1</v>
      </c>
      <c r="BY1317" s="4"/>
      <c r="BZ1317" s="4"/>
      <c r="CA1317" s="4"/>
      <c r="CB1317" s="4"/>
      <c r="CC1317" s="4"/>
      <c r="CD1317" s="4"/>
      <c r="CE1317" s="4"/>
      <c r="CF1317" s="4"/>
      <c r="CG1317" s="4"/>
      <c r="CH1317" s="57">
        <f t="shared" si="1100"/>
        <v>0</v>
      </c>
      <c r="CI1317" s="4"/>
      <c r="CJ1317" s="4"/>
      <c r="CK1317" s="4"/>
      <c r="CL1317" s="4"/>
      <c r="CM1317" s="4"/>
      <c r="CN1317" s="4"/>
      <c r="CO1317" s="4"/>
      <c r="CP1317" s="4"/>
      <c r="CQ1317" s="4"/>
      <c r="CR1317" s="57">
        <f t="shared" si="1046"/>
        <v>0</v>
      </c>
      <c r="CS1317" s="4"/>
      <c r="CT1317" s="4"/>
      <c r="CU1317" s="4"/>
      <c r="CV1317" s="4"/>
      <c r="CW1317" s="4"/>
      <c r="CX1317" s="4"/>
      <c r="CY1317" s="4"/>
      <c r="CZ1317" s="4"/>
      <c r="DA1317" s="4"/>
      <c r="DB1317" s="57">
        <f t="shared" si="1164"/>
        <v>0</v>
      </c>
      <c r="DC1317" s="4"/>
      <c r="DD1317" s="4"/>
      <c r="DE1317" s="4"/>
      <c r="DF1317" s="4"/>
      <c r="DG1317" s="4"/>
      <c r="DH1317" s="4"/>
      <c r="DI1317" s="4"/>
      <c r="DJ1317" s="4"/>
      <c r="DK1317" s="4"/>
      <c r="DL1317" s="57">
        <f t="shared" si="321"/>
        <v>0</v>
      </c>
      <c r="DM1317" s="4"/>
      <c r="DN1317" s="4"/>
      <c r="DO1317" s="4"/>
      <c r="DP1317" s="4"/>
      <c r="DQ1317" s="4"/>
      <c r="DR1317" s="4"/>
      <c r="DS1317" s="4"/>
      <c r="DT1317" s="4"/>
      <c r="DU1317" s="4"/>
      <c r="DV1317" s="57">
        <f t="shared" si="322"/>
        <v>0</v>
      </c>
      <c r="DW1317" s="71">
        <f t="shared" ref="DW1317:ED1317" si="1376">SUM(BY1317,CI1317,CS1317,DC1317,DM1317)</f>
        <v>0</v>
      </c>
      <c r="DX1317" s="71">
        <f t="shared" si="1376"/>
        <v>0</v>
      </c>
      <c r="DY1317" s="71">
        <f t="shared" si="1376"/>
        <v>0</v>
      </c>
      <c r="DZ1317" s="71">
        <f t="shared" si="1376"/>
        <v>0</v>
      </c>
      <c r="EA1317" s="71">
        <f t="shared" si="1376"/>
        <v>0</v>
      </c>
      <c r="EB1317" s="71">
        <f t="shared" si="1376"/>
        <v>0</v>
      </c>
      <c r="EC1317" s="71">
        <f t="shared" si="1376"/>
        <v>0</v>
      </c>
      <c r="ED1317" s="71">
        <f t="shared" si="1376"/>
        <v>0</v>
      </c>
      <c r="EE1317" s="71">
        <f t="shared" si="13"/>
        <v>0</v>
      </c>
      <c r="EF1317" s="71">
        <f t="shared" si="14"/>
        <v>0</v>
      </c>
    </row>
    <row r="1318" spans="1:136" ht="15.75" customHeight="1">
      <c r="A1318" s="147">
        <v>2017</v>
      </c>
      <c r="B1318" s="135" t="s">
        <v>451</v>
      </c>
      <c r="C1318" s="147" t="s">
        <v>4114</v>
      </c>
      <c r="D1318" s="147" t="s">
        <v>4115</v>
      </c>
      <c r="E1318" s="147" t="s">
        <v>4116</v>
      </c>
      <c r="F1318" s="161" t="s">
        <v>4117</v>
      </c>
      <c r="G1318" s="4"/>
      <c r="H1318" s="4"/>
      <c r="I1318" s="72">
        <v>1</v>
      </c>
      <c r="J1318" s="4"/>
      <c r="K1318" s="4"/>
      <c r="L1318" s="4"/>
      <c r="M1318" s="4"/>
      <c r="N1318" s="4"/>
      <c r="O1318" s="4"/>
      <c r="P1318" s="4"/>
      <c r="Q1318" s="4"/>
      <c r="R1318" s="4"/>
      <c r="S1318" s="4"/>
      <c r="T1318" s="59" t="str">
        <f t="shared" si="0"/>
        <v/>
      </c>
      <c r="U1318" s="4"/>
      <c r="V1318" s="4"/>
      <c r="W1318" s="4"/>
      <c r="X1318" s="4"/>
      <c r="Y1318" s="4"/>
      <c r="Z1318" s="4"/>
      <c r="AA1318" s="4"/>
      <c r="AB1318" s="4"/>
      <c r="AC1318" s="4"/>
      <c r="AD1318" s="71"/>
      <c r="AE1318" s="71">
        <v>1</v>
      </c>
      <c r="AF1318" s="4"/>
      <c r="AG1318" s="58">
        <f t="shared" si="1"/>
        <v>1</v>
      </c>
      <c r="AH1318" s="4"/>
      <c r="AI1318" s="4"/>
      <c r="AJ1318" s="4"/>
      <c r="AK1318" s="91" t="str">
        <f t="shared" si="1355"/>
        <v/>
      </c>
      <c r="AL1318" s="4"/>
      <c r="AM1318" s="4"/>
      <c r="AN1318" s="4"/>
      <c r="AO1318" s="4"/>
      <c r="AP1318" s="4"/>
      <c r="AQ1318" s="4"/>
      <c r="AR1318" s="58" t="str">
        <f t="shared" si="3"/>
        <v/>
      </c>
      <c r="AS1318" s="71">
        <v>1</v>
      </c>
      <c r="AT1318" s="71">
        <v>1</v>
      </c>
      <c r="AU1318" s="4"/>
      <c r="AV1318" s="4"/>
      <c r="AW1318" s="71">
        <v>1</v>
      </c>
      <c r="AX1318" s="58">
        <f t="shared" si="4"/>
        <v>3</v>
      </c>
      <c r="AY1318" s="71">
        <v>1</v>
      </c>
      <c r="AZ1318" s="71">
        <v>1</v>
      </c>
      <c r="BA1318" s="4"/>
      <c r="BB1318" s="4"/>
      <c r="BC1318" s="71">
        <v>1</v>
      </c>
      <c r="BD1318" s="58">
        <f t="shared" si="5"/>
        <v>3</v>
      </c>
      <c r="BE1318" s="4"/>
      <c r="BF1318" s="4"/>
      <c r="BG1318" s="4"/>
      <c r="BH1318" s="4"/>
      <c r="BI1318" s="4"/>
      <c r="BJ1318" s="4"/>
      <c r="BK1318" s="4"/>
      <c r="BL1318" s="4"/>
      <c r="BM1318" s="4"/>
      <c r="BN1318" s="4"/>
      <c r="BO1318" s="4"/>
      <c r="BP1318" s="4"/>
      <c r="BQ1318" s="72">
        <v>1</v>
      </c>
      <c r="BR1318" s="4"/>
      <c r="BS1318" s="4"/>
      <c r="BT1318" s="4"/>
      <c r="BU1318" s="4"/>
      <c r="BV1318" s="4"/>
      <c r="BW1318" s="4"/>
      <c r="BX1318" s="4" t="str">
        <f t="shared" si="1357"/>
        <v/>
      </c>
      <c r="BY1318" s="4"/>
      <c r="BZ1318" s="4"/>
      <c r="CA1318" s="4"/>
      <c r="CB1318" s="4"/>
      <c r="CC1318" s="4"/>
      <c r="CD1318" s="4"/>
      <c r="CE1318" s="4"/>
      <c r="CF1318" s="4"/>
      <c r="CG1318" s="4"/>
      <c r="CH1318" s="57">
        <f t="shared" si="1100"/>
        <v>0</v>
      </c>
      <c r="CI1318" s="4"/>
      <c r="CJ1318" s="4"/>
      <c r="CK1318" s="4"/>
      <c r="CL1318" s="4"/>
      <c r="CM1318" s="4"/>
      <c r="CN1318" s="4"/>
      <c r="CO1318" s="4"/>
      <c r="CP1318" s="4"/>
      <c r="CQ1318" s="4"/>
      <c r="CR1318" s="57">
        <f t="shared" si="1046"/>
        <v>0</v>
      </c>
      <c r="CS1318" s="4"/>
      <c r="CT1318" s="4"/>
      <c r="CU1318" s="4"/>
      <c r="CV1318" s="4"/>
      <c r="CW1318" s="4"/>
      <c r="CX1318" s="4"/>
      <c r="CY1318" s="4"/>
      <c r="CZ1318" s="4"/>
      <c r="DA1318" s="4"/>
      <c r="DB1318" s="57">
        <f t="shared" si="1164"/>
        <v>0</v>
      </c>
      <c r="DC1318" s="4"/>
      <c r="DD1318" s="4"/>
      <c r="DE1318" s="4"/>
      <c r="DF1318" s="4"/>
      <c r="DG1318" s="4"/>
      <c r="DH1318" s="4"/>
      <c r="DI1318" s="4"/>
      <c r="DJ1318" s="4"/>
      <c r="DK1318" s="4"/>
      <c r="DL1318" s="57">
        <f t="shared" si="321"/>
        <v>0</v>
      </c>
      <c r="DM1318" s="4"/>
      <c r="DN1318" s="4"/>
      <c r="DO1318" s="4"/>
      <c r="DP1318" s="4"/>
      <c r="DQ1318" s="4"/>
      <c r="DR1318" s="4"/>
      <c r="DS1318" s="4"/>
      <c r="DT1318" s="4"/>
      <c r="DU1318" s="4"/>
      <c r="DV1318" s="57">
        <f t="shared" si="322"/>
        <v>0</v>
      </c>
      <c r="DW1318" s="71">
        <f t="shared" ref="DW1318:ED1318" si="1377">SUM(BY1318,CI1318,CS1318,DC1318,DM1318)</f>
        <v>0</v>
      </c>
      <c r="DX1318" s="71">
        <f t="shared" si="1377"/>
        <v>0</v>
      </c>
      <c r="DY1318" s="71">
        <f t="shared" si="1377"/>
        <v>0</v>
      </c>
      <c r="DZ1318" s="71">
        <f t="shared" si="1377"/>
        <v>0</v>
      </c>
      <c r="EA1318" s="71">
        <f t="shared" si="1377"/>
        <v>0</v>
      </c>
      <c r="EB1318" s="71">
        <f t="shared" si="1377"/>
        <v>0</v>
      </c>
      <c r="EC1318" s="71">
        <f t="shared" si="1377"/>
        <v>0</v>
      </c>
      <c r="ED1318" s="71">
        <f t="shared" si="1377"/>
        <v>0</v>
      </c>
      <c r="EE1318" s="71">
        <f t="shared" si="13"/>
        <v>0</v>
      </c>
      <c r="EF1318" s="71">
        <f t="shared" si="14"/>
        <v>0</v>
      </c>
    </row>
    <row r="1319" spans="1:136" ht="15.75" customHeight="1">
      <c r="A1319" s="147">
        <v>2017</v>
      </c>
      <c r="B1319" s="135" t="s">
        <v>5569</v>
      </c>
      <c r="C1319" s="147" t="s">
        <v>4118</v>
      </c>
      <c r="D1319" s="147" t="s">
        <v>4119</v>
      </c>
      <c r="E1319" s="147" t="s">
        <v>4120</v>
      </c>
      <c r="F1319" s="161" t="s">
        <v>4121</v>
      </c>
      <c r="G1319" s="4"/>
      <c r="H1319" s="4"/>
      <c r="I1319" s="4"/>
      <c r="J1319" s="4"/>
      <c r="K1319" s="4"/>
      <c r="L1319" s="4"/>
      <c r="M1319" s="4"/>
      <c r="N1319" s="72">
        <v>1</v>
      </c>
      <c r="O1319" s="4"/>
      <c r="P1319" s="4"/>
      <c r="Q1319" s="4"/>
      <c r="R1319" s="4"/>
      <c r="S1319" s="4"/>
      <c r="T1319" s="59" t="str">
        <f t="shared" si="0"/>
        <v/>
      </c>
      <c r="U1319" s="4"/>
      <c r="V1319" s="4"/>
      <c r="W1319" s="4"/>
      <c r="X1319" s="4"/>
      <c r="Y1319" s="4"/>
      <c r="Z1319" s="4"/>
      <c r="AA1319" s="4"/>
      <c r="AB1319" s="4"/>
      <c r="AC1319" s="4"/>
      <c r="AD1319" s="4"/>
      <c r="AE1319" s="4"/>
      <c r="AF1319" s="4"/>
      <c r="AG1319" s="58">
        <f t="shared" si="1"/>
        <v>1</v>
      </c>
      <c r="AH1319" s="4"/>
      <c r="AI1319" s="71">
        <v>1</v>
      </c>
      <c r="AJ1319" s="4"/>
      <c r="AK1319" s="91" t="str">
        <f t="shared" si="1355"/>
        <v/>
      </c>
      <c r="AL1319" s="4"/>
      <c r="AM1319" s="4"/>
      <c r="AN1319" s="4"/>
      <c r="AO1319" s="4"/>
      <c r="AP1319" s="4"/>
      <c r="AQ1319" s="4"/>
      <c r="AR1319" s="58">
        <f t="shared" si="3"/>
        <v>1</v>
      </c>
      <c r="AS1319" s="71">
        <v>1</v>
      </c>
      <c r="AT1319" s="71">
        <v>1</v>
      </c>
      <c r="AU1319" s="71">
        <v>1</v>
      </c>
      <c r="AV1319" s="71">
        <v>1</v>
      </c>
      <c r="AW1319" s="71">
        <v>1</v>
      </c>
      <c r="AX1319" s="58">
        <f t="shared" si="4"/>
        <v>5</v>
      </c>
      <c r="AY1319" s="4"/>
      <c r="AZ1319" s="71">
        <v>1</v>
      </c>
      <c r="BA1319" s="4"/>
      <c r="BB1319" s="4"/>
      <c r="BC1319" s="4"/>
      <c r="BD1319" s="58">
        <f t="shared" si="5"/>
        <v>1</v>
      </c>
      <c r="BE1319" s="4"/>
      <c r="BF1319" s="4"/>
      <c r="BG1319" s="4"/>
      <c r="BH1319" s="4"/>
      <c r="BI1319" s="4"/>
      <c r="BJ1319" s="4"/>
      <c r="BK1319" s="4"/>
      <c r="BL1319" s="4"/>
      <c r="BM1319" s="4"/>
      <c r="BN1319" s="4"/>
      <c r="BO1319" s="4"/>
      <c r="BP1319" s="4"/>
      <c r="BQ1319" s="4"/>
      <c r="BR1319" s="4"/>
      <c r="BS1319" s="71">
        <v>1</v>
      </c>
      <c r="BT1319" s="71">
        <v>1</v>
      </c>
      <c r="BU1319" s="71">
        <v>1</v>
      </c>
      <c r="BV1319" s="71">
        <v>1</v>
      </c>
      <c r="BW1319" s="4"/>
      <c r="BX1319" s="71">
        <f t="shared" si="1357"/>
        <v>1</v>
      </c>
      <c r="BY1319" s="4"/>
      <c r="BZ1319" s="71">
        <v>1</v>
      </c>
      <c r="CA1319" s="4"/>
      <c r="CB1319" s="71">
        <v>1</v>
      </c>
      <c r="CC1319" s="71">
        <v>1</v>
      </c>
      <c r="CD1319" s="4"/>
      <c r="CE1319" s="71">
        <v>1</v>
      </c>
      <c r="CF1319" s="4"/>
      <c r="CG1319" s="71"/>
      <c r="CH1319" s="57">
        <f t="shared" si="1100"/>
        <v>4</v>
      </c>
      <c r="CI1319" s="4"/>
      <c r="CJ1319" s="71">
        <v>1</v>
      </c>
      <c r="CK1319" s="4"/>
      <c r="CL1319" s="71">
        <v>1</v>
      </c>
      <c r="CM1319" s="71">
        <v>1</v>
      </c>
      <c r="CN1319" s="4"/>
      <c r="CO1319" s="71">
        <v>1</v>
      </c>
      <c r="CP1319" s="4"/>
      <c r="CQ1319" s="71"/>
      <c r="CR1319" s="57">
        <f t="shared" si="1046"/>
        <v>4</v>
      </c>
      <c r="CS1319" s="4"/>
      <c r="CT1319" s="71">
        <v>1</v>
      </c>
      <c r="CU1319" s="4"/>
      <c r="CV1319" s="71">
        <v>1</v>
      </c>
      <c r="CW1319" s="71">
        <v>1</v>
      </c>
      <c r="CX1319" s="4"/>
      <c r="CY1319" s="71">
        <v>1</v>
      </c>
      <c r="CZ1319" s="4"/>
      <c r="DA1319" s="71"/>
      <c r="DB1319" s="57">
        <f t="shared" si="1164"/>
        <v>4</v>
      </c>
      <c r="DC1319" s="4"/>
      <c r="DD1319" s="71">
        <v>1</v>
      </c>
      <c r="DE1319" s="4"/>
      <c r="DF1319" s="71">
        <v>1</v>
      </c>
      <c r="DG1319" s="71">
        <v>1</v>
      </c>
      <c r="DH1319" s="4"/>
      <c r="DI1319" s="71">
        <v>1</v>
      </c>
      <c r="DJ1319" s="4"/>
      <c r="DK1319" s="71"/>
      <c r="DL1319" s="57">
        <f t="shared" si="321"/>
        <v>4</v>
      </c>
      <c r="DM1319" s="4"/>
      <c r="DN1319" s="71">
        <v>1</v>
      </c>
      <c r="DO1319" s="4"/>
      <c r="DP1319" s="71">
        <v>1</v>
      </c>
      <c r="DQ1319" s="71">
        <v>1</v>
      </c>
      <c r="DR1319" s="4"/>
      <c r="DS1319" s="71">
        <v>1</v>
      </c>
      <c r="DT1319" s="4"/>
      <c r="DU1319" s="71"/>
      <c r="DV1319" s="57">
        <f t="shared" si="322"/>
        <v>4</v>
      </c>
      <c r="DW1319" s="71">
        <f t="shared" ref="DW1319:ED1319" si="1378">SUM(BY1319,CI1319,CS1319,DC1319,DM1319)</f>
        <v>0</v>
      </c>
      <c r="DX1319" s="71">
        <f t="shared" si="1378"/>
        <v>5</v>
      </c>
      <c r="DY1319" s="71">
        <f t="shared" si="1378"/>
        <v>0</v>
      </c>
      <c r="DZ1319" s="71">
        <f t="shared" si="1378"/>
        <v>5</v>
      </c>
      <c r="EA1319" s="71">
        <f t="shared" si="1378"/>
        <v>5</v>
      </c>
      <c r="EB1319" s="71">
        <f t="shared" si="1378"/>
        <v>0</v>
      </c>
      <c r="EC1319" s="71">
        <f t="shared" si="1378"/>
        <v>5</v>
      </c>
      <c r="ED1319" s="71">
        <f t="shared" si="1378"/>
        <v>0</v>
      </c>
      <c r="EE1319" s="71">
        <f t="shared" si="13"/>
        <v>20</v>
      </c>
      <c r="EF1319" s="71">
        <f t="shared" si="14"/>
        <v>1</v>
      </c>
    </row>
    <row r="1320" spans="1:136" ht="15.75" customHeight="1">
      <c r="A1320" s="147">
        <v>2017</v>
      </c>
      <c r="B1320" s="135" t="s">
        <v>5570</v>
      </c>
      <c r="C1320" s="147" t="s">
        <v>4122</v>
      </c>
      <c r="D1320" s="147"/>
      <c r="E1320" s="147" t="s">
        <v>4123</v>
      </c>
      <c r="F1320" s="161" t="s">
        <v>4124</v>
      </c>
      <c r="G1320" s="4"/>
      <c r="H1320" s="4"/>
      <c r="I1320" s="4"/>
      <c r="J1320" s="4"/>
      <c r="K1320" s="71">
        <v>1</v>
      </c>
      <c r="L1320" s="4"/>
      <c r="M1320" s="4"/>
      <c r="N1320" s="4"/>
      <c r="O1320" s="4"/>
      <c r="P1320" s="4"/>
      <c r="Q1320" s="4"/>
      <c r="R1320" s="4"/>
      <c r="S1320" s="4"/>
      <c r="T1320" s="59" t="str">
        <f t="shared" si="0"/>
        <v/>
      </c>
      <c r="U1320" s="4"/>
      <c r="V1320" s="4"/>
      <c r="W1320" s="4"/>
      <c r="X1320" s="4"/>
      <c r="Y1320" s="4"/>
      <c r="Z1320" s="4"/>
      <c r="AA1320" s="4"/>
      <c r="AB1320" s="4"/>
      <c r="AC1320" s="4"/>
      <c r="AD1320" s="4"/>
      <c r="AE1320" s="4"/>
      <c r="AF1320" s="4"/>
      <c r="AG1320" s="58">
        <f t="shared" si="1"/>
        <v>1</v>
      </c>
      <c r="AH1320" s="4"/>
      <c r="AI1320" s="4"/>
      <c r="AJ1320" s="4"/>
      <c r="AK1320" s="91" t="str">
        <f t="shared" si="1355"/>
        <v/>
      </c>
      <c r="AL1320" s="4"/>
      <c r="AM1320" s="4"/>
      <c r="AN1320" s="4"/>
      <c r="AO1320" s="4"/>
      <c r="AP1320" s="4"/>
      <c r="AQ1320" s="4"/>
      <c r="AR1320" s="58" t="str">
        <f t="shared" si="3"/>
        <v/>
      </c>
      <c r="AS1320" s="4"/>
      <c r="AT1320" s="71">
        <v>1</v>
      </c>
      <c r="AU1320" s="4"/>
      <c r="AV1320" s="4"/>
      <c r="AW1320" s="4"/>
      <c r="AX1320" s="58">
        <f t="shared" si="4"/>
        <v>1</v>
      </c>
      <c r="AY1320" s="4"/>
      <c r="AZ1320" s="71">
        <v>1</v>
      </c>
      <c r="BA1320" s="4"/>
      <c r="BB1320" s="4"/>
      <c r="BC1320" s="71">
        <v>1</v>
      </c>
      <c r="BD1320" s="58">
        <f t="shared" si="5"/>
        <v>2</v>
      </c>
      <c r="BE1320" s="4"/>
      <c r="BF1320" s="4"/>
      <c r="BG1320" s="4"/>
      <c r="BH1320" s="4"/>
      <c r="BI1320" s="4"/>
      <c r="BJ1320" s="4"/>
      <c r="BK1320" s="4"/>
      <c r="BL1320" s="4"/>
      <c r="BM1320" s="4"/>
      <c r="BN1320" s="4"/>
      <c r="BO1320" s="4"/>
      <c r="BP1320" s="4"/>
      <c r="BQ1320" s="4"/>
      <c r="BR1320" s="4"/>
      <c r="BS1320" s="71">
        <v>1</v>
      </c>
      <c r="BT1320" s="4"/>
      <c r="BU1320" s="4"/>
      <c r="BV1320" s="4"/>
      <c r="BW1320" s="4"/>
      <c r="BX1320" s="71">
        <f t="shared" si="1357"/>
        <v>1</v>
      </c>
      <c r="BY1320" s="4"/>
      <c r="BZ1320" s="4"/>
      <c r="CA1320" s="4"/>
      <c r="CB1320" s="4"/>
      <c r="CC1320" s="4"/>
      <c r="CD1320" s="4"/>
      <c r="CE1320" s="4"/>
      <c r="CF1320" s="4"/>
      <c r="CG1320" s="4"/>
      <c r="CH1320" s="57">
        <f t="shared" si="1100"/>
        <v>0</v>
      </c>
      <c r="CI1320" s="4"/>
      <c r="CJ1320" s="71">
        <v>1</v>
      </c>
      <c r="CK1320" s="4"/>
      <c r="CL1320" s="4"/>
      <c r="CM1320" s="4"/>
      <c r="CN1320" s="4"/>
      <c r="CO1320" s="4"/>
      <c r="CP1320" s="4"/>
      <c r="CQ1320" s="71"/>
      <c r="CR1320" s="57">
        <f t="shared" si="1046"/>
        <v>1</v>
      </c>
      <c r="CS1320" s="4"/>
      <c r="CT1320" s="4"/>
      <c r="CU1320" s="4"/>
      <c r="CV1320" s="4"/>
      <c r="CW1320" s="4"/>
      <c r="CX1320" s="4"/>
      <c r="CY1320" s="4"/>
      <c r="CZ1320" s="4"/>
      <c r="DA1320" s="4"/>
      <c r="DB1320" s="57">
        <f t="shared" si="1164"/>
        <v>0</v>
      </c>
      <c r="DC1320" s="4"/>
      <c r="DD1320" s="4"/>
      <c r="DE1320" s="4"/>
      <c r="DF1320" s="4"/>
      <c r="DG1320" s="4"/>
      <c r="DH1320" s="4"/>
      <c r="DI1320" s="4"/>
      <c r="DJ1320" s="4"/>
      <c r="DK1320" s="4"/>
      <c r="DL1320" s="57">
        <f t="shared" si="321"/>
        <v>0</v>
      </c>
      <c r="DM1320" s="4"/>
      <c r="DN1320" s="4"/>
      <c r="DO1320" s="4"/>
      <c r="DP1320" s="4"/>
      <c r="DQ1320" s="4"/>
      <c r="DR1320" s="4"/>
      <c r="DS1320" s="4"/>
      <c r="DT1320" s="4"/>
      <c r="DU1320" s="4"/>
      <c r="DV1320" s="57">
        <f t="shared" si="322"/>
        <v>0</v>
      </c>
      <c r="DW1320" s="71">
        <f t="shared" ref="DW1320:ED1320" si="1379">SUM(BY1320,CI1320,CS1320,DC1320,DM1320)</f>
        <v>0</v>
      </c>
      <c r="DX1320" s="71">
        <f t="shared" si="1379"/>
        <v>1</v>
      </c>
      <c r="DY1320" s="71">
        <f t="shared" si="1379"/>
        <v>0</v>
      </c>
      <c r="DZ1320" s="71">
        <f t="shared" si="1379"/>
        <v>0</v>
      </c>
      <c r="EA1320" s="71">
        <f t="shared" si="1379"/>
        <v>0</v>
      </c>
      <c r="EB1320" s="71">
        <f t="shared" si="1379"/>
        <v>0</v>
      </c>
      <c r="EC1320" s="71">
        <f t="shared" si="1379"/>
        <v>0</v>
      </c>
      <c r="ED1320" s="71">
        <f t="shared" si="1379"/>
        <v>0</v>
      </c>
      <c r="EE1320" s="71">
        <f t="shared" si="13"/>
        <v>1</v>
      </c>
      <c r="EF1320" s="71">
        <f t="shared" si="14"/>
        <v>1</v>
      </c>
    </row>
    <row r="1321" spans="1:136" ht="15.75" customHeight="1">
      <c r="A1321" s="147">
        <v>2017</v>
      </c>
      <c r="B1321" s="135" t="s">
        <v>5571</v>
      </c>
      <c r="C1321" s="147" t="s">
        <v>4125</v>
      </c>
      <c r="D1321" s="147"/>
      <c r="E1321" s="147" t="s">
        <v>4126</v>
      </c>
      <c r="F1321" s="161" t="s">
        <v>4127</v>
      </c>
      <c r="G1321" s="4"/>
      <c r="H1321" s="4"/>
      <c r="I1321" s="4"/>
      <c r="J1321" s="4"/>
      <c r="K1321" s="4"/>
      <c r="L1321" s="4"/>
      <c r="M1321" s="4"/>
      <c r="N1321" s="4"/>
      <c r="O1321" s="4"/>
      <c r="P1321" s="4"/>
      <c r="Q1321" s="71">
        <v>1</v>
      </c>
      <c r="R1321" s="4"/>
      <c r="S1321" s="4"/>
      <c r="T1321" s="59" t="str">
        <f t="shared" si="0"/>
        <v/>
      </c>
      <c r="U1321" s="4"/>
      <c r="V1321" s="4"/>
      <c r="W1321" s="4"/>
      <c r="X1321" s="4"/>
      <c r="Y1321" s="4"/>
      <c r="Z1321" s="4"/>
      <c r="AA1321" s="4"/>
      <c r="AB1321" s="4"/>
      <c r="AC1321" s="4"/>
      <c r="AD1321" s="4"/>
      <c r="AE1321" s="4"/>
      <c r="AF1321" s="4"/>
      <c r="AG1321" s="58">
        <f t="shared" si="1"/>
        <v>1</v>
      </c>
      <c r="AH1321" s="4"/>
      <c r="AI1321" s="4"/>
      <c r="AJ1321" s="4"/>
      <c r="AK1321" s="91" t="str">
        <f t="shared" si="1355"/>
        <v/>
      </c>
      <c r="AL1321" s="4"/>
      <c r="AM1321" s="4"/>
      <c r="AN1321" s="4"/>
      <c r="AO1321" s="4"/>
      <c r="AP1321" s="4"/>
      <c r="AQ1321" s="4"/>
      <c r="AR1321" s="58" t="str">
        <f t="shared" si="3"/>
        <v/>
      </c>
      <c r="AS1321" s="71">
        <v>1</v>
      </c>
      <c r="AT1321" s="71">
        <v>1</v>
      </c>
      <c r="AU1321" s="71">
        <v>1</v>
      </c>
      <c r="AV1321" s="4"/>
      <c r="AW1321" s="4"/>
      <c r="AX1321" s="58">
        <f t="shared" si="4"/>
        <v>3</v>
      </c>
      <c r="AY1321" s="4"/>
      <c r="AZ1321" s="71">
        <v>1</v>
      </c>
      <c r="BA1321" s="4"/>
      <c r="BB1321" s="4"/>
      <c r="BC1321" s="71">
        <v>1</v>
      </c>
      <c r="BD1321" s="58">
        <f t="shared" si="5"/>
        <v>2</v>
      </c>
      <c r="BE1321" s="4"/>
      <c r="BF1321" s="4"/>
      <c r="BG1321" s="4"/>
      <c r="BH1321" s="4"/>
      <c r="BI1321" s="4"/>
      <c r="BJ1321" s="4"/>
      <c r="BK1321" s="4"/>
      <c r="BL1321" s="4"/>
      <c r="BM1321" s="4"/>
      <c r="BN1321" s="4"/>
      <c r="BO1321" s="4"/>
      <c r="BP1321" s="4"/>
      <c r="BQ1321" s="4"/>
      <c r="BR1321" s="4"/>
      <c r="BS1321" s="71">
        <v>1</v>
      </c>
      <c r="BT1321" s="71">
        <v>1</v>
      </c>
      <c r="BU1321" s="71">
        <v>1</v>
      </c>
      <c r="BV1321" s="71">
        <v>1</v>
      </c>
      <c r="BW1321" s="4"/>
      <c r="BX1321" s="71">
        <f t="shared" si="1357"/>
        <v>1</v>
      </c>
      <c r="BY1321" s="4"/>
      <c r="BZ1321" s="71">
        <v>1</v>
      </c>
      <c r="CA1321" s="4"/>
      <c r="CB1321" s="71">
        <v>1</v>
      </c>
      <c r="CC1321" s="71">
        <v>1</v>
      </c>
      <c r="CD1321" s="4"/>
      <c r="CE1321" s="71">
        <v>1</v>
      </c>
      <c r="CF1321" s="4"/>
      <c r="CG1321" s="71"/>
      <c r="CH1321" s="57">
        <f t="shared" si="1100"/>
        <v>4</v>
      </c>
      <c r="CI1321" s="4"/>
      <c r="CJ1321" s="71">
        <v>1</v>
      </c>
      <c r="CK1321" s="4"/>
      <c r="CL1321" s="71">
        <v>1</v>
      </c>
      <c r="CM1321" s="71">
        <v>1</v>
      </c>
      <c r="CN1321" s="4"/>
      <c r="CO1321" s="71">
        <v>1</v>
      </c>
      <c r="CP1321" s="4"/>
      <c r="CQ1321" s="71"/>
      <c r="CR1321" s="57">
        <f t="shared" si="1046"/>
        <v>4</v>
      </c>
      <c r="CS1321" s="4"/>
      <c r="CT1321" s="71">
        <v>1</v>
      </c>
      <c r="CU1321" s="4"/>
      <c r="CV1321" s="71">
        <v>1</v>
      </c>
      <c r="CW1321" s="71">
        <v>1</v>
      </c>
      <c r="CX1321" s="4"/>
      <c r="CY1321" s="71">
        <v>1</v>
      </c>
      <c r="CZ1321" s="4"/>
      <c r="DA1321" s="71"/>
      <c r="DB1321" s="57">
        <f t="shared" si="1164"/>
        <v>4</v>
      </c>
      <c r="DC1321" s="4"/>
      <c r="DD1321" s="4"/>
      <c r="DE1321" s="4"/>
      <c r="DF1321" s="4"/>
      <c r="DG1321" s="4"/>
      <c r="DH1321" s="4"/>
      <c r="DI1321" s="4"/>
      <c r="DJ1321" s="4"/>
      <c r="DK1321" s="4"/>
      <c r="DL1321" s="57">
        <f t="shared" si="321"/>
        <v>0</v>
      </c>
      <c r="DM1321" s="4"/>
      <c r="DN1321" s="4"/>
      <c r="DO1321" s="4"/>
      <c r="DP1321" s="4"/>
      <c r="DQ1321" s="4"/>
      <c r="DR1321" s="4"/>
      <c r="DS1321" s="4"/>
      <c r="DT1321" s="4"/>
      <c r="DU1321" s="4"/>
      <c r="DV1321" s="57">
        <f t="shared" si="322"/>
        <v>0</v>
      </c>
      <c r="DW1321" s="71">
        <f t="shared" ref="DW1321:ED1321" si="1380">SUM(BY1321,CI1321,CS1321,DC1321,DM1321)</f>
        <v>0</v>
      </c>
      <c r="DX1321" s="71">
        <f t="shared" si="1380"/>
        <v>3</v>
      </c>
      <c r="DY1321" s="71">
        <f t="shared" si="1380"/>
        <v>0</v>
      </c>
      <c r="DZ1321" s="71">
        <f t="shared" si="1380"/>
        <v>3</v>
      </c>
      <c r="EA1321" s="71">
        <f t="shared" si="1380"/>
        <v>3</v>
      </c>
      <c r="EB1321" s="71">
        <f t="shared" si="1380"/>
        <v>0</v>
      </c>
      <c r="EC1321" s="71">
        <f t="shared" si="1380"/>
        <v>3</v>
      </c>
      <c r="ED1321" s="71">
        <f t="shared" si="1380"/>
        <v>0</v>
      </c>
      <c r="EE1321" s="71">
        <f t="shared" si="13"/>
        <v>12</v>
      </c>
      <c r="EF1321" s="71">
        <f t="shared" si="14"/>
        <v>1</v>
      </c>
    </row>
    <row r="1322" spans="1:136" ht="15.75" customHeight="1">
      <c r="A1322" s="147">
        <v>2017</v>
      </c>
      <c r="B1322" s="135" t="s">
        <v>5572</v>
      </c>
      <c r="C1322" s="147" t="s">
        <v>4128</v>
      </c>
      <c r="D1322" s="147"/>
      <c r="E1322" s="147" t="s">
        <v>4129</v>
      </c>
      <c r="F1322" s="161" t="s">
        <v>4130</v>
      </c>
      <c r="G1322" s="4"/>
      <c r="H1322" s="4"/>
      <c r="I1322" s="4"/>
      <c r="J1322" s="71">
        <v>1</v>
      </c>
      <c r="K1322" s="4"/>
      <c r="L1322" s="4"/>
      <c r="M1322" s="4"/>
      <c r="N1322" s="4"/>
      <c r="O1322" s="4"/>
      <c r="P1322" s="4"/>
      <c r="Q1322" s="4"/>
      <c r="R1322" s="4"/>
      <c r="S1322" s="4"/>
      <c r="T1322" s="59" t="str">
        <f t="shared" si="0"/>
        <v/>
      </c>
      <c r="U1322" s="4"/>
      <c r="V1322" s="4"/>
      <c r="W1322" s="4"/>
      <c r="X1322" s="4"/>
      <c r="Y1322" s="4"/>
      <c r="Z1322" s="4"/>
      <c r="AA1322" s="4"/>
      <c r="AB1322" s="4"/>
      <c r="AC1322" s="4"/>
      <c r="AD1322" s="4"/>
      <c r="AE1322" s="4"/>
      <c r="AF1322" s="4"/>
      <c r="AG1322" s="58">
        <f t="shared" si="1"/>
        <v>1</v>
      </c>
      <c r="AH1322" s="4"/>
      <c r="AI1322" s="4"/>
      <c r="AJ1322" s="4"/>
      <c r="AK1322" s="91" t="str">
        <f t="shared" si="1355"/>
        <v/>
      </c>
      <c r="AL1322" s="4"/>
      <c r="AM1322" s="4"/>
      <c r="AN1322" s="4"/>
      <c r="AO1322" s="4"/>
      <c r="AP1322" s="4"/>
      <c r="AQ1322" s="4"/>
      <c r="AR1322" s="58" t="str">
        <f t="shared" si="3"/>
        <v/>
      </c>
      <c r="AS1322" s="71">
        <v>1</v>
      </c>
      <c r="AT1322" s="71">
        <v>1</v>
      </c>
      <c r="AU1322" s="71">
        <v>1</v>
      </c>
      <c r="AV1322" s="71">
        <v>1</v>
      </c>
      <c r="AW1322" s="71">
        <v>1</v>
      </c>
      <c r="AX1322" s="58">
        <f t="shared" si="4"/>
        <v>5</v>
      </c>
      <c r="AY1322" s="4"/>
      <c r="AZ1322" s="71">
        <v>1</v>
      </c>
      <c r="BA1322" s="4"/>
      <c r="BB1322" s="4"/>
      <c r="BC1322" s="71">
        <v>1</v>
      </c>
      <c r="BD1322" s="58">
        <f t="shared" si="5"/>
        <v>2</v>
      </c>
      <c r="BE1322" s="4"/>
      <c r="BF1322" s="4"/>
      <c r="BG1322" s="4"/>
      <c r="BH1322" s="4"/>
      <c r="BI1322" s="4"/>
      <c r="BJ1322" s="4"/>
      <c r="BK1322" s="4"/>
      <c r="BL1322" s="4"/>
      <c r="BM1322" s="4"/>
      <c r="BN1322" s="4"/>
      <c r="BO1322" s="4"/>
      <c r="BP1322" s="4"/>
      <c r="BQ1322" s="4"/>
      <c r="BR1322" s="4"/>
      <c r="BS1322" s="4"/>
      <c r="BT1322" s="4"/>
      <c r="BU1322" s="4"/>
      <c r="BV1322" s="4"/>
      <c r="BW1322" s="4"/>
      <c r="BX1322" s="4" t="str">
        <f t="shared" si="1357"/>
        <v/>
      </c>
      <c r="BY1322" s="4"/>
      <c r="BZ1322" s="4"/>
      <c r="CA1322" s="4"/>
      <c r="CB1322" s="4"/>
      <c r="CC1322" s="4"/>
      <c r="CD1322" s="4"/>
      <c r="CE1322" s="4"/>
      <c r="CF1322" s="4"/>
      <c r="CG1322" s="4"/>
      <c r="CH1322" s="57">
        <f t="shared" si="1100"/>
        <v>0</v>
      </c>
      <c r="CI1322" s="4"/>
      <c r="CJ1322" s="4"/>
      <c r="CK1322" s="4"/>
      <c r="CL1322" s="4"/>
      <c r="CM1322" s="4"/>
      <c r="CN1322" s="4"/>
      <c r="CO1322" s="4"/>
      <c r="CP1322" s="4"/>
      <c r="CQ1322" s="4"/>
      <c r="CR1322" s="57">
        <f t="shared" si="1046"/>
        <v>0</v>
      </c>
      <c r="CS1322" s="4"/>
      <c r="CT1322" s="4"/>
      <c r="CU1322" s="4"/>
      <c r="CV1322" s="4"/>
      <c r="CW1322" s="4"/>
      <c r="CX1322" s="4"/>
      <c r="CY1322" s="4"/>
      <c r="CZ1322" s="4"/>
      <c r="DA1322" s="4"/>
      <c r="DB1322" s="57">
        <f t="shared" si="1164"/>
        <v>0</v>
      </c>
      <c r="DC1322" s="4"/>
      <c r="DD1322" s="4"/>
      <c r="DE1322" s="4"/>
      <c r="DF1322" s="4"/>
      <c r="DG1322" s="4"/>
      <c r="DH1322" s="4"/>
      <c r="DI1322" s="4"/>
      <c r="DJ1322" s="4"/>
      <c r="DK1322" s="4"/>
      <c r="DL1322" s="57">
        <f t="shared" si="321"/>
        <v>0</v>
      </c>
      <c r="DM1322" s="4"/>
      <c r="DN1322" s="4"/>
      <c r="DO1322" s="4"/>
      <c r="DP1322" s="4"/>
      <c r="DQ1322" s="4"/>
      <c r="DR1322" s="4"/>
      <c r="DS1322" s="4"/>
      <c r="DT1322" s="4"/>
      <c r="DU1322" s="4"/>
      <c r="DV1322" s="57">
        <f t="shared" si="322"/>
        <v>0</v>
      </c>
      <c r="DW1322" s="71">
        <f t="shared" ref="DW1322:ED1322" si="1381">SUM(BY1322,CI1322,CS1322,DC1322,DM1322)</f>
        <v>0</v>
      </c>
      <c r="DX1322" s="71">
        <f t="shared" si="1381"/>
        <v>0</v>
      </c>
      <c r="DY1322" s="71">
        <f t="shared" si="1381"/>
        <v>0</v>
      </c>
      <c r="DZ1322" s="71">
        <f t="shared" si="1381"/>
        <v>0</v>
      </c>
      <c r="EA1322" s="71">
        <f t="shared" si="1381"/>
        <v>0</v>
      </c>
      <c r="EB1322" s="71">
        <f t="shared" si="1381"/>
        <v>0</v>
      </c>
      <c r="EC1322" s="71">
        <f t="shared" si="1381"/>
        <v>0</v>
      </c>
      <c r="ED1322" s="71">
        <f t="shared" si="1381"/>
        <v>0</v>
      </c>
      <c r="EE1322" s="71">
        <f t="shared" si="13"/>
        <v>0</v>
      </c>
      <c r="EF1322" s="71">
        <f t="shared" si="14"/>
        <v>0</v>
      </c>
    </row>
    <row r="1323" spans="1:136" ht="15.75" customHeight="1">
      <c r="A1323" s="147">
        <v>2017</v>
      </c>
      <c r="B1323" s="135" t="s">
        <v>5573</v>
      </c>
      <c r="C1323" s="147" t="s">
        <v>4131</v>
      </c>
      <c r="D1323" s="147"/>
      <c r="E1323" s="147" t="s">
        <v>4132</v>
      </c>
      <c r="F1323" s="150" t="s">
        <v>4133</v>
      </c>
      <c r="G1323" s="4"/>
      <c r="H1323" s="4"/>
      <c r="I1323" s="4"/>
      <c r="J1323" s="71">
        <v>1</v>
      </c>
      <c r="K1323" s="4"/>
      <c r="L1323" s="4"/>
      <c r="M1323" s="4"/>
      <c r="N1323" s="4"/>
      <c r="O1323" s="4"/>
      <c r="P1323" s="4"/>
      <c r="Q1323" s="4"/>
      <c r="R1323" s="4"/>
      <c r="S1323" s="4"/>
      <c r="T1323" s="59" t="str">
        <f t="shared" si="0"/>
        <v/>
      </c>
      <c r="U1323" s="4"/>
      <c r="V1323" s="4"/>
      <c r="W1323" s="4"/>
      <c r="X1323" s="4"/>
      <c r="Y1323" s="4"/>
      <c r="Z1323" s="4"/>
      <c r="AA1323" s="4"/>
      <c r="AB1323" s="4"/>
      <c r="AC1323" s="4"/>
      <c r="AD1323" s="71"/>
      <c r="AE1323" s="71">
        <v>1</v>
      </c>
      <c r="AF1323" s="4"/>
      <c r="AG1323" s="58">
        <f t="shared" si="1"/>
        <v>1</v>
      </c>
      <c r="AH1323" s="4"/>
      <c r="AI1323" s="4"/>
      <c r="AJ1323" s="4"/>
      <c r="AK1323" s="91" t="str">
        <f t="shared" si="1355"/>
        <v/>
      </c>
      <c r="AL1323" s="4"/>
      <c r="AM1323" s="4"/>
      <c r="AN1323" s="4"/>
      <c r="AO1323" s="4"/>
      <c r="AP1323" s="4"/>
      <c r="AQ1323" s="4"/>
      <c r="AR1323" s="58" t="str">
        <f t="shared" si="3"/>
        <v/>
      </c>
      <c r="AS1323" s="71">
        <v>1</v>
      </c>
      <c r="AT1323" s="71">
        <v>1</v>
      </c>
      <c r="AU1323" s="71">
        <v>1</v>
      </c>
      <c r="AV1323" s="4"/>
      <c r="AW1323" s="4"/>
      <c r="AX1323" s="58">
        <f t="shared" si="4"/>
        <v>3</v>
      </c>
      <c r="AY1323" s="4"/>
      <c r="AZ1323" s="71">
        <v>1</v>
      </c>
      <c r="BA1323" s="4"/>
      <c r="BB1323" s="4"/>
      <c r="BC1323" s="71">
        <v>1</v>
      </c>
      <c r="BD1323" s="58">
        <f t="shared" si="5"/>
        <v>2</v>
      </c>
      <c r="BE1323" s="4"/>
      <c r="BF1323" s="4"/>
      <c r="BG1323" s="4"/>
      <c r="BH1323" s="4"/>
      <c r="BI1323" s="4"/>
      <c r="BJ1323" s="4"/>
      <c r="BK1323" s="4"/>
      <c r="BL1323" s="4"/>
      <c r="BM1323" s="4"/>
      <c r="BN1323" s="4"/>
      <c r="BO1323" s="71">
        <v>1</v>
      </c>
      <c r="BP1323" s="4"/>
      <c r="BQ1323" s="4"/>
      <c r="BR1323" s="4"/>
      <c r="BS1323" s="4"/>
      <c r="BT1323" s="4"/>
      <c r="BU1323" s="4"/>
      <c r="BV1323" s="4"/>
      <c r="BW1323" s="4"/>
      <c r="BX1323" s="4" t="str">
        <f t="shared" si="1357"/>
        <v/>
      </c>
      <c r="BY1323" s="4"/>
      <c r="BZ1323" s="4"/>
      <c r="CA1323" s="4"/>
      <c r="CB1323" s="4"/>
      <c r="CC1323" s="4"/>
      <c r="CD1323" s="4"/>
      <c r="CE1323" s="4"/>
      <c r="CF1323" s="4"/>
      <c r="CG1323" s="4"/>
      <c r="CH1323" s="57">
        <f t="shared" si="1100"/>
        <v>0</v>
      </c>
      <c r="CI1323" s="4"/>
      <c r="CJ1323" s="4"/>
      <c r="CK1323" s="4"/>
      <c r="CL1323" s="4"/>
      <c r="CM1323" s="4"/>
      <c r="CN1323" s="4"/>
      <c r="CO1323" s="4"/>
      <c r="CP1323" s="4"/>
      <c r="CQ1323" s="4"/>
      <c r="CR1323" s="57">
        <f t="shared" si="1046"/>
        <v>0</v>
      </c>
      <c r="CS1323" s="4"/>
      <c r="CT1323" s="4"/>
      <c r="CU1323" s="4"/>
      <c r="CV1323" s="4"/>
      <c r="CW1323" s="4"/>
      <c r="CX1323" s="4"/>
      <c r="CY1323" s="4"/>
      <c r="CZ1323" s="4"/>
      <c r="DA1323" s="4"/>
      <c r="DB1323" s="57">
        <f t="shared" si="1164"/>
        <v>0</v>
      </c>
      <c r="DC1323" s="4"/>
      <c r="DD1323" s="4"/>
      <c r="DE1323" s="4"/>
      <c r="DF1323" s="4"/>
      <c r="DG1323" s="4"/>
      <c r="DH1323" s="4"/>
      <c r="DI1323" s="4"/>
      <c r="DJ1323" s="4"/>
      <c r="DK1323" s="4"/>
      <c r="DL1323" s="57">
        <f t="shared" si="321"/>
        <v>0</v>
      </c>
      <c r="DM1323" s="4"/>
      <c r="DN1323" s="4"/>
      <c r="DO1323" s="4"/>
      <c r="DP1323" s="4"/>
      <c r="DQ1323" s="4"/>
      <c r="DR1323" s="4"/>
      <c r="DS1323" s="4"/>
      <c r="DT1323" s="4"/>
      <c r="DU1323" s="4"/>
      <c r="DV1323" s="57">
        <f t="shared" si="322"/>
        <v>0</v>
      </c>
      <c r="DW1323" s="71">
        <f t="shared" ref="DW1323:ED1323" si="1382">SUM(BY1323,CI1323,CS1323,DC1323,DM1323)</f>
        <v>0</v>
      </c>
      <c r="DX1323" s="71">
        <f t="shared" si="1382"/>
        <v>0</v>
      </c>
      <c r="DY1323" s="71">
        <f t="shared" si="1382"/>
        <v>0</v>
      </c>
      <c r="DZ1323" s="71">
        <f t="shared" si="1382"/>
        <v>0</v>
      </c>
      <c r="EA1323" s="71">
        <f t="shared" si="1382"/>
        <v>0</v>
      </c>
      <c r="EB1323" s="71">
        <f t="shared" si="1382"/>
        <v>0</v>
      </c>
      <c r="EC1323" s="71">
        <f t="shared" si="1382"/>
        <v>0</v>
      </c>
      <c r="ED1323" s="71">
        <f t="shared" si="1382"/>
        <v>0</v>
      </c>
      <c r="EE1323" s="71">
        <f t="shared" si="13"/>
        <v>0</v>
      </c>
      <c r="EF1323" s="71">
        <f t="shared" si="14"/>
        <v>0</v>
      </c>
    </row>
    <row r="1324" spans="1:136" ht="15.75" customHeight="1">
      <c r="A1324" s="147">
        <v>2017</v>
      </c>
      <c r="B1324" s="135" t="s">
        <v>5574</v>
      </c>
      <c r="C1324" s="147" t="s">
        <v>4134</v>
      </c>
      <c r="D1324" s="147"/>
      <c r="E1324" s="147" t="s">
        <v>4135</v>
      </c>
      <c r="F1324" s="150" t="s">
        <v>4136</v>
      </c>
      <c r="G1324" s="4"/>
      <c r="H1324" s="4"/>
      <c r="I1324" s="4"/>
      <c r="J1324" s="4"/>
      <c r="K1324" s="71">
        <v>1</v>
      </c>
      <c r="L1324" s="4"/>
      <c r="M1324" s="4"/>
      <c r="N1324" s="4"/>
      <c r="O1324" s="4"/>
      <c r="P1324" s="4"/>
      <c r="Q1324" s="4"/>
      <c r="R1324" s="4"/>
      <c r="S1324" s="4"/>
      <c r="T1324" s="59" t="str">
        <f t="shared" si="0"/>
        <v/>
      </c>
      <c r="U1324" s="4"/>
      <c r="V1324" s="4"/>
      <c r="W1324" s="4"/>
      <c r="X1324" s="4"/>
      <c r="Y1324" s="4"/>
      <c r="Z1324" s="4"/>
      <c r="AA1324" s="4"/>
      <c r="AB1324" s="4"/>
      <c r="AC1324" s="4"/>
      <c r="AD1324" s="4"/>
      <c r="AE1324" s="4"/>
      <c r="AF1324" s="4"/>
      <c r="AG1324" s="58">
        <f t="shared" si="1"/>
        <v>1</v>
      </c>
      <c r="AH1324" s="4"/>
      <c r="AI1324" s="4"/>
      <c r="AJ1324" s="4"/>
      <c r="AK1324" s="91" t="str">
        <f t="shared" si="1355"/>
        <v/>
      </c>
      <c r="AL1324" s="4"/>
      <c r="AM1324" s="4"/>
      <c r="AN1324" s="4"/>
      <c r="AO1324" s="4"/>
      <c r="AP1324" s="4"/>
      <c r="AQ1324" s="4"/>
      <c r="AR1324" s="58" t="str">
        <f t="shared" si="3"/>
        <v/>
      </c>
      <c r="AS1324" s="4"/>
      <c r="AT1324" s="71">
        <v>1</v>
      </c>
      <c r="AU1324" s="4"/>
      <c r="AV1324" s="4"/>
      <c r="AW1324" s="4"/>
      <c r="AX1324" s="58">
        <f t="shared" si="4"/>
        <v>1</v>
      </c>
      <c r="AY1324" s="71">
        <v>1</v>
      </c>
      <c r="AZ1324" s="4"/>
      <c r="BA1324" s="4"/>
      <c r="BB1324" s="4"/>
      <c r="BC1324" s="4"/>
      <c r="BD1324" s="58">
        <f t="shared" si="5"/>
        <v>1</v>
      </c>
      <c r="BE1324" s="4"/>
      <c r="BF1324" s="4"/>
      <c r="BG1324" s="4"/>
      <c r="BH1324" s="4"/>
      <c r="BI1324" s="4"/>
      <c r="BJ1324" s="4"/>
      <c r="BK1324" s="4"/>
      <c r="BL1324" s="4"/>
      <c r="BM1324" s="4"/>
      <c r="BN1324" s="4"/>
      <c r="BO1324" s="4"/>
      <c r="BP1324" s="4"/>
      <c r="BQ1324" s="4"/>
      <c r="BR1324" s="4"/>
      <c r="BS1324" s="4"/>
      <c r="BT1324" s="4"/>
      <c r="BU1324" s="4"/>
      <c r="BV1324" s="4"/>
      <c r="BW1324" s="4"/>
      <c r="BX1324" s="4" t="str">
        <f t="shared" si="1357"/>
        <v/>
      </c>
      <c r="BY1324" s="4"/>
      <c r="BZ1324" s="4"/>
      <c r="CA1324" s="4"/>
      <c r="CB1324" s="4"/>
      <c r="CC1324" s="4"/>
      <c r="CD1324" s="4"/>
      <c r="CE1324" s="4"/>
      <c r="CF1324" s="4"/>
      <c r="CG1324" s="4"/>
      <c r="CH1324" s="57">
        <f t="shared" si="1100"/>
        <v>0</v>
      </c>
      <c r="CI1324" s="4"/>
      <c r="CJ1324" s="4"/>
      <c r="CK1324" s="4"/>
      <c r="CL1324" s="4"/>
      <c r="CM1324" s="4"/>
      <c r="CN1324" s="4"/>
      <c r="CO1324" s="4"/>
      <c r="CP1324" s="4"/>
      <c r="CQ1324" s="4"/>
      <c r="CR1324" s="57">
        <f t="shared" si="1046"/>
        <v>0</v>
      </c>
      <c r="CS1324" s="4"/>
      <c r="CT1324" s="4"/>
      <c r="CU1324" s="4"/>
      <c r="CV1324" s="4"/>
      <c r="CW1324" s="4"/>
      <c r="CX1324" s="4"/>
      <c r="CY1324" s="4"/>
      <c r="CZ1324" s="4"/>
      <c r="DA1324" s="4"/>
      <c r="DB1324" s="57">
        <f t="shared" si="1164"/>
        <v>0</v>
      </c>
      <c r="DC1324" s="4"/>
      <c r="DD1324" s="4"/>
      <c r="DE1324" s="4"/>
      <c r="DF1324" s="4"/>
      <c r="DG1324" s="4"/>
      <c r="DH1324" s="4"/>
      <c r="DI1324" s="4"/>
      <c r="DJ1324" s="4"/>
      <c r="DK1324" s="4"/>
      <c r="DL1324" s="57">
        <f t="shared" si="321"/>
        <v>0</v>
      </c>
      <c r="DM1324" s="4"/>
      <c r="DN1324" s="4"/>
      <c r="DO1324" s="4"/>
      <c r="DP1324" s="4"/>
      <c r="DQ1324" s="4"/>
      <c r="DR1324" s="4"/>
      <c r="DS1324" s="4"/>
      <c r="DT1324" s="4"/>
      <c r="DU1324" s="4"/>
      <c r="DV1324" s="57">
        <f t="shared" si="322"/>
        <v>0</v>
      </c>
      <c r="DW1324" s="71">
        <f t="shared" ref="DW1324:ED1324" si="1383">SUM(BY1324,CI1324,CS1324,DC1324,DM1324)</f>
        <v>0</v>
      </c>
      <c r="DX1324" s="71">
        <f t="shared" si="1383"/>
        <v>0</v>
      </c>
      <c r="DY1324" s="71">
        <f t="shared" si="1383"/>
        <v>0</v>
      </c>
      <c r="DZ1324" s="71">
        <f t="shared" si="1383"/>
        <v>0</v>
      </c>
      <c r="EA1324" s="71">
        <f t="shared" si="1383"/>
        <v>0</v>
      </c>
      <c r="EB1324" s="71">
        <f t="shared" si="1383"/>
        <v>0</v>
      </c>
      <c r="EC1324" s="71">
        <f t="shared" si="1383"/>
        <v>0</v>
      </c>
      <c r="ED1324" s="71">
        <f t="shared" si="1383"/>
        <v>0</v>
      </c>
      <c r="EE1324" s="71">
        <f t="shared" si="13"/>
        <v>0</v>
      </c>
      <c r="EF1324" s="71">
        <f t="shared" si="14"/>
        <v>0</v>
      </c>
    </row>
    <row r="1325" spans="1:136" ht="15.75" customHeight="1">
      <c r="A1325" s="147">
        <v>2017</v>
      </c>
      <c r="B1325" s="135" t="s">
        <v>5575</v>
      </c>
      <c r="C1325" s="147" t="s">
        <v>4137</v>
      </c>
      <c r="D1325" s="147"/>
      <c r="E1325" s="147" t="s">
        <v>4138</v>
      </c>
      <c r="F1325" s="161" t="s">
        <v>4139</v>
      </c>
      <c r="G1325" s="4"/>
      <c r="H1325" s="4"/>
      <c r="I1325" s="4"/>
      <c r="J1325" s="4"/>
      <c r="K1325" s="4"/>
      <c r="L1325" s="4"/>
      <c r="M1325" s="4"/>
      <c r="N1325" s="71">
        <v>1</v>
      </c>
      <c r="O1325" s="4"/>
      <c r="P1325" s="4"/>
      <c r="Q1325" s="4"/>
      <c r="R1325" s="4"/>
      <c r="S1325" s="4"/>
      <c r="T1325" s="59" t="str">
        <f t="shared" si="0"/>
        <v/>
      </c>
      <c r="U1325" s="4"/>
      <c r="V1325" s="4"/>
      <c r="W1325" s="4"/>
      <c r="X1325" s="4"/>
      <c r="Y1325" s="4"/>
      <c r="Z1325" s="4"/>
      <c r="AA1325" s="4"/>
      <c r="AB1325" s="4"/>
      <c r="AC1325" s="4"/>
      <c r="AD1325" s="4"/>
      <c r="AE1325" s="4"/>
      <c r="AF1325" s="4"/>
      <c r="AG1325" s="58">
        <f t="shared" si="1"/>
        <v>1</v>
      </c>
      <c r="AH1325" s="4"/>
      <c r="AI1325" s="4"/>
      <c r="AJ1325" s="4"/>
      <c r="AK1325" s="91" t="str">
        <f t="shared" si="1355"/>
        <v/>
      </c>
      <c r="AL1325" s="4"/>
      <c r="AM1325" s="4"/>
      <c r="AN1325" s="4"/>
      <c r="AO1325" s="4"/>
      <c r="AP1325" s="4"/>
      <c r="AQ1325" s="4"/>
      <c r="AR1325" s="58" t="str">
        <f t="shared" si="3"/>
        <v/>
      </c>
      <c r="AS1325" s="71">
        <v>1</v>
      </c>
      <c r="AT1325" s="71">
        <v>1</v>
      </c>
      <c r="AU1325" s="71">
        <v>1</v>
      </c>
      <c r="AV1325" s="4"/>
      <c r="AW1325" s="4"/>
      <c r="AX1325" s="58">
        <f t="shared" si="4"/>
        <v>3</v>
      </c>
      <c r="AY1325" s="71">
        <v>1</v>
      </c>
      <c r="AZ1325" s="71">
        <v>1</v>
      </c>
      <c r="BA1325" s="4"/>
      <c r="BB1325" s="4"/>
      <c r="BC1325" s="71">
        <v>1</v>
      </c>
      <c r="BD1325" s="58">
        <f t="shared" si="5"/>
        <v>3</v>
      </c>
      <c r="BE1325" s="4"/>
      <c r="BF1325" s="4"/>
      <c r="BG1325" s="4"/>
      <c r="BH1325" s="4"/>
      <c r="BI1325" s="4"/>
      <c r="BJ1325" s="4"/>
      <c r="BK1325" s="4"/>
      <c r="BL1325" s="4"/>
      <c r="BM1325" s="4"/>
      <c r="BN1325" s="4"/>
      <c r="BO1325" s="4"/>
      <c r="BP1325" s="71">
        <v>1</v>
      </c>
      <c r="BQ1325" s="4"/>
      <c r="BR1325" s="4"/>
      <c r="BS1325" s="71">
        <v>1</v>
      </c>
      <c r="BT1325" s="4"/>
      <c r="BU1325" s="71">
        <v>1</v>
      </c>
      <c r="BV1325" s="4"/>
      <c r="BW1325" s="4"/>
      <c r="BX1325" s="71">
        <f t="shared" si="1357"/>
        <v>1</v>
      </c>
      <c r="BY1325" s="4"/>
      <c r="BZ1325" s="71">
        <v>1</v>
      </c>
      <c r="CA1325" s="4"/>
      <c r="CB1325" s="4"/>
      <c r="CC1325" s="71">
        <v>1</v>
      </c>
      <c r="CD1325" s="4"/>
      <c r="CE1325" s="4"/>
      <c r="CF1325" s="4"/>
      <c r="CG1325" s="71"/>
      <c r="CH1325" s="57">
        <f t="shared" si="1100"/>
        <v>2</v>
      </c>
      <c r="CI1325" s="4"/>
      <c r="CJ1325" s="71">
        <v>1</v>
      </c>
      <c r="CK1325" s="4"/>
      <c r="CL1325" s="4"/>
      <c r="CM1325" s="71">
        <v>1</v>
      </c>
      <c r="CN1325" s="4"/>
      <c r="CO1325" s="4"/>
      <c r="CP1325" s="4"/>
      <c r="CQ1325" s="71"/>
      <c r="CR1325" s="57">
        <f t="shared" si="1046"/>
        <v>2</v>
      </c>
      <c r="CS1325" s="4"/>
      <c r="CT1325" s="71">
        <v>1</v>
      </c>
      <c r="CU1325" s="4"/>
      <c r="CV1325" s="4"/>
      <c r="CW1325" s="71">
        <v>1</v>
      </c>
      <c r="CX1325" s="4"/>
      <c r="CY1325" s="4"/>
      <c r="CZ1325" s="4"/>
      <c r="DA1325" s="71"/>
      <c r="DB1325" s="57">
        <f t="shared" si="1164"/>
        <v>2</v>
      </c>
      <c r="DC1325" s="4"/>
      <c r="DD1325" s="4"/>
      <c r="DE1325" s="4"/>
      <c r="DF1325" s="4"/>
      <c r="DG1325" s="4"/>
      <c r="DH1325" s="4"/>
      <c r="DI1325" s="4"/>
      <c r="DJ1325" s="4"/>
      <c r="DK1325" s="4"/>
      <c r="DL1325" s="57">
        <f t="shared" si="321"/>
        <v>0</v>
      </c>
      <c r="DM1325" s="4"/>
      <c r="DN1325" s="4"/>
      <c r="DO1325" s="4"/>
      <c r="DP1325" s="4"/>
      <c r="DQ1325" s="4"/>
      <c r="DR1325" s="4"/>
      <c r="DS1325" s="4"/>
      <c r="DT1325" s="4"/>
      <c r="DU1325" s="4"/>
      <c r="DV1325" s="57">
        <f t="shared" si="322"/>
        <v>0</v>
      </c>
      <c r="DW1325" s="71">
        <f t="shared" ref="DW1325:ED1325" si="1384">SUM(BY1325,CI1325,CS1325,DC1325,DM1325)</f>
        <v>0</v>
      </c>
      <c r="DX1325" s="71">
        <f t="shared" si="1384"/>
        <v>3</v>
      </c>
      <c r="DY1325" s="71">
        <f t="shared" si="1384"/>
        <v>0</v>
      </c>
      <c r="DZ1325" s="71">
        <f t="shared" si="1384"/>
        <v>0</v>
      </c>
      <c r="EA1325" s="71">
        <f t="shared" si="1384"/>
        <v>3</v>
      </c>
      <c r="EB1325" s="71">
        <f t="shared" si="1384"/>
        <v>0</v>
      </c>
      <c r="EC1325" s="71">
        <f t="shared" si="1384"/>
        <v>0</v>
      </c>
      <c r="ED1325" s="71">
        <f t="shared" si="1384"/>
        <v>0</v>
      </c>
      <c r="EE1325" s="71">
        <f t="shared" si="13"/>
        <v>6</v>
      </c>
      <c r="EF1325" s="71">
        <f t="shared" si="14"/>
        <v>1</v>
      </c>
    </row>
    <row r="1326" spans="1:136" ht="15.75" customHeight="1">
      <c r="A1326" s="147">
        <v>2017</v>
      </c>
      <c r="B1326" s="135" t="s">
        <v>5576</v>
      </c>
      <c r="C1326" s="147" t="s">
        <v>4140</v>
      </c>
      <c r="D1326" s="147"/>
      <c r="E1326" s="147" t="s">
        <v>4141</v>
      </c>
      <c r="F1326" s="150" t="s">
        <v>4142</v>
      </c>
      <c r="G1326" s="4"/>
      <c r="H1326" s="4"/>
      <c r="I1326" s="4"/>
      <c r="J1326" s="72">
        <v>1</v>
      </c>
      <c r="K1326" s="4"/>
      <c r="L1326" s="4"/>
      <c r="M1326" s="4"/>
      <c r="N1326" s="4"/>
      <c r="O1326" s="4"/>
      <c r="P1326" s="4"/>
      <c r="Q1326" s="4"/>
      <c r="R1326" s="4"/>
      <c r="S1326" s="4"/>
      <c r="T1326" s="59" t="str">
        <f t="shared" si="0"/>
        <v/>
      </c>
      <c r="U1326" s="4"/>
      <c r="V1326" s="4"/>
      <c r="W1326" s="4"/>
      <c r="X1326" s="4"/>
      <c r="Y1326" s="4"/>
      <c r="Z1326" s="4"/>
      <c r="AA1326" s="4"/>
      <c r="AB1326" s="4"/>
      <c r="AC1326" s="4"/>
      <c r="AD1326" s="4"/>
      <c r="AE1326" s="4"/>
      <c r="AF1326" s="72"/>
      <c r="AG1326" s="58">
        <f t="shared" si="1"/>
        <v>1</v>
      </c>
      <c r="AH1326" s="4"/>
      <c r="AI1326" s="4"/>
      <c r="AJ1326" s="4"/>
      <c r="AK1326" s="91" t="str">
        <f t="shared" si="1355"/>
        <v/>
      </c>
      <c r="AL1326" s="4"/>
      <c r="AM1326" s="4"/>
      <c r="AN1326" s="4"/>
      <c r="AO1326" s="4"/>
      <c r="AP1326" s="4"/>
      <c r="AQ1326" s="4"/>
      <c r="AR1326" s="58" t="str">
        <f t="shared" si="3"/>
        <v/>
      </c>
      <c r="AS1326" s="4"/>
      <c r="AT1326" s="71">
        <v>1</v>
      </c>
      <c r="AU1326" s="4"/>
      <c r="AV1326" s="4"/>
      <c r="AW1326" s="4"/>
      <c r="AX1326" s="58">
        <f t="shared" si="4"/>
        <v>1</v>
      </c>
      <c r="AY1326" s="71">
        <v>1</v>
      </c>
      <c r="AZ1326" s="4"/>
      <c r="BA1326" s="4"/>
      <c r="BB1326" s="4"/>
      <c r="BC1326" s="4"/>
      <c r="BD1326" s="58">
        <f t="shared" si="5"/>
        <v>1</v>
      </c>
      <c r="BE1326" s="4"/>
      <c r="BF1326" s="4"/>
      <c r="BG1326" s="4"/>
      <c r="BH1326" s="4"/>
      <c r="BI1326" s="4"/>
      <c r="BJ1326" s="4"/>
      <c r="BK1326" s="4"/>
      <c r="BL1326" s="4"/>
      <c r="BM1326" s="4"/>
      <c r="BN1326" s="4"/>
      <c r="BO1326" s="4"/>
      <c r="BP1326" s="4"/>
      <c r="BQ1326" s="4"/>
      <c r="BR1326" s="4"/>
      <c r="BS1326" s="4"/>
      <c r="BT1326" s="4"/>
      <c r="BU1326" s="4"/>
      <c r="BV1326" s="4"/>
      <c r="BW1326" s="4"/>
      <c r="BX1326" s="4" t="str">
        <f t="shared" si="1357"/>
        <v/>
      </c>
      <c r="BY1326" s="4"/>
      <c r="BZ1326" s="4"/>
      <c r="CA1326" s="4"/>
      <c r="CB1326" s="4"/>
      <c r="CC1326" s="4"/>
      <c r="CD1326" s="4"/>
      <c r="CE1326" s="4"/>
      <c r="CF1326" s="4"/>
      <c r="CG1326" s="4"/>
      <c r="CH1326" s="57">
        <f t="shared" si="1100"/>
        <v>0</v>
      </c>
      <c r="CI1326" s="4"/>
      <c r="CJ1326" s="4"/>
      <c r="CK1326" s="4"/>
      <c r="CL1326" s="4"/>
      <c r="CM1326" s="4"/>
      <c r="CN1326" s="4"/>
      <c r="CO1326" s="4"/>
      <c r="CP1326" s="4"/>
      <c r="CQ1326" s="4"/>
      <c r="CR1326" s="57">
        <f t="shared" si="1046"/>
        <v>0</v>
      </c>
      <c r="CS1326" s="4"/>
      <c r="CT1326" s="4"/>
      <c r="CU1326" s="4"/>
      <c r="CV1326" s="4"/>
      <c r="CW1326" s="4"/>
      <c r="CX1326" s="4"/>
      <c r="CY1326" s="4"/>
      <c r="CZ1326" s="4"/>
      <c r="DA1326" s="4"/>
      <c r="DB1326" s="57">
        <f t="shared" si="1164"/>
        <v>0</v>
      </c>
      <c r="DC1326" s="4"/>
      <c r="DD1326" s="4"/>
      <c r="DE1326" s="4"/>
      <c r="DF1326" s="4"/>
      <c r="DG1326" s="4"/>
      <c r="DH1326" s="4"/>
      <c r="DI1326" s="4"/>
      <c r="DJ1326" s="4"/>
      <c r="DK1326" s="4"/>
      <c r="DL1326" s="57">
        <f t="shared" si="321"/>
        <v>0</v>
      </c>
      <c r="DM1326" s="4"/>
      <c r="DN1326" s="4"/>
      <c r="DO1326" s="4"/>
      <c r="DP1326" s="4"/>
      <c r="DQ1326" s="4"/>
      <c r="DR1326" s="4"/>
      <c r="DS1326" s="4"/>
      <c r="DT1326" s="4"/>
      <c r="DU1326" s="4"/>
      <c r="DV1326" s="57">
        <f t="shared" si="322"/>
        <v>0</v>
      </c>
      <c r="DW1326" s="71">
        <f t="shared" ref="DW1326:ED1326" si="1385">SUM(BY1326,CI1326,CS1326,DC1326,DM1326)</f>
        <v>0</v>
      </c>
      <c r="DX1326" s="71">
        <f t="shared" si="1385"/>
        <v>0</v>
      </c>
      <c r="DY1326" s="71">
        <f t="shared" si="1385"/>
        <v>0</v>
      </c>
      <c r="DZ1326" s="71">
        <f t="shared" si="1385"/>
        <v>0</v>
      </c>
      <c r="EA1326" s="71">
        <f t="shared" si="1385"/>
        <v>0</v>
      </c>
      <c r="EB1326" s="71">
        <f t="shared" si="1385"/>
        <v>0</v>
      </c>
      <c r="EC1326" s="71">
        <f t="shared" si="1385"/>
        <v>0</v>
      </c>
      <c r="ED1326" s="71">
        <f t="shared" si="1385"/>
        <v>0</v>
      </c>
      <c r="EE1326" s="71">
        <f t="shared" si="13"/>
        <v>0</v>
      </c>
      <c r="EF1326" s="71">
        <f t="shared" si="14"/>
        <v>0</v>
      </c>
    </row>
    <row r="1327" spans="1:136" ht="15.75" customHeight="1">
      <c r="A1327" s="147">
        <v>2017</v>
      </c>
      <c r="B1327" s="135" t="s">
        <v>5577</v>
      </c>
      <c r="C1327" s="147" t="s">
        <v>4143</v>
      </c>
      <c r="D1327" s="147"/>
      <c r="E1327" s="147" t="s">
        <v>4144</v>
      </c>
      <c r="F1327" s="161" t="s">
        <v>4145</v>
      </c>
      <c r="G1327" s="4"/>
      <c r="H1327" s="4"/>
      <c r="I1327" s="4"/>
      <c r="J1327" s="4"/>
      <c r="K1327" s="72">
        <v>1</v>
      </c>
      <c r="L1327" s="4"/>
      <c r="M1327" s="4"/>
      <c r="N1327" s="4"/>
      <c r="O1327" s="4"/>
      <c r="P1327" s="4"/>
      <c r="Q1327" s="4"/>
      <c r="R1327" s="4"/>
      <c r="S1327" s="4"/>
      <c r="T1327" s="59" t="str">
        <f t="shared" si="0"/>
        <v/>
      </c>
      <c r="U1327" s="71"/>
      <c r="V1327" s="4"/>
      <c r="W1327" s="4"/>
      <c r="X1327" s="4"/>
      <c r="Y1327" s="4"/>
      <c r="Z1327" s="4"/>
      <c r="AA1327" s="4"/>
      <c r="AB1327" s="4"/>
      <c r="AC1327" s="4"/>
      <c r="AD1327" s="4"/>
      <c r="AE1327" s="4"/>
      <c r="AF1327" s="4"/>
      <c r="AG1327" s="58">
        <f t="shared" si="1"/>
        <v>1</v>
      </c>
      <c r="AH1327" s="71"/>
      <c r="AI1327" s="4"/>
      <c r="AJ1327" s="4"/>
      <c r="AK1327" s="91" t="str">
        <f t="shared" si="1355"/>
        <v/>
      </c>
      <c r="AL1327" s="4"/>
      <c r="AM1327" s="4"/>
      <c r="AN1327" s="4"/>
      <c r="AO1327" s="4"/>
      <c r="AP1327" s="4"/>
      <c r="AQ1327" s="4"/>
      <c r="AR1327" s="58" t="str">
        <f t="shared" si="3"/>
        <v/>
      </c>
      <c r="AS1327" s="71">
        <v>1</v>
      </c>
      <c r="AT1327" s="4"/>
      <c r="AU1327" s="71">
        <v>1</v>
      </c>
      <c r="AV1327" s="4"/>
      <c r="AW1327" s="4"/>
      <c r="AX1327" s="58">
        <f t="shared" si="4"/>
        <v>2</v>
      </c>
      <c r="AY1327" s="4"/>
      <c r="AZ1327" s="71">
        <v>1</v>
      </c>
      <c r="BA1327" s="4"/>
      <c r="BB1327" s="4"/>
      <c r="BC1327" s="4"/>
      <c r="BD1327" s="58">
        <f t="shared" si="5"/>
        <v>1</v>
      </c>
      <c r="BE1327" s="4"/>
      <c r="BF1327" s="4"/>
      <c r="BG1327" s="4"/>
      <c r="BH1327" s="4"/>
      <c r="BI1327" s="4"/>
      <c r="BJ1327" s="4"/>
      <c r="BK1327" s="4"/>
      <c r="BL1327" s="4"/>
      <c r="BM1327" s="4"/>
      <c r="BN1327" s="4"/>
      <c r="BO1327" s="4"/>
      <c r="BP1327" s="4"/>
      <c r="BQ1327" s="4"/>
      <c r="BR1327" s="4"/>
      <c r="BS1327" s="4"/>
      <c r="BT1327" s="4"/>
      <c r="BU1327" s="4"/>
      <c r="BV1327" s="71">
        <v>1</v>
      </c>
      <c r="BW1327" s="4"/>
      <c r="BX1327" s="71">
        <f t="shared" si="1357"/>
        <v>1</v>
      </c>
      <c r="BY1327" s="4"/>
      <c r="BZ1327" s="4"/>
      <c r="CA1327" s="4"/>
      <c r="CB1327" s="4"/>
      <c r="CC1327" s="4"/>
      <c r="CD1327" s="4"/>
      <c r="CE1327" s="4"/>
      <c r="CF1327" s="4"/>
      <c r="CG1327" s="4"/>
      <c r="CH1327" s="57">
        <f t="shared" si="1100"/>
        <v>0</v>
      </c>
      <c r="CI1327" s="4"/>
      <c r="CJ1327" s="4"/>
      <c r="CK1327" s="4"/>
      <c r="CL1327" s="4"/>
      <c r="CM1327" s="4"/>
      <c r="CN1327" s="4"/>
      <c r="CO1327" s="4"/>
      <c r="CP1327" s="4"/>
      <c r="CQ1327" s="4"/>
      <c r="CR1327" s="57">
        <f t="shared" si="1046"/>
        <v>0</v>
      </c>
      <c r="CS1327" s="4"/>
      <c r="CT1327" s="4"/>
      <c r="CU1327" s="4"/>
      <c r="CV1327" s="4"/>
      <c r="CW1327" s="4"/>
      <c r="CX1327" s="4"/>
      <c r="CY1327" s="71">
        <v>1</v>
      </c>
      <c r="CZ1327" s="4"/>
      <c r="DA1327" s="71"/>
      <c r="DB1327" s="57">
        <f t="shared" si="1164"/>
        <v>1</v>
      </c>
      <c r="DC1327" s="4"/>
      <c r="DD1327" s="4"/>
      <c r="DE1327" s="4"/>
      <c r="DF1327" s="4"/>
      <c r="DG1327" s="4"/>
      <c r="DH1327" s="4"/>
      <c r="DI1327" s="4"/>
      <c r="DJ1327" s="4"/>
      <c r="DK1327" s="4"/>
      <c r="DL1327" s="57">
        <f t="shared" si="321"/>
        <v>0</v>
      </c>
      <c r="DM1327" s="4"/>
      <c r="DN1327" s="4"/>
      <c r="DO1327" s="4"/>
      <c r="DP1327" s="4"/>
      <c r="DQ1327" s="4"/>
      <c r="DR1327" s="4"/>
      <c r="DS1327" s="4"/>
      <c r="DT1327" s="4"/>
      <c r="DU1327" s="4"/>
      <c r="DV1327" s="57">
        <f t="shared" si="322"/>
        <v>0</v>
      </c>
      <c r="DW1327" s="71">
        <f t="shared" ref="DW1327:ED1327" si="1386">SUM(BY1327,CI1327,CS1327,DC1327,DM1327)</f>
        <v>0</v>
      </c>
      <c r="DX1327" s="71">
        <f t="shared" si="1386"/>
        <v>0</v>
      </c>
      <c r="DY1327" s="71">
        <f t="shared" si="1386"/>
        <v>0</v>
      </c>
      <c r="DZ1327" s="71">
        <f t="shared" si="1386"/>
        <v>0</v>
      </c>
      <c r="EA1327" s="71">
        <f t="shared" si="1386"/>
        <v>0</v>
      </c>
      <c r="EB1327" s="71">
        <f t="shared" si="1386"/>
        <v>0</v>
      </c>
      <c r="EC1327" s="71">
        <f t="shared" si="1386"/>
        <v>1</v>
      </c>
      <c r="ED1327" s="71">
        <f t="shared" si="1386"/>
        <v>0</v>
      </c>
      <c r="EE1327" s="71">
        <f t="shared" si="13"/>
        <v>1</v>
      </c>
      <c r="EF1327" s="71">
        <f t="shared" si="14"/>
        <v>1</v>
      </c>
    </row>
    <row r="1328" spans="1:136" ht="15.75" customHeight="1">
      <c r="A1328" s="147">
        <v>2017</v>
      </c>
      <c r="B1328" s="135" t="s">
        <v>5578</v>
      </c>
      <c r="C1328" s="147" t="s">
        <v>4146</v>
      </c>
      <c r="D1328" s="147"/>
      <c r="E1328" s="147" t="s">
        <v>4147</v>
      </c>
      <c r="F1328" s="161" t="s">
        <v>4148</v>
      </c>
      <c r="G1328" s="4"/>
      <c r="H1328" s="4"/>
      <c r="I1328" s="4"/>
      <c r="J1328" s="4"/>
      <c r="K1328" s="4"/>
      <c r="L1328" s="4"/>
      <c r="M1328" s="4"/>
      <c r="N1328" s="4"/>
      <c r="O1328" s="71">
        <v>1</v>
      </c>
      <c r="P1328" s="4"/>
      <c r="Q1328" s="4"/>
      <c r="R1328" s="4"/>
      <c r="S1328" s="4"/>
      <c r="T1328" s="59" t="str">
        <f t="shared" si="0"/>
        <v/>
      </c>
      <c r="U1328" s="4"/>
      <c r="V1328" s="4"/>
      <c r="W1328" s="4"/>
      <c r="X1328" s="4"/>
      <c r="Y1328" s="4"/>
      <c r="Z1328" s="4"/>
      <c r="AA1328" s="4"/>
      <c r="AB1328" s="4"/>
      <c r="AC1328" s="4"/>
      <c r="AD1328" s="4"/>
      <c r="AE1328" s="4"/>
      <c r="AF1328" s="4"/>
      <c r="AG1328" s="58">
        <f t="shared" si="1"/>
        <v>1</v>
      </c>
      <c r="AH1328" s="4"/>
      <c r="AI1328" s="4"/>
      <c r="AJ1328" s="4"/>
      <c r="AK1328" s="91" t="str">
        <f t="shared" si="1355"/>
        <v/>
      </c>
      <c r="AL1328" s="4"/>
      <c r="AM1328" s="4"/>
      <c r="AN1328" s="4"/>
      <c r="AO1328" s="4"/>
      <c r="AP1328" s="4"/>
      <c r="AQ1328" s="4"/>
      <c r="AR1328" s="58" t="str">
        <f t="shared" si="3"/>
        <v/>
      </c>
      <c r="AS1328" s="71">
        <v>1</v>
      </c>
      <c r="AT1328" s="4"/>
      <c r="AU1328" s="71">
        <v>1</v>
      </c>
      <c r="AV1328" s="4"/>
      <c r="AW1328" s="71">
        <v>1</v>
      </c>
      <c r="AX1328" s="58">
        <f t="shared" si="4"/>
        <v>3</v>
      </c>
      <c r="AY1328" s="71">
        <v>1</v>
      </c>
      <c r="AZ1328" s="71">
        <v>1</v>
      </c>
      <c r="BA1328" s="4"/>
      <c r="BB1328" s="4"/>
      <c r="BC1328" s="4"/>
      <c r="BD1328" s="58">
        <f t="shared" si="5"/>
        <v>2</v>
      </c>
      <c r="BE1328" s="4"/>
      <c r="BF1328" s="4"/>
      <c r="BG1328" s="4"/>
      <c r="BH1328" s="4"/>
      <c r="BI1328" s="4"/>
      <c r="BJ1328" s="4"/>
      <c r="BK1328" s="4"/>
      <c r="BL1328" s="4"/>
      <c r="BM1328" s="4"/>
      <c r="BN1328" s="4"/>
      <c r="BO1328" s="4"/>
      <c r="BP1328" s="4"/>
      <c r="BQ1328" s="4"/>
      <c r="BR1328" s="4"/>
      <c r="BS1328" s="71">
        <v>1</v>
      </c>
      <c r="BT1328" s="4"/>
      <c r="BU1328" s="71">
        <v>1</v>
      </c>
      <c r="BV1328" s="71">
        <v>1</v>
      </c>
      <c r="BW1328" s="4"/>
      <c r="BX1328" s="71">
        <f t="shared" si="1357"/>
        <v>1</v>
      </c>
      <c r="BY1328" s="4"/>
      <c r="BZ1328" s="71">
        <v>1</v>
      </c>
      <c r="CA1328" s="4"/>
      <c r="CB1328" s="4"/>
      <c r="CC1328" s="4"/>
      <c r="CD1328" s="4"/>
      <c r="CE1328" s="4"/>
      <c r="CF1328" s="4"/>
      <c r="CG1328" s="71"/>
      <c r="CH1328" s="57">
        <f t="shared" si="1100"/>
        <v>1</v>
      </c>
      <c r="CI1328" s="4"/>
      <c r="CJ1328" s="4"/>
      <c r="CK1328" s="4"/>
      <c r="CL1328" s="4"/>
      <c r="CM1328" s="4"/>
      <c r="CN1328" s="4"/>
      <c r="CO1328" s="4"/>
      <c r="CP1328" s="4"/>
      <c r="CQ1328" s="4"/>
      <c r="CR1328" s="57">
        <f t="shared" si="1046"/>
        <v>0</v>
      </c>
      <c r="CS1328" s="4"/>
      <c r="CT1328" s="4"/>
      <c r="CU1328" s="4"/>
      <c r="CV1328" s="4"/>
      <c r="CW1328" s="71">
        <v>1</v>
      </c>
      <c r="CX1328" s="4"/>
      <c r="CY1328" s="4"/>
      <c r="CZ1328" s="4"/>
      <c r="DA1328" s="71"/>
      <c r="DB1328" s="57">
        <f t="shared" si="1164"/>
        <v>1</v>
      </c>
      <c r="DC1328" s="4"/>
      <c r="DD1328" s="4"/>
      <c r="DE1328" s="4"/>
      <c r="DF1328" s="4"/>
      <c r="DG1328" s="4"/>
      <c r="DH1328" s="4"/>
      <c r="DI1328" s="4"/>
      <c r="DJ1328" s="4"/>
      <c r="DK1328" s="4"/>
      <c r="DL1328" s="57">
        <f t="shared" si="321"/>
        <v>0</v>
      </c>
      <c r="DM1328" s="4"/>
      <c r="DN1328" s="4"/>
      <c r="DO1328" s="4"/>
      <c r="DP1328" s="4"/>
      <c r="DQ1328" s="4"/>
      <c r="DR1328" s="4"/>
      <c r="DS1328" s="71">
        <v>1</v>
      </c>
      <c r="DT1328" s="4"/>
      <c r="DU1328" s="71"/>
      <c r="DV1328" s="57">
        <f t="shared" si="322"/>
        <v>1</v>
      </c>
      <c r="DW1328" s="71">
        <f t="shared" ref="DW1328:ED1328" si="1387">SUM(BY1328,CI1328,CS1328,DC1328,DM1328)</f>
        <v>0</v>
      </c>
      <c r="DX1328" s="71">
        <f t="shared" si="1387"/>
        <v>1</v>
      </c>
      <c r="DY1328" s="71">
        <f t="shared" si="1387"/>
        <v>0</v>
      </c>
      <c r="DZ1328" s="71">
        <f t="shared" si="1387"/>
        <v>0</v>
      </c>
      <c r="EA1328" s="71">
        <f t="shared" si="1387"/>
        <v>1</v>
      </c>
      <c r="EB1328" s="71">
        <f t="shared" si="1387"/>
        <v>0</v>
      </c>
      <c r="EC1328" s="71">
        <f t="shared" si="1387"/>
        <v>1</v>
      </c>
      <c r="ED1328" s="71">
        <f t="shared" si="1387"/>
        <v>0</v>
      </c>
      <c r="EE1328" s="71">
        <f t="shared" si="13"/>
        <v>3</v>
      </c>
      <c r="EF1328" s="71">
        <f t="shared" si="14"/>
        <v>1</v>
      </c>
    </row>
    <row r="1329" spans="1:136" ht="15.75" customHeight="1">
      <c r="A1329" s="147">
        <v>2017</v>
      </c>
      <c r="B1329" s="135" t="s">
        <v>5579</v>
      </c>
      <c r="C1329" s="147" t="s">
        <v>4149</v>
      </c>
      <c r="D1329" s="147" t="s">
        <v>4150</v>
      </c>
      <c r="E1329" s="147" t="s">
        <v>4151</v>
      </c>
      <c r="F1329" s="150" t="s">
        <v>4152</v>
      </c>
      <c r="G1329" s="4"/>
      <c r="H1329" s="4"/>
      <c r="I1329" s="4"/>
      <c r="J1329" s="72">
        <v>2</v>
      </c>
      <c r="K1329" s="4"/>
      <c r="L1329" s="71">
        <v>1</v>
      </c>
      <c r="M1329" s="71"/>
      <c r="N1329" s="72">
        <v>2</v>
      </c>
      <c r="O1329" s="72">
        <v>2</v>
      </c>
      <c r="P1329" s="4"/>
      <c r="Q1329" s="72">
        <v>2</v>
      </c>
      <c r="R1329" s="72">
        <v>2</v>
      </c>
      <c r="S1329" s="4"/>
      <c r="T1329" s="59" t="str">
        <f t="shared" si="0"/>
        <v/>
      </c>
      <c r="U1329" s="4"/>
      <c r="V1329" s="4"/>
      <c r="W1329" s="72">
        <v>2</v>
      </c>
      <c r="X1329" s="4"/>
      <c r="Y1329" s="4"/>
      <c r="Z1329" s="4"/>
      <c r="AA1329" s="4"/>
      <c r="AB1329" s="4"/>
      <c r="AC1329" s="4"/>
      <c r="AD1329" s="4"/>
      <c r="AE1329" s="4"/>
      <c r="AF1329" s="4"/>
      <c r="AG1329" s="58">
        <f t="shared" si="1"/>
        <v>1</v>
      </c>
      <c r="AH1329" s="4"/>
      <c r="AI1329" s="4"/>
      <c r="AJ1329" s="4"/>
      <c r="AK1329" s="91" t="str">
        <f t="shared" si="1355"/>
        <v/>
      </c>
      <c r="AL1329" s="4"/>
      <c r="AM1329" s="4"/>
      <c r="AN1329" s="4"/>
      <c r="AO1329" s="4"/>
      <c r="AP1329" s="4"/>
      <c r="AQ1329" s="4"/>
      <c r="AR1329" s="58" t="str">
        <f t="shared" si="3"/>
        <v/>
      </c>
      <c r="AS1329" s="71">
        <v>1</v>
      </c>
      <c r="AT1329" s="71">
        <v>1</v>
      </c>
      <c r="AU1329" s="4"/>
      <c r="AV1329" s="4"/>
      <c r="AW1329" s="4"/>
      <c r="AX1329" s="58">
        <f t="shared" si="4"/>
        <v>2</v>
      </c>
      <c r="AY1329" s="71">
        <v>1</v>
      </c>
      <c r="AZ1329" s="71">
        <v>1</v>
      </c>
      <c r="BA1329" s="4"/>
      <c r="BB1329" s="4"/>
      <c r="BC1329" s="4"/>
      <c r="BD1329" s="58">
        <f t="shared" si="5"/>
        <v>2</v>
      </c>
      <c r="BE1329" s="4"/>
      <c r="BF1329" s="4"/>
      <c r="BG1329" s="4"/>
      <c r="BH1329" s="4"/>
      <c r="BI1329" s="4"/>
      <c r="BJ1329" s="4"/>
      <c r="BK1329" s="4"/>
      <c r="BL1329" s="4"/>
      <c r="BM1329" s="4"/>
      <c r="BN1329" s="4"/>
      <c r="BO1329" s="4"/>
      <c r="BP1329" s="4"/>
      <c r="BQ1329" s="4"/>
      <c r="BR1329" s="4"/>
      <c r="BS1329" s="72">
        <v>1</v>
      </c>
      <c r="BT1329" s="4"/>
      <c r="BU1329" s="4"/>
      <c r="BV1329" s="4"/>
      <c r="BW1329" s="4"/>
      <c r="BX1329" s="4">
        <f t="shared" si="1357"/>
        <v>1</v>
      </c>
      <c r="BY1329" s="4"/>
      <c r="BZ1329" s="72">
        <v>1</v>
      </c>
      <c r="CA1329" s="4"/>
      <c r="CB1329" s="4"/>
      <c r="CC1329" s="4"/>
      <c r="CD1329" s="4"/>
      <c r="CE1329" s="4"/>
      <c r="CF1329" s="4"/>
      <c r="CG1329" s="4"/>
      <c r="CH1329" s="57">
        <f t="shared" si="1100"/>
        <v>1</v>
      </c>
      <c r="CI1329" s="4"/>
      <c r="CJ1329" s="72">
        <v>1</v>
      </c>
      <c r="CK1329" s="4"/>
      <c r="CL1329" s="4"/>
      <c r="CM1329" s="4"/>
      <c r="CN1329" s="4"/>
      <c r="CO1329" s="4"/>
      <c r="CP1329" s="4"/>
      <c r="CQ1329" s="4"/>
      <c r="CR1329" s="57">
        <f t="shared" si="1046"/>
        <v>1</v>
      </c>
      <c r="CS1329" s="4"/>
      <c r="CT1329" s="4"/>
      <c r="CU1329" s="4"/>
      <c r="CV1329" s="4"/>
      <c r="CW1329" s="4"/>
      <c r="CX1329" s="4"/>
      <c r="CY1329" s="4"/>
      <c r="CZ1329" s="4"/>
      <c r="DA1329" s="4"/>
      <c r="DB1329" s="57">
        <f t="shared" si="1164"/>
        <v>0</v>
      </c>
      <c r="DC1329" s="4"/>
      <c r="DD1329" s="4"/>
      <c r="DE1329" s="4"/>
      <c r="DF1329" s="4"/>
      <c r="DG1329" s="4"/>
      <c r="DH1329" s="4"/>
      <c r="DI1329" s="4"/>
      <c r="DJ1329" s="4"/>
      <c r="DK1329" s="4"/>
      <c r="DL1329" s="57">
        <f t="shared" si="321"/>
        <v>0</v>
      </c>
      <c r="DM1329" s="4"/>
      <c r="DN1329" s="4"/>
      <c r="DO1329" s="4"/>
      <c r="DP1329" s="4"/>
      <c r="DQ1329" s="4"/>
      <c r="DR1329" s="4"/>
      <c r="DS1329" s="4"/>
      <c r="DT1329" s="4"/>
      <c r="DU1329" s="4"/>
      <c r="DV1329" s="57">
        <f t="shared" si="322"/>
        <v>0</v>
      </c>
      <c r="DW1329" s="71">
        <f t="shared" ref="DW1329:ED1329" si="1388">SUM(BY1329,CI1329,CS1329,DC1329,DM1329)</f>
        <v>0</v>
      </c>
      <c r="DX1329" s="71">
        <f t="shared" si="1388"/>
        <v>2</v>
      </c>
      <c r="DY1329" s="71">
        <f t="shared" si="1388"/>
        <v>0</v>
      </c>
      <c r="DZ1329" s="71">
        <f t="shared" si="1388"/>
        <v>0</v>
      </c>
      <c r="EA1329" s="71">
        <f t="shared" si="1388"/>
        <v>0</v>
      </c>
      <c r="EB1329" s="71">
        <f t="shared" si="1388"/>
        <v>0</v>
      </c>
      <c r="EC1329" s="71">
        <f t="shared" si="1388"/>
        <v>0</v>
      </c>
      <c r="ED1329" s="71">
        <f t="shared" si="1388"/>
        <v>0</v>
      </c>
      <c r="EE1329" s="71">
        <f t="shared" si="13"/>
        <v>2</v>
      </c>
      <c r="EF1329" s="71">
        <f t="shared" si="14"/>
        <v>1</v>
      </c>
    </row>
    <row r="1330" spans="1:136" ht="15.75" customHeight="1">
      <c r="A1330" s="147">
        <v>2017</v>
      </c>
      <c r="B1330" s="135" t="s">
        <v>5580</v>
      </c>
      <c r="C1330" s="147" t="s">
        <v>4153</v>
      </c>
      <c r="D1330" s="147"/>
      <c r="E1330" s="147" t="s">
        <v>4154</v>
      </c>
      <c r="F1330" s="161" t="s">
        <v>4155</v>
      </c>
      <c r="G1330" s="4"/>
      <c r="H1330" s="4"/>
      <c r="I1330" s="4"/>
      <c r="J1330" s="4"/>
      <c r="K1330" s="4"/>
      <c r="L1330" s="4"/>
      <c r="M1330" s="4"/>
      <c r="N1330" s="4"/>
      <c r="O1330" s="4"/>
      <c r="P1330" s="4"/>
      <c r="Q1330" s="71">
        <v>1</v>
      </c>
      <c r="R1330" s="4"/>
      <c r="S1330" s="4"/>
      <c r="T1330" s="59" t="str">
        <f t="shared" si="0"/>
        <v/>
      </c>
      <c r="U1330" s="4"/>
      <c r="V1330" s="4"/>
      <c r="W1330" s="4"/>
      <c r="X1330" s="4"/>
      <c r="Y1330" s="4"/>
      <c r="Z1330" s="4"/>
      <c r="AA1330" s="4"/>
      <c r="AB1330" s="4"/>
      <c r="AC1330" s="4"/>
      <c r="AD1330" s="4"/>
      <c r="AE1330" s="4"/>
      <c r="AF1330" s="4"/>
      <c r="AG1330" s="58">
        <f t="shared" si="1"/>
        <v>1</v>
      </c>
      <c r="AH1330" s="4"/>
      <c r="AI1330" s="4"/>
      <c r="AJ1330" s="4"/>
      <c r="AK1330" s="91" t="str">
        <f t="shared" si="1355"/>
        <v/>
      </c>
      <c r="AL1330" s="4"/>
      <c r="AM1330" s="4"/>
      <c r="AN1330" s="4"/>
      <c r="AO1330" s="4"/>
      <c r="AP1330" s="4"/>
      <c r="AQ1330" s="4"/>
      <c r="AR1330" s="58" t="str">
        <f t="shared" si="3"/>
        <v/>
      </c>
      <c r="AS1330" s="4"/>
      <c r="AT1330" s="71">
        <v>1</v>
      </c>
      <c r="AU1330" s="4"/>
      <c r="AV1330" s="4"/>
      <c r="AW1330" s="4"/>
      <c r="AX1330" s="58">
        <f t="shared" si="4"/>
        <v>1</v>
      </c>
      <c r="AY1330" s="4"/>
      <c r="AZ1330" s="71">
        <v>1</v>
      </c>
      <c r="BA1330" s="4"/>
      <c r="BB1330" s="4"/>
      <c r="BC1330" s="4"/>
      <c r="BD1330" s="58">
        <f t="shared" si="5"/>
        <v>1</v>
      </c>
      <c r="BE1330" s="4"/>
      <c r="BF1330" s="4"/>
      <c r="BG1330" s="4"/>
      <c r="BH1330" s="4"/>
      <c r="BI1330" s="4"/>
      <c r="BJ1330" s="4"/>
      <c r="BK1330" s="4"/>
      <c r="BL1330" s="4"/>
      <c r="BM1330" s="4"/>
      <c r="BN1330" s="4"/>
      <c r="BO1330" s="4"/>
      <c r="BP1330" s="4"/>
      <c r="BQ1330" s="4"/>
      <c r="BR1330" s="4"/>
      <c r="BS1330" s="71">
        <v>1</v>
      </c>
      <c r="BT1330" s="4"/>
      <c r="BU1330" s="4"/>
      <c r="BV1330" s="71">
        <v>1</v>
      </c>
      <c r="BW1330" s="4"/>
      <c r="BX1330" s="71">
        <f t="shared" si="1357"/>
        <v>1</v>
      </c>
      <c r="BY1330" s="4"/>
      <c r="BZ1330" s="4"/>
      <c r="CA1330" s="4"/>
      <c r="CB1330" s="4"/>
      <c r="CC1330" s="4"/>
      <c r="CD1330" s="4"/>
      <c r="CE1330" s="4"/>
      <c r="CF1330" s="4"/>
      <c r="CG1330" s="4"/>
      <c r="CH1330" s="57">
        <f t="shared" si="1100"/>
        <v>0</v>
      </c>
      <c r="CI1330" s="4"/>
      <c r="CJ1330" s="71">
        <v>1</v>
      </c>
      <c r="CK1330" s="4"/>
      <c r="CL1330" s="4"/>
      <c r="CM1330" s="4"/>
      <c r="CN1330" s="4"/>
      <c r="CO1330" s="71">
        <v>1</v>
      </c>
      <c r="CP1330" s="4"/>
      <c r="CQ1330" s="71"/>
      <c r="CR1330" s="57">
        <f t="shared" si="1046"/>
        <v>2</v>
      </c>
      <c r="CS1330" s="4"/>
      <c r="CT1330" s="4"/>
      <c r="CU1330" s="4"/>
      <c r="CV1330" s="4"/>
      <c r="CW1330" s="4"/>
      <c r="CX1330" s="4"/>
      <c r="CY1330" s="4"/>
      <c r="CZ1330" s="4"/>
      <c r="DA1330" s="4"/>
      <c r="DB1330" s="57">
        <f t="shared" si="1164"/>
        <v>0</v>
      </c>
      <c r="DC1330" s="4"/>
      <c r="DD1330" s="4"/>
      <c r="DE1330" s="4"/>
      <c r="DF1330" s="4"/>
      <c r="DG1330" s="4"/>
      <c r="DH1330" s="4"/>
      <c r="DI1330" s="4"/>
      <c r="DJ1330" s="4"/>
      <c r="DK1330" s="4"/>
      <c r="DL1330" s="57">
        <f t="shared" si="321"/>
        <v>0</v>
      </c>
      <c r="DM1330" s="4"/>
      <c r="DN1330" s="4"/>
      <c r="DO1330" s="4"/>
      <c r="DP1330" s="4"/>
      <c r="DQ1330" s="4"/>
      <c r="DR1330" s="4"/>
      <c r="DS1330" s="4"/>
      <c r="DT1330" s="4"/>
      <c r="DU1330" s="4"/>
      <c r="DV1330" s="57">
        <f t="shared" si="322"/>
        <v>0</v>
      </c>
      <c r="DW1330" s="71">
        <f t="shared" ref="DW1330:ED1330" si="1389">SUM(BY1330,CI1330,CS1330,DC1330,DM1330)</f>
        <v>0</v>
      </c>
      <c r="DX1330" s="71">
        <f t="shared" si="1389"/>
        <v>1</v>
      </c>
      <c r="DY1330" s="71">
        <f t="shared" si="1389"/>
        <v>0</v>
      </c>
      <c r="DZ1330" s="71">
        <f t="shared" si="1389"/>
        <v>0</v>
      </c>
      <c r="EA1330" s="71">
        <f t="shared" si="1389"/>
        <v>0</v>
      </c>
      <c r="EB1330" s="71">
        <f t="shared" si="1389"/>
        <v>0</v>
      </c>
      <c r="EC1330" s="71">
        <f t="shared" si="1389"/>
        <v>1</v>
      </c>
      <c r="ED1330" s="71">
        <f t="shared" si="1389"/>
        <v>0</v>
      </c>
      <c r="EE1330" s="71">
        <f t="shared" si="13"/>
        <v>2</v>
      </c>
      <c r="EF1330" s="71">
        <f t="shared" si="14"/>
        <v>1</v>
      </c>
    </row>
    <row r="1331" spans="1:136" ht="15.75" customHeight="1">
      <c r="A1331" s="147">
        <v>2017</v>
      </c>
      <c r="B1331" s="135" t="s">
        <v>5581</v>
      </c>
      <c r="C1331" s="147" t="s">
        <v>4156</v>
      </c>
      <c r="D1331" s="147" t="s">
        <v>4157</v>
      </c>
      <c r="E1331" s="147" t="s">
        <v>4158</v>
      </c>
      <c r="F1331" s="161" t="s">
        <v>4159</v>
      </c>
      <c r="G1331" s="4"/>
      <c r="H1331" s="4"/>
      <c r="I1331" s="4"/>
      <c r="J1331" s="4"/>
      <c r="K1331" s="4"/>
      <c r="L1331" s="4"/>
      <c r="M1331" s="4"/>
      <c r="N1331" s="4"/>
      <c r="O1331" s="4"/>
      <c r="P1331" s="71">
        <v>1</v>
      </c>
      <c r="Q1331" s="4"/>
      <c r="R1331" s="4"/>
      <c r="S1331" s="4"/>
      <c r="T1331" s="59" t="str">
        <f t="shared" si="0"/>
        <v/>
      </c>
      <c r="U1331" s="4"/>
      <c r="V1331" s="4"/>
      <c r="W1331" s="4"/>
      <c r="X1331" s="4"/>
      <c r="Y1331" s="4"/>
      <c r="Z1331" s="4"/>
      <c r="AA1331" s="4"/>
      <c r="AB1331" s="4"/>
      <c r="AC1331" s="4"/>
      <c r="AD1331" s="4"/>
      <c r="AE1331" s="4"/>
      <c r="AF1331" s="4"/>
      <c r="AG1331" s="58">
        <f t="shared" si="1"/>
        <v>1</v>
      </c>
      <c r="AH1331" s="4"/>
      <c r="AI1331" s="4"/>
      <c r="AJ1331" s="4"/>
      <c r="AK1331" s="91" t="str">
        <f t="shared" si="1355"/>
        <v/>
      </c>
      <c r="AL1331" s="4"/>
      <c r="AM1331" s="4"/>
      <c r="AN1331" s="4"/>
      <c r="AO1331" s="4"/>
      <c r="AP1331" s="4"/>
      <c r="AQ1331" s="4"/>
      <c r="AR1331" s="58" t="str">
        <f t="shared" si="3"/>
        <v/>
      </c>
      <c r="AS1331" s="71">
        <v>1</v>
      </c>
      <c r="AT1331" s="71">
        <v>1</v>
      </c>
      <c r="AU1331" s="71">
        <v>1</v>
      </c>
      <c r="AV1331" s="4"/>
      <c r="AW1331" s="4"/>
      <c r="AX1331" s="58">
        <f t="shared" si="4"/>
        <v>3</v>
      </c>
      <c r="AY1331" s="71">
        <v>1</v>
      </c>
      <c r="AZ1331" s="4"/>
      <c r="BA1331" s="4"/>
      <c r="BB1331" s="71">
        <v>1</v>
      </c>
      <c r="BC1331" s="4"/>
      <c r="BD1331" s="58">
        <f t="shared" si="5"/>
        <v>2</v>
      </c>
      <c r="BE1331" s="4"/>
      <c r="BF1331" s="4"/>
      <c r="BG1331" s="4"/>
      <c r="BH1331" s="4"/>
      <c r="BI1331" s="4"/>
      <c r="BJ1331" s="4"/>
      <c r="BK1331" s="4"/>
      <c r="BL1331" s="4"/>
      <c r="BM1331" s="4"/>
      <c r="BN1331" s="4"/>
      <c r="BO1331" s="4"/>
      <c r="BP1331" s="71"/>
      <c r="BQ1331" s="4"/>
      <c r="BR1331" s="4"/>
      <c r="BS1331" s="71">
        <v>1</v>
      </c>
      <c r="BT1331" s="71">
        <v>1</v>
      </c>
      <c r="BU1331" s="71">
        <v>1</v>
      </c>
      <c r="BV1331" s="71">
        <v>1</v>
      </c>
      <c r="BW1331" s="4"/>
      <c r="BX1331" s="71">
        <f t="shared" si="1357"/>
        <v>1</v>
      </c>
      <c r="BY1331" s="4"/>
      <c r="BZ1331" s="71">
        <v>1</v>
      </c>
      <c r="CA1331" s="4"/>
      <c r="CB1331" s="71">
        <v>1</v>
      </c>
      <c r="CC1331" s="71">
        <v>1</v>
      </c>
      <c r="CD1331" s="4"/>
      <c r="CE1331" s="71">
        <v>1</v>
      </c>
      <c r="CF1331" s="4"/>
      <c r="CG1331" s="71"/>
      <c r="CH1331" s="57">
        <f t="shared" si="1100"/>
        <v>4</v>
      </c>
      <c r="CI1331" s="4"/>
      <c r="CJ1331" s="71">
        <v>1</v>
      </c>
      <c r="CK1331" s="4"/>
      <c r="CL1331" s="71">
        <v>1</v>
      </c>
      <c r="CM1331" s="71">
        <v>1</v>
      </c>
      <c r="CN1331" s="4"/>
      <c r="CO1331" s="71">
        <v>1</v>
      </c>
      <c r="CP1331" s="4"/>
      <c r="CQ1331" s="71"/>
      <c r="CR1331" s="57">
        <f t="shared" si="1046"/>
        <v>4</v>
      </c>
      <c r="CS1331" s="4"/>
      <c r="CT1331" s="71">
        <v>1</v>
      </c>
      <c r="CU1331" s="4"/>
      <c r="CV1331" s="71">
        <v>1</v>
      </c>
      <c r="CW1331" s="71">
        <v>1</v>
      </c>
      <c r="CX1331" s="4"/>
      <c r="CY1331" s="71">
        <v>1</v>
      </c>
      <c r="CZ1331" s="4"/>
      <c r="DA1331" s="71"/>
      <c r="DB1331" s="57">
        <f t="shared" si="1164"/>
        <v>4</v>
      </c>
      <c r="DC1331" s="4"/>
      <c r="DD1331" s="4"/>
      <c r="DE1331" s="4"/>
      <c r="DF1331" s="4"/>
      <c r="DG1331" s="4"/>
      <c r="DH1331" s="4"/>
      <c r="DI1331" s="4"/>
      <c r="DJ1331" s="4"/>
      <c r="DK1331" s="4"/>
      <c r="DL1331" s="57">
        <f t="shared" si="321"/>
        <v>0</v>
      </c>
      <c r="DM1331" s="4"/>
      <c r="DN1331" s="4"/>
      <c r="DO1331" s="4"/>
      <c r="DP1331" s="4"/>
      <c r="DQ1331" s="4"/>
      <c r="DR1331" s="4"/>
      <c r="DS1331" s="4"/>
      <c r="DT1331" s="4"/>
      <c r="DU1331" s="4"/>
      <c r="DV1331" s="57">
        <f t="shared" si="322"/>
        <v>0</v>
      </c>
      <c r="DW1331" s="71">
        <f t="shared" ref="DW1331:ED1331" si="1390">SUM(BY1331,CI1331,CS1331,DC1331,DM1331)</f>
        <v>0</v>
      </c>
      <c r="DX1331" s="71">
        <f t="shared" si="1390"/>
        <v>3</v>
      </c>
      <c r="DY1331" s="71">
        <f t="shared" si="1390"/>
        <v>0</v>
      </c>
      <c r="DZ1331" s="71">
        <f t="shared" si="1390"/>
        <v>3</v>
      </c>
      <c r="EA1331" s="71">
        <f t="shared" si="1390"/>
        <v>3</v>
      </c>
      <c r="EB1331" s="71">
        <f t="shared" si="1390"/>
        <v>0</v>
      </c>
      <c r="EC1331" s="71">
        <f t="shared" si="1390"/>
        <v>3</v>
      </c>
      <c r="ED1331" s="71">
        <f t="shared" si="1390"/>
        <v>0</v>
      </c>
      <c r="EE1331" s="71">
        <f t="shared" si="13"/>
        <v>12</v>
      </c>
      <c r="EF1331" s="71">
        <f t="shared" si="14"/>
        <v>1</v>
      </c>
    </row>
    <row r="1332" spans="1:136" ht="15.75" customHeight="1">
      <c r="A1332" s="147">
        <v>2017</v>
      </c>
      <c r="B1332" s="135" t="s">
        <v>5582</v>
      </c>
      <c r="C1332" s="147" t="s">
        <v>4160</v>
      </c>
      <c r="D1332" s="147"/>
      <c r="E1332" s="147" t="s">
        <v>4161</v>
      </c>
      <c r="F1332" s="161" t="s">
        <v>4162</v>
      </c>
      <c r="G1332" s="4"/>
      <c r="H1332" s="4"/>
      <c r="I1332" s="4"/>
      <c r="J1332" s="4"/>
      <c r="K1332" s="71">
        <v>1</v>
      </c>
      <c r="L1332" s="4"/>
      <c r="M1332" s="4"/>
      <c r="N1332" s="4"/>
      <c r="O1332" s="4"/>
      <c r="P1332" s="4"/>
      <c r="Q1332" s="4"/>
      <c r="R1332" s="4"/>
      <c r="S1332" s="4"/>
      <c r="T1332" s="59" t="str">
        <f t="shared" si="0"/>
        <v/>
      </c>
      <c r="U1332" s="4"/>
      <c r="V1332" s="4"/>
      <c r="W1332" s="4"/>
      <c r="X1332" s="4"/>
      <c r="Y1332" s="4"/>
      <c r="Z1332" s="4"/>
      <c r="AA1332" s="4"/>
      <c r="AB1332" s="4"/>
      <c r="AC1332" s="4"/>
      <c r="AD1332" s="4"/>
      <c r="AE1332" s="4"/>
      <c r="AF1332" s="4"/>
      <c r="AG1332" s="58">
        <f t="shared" si="1"/>
        <v>1</v>
      </c>
      <c r="AH1332" s="4"/>
      <c r="AI1332" s="4"/>
      <c r="AJ1332" s="4"/>
      <c r="AK1332" s="91" t="str">
        <f t="shared" si="1355"/>
        <v/>
      </c>
      <c r="AL1332" s="4"/>
      <c r="AM1332" s="4"/>
      <c r="AN1332" s="4"/>
      <c r="AO1332" s="4"/>
      <c r="AP1332" s="4"/>
      <c r="AQ1332" s="4"/>
      <c r="AR1332" s="58" t="str">
        <f t="shared" si="3"/>
        <v/>
      </c>
      <c r="AS1332" s="4"/>
      <c r="AT1332" s="71">
        <v>1</v>
      </c>
      <c r="AU1332" s="4"/>
      <c r="AV1332" s="4"/>
      <c r="AW1332" s="4"/>
      <c r="AX1332" s="58">
        <f t="shared" si="4"/>
        <v>1</v>
      </c>
      <c r="AY1332" s="4"/>
      <c r="AZ1332" s="71">
        <v>1</v>
      </c>
      <c r="BA1332" s="4"/>
      <c r="BB1332" s="4"/>
      <c r="BC1332" s="71">
        <v>1</v>
      </c>
      <c r="BD1332" s="58">
        <f t="shared" si="5"/>
        <v>2</v>
      </c>
      <c r="BE1332" s="4"/>
      <c r="BF1332" s="4"/>
      <c r="BG1332" s="4"/>
      <c r="BH1332" s="4"/>
      <c r="BI1332" s="4"/>
      <c r="BJ1332" s="4"/>
      <c r="BK1332" s="4"/>
      <c r="BL1332" s="4"/>
      <c r="BM1332" s="4"/>
      <c r="BN1332" s="4"/>
      <c r="BO1332" s="4"/>
      <c r="BP1332" s="4"/>
      <c r="BQ1332" s="4"/>
      <c r="BR1332" s="4"/>
      <c r="BS1332" s="4"/>
      <c r="BT1332" s="4"/>
      <c r="BU1332" s="4"/>
      <c r="BV1332" s="71">
        <v>1</v>
      </c>
      <c r="BW1332" s="4"/>
      <c r="BX1332" s="71">
        <f t="shared" si="1357"/>
        <v>1</v>
      </c>
      <c r="BY1332" s="4"/>
      <c r="BZ1332" s="4"/>
      <c r="CA1332" s="4"/>
      <c r="CB1332" s="4"/>
      <c r="CC1332" s="4"/>
      <c r="CD1332" s="4"/>
      <c r="CE1332" s="4"/>
      <c r="CF1332" s="4"/>
      <c r="CG1332" s="4"/>
      <c r="CH1332" s="57">
        <f t="shared" si="1100"/>
        <v>0</v>
      </c>
      <c r="CI1332" s="4"/>
      <c r="CJ1332" s="4"/>
      <c r="CK1332" s="4"/>
      <c r="CL1332" s="4"/>
      <c r="CM1332" s="4"/>
      <c r="CN1332" s="4"/>
      <c r="CO1332" s="71">
        <v>1</v>
      </c>
      <c r="CP1332" s="4"/>
      <c r="CQ1332" s="4"/>
      <c r="CR1332" s="57">
        <f t="shared" si="1046"/>
        <v>1</v>
      </c>
      <c r="CS1332" s="4"/>
      <c r="CT1332" s="4"/>
      <c r="CU1332" s="4"/>
      <c r="CV1332" s="4"/>
      <c r="CW1332" s="4"/>
      <c r="CX1332" s="4"/>
      <c r="CY1332" s="4"/>
      <c r="CZ1332" s="4"/>
      <c r="DA1332" s="4"/>
      <c r="DB1332" s="57">
        <f t="shared" si="1164"/>
        <v>0</v>
      </c>
      <c r="DC1332" s="4"/>
      <c r="DD1332" s="4"/>
      <c r="DE1332" s="4"/>
      <c r="DF1332" s="4"/>
      <c r="DG1332" s="4"/>
      <c r="DH1332" s="4"/>
      <c r="DI1332" s="4"/>
      <c r="DJ1332" s="4"/>
      <c r="DK1332" s="4"/>
      <c r="DL1332" s="57">
        <f t="shared" si="321"/>
        <v>0</v>
      </c>
      <c r="DM1332" s="4"/>
      <c r="DN1332" s="4"/>
      <c r="DO1332" s="4"/>
      <c r="DP1332" s="4"/>
      <c r="DQ1332" s="4"/>
      <c r="DR1332" s="4"/>
      <c r="DS1332" s="4"/>
      <c r="DT1332" s="4"/>
      <c r="DU1332" s="4"/>
      <c r="DV1332" s="57">
        <f t="shared" si="322"/>
        <v>0</v>
      </c>
      <c r="DW1332" s="71">
        <f t="shared" ref="DW1332:ED1332" si="1391">SUM(BY1332,CI1332,CS1332,DC1332,DM1332)</f>
        <v>0</v>
      </c>
      <c r="DX1332" s="71">
        <f t="shared" si="1391"/>
        <v>0</v>
      </c>
      <c r="DY1332" s="71">
        <f t="shared" si="1391"/>
        <v>0</v>
      </c>
      <c r="DZ1332" s="71">
        <f t="shared" si="1391"/>
        <v>0</v>
      </c>
      <c r="EA1332" s="71">
        <f t="shared" si="1391"/>
        <v>0</v>
      </c>
      <c r="EB1332" s="71">
        <f t="shared" si="1391"/>
        <v>0</v>
      </c>
      <c r="EC1332" s="71">
        <f t="shared" si="1391"/>
        <v>1</v>
      </c>
      <c r="ED1332" s="71">
        <f t="shared" si="1391"/>
        <v>0</v>
      </c>
      <c r="EE1332" s="71">
        <f t="shared" si="13"/>
        <v>1</v>
      </c>
      <c r="EF1332" s="71">
        <f t="shared" si="14"/>
        <v>1</v>
      </c>
    </row>
    <row r="1333" spans="1:136" ht="15.75" customHeight="1">
      <c r="A1333" s="147">
        <v>2017</v>
      </c>
      <c r="B1333" s="135" t="s">
        <v>5583</v>
      </c>
      <c r="C1333" s="147" t="s">
        <v>4163</v>
      </c>
      <c r="D1333" s="147"/>
      <c r="E1333" s="147" t="s">
        <v>4164</v>
      </c>
      <c r="F1333" s="150" t="s">
        <v>4165</v>
      </c>
      <c r="G1333" s="4"/>
      <c r="H1333" s="4"/>
      <c r="I1333" s="4"/>
      <c r="J1333" s="4"/>
      <c r="K1333" s="4"/>
      <c r="L1333" s="4"/>
      <c r="M1333" s="4"/>
      <c r="N1333" s="4"/>
      <c r="O1333" s="4"/>
      <c r="P1333" s="71">
        <v>1</v>
      </c>
      <c r="Q1333" s="4"/>
      <c r="R1333" s="4"/>
      <c r="S1333" s="4"/>
      <c r="T1333" s="59" t="str">
        <f t="shared" si="0"/>
        <v/>
      </c>
      <c r="U1333" s="4"/>
      <c r="V1333" s="4"/>
      <c r="W1333" s="4"/>
      <c r="X1333" s="4"/>
      <c r="Y1333" s="4"/>
      <c r="Z1333" s="4"/>
      <c r="AA1333" s="4"/>
      <c r="AB1333" s="4"/>
      <c r="AC1333" s="4"/>
      <c r="AD1333" s="4"/>
      <c r="AE1333" s="4"/>
      <c r="AF1333" s="4"/>
      <c r="AG1333" s="58">
        <f t="shared" si="1"/>
        <v>1</v>
      </c>
      <c r="AH1333" s="4"/>
      <c r="AI1333" s="4"/>
      <c r="AJ1333" s="4"/>
      <c r="AK1333" s="91" t="str">
        <f t="shared" si="1355"/>
        <v/>
      </c>
      <c r="AL1333" s="4"/>
      <c r="AM1333" s="4"/>
      <c r="AN1333" s="4"/>
      <c r="AO1333" s="4"/>
      <c r="AP1333" s="4"/>
      <c r="AQ1333" s="4"/>
      <c r="AR1333" s="58" t="str">
        <f t="shared" si="3"/>
        <v/>
      </c>
      <c r="AS1333" s="71">
        <v>1</v>
      </c>
      <c r="AT1333" s="71">
        <v>1</v>
      </c>
      <c r="AU1333" s="71">
        <v>1</v>
      </c>
      <c r="AV1333" s="4"/>
      <c r="AW1333" s="71">
        <v>1</v>
      </c>
      <c r="AX1333" s="58">
        <f t="shared" si="4"/>
        <v>4</v>
      </c>
      <c r="AY1333" s="71">
        <v>1</v>
      </c>
      <c r="AZ1333" s="71">
        <v>1</v>
      </c>
      <c r="BA1333" s="4"/>
      <c r="BB1333" s="71">
        <v>1</v>
      </c>
      <c r="BC1333" s="71">
        <v>1</v>
      </c>
      <c r="BD1333" s="58">
        <f t="shared" si="5"/>
        <v>4</v>
      </c>
      <c r="BE1333" s="4"/>
      <c r="BF1333" s="4"/>
      <c r="BG1333" s="4"/>
      <c r="BH1333" s="4"/>
      <c r="BI1333" s="4"/>
      <c r="BJ1333" s="4"/>
      <c r="BK1333" s="4"/>
      <c r="BL1333" s="4"/>
      <c r="BM1333" s="4"/>
      <c r="BN1333" s="4"/>
      <c r="BO1333" s="4"/>
      <c r="BP1333" s="4"/>
      <c r="BQ1333" s="4"/>
      <c r="BR1333" s="4"/>
      <c r="BS1333" s="71">
        <v>1</v>
      </c>
      <c r="BT1333" s="71">
        <v>1</v>
      </c>
      <c r="BU1333" s="71">
        <v>1</v>
      </c>
      <c r="BV1333" s="71">
        <v>1</v>
      </c>
      <c r="BW1333" s="4"/>
      <c r="BX1333" s="71">
        <f t="shared" si="1357"/>
        <v>1</v>
      </c>
      <c r="BY1333" s="4"/>
      <c r="BZ1333" s="71">
        <v>1</v>
      </c>
      <c r="CA1333" s="4"/>
      <c r="CB1333" s="71">
        <v>1</v>
      </c>
      <c r="CC1333" s="71">
        <v>1</v>
      </c>
      <c r="CD1333" s="4"/>
      <c r="CE1333" s="71">
        <v>1</v>
      </c>
      <c r="CF1333" s="4"/>
      <c r="CG1333" s="71"/>
      <c r="CH1333" s="57">
        <f t="shared" si="1100"/>
        <v>4</v>
      </c>
      <c r="CI1333" s="4"/>
      <c r="CJ1333" s="71">
        <v>1</v>
      </c>
      <c r="CK1333" s="4"/>
      <c r="CL1333" s="71">
        <v>1</v>
      </c>
      <c r="CM1333" s="71">
        <v>1</v>
      </c>
      <c r="CN1333" s="4"/>
      <c r="CO1333" s="71">
        <v>1</v>
      </c>
      <c r="CP1333" s="4"/>
      <c r="CQ1333" s="71"/>
      <c r="CR1333" s="57">
        <f t="shared" si="1046"/>
        <v>4</v>
      </c>
      <c r="CS1333" s="4"/>
      <c r="CT1333" s="71">
        <v>1</v>
      </c>
      <c r="CU1333" s="4"/>
      <c r="CV1333" s="71">
        <v>1</v>
      </c>
      <c r="CW1333" s="71">
        <v>1</v>
      </c>
      <c r="CX1333" s="4"/>
      <c r="CY1333" s="71">
        <v>1</v>
      </c>
      <c r="CZ1333" s="4"/>
      <c r="DA1333" s="71"/>
      <c r="DB1333" s="57">
        <f t="shared" si="1164"/>
        <v>4</v>
      </c>
      <c r="DC1333" s="4"/>
      <c r="DD1333" s="4"/>
      <c r="DE1333" s="4"/>
      <c r="DF1333" s="4"/>
      <c r="DG1333" s="4"/>
      <c r="DH1333" s="4"/>
      <c r="DI1333" s="4"/>
      <c r="DJ1333" s="4"/>
      <c r="DK1333" s="4"/>
      <c r="DL1333" s="57">
        <f t="shared" si="321"/>
        <v>0</v>
      </c>
      <c r="DM1333" s="4"/>
      <c r="DN1333" s="71">
        <v>1</v>
      </c>
      <c r="DO1333" s="4"/>
      <c r="DP1333" s="71">
        <v>1</v>
      </c>
      <c r="DQ1333" s="71">
        <v>1</v>
      </c>
      <c r="DR1333" s="4"/>
      <c r="DS1333" s="71">
        <v>1</v>
      </c>
      <c r="DT1333" s="4"/>
      <c r="DU1333" s="71"/>
      <c r="DV1333" s="57">
        <f t="shared" si="322"/>
        <v>4</v>
      </c>
      <c r="DW1333" s="71">
        <f t="shared" ref="DW1333:ED1333" si="1392">SUM(BY1333,CI1333,CS1333,DC1333,DM1333)</f>
        <v>0</v>
      </c>
      <c r="DX1333" s="71">
        <f t="shared" si="1392"/>
        <v>4</v>
      </c>
      <c r="DY1333" s="71">
        <f t="shared" si="1392"/>
        <v>0</v>
      </c>
      <c r="DZ1333" s="71">
        <f t="shared" si="1392"/>
        <v>4</v>
      </c>
      <c r="EA1333" s="71">
        <f t="shared" si="1392"/>
        <v>4</v>
      </c>
      <c r="EB1333" s="71">
        <f t="shared" si="1392"/>
        <v>0</v>
      </c>
      <c r="EC1333" s="71">
        <f t="shared" si="1392"/>
        <v>4</v>
      </c>
      <c r="ED1333" s="71">
        <f t="shared" si="1392"/>
        <v>0</v>
      </c>
      <c r="EE1333" s="71">
        <f t="shared" si="13"/>
        <v>16</v>
      </c>
      <c r="EF1333" s="71">
        <f t="shared" si="14"/>
        <v>1</v>
      </c>
    </row>
    <row r="1334" spans="1:136" ht="15.75" customHeight="1">
      <c r="A1334" s="147">
        <v>2017</v>
      </c>
      <c r="B1334" s="135" t="s">
        <v>5584</v>
      </c>
      <c r="C1334" s="147" t="s">
        <v>4166</v>
      </c>
      <c r="D1334" s="147"/>
      <c r="E1334" s="147" t="s">
        <v>4167</v>
      </c>
      <c r="F1334" s="161" t="s">
        <v>4168</v>
      </c>
      <c r="G1334" s="4"/>
      <c r="H1334" s="4"/>
      <c r="I1334" s="4"/>
      <c r="J1334" s="4"/>
      <c r="K1334" s="71">
        <v>1</v>
      </c>
      <c r="L1334" s="4"/>
      <c r="M1334" s="4"/>
      <c r="N1334" s="4"/>
      <c r="O1334" s="4"/>
      <c r="P1334" s="4"/>
      <c r="Q1334" s="4"/>
      <c r="R1334" s="4"/>
      <c r="S1334" s="4"/>
      <c r="T1334" s="59" t="str">
        <f t="shared" si="0"/>
        <v/>
      </c>
      <c r="U1334" s="4"/>
      <c r="V1334" s="4"/>
      <c r="W1334" s="4"/>
      <c r="X1334" s="4"/>
      <c r="Y1334" s="4"/>
      <c r="Z1334" s="4"/>
      <c r="AA1334" s="4"/>
      <c r="AB1334" s="4"/>
      <c r="AC1334" s="4"/>
      <c r="AD1334" s="4"/>
      <c r="AE1334" s="4"/>
      <c r="AF1334" s="4"/>
      <c r="AG1334" s="58">
        <f t="shared" si="1"/>
        <v>1</v>
      </c>
      <c r="AH1334" s="4"/>
      <c r="AI1334" s="4"/>
      <c r="AJ1334" s="4"/>
      <c r="AK1334" s="91" t="str">
        <f t="shared" si="1355"/>
        <v/>
      </c>
      <c r="AL1334" s="4"/>
      <c r="AM1334" s="4"/>
      <c r="AN1334" s="4"/>
      <c r="AO1334" s="4"/>
      <c r="AP1334" s="4"/>
      <c r="AQ1334" s="4"/>
      <c r="AR1334" s="58" t="str">
        <f t="shared" si="3"/>
        <v/>
      </c>
      <c r="AS1334" s="4"/>
      <c r="AT1334" s="71">
        <v>1</v>
      </c>
      <c r="AU1334" s="4"/>
      <c r="AV1334" s="4"/>
      <c r="AW1334" s="4"/>
      <c r="AX1334" s="58">
        <f t="shared" si="4"/>
        <v>1</v>
      </c>
      <c r="AY1334" s="71">
        <v>1</v>
      </c>
      <c r="AZ1334" s="71">
        <v>1</v>
      </c>
      <c r="BA1334" s="4"/>
      <c r="BB1334" s="4"/>
      <c r="BC1334" s="71">
        <v>1</v>
      </c>
      <c r="BD1334" s="58">
        <f t="shared" si="5"/>
        <v>3</v>
      </c>
      <c r="BE1334" s="4"/>
      <c r="BF1334" s="4"/>
      <c r="BG1334" s="4"/>
      <c r="BH1334" s="4"/>
      <c r="BI1334" s="4"/>
      <c r="BJ1334" s="4"/>
      <c r="BK1334" s="4"/>
      <c r="BL1334" s="4"/>
      <c r="BM1334" s="4"/>
      <c r="BN1334" s="4"/>
      <c r="BO1334" s="4"/>
      <c r="BP1334" s="71">
        <v>1</v>
      </c>
      <c r="BQ1334" s="4"/>
      <c r="BR1334" s="4"/>
      <c r="BS1334" s="4"/>
      <c r="BT1334" s="4"/>
      <c r="BU1334" s="4"/>
      <c r="BV1334" s="4"/>
      <c r="BW1334" s="4"/>
      <c r="BX1334" s="4" t="str">
        <f t="shared" si="1357"/>
        <v/>
      </c>
      <c r="BY1334" s="4"/>
      <c r="BZ1334" s="4"/>
      <c r="CA1334" s="4"/>
      <c r="CB1334" s="4"/>
      <c r="CC1334" s="4"/>
      <c r="CD1334" s="4"/>
      <c r="CE1334" s="4"/>
      <c r="CF1334" s="4"/>
      <c r="CG1334" s="4"/>
      <c r="CH1334" s="57">
        <f t="shared" si="1100"/>
        <v>0</v>
      </c>
      <c r="CI1334" s="4"/>
      <c r="CJ1334" s="4"/>
      <c r="CK1334" s="4"/>
      <c r="CL1334" s="4"/>
      <c r="CM1334" s="4"/>
      <c r="CN1334" s="4"/>
      <c r="CO1334" s="4"/>
      <c r="CP1334" s="4"/>
      <c r="CQ1334" s="4"/>
      <c r="CR1334" s="57">
        <f t="shared" si="1046"/>
        <v>0</v>
      </c>
      <c r="CS1334" s="4"/>
      <c r="CT1334" s="4"/>
      <c r="CU1334" s="4"/>
      <c r="CV1334" s="4"/>
      <c r="CW1334" s="4"/>
      <c r="CX1334" s="4"/>
      <c r="CY1334" s="4"/>
      <c r="CZ1334" s="4"/>
      <c r="DA1334" s="4"/>
      <c r="DB1334" s="57">
        <f t="shared" si="1164"/>
        <v>0</v>
      </c>
      <c r="DC1334" s="4"/>
      <c r="DD1334" s="4"/>
      <c r="DE1334" s="4"/>
      <c r="DF1334" s="4"/>
      <c r="DG1334" s="4"/>
      <c r="DH1334" s="4"/>
      <c r="DI1334" s="4"/>
      <c r="DJ1334" s="4"/>
      <c r="DK1334" s="4"/>
      <c r="DL1334" s="57">
        <f t="shared" si="321"/>
        <v>0</v>
      </c>
      <c r="DM1334" s="4"/>
      <c r="DN1334" s="4"/>
      <c r="DO1334" s="4"/>
      <c r="DP1334" s="4"/>
      <c r="DQ1334" s="4"/>
      <c r="DR1334" s="4"/>
      <c r="DS1334" s="4"/>
      <c r="DT1334" s="4"/>
      <c r="DU1334" s="4"/>
      <c r="DV1334" s="57">
        <f t="shared" si="322"/>
        <v>0</v>
      </c>
      <c r="DW1334" s="71">
        <f t="shared" ref="DW1334:ED1334" si="1393">SUM(BY1334,CI1334,CS1334,DC1334,DM1334)</f>
        <v>0</v>
      </c>
      <c r="DX1334" s="71">
        <f t="shared" si="1393"/>
        <v>0</v>
      </c>
      <c r="DY1334" s="71">
        <f t="shared" si="1393"/>
        <v>0</v>
      </c>
      <c r="DZ1334" s="71">
        <f t="shared" si="1393"/>
        <v>0</v>
      </c>
      <c r="EA1334" s="71">
        <f t="shared" si="1393"/>
        <v>0</v>
      </c>
      <c r="EB1334" s="71">
        <f t="shared" si="1393"/>
        <v>0</v>
      </c>
      <c r="EC1334" s="71">
        <f t="shared" si="1393"/>
        <v>0</v>
      </c>
      <c r="ED1334" s="71">
        <f t="shared" si="1393"/>
        <v>0</v>
      </c>
      <c r="EE1334" s="71">
        <f t="shared" si="13"/>
        <v>0</v>
      </c>
      <c r="EF1334" s="71">
        <f t="shared" si="14"/>
        <v>0</v>
      </c>
    </row>
    <row r="1335" spans="1:136" ht="15.75" customHeight="1">
      <c r="A1335" s="147">
        <v>2017</v>
      </c>
      <c r="B1335" s="135" t="s">
        <v>5585</v>
      </c>
      <c r="C1335" s="147" t="s">
        <v>4169</v>
      </c>
      <c r="D1335" s="147"/>
      <c r="E1335" s="147" t="s">
        <v>1826</v>
      </c>
      <c r="F1335" s="161" t="s">
        <v>1827</v>
      </c>
      <c r="G1335" s="4"/>
      <c r="H1335" s="4"/>
      <c r="I1335" s="4"/>
      <c r="J1335" s="4"/>
      <c r="K1335" s="4"/>
      <c r="L1335" s="71">
        <v>1</v>
      </c>
      <c r="M1335" s="71"/>
      <c r="N1335" s="71">
        <v>2</v>
      </c>
      <c r="O1335" s="71">
        <v>2</v>
      </c>
      <c r="P1335" s="4"/>
      <c r="Q1335" s="4"/>
      <c r="R1335" s="4"/>
      <c r="S1335" s="4"/>
      <c r="T1335" s="59" t="str">
        <f t="shared" si="0"/>
        <v/>
      </c>
      <c r="U1335" s="4"/>
      <c r="V1335" s="4"/>
      <c r="W1335" s="4"/>
      <c r="X1335" s="4"/>
      <c r="Y1335" s="4"/>
      <c r="Z1335" s="4"/>
      <c r="AA1335" s="4"/>
      <c r="AB1335" s="4"/>
      <c r="AC1335" s="4"/>
      <c r="AD1335" s="4"/>
      <c r="AE1335" s="4"/>
      <c r="AF1335" s="4"/>
      <c r="AG1335" s="58">
        <f t="shared" si="1"/>
        <v>1</v>
      </c>
      <c r="AH1335" s="4"/>
      <c r="AI1335" s="4"/>
      <c r="AJ1335" s="4"/>
      <c r="AK1335" s="91" t="str">
        <f t="shared" si="1355"/>
        <v/>
      </c>
      <c r="AL1335" s="4"/>
      <c r="AM1335" s="4"/>
      <c r="AN1335" s="4"/>
      <c r="AO1335" s="4"/>
      <c r="AP1335" s="4"/>
      <c r="AQ1335" s="4"/>
      <c r="AR1335" s="58" t="str">
        <f t="shared" si="3"/>
        <v/>
      </c>
      <c r="AS1335" s="4"/>
      <c r="AT1335" s="71">
        <v>1</v>
      </c>
      <c r="AU1335" s="4"/>
      <c r="AV1335" s="4"/>
      <c r="AW1335" s="4"/>
      <c r="AX1335" s="58">
        <f t="shared" si="4"/>
        <v>1</v>
      </c>
      <c r="AY1335" s="71">
        <v>1</v>
      </c>
      <c r="AZ1335" s="4"/>
      <c r="BA1335" s="4"/>
      <c r="BB1335" s="4"/>
      <c r="BC1335" s="4"/>
      <c r="BD1335" s="58">
        <f t="shared" si="5"/>
        <v>1</v>
      </c>
      <c r="BE1335" s="4"/>
      <c r="BF1335" s="4"/>
      <c r="BG1335" s="4"/>
      <c r="BH1335" s="4"/>
      <c r="BI1335" s="4"/>
      <c r="BJ1335" s="4"/>
      <c r="BK1335" s="4"/>
      <c r="BL1335" s="4"/>
      <c r="BM1335" s="4"/>
      <c r="BN1335" s="4"/>
      <c r="BO1335" s="4"/>
      <c r="BP1335" s="71">
        <v>1</v>
      </c>
      <c r="BQ1335" s="4"/>
      <c r="BR1335" s="4"/>
      <c r="BS1335" s="4"/>
      <c r="BT1335" s="4"/>
      <c r="BU1335" s="4"/>
      <c r="BV1335" s="4"/>
      <c r="BW1335" s="4"/>
      <c r="BX1335" s="4" t="str">
        <f t="shared" si="1357"/>
        <v/>
      </c>
      <c r="BY1335" s="4"/>
      <c r="BZ1335" s="4"/>
      <c r="CA1335" s="4"/>
      <c r="CB1335" s="4"/>
      <c r="CC1335" s="4"/>
      <c r="CD1335" s="4"/>
      <c r="CE1335" s="4"/>
      <c r="CF1335" s="4"/>
      <c r="CG1335" s="4"/>
      <c r="CH1335" s="57">
        <f t="shared" si="1100"/>
        <v>0</v>
      </c>
      <c r="CI1335" s="4"/>
      <c r="CJ1335" s="4"/>
      <c r="CK1335" s="4"/>
      <c r="CL1335" s="4"/>
      <c r="CM1335" s="4"/>
      <c r="CN1335" s="4"/>
      <c r="CO1335" s="4"/>
      <c r="CP1335" s="4"/>
      <c r="CQ1335" s="4"/>
      <c r="CR1335" s="57">
        <f t="shared" si="1046"/>
        <v>0</v>
      </c>
      <c r="CS1335" s="4"/>
      <c r="CT1335" s="4"/>
      <c r="CU1335" s="4"/>
      <c r="CV1335" s="4"/>
      <c r="CW1335" s="4"/>
      <c r="CX1335" s="4"/>
      <c r="CY1335" s="4"/>
      <c r="CZ1335" s="4"/>
      <c r="DA1335" s="4"/>
      <c r="DB1335" s="57">
        <f t="shared" si="1164"/>
        <v>0</v>
      </c>
      <c r="DC1335" s="4"/>
      <c r="DD1335" s="4"/>
      <c r="DE1335" s="4"/>
      <c r="DF1335" s="4"/>
      <c r="DG1335" s="4"/>
      <c r="DH1335" s="4"/>
      <c r="DI1335" s="4"/>
      <c r="DJ1335" s="4"/>
      <c r="DK1335" s="4"/>
      <c r="DL1335" s="57">
        <f t="shared" si="321"/>
        <v>0</v>
      </c>
      <c r="DM1335" s="4"/>
      <c r="DN1335" s="4"/>
      <c r="DO1335" s="4"/>
      <c r="DP1335" s="4"/>
      <c r="DQ1335" s="4"/>
      <c r="DR1335" s="4"/>
      <c r="DS1335" s="4"/>
      <c r="DT1335" s="4"/>
      <c r="DU1335" s="4"/>
      <c r="DV1335" s="57">
        <f t="shared" si="322"/>
        <v>0</v>
      </c>
      <c r="DW1335" s="71">
        <f t="shared" ref="DW1335:ED1335" si="1394">SUM(BY1335,CI1335,CS1335,DC1335,DM1335)</f>
        <v>0</v>
      </c>
      <c r="DX1335" s="71">
        <f t="shared" si="1394"/>
        <v>0</v>
      </c>
      <c r="DY1335" s="71">
        <f t="shared" si="1394"/>
        <v>0</v>
      </c>
      <c r="DZ1335" s="71">
        <f t="shared" si="1394"/>
        <v>0</v>
      </c>
      <c r="EA1335" s="71">
        <f t="shared" si="1394"/>
        <v>0</v>
      </c>
      <c r="EB1335" s="71">
        <f t="shared" si="1394"/>
        <v>0</v>
      </c>
      <c r="EC1335" s="71">
        <f t="shared" si="1394"/>
        <v>0</v>
      </c>
      <c r="ED1335" s="71">
        <f t="shared" si="1394"/>
        <v>0</v>
      </c>
      <c r="EE1335" s="71">
        <f t="shared" si="13"/>
        <v>0</v>
      </c>
      <c r="EF1335" s="71">
        <f t="shared" si="14"/>
        <v>0</v>
      </c>
    </row>
    <row r="1336" spans="1:136" ht="15.75" customHeight="1">
      <c r="A1336" s="147">
        <v>2017</v>
      </c>
      <c r="B1336" s="135" t="s">
        <v>5586</v>
      </c>
      <c r="C1336" s="147" t="s">
        <v>4170</v>
      </c>
      <c r="D1336" s="147"/>
      <c r="E1336" s="147" t="s">
        <v>4171</v>
      </c>
      <c r="F1336" s="161" t="s">
        <v>4172</v>
      </c>
      <c r="G1336" s="4"/>
      <c r="H1336" s="4"/>
      <c r="I1336" s="4"/>
      <c r="J1336" s="71">
        <v>1</v>
      </c>
      <c r="K1336" s="4"/>
      <c r="L1336" s="4"/>
      <c r="M1336" s="4"/>
      <c r="N1336" s="4"/>
      <c r="O1336" s="4"/>
      <c r="P1336" s="4"/>
      <c r="Q1336" s="4"/>
      <c r="R1336" s="4"/>
      <c r="S1336" s="4"/>
      <c r="T1336" s="59" t="str">
        <f t="shared" si="0"/>
        <v/>
      </c>
      <c r="U1336" s="4"/>
      <c r="V1336" s="4"/>
      <c r="W1336" s="4"/>
      <c r="X1336" s="4"/>
      <c r="Y1336" s="4"/>
      <c r="Z1336" s="4"/>
      <c r="AA1336" s="4"/>
      <c r="AB1336" s="4"/>
      <c r="AC1336" s="4"/>
      <c r="AD1336" s="4"/>
      <c r="AE1336" s="4"/>
      <c r="AF1336" s="4"/>
      <c r="AG1336" s="58">
        <f t="shared" si="1"/>
        <v>1</v>
      </c>
      <c r="AH1336" s="4"/>
      <c r="AI1336" s="4"/>
      <c r="AJ1336" s="4"/>
      <c r="AK1336" s="91" t="str">
        <f t="shared" si="1355"/>
        <v/>
      </c>
      <c r="AL1336" s="4"/>
      <c r="AM1336" s="4"/>
      <c r="AN1336" s="4"/>
      <c r="AO1336" s="4"/>
      <c r="AP1336" s="4"/>
      <c r="AQ1336" s="4"/>
      <c r="AR1336" s="58" t="str">
        <f t="shared" si="3"/>
        <v/>
      </c>
      <c r="AS1336" s="4"/>
      <c r="AT1336" s="71">
        <v>1</v>
      </c>
      <c r="AU1336" s="4"/>
      <c r="AV1336" s="4"/>
      <c r="AW1336" s="4"/>
      <c r="AX1336" s="58">
        <f t="shared" si="4"/>
        <v>1</v>
      </c>
      <c r="AY1336" s="4"/>
      <c r="AZ1336" s="71">
        <v>1</v>
      </c>
      <c r="BA1336" s="4"/>
      <c r="BB1336" s="4"/>
      <c r="BC1336" s="4"/>
      <c r="BD1336" s="58">
        <f t="shared" si="5"/>
        <v>1</v>
      </c>
      <c r="BE1336" s="4"/>
      <c r="BF1336" s="4"/>
      <c r="BG1336" s="4"/>
      <c r="BH1336" s="4"/>
      <c r="BI1336" s="4"/>
      <c r="BJ1336" s="4"/>
      <c r="BK1336" s="4"/>
      <c r="BL1336" s="4"/>
      <c r="BM1336" s="4"/>
      <c r="BN1336" s="4"/>
      <c r="BO1336" s="4"/>
      <c r="BP1336" s="4"/>
      <c r="BQ1336" s="4"/>
      <c r="BR1336" s="4"/>
      <c r="BS1336" s="71">
        <v>1</v>
      </c>
      <c r="BT1336" s="71">
        <v>1</v>
      </c>
      <c r="BU1336" s="4"/>
      <c r="BV1336" s="71">
        <v>1</v>
      </c>
      <c r="BW1336" s="4"/>
      <c r="BX1336" s="71">
        <f t="shared" si="1357"/>
        <v>1</v>
      </c>
      <c r="BY1336" s="4"/>
      <c r="BZ1336" s="4"/>
      <c r="CA1336" s="4"/>
      <c r="CB1336" s="4"/>
      <c r="CC1336" s="4"/>
      <c r="CD1336" s="4"/>
      <c r="CE1336" s="4"/>
      <c r="CF1336" s="4"/>
      <c r="CG1336" s="4"/>
      <c r="CH1336" s="57">
        <f t="shared" si="1100"/>
        <v>0</v>
      </c>
      <c r="CI1336" s="4"/>
      <c r="CJ1336" s="71">
        <v>1</v>
      </c>
      <c r="CK1336" s="4"/>
      <c r="CL1336" s="71">
        <v>1</v>
      </c>
      <c r="CM1336" s="4"/>
      <c r="CN1336" s="4"/>
      <c r="CO1336" s="71">
        <v>1</v>
      </c>
      <c r="CP1336" s="4"/>
      <c r="CQ1336" s="71"/>
      <c r="CR1336" s="57">
        <f t="shared" si="1046"/>
        <v>3</v>
      </c>
      <c r="CS1336" s="4"/>
      <c r="CT1336" s="4"/>
      <c r="CU1336" s="4"/>
      <c r="CV1336" s="4"/>
      <c r="CW1336" s="4"/>
      <c r="CX1336" s="4"/>
      <c r="CY1336" s="4"/>
      <c r="CZ1336" s="4"/>
      <c r="DA1336" s="4"/>
      <c r="DB1336" s="57">
        <f t="shared" si="1164"/>
        <v>0</v>
      </c>
      <c r="DC1336" s="4"/>
      <c r="DD1336" s="4"/>
      <c r="DE1336" s="4"/>
      <c r="DF1336" s="4"/>
      <c r="DG1336" s="4"/>
      <c r="DH1336" s="4"/>
      <c r="DI1336" s="4"/>
      <c r="DJ1336" s="4"/>
      <c r="DK1336" s="4"/>
      <c r="DL1336" s="57">
        <f t="shared" si="321"/>
        <v>0</v>
      </c>
      <c r="DM1336" s="4"/>
      <c r="DN1336" s="4"/>
      <c r="DO1336" s="4"/>
      <c r="DP1336" s="4"/>
      <c r="DQ1336" s="4"/>
      <c r="DR1336" s="4"/>
      <c r="DS1336" s="4"/>
      <c r="DT1336" s="4"/>
      <c r="DU1336" s="4"/>
      <c r="DV1336" s="57">
        <f t="shared" si="322"/>
        <v>0</v>
      </c>
      <c r="DW1336" s="71">
        <f t="shared" ref="DW1336:ED1336" si="1395">SUM(BY1336,CI1336,CS1336,DC1336,DM1336)</f>
        <v>0</v>
      </c>
      <c r="DX1336" s="71">
        <f t="shared" si="1395"/>
        <v>1</v>
      </c>
      <c r="DY1336" s="71">
        <f t="shared" si="1395"/>
        <v>0</v>
      </c>
      <c r="DZ1336" s="71">
        <f t="shared" si="1395"/>
        <v>1</v>
      </c>
      <c r="EA1336" s="71">
        <f t="shared" si="1395"/>
        <v>0</v>
      </c>
      <c r="EB1336" s="71">
        <f t="shared" si="1395"/>
        <v>0</v>
      </c>
      <c r="EC1336" s="71">
        <f t="shared" si="1395"/>
        <v>1</v>
      </c>
      <c r="ED1336" s="71">
        <f t="shared" si="1395"/>
        <v>0</v>
      </c>
      <c r="EE1336" s="71">
        <f t="shared" si="13"/>
        <v>3</v>
      </c>
      <c r="EF1336" s="71">
        <f t="shared" si="14"/>
        <v>1</v>
      </c>
    </row>
    <row r="1337" spans="1:136" ht="15.75" customHeight="1">
      <c r="A1337" s="147">
        <v>2017</v>
      </c>
      <c r="B1337" s="135" t="s">
        <v>5587</v>
      </c>
      <c r="C1337" s="147" t="s">
        <v>4173</v>
      </c>
      <c r="D1337" s="147"/>
      <c r="E1337" s="147" t="s">
        <v>4174</v>
      </c>
      <c r="F1337" s="161" t="s">
        <v>4175</v>
      </c>
      <c r="G1337" s="4"/>
      <c r="H1337" s="4"/>
      <c r="I1337" s="4"/>
      <c r="J1337" s="4"/>
      <c r="K1337" s="4"/>
      <c r="L1337" s="4"/>
      <c r="M1337" s="4"/>
      <c r="N1337" s="71">
        <v>1</v>
      </c>
      <c r="O1337" s="4"/>
      <c r="P1337" s="4"/>
      <c r="Q1337" s="4"/>
      <c r="R1337" s="4"/>
      <c r="S1337" s="4"/>
      <c r="T1337" s="59" t="str">
        <f t="shared" si="0"/>
        <v/>
      </c>
      <c r="U1337" s="4"/>
      <c r="V1337" s="4"/>
      <c r="W1337" s="4"/>
      <c r="X1337" s="4"/>
      <c r="Y1337" s="4"/>
      <c r="Z1337" s="4"/>
      <c r="AA1337" s="4"/>
      <c r="AB1337" s="4"/>
      <c r="AC1337" s="4"/>
      <c r="AD1337" s="4"/>
      <c r="AE1337" s="4"/>
      <c r="AF1337" s="4"/>
      <c r="AG1337" s="58">
        <f t="shared" si="1"/>
        <v>1</v>
      </c>
      <c r="AH1337" s="4"/>
      <c r="AI1337" s="4"/>
      <c r="AJ1337" s="4"/>
      <c r="AK1337" s="91" t="str">
        <f t="shared" si="1355"/>
        <v/>
      </c>
      <c r="AL1337" s="4"/>
      <c r="AM1337" s="4"/>
      <c r="AN1337" s="4"/>
      <c r="AO1337" s="4"/>
      <c r="AP1337" s="4"/>
      <c r="AQ1337" s="4"/>
      <c r="AR1337" s="58" t="str">
        <f t="shared" si="3"/>
        <v/>
      </c>
      <c r="AS1337" s="4"/>
      <c r="AT1337" s="71">
        <v>1</v>
      </c>
      <c r="AU1337" s="4"/>
      <c r="AV1337" s="4"/>
      <c r="AW1337" s="4"/>
      <c r="AX1337" s="58">
        <f t="shared" si="4"/>
        <v>1</v>
      </c>
      <c r="AY1337" s="4"/>
      <c r="AZ1337" s="71">
        <v>1</v>
      </c>
      <c r="BA1337" s="4"/>
      <c r="BB1337" s="4"/>
      <c r="BC1337" s="71">
        <v>1</v>
      </c>
      <c r="BD1337" s="58">
        <f t="shared" si="5"/>
        <v>2</v>
      </c>
      <c r="BE1337" s="4"/>
      <c r="BF1337" s="4"/>
      <c r="BG1337" s="4"/>
      <c r="BH1337" s="4"/>
      <c r="BI1337" s="4"/>
      <c r="BJ1337" s="4"/>
      <c r="BK1337" s="4"/>
      <c r="BL1337" s="4"/>
      <c r="BM1337" s="4"/>
      <c r="BN1337" s="4"/>
      <c r="BO1337" s="4"/>
      <c r="BP1337" s="4"/>
      <c r="BQ1337" s="4"/>
      <c r="BR1337" s="4"/>
      <c r="BS1337" s="4"/>
      <c r="BT1337" s="4"/>
      <c r="BU1337" s="4"/>
      <c r="BV1337" s="4"/>
      <c r="BW1337" s="4"/>
      <c r="BX1337" s="4" t="str">
        <f t="shared" si="1357"/>
        <v/>
      </c>
      <c r="BY1337" s="4"/>
      <c r="BZ1337" s="4"/>
      <c r="CA1337" s="4"/>
      <c r="CB1337" s="4"/>
      <c r="CC1337" s="4"/>
      <c r="CD1337" s="4"/>
      <c r="CE1337" s="4"/>
      <c r="CF1337" s="4"/>
      <c r="CG1337" s="4"/>
      <c r="CH1337" s="57">
        <f t="shared" si="1100"/>
        <v>0</v>
      </c>
      <c r="CI1337" s="4"/>
      <c r="CJ1337" s="4"/>
      <c r="CK1337" s="4"/>
      <c r="CL1337" s="4"/>
      <c r="CM1337" s="4"/>
      <c r="CN1337" s="4"/>
      <c r="CO1337" s="71">
        <v>1</v>
      </c>
      <c r="CP1337" s="4"/>
      <c r="CQ1337" s="71"/>
      <c r="CR1337" s="57">
        <f t="shared" si="1046"/>
        <v>1</v>
      </c>
      <c r="CS1337" s="4"/>
      <c r="CT1337" s="4"/>
      <c r="CU1337" s="4"/>
      <c r="CV1337" s="4"/>
      <c r="CW1337" s="4"/>
      <c r="CX1337" s="4"/>
      <c r="CY1337" s="4"/>
      <c r="CZ1337" s="4"/>
      <c r="DA1337" s="4"/>
      <c r="DB1337" s="57">
        <f t="shared" si="1164"/>
        <v>0</v>
      </c>
      <c r="DC1337" s="4"/>
      <c r="DD1337" s="4"/>
      <c r="DE1337" s="4"/>
      <c r="DF1337" s="4"/>
      <c r="DG1337" s="4"/>
      <c r="DH1337" s="4"/>
      <c r="DI1337" s="4"/>
      <c r="DJ1337" s="4"/>
      <c r="DK1337" s="4"/>
      <c r="DL1337" s="57">
        <f t="shared" si="321"/>
        <v>0</v>
      </c>
      <c r="DM1337" s="4"/>
      <c r="DN1337" s="4"/>
      <c r="DO1337" s="4"/>
      <c r="DP1337" s="4"/>
      <c r="DQ1337" s="4"/>
      <c r="DR1337" s="4"/>
      <c r="DS1337" s="4"/>
      <c r="DT1337" s="4"/>
      <c r="DU1337" s="4"/>
      <c r="DV1337" s="57">
        <f t="shared" si="322"/>
        <v>0</v>
      </c>
      <c r="DW1337" s="71">
        <f t="shared" ref="DW1337:ED1337" si="1396">SUM(BY1337,CI1337,CS1337,DC1337,DM1337)</f>
        <v>0</v>
      </c>
      <c r="DX1337" s="71">
        <f t="shared" si="1396"/>
        <v>0</v>
      </c>
      <c r="DY1337" s="71">
        <f t="shared" si="1396"/>
        <v>0</v>
      </c>
      <c r="DZ1337" s="71">
        <f t="shared" si="1396"/>
        <v>0</v>
      </c>
      <c r="EA1337" s="71">
        <f t="shared" si="1396"/>
        <v>0</v>
      </c>
      <c r="EB1337" s="71">
        <f t="shared" si="1396"/>
        <v>0</v>
      </c>
      <c r="EC1337" s="71">
        <f t="shared" si="1396"/>
        <v>1</v>
      </c>
      <c r="ED1337" s="71">
        <f t="shared" si="1396"/>
        <v>0</v>
      </c>
      <c r="EE1337" s="71">
        <f t="shared" si="13"/>
        <v>1</v>
      </c>
      <c r="EF1337" s="71">
        <f t="shared" si="14"/>
        <v>1</v>
      </c>
    </row>
    <row r="1338" spans="1:136" ht="15.75" customHeight="1">
      <c r="A1338" s="147">
        <v>2017</v>
      </c>
      <c r="B1338" s="135" t="s">
        <v>5588</v>
      </c>
      <c r="C1338" s="147" t="s">
        <v>4176</v>
      </c>
      <c r="D1338" s="147"/>
      <c r="E1338" s="147" t="s">
        <v>4177</v>
      </c>
      <c r="F1338" s="161" t="s">
        <v>4178</v>
      </c>
      <c r="G1338" s="4"/>
      <c r="H1338" s="4"/>
      <c r="I1338" s="4"/>
      <c r="J1338" s="4"/>
      <c r="K1338" s="4"/>
      <c r="L1338" s="4"/>
      <c r="M1338" s="4"/>
      <c r="N1338" s="4"/>
      <c r="O1338" s="4"/>
      <c r="P1338" s="4"/>
      <c r="Q1338" s="4"/>
      <c r="R1338" s="4"/>
      <c r="S1338" s="4"/>
      <c r="T1338" s="59">
        <f t="shared" si="0"/>
        <v>1</v>
      </c>
      <c r="U1338" s="4"/>
      <c r="V1338" s="4"/>
      <c r="W1338" s="4"/>
      <c r="X1338" s="4"/>
      <c r="Y1338" s="4"/>
      <c r="Z1338" s="71">
        <v>1</v>
      </c>
      <c r="AA1338" s="4"/>
      <c r="AB1338" s="4"/>
      <c r="AC1338" s="4"/>
      <c r="AD1338" s="72"/>
      <c r="AE1338" s="72"/>
      <c r="AF1338" s="4"/>
      <c r="AG1338" s="58">
        <f t="shared" si="1"/>
        <v>1</v>
      </c>
      <c r="AH1338" s="4"/>
      <c r="AI1338" s="4"/>
      <c r="AJ1338" s="4"/>
      <c r="AK1338" s="91" t="str">
        <f t="shared" si="1355"/>
        <v/>
      </c>
      <c r="AL1338" s="4"/>
      <c r="AM1338" s="4"/>
      <c r="AN1338" s="4"/>
      <c r="AO1338" s="4"/>
      <c r="AP1338" s="4"/>
      <c r="AQ1338" s="4"/>
      <c r="AR1338" s="58" t="str">
        <f t="shared" si="3"/>
        <v/>
      </c>
      <c r="AS1338" s="71">
        <v>1</v>
      </c>
      <c r="AT1338" s="71">
        <v>1</v>
      </c>
      <c r="AU1338" s="71">
        <v>1</v>
      </c>
      <c r="AV1338" s="71">
        <v>1</v>
      </c>
      <c r="AW1338" s="71">
        <v>1</v>
      </c>
      <c r="AX1338" s="58">
        <f t="shared" si="4"/>
        <v>5</v>
      </c>
      <c r="AY1338" s="71">
        <v>1</v>
      </c>
      <c r="AZ1338" s="4"/>
      <c r="BA1338" s="4"/>
      <c r="BB1338" s="71">
        <v>1</v>
      </c>
      <c r="BC1338" s="71">
        <v>1</v>
      </c>
      <c r="BD1338" s="58">
        <f t="shared" si="5"/>
        <v>3</v>
      </c>
      <c r="BE1338" s="4"/>
      <c r="BF1338" s="4"/>
      <c r="BG1338" s="4"/>
      <c r="BH1338" s="4"/>
      <c r="BI1338" s="4"/>
      <c r="BJ1338" s="4"/>
      <c r="BK1338" s="4"/>
      <c r="BL1338" s="4"/>
      <c r="BM1338" s="4"/>
      <c r="BN1338" s="4"/>
      <c r="BO1338" s="4"/>
      <c r="BP1338" s="4"/>
      <c r="BQ1338" s="4"/>
      <c r="BR1338" s="4"/>
      <c r="BS1338" s="71">
        <v>1</v>
      </c>
      <c r="BT1338" s="71">
        <v>1</v>
      </c>
      <c r="BU1338" s="4"/>
      <c r="BV1338" s="71">
        <v>1</v>
      </c>
      <c r="BW1338" s="4"/>
      <c r="BX1338" s="71">
        <f t="shared" si="1357"/>
        <v>1</v>
      </c>
      <c r="BY1338" s="4"/>
      <c r="BZ1338" s="71">
        <v>1</v>
      </c>
      <c r="CA1338" s="4"/>
      <c r="CB1338" s="71">
        <v>1</v>
      </c>
      <c r="CC1338" s="4"/>
      <c r="CD1338" s="4"/>
      <c r="CE1338" s="71">
        <v>1</v>
      </c>
      <c r="CF1338" s="4"/>
      <c r="CG1338" s="71"/>
      <c r="CH1338" s="57">
        <f t="shared" si="1100"/>
        <v>3</v>
      </c>
      <c r="CI1338" s="4"/>
      <c r="CJ1338" s="71">
        <v>1</v>
      </c>
      <c r="CK1338" s="4"/>
      <c r="CL1338" s="71">
        <v>1</v>
      </c>
      <c r="CM1338" s="4"/>
      <c r="CN1338" s="4"/>
      <c r="CO1338" s="71">
        <v>1</v>
      </c>
      <c r="CP1338" s="4"/>
      <c r="CQ1338" s="71"/>
      <c r="CR1338" s="57">
        <f t="shared" si="1046"/>
        <v>3</v>
      </c>
      <c r="CS1338" s="4"/>
      <c r="CT1338" s="71">
        <v>1</v>
      </c>
      <c r="CU1338" s="4"/>
      <c r="CV1338" s="71">
        <v>1</v>
      </c>
      <c r="CW1338" s="4"/>
      <c r="CX1338" s="4"/>
      <c r="CY1338" s="71">
        <v>1</v>
      </c>
      <c r="CZ1338" s="4"/>
      <c r="DA1338" s="71"/>
      <c r="DB1338" s="57">
        <f t="shared" si="1164"/>
        <v>3</v>
      </c>
      <c r="DC1338" s="4"/>
      <c r="DD1338" s="71">
        <v>1</v>
      </c>
      <c r="DE1338" s="4"/>
      <c r="DF1338" s="71">
        <v>1</v>
      </c>
      <c r="DG1338" s="4"/>
      <c r="DH1338" s="4"/>
      <c r="DI1338" s="71">
        <v>1</v>
      </c>
      <c r="DJ1338" s="4"/>
      <c r="DK1338" s="71"/>
      <c r="DL1338" s="57">
        <f t="shared" si="321"/>
        <v>3</v>
      </c>
      <c r="DM1338" s="4"/>
      <c r="DN1338" s="71">
        <v>1</v>
      </c>
      <c r="DO1338" s="4"/>
      <c r="DP1338" s="71">
        <v>1</v>
      </c>
      <c r="DQ1338" s="4"/>
      <c r="DR1338" s="4"/>
      <c r="DS1338" s="71">
        <v>1</v>
      </c>
      <c r="DT1338" s="4"/>
      <c r="DU1338" s="71"/>
      <c r="DV1338" s="57">
        <f t="shared" si="322"/>
        <v>3</v>
      </c>
      <c r="DW1338" s="71">
        <f t="shared" ref="DW1338:ED1338" si="1397">SUM(BY1338,CI1338,CS1338,DC1338,DM1338)</f>
        <v>0</v>
      </c>
      <c r="DX1338" s="71">
        <f t="shared" si="1397"/>
        <v>5</v>
      </c>
      <c r="DY1338" s="71">
        <f t="shared" si="1397"/>
        <v>0</v>
      </c>
      <c r="DZ1338" s="71">
        <f t="shared" si="1397"/>
        <v>5</v>
      </c>
      <c r="EA1338" s="71">
        <f t="shared" si="1397"/>
        <v>0</v>
      </c>
      <c r="EB1338" s="71">
        <f t="shared" si="1397"/>
        <v>0</v>
      </c>
      <c r="EC1338" s="71">
        <f t="shared" si="1397"/>
        <v>5</v>
      </c>
      <c r="ED1338" s="71">
        <f t="shared" si="1397"/>
        <v>0</v>
      </c>
      <c r="EE1338" s="71">
        <f t="shared" si="13"/>
        <v>15</v>
      </c>
      <c r="EF1338" s="71">
        <f t="shared" si="14"/>
        <v>1</v>
      </c>
    </row>
    <row r="1339" spans="1:136" ht="15.75" customHeight="1">
      <c r="A1339" s="147">
        <v>2017</v>
      </c>
      <c r="B1339" s="135" t="s">
        <v>5589</v>
      </c>
      <c r="C1339" s="147" t="s">
        <v>4179</v>
      </c>
      <c r="D1339" s="147" t="s">
        <v>882</v>
      </c>
      <c r="E1339" s="147" t="s">
        <v>4180</v>
      </c>
      <c r="F1339" s="161" t="s">
        <v>4181</v>
      </c>
      <c r="G1339" s="4"/>
      <c r="H1339" s="4"/>
      <c r="I1339" s="4"/>
      <c r="J1339" s="4"/>
      <c r="K1339" s="4"/>
      <c r="L1339" s="4"/>
      <c r="M1339" s="4"/>
      <c r="N1339" s="4"/>
      <c r="O1339" s="4"/>
      <c r="P1339" s="4"/>
      <c r="Q1339" s="71">
        <v>1</v>
      </c>
      <c r="R1339" s="4"/>
      <c r="S1339" s="4"/>
      <c r="T1339" s="59" t="str">
        <f t="shared" si="0"/>
        <v/>
      </c>
      <c r="U1339" s="4"/>
      <c r="V1339" s="4"/>
      <c r="W1339" s="4"/>
      <c r="X1339" s="4"/>
      <c r="Y1339" s="4"/>
      <c r="Z1339" s="4"/>
      <c r="AA1339" s="4"/>
      <c r="AB1339" s="4"/>
      <c r="AC1339" s="4"/>
      <c r="AD1339" s="4"/>
      <c r="AE1339" s="4"/>
      <c r="AF1339" s="4"/>
      <c r="AG1339" s="58">
        <f t="shared" si="1"/>
        <v>1</v>
      </c>
      <c r="AH1339" s="4"/>
      <c r="AI1339" s="4"/>
      <c r="AJ1339" s="4"/>
      <c r="AK1339" s="91" t="str">
        <f t="shared" si="1355"/>
        <v/>
      </c>
      <c r="AL1339" s="4"/>
      <c r="AM1339" s="4"/>
      <c r="AN1339" s="4"/>
      <c r="AO1339" s="4"/>
      <c r="AP1339" s="4"/>
      <c r="AQ1339" s="4"/>
      <c r="AR1339" s="58" t="str">
        <f t="shared" si="3"/>
        <v/>
      </c>
      <c r="AS1339" s="4"/>
      <c r="AT1339" s="71">
        <v>1</v>
      </c>
      <c r="AU1339" s="4"/>
      <c r="AV1339" s="4"/>
      <c r="AW1339" s="4"/>
      <c r="AX1339" s="58">
        <f t="shared" si="4"/>
        <v>1</v>
      </c>
      <c r="AY1339" s="4"/>
      <c r="AZ1339" s="71">
        <v>1</v>
      </c>
      <c r="BA1339" s="4"/>
      <c r="BB1339" s="4"/>
      <c r="BC1339" s="71">
        <v>1</v>
      </c>
      <c r="BD1339" s="58">
        <f t="shared" si="5"/>
        <v>2</v>
      </c>
      <c r="BE1339" s="4"/>
      <c r="BF1339" s="4"/>
      <c r="BG1339" s="4"/>
      <c r="BH1339" s="4"/>
      <c r="BI1339" s="4"/>
      <c r="BJ1339" s="4"/>
      <c r="BK1339" s="4"/>
      <c r="BL1339" s="4"/>
      <c r="BM1339" s="4"/>
      <c r="BN1339" s="4"/>
      <c r="BO1339" s="4"/>
      <c r="BP1339" s="4"/>
      <c r="BQ1339" s="4"/>
      <c r="BR1339" s="4"/>
      <c r="BS1339" s="4"/>
      <c r="BT1339" s="4"/>
      <c r="BU1339" s="4"/>
      <c r="BV1339" s="4"/>
      <c r="BW1339" s="4"/>
      <c r="BX1339" s="4" t="str">
        <f t="shared" si="1357"/>
        <v/>
      </c>
      <c r="BY1339" s="4"/>
      <c r="BZ1339" s="4"/>
      <c r="CA1339" s="4"/>
      <c r="CB1339" s="4"/>
      <c r="CC1339" s="4"/>
      <c r="CD1339" s="4"/>
      <c r="CE1339" s="4"/>
      <c r="CF1339" s="4"/>
      <c r="CG1339" s="4"/>
      <c r="CH1339" s="57">
        <f t="shared" si="1100"/>
        <v>0</v>
      </c>
      <c r="CI1339" s="4"/>
      <c r="CJ1339" s="4"/>
      <c r="CK1339" s="4"/>
      <c r="CL1339" s="4"/>
      <c r="CM1339" s="4"/>
      <c r="CN1339" s="4"/>
      <c r="CO1339" s="4"/>
      <c r="CP1339" s="4"/>
      <c r="CQ1339" s="4"/>
      <c r="CR1339" s="57">
        <f t="shared" si="1046"/>
        <v>0</v>
      </c>
      <c r="CS1339" s="4"/>
      <c r="CT1339" s="4"/>
      <c r="CU1339" s="4"/>
      <c r="CV1339" s="4"/>
      <c r="CW1339" s="4"/>
      <c r="CX1339" s="4"/>
      <c r="CY1339" s="4"/>
      <c r="CZ1339" s="4"/>
      <c r="DA1339" s="4"/>
      <c r="DB1339" s="57">
        <f t="shared" si="1164"/>
        <v>0</v>
      </c>
      <c r="DC1339" s="4"/>
      <c r="DD1339" s="4"/>
      <c r="DE1339" s="4"/>
      <c r="DF1339" s="4"/>
      <c r="DG1339" s="4"/>
      <c r="DH1339" s="4"/>
      <c r="DI1339" s="4"/>
      <c r="DJ1339" s="4"/>
      <c r="DK1339" s="4"/>
      <c r="DL1339" s="57">
        <f t="shared" si="321"/>
        <v>0</v>
      </c>
      <c r="DM1339" s="4"/>
      <c r="DN1339" s="4"/>
      <c r="DO1339" s="4"/>
      <c r="DP1339" s="4"/>
      <c r="DQ1339" s="4"/>
      <c r="DR1339" s="4"/>
      <c r="DS1339" s="4"/>
      <c r="DT1339" s="4"/>
      <c r="DU1339" s="4"/>
      <c r="DV1339" s="57">
        <f t="shared" si="322"/>
        <v>0</v>
      </c>
      <c r="DW1339" s="71">
        <f t="shared" ref="DW1339:ED1339" si="1398">SUM(BY1339,CI1339,CS1339,DC1339,DM1339)</f>
        <v>0</v>
      </c>
      <c r="DX1339" s="71">
        <f t="shared" si="1398"/>
        <v>0</v>
      </c>
      <c r="DY1339" s="71">
        <f t="shared" si="1398"/>
        <v>0</v>
      </c>
      <c r="DZ1339" s="71">
        <f t="shared" si="1398"/>
        <v>0</v>
      </c>
      <c r="EA1339" s="71">
        <f t="shared" si="1398"/>
        <v>0</v>
      </c>
      <c r="EB1339" s="71">
        <f t="shared" si="1398"/>
        <v>0</v>
      </c>
      <c r="EC1339" s="71">
        <f t="shared" si="1398"/>
        <v>0</v>
      </c>
      <c r="ED1339" s="71">
        <f t="shared" si="1398"/>
        <v>0</v>
      </c>
      <c r="EE1339" s="71">
        <f t="shared" si="13"/>
        <v>0</v>
      </c>
      <c r="EF1339" s="71">
        <f t="shared" si="14"/>
        <v>0</v>
      </c>
    </row>
    <row r="1340" spans="1:136" ht="15.75" customHeight="1">
      <c r="A1340" s="147">
        <v>2017</v>
      </c>
      <c r="B1340" s="135" t="s">
        <v>4737</v>
      </c>
      <c r="C1340" s="147" t="s">
        <v>4182</v>
      </c>
      <c r="D1340" s="147"/>
      <c r="E1340" s="147" t="s">
        <v>1354</v>
      </c>
      <c r="F1340" s="150" t="s">
        <v>4183</v>
      </c>
      <c r="G1340" s="4"/>
      <c r="H1340" s="4"/>
      <c r="I1340" s="4"/>
      <c r="J1340" s="71">
        <v>1</v>
      </c>
      <c r="K1340" s="4"/>
      <c r="L1340" s="4"/>
      <c r="M1340" s="4"/>
      <c r="N1340" s="4"/>
      <c r="O1340" s="4"/>
      <c r="P1340" s="4"/>
      <c r="Q1340" s="4"/>
      <c r="R1340" s="4"/>
      <c r="S1340" s="4"/>
      <c r="T1340" s="59" t="str">
        <f t="shared" si="0"/>
        <v/>
      </c>
      <c r="U1340" s="4"/>
      <c r="V1340" s="4"/>
      <c r="W1340" s="4"/>
      <c r="X1340" s="4"/>
      <c r="Y1340" s="4"/>
      <c r="Z1340" s="4"/>
      <c r="AA1340" s="4"/>
      <c r="AB1340" s="4"/>
      <c r="AC1340" s="4"/>
      <c r="AD1340" s="4"/>
      <c r="AE1340" s="4"/>
      <c r="AF1340" s="4"/>
      <c r="AG1340" s="58">
        <f t="shared" si="1"/>
        <v>1</v>
      </c>
      <c r="AH1340" s="4"/>
      <c r="AI1340" s="4"/>
      <c r="AJ1340" s="4"/>
      <c r="AK1340" s="91" t="str">
        <f t="shared" si="1355"/>
        <v/>
      </c>
      <c r="AL1340" s="4"/>
      <c r="AM1340" s="4"/>
      <c r="AN1340" s="4"/>
      <c r="AO1340" s="4"/>
      <c r="AP1340" s="4"/>
      <c r="AQ1340" s="4"/>
      <c r="AR1340" s="58" t="str">
        <f t="shared" si="3"/>
        <v/>
      </c>
      <c r="AS1340" s="4"/>
      <c r="AT1340" s="71">
        <v>1</v>
      </c>
      <c r="AU1340" s="4"/>
      <c r="AV1340" s="4"/>
      <c r="AW1340" s="4"/>
      <c r="AX1340" s="58">
        <f t="shared" si="4"/>
        <v>1</v>
      </c>
      <c r="AY1340" s="71">
        <v>1</v>
      </c>
      <c r="AZ1340" s="4"/>
      <c r="BA1340" s="4"/>
      <c r="BB1340" s="71">
        <v>1</v>
      </c>
      <c r="BC1340" s="4"/>
      <c r="BD1340" s="58">
        <f t="shared" si="5"/>
        <v>2</v>
      </c>
      <c r="BE1340" s="4"/>
      <c r="BF1340" s="4"/>
      <c r="BG1340" s="4"/>
      <c r="BH1340" s="4"/>
      <c r="BI1340" s="4"/>
      <c r="BJ1340" s="4"/>
      <c r="BK1340" s="4"/>
      <c r="BL1340" s="4"/>
      <c r="BM1340" s="4"/>
      <c r="BN1340" s="4"/>
      <c r="BO1340" s="71">
        <v>1</v>
      </c>
      <c r="BP1340" s="4"/>
      <c r="BQ1340" s="4"/>
      <c r="BR1340" s="4"/>
      <c r="BS1340" s="4"/>
      <c r="BT1340" s="4"/>
      <c r="BU1340" s="4"/>
      <c r="BV1340" s="4"/>
      <c r="BW1340" s="4"/>
      <c r="BX1340" s="4" t="str">
        <f t="shared" si="1357"/>
        <v/>
      </c>
      <c r="BY1340" s="4"/>
      <c r="BZ1340" s="4"/>
      <c r="CA1340" s="4"/>
      <c r="CB1340" s="4"/>
      <c r="CC1340" s="4"/>
      <c r="CD1340" s="4"/>
      <c r="CE1340" s="4"/>
      <c r="CF1340" s="4"/>
      <c r="CG1340" s="4"/>
      <c r="CH1340" s="57">
        <f t="shared" si="1100"/>
        <v>0</v>
      </c>
      <c r="CI1340" s="4"/>
      <c r="CJ1340" s="4"/>
      <c r="CK1340" s="4"/>
      <c r="CL1340" s="4"/>
      <c r="CM1340" s="4"/>
      <c r="CN1340" s="4"/>
      <c r="CO1340" s="4"/>
      <c r="CP1340" s="4"/>
      <c r="CQ1340" s="4"/>
      <c r="CR1340" s="57">
        <f t="shared" si="1046"/>
        <v>0</v>
      </c>
      <c r="CS1340" s="4"/>
      <c r="CT1340" s="4"/>
      <c r="CU1340" s="4"/>
      <c r="CV1340" s="4"/>
      <c r="CW1340" s="4"/>
      <c r="CX1340" s="4"/>
      <c r="CY1340" s="4"/>
      <c r="CZ1340" s="4"/>
      <c r="DA1340" s="4"/>
      <c r="DB1340" s="57">
        <f t="shared" si="1164"/>
        <v>0</v>
      </c>
      <c r="DC1340" s="4"/>
      <c r="DD1340" s="4"/>
      <c r="DE1340" s="4"/>
      <c r="DF1340" s="4"/>
      <c r="DG1340" s="4"/>
      <c r="DH1340" s="4"/>
      <c r="DI1340" s="4"/>
      <c r="DJ1340" s="4"/>
      <c r="DK1340" s="4"/>
      <c r="DL1340" s="57">
        <f t="shared" si="321"/>
        <v>0</v>
      </c>
      <c r="DM1340" s="4"/>
      <c r="DN1340" s="4"/>
      <c r="DO1340" s="4"/>
      <c r="DP1340" s="4"/>
      <c r="DQ1340" s="4"/>
      <c r="DR1340" s="4"/>
      <c r="DS1340" s="4"/>
      <c r="DT1340" s="4"/>
      <c r="DU1340" s="4"/>
      <c r="DV1340" s="57">
        <f t="shared" si="322"/>
        <v>0</v>
      </c>
      <c r="DW1340" s="71">
        <f t="shared" ref="DW1340:ED1340" si="1399">SUM(BY1340,CI1340,CS1340,DC1340,DM1340)</f>
        <v>0</v>
      </c>
      <c r="DX1340" s="71">
        <f t="shared" si="1399"/>
        <v>0</v>
      </c>
      <c r="DY1340" s="71">
        <f t="shared" si="1399"/>
        <v>0</v>
      </c>
      <c r="DZ1340" s="71">
        <f t="shared" si="1399"/>
        <v>0</v>
      </c>
      <c r="EA1340" s="71">
        <f t="shared" si="1399"/>
        <v>0</v>
      </c>
      <c r="EB1340" s="71">
        <f t="shared" si="1399"/>
        <v>0</v>
      </c>
      <c r="EC1340" s="71">
        <f t="shared" si="1399"/>
        <v>0</v>
      </c>
      <c r="ED1340" s="71">
        <f t="shared" si="1399"/>
        <v>0</v>
      </c>
      <c r="EE1340" s="71">
        <f t="shared" si="13"/>
        <v>0</v>
      </c>
      <c r="EF1340" s="71">
        <f t="shared" si="14"/>
        <v>0</v>
      </c>
    </row>
    <row r="1341" spans="1:136" ht="15.75" customHeight="1">
      <c r="A1341" s="147">
        <v>2017</v>
      </c>
      <c r="B1341" s="135" t="s">
        <v>5590</v>
      </c>
      <c r="C1341" s="147" t="s">
        <v>4184</v>
      </c>
      <c r="D1341" s="147"/>
      <c r="E1341" s="147" t="s">
        <v>4185</v>
      </c>
      <c r="F1341" s="161" t="s">
        <v>4186</v>
      </c>
      <c r="G1341" s="4"/>
      <c r="H1341" s="4"/>
      <c r="I1341" s="4"/>
      <c r="J1341" s="4"/>
      <c r="K1341" s="4"/>
      <c r="L1341" s="4"/>
      <c r="M1341" s="4"/>
      <c r="N1341" s="71">
        <v>1</v>
      </c>
      <c r="O1341" s="4"/>
      <c r="P1341" s="4"/>
      <c r="Q1341" s="4"/>
      <c r="R1341" s="4"/>
      <c r="S1341" s="4"/>
      <c r="T1341" s="59" t="str">
        <f t="shared" si="0"/>
        <v/>
      </c>
      <c r="U1341" s="4"/>
      <c r="V1341" s="4"/>
      <c r="W1341" s="4"/>
      <c r="X1341" s="4"/>
      <c r="Y1341" s="4"/>
      <c r="Z1341" s="4"/>
      <c r="AA1341" s="4"/>
      <c r="AB1341" s="4"/>
      <c r="AC1341" s="4"/>
      <c r="AD1341" s="4"/>
      <c r="AE1341" s="4"/>
      <c r="AF1341" s="4"/>
      <c r="AG1341" s="58">
        <f t="shared" si="1"/>
        <v>1</v>
      </c>
      <c r="AH1341" s="4"/>
      <c r="AI1341" s="4"/>
      <c r="AJ1341" s="4"/>
      <c r="AK1341" s="91" t="str">
        <f t="shared" si="1355"/>
        <v/>
      </c>
      <c r="AL1341" s="4"/>
      <c r="AM1341" s="4"/>
      <c r="AN1341" s="4"/>
      <c r="AO1341" s="4"/>
      <c r="AP1341" s="4"/>
      <c r="AQ1341" s="4"/>
      <c r="AR1341" s="58" t="str">
        <f t="shared" si="3"/>
        <v/>
      </c>
      <c r="AS1341" s="71">
        <v>1</v>
      </c>
      <c r="AT1341" s="71">
        <v>1</v>
      </c>
      <c r="AU1341" s="71">
        <v>1</v>
      </c>
      <c r="AV1341" s="4"/>
      <c r="AW1341" s="4"/>
      <c r="AX1341" s="58">
        <f t="shared" si="4"/>
        <v>3</v>
      </c>
      <c r="AY1341" s="71">
        <v>1</v>
      </c>
      <c r="AZ1341" s="71">
        <v>1</v>
      </c>
      <c r="BA1341" s="4"/>
      <c r="BB1341" s="4"/>
      <c r="BC1341" s="71">
        <v>1</v>
      </c>
      <c r="BD1341" s="58">
        <f t="shared" si="5"/>
        <v>3</v>
      </c>
      <c r="BE1341" s="4"/>
      <c r="BF1341" s="4"/>
      <c r="BG1341" s="4"/>
      <c r="BH1341" s="4"/>
      <c r="BI1341" s="4"/>
      <c r="BJ1341" s="4"/>
      <c r="BK1341" s="4"/>
      <c r="BL1341" s="4"/>
      <c r="BM1341" s="4"/>
      <c r="BN1341" s="4"/>
      <c r="BO1341" s="4"/>
      <c r="BP1341" s="4"/>
      <c r="BQ1341" s="4"/>
      <c r="BR1341" s="4"/>
      <c r="BS1341" s="4"/>
      <c r="BT1341" s="4"/>
      <c r="BU1341" s="4"/>
      <c r="BV1341" s="4"/>
      <c r="BW1341" s="4"/>
      <c r="BX1341" s="4" t="str">
        <f t="shared" si="1357"/>
        <v/>
      </c>
      <c r="BY1341" s="4"/>
      <c r="BZ1341" s="4"/>
      <c r="CA1341" s="4"/>
      <c r="CB1341" s="4"/>
      <c r="CC1341" s="4"/>
      <c r="CD1341" s="4"/>
      <c r="CE1341" s="4"/>
      <c r="CF1341" s="4"/>
      <c r="CG1341" s="4"/>
      <c r="CH1341" s="57">
        <f t="shared" si="1100"/>
        <v>0</v>
      </c>
      <c r="CI1341" s="4"/>
      <c r="CJ1341" s="4"/>
      <c r="CK1341" s="4"/>
      <c r="CL1341" s="4"/>
      <c r="CM1341" s="4"/>
      <c r="CN1341" s="4"/>
      <c r="CO1341" s="4"/>
      <c r="CP1341" s="4"/>
      <c r="CQ1341" s="4"/>
      <c r="CR1341" s="57">
        <f t="shared" si="1046"/>
        <v>0</v>
      </c>
      <c r="CS1341" s="4"/>
      <c r="CT1341" s="4"/>
      <c r="CU1341" s="4"/>
      <c r="CV1341" s="4"/>
      <c r="CW1341" s="4"/>
      <c r="CX1341" s="4"/>
      <c r="CY1341" s="4"/>
      <c r="CZ1341" s="4"/>
      <c r="DA1341" s="4"/>
      <c r="DB1341" s="57">
        <f t="shared" si="1164"/>
        <v>0</v>
      </c>
      <c r="DC1341" s="4"/>
      <c r="DD1341" s="4"/>
      <c r="DE1341" s="4"/>
      <c r="DF1341" s="4"/>
      <c r="DG1341" s="4"/>
      <c r="DH1341" s="4"/>
      <c r="DI1341" s="4"/>
      <c r="DJ1341" s="4"/>
      <c r="DK1341" s="4"/>
      <c r="DL1341" s="57">
        <f t="shared" si="321"/>
        <v>0</v>
      </c>
      <c r="DM1341" s="4"/>
      <c r="DN1341" s="4"/>
      <c r="DO1341" s="4"/>
      <c r="DP1341" s="4"/>
      <c r="DQ1341" s="4"/>
      <c r="DR1341" s="4"/>
      <c r="DS1341" s="4"/>
      <c r="DT1341" s="4"/>
      <c r="DU1341" s="4"/>
      <c r="DV1341" s="57">
        <f t="shared" si="322"/>
        <v>0</v>
      </c>
      <c r="DW1341" s="71">
        <f t="shared" ref="DW1341:ED1341" si="1400">SUM(BY1341,CI1341,CS1341,DC1341,DM1341)</f>
        <v>0</v>
      </c>
      <c r="DX1341" s="71">
        <f t="shared" si="1400"/>
        <v>0</v>
      </c>
      <c r="DY1341" s="71">
        <f t="shared" si="1400"/>
        <v>0</v>
      </c>
      <c r="DZ1341" s="71">
        <f t="shared" si="1400"/>
        <v>0</v>
      </c>
      <c r="EA1341" s="71">
        <f t="shared" si="1400"/>
        <v>0</v>
      </c>
      <c r="EB1341" s="71">
        <f t="shared" si="1400"/>
        <v>0</v>
      </c>
      <c r="EC1341" s="71">
        <f t="shared" si="1400"/>
        <v>0</v>
      </c>
      <c r="ED1341" s="71">
        <f t="shared" si="1400"/>
        <v>0</v>
      </c>
      <c r="EE1341" s="71">
        <f t="shared" si="13"/>
        <v>0</v>
      </c>
      <c r="EF1341" s="71">
        <f t="shared" si="14"/>
        <v>0</v>
      </c>
    </row>
    <row r="1342" spans="1:136" ht="15.75" customHeight="1">
      <c r="A1342" s="147">
        <v>2017</v>
      </c>
      <c r="B1342" s="135" t="s">
        <v>5591</v>
      </c>
      <c r="C1342" s="147" t="s">
        <v>4187</v>
      </c>
      <c r="D1342" s="147"/>
      <c r="E1342" s="147" t="s">
        <v>4188</v>
      </c>
      <c r="F1342" s="150" t="s">
        <v>4189</v>
      </c>
      <c r="G1342" s="4"/>
      <c r="H1342" s="4"/>
      <c r="I1342" s="4"/>
      <c r="J1342" s="4"/>
      <c r="K1342" s="4"/>
      <c r="L1342" s="4"/>
      <c r="M1342" s="4"/>
      <c r="N1342" s="4"/>
      <c r="O1342" s="71">
        <v>1</v>
      </c>
      <c r="P1342" s="4"/>
      <c r="Q1342" s="4"/>
      <c r="R1342" s="4"/>
      <c r="S1342" s="4"/>
      <c r="T1342" s="59" t="str">
        <f t="shared" si="0"/>
        <v/>
      </c>
      <c r="U1342" s="4"/>
      <c r="V1342" s="4"/>
      <c r="W1342" s="4"/>
      <c r="X1342" s="4"/>
      <c r="Y1342" s="4"/>
      <c r="Z1342" s="4"/>
      <c r="AA1342" s="4"/>
      <c r="AB1342" s="4"/>
      <c r="AC1342" s="4"/>
      <c r="AD1342" s="4"/>
      <c r="AE1342" s="4"/>
      <c r="AF1342" s="4"/>
      <c r="AG1342" s="58">
        <f t="shared" si="1"/>
        <v>1</v>
      </c>
      <c r="AH1342" s="4"/>
      <c r="AI1342" s="4"/>
      <c r="AJ1342" s="4"/>
      <c r="AK1342" s="91" t="str">
        <f t="shared" si="1355"/>
        <v/>
      </c>
      <c r="AL1342" s="4"/>
      <c r="AM1342" s="4"/>
      <c r="AN1342" s="4"/>
      <c r="AO1342" s="4"/>
      <c r="AP1342" s="4"/>
      <c r="AQ1342" s="4"/>
      <c r="AR1342" s="58" t="str">
        <f t="shared" si="3"/>
        <v/>
      </c>
      <c r="AS1342" s="71">
        <v>1</v>
      </c>
      <c r="AT1342" s="71">
        <v>1</v>
      </c>
      <c r="AU1342" s="71">
        <v>1</v>
      </c>
      <c r="AV1342" s="4"/>
      <c r="AW1342" s="4"/>
      <c r="AX1342" s="58">
        <f t="shared" si="4"/>
        <v>3</v>
      </c>
      <c r="AY1342" s="71">
        <v>1</v>
      </c>
      <c r="AZ1342" s="71">
        <v>1</v>
      </c>
      <c r="BA1342" s="4"/>
      <c r="BB1342" s="71">
        <v>1</v>
      </c>
      <c r="BC1342" s="71">
        <v>1</v>
      </c>
      <c r="BD1342" s="58">
        <f t="shared" si="5"/>
        <v>4</v>
      </c>
      <c r="BE1342" s="4"/>
      <c r="BF1342" s="4"/>
      <c r="BG1342" s="4"/>
      <c r="BH1342" s="4"/>
      <c r="BI1342" s="4"/>
      <c r="BJ1342" s="4"/>
      <c r="BK1342" s="4"/>
      <c r="BL1342" s="4"/>
      <c r="BM1342" s="4"/>
      <c r="BN1342" s="4"/>
      <c r="BO1342" s="4"/>
      <c r="BP1342" s="4"/>
      <c r="BQ1342" s="4"/>
      <c r="BR1342" s="4"/>
      <c r="BS1342" s="4"/>
      <c r="BT1342" s="71">
        <v>1</v>
      </c>
      <c r="BU1342" s="4"/>
      <c r="BV1342" s="71">
        <v>1</v>
      </c>
      <c r="BW1342" s="4"/>
      <c r="BX1342" s="71">
        <f t="shared" si="1357"/>
        <v>1</v>
      </c>
      <c r="BY1342" s="4"/>
      <c r="BZ1342" s="4"/>
      <c r="CA1342" s="4"/>
      <c r="CB1342" s="71">
        <v>1</v>
      </c>
      <c r="CC1342" s="4"/>
      <c r="CD1342" s="4"/>
      <c r="CE1342" s="71">
        <v>1</v>
      </c>
      <c r="CF1342" s="4"/>
      <c r="CG1342" s="71"/>
      <c r="CH1342" s="57">
        <f t="shared" si="1100"/>
        <v>2</v>
      </c>
      <c r="CI1342" s="4"/>
      <c r="CJ1342" s="4"/>
      <c r="CK1342" s="4"/>
      <c r="CL1342" s="71">
        <v>1</v>
      </c>
      <c r="CM1342" s="4"/>
      <c r="CN1342" s="4"/>
      <c r="CO1342" s="71">
        <v>1</v>
      </c>
      <c r="CP1342" s="4"/>
      <c r="CQ1342" s="71"/>
      <c r="CR1342" s="57">
        <f t="shared" si="1046"/>
        <v>2</v>
      </c>
      <c r="CS1342" s="4"/>
      <c r="CT1342" s="4"/>
      <c r="CU1342" s="4"/>
      <c r="CV1342" s="71">
        <v>1</v>
      </c>
      <c r="CW1342" s="4"/>
      <c r="CX1342" s="4"/>
      <c r="CY1342" s="71">
        <v>1</v>
      </c>
      <c r="CZ1342" s="4"/>
      <c r="DA1342" s="71"/>
      <c r="DB1342" s="57">
        <f t="shared" si="1164"/>
        <v>2</v>
      </c>
      <c r="DC1342" s="4"/>
      <c r="DD1342" s="4"/>
      <c r="DE1342" s="4"/>
      <c r="DF1342" s="4"/>
      <c r="DG1342" s="4"/>
      <c r="DH1342" s="4"/>
      <c r="DI1342" s="4"/>
      <c r="DJ1342" s="4"/>
      <c r="DK1342" s="4"/>
      <c r="DL1342" s="57">
        <f t="shared" si="321"/>
        <v>0</v>
      </c>
      <c r="DM1342" s="4"/>
      <c r="DN1342" s="4"/>
      <c r="DO1342" s="4"/>
      <c r="DP1342" s="4"/>
      <c r="DQ1342" s="4"/>
      <c r="DR1342" s="4"/>
      <c r="DS1342" s="4"/>
      <c r="DT1342" s="4"/>
      <c r="DU1342" s="4"/>
      <c r="DV1342" s="57">
        <f t="shared" si="322"/>
        <v>0</v>
      </c>
      <c r="DW1342" s="71">
        <f t="shared" ref="DW1342:ED1342" si="1401">SUM(BY1342,CI1342,CS1342,DC1342,DM1342)</f>
        <v>0</v>
      </c>
      <c r="DX1342" s="71">
        <f t="shared" si="1401"/>
        <v>0</v>
      </c>
      <c r="DY1342" s="71">
        <f t="shared" si="1401"/>
        <v>0</v>
      </c>
      <c r="DZ1342" s="71">
        <f t="shared" si="1401"/>
        <v>3</v>
      </c>
      <c r="EA1342" s="71">
        <f t="shared" si="1401"/>
        <v>0</v>
      </c>
      <c r="EB1342" s="71">
        <f t="shared" si="1401"/>
        <v>0</v>
      </c>
      <c r="EC1342" s="71">
        <f t="shared" si="1401"/>
        <v>3</v>
      </c>
      <c r="ED1342" s="71">
        <f t="shared" si="1401"/>
        <v>0</v>
      </c>
      <c r="EE1342" s="71">
        <f t="shared" si="13"/>
        <v>6</v>
      </c>
      <c r="EF1342" s="71">
        <f t="shared" si="14"/>
        <v>1</v>
      </c>
    </row>
    <row r="1343" spans="1:136" ht="15.75" customHeight="1">
      <c r="A1343" s="147">
        <v>2017</v>
      </c>
      <c r="B1343" s="135" t="s">
        <v>5592</v>
      </c>
      <c r="C1343" s="147" t="s">
        <v>4190</v>
      </c>
      <c r="D1343" s="147"/>
      <c r="E1343" s="147" t="s">
        <v>4191</v>
      </c>
      <c r="F1343" s="150" t="s">
        <v>4192</v>
      </c>
      <c r="G1343" s="4"/>
      <c r="H1343" s="4"/>
      <c r="I1343" s="4"/>
      <c r="J1343" s="4"/>
      <c r="K1343" s="4"/>
      <c r="L1343" s="4"/>
      <c r="M1343" s="4"/>
      <c r="N1343" s="4"/>
      <c r="O1343" s="71">
        <v>1</v>
      </c>
      <c r="P1343" s="4"/>
      <c r="Q1343" s="4"/>
      <c r="R1343" s="4"/>
      <c r="S1343" s="4"/>
      <c r="T1343" s="59" t="str">
        <f t="shared" si="0"/>
        <v/>
      </c>
      <c r="U1343" s="4"/>
      <c r="V1343" s="4"/>
      <c r="W1343" s="4"/>
      <c r="X1343" s="4"/>
      <c r="Y1343" s="4"/>
      <c r="Z1343" s="4"/>
      <c r="AA1343" s="4"/>
      <c r="AB1343" s="4"/>
      <c r="AC1343" s="4"/>
      <c r="AD1343" s="4"/>
      <c r="AE1343" s="4"/>
      <c r="AF1343" s="4"/>
      <c r="AG1343" s="58">
        <f t="shared" si="1"/>
        <v>1</v>
      </c>
      <c r="AH1343" s="4"/>
      <c r="AI1343" s="4"/>
      <c r="AJ1343" s="4"/>
      <c r="AK1343" s="91" t="str">
        <f t="shared" si="1355"/>
        <v/>
      </c>
      <c r="AL1343" s="4"/>
      <c r="AM1343" s="4"/>
      <c r="AN1343" s="4"/>
      <c r="AO1343" s="4"/>
      <c r="AP1343" s="4"/>
      <c r="AQ1343" s="4"/>
      <c r="AR1343" s="58" t="str">
        <f t="shared" si="3"/>
        <v/>
      </c>
      <c r="AS1343" s="71">
        <v>1</v>
      </c>
      <c r="AT1343" s="71">
        <v>1</v>
      </c>
      <c r="AU1343" s="71">
        <v>1</v>
      </c>
      <c r="AV1343" s="71">
        <v>1</v>
      </c>
      <c r="AW1343" s="71">
        <v>1</v>
      </c>
      <c r="AX1343" s="58">
        <f t="shared" si="4"/>
        <v>5</v>
      </c>
      <c r="AY1343" s="71">
        <v>1</v>
      </c>
      <c r="AZ1343" s="4"/>
      <c r="BA1343" s="4"/>
      <c r="BB1343" s="4"/>
      <c r="BC1343" s="71">
        <v>1</v>
      </c>
      <c r="BD1343" s="58">
        <f t="shared" si="5"/>
        <v>2</v>
      </c>
      <c r="BE1343" s="4"/>
      <c r="BF1343" s="4"/>
      <c r="BG1343" s="4"/>
      <c r="BH1343" s="4"/>
      <c r="BI1343" s="4"/>
      <c r="BJ1343" s="4"/>
      <c r="BK1343" s="4"/>
      <c r="BL1343" s="4"/>
      <c r="BM1343" s="4"/>
      <c r="BN1343" s="4"/>
      <c r="BO1343" s="4"/>
      <c r="BP1343" s="4"/>
      <c r="BQ1343" s="4"/>
      <c r="BR1343" s="4"/>
      <c r="BS1343" s="4"/>
      <c r="BT1343" s="71">
        <v>1</v>
      </c>
      <c r="BU1343" s="4"/>
      <c r="BV1343" s="71">
        <v>1</v>
      </c>
      <c r="BW1343" s="4"/>
      <c r="BX1343" s="71">
        <f t="shared" si="1357"/>
        <v>1</v>
      </c>
      <c r="BY1343" s="4"/>
      <c r="BZ1343" s="4"/>
      <c r="CA1343" s="4"/>
      <c r="CB1343" s="71">
        <v>1</v>
      </c>
      <c r="CC1343" s="4"/>
      <c r="CD1343" s="4"/>
      <c r="CE1343" s="71">
        <v>1</v>
      </c>
      <c r="CF1343" s="4"/>
      <c r="CG1343" s="71"/>
      <c r="CH1343" s="57">
        <f t="shared" si="1100"/>
        <v>2</v>
      </c>
      <c r="CI1343" s="4"/>
      <c r="CJ1343" s="4"/>
      <c r="CK1343" s="4"/>
      <c r="CL1343" s="71">
        <v>1</v>
      </c>
      <c r="CM1343" s="4"/>
      <c r="CN1343" s="4"/>
      <c r="CO1343" s="71">
        <v>1</v>
      </c>
      <c r="CP1343" s="4"/>
      <c r="CQ1343" s="71"/>
      <c r="CR1343" s="57">
        <f t="shared" si="1046"/>
        <v>2</v>
      </c>
      <c r="CS1343" s="4"/>
      <c r="CT1343" s="4"/>
      <c r="CU1343" s="4"/>
      <c r="CV1343" s="71">
        <v>1</v>
      </c>
      <c r="CW1343" s="4"/>
      <c r="CX1343" s="4"/>
      <c r="CY1343" s="71">
        <v>1</v>
      </c>
      <c r="CZ1343" s="4"/>
      <c r="DA1343" s="71"/>
      <c r="DB1343" s="57">
        <f t="shared" si="1164"/>
        <v>2</v>
      </c>
      <c r="DC1343" s="4"/>
      <c r="DD1343" s="4"/>
      <c r="DE1343" s="4"/>
      <c r="DF1343" s="71">
        <v>1</v>
      </c>
      <c r="DG1343" s="4"/>
      <c r="DH1343" s="4"/>
      <c r="DI1343" s="71">
        <v>1</v>
      </c>
      <c r="DJ1343" s="4"/>
      <c r="DK1343" s="71"/>
      <c r="DL1343" s="57">
        <f t="shared" si="321"/>
        <v>2</v>
      </c>
      <c r="DM1343" s="4"/>
      <c r="DN1343" s="4"/>
      <c r="DO1343" s="4"/>
      <c r="DP1343" s="71">
        <v>1</v>
      </c>
      <c r="DQ1343" s="4"/>
      <c r="DR1343" s="4"/>
      <c r="DS1343" s="71">
        <v>1</v>
      </c>
      <c r="DT1343" s="4"/>
      <c r="DU1343" s="71"/>
      <c r="DV1343" s="57">
        <f t="shared" si="322"/>
        <v>2</v>
      </c>
      <c r="DW1343" s="71">
        <f t="shared" ref="DW1343:ED1343" si="1402">SUM(BY1343,CI1343,CS1343,DC1343,DM1343)</f>
        <v>0</v>
      </c>
      <c r="DX1343" s="71">
        <f t="shared" si="1402"/>
        <v>0</v>
      </c>
      <c r="DY1343" s="71">
        <f t="shared" si="1402"/>
        <v>0</v>
      </c>
      <c r="DZ1343" s="71">
        <f t="shared" si="1402"/>
        <v>5</v>
      </c>
      <c r="EA1343" s="71">
        <f t="shared" si="1402"/>
        <v>0</v>
      </c>
      <c r="EB1343" s="71">
        <f t="shared" si="1402"/>
        <v>0</v>
      </c>
      <c r="EC1343" s="71">
        <f t="shared" si="1402"/>
        <v>5</v>
      </c>
      <c r="ED1343" s="71">
        <f t="shared" si="1402"/>
        <v>0</v>
      </c>
      <c r="EE1343" s="71">
        <f t="shared" si="13"/>
        <v>10</v>
      </c>
      <c r="EF1343" s="71">
        <f t="shared" si="14"/>
        <v>1</v>
      </c>
    </row>
    <row r="1344" spans="1:136" ht="15.75" customHeight="1">
      <c r="A1344" s="147">
        <v>2017</v>
      </c>
      <c r="B1344" s="135" t="s">
        <v>5593</v>
      </c>
      <c r="C1344" s="147" t="s">
        <v>4193</v>
      </c>
      <c r="D1344" s="147"/>
      <c r="E1344" s="147" t="s">
        <v>4194</v>
      </c>
      <c r="F1344" s="161" t="s">
        <v>4195</v>
      </c>
      <c r="G1344" s="4"/>
      <c r="H1344" s="4"/>
      <c r="I1344" s="4"/>
      <c r="J1344" s="4"/>
      <c r="K1344" s="4"/>
      <c r="L1344" s="4"/>
      <c r="M1344" s="4"/>
      <c r="N1344" s="4"/>
      <c r="O1344" s="4"/>
      <c r="P1344" s="4"/>
      <c r="Q1344" s="4"/>
      <c r="R1344" s="72">
        <v>1</v>
      </c>
      <c r="S1344" s="4"/>
      <c r="T1344" s="59" t="str">
        <f t="shared" si="0"/>
        <v/>
      </c>
      <c r="U1344" s="4"/>
      <c r="V1344" s="4"/>
      <c r="W1344" s="4"/>
      <c r="X1344" s="4"/>
      <c r="Y1344" s="4"/>
      <c r="Z1344" s="4"/>
      <c r="AA1344" s="4"/>
      <c r="AB1344" s="4"/>
      <c r="AC1344" s="4"/>
      <c r="AD1344" s="4"/>
      <c r="AE1344" s="4"/>
      <c r="AF1344" s="72"/>
      <c r="AG1344" s="58">
        <f t="shared" si="1"/>
        <v>1</v>
      </c>
      <c r="AH1344" s="4"/>
      <c r="AI1344" s="4"/>
      <c r="AJ1344" s="4"/>
      <c r="AK1344" s="91" t="str">
        <f t="shared" si="1355"/>
        <v/>
      </c>
      <c r="AL1344" s="4"/>
      <c r="AM1344" s="4"/>
      <c r="AN1344" s="4"/>
      <c r="AO1344" s="4"/>
      <c r="AP1344" s="4"/>
      <c r="AQ1344" s="4"/>
      <c r="AR1344" s="58" t="str">
        <f t="shared" si="3"/>
        <v/>
      </c>
      <c r="AS1344" s="71">
        <v>1</v>
      </c>
      <c r="AT1344" s="71">
        <v>1</v>
      </c>
      <c r="AU1344" s="4"/>
      <c r="AV1344" s="4"/>
      <c r="AW1344" s="71">
        <v>1</v>
      </c>
      <c r="AX1344" s="58">
        <f t="shared" si="4"/>
        <v>3</v>
      </c>
      <c r="AY1344" s="71">
        <v>1</v>
      </c>
      <c r="AZ1344" s="71">
        <v>1</v>
      </c>
      <c r="BA1344" s="4"/>
      <c r="BB1344" s="4"/>
      <c r="BC1344" s="71">
        <v>1</v>
      </c>
      <c r="BD1344" s="58">
        <f t="shared" si="5"/>
        <v>3</v>
      </c>
      <c r="BE1344" s="4"/>
      <c r="BF1344" s="4"/>
      <c r="BG1344" s="4"/>
      <c r="BH1344" s="4"/>
      <c r="BI1344" s="4"/>
      <c r="BJ1344" s="4"/>
      <c r="BK1344" s="4"/>
      <c r="BL1344" s="4"/>
      <c r="BM1344" s="4"/>
      <c r="BN1344" s="4"/>
      <c r="BO1344" s="71">
        <v>1</v>
      </c>
      <c r="BP1344" s="4"/>
      <c r="BQ1344" s="71">
        <v>1</v>
      </c>
      <c r="BR1344" s="4"/>
      <c r="BS1344" s="71">
        <v>1</v>
      </c>
      <c r="BT1344" s="71">
        <v>1</v>
      </c>
      <c r="BU1344" s="4"/>
      <c r="BV1344" s="71">
        <v>1</v>
      </c>
      <c r="BW1344" s="4"/>
      <c r="BX1344" s="71">
        <f t="shared" si="1357"/>
        <v>1</v>
      </c>
      <c r="BY1344" s="4"/>
      <c r="BZ1344" s="71">
        <v>1</v>
      </c>
      <c r="CA1344" s="4"/>
      <c r="CB1344" s="4"/>
      <c r="CC1344" s="4"/>
      <c r="CD1344" s="4"/>
      <c r="CE1344" s="4"/>
      <c r="CF1344" s="4"/>
      <c r="CG1344" s="4"/>
      <c r="CH1344" s="57">
        <f t="shared" si="1100"/>
        <v>1</v>
      </c>
      <c r="CI1344" s="4"/>
      <c r="CJ1344" s="4"/>
      <c r="CK1344" s="4"/>
      <c r="CL1344" s="71">
        <v>1</v>
      </c>
      <c r="CM1344" s="4"/>
      <c r="CN1344" s="4"/>
      <c r="CO1344" s="4"/>
      <c r="CP1344" s="4"/>
      <c r="CQ1344" s="4"/>
      <c r="CR1344" s="57">
        <f t="shared" si="1046"/>
        <v>1</v>
      </c>
      <c r="CS1344" s="4"/>
      <c r="CT1344" s="4"/>
      <c r="CU1344" s="4"/>
      <c r="CV1344" s="4"/>
      <c r="CW1344" s="4"/>
      <c r="CX1344" s="4"/>
      <c r="CY1344" s="4"/>
      <c r="CZ1344" s="4"/>
      <c r="DA1344" s="4"/>
      <c r="DB1344" s="57">
        <f t="shared" si="1164"/>
        <v>0</v>
      </c>
      <c r="DC1344" s="4"/>
      <c r="DD1344" s="4"/>
      <c r="DE1344" s="4"/>
      <c r="DF1344" s="4"/>
      <c r="DG1344" s="4"/>
      <c r="DH1344" s="4"/>
      <c r="DI1344" s="4"/>
      <c r="DJ1344" s="4"/>
      <c r="DK1344" s="4"/>
      <c r="DL1344" s="57">
        <f t="shared" si="321"/>
        <v>0</v>
      </c>
      <c r="DM1344" s="4"/>
      <c r="DN1344" s="4"/>
      <c r="DO1344" s="4"/>
      <c r="DP1344" s="4"/>
      <c r="DQ1344" s="4"/>
      <c r="DR1344" s="4"/>
      <c r="DS1344" s="71">
        <v>1</v>
      </c>
      <c r="DT1344" s="4"/>
      <c r="DU1344" s="4"/>
      <c r="DV1344" s="57">
        <f t="shared" si="322"/>
        <v>1</v>
      </c>
      <c r="DW1344" s="71">
        <f t="shared" ref="DW1344:ED1344" si="1403">SUM(BY1344,CI1344,CS1344,DC1344,DM1344)</f>
        <v>0</v>
      </c>
      <c r="DX1344" s="71">
        <f t="shared" si="1403"/>
        <v>1</v>
      </c>
      <c r="DY1344" s="71">
        <f t="shared" si="1403"/>
        <v>0</v>
      </c>
      <c r="DZ1344" s="71">
        <f t="shared" si="1403"/>
        <v>1</v>
      </c>
      <c r="EA1344" s="71">
        <f t="shared" si="1403"/>
        <v>0</v>
      </c>
      <c r="EB1344" s="71">
        <f t="shared" si="1403"/>
        <v>0</v>
      </c>
      <c r="EC1344" s="71">
        <f t="shared" si="1403"/>
        <v>1</v>
      </c>
      <c r="ED1344" s="71">
        <f t="shared" si="1403"/>
        <v>0</v>
      </c>
      <c r="EE1344" s="71">
        <f t="shared" si="13"/>
        <v>3</v>
      </c>
      <c r="EF1344" s="71">
        <f t="shared" si="14"/>
        <v>1</v>
      </c>
    </row>
    <row r="1345" spans="1:136" ht="15.75" customHeight="1">
      <c r="A1345" s="147">
        <v>2017</v>
      </c>
      <c r="B1345" s="141" t="s">
        <v>5594</v>
      </c>
      <c r="C1345" s="147" t="s">
        <v>4196</v>
      </c>
      <c r="D1345" s="147"/>
      <c r="E1345" s="147" t="s">
        <v>4197</v>
      </c>
      <c r="F1345" s="161" t="s">
        <v>4198</v>
      </c>
      <c r="G1345" s="4"/>
      <c r="H1345" s="4"/>
      <c r="I1345" s="4"/>
      <c r="J1345" s="71">
        <v>1</v>
      </c>
      <c r="K1345" s="4"/>
      <c r="L1345" s="4"/>
      <c r="M1345" s="4"/>
      <c r="N1345" s="4"/>
      <c r="O1345" s="4"/>
      <c r="P1345" s="4"/>
      <c r="Q1345" s="4"/>
      <c r="R1345" s="4"/>
      <c r="S1345" s="4"/>
      <c r="T1345" s="59" t="str">
        <f t="shared" si="0"/>
        <v/>
      </c>
      <c r="U1345" s="4"/>
      <c r="V1345" s="4"/>
      <c r="W1345" s="4"/>
      <c r="X1345" s="4"/>
      <c r="Y1345" s="4"/>
      <c r="Z1345" s="4"/>
      <c r="AA1345" s="4"/>
      <c r="AB1345" s="4"/>
      <c r="AC1345" s="4"/>
      <c r="AD1345" s="4"/>
      <c r="AE1345" s="4"/>
      <c r="AF1345" s="4"/>
      <c r="AG1345" s="58">
        <f t="shared" si="1"/>
        <v>1</v>
      </c>
      <c r="AH1345" s="4"/>
      <c r="AI1345" s="4"/>
      <c r="AJ1345" s="4"/>
      <c r="AK1345" s="91" t="str">
        <f t="shared" si="1355"/>
        <v/>
      </c>
      <c r="AL1345" s="4"/>
      <c r="AM1345" s="4"/>
      <c r="AN1345" s="4"/>
      <c r="AO1345" s="4"/>
      <c r="AP1345" s="4"/>
      <c r="AQ1345" s="4"/>
      <c r="AR1345" s="58" t="str">
        <f t="shared" si="3"/>
        <v/>
      </c>
      <c r="AS1345" s="4"/>
      <c r="AT1345" s="71">
        <v>1</v>
      </c>
      <c r="AU1345" s="4"/>
      <c r="AV1345" s="4"/>
      <c r="AW1345" s="4"/>
      <c r="AX1345" s="58">
        <f t="shared" si="4"/>
        <v>1</v>
      </c>
      <c r="AY1345" s="4"/>
      <c r="AZ1345" s="71">
        <v>1</v>
      </c>
      <c r="BA1345" s="4"/>
      <c r="BB1345" s="4"/>
      <c r="BC1345" s="71">
        <v>1</v>
      </c>
      <c r="BD1345" s="58">
        <f t="shared" si="5"/>
        <v>2</v>
      </c>
      <c r="BE1345" s="4"/>
      <c r="BF1345" s="4"/>
      <c r="BG1345" s="4"/>
      <c r="BH1345" s="4"/>
      <c r="BI1345" s="4"/>
      <c r="BJ1345" s="4"/>
      <c r="BK1345" s="4"/>
      <c r="BL1345" s="4"/>
      <c r="BM1345" s="4"/>
      <c r="BN1345" s="4"/>
      <c r="BO1345" s="71">
        <v>1</v>
      </c>
      <c r="BP1345" s="4"/>
      <c r="BQ1345" s="4"/>
      <c r="BR1345" s="4"/>
      <c r="BS1345" s="4"/>
      <c r="BT1345" s="4"/>
      <c r="BU1345" s="4"/>
      <c r="BV1345" s="4"/>
      <c r="BW1345" s="4"/>
      <c r="BX1345" s="71" t="str">
        <f t="shared" si="1357"/>
        <v/>
      </c>
      <c r="BY1345" s="4"/>
      <c r="BZ1345" s="4"/>
      <c r="CA1345" s="4"/>
      <c r="CB1345" s="4"/>
      <c r="CC1345" s="4"/>
      <c r="CD1345" s="4"/>
      <c r="CE1345" s="4"/>
      <c r="CF1345" s="4"/>
      <c r="CG1345" s="4"/>
      <c r="CH1345" s="57">
        <f t="shared" si="1100"/>
        <v>0</v>
      </c>
      <c r="CI1345" s="4"/>
      <c r="CJ1345" s="4"/>
      <c r="CK1345" s="4"/>
      <c r="CL1345" s="4"/>
      <c r="CM1345" s="4"/>
      <c r="CN1345" s="4"/>
      <c r="CO1345" s="4"/>
      <c r="CP1345" s="4"/>
      <c r="CQ1345" s="4"/>
      <c r="CR1345" s="57">
        <f t="shared" si="1046"/>
        <v>0</v>
      </c>
      <c r="CS1345" s="4"/>
      <c r="CT1345" s="4"/>
      <c r="CU1345" s="4"/>
      <c r="CV1345" s="4"/>
      <c r="CW1345" s="4"/>
      <c r="CX1345" s="4"/>
      <c r="CY1345" s="4"/>
      <c r="CZ1345" s="4"/>
      <c r="DA1345" s="4"/>
      <c r="DB1345" s="57">
        <f t="shared" si="1164"/>
        <v>0</v>
      </c>
      <c r="DC1345" s="4"/>
      <c r="DD1345" s="4"/>
      <c r="DE1345" s="4"/>
      <c r="DF1345" s="4"/>
      <c r="DG1345" s="4"/>
      <c r="DH1345" s="4"/>
      <c r="DI1345" s="4"/>
      <c r="DJ1345" s="4"/>
      <c r="DK1345" s="4"/>
      <c r="DL1345" s="57">
        <f t="shared" si="321"/>
        <v>0</v>
      </c>
      <c r="DM1345" s="4"/>
      <c r="DN1345" s="4"/>
      <c r="DO1345" s="4"/>
      <c r="DP1345" s="4"/>
      <c r="DQ1345" s="4"/>
      <c r="DR1345" s="4"/>
      <c r="DS1345" s="4"/>
      <c r="DT1345" s="4"/>
      <c r="DU1345" s="4"/>
      <c r="DV1345" s="57">
        <f t="shared" si="322"/>
        <v>0</v>
      </c>
      <c r="DW1345" s="71">
        <f t="shared" ref="DW1345:ED1345" si="1404">SUM(BY1345,CI1345,CS1345,DC1345,DM1345)</f>
        <v>0</v>
      </c>
      <c r="DX1345" s="71">
        <f t="shared" si="1404"/>
        <v>0</v>
      </c>
      <c r="DY1345" s="71">
        <f t="shared" si="1404"/>
        <v>0</v>
      </c>
      <c r="DZ1345" s="71">
        <f t="shared" si="1404"/>
        <v>0</v>
      </c>
      <c r="EA1345" s="71">
        <f t="shared" si="1404"/>
        <v>0</v>
      </c>
      <c r="EB1345" s="71">
        <f t="shared" si="1404"/>
        <v>0</v>
      </c>
      <c r="EC1345" s="71">
        <f t="shared" si="1404"/>
        <v>0</v>
      </c>
      <c r="ED1345" s="71">
        <f t="shared" si="1404"/>
        <v>0</v>
      </c>
      <c r="EE1345" s="71">
        <f t="shared" si="13"/>
        <v>0</v>
      </c>
      <c r="EF1345" s="71">
        <f t="shared" si="14"/>
        <v>0</v>
      </c>
    </row>
    <row r="1346" spans="1:136" ht="15.75" customHeight="1">
      <c r="A1346" s="147">
        <v>2020</v>
      </c>
      <c r="B1346" s="135" t="s">
        <v>5595</v>
      </c>
      <c r="C1346" s="147" t="s">
        <v>4199</v>
      </c>
      <c r="D1346" s="147" t="s">
        <v>4200</v>
      </c>
      <c r="E1346" s="147" t="s">
        <v>4201</v>
      </c>
      <c r="F1346" s="150"/>
      <c r="G1346" s="4"/>
      <c r="H1346" s="4"/>
      <c r="I1346" s="4"/>
      <c r="J1346" s="4"/>
      <c r="K1346" s="4"/>
      <c r="L1346" s="4"/>
      <c r="M1346" s="4"/>
      <c r="N1346" s="4"/>
      <c r="O1346" s="4"/>
      <c r="P1346" s="4"/>
      <c r="Q1346" s="4"/>
      <c r="R1346" s="4"/>
      <c r="S1346" s="4"/>
      <c r="T1346" s="59">
        <f t="shared" si="0"/>
        <v>1</v>
      </c>
      <c r="U1346" s="72">
        <v>1</v>
      </c>
      <c r="V1346" s="4"/>
      <c r="W1346" s="4"/>
      <c r="X1346" s="4"/>
      <c r="Y1346" s="4"/>
      <c r="Z1346" s="4"/>
      <c r="AA1346" s="4"/>
      <c r="AB1346" s="4"/>
      <c r="AC1346" s="72"/>
      <c r="AD1346" s="4"/>
      <c r="AE1346" s="4"/>
      <c r="AF1346" s="4"/>
      <c r="AG1346" s="58">
        <f t="shared" si="1"/>
        <v>1</v>
      </c>
      <c r="AH1346" s="4"/>
      <c r="AI1346" s="4"/>
      <c r="AJ1346" s="4"/>
      <c r="AK1346" s="91" t="str">
        <f t="shared" si="1355"/>
        <v/>
      </c>
      <c r="AL1346" s="4"/>
      <c r="AM1346" s="4"/>
      <c r="AN1346" s="4"/>
      <c r="AO1346" s="4"/>
      <c r="AP1346" s="4"/>
      <c r="AQ1346" s="4"/>
      <c r="AR1346" s="58" t="str">
        <f t="shared" si="3"/>
        <v/>
      </c>
      <c r="AS1346" s="72"/>
      <c r="AT1346" s="4"/>
      <c r="AU1346" s="72">
        <v>1</v>
      </c>
      <c r="AV1346" s="72">
        <v>1</v>
      </c>
      <c r="AW1346" s="4"/>
      <c r="AX1346" s="58">
        <f t="shared" si="4"/>
        <v>2</v>
      </c>
      <c r="AY1346" s="72"/>
      <c r="AZ1346" s="72">
        <v>1</v>
      </c>
      <c r="BA1346" s="4"/>
      <c r="BB1346" s="4"/>
      <c r="BC1346" s="72">
        <v>1</v>
      </c>
      <c r="BD1346" s="58">
        <f t="shared" si="5"/>
        <v>2</v>
      </c>
      <c r="BE1346" s="72">
        <v>1</v>
      </c>
      <c r="BF1346" s="4"/>
      <c r="BG1346" s="4"/>
      <c r="BH1346" s="4"/>
      <c r="BI1346" s="4"/>
      <c r="BJ1346" s="4"/>
      <c r="BK1346" s="4"/>
      <c r="BL1346" s="4"/>
      <c r="BM1346" s="4"/>
      <c r="BN1346" s="4"/>
      <c r="BO1346" s="4"/>
      <c r="BP1346" s="4"/>
      <c r="BQ1346" s="4"/>
      <c r="BR1346" s="4"/>
      <c r="BS1346" s="4"/>
      <c r="BT1346" s="4"/>
      <c r="BU1346" s="4"/>
      <c r="BV1346" s="4"/>
      <c r="BW1346" s="4"/>
      <c r="BX1346" s="71" t="str">
        <f t="shared" si="1357"/>
        <v/>
      </c>
      <c r="BY1346" s="4"/>
      <c r="BZ1346" s="4"/>
      <c r="CA1346" s="4"/>
      <c r="CB1346" s="4"/>
      <c r="CC1346" s="4"/>
      <c r="CD1346" s="4"/>
      <c r="CE1346" s="4"/>
      <c r="CF1346" s="4"/>
      <c r="CG1346" s="4"/>
      <c r="CH1346" s="57">
        <f t="shared" si="1100"/>
        <v>0</v>
      </c>
      <c r="CI1346" s="4"/>
      <c r="CJ1346" s="4"/>
      <c r="CK1346" s="4"/>
      <c r="CL1346" s="4"/>
      <c r="CM1346" s="4"/>
      <c r="CN1346" s="4"/>
      <c r="CO1346" s="4"/>
      <c r="CP1346" s="4"/>
      <c r="CQ1346" s="4"/>
      <c r="CR1346" s="57">
        <f t="shared" si="1046"/>
        <v>0</v>
      </c>
      <c r="CS1346" s="4"/>
      <c r="CT1346" s="4"/>
      <c r="CU1346" s="4"/>
      <c r="CV1346" s="4"/>
      <c r="CW1346" s="4"/>
      <c r="CX1346" s="4"/>
      <c r="CY1346" s="4"/>
      <c r="CZ1346" s="4"/>
      <c r="DA1346" s="4"/>
      <c r="DB1346" s="57">
        <f t="shared" si="1164"/>
        <v>0</v>
      </c>
      <c r="DC1346" s="4"/>
      <c r="DD1346" s="4"/>
      <c r="DE1346" s="4"/>
      <c r="DF1346" s="4"/>
      <c r="DG1346" s="4"/>
      <c r="DH1346" s="4"/>
      <c r="DI1346" s="4"/>
      <c r="DJ1346" s="4"/>
      <c r="DK1346" s="4"/>
      <c r="DL1346" s="57">
        <f t="shared" si="321"/>
        <v>0</v>
      </c>
      <c r="DM1346" s="4"/>
      <c r="DN1346" s="4"/>
      <c r="DO1346" s="4"/>
      <c r="DP1346" s="4"/>
      <c r="DQ1346" s="4"/>
      <c r="DR1346" s="4"/>
      <c r="DS1346" s="4"/>
      <c r="DT1346" s="72"/>
      <c r="DU1346" s="72"/>
      <c r="DV1346" s="57">
        <f t="shared" si="322"/>
        <v>0</v>
      </c>
      <c r="DW1346" s="71">
        <f t="shared" ref="DW1346:ED1346" si="1405">SUM(BY1346,CI1346,CS1346,DC1346,DM1346)</f>
        <v>0</v>
      </c>
      <c r="DX1346" s="71">
        <f t="shared" si="1405"/>
        <v>0</v>
      </c>
      <c r="DY1346" s="71">
        <f t="shared" si="1405"/>
        <v>0</v>
      </c>
      <c r="DZ1346" s="71">
        <f t="shared" si="1405"/>
        <v>0</v>
      </c>
      <c r="EA1346" s="71">
        <f t="shared" si="1405"/>
        <v>0</v>
      </c>
      <c r="EB1346" s="71">
        <f t="shared" si="1405"/>
        <v>0</v>
      </c>
      <c r="EC1346" s="71">
        <f t="shared" si="1405"/>
        <v>0</v>
      </c>
      <c r="ED1346" s="71">
        <f t="shared" si="1405"/>
        <v>0</v>
      </c>
      <c r="EE1346" s="71">
        <f t="shared" si="13"/>
        <v>0</v>
      </c>
      <c r="EF1346" s="71">
        <f t="shared" si="14"/>
        <v>0</v>
      </c>
    </row>
    <row r="1347" spans="1:136" ht="15.75" customHeight="1">
      <c r="A1347" s="147">
        <v>2018</v>
      </c>
      <c r="B1347" s="135" t="s">
        <v>5596</v>
      </c>
      <c r="C1347" s="147" t="s">
        <v>4202</v>
      </c>
      <c r="D1347" s="147" t="s">
        <v>668</v>
      </c>
      <c r="E1347" s="147" t="s">
        <v>4203</v>
      </c>
      <c r="F1347" s="150"/>
      <c r="G1347" s="4"/>
      <c r="H1347" s="4"/>
      <c r="I1347" s="4"/>
      <c r="J1347" s="72">
        <v>1</v>
      </c>
      <c r="K1347" s="4"/>
      <c r="L1347" s="4"/>
      <c r="M1347" s="4"/>
      <c r="N1347" s="4"/>
      <c r="O1347" s="4"/>
      <c r="P1347" s="4"/>
      <c r="Q1347" s="4"/>
      <c r="R1347" s="4"/>
      <c r="S1347" s="4"/>
      <c r="T1347" s="59" t="str">
        <f t="shared" si="0"/>
        <v/>
      </c>
      <c r="U1347" s="4"/>
      <c r="V1347" s="4"/>
      <c r="W1347" s="4"/>
      <c r="X1347" s="4"/>
      <c r="Y1347" s="4"/>
      <c r="Z1347" s="4"/>
      <c r="AA1347" s="4"/>
      <c r="AB1347" s="4"/>
      <c r="AC1347" s="72"/>
      <c r="AD1347" s="4"/>
      <c r="AE1347" s="4"/>
      <c r="AF1347" s="4"/>
      <c r="AG1347" s="58">
        <f t="shared" si="1"/>
        <v>1</v>
      </c>
      <c r="AH1347" s="4"/>
      <c r="AI1347" s="4"/>
      <c r="AJ1347" s="4"/>
      <c r="AK1347" s="91" t="str">
        <f t="shared" si="1355"/>
        <v/>
      </c>
      <c r="AL1347" s="4"/>
      <c r="AM1347" s="4"/>
      <c r="AN1347" s="4"/>
      <c r="AO1347" s="4"/>
      <c r="AP1347" s="4"/>
      <c r="AQ1347" s="4"/>
      <c r="AR1347" s="58" t="str">
        <f t="shared" si="3"/>
        <v/>
      </c>
      <c r="AS1347" s="72">
        <v>1</v>
      </c>
      <c r="AT1347" s="72">
        <v>1</v>
      </c>
      <c r="AU1347" s="72">
        <v>1</v>
      </c>
      <c r="AV1347" s="4"/>
      <c r="AW1347" s="4"/>
      <c r="AX1347" s="58">
        <f t="shared" si="4"/>
        <v>3</v>
      </c>
      <c r="AY1347" s="72">
        <v>1</v>
      </c>
      <c r="AZ1347" s="72"/>
      <c r="BA1347" s="4"/>
      <c r="BB1347" s="4"/>
      <c r="BC1347" s="4"/>
      <c r="BD1347" s="58">
        <f t="shared" si="5"/>
        <v>1</v>
      </c>
      <c r="BE1347" s="4"/>
      <c r="BF1347" s="4"/>
      <c r="BG1347" s="4"/>
      <c r="BH1347" s="4"/>
      <c r="BI1347" s="4"/>
      <c r="BJ1347" s="4"/>
      <c r="BK1347" s="4"/>
      <c r="BL1347" s="4"/>
      <c r="BM1347" s="4"/>
      <c r="BN1347" s="4"/>
      <c r="BO1347" s="72">
        <v>1</v>
      </c>
      <c r="BP1347" s="72">
        <v>1</v>
      </c>
      <c r="BQ1347" s="4"/>
      <c r="BR1347" s="4"/>
      <c r="BS1347" s="4"/>
      <c r="BT1347" s="4"/>
      <c r="BU1347" s="4"/>
      <c r="BV1347" s="4"/>
      <c r="BW1347" s="72">
        <v>1</v>
      </c>
      <c r="BX1347" s="71">
        <f t="shared" si="1357"/>
        <v>1</v>
      </c>
      <c r="BY1347" s="72">
        <v>1</v>
      </c>
      <c r="BZ1347" s="4"/>
      <c r="CA1347" s="4"/>
      <c r="CB1347" s="4"/>
      <c r="CC1347" s="4"/>
      <c r="CD1347" s="4"/>
      <c r="CE1347" s="4"/>
      <c r="CF1347" s="4"/>
      <c r="CG1347" s="4"/>
      <c r="CH1347" s="57">
        <f t="shared" si="1100"/>
        <v>1</v>
      </c>
      <c r="CI1347" s="72">
        <v>1</v>
      </c>
      <c r="CJ1347" s="4"/>
      <c r="CK1347" s="4"/>
      <c r="CL1347" s="4"/>
      <c r="CM1347" s="4"/>
      <c r="CN1347" s="4"/>
      <c r="CO1347" s="4"/>
      <c r="CP1347" s="4"/>
      <c r="CQ1347" s="4"/>
      <c r="CR1347" s="57">
        <f t="shared" si="1046"/>
        <v>1</v>
      </c>
      <c r="CS1347" s="72">
        <v>1</v>
      </c>
      <c r="CT1347" s="4"/>
      <c r="CU1347" s="4"/>
      <c r="CV1347" s="4"/>
      <c r="CW1347" s="4"/>
      <c r="CX1347" s="4"/>
      <c r="CY1347" s="4"/>
      <c r="CZ1347" s="4"/>
      <c r="DA1347" s="4"/>
      <c r="DB1347" s="57">
        <f t="shared" si="1164"/>
        <v>1</v>
      </c>
      <c r="DC1347" s="4"/>
      <c r="DD1347" s="4"/>
      <c r="DE1347" s="4"/>
      <c r="DF1347" s="4"/>
      <c r="DG1347" s="4"/>
      <c r="DH1347" s="4"/>
      <c r="DI1347" s="4"/>
      <c r="DJ1347" s="4"/>
      <c r="DK1347" s="4"/>
      <c r="DL1347" s="57">
        <f t="shared" si="321"/>
        <v>0</v>
      </c>
      <c r="DM1347" s="4"/>
      <c r="DN1347" s="4"/>
      <c r="DO1347" s="4"/>
      <c r="DP1347" s="4"/>
      <c r="DQ1347" s="4"/>
      <c r="DR1347" s="4"/>
      <c r="DS1347" s="4"/>
      <c r="DT1347" s="72"/>
      <c r="DU1347" s="72"/>
      <c r="DV1347" s="57">
        <f t="shared" si="322"/>
        <v>0</v>
      </c>
      <c r="DW1347" s="71">
        <f t="shared" ref="DW1347:ED1347" si="1406">SUM(BY1347,CI1347,CS1347,DC1347,DM1347)</f>
        <v>3</v>
      </c>
      <c r="DX1347" s="71">
        <f t="shared" si="1406"/>
        <v>0</v>
      </c>
      <c r="DY1347" s="71">
        <f t="shared" si="1406"/>
        <v>0</v>
      </c>
      <c r="DZ1347" s="71">
        <f t="shared" si="1406"/>
        <v>0</v>
      </c>
      <c r="EA1347" s="71">
        <f t="shared" si="1406"/>
        <v>0</v>
      </c>
      <c r="EB1347" s="71">
        <f t="shared" si="1406"/>
        <v>0</v>
      </c>
      <c r="EC1347" s="71">
        <f t="shared" si="1406"/>
        <v>0</v>
      </c>
      <c r="ED1347" s="71">
        <f t="shared" si="1406"/>
        <v>0</v>
      </c>
      <c r="EE1347" s="71">
        <f t="shared" si="13"/>
        <v>3</v>
      </c>
      <c r="EF1347" s="71">
        <f t="shared" si="14"/>
        <v>1</v>
      </c>
    </row>
    <row r="1348" spans="1:136" ht="15.75" customHeight="1">
      <c r="A1348" s="147">
        <v>2019</v>
      </c>
      <c r="B1348" s="135" t="s">
        <v>5597</v>
      </c>
      <c r="C1348" s="147" t="s">
        <v>4204</v>
      </c>
      <c r="D1348" s="147" t="s">
        <v>272</v>
      </c>
      <c r="E1348" s="147" t="s">
        <v>4205</v>
      </c>
      <c r="F1348" s="149" t="s">
        <v>4206</v>
      </c>
      <c r="G1348" s="4"/>
      <c r="H1348" s="4"/>
      <c r="I1348" s="4"/>
      <c r="J1348" s="4"/>
      <c r="K1348" s="72"/>
      <c r="L1348" s="72">
        <v>1</v>
      </c>
      <c r="M1348" s="72"/>
      <c r="N1348" s="72">
        <v>2</v>
      </c>
      <c r="O1348" s="4"/>
      <c r="P1348" s="4"/>
      <c r="Q1348" s="72">
        <v>2</v>
      </c>
      <c r="R1348" s="72">
        <v>2</v>
      </c>
      <c r="S1348" s="4"/>
      <c r="T1348" s="59" t="str">
        <f t="shared" si="0"/>
        <v/>
      </c>
      <c r="U1348" s="72"/>
      <c r="V1348" s="4"/>
      <c r="W1348" s="4"/>
      <c r="X1348" s="4"/>
      <c r="Y1348" s="72">
        <v>2</v>
      </c>
      <c r="Z1348" s="4"/>
      <c r="AA1348" s="4"/>
      <c r="AB1348" s="4"/>
      <c r="AC1348" s="72"/>
      <c r="AD1348" s="4"/>
      <c r="AE1348" s="4"/>
      <c r="AF1348" s="4"/>
      <c r="AG1348" s="58">
        <f t="shared" si="1"/>
        <v>1</v>
      </c>
      <c r="AH1348" s="4"/>
      <c r="AI1348" s="4"/>
      <c r="AJ1348" s="4"/>
      <c r="AK1348" s="91" t="str">
        <f t="shared" si="1355"/>
        <v/>
      </c>
      <c r="AL1348" s="4"/>
      <c r="AM1348" s="4"/>
      <c r="AN1348" s="4"/>
      <c r="AO1348" s="4"/>
      <c r="AP1348" s="4"/>
      <c r="AQ1348" s="4"/>
      <c r="AR1348" s="58" t="str">
        <f t="shared" si="3"/>
        <v/>
      </c>
      <c r="AS1348" s="72"/>
      <c r="AT1348" s="72">
        <v>1</v>
      </c>
      <c r="AU1348" s="4"/>
      <c r="AV1348" s="4"/>
      <c r="AW1348" s="4"/>
      <c r="AX1348" s="58">
        <f t="shared" si="4"/>
        <v>1</v>
      </c>
      <c r="AY1348" s="4"/>
      <c r="AZ1348" s="72">
        <v>1</v>
      </c>
      <c r="BA1348" s="4"/>
      <c r="BB1348" s="4"/>
      <c r="BC1348" s="4"/>
      <c r="BD1348" s="58">
        <f t="shared" si="5"/>
        <v>1</v>
      </c>
      <c r="BE1348" s="4"/>
      <c r="BF1348" s="4"/>
      <c r="BG1348" s="4"/>
      <c r="BH1348" s="4"/>
      <c r="BI1348" s="4"/>
      <c r="BJ1348" s="4"/>
      <c r="BK1348" s="4"/>
      <c r="BL1348" s="4"/>
      <c r="BM1348" s="4"/>
      <c r="BN1348" s="4"/>
      <c r="BO1348" s="4"/>
      <c r="BP1348" s="4"/>
      <c r="BQ1348" s="4"/>
      <c r="BR1348" s="4"/>
      <c r="BS1348" s="4"/>
      <c r="BT1348" s="72">
        <v>1</v>
      </c>
      <c r="BU1348" s="4"/>
      <c r="BV1348" s="72">
        <v>1</v>
      </c>
      <c r="BW1348" s="4"/>
      <c r="BX1348" s="71">
        <f t="shared" si="1357"/>
        <v>1</v>
      </c>
      <c r="BY1348" s="4"/>
      <c r="BZ1348" s="4"/>
      <c r="CA1348" s="4"/>
      <c r="CB1348" s="4"/>
      <c r="CC1348" s="4"/>
      <c r="CD1348" s="4"/>
      <c r="CE1348" s="4"/>
      <c r="CF1348" s="4"/>
      <c r="CG1348" s="4"/>
      <c r="CH1348" s="57">
        <f t="shared" si="1100"/>
        <v>0</v>
      </c>
      <c r="CI1348" s="4"/>
      <c r="CJ1348" s="4"/>
      <c r="CK1348" s="4"/>
      <c r="CL1348" s="72">
        <v>1</v>
      </c>
      <c r="CM1348" s="4"/>
      <c r="CN1348" s="4"/>
      <c r="CO1348" s="72">
        <v>1</v>
      </c>
      <c r="CP1348" s="4"/>
      <c r="CQ1348" s="4"/>
      <c r="CR1348" s="57">
        <f t="shared" si="1046"/>
        <v>2</v>
      </c>
      <c r="CS1348" s="4"/>
      <c r="CT1348" s="4"/>
      <c r="CU1348" s="4"/>
      <c r="CV1348" s="4"/>
      <c r="CW1348" s="4"/>
      <c r="CX1348" s="4"/>
      <c r="CY1348" s="4"/>
      <c r="CZ1348" s="4"/>
      <c r="DA1348" s="4"/>
      <c r="DB1348" s="57">
        <f t="shared" si="1164"/>
        <v>0</v>
      </c>
      <c r="DC1348" s="4"/>
      <c r="DD1348" s="4"/>
      <c r="DE1348" s="4"/>
      <c r="DF1348" s="4"/>
      <c r="DG1348" s="4"/>
      <c r="DH1348" s="4"/>
      <c r="DI1348" s="4"/>
      <c r="DJ1348" s="4"/>
      <c r="DK1348" s="4"/>
      <c r="DL1348" s="57">
        <f t="shared" si="321"/>
        <v>0</v>
      </c>
      <c r="DM1348" s="4"/>
      <c r="DN1348" s="4"/>
      <c r="DO1348" s="4"/>
      <c r="DP1348" s="4"/>
      <c r="DQ1348" s="4"/>
      <c r="DR1348" s="4"/>
      <c r="DS1348" s="4"/>
      <c r="DT1348" s="72"/>
      <c r="DU1348" s="72"/>
      <c r="DV1348" s="57">
        <f t="shared" si="322"/>
        <v>0</v>
      </c>
      <c r="DW1348" s="71">
        <f t="shared" ref="DW1348:ED1348" si="1407">SUM(BY1348,CI1348,CS1348,DC1348,DM1348)</f>
        <v>0</v>
      </c>
      <c r="DX1348" s="71">
        <f t="shared" si="1407"/>
        <v>0</v>
      </c>
      <c r="DY1348" s="71">
        <f t="shared" si="1407"/>
        <v>0</v>
      </c>
      <c r="DZ1348" s="71">
        <f t="shared" si="1407"/>
        <v>1</v>
      </c>
      <c r="EA1348" s="71">
        <f t="shared" si="1407"/>
        <v>0</v>
      </c>
      <c r="EB1348" s="71">
        <f t="shared" si="1407"/>
        <v>0</v>
      </c>
      <c r="EC1348" s="71">
        <f t="shared" si="1407"/>
        <v>1</v>
      </c>
      <c r="ED1348" s="71">
        <f t="shared" si="1407"/>
        <v>0</v>
      </c>
      <c r="EE1348" s="71">
        <f t="shared" si="13"/>
        <v>2</v>
      </c>
      <c r="EF1348" s="71">
        <f t="shared" si="14"/>
        <v>1</v>
      </c>
    </row>
    <row r="1349" spans="1:136" ht="15.75" customHeight="1">
      <c r="A1349" s="147">
        <v>2019</v>
      </c>
      <c r="B1349" s="135" t="s">
        <v>5598</v>
      </c>
      <c r="C1349" s="147" t="s">
        <v>4207</v>
      </c>
      <c r="D1349" s="147" t="s">
        <v>272</v>
      </c>
      <c r="E1349" s="147" t="s">
        <v>4208</v>
      </c>
      <c r="F1349" s="150"/>
      <c r="G1349" s="4"/>
      <c r="H1349" s="4"/>
      <c r="I1349" s="4"/>
      <c r="J1349" s="4"/>
      <c r="K1349" s="72">
        <v>1</v>
      </c>
      <c r="L1349" s="4"/>
      <c r="M1349" s="4"/>
      <c r="N1349" s="4"/>
      <c r="O1349" s="4"/>
      <c r="P1349" s="4"/>
      <c r="Q1349" s="4"/>
      <c r="R1349" s="4"/>
      <c r="S1349" s="4"/>
      <c r="T1349" s="59" t="str">
        <f t="shared" si="0"/>
        <v/>
      </c>
      <c r="U1349" s="4"/>
      <c r="V1349" s="4"/>
      <c r="W1349" s="4"/>
      <c r="X1349" s="4"/>
      <c r="Y1349" s="4"/>
      <c r="Z1349" s="4"/>
      <c r="AA1349" s="4"/>
      <c r="AB1349" s="4"/>
      <c r="AC1349" s="72"/>
      <c r="AD1349" s="4"/>
      <c r="AE1349" s="4"/>
      <c r="AF1349" s="4"/>
      <c r="AG1349" s="58">
        <f t="shared" si="1"/>
        <v>1</v>
      </c>
      <c r="AH1349" s="4"/>
      <c r="AI1349" s="4"/>
      <c r="AJ1349" s="4"/>
      <c r="AK1349" s="91" t="str">
        <f t="shared" si="1355"/>
        <v/>
      </c>
      <c r="AL1349" s="4"/>
      <c r="AM1349" s="4"/>
      <c r="AN1349" s="4"/>
      <c r="AO1349" s="4"/>
      <c r="AP1349" s="4"/>
      <c r="AQ1349" s="4"/>
      <c r="AR1349" s="58" t="str">
        <f t="shared" si="3"/>
        <v/>
      </c>
      <c r="AS1349" s="72">
        <v>1</v>
      </c>
      <c r="AT1349" s="72">
        <v>1</v>
      </c>
      <c r="AU1349" s="4"/>
      <c r="AV1349" s="72">
        <v>1</v>
      </c>
      <c r="AW1349" s="72">
        <v>1</v>
      </c>
      <c r="AX1349" s="58">
        <f t="shared" si="4"/>
        <v>4</v>
      </c>
      <c r="AY1349" s="72">
        <v>1</v>
      </c>
      <c r="AZ1349" s="72"/>
      <c r="BA1349" s="4"/>
      <c r="BB1349" s="4"/>
      <c r="BC1349" s="4"/>
      <c r="BD1349" s="58">
        <f t="shared" si="5"/>
        <v>1</v>
      </c>
      <c r="BE1349" s="4"/>
      <c r="BF1349" s="4"/>
      <c r="BG1349" s="4"/>
      <c r="BH1349" s="4"/>
      <c r="BI1349" s="4"/>
      <c r="BJ1349" s="4"/>
      <c r="BK1349" s="4"/>
      <c r="BL1349" s="4"/>
      <c r="BM1349" s="4"/>
      <c r="BN1349" s="72">
        <v>1</v>
      </c>
      <c r="BO1349" s="4"/>
      <c r="BP1349" s="72">
        <v>1</v>
      </c>
      <c r="BQ1349" s="4"/>
      <c r="BR1349" s="4"/>
      <c r="BS1349" s="4"/>
      <c r="BT1349" s="4"/>
      <c r="BU1349" s="4"/>
      <c r="BV1349" s="4"/>
      <c r="BW1349" s="72">
        <v>1</v>
      </c>
      <c r="BX1349" s="71">
        <f t="shared" si="1357"/>
        <v>1</v>
      </c>
      <c r="BY1349" s="72">
        <v>1</v>
      </c>
      <c r="BZ1349" s="4"/>
      <c r="CA1349" s="4"/>
      <c r="CB1349" s="4"/>
      <c r="CC1349" s="4"/>
      <c r="CD1349" s="4"/>
      <c r="CE1349" s="4"/>
      <c r="CF1349" s="4"/>
      <c r="CG1349" s="4"/>
      <c r="CH1349" s="57">
        <f t="shared" si="1100"/>
        <v>1</v>
      </c>
      <c r="CI1349" s="72">
        <v>1</v>
      </c>
      <c r="CJ1349" s="4"/>
      <c r="CK1349" s="4"/>
      <c r="CL1349" s="4"/>
      <c r="CM1349" s="4"/>
      <c r="CN1349" s="4"/>
      <c r="CO1349" s="4"/>
      <c r="CP1349" s="4"/>
      <c r="CQ1349" s="4"/>
      <c r="CR1349" s="57">
        <f t="shared" si="1046"/>
        <v>1</v>
      </c>
      <c r="CS1349" s="4"/>
      <c r="CT1349" s="4"/>
      <c r="CU1349" s="4"/>
      <c r="CV1349" s="4"/>
      <c r="CW1349" s="4"/>
      <c r="CX1349" s="4"/>
      <c r="CY1349" s="4"/>
      <c r="CZ1349" s="4"/>
      <c r="DA1349" s="4"/>
      <c r="DB1349" s="57">
        <f t="shared" si="1164"/>
        <v>0</v>
      </c>
      <c r="DC1349" s="72">
        <v>1</v>
      </c>
      <c r="DD1349" s="4"/>
      <c r="DE1349" s="4"/>
      <c r="DF1349" s="4"/>
      <c r="DG1349" s="4"/>
      <c r="DH1349" s="4"/>
      <c r="DI1349" s="4"/>
      <c r="DJ1349" s="4"/>
      <c r="DK1349" s="4"/>
      <c r="DL1349" s="57">
        <f t="shared" si="321"/>
        <v>1</v>
      </c>
      <c r="DM1349" s="72">
        <v>1</v>
      </c>
      <c r="DN1349" s="4"/>
      <c r="DO1349" s="4"/>
      <c r="DP1349" s="4"/>
      <c r="DQ1349" s="4"/>
      <c r="DR1349" s="4"/>
      <c r="DS1349" s="4"/>
      <c r="DT1349" s="72"/>
      <c r="DU1349" s="72"/>
      <c r="DV1349" s="57">
        <f t="shared" si="322"/>
        <v>1</v>
      </c>
      <c r="DW1349" s="71">
        <f t="shared" ref="DW1349:ED1349" si="1408">SUM(BY1349,CI1349,CS1349,DC1349,DM1349)</f>
        <v>4</v>
      </c>
      <c r="DX1349" s="71">
        <f t="shared" si="1408"/>
        <v>0</v>
      </c>
      <c r="DY1349" s="71">
        <f t="shared" si="1408"/>
        <v>0</v>
      </c>
      <c r="DZ1349" s="71">
        <f t="shared" si="1408"/>
        <v>0</v>
      </c>
      <c r="EA1349" s="71">
        <f t="shared" si="1408"/>
        <v>0</v>
      </c>
      <c r="EB1349" s="71">
        <f t="shared" si="1408"/>
        <v>0</v>
      </c>
      <c r="EC1349" s="71">
        <f t="shared" si="1408"/>
        <v>0</v>
      </c>
      <c r="ED1349" s="71">
        <f t="shared" si="1408"/>
        <v>0</v>
      </c>
      <c r="EE1349" s="71">
        <f t="shared" si="13"/>
        <v>4</v>
      </c>
      <c r="EF1349" s="71">
        <f t="shared" si="14"/>
        <v>1</v>
      </c>
    </row>
    <row r="1350" spans="1:136" ht="15.75" customHeight="1">
      <c r="A1350" s="147">
        <v>2016</v>
      </c>
      <c r="B1350" s="135" t="s">
        <v>5599</v>
      </c>
      <c r="C1350" s="147" t="s">
        <v>4209</v>
      </c>
      <c r="D1350" s="147" t="s">
        <v>4210</v>
      </c>
      <c r="E1350" s="147" t="s">
        <v>4211</v>
      </c>
      <c r="F1350" s="150"/>
      <c r="G1350" s="4"/>
      <c r="H1350" s="4"/>
      <c r="I1350" s="4"/>
      <c r="J1350" s="4"/>
      <c r="K1350" s="4"/>
      <c r="L1350" s="4"/>
      <c r="M1350" s="4"/>
      <c r="N1350" s="4"/>
      <c r="O1350" s="4"/>
      <c r="P1350" s="4"/>
      <c r="Q1350" s="4"/>
      <c r="R1350" s="4"/>
      <c r="S1350" s="72">
        <v>1</v>
      </c>
      <c r="T1350" s="59" t="str">
        <f t="shared" si="0"/>
        <v/>
      </c>
      <c r="U1350" s="4"/>
      <c r="V1350" s="4"/>
      <c r="W1350" s="4"/>
      <c r="X1350" s="4"/>
      <c r="Y1350" s="4"/>
      <c r="Z1350" s="4"/>
      <c r="AA1350" s="4"/>
      <c r="AB1350" s="4"/>
      <c r="AC1350" s="72"/>
      <c r="AD1350" s="4"/>
      <c r="AE1350" s="4"/>
      <c r="AF1350" s="4"/>
      <c r="AG1350" s="58">
        <f t="shared" si="1"/>
        <v>1</v>
      </c>
      <c r="AH1350" s="4"/>
      <c r="AI1350" s="4"/>
      <c r="AJ1350" s="4"/>
      <c r="AK1350" s="91" t="str">
        <f t="shared" si="1355"/>
        <v/>
      </c>
      <c r="AL1350" s="4"/>
      <c r="AM1350" s="4"/>
      <c r="AN1350" s="4"/>
      <c r="AO1350" s="4"/>
      <c r="AP1350" s="4"/>
      <c r="AQ1350" s="4"/>
      <c r="AR1350" s="58" t="str">
        <f t="shared" si="3"/>
        <v/>
      </c>
      <c r="AS1350" s="72"/>
      <c r="AT1350" s="4"/>
      <c r="AU1350" s="72">
        <v>1</v>
      </c>
      <c r="AV1350" s="4"/>
      <c r="AW1350" s="72">
        <v>1</v>
      </c>
      <c r="AX1350" s="58">
        <f t="shared" si="4"/>
        <v>2</v>
      </c>
      <c r="AY1350" s="4"/>
      <c r="AZ1350" s="72"/>
      <c r="BA1350" s="4"/>
      <c r="BB1350" s="4"/>
      <c r="BC1350" s="72">
        <v>1</v>
      </c>
      <c r="BD1350" s="58">
        <f t="shared" si="5"/>
        <v>1</v>
      </c>
      <c r="BE1350" s="4"/>
      <c r="BF1350" s="4"/>
      <c r="BG1350" s="4"/>
      <c r="BH1350" s="4"/>
      <c r="BI1350" s="4"/>
      <c r="BJ1350" s="4"/>
      <c r="BK1350" s="4"/>
      <c r="BL1350" s="4"/>
      <c r="BM1350" s="4"/>
      <c r="BN1350" s="4"/>
      <c r="BO1350" s="4"/>
      <c r="BP1350" s="4"/>
      <c r="BQ1350" s="4"/>
      <c r="BR1350" s="4"/>
      <c r="BS1350" s="4"/>
      <c r="BT1350" s="4"/>
      <c r="BU1350" s="4"/>
      <c r="BV1350" s="4"/>
      <c r="BW1350" s="4"/>
      <c r="BX1350" s="71" t="str">
        <f t="shared" si="1357"/>
        <v/>
      </c>
      <c r="BY1350" s="4"/>
      <c r="BZ1350" s="4"/>
      <c r="CA1350" s="4"/>
      <c r="CB1350" s="4"/>
      <c r="CC1350" s="4"/>
      <c r="CD1350" s="4"/>
      <c r="CE1350" s="4"/>
      <c r="CF1350" s="4"/>
      <c r="CG1350" s="4"/>
      <c r="CH1350" s="57">
        <f t="shared" si="1100"/>
        <v>0</v>
      </c>
      <c r="CI1350" s="4"/>
      <c r="CJ1350" s="4"/>
      <c r="CK1350" s="4"/>
      <c r="CL1350" s="4"/>
      <c r="CM1350" s="4"/>
      <c r="CN1350" s="4"/>
      <c r="CO1350" s="4"/>
      <c r="CP1350" s="4"/>
      <c r="CQ1350" s="4"/>
      <c r="CR1350" s="57">
        <f t="shared" si="1046"/>
        <v>0</v>
      </c>
      <c r="CS1350" s="4"/>
      <c r="CT1350" s="4"/>
      <c r="CU1350" s="4"/>
      <c r="CV1350" s="4"/>
      <c r="CW1350" s="4"/>
      <c r="CX1350" s="4"/>
      <c r="CY1350" s="4"/>
      <c r="CZ1350" s="4"/>
      <c r="DA1350" s="4"/>
      <c r="DB1350" s="57">
        <f t="shared" si="1164"/>
        <v>0</v>
      </c>
      <c r="DC1350" s="4"/>
      <c r="DD1350" s="4"/>
      <c r="DE1350" s="4"/>
      <c r="DF1350" s="4"/>
      <c r="DG1350" s="4"/>
      <c r="DH1350" s="4"/>
      <c r="DI1350" s="4"/>
      <c r="DJ1350" s="4"/>
      <c r="DK1350" s="4"/>
      <c r="DL1350" s="57">
        <f t="shared" si="321"/>
        <v>0</v>
      </c>
      <c r="DM1350" s="4"/>
      <c r="DN1350" s="4"/>
      <c r="DO1350" s="4"/>
      <c r="DP1350" s="4"/>
      <c r="DQ1350" s="4"/>
      <c r="DR1350" s="4"/>
      <c r="DS1350" s="4"/>
      <c r="DT1350" s="72"/>
      <c r="DU1350" s="72"/>
      <c r="DV1350" s="57">
        <f t="shared" si="322"/>
        <v>0</v>
      </c>
      <c r="DW1350" s="71">
        <f t="shared" ref="DW1350:ED1350" si="1409">SUM(BY1350,CI1350,CS1350,DC1350,DM1350)</f>
        <v>0</v>
      </c>
      <c r="DX1350" s="71">
        <f t="shared" si="1409"/>
        <v>0</v>
      </c>
      <c r="DY1350" s="71">
        <f t="shared" si="1409"/>
        <v>0</v>
      </c>
      <c r="DZ1350" s="71">
        <f t="shared" si="1409"/>
        <v>0</v>
      </c>
      <c r="EA1350" s="71">
        <f t="shared" si="1409"/>
        <v>0</v>
      </c>
      <c r="EB1350" s="71">
        <f t="shared" si="1409"/>
        <v>0</v>
      </c>
      <c r="EC1350" s="71">
        <f t="shared" si="1409"/>
        <v>0</v>
      </c>
      <c r="ED1350" s="71">
        <f t="shared" si="1409"/>
        <v>0</v>
      </c>
      <c r="EE1350" s="71">
        <f t="shared" si="13"/>
        <v>0</v>
      </c>
      <c r="EF1350" s="71">
        <f t="shared" si="14"/>
        <v>0</v>
      </c>
    </row>
    <row r="1351" spans="1:136" ht="15.75" customHeight="1">
      <c r="A1351" s="147">
        <v>2020</v>
      </c>
      <c r="B1351" s="135" t="s">
        <v>5600</v>
      </c>
      <c r="C1351" s="147" t="s">
        <v>4212</v>
      </c>
      <c r="D1351" s="147" t="s">
        <v>439</v>
      </c>
      <c r="E1351" s="147" t="s">
        <v>4213</v>
      </c>
      <c r="F1351" s="150"/>
      <c r="G1351" s="4"/>
      <c r="H1351" s="4"/>
      <c r="I1351" s="4"/>
      <c r="J1351" s="4"/>
      <c r="K1351" s="4"/>
      <c r="L1351" s="4"/>
      <c r="M1351" s="4"/>
      <c r="N1351" s="4"/>
      <c r="O1351" s="4"/>
      <c r="P1351" s="4"/>
      <c r="Q1351" s="4"/>
      <c r="R1351" s="4"/>
      <c r="S1351" s="4"/>
      <c r="T1351" s="59" t="str">
        <f t="shared" si="0"/>
        <v/>
      </c>
      <c r="U1351" s="4"/>
      <c r="V1351" s="4"/>
      <c r="W1351" s="4"/>
      <c r="X1351" s="4"/>
      <c r="Y1351" s="4"/>
      <c r="Z1351" s="4"/>
      <c r="AA1351" s="4"/>
      <c r="AB1351" s="4"/>
      <c r="AC1351" s="72"/>
      <c r="AD1351" s="4"/>
      <c r="AE1351" s="4"/>
      <c r="AF1351" s="4"/>
      <c r="AG1351" s="58" t="str">
        <f t="shared" si="1"/>
        <v/>
      </c>
      <c r="AH1351" s="4"/>
      <c r="AI1351" s="72">
        <v>1</v>
      </c>
      <c r="AJ1351" s="4"/>
      <c r="AK1351" s="91" t="str">
        <f t="shared" si="1355"/>
        <v/>
      </c>
      <c r="AL1351" s="4"/>
      <c r="AM1351" s="4"/>
      <c r="AN1351" s="4"/>
      <c r="AO1351" s="4"/>
      <c r="AP1351" s="4"/>
      <c r="AQ1351" s="4"/>
      <c r="AR1351" s="58">
        <f t="shared" si="3"/>
        <v>1</v>
      </c>
      <c r="AS1351" s="72">
        <v>1</v>
      </c>
      <c r="AT1351" s="72">
        <v>1</v>
      </c>
      <c r="AU1351" s="72">
        <v>1</v>
      </c>
      <c r="AV1351" s="72">
        <v>1</v>
      </c>
      <c r="AW1351" s="72">
        <v>1</v>
      </c>
      <c r="AX1351" s="58">
        <f t="shared" si="4"/>
        <v>5</v>
      </c>
      <c r="AY1351" s="72">
        <v>1</v>
      </c>
      <c r="AZ1351" s="72">
        <v>1</v>
      </c>
      <c r="BA1351" s="72">
        <v>1</v>
      </c>
      <c r="BB1351" s="4"/>
      <c r="BC1351" s="72">
        <v>1</v>
      </c>
      <c r="BD1351" s="58">
        <f t="shared" si="5"/>
        <v>4</v>
      </c>
      <c r="BE1351" s="4"/>
      <c r="BF1351" s="4"/>
      <c r="BG1351" s="4"/>
      <c r="BH1351" s="4"/>
      <c r="BI1351" s="4"/>
      <c r="BJ1351" s="4"/>
      <c r="BK1351" s="4"/>
      <c r="BL1351" s="4"/>
      <c r="BM1351" s="72">
        <v>1</v>
      </c>
      <c r="BN1351" s="4"/>
      <c r="BO1351" s="4"/>
      <c r="BP1351" s="4"/>
      <c r="BQ1351" s="4"/>
      <c r="BR1351" s="4"/>
      <c r="BS1351" s="4"/>
      <c r="BT1351" s="4"/>
      <c r="BU1351" s="4"/>
      <c r="BV1351" s="4"/>
      <c r="BW1351" s="4"/>
      <c r="BX1351" s="71" t="str">
        <f t="shared" si="1357"/>
        <v/>
      </c>
      <c r="BY1351" s="4"/>
      <c r="BZ1351" s="4"/>
      <c r="CA1351" s="4"/>
      <c r="CB1351" s="4"/>
      <c r="CC1351" s="4"/>
      <c r="CD1351" s="4"/>
      <c r="CE1351" s="4"/>
      <c r="CF1351" s="4"/>
      <c r="CG1351" s="4"/>
      <c r="CH1351" s="57">
        <f t="shared" si="1100"/>
        <v>0</v>
      </c>
      <c r="CI1351" s="4"/>
      <c r="CJ1351" s="4"/>
      <c r="CK1351" s="4"/>
      <c r="CL1351" s="4"/>
      <c r="CM1351" s="4"/>
      <c r="CN1351" s="4"/>
      <c r="CO1351" s="4"/>
      <c r="CP1351" s="4"/>
      <c r="CQ1351" s="4"/>
      <c r="CR1351" s="57">
        <f t="shared" si="1046"/>
        <v>0</v>
      </c>
      <c r="CS1351" s="4"/>
      <c r="CT1351" s="4"/>
      <c r="CU1351" s="4"/>
      <c r="CV1351" s="4"/>
      <c r="CW1351" s="4"/>
      <c r="CX1351" s="4"/>
      <c r="CY1351" s="4"/>
      <c r="CZ1351" s="4"/>
      <c r="DA1351" s="4"/>
      <c r="DB1351" s="57">
        <f t="shared" si="1164"/>
        <v>0</v>
      </c>
      <c r="DC1351" s="4"/>
      <c r="DD1351" s="4"/>
      <c r="DE1351" s="4"/>
      <c r="DF1351" s="4"/>
      <c r="DG1351" s="4"/>
      <c r="DH1351" s="4"/>
      <c r="DI1351" s="4"/>
      <c r="DJ1351" s="4"/>
      <c r="DK1351" s="4"/>
      <c r="DL1351" s="57">
        <f t="shared" si="321"/>
        <v>0</v>
      </c>
      <c r="DM1351" s="4"/>
      <c r="DN1351" s="4"/>
      <c r="DO1351" s="4"/>
      <c r="DP1351" s="4"/>
      <c r="DQ1351" s="4"/>
      <c r="DR1351" s="4"/>
      <c r="DS1351" s="4"/>
      <c r="DT1351" s="72"/>
      <c r="DU1351" s="72"/>
      <c r="DV1351" s="57">
        <f t="shared" si="322"/>
        <v>0</v>
      </c>
      <c r="DW1351" s="71">
        <f t="shared" ref="DW1351:ED1351" si="1410">SUM(BY1351,CI1351,CS1351,DC1351,DM1351)</f>
        <v>0</v>
      </c>
      <c r="DX1351" s="71">
        <f t="shared" si="1410"/>
        <v>0</v>
      </c>
      <c r="DY1351" s="71">
        <f t="shared" si="1410"/>
        <v>0</v>
      </c>
      <c r="DZ1351" s="71">
        <f t="shared" si="1410"/>
        <v>0</v>
      </c>
      <c r="EA1351" s="71">
        <f t="shared" si="1410"/>
        <v>0</v>
      </c>
      <c r="EB1351" s="71">
        <f t="shared" si="1410"/>
        <v>0</v>
      </c>
      <c r="EC1351" s="71">
        <f t="shared" si="1410"/>
        <v>0</v>
      </c>
      <c r="ED1351" s="71">
        <f t="shared" si="1410"/>
        <v>0</v>
      </c>
      <c r="EE1351" s="71">
        <f t="shared" si="13"/>
        <v>0</v>
      </c>
      <c r="EF1351" s="71">
        <f t="shared" si="14"/>
        <v>0</v>
      </c>
    </row>
    <row r="1352" spans="1:136" ht="15.75" customHeight="1" outlineLevel="1">
      <c r="A1352" s="147">
        <v>2019</v>
      </c>
      <c r="B1352" s="135" t="s">
        <v>5601</v>
      </c>
      <c r="C1352" s="147" t="s">
        <v>4214</v>
      </c>
      <c r="D1352" s="147" t="s">
        <v>439</v>
      </c>
      <c r="E1352" s="147" t="s">
        <v>4215</v>
      </c>
      <c r="F1352" s="150"/>
      <c r="G1352" s="4"/>
      <c r="H1352" s="4"/>
      <c r="I1352" s="4"/>
      <c r="J1352" s="4"/>
      <c r="K1352" s="4"/>
      <c r="L1352" s="4"/>
      <c r="M1352" s="4"/>
      <c r="N1352" s="4"/>
      <c r="O1352" s="4"/>
      <c r="P1352" s="4"/>
      <c r="Q1352" s="4"/>
      <c r="R1352" s="4"/>
      <c r="S1352" s="4"/>
      <c r="T1352" s="59">
        <f t="shared" si="0"/>
        <v>1</v>
      </c>
      <c r="U1352" s="4"/>
      <c r="V1352" s="4"/>
      <c r="W1352" s="4"/>
      <c r="X1352" s="4"/>
      <c r="Y1352" s="4"/>
      <c r="Z1352" s="4"/>
      <c r="AA1352" s="4"/>
      <c r="AB1352" s="4"/>
      <c r="AC1352" s="72"/>
      <c r="AD1352" s="72">
        <v>1</v>
      </c>
      <c r="AE1352" s="72"/>
      <c r="AF1352" s="4"/>
      <c r="AG1352" s="58">
        <f t="shared" si="1"/>
        <v>1</v>
      </c>
      <c r="AH1352" s="4"/>
      <c r="AI1352" s="4"/>
      <c r="AJ1352" s="4"/>
      <c r="AK1352" s="91" t="str">
        <f t="shared" si="1355"/>
        <v/>
      </c>
      <c r="AL1352" s="4"/>
      <c r="AM1352" s="4"/>
      <c r="AN1352" s="4"/>
      <c r="AO1352" s="4"/>
      <c r="AP1352" s="4"/>
      <c r="AQ1352" s="4"/>
      <c r="AR1352" s="58" t="str">
        <f t="shared" si="3"/>
        <v/>
      </c>
      <c r="AS1352" s="72">
        <v>1</v>
      </c>
      <c r="AT1352" s="72">
        <v>1</v>
      </c>
      <c r="AU1352" s="72">
        <v>1</v>
      </c>
      <c r="AV1352" s="72">
        <v>1</v>
      </c>
      <c r="AW1352" s="72">
        <v>1</v>
      </c>
      <c r="AX1352" s="58">
        <f t="shared" si="4"/>
        <v>5</v>
      </c>
      <c r="AY1352" s="72">
        <v>1</v>
      </c>
      <c r="AZ1352" s="72">
        <v>1</v>
      </c>
      <c r="BA1352" s="72">
        <v>1</v>
      </c>
      <c r="BB1352" s="72"/>
      <c r="BC1352" s="72">
        <v>1</v>
      </c>
      <c r="BD1352" s="58">
        <f t="shared" si="5"/>
        <v>4</v>
      </c>
      <c r="BE1352" s="4"/>
      <c r="BF1352" s="4"/>
      <c r="BG1352" s="4"/>
      <c r="BH1352" s="4"/>
      <c r="BI1352" s="4"/>
      <c r="BJ1352" s="4"/>
      <c r="BK1352" s="4"/>
      <c r="BL1352" s="4"/>
      <c r="BM1352" s="4"/>
      <c r="BN1352" s="4"/>
      <c r="BO1352" s="4"/>
      <c r="BP1352" s="4"/>
      <c r="BQ1352" s="4"/>
      <c r="BR1352" s="4"/>
      <c r="BS1352" s="4"/>
      <c r="BT1352" s="4"/>
      <c r="BU1352" s="4"/>
      <c r="BV1352" s="4"/>
      <c r="BW1352" s="4"/>
      <c r="BX1352" s="71" t="str">
        <f t="shared" si="1357"/>
        <v/>
      </c>
      <c r="BY1352" s="4"/>
      <c r="BZ1352" s="4"/>
      <c r="CA1352" s="4"/>
      <c r="CB1352" s="4"/>
      <c r="CC1352" s="4"/>
      <c r="CD1352" s="4"/>
      <c r="CE1352" s="4"/>
      <c r="CF1352" s="4"/>
      <c r="CG1352" s="4"/>
      <c r="CH1352" s="57">
        <f t="shared" si="1100"/>
        <v>0</v>
      </c>
      <c r="CI1352" s="4"/>
      <c r="CJ1352" s="4"/>
      <c r="CK1352" s="4"/>
      <c r="CL1352" s="4"/>
      <c r="CM1352" s="4"/>
      <c r="CN1352" s="4"/>
      <c r="CO1352" s="4"/>
      <c r="CP1352" s="4"/>
      <c r="CQ1352" s="4"/>
      <c r="CR1352" s="57">
        <f t="shared" si="1046"/>
        <v>0</v>
      </c>
      <c r="CS1352" s="4"/>
      <c r="CT1352" s="4"/>
      <c r="CU1352" s="4"/>
      <c r="CV1352" s="4"/>
      <c r="CW1352" s="4"/>
      <c r="CX1352" s="4"/>
      <c r="CY1352" s="4"/>
      <c r="CZ1352" s="4"/>
      <c r="DA1352" s="4"/>
      <c r="DB1352" s="57">
        <f t="shared" si="1164"/>
        <v>0</v>
      </c>
      <c r="DC1352" s="4"/>
      <c r="DD1352" s="4"/>
      <c r="DE1352" s="4"/>
      <c r="DF1352" s="4"/>
      <c r="DG1352" s="4"/>
      <c r="DH1352" s="4"/>
      <c r="DI1352" s="4"/>
      <c r="DJ1352" s="4"/>
      <c r="DK1352" s="4"/>
      <c r="DL1352" s="57">
        <f t="shared" si="321"/>
        <v>0</v>
      </c>
      <c r="DM1352" s="4"/>
      <c r="DN1352" s="4"/>
      <c r="DO1352" s="4"/>
      <c r="DP1352" s="4"/>
      <c r="DQ1352" s="4"/>
      <c r="DR1352" s="4"/>
      <c r="DS1352" s="4"/>
      <c r="DT1352" s="72"/>
      <c r="DU1352" s="72"/>
      <c r="DV1352" s="57">
        <f t="shared" si="322"/>
        <v>0</v>
      </c>
      <c r="DW1352" s="71">
        <f t="shared" ref="DW1352:ED1352" si="1411">SUM(BY1352,CI1352,CS1352,DC1352,DM1352)</f>
        <v>0</v>
      </c>
      <c r="DX1352" s="71">
        <f t="shared" si="1411"/>
        <v>0</v>
      </c>
      <c r="DY1352" s="71">
        <f t="shared" si="1411"/>
        <v>0</v>
      </c>
      <c r="DZ1352" s="71">
        <f t="shared" si="1411"/>
        <v>0</v>
      </c>
      <c r="EA1352" s="71">
        <f t="shared" si="1411"/>
        <v>0</v>
      </c>
      <c r="EB1352" s="71">
        <f t="shared" si="1411"/>
        <v>0</v>
      </c>
      <c r="EC1352" s="71">
        <f t="shared" si="1411"/>
        <v>0</v>
      </c>
      <c r="ED1352" s="71">
        <f t="shared" si="1411"/>
        <v>0</v>
      </c>
      <c r="EE1352" s="71">
        <f t="shared" si="13"/>
        <v>0</v>
      </c>
      <c r="EF1352" s="71">
        <f t="shared" si="14"/>
        <v>0</v>
      </c>
    </row>
    <row r="1353" spans="1:136" ht="15.75" customHeight="1" outlineLevel="1">
      <c r="A1353" s="147">
        <v>2019</v>
      </c>
      <c r="B1353" s="135" t="s">
        <v>5602</v>
      </c>
      <c r="C1353" s="147" t="s">
        <v>4216</v>
      </c>
      <c r="D1353" s="147" t="s">
        <v>272</v>
      </c>
      <c r="E1353" s="147" t="s">
        <v>4217</v>
      </c>
      <c r="F1353" s="150"/>
      <c r="G1353" s="4"/>
      <c r="H1353" s="4"/>
      <c r="I1353" s="4"/>
      <c r="J1353" s="4"/>
      <c r="K1353" s="4"/>
      <c r="L1353" s="4"/>
      <c r="M1353" s="4"/>
      <c r="N1353" s="4"/>
      <c r="O1353" s="4"/>
      <c r="P1353" s="4"/>
      <c r="Q1353" s="4"/>
      <c r="R1353" s="4"/>
      <c r="S1353" s="4"/>
      <c r="T1353" s="59">
        <f t="shared" si="0"/>
        <v>1</v>
      </c>
      <c r="U1353" s="72">
        <v>1</v>
      </c>
      <c r="V1353" s="4"/>
      <c r="W1353" s="4"/>
      <c r="X1353" s="4"/>
      <c r="Y1353" s="4"/>
      <c r="Z1353" s="4"/>
      <c r="AA1353" s="4"/>
      <c r="AB1353" s="4"/>
      <c r="AC1353" s="72"/>
      <c r="AD1353" s="4"/>
      <c r="AE1353" s="4"/>
      <c r="AF1353" s="4"/>
      <c r="AG1353" s="58">
        <f t="shared" si="1"/>
        <v>1</v>
      </c>
      <c r="AH1353" s="4"/>
      <c r="AI1353" s="4"/>
      <c r="AJ1353" s="4"/>
      <c r="AK1353" s="91" t="str">
        <f t="shared" si="1355"/>
        <v/>
      </c>
      <c r="AL1353" s="4"/>
      <c r="AM1353" s="4"/>
      <c r="AN1353" s="4"/>
      <c r="AO1353" s="4"/>
      <c r="AP1353" s="4"/>
      <c r="AQ1353" s="4"/>
      <c r="AR1353" s="58" t="str">
        <f t="shared" si="3"/>
        <v/>
      </c>
      <c r="AS1353" s="72">
        <v>1</v>
      </c>
      <c r="AT1353" s="72">
        <v>1</v>
      </c>
      <c r="AU1353" s="72">
        <v>1</v>
      </c>
      <c r="AV1353" s="72">
        <v>1</v>
      </c>
      <c r="AW1353" s="72">
        <v>1</v>
      </c>
      <c r="AX1353" s="58">
        <f t="shared" si="4"/>
        <v>5</v>
      </c>
      <c r="AY1353" s="72">
        <v>1</v>
      </c>
      <c r="AZ1353" s="72">
        <v>1</v>
      </c>
      <c r="BA1353" s="4"/>
      <c r="BB1353" s="4"/>
      <c r="BC1353" s="4"/>
      <c r="BD1353" s="58">
        <f t="shared" si="5"/>
        <v>2</v>
      </c>
      <c r="BE1353" s="4"/>
      <c r="BF1353" s="4"/>
      <c r="BG1353" s="4"/>
      <c r="BH1353" s="4"/>
      <c r="BI1353" s="4"/>
      <c r="BJ1353" s="4"/>
      <c r="BK1353" s="4"/>
      <c r="BL1353" s="4"/>
      <c r="BM1353" s="4"/>
      <c r="BN1353" s="4"/>
      <c r="BO1353" s="4"/>
      <c r="BP1353" s="4"/>
      <c r="BQ1353" s="4"/>
      <c r="BR1353" s="4"/>
      <c r="BS1353" s="4"/>
      <c r="BT1353" s="4"/>
      <c r="BU1353" s="4"/>
      <c r="BV1353" s="4"/>
      <c r="BW1353" s="4"/>
      <c r="BX1353" s="71" t="str">
        <f t="shared" si="1357"/>
        <v/>
      </c>
      <c r="BY1353" s="4"/>
      <c r="BZ1353" s="4"/>
      <c r="CA1353" s="4"/>
      <c r="CB1353" s="4"/>
      <c r="CC1353" s="4"/>
      <c r="CD1353" s="4"/>
      <c r="CE1353" s="4"/>
      <c r="CF1353" s="4"/>
      <c r="CG1353" s="4"/>
      <c r="CH1353" s="57">
        <f t="shared" si="1100"/>
        <v>0</v>
      </c>
      <c r="CI1353" s="4"/>
      <c r="CJ1353" s="4"/>
      <c r="CK1353" s="4"/>
      <c r="CL1353" s="4"/>
      <c r="CM1353" s="4"/>
      <c r="CN1353" s="4"/>
      <c r="CO1353" s="4"/>
      <c r="CP1353" s="4"/>
      <c r="CQ1353" s="4"/>
      <c r="CR1353" s="57">
        <f t="shared" si="1046"/>
        <v>0</v>
      </c>
      <c r="CS1353" s="4"/>
      <c r="CT1353" s="4"/>
      <c r="CU1353" s="4"/>
      <c r="CV1353" s="4"/>
      <c r="CW1353" s="4"/>
      <c r="CX1353" s="4"/>
      <c r="CY1353" s="4"/>
      <c r="CZ1353" s="4"/>
      <c r="DA1353" s="4"/>
      <c r="DB1353" s="57">
        <f t="shared" si="1164"/>
        <v>0</v>
      </c>
      <c r="DC1353" s="4"/>
      <c r="DD1353" s="4"/>
      <c r="DE1353" s="4"/>
      <c r="DF1353" s="4"/>
      <c r="DG1353" s="4"/>
      <c r="DH1353" s="4"/>
      <c r="DI1353" s="4"/>
      <c r="DJ1353" s="4"/>
      <c r="DK1353" s="4"/>
      <c r="DL1353" s="57">
        <f t="shared" si="321"/>
        <v>0</v>
      </c>
      <c r="DM1353" s="4"/>
      <c r="DN1353" s="4"/>
      <c r="DO1353" s="4"/>
      <c r="DP1353" s="4"/>
      <c r="DQ1353" s="4"/>
      <c r="DR1353" s="4"/>
      <c r="DS1353" s="4"/>
      <c r="DT1353" s="72"/>
      <c r="DU1353" s="72"/>
      <c r="DV1353" s="57">
        <f t="shared" si="322"/>
        <v>0</v>
      </c>
      <c r="DW1353" s="71">
        <f t="shared" ref="DW1353:ED1353" si="1412">SUM(BY1353,CI1353,CS1353,DC1353,DM1353)</f>
        <v>0</v>
      </c>
      <c r="DX1353" s="71">
        <f t="shared" si="1412"/>
        <v>0</v>
      </c>
      <c r="DY1353" s="71">
        <f t="shared" si="1412"/>
        <v>0</v>
      </c>
      <c r="DZ1353" s="71">
        <f t="shared" si="1412"/>
        <v>0</v>
      </c>
      <c r="EA1353" s="71">
        <f t="shared" si="1412"/>
        <v>0</v>
      </c>
      <c r="EB1353" s="71">
        <f t="shared" si="1412"/>
        <v>0</v>
      </c>
      <c r="EC1353" s="71">
        <f t="shared" si="1412"/>
        <v>0</v>
      </c>
      <c r="ED1353" s="71">
        <f t="shared" si="1412"/>
        <v>0</v>
      </c>
      <c r="EE1353" s="71">
        <f t="shared" si="13"/>
        <v>0</v>
      </c>
      <c r="EF1353" s="71">
        <f t="shared" si="14"/>
        <v>0</v>
      </c>
    </row>
    <row r="1354" spans="1:136" ht="15.75" customHeight="1" outlineLevel="1">
      <c r="A1354" s="147">
        <v>2019</v>
      </c>
      <c r="B1354" s="135" t="s">
        <v>5603</v>
      </c>
      <c r="C1354" s="147" t="s">
        <v>4218</v>
      </c>
      <c r="D1354" s="147" t="s">
        <v>4219</v>
      </c>
      <c r="E1354" s="147" t="s">
        <v>4220</v>
      </c>
      <c r="F1354" s="150"/>
      <c r="G1354" s="4"/>
      <c r="H1354" s="4"/>
      <c r="I1354" s="4"/>
      <c r="J1354" s="4"/>
      <c r="K1354" s="4"/>
      <c r="L1354" s="4"/>
      <c r="M1354" s="4"/>
      <c r="N1354" s="72">
        <v>1</v>
      </c>
      <c r="O1354" s="4"/>
      <c r="P1354" s="4"/>
      <c r="Q1354" s="4"/>
      <c r="R1354" s="4"/>
      <c r="S1354" s="4"/>
      <c r="T1354" s="59" t="str">
        <f t="shared" si="0"/>
        <v/>
      </c>
      <c r="U1354" s="4"/>
      <c r="V1354" s="4"/>
      <c r="W1354" s="4"/>
      <c r="X1354" s="4"/>
      <c r="Y1354" s="4"/>
      <c r="Z1354" s="4"/>
      <c r="AA1354" s="4"/>
      <c r="AB1354" s="4"/>
      <c r="AC1354" s="72"/>
      <c r="AD1354" s="4"/>
      <c r="AE1354" s="4"/>
      <c r="AF1354" s="4"/>
      <c r="AG1354" s="58">
        <f t="shared" si="1"/>
        <v>1</v>
      </c>
      <c r="AH1354" s="4"/>
      <c r="AI1354" s="4"/>
      <c r="AJ1354" s="4"/>
      <c r="AK1354" s="91" t="str">
        <f t="shared" si="1355"/>
        <v/>
      </c>
      <c r="AL1354" s="4"/>
      <c r="AM1354" s="4"/>
      <c r="AN1354" s="4"/>
      <c r="AO1354" s="4"/>
      <c r="AP1354" s="4"/>
      <c r="AQ1354" s="4"/>
      <c r="AR1354" s="58" t="str">
        <f t="shared" si="3"/>
        <v/>
      </c>
      <c r="AS1354" s="72">
        <v>1</v>
      </c>
      <c r="AT1354" s="72">
        <v>1</v>
      </c>
      <c r="AU1354" s="72">
        <v>1</v>
      </c>
      <c r="AV1354" s="4"/>
      <c r="AW1354" s="4"/>
      <c r="AX1354" s="58">
        <f t="shared" si="4"/>
        <v>3</v>
      </c>
      <c r="AY1354" s="72">
        <v>1</v>
      </c>
      <c r="AZ1354" s="72"/>
      <c r="BA1354" s="4"/>
      <c r="BB1354" s="4"/>
      <c r="BC1354" s="72">
        <v>1</v>
      </c>
      <c r="BD1354" s="58">
        <f t="shared" si="5"/>
        <v>2</v>
      </c>
      <c r="BE1354" s="4"/>
      <c r="BF1354" s="4"/>
      <c r="BG1354" s="4"/>
      <c r="BH1354" s="4"/>
      <c r="BI1354" s="4"/>
      <c r="BJ1354" s="4"/>
      <c r="BK1354" s="4"/>
      <c r="BL1354" s="4"/>
      <c r="BM1354" s="4"/>
      <c r="BN1354" s="72">
        <v>1</v>
      </c>
      <c r="BO1354" s="4"/>
      <c r="BP1354" s="4"/>
      <c r="BQ1354" s="4"/>
      <c r="BR1354" s="4"/>
      <c r="BS1354" s="4"/>
      <c r="BT1354" s="4"/>
      <c r="BU1354" s="72">
        <v>1</v>
      </c>
      <c r="BV1354" s="4"/>
      <c r="BW1354" s="4"/>
      <c r="BX1354" s="71">
        <f t="shared" si="1357"/>
        <v>1</v>
      </c>
      <c r="BY1354" s="4"/>
      <c r="BZ1354" s="4"/>
      <c r="CA1354" s="4"/>
      <c r="CB1354" s="4"/>
      <c r="CC1354" s="72">
        <v>1</v>
      </c>
      <c r="CD1354" s="4"/>
      <c r="CE1354" s="4"/>
      <c r="CF1354" s="4"/>
      <c r="CG1354" s="4"/>
      <c r="CH1354" s="57">
        <f t="shared" si="1100"/>
        <v>1</v>
      </c>
      <c r="CI1354" s="4"/>
      <c r="CJ1354" s="4"/>
      <c r="CK1354" s="4"/>
      <c r="CL1354" s="4"/>
      <c r="CM1354" s="72">
        <v>1</v>
      </c>
      <c r="CN1354" s="4"/>
      <c r="CO1354" s="4"/>
      <c r="CP1354" s="4"/>
      <c r="CQ1354" s="4"/>
      <c r="CR1354" s="57">
        <f t="shared" si="1046"/>
        <v>1</v>
      </c>
      <c r="CS1354" s="4"/>
      <c r="CT1354" s="4"/>
      <c r="CU1354" s="4"/>
      <c r="CV1354" s="4"/>
      <c r="CW1354" s="72">
        <v>1</v>
      </c>
      <c r="CX1354" s="4"/>
      <c r="CY1354" s="4"/>
      <c r="CZ1354" s="4"/>
      <c r="DA1354" s="4"/>
      <c r="DB1354" s="57">
        <f t="shared" si="1164"/>
        <v>1</v>
      </c>
      <c r="DC1354" s="4"/>
      <c r="DD1354" s="4"/>
      <c r="DE1354" s="4"/>
      <c r="DF1354" s="4"/>
      <c r="DG1354" s="4"/>
      <c r="DH1354" s="4"/>
      <c r="DI1354" s="4"/>
      <c r="DJ1354" s="4"/>
      <c r="DK1354" s="4"/>
      <c r="DL1354" s="57">
        <f t="shared" si="321"/>
        <v>0</v>
      </c>
      <c r="DM1354" s="4"/>
      <c r="DN1354" s="4"/>
      <c r="DO1354" s="4"/>
      <c r="DP1354" s="4"/>
      <c r="DQ1354" s="4"/>
      <c r="DR1354" s="4"/>
      <c r="DS1354" s="4"/>
      <c r="DT1354" s="72"/>
      <c r="DU1354" s="72"/>
      <c r="DV1354" s="57">
        <f t="shared" si="322"/>
        <v>0</v>
      </c>
      <c r="DW1354" s="71">
        <f t="shared" ref="DW1354:ED1354" si="1413">SUM(BY1354,CI1354,CS1354,DC1354,DM1354)</f>
        <v>0</v>
      </c>
      <c r="DX1354" s="71">
        <f t="shared" si="1413"/>
        <v>0</v>
      </c>
      <c r="DY1354" s="71">
        <f t="shared" si="1413"/>
        <v>0</v>
      </c>
      <c r="DZ1354" s="71">
        <f t="shared" si="1413"/>
        <v>0</v>
      </c>
      <c r="EA1354" s="71">
        <f t="shared" si="1413"/>
        <v>3</v>
      </c>
      <c r="EB1354" s="71">
        <f t="shared" si="1413"/>
        <v>0</v>
      </c>
      <c r="EC1354" s="71">
        <f t="shared" si="1413"/>
        <v>0</v>
      </c>
      <c r="ED1354" s="71">
        <f t="shared" si="1413"/>
        <v>0</v>
      </c>
      <c r="EE1354" s="71">
        <f t="shared" si="13"/>
        <v>3</v>
      </c>
      <c r="EF1354" s="71">
        <f t="shared" si="14"/>
        <v>1</v>
      </c>
    </row>
    <row r="1355" spans="1:136" ht="15.75" customHeight="1" outlineLevel="1">
      <c r="A1355" s="147">
        <v>2016</v>
      </c>
      <c r="B1355" s="135" t="s">
        <v>5604</v>
      </c>
      <c r="C1355" s="147" t="s">
        <v>4221</v>
      </c>
      <c r="D1355" s="147" t="s">
        <v>4222</v>
      </c>
      <c r="E1355" s="147" t="s">
        <v>4223</v>
      </c>
      <c r="F1355" s="150"/>
      <c r="G1355" s="4"/>
      <c r="H1355" s="4"/>
      <c r="I1355" s="4"/>
      <c r="J1355" s="72">
        <v>1</v>
      </c>
      <c r="K1355" s="4"/>
      <c r="L1355" s="4"/>
      <c r="M1355" s="4"/>
      <c r="N1355" s="4"/>
      <c r="O1355" s="4"/>
      <c r="P1355" s="4"/>
      <c r="Q1355" s="4"/>
      <c r="R1355" s="4"/>
      <c r="S1355" s="4"/>
      <c r="T1355" s="59" t="str">
        <f t="shared" si="0"/>
        <v/>
      </c>
      <c r="U1355" s="4"/>
      <c r="V1355" s="4"/>
      <c r="W1355" s="4"/>
      <c r="X1355" s="4"/>
      <c r="Y1355" s="4"/>
      <c r="Z1355" s="4"/>
      <c r="AA1355" s="4"/>
      <c r="AB1355" s="4"/>
      <c r="AC1355" s="72"/>
      <c r="AD1355" s="4"/>
      <c r="AE1355" s="4"/>
      <c r="AF1355" s="4"/>
      <c r="AG1355" s="58">
        <f t="shared" si="1"/>
        <v>1</v>
      </c>
      <c r="AH1355" s="4"/>
      <c r="AI1355" s="4"/>
      <c r="AJ1355" s="4"/>
      <c r="AK1355" s="91" t="str">
        <f t="shared" si="1355"/>
        <v/>
      </c>
      <c r="AL1355" s="4"/>
      <c r="AM1355" s="4"/>
      <c r="AN1355" s="4"/>
      <c r="AO1355" s="4"/>
      <c r="AP1355" s="4"/>
      <c r="AQ1355" s="4"/>
      <c r="AR1355" s="58" t="str">
        <f t="shared" si="3"/>
        <v/>
      </c>
      <c r="AS1355" s="72"/>
      <c r="AT1355" s="72">
        <v>1</v>
      </c>
      <c r="AU1355" s="4"/>
      <c r="AV1355" s="4"/>
      <c r="AW1355" s="4"/>
      <c r="AX1355" s="58">
        <f t="shared" si="4"/>
        <v>1</v>
      </c>
      <c r="AY1355" s="4"/>
      <c r="AZ1355" s="72">
        <v>1</v>
      </c>
      <c r="BA1355" s="4"/>
      <c r="BB1355" s="4"/>
      <c r="BC1355" s="72">
        <v>1</v>
      </c>
      <c r="BD1355" s="58">
        <f t="shared" si="5"/>
        <v>2</v>
      </c>
      <c r="BE1355" s="4"/>
      <c r="BF1355" s="4"/>
      <c r="BG1355" s="4"/>
      <c r="BH1355" s="4"/>
      <c r="BI1355" s="4"/>
      <c r="BJ1355" s="4"/>
      <c r="BK1355" s="4"/>
      <c r="BL1355" s="4"/>
      <c r="BM1355" s="4"/>
      <c r="BN1355" s="4"/>
      <c r="BO1355" s="72">
        <v>1</v>
      </c>
      <c r="BP1355" s="72">
        <v>1</v>
      </c>
      <c r="BQ1355" s="72">
        <v>1</v>
      </c>
      <c r="BR1355" s="4"/>
      <c r="BS1355" s="72">
        <v>1</v>
      </c>
      <c r="BT1355" s="4"/>
      <c r="BU1355" s="4"/>
      <c r="BV1355" s="4"/>
      <c r="BW1355" s="72">
        <v>1</v>
      </c>
      <c r="BX1355" s="71">
        <f t="shared" si="1357"/>
        <v>1</v>
      </c>
      <c r="BY1355" s="4"/>
      <c r="BZ1355" s="4"/>
      <c r="CA1355" s="4"/>
      <c r="CB1355" s="4"/>
      <c r="CC1355" s="4"/>
      <c r="CD1355" s="4"/>
      <c r="CE1355" s="4"/>
      <c r="CF1355" s="4"/>
      <c r="CG1355" s="4"/>
      <c r="CH1355" s="57">
        <f t="shared" si="1100"/>
        <v>0</v>
      </c>
      <c r="CI1355" s="4"/>
      <c r="CJ1355" s="72">
        <v>1</v>
      </c>
      <c r="CK1355" s="4"/>
      <c r="CL1355" s="4"/>
      <c r="CM1355" s="4"/>
      <c r="CN1355" s="4"/>
      <c r="CO1355" s="4"/>
      <c r="CP1355" s="72">
        <v>1</v>
      </c>
      <c r="CQ1355" s="72">
        <v>3.7</v>
      </c>
      <c r="CR1355" s="57">
        <f t="shared" si="1046"/>
        <v>2</v>
      </c>
      <c r="CS1355" s="4"/>
      <c r="CT1355" s="4"/>
      <c r="CU1355" s="4"/>
      <c r="CV1355" s="4"/>
      <c r="CW1355" s="4"/>
      <c r="CX1355" s="4"/>
      <c r="CY1355" s="4"/>
      <c r="CZ1355" s="4"/>
      <c r="DA1355" s="4"/>
      <c r="DB1355" s="57">
        <f t="shared" si="1164"/>
        <v>0</v>
      </c>
      <c r="DC1355" s="4"/>
      <c r="DD1355" s="4"/>
      <c r="DE1355" s="4"/>
      <c r="DF1355" s="4"/>
      <c r="DG1355" s="4"/>
      <c r="DH1355" s="4"/>
      <c r="DI1355" s="4"/>
      <c r="DJ1355" s="4"/>
      <c r="DK1355" s="4"/>
      <c r="DL1355" s="57">
        <f t="shared" si="321"/>
        <v>0</v>
      </c>
      <c r="DM1355" s="4"/>
      <c r="DN1355" s="4"/>
      <c r="DO1355" s="4"/>
      <c r="DP1355" s="4"/>
      <c r="DQ1355" s="4"/>
      <c r="DR1355" s="4"/>
      <c r="DS1355" s="4"/>
      <c r="DT1355" s="72"/>
      <c r="DU1355" s="72"/>
      <c r="DV1355" s="57">
        <f t="shared" si="322"/>
        <v>0</v>
      </c>
      <c r="DW1355" s="71">
        <f t="shared" ref="DW1355:ED1355" si="1414">SUM(BY1355,CI1355,CS1355,DC1355,DM1355)</f>
        <v>0</v>
      </c>
      <c r="DX1355" s="71">
        <f t="shared" si="1414"/>
        <v>1</v>
      </c>
      <c r="DY1355" s="71">
        <f t="shared" si="1414"/>
        <v>0</v>
      </c>
      <c r="DZ1355" s="71">
        <f t="shared" si="1414"/>
        <v>0</v>
      </c>
      <c r="EA1355" s="71">
        <f t="shared" si="1414"/>
        <v>0</v>
      </c>
      <c r="EB1355" s="71">
        <f t="shared" si="1414"/>
        <v>0</v>
      </c>
      <c r="EC1355" s="71">
        <f t="shared" si="1414"/>
        <v>0</v>
      </c>
      <c r="ED1355" s="71">
        <f t="shared" si="1414"/>
        <v>1</v>
      </c>
      <c r="EE1355" s="71">
        <f t="shared" si="13"/>
        <v>2</v>
      </c>
      <c r="EF1355" s="71">
        <f t="shared" si="14"/>
        <v>1</v>
      </c>
    </row>
    <row r="1356" spans="1:136" ht="15.75" customHeight="1" outlineLevel="1">
      <c r="A1356" s="147">
        <v>2019</v>
      </c>
      <c r="B1356" s="135" t="s">
        <v>5605</v>
      </c>
      <c r="C1356" s="147" t="s">
        <v>4224</v>
      </c>
      <c r="D1356" s="147" t="s">
        <v>4225</v>
      </c>
      <c r="E1356" s="147" t="s">
        <v>4226</v>
      </c>
      <c r="F1356" s="183" t="s">
        <v>4227</v>
      </c>
      <c r="G1356" s="4"/>
      <c r="H1356" s="72">
        <v>1</v>
      </c>
      <c r="I1356" s="4"/>
      <c r="J1356" s="4"/>
      <c r="K1356" s="4"/>
      <c r="L1356" s="4"/>
      <c r="M1356" s="4"/>
      <c r="N1356" s="4"/>
      <c r="O1356" s="4"/>
      <c r="P1356" s="4"/>
      <c r="Q1356" s="4"/>
      <c r="R1356" s="4"/>
      <c r="S1356" s="4"/>
      <c r="T1356" s="59">
        <f t="shared" si="0"/>
        <v>1</v>
      </c>
      <c r="U1356" s="4"/>
      <c r="V1356" s="4"/>
      <c r="W1356" s="4"/>
      <c r="X1356" s="4"/>
      <c r="Y1356" s="4"/>
      <c r="Z1356" s="72">
        <v>1</v>
      </c>
      <c r="AA1356" s="4"/>
      <c r="AB1356" s="4"/>
      <c r="AC1356" s="72"/>
      <c r="AD1356" s="4"/>
      <c r="AE1356" s="4"/>
      <c r="AF1356" s="4"/>
      <c r="AG1356" s="58">
        <f t="shared" si="1"/>
        <v>1</v>
      </c>
      <c r="AH1356" s="4"/>
      <c r="AI1356" s="4"/>
      <c r="AJ1356" s="4"/>
      <c r="AK1356" s="91" t="str">
        <f t="shared" si="1355"/>
        <v/>
      </c>
      <c r="AL1356" s="4"/>
      <c r="AM1356" s="4"/>
      <c r="AN1356" s="4"/>
      <c r="AO1356" s="4"/>
      <c r="AP1356" s="4"/>
      <c r="AQ1356" s="4"/>
      <c r="AR1356" s="58" t="str">
        <f t="shared" si="3"/>
        <v/>
      </c>
      <c r="AS1356" s="72"/>
      <c r="AT1356" s="4"/>
      <c r="AU1356" s="4"/>
      <c r="AV1356" s="4"/>
      <c r="AW1356" s="4"/>
      <c r="AX1356" s="58">
        <f t="shared" si="4"/>
        <v>0</v>
      </c>
      <c r="AY1356" s="4"/>
      <c r="AZ1356" s="72"/>
      <c r="BA1356" s="4"/>
      <c r="BB1356" s="4"/>
      <c r="BC1356" s="4"/>
      <c r="BD1356" s="58">
        <f t="shared" si="5"/>
        <v>0</v>
      </c>
      <c r="BE1356" s="4"/>
      <c r="BF1356" s="4"/>
      <c r="BG1356" s="4"/>
      <c r="BH1356" s="4"/>
      <c r="BI1356" s="4"/>
      <c r="BJ1356" s="4"/>
      <c r="BK1356" s="4"/>
      <c r="BL1356" s="4"/>
      <c r="BM1356" s="4"/>
      <c r="BN1356" s="4"/>
      <c r="BO1356" s="4"/>
      <c r="BP1356" s="4"/>
      <c r="BQ1356" s="4"/>
      <c r="BR1356" s="4"/>
      <c r="BS1356" s="4"/>
      <c r="BT1356" s="4"/>
      <c r="BU1356" s="4"/>
      <c r="BV1356" s="4"/>
      <c r="BW1356" s="4"/>
      <c r="BX1356" s="71" t="str">
        <f t="shared" si="1357"/>
        <v/>
      </c>
      <c r="BY1356" s="4"/>
      <c r="BZ1356" s="4"/>
      <c r="CA1356" s="4"/>
      <c r="CB1356" s="4"/>
      <c r="CC1356" s="4"/>
      <c r="CD1356" s="4"/>
      <c r="CE1356" s="4"/>
      <c r="CF1356" s="4"/>
      <c r="CG1356" s="4"/>
      <c r="CH1356" s="57">
        <f t="shared" si="1100"/>
        <v>0</v>
      </c>
      <c r="CI1356" s="4"/>
      <c r="CJ1356" s="4"/>
      <c r="CK1356" s="4"/>
      <c r="CL1356" s="4"/>
      <c r="CM1356" s="4"/>
      <c r="CN1356" s="4"/>
      <c r="CO1356" s="4"/>
      <c r="CP1356" s="4"/>
      <c r="CQ1356" s="4"/>
      <c r="CR1356" s="57">
        <f t="shared" si="1046"/>
        <v>0</v>
      </c>
      <c r="CS1356" s="4"/>
      <c r="CT1356" s="4"/>
      <c r="CU1356" s="4"/>
      <c r="CV1356" s="4"/>
      <c r="CW1356" s="4"/>
      <c r="CX1356" s="4"/>
      <c r="CY1356" s="4"/>
      <c r="CZ1356" s="4"/>
      <c r="DA1356" s="4"/>
      <c r="DB1356" s="57">
        <f t="shared" si="1164"/>
        <v>0</v>
      </c>
      <c r="DC1356" s="4"/>
      <c r="DD1356" s="4"/>
      <c r="DE1356" s="4"/>
      <c r="DF1356" s="4"/>
      <c r="DG1356" s="4"/>
      <c r="DH1356" s="4"/>
      <c r="DI1356" s="4"/>
      <c r="DJ1356" s="4"/>
      <c r="DK1356" s="4"/>
      <c r="DL1356" s="57">
        <f t="shared" si="321"/>
        <v>0</v>
      </c>
      <c r="DM1356" s="4"/>
      <c r="DN1356" s="4"/>
      <c r="DO1356" s="4"/>
      <c r="DP1356" s="4"/>
      <c r="DQ1356" s="4"/>
      <c r="DR1356" s="4"/>
      <c r="DS1356" s="4"/>
      <c r="DT1356" s="72"/>
      <c r="DU1356" s="72"/>
      <c r="DV1356" s="57">
        <f t="shared" si="322"/>
        <v>0</v>
      </c>
      <c r="DW1356" s="71">
        <f t="shared" ref="DW1356:ED1356" si="1415">SUM(BY1356,CI1356,CS1356,DC1356,DM1356)</f>
        <v>0</v>
      </c>
      <c r="DX1356" s="71">
        <f t="shared" si="1415"/>
        <v>0</v>
      </c>
      <c r="DY1356" s="71">
        <f t="shared" si="1415"/>
        <v>0</v>
      </c>
      <c r="DZ1356" s="71">
        <f t="shared" si="1415"/>
        <v>0</v>
      </c>
      <c r="EA1356" s="71">
        <f t="shared" si="1415"/>
        <v>0</v>
      </c>
      <c r="EB1356" s="71">
        <f t="shared" si="1415"/>
        <v>0</v>
      </c>
      <c r="EC1356" s="71">
        <f t="shared" si="1415"/>
        <v>0</v>
      </c>
      <c r="ED1356" s="71">
        <f t="shared" si="1415"/>
        <v>0</v>
      </c>
      <c r="EE1356" s="71">
        <f t="shared" si="13"/>
        <v>0</v>
      </c>
      <c r="EF1356" s="71">
        <f t="shared" si="14"/>
        <v>0</v>
      </c>
    </row>
    <row r="1357" spans="1:136" ht="15.75" customHeight="1" outlineLevel="1">
      <c r="A1357" s="147">
        <v>2019</v>
      </c>
      <c r="B1357" s="135" t="s">
        <v>5606</v>
      </c>
      <c r="C1357" s="147" t="s">
        <v>4228</v>
      </c>
      <c r="D1357" s="147" t="s">
        <v>3082</v>
      </c>
      <c r="E1357" s="147" t="s">
        <v>4229</v>
      </c>
      <c r="F1357" s="150"/>
      <c r="G1357" s="4"/>
      <c r="H1357" s="4"/>
      <c r="I1357" s="109"/>
      <c r="J1357" s="4"/>
      <c r="K1357" s="4"/>
      <c r="L1357" s="4"/>
      <c r="M1357" s="4"/>
      <c r="N1357" s="4"/>
      <c r="O1357" s="4"/>
      <c r="P1357" s="4"/>
      <c r="Q1357" s="4"/>
      <c r="R1357" s="4"/>
      <c r="S1357" s="4"/>
      <c r="T1357" s="59" t="str">
        <f t="shared" si="0"/>
        <v/>
      </c>
      <c r="U1357" s="4"/>
      <c r="V1357" s="4"/>
      <c r="W1357" s="4"/>
      <c r="X1357" s="4"/>
      <c r="Y1357" s="4"/>
      <c r="Z1357" s="4"/>
      <c r="AA1357" s="4"/>
      <c r="AB1357" s="4"/>
      <c r="AC1357" s="72"/>
      <c r="AD1357" s="4"/>
      <c r="AE1357" s="4"/>
      <c r="AF1357" s="4"/>
      <c r="AG1357" s="58" t="str">
        <f t="shared" si="1"/>
        <v/>
      </c>
      <c r="AH1357" s="4"/>
      <c r="AI1357" s="4"/>
      <c r="AJ1357" s="4"/>
      <c r="AK1357" s="91" t="str">
        <f t="shared" si="1355"/>
        <v/>
      </c>
      <c r="AL1357" s="4"/>
      <c r="AM1357" s="4"/>
      <c r="AN1357" s="4"/>
      <c r="AO1357" s="4"/>
      <c r="AP1357" s="4"/>
      <c r="AQ1357" s="4"/>
      <c r="AR1357" s="58" t="str">
        <f t="shared" si="3"/>
        <v/>
      </c>
      <c r="AS1357" s="72"/>
      <c r="AT1357" s="72">
        <v>1</v>
      </c>
      <c r="AU1357" s="4"/>
      <c r="AV1357" s="4"/>
      <c r="AW1357" s="4"/>
      <c r="AX1357" s="58">
        <f t="shared" si="4"/>
        <v>1</v>
      </c>
      <c r="AY1357" s="4"/>
      <c r="AZ1357" s="72">
        <v>1</v>
      </c>
      <c r="BA1357" s="4"/>
      <c r="BB1357" s="4"/>
      <c r="BC1357" s="72">
        <v>1</v>
      </c>
      <c r="BD1357" s="58">
        <f t="shared" si="5"/>
        <v>2</v>
      </c>
      <c r="BE1357" s="4"/>
      <c r="BF1357" s="4"/>
      <c r="BG1357" s="4"/>
      <c r="BH1357" s="4"/>
      <c r="BI1357" s="4"/>
      <c r="BJ1357" s="4"/>
      <c r="BK1357" s="4"/>
      <c r="BL1357" s="4"/>
      <c r="BM1357" s="4"/>
      <c r="BN1357" s="4"/>
      <c r="BO1357" s="4"/>
      <c r="BP1357" s="4"/>
      <c r="BQ1357" s="4"/>
      <c r="BR1357" s="4"/>
      <c r="BS1357" s="4"/>
      <c r="BT1357" s="4"/>
      <c r="BU1357" s="4"/>
      <c r="BV1357" s="4"/>
      <c r="BW1357" s="4"/>
      <c r="BX1357" s="71" t="str">
        <f t="shared" si="1357"/>
        <v/>
      </c>
      <c r="BY1357" s="4"/>
      <c r="BZ1357" s="4"/>
      <c r="CA1357" s="4"/>
      <c r="CB1357" s="4"/>
      <c r="CC1357" s="4"/>
      <c r="CD1357" s="4"/>
      <c r="CE1357" s="4"/>
      <c r="CF1357" s="4"/>
      <c r="CG1357" s="4"/>
      <c r="CH1357" s="57">
        <f t="shared" si="1100"/>
        <v>0</v>
      </c>
      <c r="CI1357" s="4"/>
      <c r="CJ1357" s="4"/>
      <c r="CK1357" s="4"/>
      <c r="CL1357" s="4"/>
      <c r="CM1357" s="4"/>
      <c r="CN1357" s="4"/>
      <c r="CO1357" s="4"/>
      <c r="CP1357" s="4"/>
      <c r="CQ1357" s="4"/>
      <c r="CR1357" s="57">
        <f t="shared" si="1046"/>
        <v>0</v>
      </c>
      <c r="CS1357" s="4"/>
      <c r="CT1357" s="4"/>
      <c r="CU1357" s="4"/>
      <c r="CV1357" s="4"/>
      <c r="CW1357" s="4"/>
      <c r="CX1357" s="4"/>
      <c r="CY1357" s="4"/>
      <c r="CZ1357" s="4"/>
      <c r="DA1357" s="4"/>
      <c r="DB1357" s="57">
        <f t="shared" si="1164"/>
        <v>0</v>
      </c>
      <c r="DC1357" s="4"/>
      <c r="DD1357" s="4"/>
      <c r="DE1357" s="4"/>
      <c r="DF1357" s="4"/>
      <c r="DG1357" s="4"/>
      <c r="DH1357" s="4"/>
      <c r="DI1357" s="4"/>
      <c r="DJ1357" s="4"/>
      <c r="DK1357" s="4"/>
      <c r="DL1357" s="57">
        <f t="shared" si="321"/>
        <v>0</v>
      </c>
      <c r="DM1357" s="4"/>
      <c r="DN1357" s="4"/>
      <c r="DO1357" s="4"/>
      <c r="DP1357" s="4"/>
      <c r="DQ1357" s="4"/>
      <c r="DR1357" s="4"/>
      <c r="DS1357" s="4"/>
      <c r="DT1357" s="72"/>
      <c r="DU1357" s="72"/>
      <c r="DV1357" s="57">
        <f t="shared" si="322"/>
        <v>0</v>
      </c>
      <c r="DW1357" s="71">
        <f t="shared" ref="DW1357:ED1357" si="1416">SUM(BY1357,CI1357,CS1357,DC1357,DM1357)</f>
        <v>0</v>
      </c>
      <c r="DX1357" s="71">
        <f t="shared" si="1416"/>
        <v>0</v>
      </c>
      <c r="DY1357" s="71">
        <f t="shared" si="1416"/>
        <v>0</v>
      </c>
      <c r="DZ1357" s="71">
        <f t="shared" si="1416"/>
        <v>0</v>
      </c>
      <c r="EA1357" s="71">
        <f t="shared" si="1416"/>
        <v>0</v>
      </c>
      <c r="EB1357" s="71">
        <f t="shared" si="1416"/>
        <v>0</v>
      </c>
      <c r="EC1357" s="71">
        <f t="shared" si="1416"/>
        <v>0</v>
      </c>
      <c r="ED1357" s="71">
        <f t="shared" si="1416"/>
        <v>0</v>
      </c>
      <c r="EE1357" s="71">
        <f t="shared" si="13"/>
        <v>0</v>
      </c>
      <c r="EF1357" s="71">
        <f t="shared" si="14"/>
        <v>0</v>
      </c>
    </row>
    <row r="1358" spans="1:136" ht="15.75" customHeight="1" outlineLevel="1">
      <c r="A1358" s="147">
        <v>2019</v>
      </c>
      <c r="B1358" s="135" t="s">
        <v>5607</v>
      </c>
      <c r="C1358" s="147" t="s">
        <v>4230</v>
      </c>
      <c r="D1358" s="147" t="s">
        <v>439</v>
      </c>
      <c r="E1358" s="147" t="s">
        <v>4231</v>
      </c>
      <c r="F1358" s="150"/>
      <c r="G1358" s="4"/>
      <c r="H1358" s="4"/>
      <c r="I1358" s="4"/>
      <c r="J1358" s="4"/>
      <c r="K1358" s="4"/>
      <c r="L1358" s="4"/>
      <c r="M1358" s="4"/>
      <c r="N1358" s="4"/>
      <c r="O1358" s="4"/>
      <c r="P1358" s="4"/>
      <c r="Q1358" s="72">
        <v>1</v>
      </c>
      <c r="R1358" s="4"/>
      <c r="S1358" s="4"/>
      <c r="T1358" s="59" t="str">
        <f t="shared" si="0"/>
        <v/>
      </c>
      <c r="U1358" s="4"/>
      <c r="V1358" s="4"/>
      <c r="W1358" s="4"/>
      <c r="X1358" s="4"/>
      <c r="Y1358" s="4"/>
      <c r="Z1358" s="4"/>
      <c r="AA1358" s="4"/>
      <c r="AB1358" s="4"/>
      <c r="AC1358" s="72"/>
      <c r="AD1358" s="72"/>
      <c r="AE1358" s="72">
        <v>1</v>
      </c>
      <c r="AF1358" s="4"/>
      <c r="AG1358" s="58">
        <f t="shared" si="1"/>
        <v>1</v>
      </c>
      <c r="AH1358" s="4"/>
      <c r="AI1358" s="4"/>
      <c r="AJ1358" s="4"/>
      <c r="AK1358" s="91" t="str">
        <f t="shared" si="1355"/>
        <v/>
      </c>
      <c r="AL1358" s="4"/>
      <c r="AM1358" s="4"/>
      <c r="AN1358" s="4"/>
      <c r="AO1358" s="4"/>
      <c r="AP1358" s="4"/>
      <c r="AQ1358" s="4"/>
      <c r="AR1358" s="58" t="str">
        <f t="shared" si="3"/>
        <v/>
      </c>
      <c r="AS1358" s="72"/>
      <c r="AT1358" s="72">
        <v>1</v>
      </c>
      <c r="AU1358" s="4"/>
      <c r="AV1358" s="4"/>
      <c r="AW1358" s="4"/>
      <c r="AX1358" s="58">
        <f t="shared" si="4"/>
        <v>1</v>
      </c>
      <c r="AY1358" s="72">
        <v>1</v>
      </c>
      <c r="AZ1358" s="72"/>
      <c r="BA1358" s="4"/>
      <c r="BB1358" s="4"/>
      <c r="BC1358" s="4"/>
      <c r="BD1358" s="58">
        <f t="shared" si="5"/>
        <v>1</v>
      </c>
      <c r="BE1358" s="4"/>
      <c r="BF1358" s="4"/>
      <c r="BG1358" s="4"/>
      <c r="BH1358" s="4"/>
      <c r="BI1358" s="4"/>
      <c r="BJ1358" s="4"/>
      <c r="BK1358" s="4"/>
      <c r="BL1358" s="4"/>
      <c r="BM1358" s="4"/>
      <c r="BN1358" s="4"/>
      <c r="BO1358" s="4"/>
      <c r="BP1358" s="72">
        <v>1</v>
      </c>
      <c r="BQ1358" s="4"/>
      <c r="BR1358" s="4"/>
      <c r="BS1358" s="4"/>
      <c r="BT1358" s="4"/>
      <c r="BU1358" s="4"/>
      <c r="BV1358" s="4"/>
      <c r="BW1358" s="4"/>
      <c r="BX1358" s="71" t="str">
        <f t="shared" si="1357"/>
        <v/>
      </c>
      <c r="BY1358" s="4"/>
      <c r="BZ1358" s="4"/>
      <c r="CA1358" s="4"/>
      <c r="CB1358" s="4"/>
      <c r="CC1358" s="4"/>
      <c r="CD1358" s="4"/>
      <c r="CE1358" s="4"/>
      <c r="CF1358" s="4"/>
      <c r="CG1358" s="4"/>
      <c r="CH1358" s="57">
        <f t="shared" si="1100"/>
        <v>0</v>
      </c>
      <c r="CI1358" s="4"/>
      <c r="CJ1358" s="4"/>
      <c r="CK1358" s="4"/>
      <c r="CL1358" s="4"/>
      <c r="CM1358" s="4"/>
      <c r="CN1358" s="4"/>
      <c r="CO1358" s="4"/>
      <c r="CP1358" s="4"/>
      <c r="CQ1358" s="4"/>
      <c r="CR1358" s="57">
        <f t="shared" si="1046"/>
        <v>0</v>
      </c>
      <c r="CS1358" s="4"/>
      <c r="CT1358" s="4"/>
      <c r="CU1358" s="4"/>
      <c r="CV1358" s="4"/>
      <c r="CW1358" s="4"/>
      <c r="CX1358" s="4"/>
      <c r="CY1358" s="4"/>
      <c r="CZ1358" s="4"/>
      <c r="DA1358" s="4"/>
      <c r="DB1358" s="57">
        <f t="shared" si="1164"/>
        <v>0</v>
      </c>
      <c r="DC1358" s="4"/>
      <c r="DD1358" s="4"/>
      <c r="DE1358" s="4"/>
      <c r="DF1358" s="4"/>
      <c r="DG1358" s="4"/>
      <c r="DH1358" s="4"/>
      <c r="DI1358" s="4"/>
      <c r="DJ1358" s="4"/>
      <c r="DK1358" s="4"/>
      <c r="DL1358" s="57">
        <f t="shared" si="321"/>
        <v>0</v>
      </c>
      <c r="DM1358" s="4"/>
      <c r="DN1358" s="4"/>
      <c r="DO1358" s="4"/>
      <c r="DP1358" s="4"/>
      <c r="DQ1358" s="4"/>
      <c r="DR1358" s="4"/>
      <c r="DS1358" s="4"/>
      <c r="DT1358" s="72"/>
      <c r="DU1358" s="72"/>
      <c r="DV1358" s="57">
        <f t="shared" si="322"/>
        <v>0</v>
      </c>
      <c r="DW1358" s="71">
        <f t="shared" ref="DW1358:ED1358" si="1417">SUM(BY1358,CI1358,CS1358,DC1358,DM1358)</f>
        <v>0</v>
      </c>
      <c r="DX1358" s="71">
        <f t="shared" si="1417"/>
        <v>0</v>
      </c>
      <c r="DY1358" s="71">
        <f t="shared" si="1417"/>
        <v>0</v>
      </c>
      <c r="DZ1358" s="71">
        <f t="shared" si="1417"/>
        <v>0</v>
      </c>
      <c r="EA1358" s="71">
        <f t="shared" si="1417"/>
        <v>0</v>
      </c>
      <c r="EB1358" s="71">
        <f t="shared" si="1417"/>
        <v>0</v>
      </c>
      <c r="EC1358" s="71">
        <f t="shared" si="1417"/>
        <v>0</v>
      </c>
      <c r="ED1358" s="71">
        <f t="shared" si="1417"/>
        <v>0</v>
      </c>
      <c r="EE1358" s="71">
        <f t="shared" si="13"/>
        <v>0</v>
      </c>
      <c r="EF1358" s="71">
        <f t="shared" si="14"/>
        <v>0</v>
      </c>
    </row>
    <row r="1359" spans="1:136" ht="15.75" customHeight="1" outlineLevel="1">
      <c r="A1359" s="147">
        <v>2014</v>
      </c>
      <c r="B1359" s="135" t="s">
        <v>5608</v>
      </c>
      <c r="C1359" s="147" t="s">
        <v>4232</v>
      </c>
      <c r="D1359" s="147" t="s">
        <v>178</v>
      </c>
      <c r="E1359" s="147" t="s">
        <v>4233</v>
      </c>
      <c r="F1359" s="150"/>
      <c r="G1359" s="4"/>
      <c r="H1359" s="4"/>
      <c r="I1359" s="72">
        <v>1</v>
      </c>
      <c r="J1359" s="4"/>
      <c r="K1359" s="4"/>
      <c r="L1359" s="4"/>
      <c r="M1359" s="4"/>
      <c r="N1359" s="4"/>
      <c r="O1359" s="4"/>
      <c r="P1359" s="4"/>
      <c r="Q1359" s="4"/>
      <c r="R1359" s="4"/>
      <c r="S1359" s="4"/>
      <c r="T1359" s="59" t="str">
        <f t="shared" si="0"/>
        <v/>
      </c>
      <c r="U1359" s="4"/>
      <c r="V1359" s="4"/>
      <c r="W1359" s="4"/>
      <c r="X1359" s="4"/>
      <c r="Y1359" s="4"/>
      <c r="Z1359" s="4"/>
      <c r="AA1359" s="4"/>
      <c r="AB1359" s="4"/>
      <c r="AC1359" s="72"/>
      <c r="AD1359" s="4"/>
      <c r="AE1359" s="4"/>
      <c r="AF1359" s="4"/>
      <c r="AG1359" s="58">
        <f t="shared" si="1"/>
        <v>1</v>
      </c>
      <c r="AH1359" s="4"/>
      <c r="AI1359" s="4"/>
      <c r="AJ1359" s="4"/>
      <c r="AK1359" s="91" t="str">
        <f t="shared" si="1355"/>
        <v/>
      </c>
      <c r="AL1359" s="4"/>
      <c r="AM1359" s="4"/>
      <c r="AN1359" s="4"/>
      <c r="AO1359" s="4"/>
      <c r="AP1359" s="4"/>
      <c r="AQ1359" s="4"/>
      <c r="AR1359" s="58" t="str">
        <f t="shared" si="3"/>
        <v/>
      </c>
      <c r="AS1359" s="72"/>
      <c r="AT1359" s="72">
        <v>1</v>
      </c>
      <c r="AU1359" s="4"/>
      <c r="AV1359" s="4"/>
      <c r="AW1359" s="4"/>
      <c r="AX1359" s="58">
        <f t="shared" si="4"/>
        <v>1</v>
      </c>
      <c r="AY1359" s="4"/>
      <c r="AZ1359" s="72">
        <v>1</v>
      </c>
      <c r="BA1359" s="4"/>
      <c r="BB1359" s="4"/>
      <c r="BC1359" s="72">
        <v>1</v>
      </c>
      <c r="BD1359" s="58">
        <f t="shared" si="5"/>
        <v>2</v>
      </c>
      <c r="BE1359" s="4"/>
      <c r="BF1359" s="4"/>
      <c r="BG1359" s="4"/>
      <c r="BH1359" s="4"/>
      <c r="BI1359" s="4"/>
      <c r="BJ1359" s="4"/>
      <c r="BK1359" s="4"/>
      <c r="BL1359" s="4"/>
      <c r="BM1359" s="4"/>
      <c r="BN1359" s="4"/>
      <c r="BO1359" s="4"/>
      <c r="BP1359" s="72">
        <v>1</v>
      </c>
      <c r="BQ1359" s="4"/>
      <c r="BR1359" s="4"/>
      <c r="BS1359" s="4"/>
      <c r="BT1359" s="4"/>
      <c r="BU1359" s="4"/>
      <c r="BV1359" s="4"/>
      <c r="BW1359" s="4"/>
      <c r="BX1359" s="71" t="str">
        <f t="shared" si="1357"/>
        <v/>
      </c>
      <c r="BY1359" s="4"/>
      <c r="BZ1359" s="4"/>
      <c r="CA1359" s="4"/>
      <c r="CB1359" s="4"/>
      <c r="CC1359" s="4"/>
      <c r="CD1359" s="4"/>
      <c r="CE1359" s="4"/>
      <c r="CF1359" s="4"/>
      <c r="CG1359" s="4"/>
      <c r="CH1359" s="57">
        <f t="shared" si="1100"/>
        <v>0</v>
      </c>
      <c r="CI1359" s="4"/>
      <c r="CJ1359" s="4"/>
      <c r="CK1359" s="4"/>
      <c r="CL1359" s="4"/>
      <c r="CM1359" s="4"/>
      <c r="CN1359" s="4"/>
      <c r="CO1359" s="4"/>
      <c r="CP1359" s="4"/>
      <c r="CQ1359" s="4"/>
      <c r="CR1359" s="57">
        <f t="shared" si="1046"/>
        <v>0</v>
      </c>
      <c r="CS1359" s="4"/>
      <c r="CT1359" s="4"/>
      <c r="CU1359" s="4"/>
      <c r="CV1359" s="4"/>
      <c r="CW1359" s="4"/>
      <c r="CX1359" s="4"/>
      <c r="CY1359" s="4"/>
      <c r="CZ1359" s="4"/>
      <c r="DA1359" s="4"/>
      <c r="DB1359" s="57">
        <f t="shared" si="1164"/>
        <v>0</v>
      </c>
      <c r="DC1359" s="4"/>
      <c r="DD1359" s="4"/>
      <c r="DE1359" s="4"/>
      <c r="DF1359" s="4"/>
      <c r="DG1359" s="4"/>
      <c r="DH1359" s="4"/>
      <c r="DI1359" s="4"/>
      <c r="DJ1359" s="4"/>
      <c r="DK1359" s="4"/>
      <c r="DL1359" s="57">
        <f t="shared" si="321"/>
        <v>0</v>
      </c>
      <c r="DM1359" s="4"/>
      <c r="DN1359" s="4"/>
      <c r="DO1359" s="4"/>
      <c r="DP1359" s="4"/>
      <c r="DQ1359" s="4"/>
      <c r="DR1359" s="4"/>
      <c r="DS1359" s="4"/>
      <c r="DT1359" s="72"/>
      <c r="DU1359" s="72"/>
      <c r="DV1359" s="57">
        <f t="shared" si="322"/>
        <v>0</v>
      </c>
      <c r="DW1359" s="71">
        <f t="shared" ref="DW1359:ED1359" si="1418">SUM(BY1359,CI1359,CS1359,DC1359,DM1359)</f>
        <v>0</v>
      </c>
      <c r="DX1359" s="71">
        <f t="shared" si="1418"/>
        <v>0</v>
      </c>
      <c r="DY1359" s="71">
        <f t="shared" si="1418"/>
        <v>0</v>
      </c>
      <c r="DZ1359" s="71">
        <f t="shared" si="1418"/>
        <v>0</v>
      </c>
      <c r="EA1359" s="71">
        <f t="shared" si="1418"/>
        <v>0</v>
      </c>
      <c r="EB1359" s="71">
        <f t="shared" si="1418"/>
        <v>0</v>
      </c>
      <c r="EC1359" s="71">
        <f t="shared" si="1418"/>
        <v>0</v>
      </c>
      <c r="ED1359" s="71">
        <f t="shared" si="1418"/>
        <v>0</v>
      </c>
      <c r="EE1359" s="71">
        <f t="shared" si="13"/>
        <v>0</v>
      </c>
      <c r="EF1359" s="71">
        <f t="shared" si="14"/>
        <v>0</v>
      </c>
    </row>
    <row r="1360" spans="1:136" ht="15.75" customHeight="1" outlineLevel="1">
      <c r="A1360" s="147">
        <v>2019</v>
      </c>
      <c r="B1360" s="135" t="s">
        <v>5609</v>
      </c>
      <c r="C1360" s="147" t="s">
        <v>4234</v>
      </c>
      <c r="D1360" s="147" t="s">
        <v>439</v>
      </c>
      <c r="E1360" s="147" t="s">
        <v>4235</v>
      </c>
      <c r="F1360" s="150"/>
      <c r="G1360" s="4"/>
      <c r="H1360" s="4"/>
      <c r="I1360" s="4"/>
      <c r="J1360" s="4"/>
      <c r="K1360" s="4"/>
      <c r="L1360" s="4"/>
      <c r="M1360" s="4"/>
      <c r="N1360" s="72">
        <v>1</v>
      </c>
      <c r="O1360" s="4"/>
      <c r="P1360" s="4"/>
      <c r="Q1360" s="4"/>
      <c r="R1360" s="4"/>
      <c r="S1360" s="4"/>
      <c r="T1360" s="59" t="str">
        <f t="shared" si="0"/>
        <v/>
      </c>
      <c r="U1360" s="4"/>
      <c r="V1360" s="4"/>
      <c r="W1360" s="4"/>
      <c r="X1360" s="4"/>
      <c r="Y1360" s="4"/>
      <c r="Z1360" s="4"/>
      <c r="AA1360" s="4"/>
      <c r="AB1360" s="4"/>
      <c r="AC1360" s="72"/>
      <c r="AD1360" s="72"/>
      <c r="AE1360" s="72">
        <v>1</v>
      </c>
      <c r="AF1360" s="4"/>
      <c r="AG1360" s="58">
        <f t="shared" si="1"/>
        <v>1</v>
      </c>
      <c r="AH1360" s="4"/>
      <c r="AI1360" s="4"/>
      <c r="AJ1360" s="4"/>
      <c r="AK1360" s="91" t="str">
        <f t="shared" si="1355"/>
        <v/>
      </c>
      <c r="AL1360" s="4"/>
      <c r="AM1360" s="4"/>
      <c r="AN1360" s="4"/>
      <c r="AO1360" s="4"/>
      <c r="AP1360" s="4"/>
      <c r="AQ1360" s="4"/>
      <c r="AR1360" s="58" t="str">
        <f t="shared" si="3"/>
        <v/>
      </c>
      <c r="AS1360" s="72"/>
      <c r="AT1360" s="72">
        <v>1</v>
      </c>
      <c r="AU1360" s="4"/>
      <c r="AV1360" s="4"/>
      <c r="AW1360" s="4"/>
      <c r="AX1360" s="58">
        <f t="shared" si="4"/>
        <v>1</v>
      </c>
      <c r="AY1360" s="4"/>
      <c r="AZ1360" s="72">
        <v>1</v>
      </c>
      <c r="BA1360" s="72"/>
      <c r="BB1360" s="4"/>
      <c r="BC1360" s="72">
        <v>1</v>
      </c>
      <c r="BD1360" s="58">
        <f t="shared" si="5"/>
        <v>2</v>
      </c>
      <c r="BE1360" s="4"/>
      <c r="BF1360" s="4"/>
      <c r="BG1360" s="4"/>
      <c r="BH1360" s="4"/>
      <c r="BI1360" s="4"/>
      <c r="BJ1360" s="4"/>
      <c r="BK1360" s="4"/>
      <c r="BL1360" s="4"/>
      <c r="BM1360" s="4"/>
      <c r="BN1360" s="4"/>
      <c r="BO1360" s="4"/>
      <c r="BP1360" s="72">
        <v>1</v>
      </c>
      <c r="BQ1360" s="4"/>
      <c r="BR1360" s="4"/>
      <c r="BS1360" s="4"/>
      <c r="BT1360" s="4"/>
      <c r="BU1360" s="4"/>
      <c r="BV1360" s="72">
        <v>1</v>
      </c>
      <c r="BW1360" s="4"/>
      <c r="BX1360" s="71">
        <f t="shared" si="1357"/>
        <v>1</v>
      </c>
      <c r="BY1360" s="4"/>
      <c r="BZ1360" s="4"/>
      <c r="CA1360" s="4"/>
      <c r="CB1360" s="4"/>
      <c r="CC1360" s="4"/>
      <c r="CD1360" s="4"/>
      <c r="CE1360" s="4"/>
      <c r="CF1360" s="4"/>
      <c r="CG1360" s="4"/>
      <c r="CH1360" s="57">
        <f t="shared" si="1100"/>
        <v>0</v>
      </c>
      <c r="CI1360" s="4"/>
      <c r="CJ1360" s="4"/>
      <c r="CK1360" s="4"/>
      <c r="CL1360" s="4"/>
      <c r="CM1360" s="4"/>
      <c r="CN1360" s="4"/>
      <c r="CO1360" s="72">
        <v>1</v>
      </c>
      <c r="CP1360" s="4"/>
      <c r="CQ1360" s="4"/>
      <c r="CR1360" s="57">
        <f t="shared" si="1046"/>
        <v>1</v>
      </c>
      <c r="CS1360" s="4"/>
      <c r="CT1360" s="4"/>
      <c r="CU1360" s="4"/>
      <c r="CV1360" s="4"/>
      <c r="CW1360" s="4"/>
      <c r="CX1360" s="4"/>
      <c r="CY1360" s="4"/>
      <c r="CZ1360" s="4"/>
      <c r="DA1360" s="4"/>
      <c r="DB1360" s="57">
        <f t="shared" si="1164"/>
        <v>0</v>
      </c>
      <c r="DC1360" s="4"/>
      <c r="DD1360" s="4"/>
      <c r="DE1360" s="4"/>
      <c r="DF1360" s="4"/>
      <c r="DG1360" s="4"/>
      <c r="DH1360" s="4"/>
      <c r="DI1360" s="4"/>
      <c r="DJ1360" s="4"/>
      <c r="DK1360" s="4"/>
      <c r="DL1360" s="57">
        <f t="shared" si="321"/>
        <v>0</v>
      </c>
      <c r="DM1360" s="4"/>
      <c r="DN1360" s="4"/>
      <c r="DO1360" s="4"/>
      <c r="DP1360" s="4"/>
      <c r="DQ1360" s="4"/>
      <c r="DR1360" s="4"/>
      <c r="DS1360" s="4"/>
      <c r="DT1360" s="72"/>
      <c r="DU1360" s="72"/>
      <c r="DV1360" s="57">
        <f t="shared" si="322"/>
        <v>0</v>
      </c>
      <c r="DW1360" s="71">
        <f t="shared" ref="DW1360:ED1360" si="1419">SUM(BY1360,CI1360,CS1360,DC1360,DM1360)</f>
        <v>0</v>
      </c>
      <c r="DX1360" s="71">
        <f t="shared" si="1419"/>
        <v>0</v>
      </c>
      <c r="DY1360" s="71">
        <f t="shared" si="1419"/>
        <v>0</v>
      </c>
      <c r="DZ1360" s="71">
        <f t="shared" si="1419"/>
        <v>0</v>
      </c>
      <c r="EA1360" s="71">
        <f t="shared" si="1419"/>
        <v>0</v>
      </c>
      <c r="EB1360" s="71">
        <f t="shared" si="1419"/>
        <v>0</v>
      </c>
      <c r="EC1360" s="71">
        <f t="shared" si="1419"/>
        <v>1</v>
      </c>
      <c r="ED1360" s="71">
        <f t="shared" si="1419"/>
        <v>0</v>
      </c>
      <c r="EE1360" s="71">
        <f t="shared" si="13"/>
        <v>1</v>
      </c>
      <c r="EF1360" s="71">
        <f t="shared" si="14"/>
        <v>1</v>
      </c>
    </row>
    <row r="1361" spans="1:136" ht="15.75" customHeight="1" outlineLevel="1">
      <c r="A1361" s="147">
        <v>2014</v>
      </c>
      <c r="B1361" s="135" t="s">
        <v>5610</v>
      </c>
      <c r="C1361" s="147" t="s">
        <v>4236</v>
      </c>
      <c r="D1361" s="147" t="s">
        <v>142</v>
      </c>
      <c r="E1361" s="147" t="s">
        <v>4237</v>
      </c>
      <c r="F1361" s="149" t="s">
        <v>4238</v>
      </c>
      <c r="G1361" s="4"/>
      <c r="H1361" s="72">
        <v>1</v>
      </c>
      <c r="I1361" s="4"/>
      <c r="J1361" s="4"/>
      <c r="K1361" s="4"/>
      <c r="L1361" s="4"/>
      <c r="M1361" s="4"/>
      <c r="N1361" s="4"/>
      <c r="O1361" s="4"/>
      <c r="P1361" s="4"/>
      <c r="Q1361" s="4"/>
      <c r="R1361" s="4"/>
      <c r="S1361" s="4"/>
      <c r="T1361" s="59" t="str">
        <f t="shared" si="0"/>
        <v/>
      </c>
      <c r="U1361" s="4"/>
      <c r="V1361" s="4"/>
      <c r="W1361" s="4"/>
      <c r="X1361" s="4"/>
      <c r="Y1361" s="4"/>
      <c r="Z1361" s="4"/>
      <c r="AA1361" s="4"/>
      <c r="AB1361" s="4"/>
      <c r="AC1361" s="72"/>
      <c r="AD1361" s="4"/>
      <c r="AE1361" s="4"/>
      <c r="AF1361" s="4"/>
      <c r="AG1361" s="58" t="str">
        <f t="shared" si="1"/>
        <v/>
      </c>
      <c r="AH1361" s="72"/>
      <c r="AI1361" s="4"/>
      <c r="AJ1361" s="4"/>
      <c r="AK1361" s="91"/>
      <c r="AL1361" s="4"/>
      <c r="AM1361" s="4"/>
      <c r="AN1361" s="4"/>
      <c r="AO1361" s="4"/>
      <c r="AP1361" s="4"/>
      <c r="AQ1361" s="4"/>
      <c r="AR1361" s="58" t="str">
        <f t="shared" si="3"/>
        <v/>
      </c>
      <c r="AS1361" s="72">
        <v>1</v>
      </c>
      <c r="AT1361" s="72">
        <v>1</v>
      </c>
      <c r="AU1361" s="72">
        <v>1</v>
      </c>
      <c r="AV1361" s="72">
        <v>1</v>
      </c>
      <c r="AW1361" s="72">
        <v>1</v>
      </c>
      <c r="AX1361" s="58">
        <f t="shared" si="4"/>
        <v>5</v>
      </c>
      <c r="AY1361" s="72">
        <v>1</v>
      </c>
      <c r="AZ1361" s="72"/>
      <c r="BA1361" s="4"/>
      <c r="BB1361" s="4"/>
      <c r="BC1361" s="72"/>
      <c r="BD1361" s="58">
        <f t="shared" si="5"/>
        <v>1</v>
      </c>
      <c r="BE1361" s="72"/>
      <c r="BF1361" s="4"/>
      <c r="BG1361" s="4"/>
      <c r="BH1361" s="4"/>
      <c r="BI1361" s="4"/>
      <c r="BJ1361" s="4"/>
      <c r="BK1361" s="4"/>
      <c r="BL1361" s="4"/>
      <c r="BM1361" s="4"/>
      <c r="BN1361" s="4"/>
      <c r="BO1361" s="72"/>
      <c r="BP1361" s="4"/>
      <c r="BQ1361" s="4"/>
      <c r="BR1361" s="4"/>
      <c r="BS1361" s="4"/>
      <c r="BT1361" s="72"/>
      <c r="BU1361" s="72"/>
      <c r="BV1361" s="72"/>
      <c r="BW1361" s="4"/>
      <c r="BX1361" s="71" t="str">
        <f t="shared" si="1357"/>
        <v/>
      </c>
      <c r="BY1361" s="4"/>
      <c r="BZ1361" s="4"/>
      <c r="CA1361" s="4"/>
      <c r="CB1361" s="72"/>
      <c r="CC1361" s="4"/>
      <c r="CD1361" s="4"/>
      <c r="CE1361" s="4"/>
      <c r="CF1361" s="4"/>
      <c r="CG1361" s="4"/>
      <c r="CH1361" s="57">
        <f t="shared" si="1100"/>
        <v>0</v>
      </c>
      <c r="CI1361" s="4"/>
      <c r="CJ1361" s="4"/>
      <c r="CK1361" s="4"/>
      <c r="CL1361" s="4"/>
      <c r="CM1361" s="4"/>
      <c r="CN1361" s="4"/>
      <c r="CO1361" s="4"/>
      <c r="CP1361" s="4"/>
      <c r="CQ1361" s="4"/>
      <c r="CR1361" s="57">
        <f t="shared" si="1046"/>
        <v>0</v>
      </c>
      <c r="CS1361" s="4"/>
      <c r="CT1361" s="4"/>
      <c r="CU1361" s="4"/>
      <c r="CV1361" s="4"/>
      <c r="CW1361" s="72"/>
      <c r="CX1361" s="4"/>
      <c r="CY1361" s="4"/>
      <c r="CZ1361" s="4"/>
      <c r="DA1361" s="4"/>
      <c r="DB1361" s="57">
        <f t="shared" si="1164"/>
        <v>0</v>
      </c>
      <c r="DC1361" s="4"/>
      <c r="DD1361" s="4"/>
      <c r="DE1361" s="4"/>
      <c r="DF1361" s="72"/>
      <c r="DG1361" s="4"/>
      <c r="DH1361" s="4"/>
      <c r="DI1361" s="4"/>
      <c r="DJ1361" s="4"/>
      <c r="DK1361" s="4"/>
      <c r="DL1361" s="57">
        <f t="shared" si="321"/>
        <v>0</v>
      </c>
      <c r="DM1361" s="4"/>
      <c r="DN1361" s="4"/>
      <c r="DO1361" s="4"/>
      <c r="DP1361" s="4"/>
      <c r="DQ1361" s="72"/>
      <c r="DR1361" s="4"/>
      <c r="DS1361" s="4"/>
      <c r="DT1361" s="72"/>
      <c r="DU1361" s="72"/>
      <c r="DV1361" s="57">
        <f t="shared" si="322"/>
        <v>0</v>
      </c>
      <c r="DW1361" s="71">
        <f t="shared" ref="DW1361:ED1361" si="1420">SUM(BY1361,CI1361,CS1361,DC1361,DM1361)</f>
        <v>0</v>
      </c>
      <c r="DX1361" s="71">
        <f t="shared" si="1420"/>
        <v>0</v>
      </c>
      <c r="DY1361" s="71">
        <f t="shared" si="1420"/>
        <v>0</v>
      </c>
      <c r="DZ1361" s="71">
        <f t="shared" si="1420"/>
        <v>0</v>
      </c>
      <c r="EA1361" s="71">
        <f t="shared" si="1420"/>
        <v>0</v>
      </c>
      <c r="EB1361" s="71">
        <f t="shared" si="1420"/>
        <v>0</v>
      </c>
      <c r="EC1361" s="71">
        <f t="shared" si="1420"/>
        <v>0</v>
      </c>
      <c r="ED1361" s="71">
        <f t="shared" si="1420"/>
        <v>0</v>
      </c>
      <c r="EE1361" s="71">
        <f t="shared" si="13"/>
        <v>0</v>
      </c>
      <c r="EF1361" s="71">
        <f t="shared" si="14"/>
        <v>0</v>
      </c>
    </row>
    <row r="1362" spans="1:136" ht="15.75" customHeight="1" outlineLevel="1">
      <c r="A1362" s="147">
        <v>2014</v>
      </c>
      <c r="B1362" s="135" t="s">
        <v>5611</v>
      </c>
      <c r="C1362" s="147" t="s">
        <v>4239</v>
      </c>
      <c r="D1362" s="147" t="s">
        <v>142</v>
      </c>
      <c r="E1362" s="147" t="s">
        <v>4237</v>
      </c>
      <c r="F1362" s="149" t="s">
        <v>4238</v>
      </c>
      <c r="G1362" s="4"/>
      <c r="H1362" s="72">
        <v>1</v>
      </c>
      <c r="I1362" s="4"/>
      <c r="J1362" s="4"/>
      <c r="K1362" s="4"/>
      <c r="L1362" s="4"/>
      <c r="M1362" s="4"/>
      <c r="N1362" s="4"/>
      <c r="O1362" s="4"/>
      <c r="P1362" s="4"/>
      <c r="Q1362" s="4"/>
      <c r="R1362" s="4"/>
      <c r="S1362" s="4"/>
      <c r="T1362" s="59" t="str">
        <f t="shared" si="0"/>
        <v/>
      </c>
      <c r="U1362" s="4"/>
      <c r="V1362" s="4"/>
      <c r="W1362" s="4"/>
      <c r="X1362" s="4"/>
      <c r="Y1362" s="4"/>
      <c r="Z1362" s="4"/>
      <c r="AA1362" s="4"/>
      <c r="AB1362" s="4"/>
      <c r="AC1362" s="72"/>
      <c r="AD1362" s="4"/>
      <c r="AE1362" s="4"/>
      <c r="AF1362" s="4"/>
      <c r="AG1362" s="58" t="str">
        <f t="shared" si="1"/>
        <v/>
      </c>
      <c r="AH1362" s="72"/>
      <c r="AI1362" s="4"/>
      <c r="AJ1362" s="4"/>
      <c r="AK1362" s="91"/>
      <c r="AL1362" s="4"/>
      <c r="AM1362" s="4"/>
      <c r="AN1362" s="4"/>
      <c r="AO1362" s="4"/>
      <c r="AP1362" s="4"/>
      <c r="AQ1362" s="4"/>
      <c r="AR1362" s="58" t="str">
        <f t="shared" si="3"/>
        <v/>
      </c>
      <c r="AS1362" s="72">
        <v>1</v>
      </c>
      <c r="AT1362" s="72">
        <v>1</v>
      </c>
      <c r="AU1362" s="72">
        <v>1</v>
      </c>
      <c r="AV1362" s="72">
        <v>1</v>
      </c>
      <c r="AW1362" s="72">
        <v>1</v>
      </c>
      <c r="AX1362" s="58">
        <f t="shared" si="4"/>
        <v>5</v>
      </c>
      <c r="AY1362" s="72">
        <v>1</v>
      </c>
      <c r="AZ1362" s="72"/>
      <c r="BA1362" s="4"/>
      <c r="BB1362" s="4"/>
      <c r="BC1362" s="72"/>
      <c r="BD1362" s="58">
        <f t="shared" si="5"/>
        <v>1</v>
      </c>
      <c r="BE1362" s="72"/>
      <c r="BF1362" s="4"/>
      <c r="BG1362" s="4"/>
      <c r="BH1362" s="4"/>
      <c r="BI1362" s="4"/>
      <c r="BJ1362" s="4"/>
      <c r="BK1362" s="4"/>
      <c r="BL1362" s="4"/>
      <c r="BM1362" s="4"/>
      <c r="BN1362" s="4"/>
      <c r="BO1362" s="72"/>
      <c r="BP1362" s="4"/>
      <c r="BQ1362" s="4"/>
      <c r="BR1362" s="4"/>
      <c r="BS1362" s="4"/>
      <c r="BT1362" s="72"/>
      <c r="BU1362" s="72"/>
      <c r="BV1362" s="72"/>
      <c r="BW1362" s="4"/>
      <c r="BX1362" s="71"/>
      <c r="BY1362" s="4"/>
      <c r="BZ1362" s="4"/>
      <c r="CA1362" s="4"/>
      <c r="CB1362" s="72"/>
      <c r="CC1362" s="4"/>
      <c r="CD1362" s="4"/>
      <c r="CE1362" s="4"/>
      <c r="CF1362" s="4"/>
      <c r="CG1362" s="4"/>
      <c r="CH1362" s="57">
        <f t="shared" si="1100"/>
        <v>0</v>
      </c>
      <c r="CI1362" s="4"/>
      <c r="CJ1362" s="4"/>
      <c r="CK1362" s="4"/>
      <c r="CL1362" s="4"/>
      <c r="CM1362" s="4"/>
      <c r="CN1362" s="4"/>
      <c r="CO1362" s="4"/>
      <c r="CP1362" s="4"/>
      <c r="CQ1362" s="4"/>
      <c r="CR1362" s="57">
        <f t="shared" si="1046"/>
        <v>0</v>
      </c>
      <c r="CS1362" s="4"/>
      <c r="CT1362" s="4"/>
      <c r="CU1362" s="4"/>
      <c r="CV1362" s="4"/>
      <c r="CW1362" s="72"/>
      <c r="CX1362" s="4"/>
      <c r="CY1362" s="4"/>
      <c r="CZ1362" s="4"/>
      <c r="DA1362" s="4"/>
      <c r="DB1362" s="57">
        <f t="shared" si="1164"/>
        <v>0</v>
      </c>
      <c r="DC1362" s="4"/>
      <c r="DD1362" s="4"/>
      <c r="DE1362" s="4"/>
      <c r="DF1362" s="72"/>
      <c r="DG1362" s="4"/>
      <c r="DH1362" s="4"/>
      <c r="DI1362" s="4"/>
      <c r="DJ1362" s="4"/>
      <c r="DK1362" s="4"/>
      <c r="DL1362" s="57">
        <f t="shared" si="321"/>
        <v>0</v>
      </c>
      <c r="DM1362" s="4"/>
      <c r="DN1362" s="4"/>
      <c r="DO1362" s="4"/>
      <c r="DP1362" s="4"/>
      <c r="DQ1362" s="72"/>
      <c r="DR1362" s="4"/>
      <c r="DS1362" s="4"/>
      <c r="DT1362" s="72"/>
      <c r="DU1362" s="72"/>
      <c r="DV1362" s="57">
        <f t="shared" si="322"/>
        <v>0</v>
      </c>
      <c r="DW1362" s="71">
        <f t="shared" ref="DW1362:ED1362" si="1421">SUM(BY1362,CI1362,CS1362,DC1362,DM1362)</f>
        <v>0</v>
      </c>
      <c r="DX1362" s="71">
        <f t="shared" si="1421"/>
        <v>0</v>
      </c>
      <c r="DY1362" s="71">
        <f t="shared" si="1421"/>
        <v>0</v>
      </c>
      <c r="DZ1362" s="71">
        <f t="shared" si="1421"/>
        <v>0</v>
      </c>
      <c r="EA1362" s="71">
        <f t="shared" si="1421"/>
        <v>0</v>
      </c>
      <c r="EB1362" s="71">
        <f t="shared" si="1421"/>
        <v>0</v>
      </c>
      <c r="EC1362" s="71">
        <f t="shared" si="1421"/>
        <v>0</v>
      </c>
      <c r="ED1362" s="71">
        <f t="shared" si="1421"/>
        <v>0</v>
      </c>
      <c r="EE1362" s="71">
        <f t="shared" si="13"/>
        <v>0</v>
      </c>
      <c r="EF1362" s="71">
        <f t="shared" si="14"/>
        <v>0</v>
      </c>
    </row>
    <row r="1363" spans="1:136" ht="15.75" customHeight="1" outlineLevel="1">
      <c r="A1363" s="184">
        <v>2016</v>
      </c>
      <c r="B1363" s="135" t="s">
        <v>5612</v>
      </c>
      <c r="C1363" s="184" t="s">
        <v>4240</v>
      </c>
      <c r="D1363" s="184" t="s">
        <v>4241</v>
      </c>
      <c r="E1363" s="184" t="s">
        <v>4242</v>
      </c>
      <c r="F1363" s="185" t="s">
        <v>4243</v>
      </c>
      <c r="G1363" s="112"/>
      <c r="H1363" s="110">
        <v>1</v>
      </c>
      <c r="I1363" s="112"/>
      <c r="J1363" s="112"/>
      <c r="K1363" s="112"/>
      <c r="L1363" s="112"/>
      <c r="M1363" s="112"/>
      <c r="N1363" s="112"/>
      <c r="O1363" s="112"/>
      <c r="P1363" s="112"/>
      <c r="Q1363" s="112"/>
      <c r="R1363" s="112"/>
      <c r="S1363" s="112"/>
      <c r="T1363" s="113" t="str">
        <f t="shared" si="0"/>
        <v/>
      </c>
      <c r="U1363" s="112"/>
      <c r="V1363" s="112"/>
      <c r="W1363" s="112"/>
      <c r="X1363" s="112"/>
      <c r="Y1363" s="112"/>
      <c r="Z1363" s="112"/>
      <c r="AA1363" s="112"/>
      <c r="AB1363" s="112"/>
      <c r="AC1363" s="110"/>
      <c r="AD1363" s="112"/>
      <c r="AE1363" s="112"/>
      <c r="AF1363" s="112"/>
      <c r="AG1363" s="111" t="str">
        <f t="shared" si="1"/>
        <v/>
      </c>
      <c r="AH1363" s="110">
        <v>1</v>
      </c>
      <c r="AI1363" s="112"/>
      <c r="AJ1363" s="112"/>
      <c r="AK1363" s="115" t="str">
        <f>IF(SUMIF(AL1363:AQ1363,"1")&gt;0,1,"")</f>
        <v/>
      </c>
      <c r="AL1363" s="112"/>
      <c r="AM1363" s="112"/>
      <c r="AN1363" s="112"/>
      <c r="AO1363" s="112"/>
      <c r="AP1363" s="112"/>
      <c r="AQ1363" s="112"/>
      <c r="AR1363" s="111">
        <f t="shared" si="3"/>
        <v>1</v>
      </c>
      <c r="AS1363" s="110">
        <v>1</v>
      </c>
      <c r="AT1363" s="110">
        <v>1</v>
      </c>
      <c r="AU1363" s="110">
        <v>1</v>
      </c>
      <c r="AV1363" s="110">
        <v>1</v>
      </c>
      <c r="AW1363" s="110">
        <v>1</v>
      </c>
      <c r="AX1363" s="111">
        <f t="shared" si="4"/>
        <v>5</v>
      </c>
      <c r="AY1363" s="110">
        <v>1</v>
      </c>
      <c r="AZ1363" s="110">
        <v>1</v>
      </c>
      <c r="BA1363" s="112"/>
      <c r="BB1363" s="112"/>
      <c r="BC1363" s="110">
        <v>1</v>
      </c>
      <c r="BD1363" s="111">
        <f t="shared" si="5"/>
        <v>3</v>
      </c>
      <c r="BE1363" s="110">
        <v>1</v>
      </c>
      <c r="BF1363" s="112"/>
      <c r="BG1363" s="112"/>
      <c r="BH1363" s="112"/>
      <c r="BI1363" s="112"/>
      <c r="BJ1363" s="112"/>
      <c r="BK1363" s="112"/>
      <c r="BL1363" s="112"/>
      <c r="BM1363" s="112"/>
      <c r="BN1363" s="112"/>
      <c r="BO1363" s="110">
        <v>1</v>
      </c>
      <c r="BP1363" s="112"/>
      <c r="BQ1363" s="112"/>
      <c r="BR1363" s="112"/>
      <c r="BS1363" s="112"/>
      <c r="BT1363" s="110">
        <v>1</v>
      </c>
      <c r="BU1363" s="110">
        <v>1</v>
      </c>
      <c r="BV1363" s="110"/>
      <c r="BW1363" s="112"/>
      <c r="BX1363" s="116">
        <f>IF(AND(ISBLANK(BS1363),ISBLANK(BT1363),ISBLANK(BU1363),ISBLANK(BV1363),ISBLANK(BW1363)),"",1)</f>
        <v>1</v>
      </c>
      <c r="BY1363" s="112"/>
      <c r="BZ1363" s="112"/>
      <c r="CA1363" s="112"/>
      <c r="CB1363" s="110">
        <v>1</v>
      </c>
      <c r="CC1363" s="112"/>
      <c r="CD1363" s="112"/>
      <c r="CE1363" s="112"/>
      <c r="CF1363" s="112"/>
      <c r="CG1363" s="112"/>
      <c r="CH1363" s="114">
        <f t="shared" si="1100"/>
        <v>1</v>
      </c>
      <c r="CI1363" s="112"/>
      <c r="CJ1363" s="112"/>
      <c r="CK1363" s="112"/>
      <c r="CL1363" s="112"/>
      <c r="CM1363" s="112"/>
      <c r="CN1363" s="112"/>
      <c r="CO1363" s="112"/>
      <c r="CP1363" s="112"/>
      <c r="CQ1363" s="112"/>
      <c r="CR1363" s="114">
        <f t="shared" si="1046"/>
        <v>0</v>
      </c>
      <c r="CS1363" s="112"/>
      <c r="CT1363" s="112"/>
      <c r="CU1363" s="112"/>
      <c r="CV1363" s="112"/>
      <c r="CW1363" s="110">
        <v>1</v>
      </c>
      <c r="CX1363" s="112"/>
      <c r="CY1363" s="112"/>
      <c r="CZ1363" s="112"/>
      <c r="DA1363" s="112"/>
      <c r="DB1363" s="114">
        <f t="shared" si="1164"/>
        <v>1</v>
      </c>
      <c r="DC1363" s="112"/>
      <c r="DD1363" s="112"/>
      <c r="DE1363" s="112"/>
      <c r="DF1363" s="110">
        <v>1</v>
      </c>
      <c r="DG1363" s="112"/>
      <c r="DH1363" s="112"/>
      <c r="DI1363" s="112"/>
      <c r="DJ1363" s="112"/>
      <c r="DK1363" s="112"/>
      <c r="DL1363" s="114">
        <f t="shared" si="321"/>
        <v>1</v>
      </c>
      <c r="DM1363" s="112"/>
      <c r="DN1363" s="112"/>
      <c r="DO1363" s="112"/>
      <c r="DP1363" s="112"/>
      <c r="DQ1363" s="110">
        <v>1</v>
      </c>
      <c r="DR1363" s="112"/>
      <c r="DS1363" s="112"/>
      <c r="DT1363" s="110"/>
      <c r="DU1363" s="110"/>
      <c r="DV1363" s="114">
        <f t="shared" si="322"/>
        <v>1</v>
      </c>
      <c r="DW1363" s="116">
        <f t="shared" ref="DW1363:ED1363" si="1422">SUM(BY1363,CI1363,CS1363,DC1363,DM1363)</f>
        <v>0</v>
      </c>
      <c r="DX1363" s="116">
        <f t="shared" si="1422"/>
        <v>0</v>
      </c>
      <c r="DY1363" s="116">
        <f t="shared" si="1422"/>
        <v>0</v>
      </c>
      <c r="DZ1363" s="116">
        <f t="shared" si="1422"/>
        <v>2</v>
      </c>
      <c r="EA1363" s="116">
        <f t="shared" si="1422"/>
        <v>2</v>
      </c>
      <c r="EB1363" s="116">
        <f t="shared" si="1422"/>
        <v>0</v>
      </c>
      <c r="EC1363" s="116">
        <f t="shared" si="1422"/>
        <v>0</v>
      </c>
      <c r="ED1363" s="116">
        <f t="shared" si="1422"/>
        <v>0</v>
      </c>
      <c r="EE1363" s="116">
        <f t="shared" si="13"/>
        <v>4</v>
      </c>
      <c r="EF1363" s="116">
        <f t="shared" si="14"/>
        <v>1</v>
      </c>
    </row>
    <row r="1364" spans="1:136" ht="15.75" customHeight="1">
      <c r="A1364" s="117" t="s">
        <v>4244</v>
      </c>
      <c r="B1364" s="117"/>
      <c r="C1364" s="4"/>
      <c r="D1364" s="4"/>
      <c r="E1364" s="4"/>
      <c r="F1364" s="65"/>
      <c r="G1364" s="4">
        <f t="shared" ref="G1364:AD1364" si="1423">COUNTIF(G4:G1363,1)</f>
        <v>13</v>
      </c>
      <c r="H1364" s="4">
        <f t="shared" si="1423"/>
        <v>74</v>
      </c>
      <c r="I1364" s="4">
        <f t="shared" si="1423"/>
        <v>199</v>
      </c>
      <c r="J1364" s="4">
        <f t="shared" si="1423"/>
        <v>147</v>
      </c>
      <c r="K1364" s="4">
        <f t="shared" si="1423"/>
        <v>88</v>
      </c>
      <c r="L1364" s="4">
        <f t="shared" si="1423"/>
        <v>56</v>
      </c>
      <c r="M1364" s="4">
        <f t="shared" si="1423"/>
        <v>16</v>
      </c>
      <c r="N1364" s="4">
        <f t="shared" si="1423"/>
        <v>197</v>
      </c>
      <c r="O1364" s="4">
        <f t="shared" si="1423"/>
        <v>107</v>
      </c>
      <c r="P1364" s="4">
        <f t="shared" si="1423"/>
        <v>52</v>
      </c>
      <c r="Q1364" s="4">
        <f t="shared" si="1423"/>
        <v>87</v>
      </c>
      <c r="R1364" s="4">
        <f t="shared" si="1423"/>
        <v>63</v>
      </c>
      <c r="S1364" s="4">
        <f t="shared" si="1423"/>
        <v>59</v>
      </c>
      <c r="T1364" s="4">
        <f t="shared" si="1423"/>
        <v>146</v>
      </c>
      <c r="U1364" s="4">
        <f t="shared" si="1423"/>
        <v>40</v>
      </c>
      <c r="V1364" s="4">
        <f t="shared" si="1423"/>
        <v>12</v>
      </c>
      <c r="W1364" s="4">
        <f t="shared" si="1423"/>
        <v>4</v>
      </c>
      <c r="X1364" s="4">
        <f t="shared" si="1423"/>
        <v>27</v>
      </c>
      <c r="Y1364" s="4">
        <f t="shared" si="1423"/>
        <v>27</v>
      </c>
      <c r="Z1364" s="4">
        <f t="shared" si="1423"/>
        <v>6</v>
      </c>
      <c r="AA1364" s="4">
        <f t="shared" si="1423"/>
        <v>5</v>
      </c>
      <c r="AB1364" s="4">
        <f t="shared" si="1423"/>
        <v>10</v>
      </c>
      <c r="AC1364" s="4">
        <f t="shared" si="1423"/>
        <v>3</v>
      </c>
      <c r="AD1364" s="89">
        <f t="shared" si="1423"/>
        <v>9</v>
      </c>
      <c r="AE1364" s="4">
        <f t="shared" ref="AE1364:AG1364" si="1424">COUNTIF(AE4:AE1363,1)</f>
        <v>29</v>
      </c>
      <c r="AF1364" s="4">
        <f t="shared" si="1424"/>
        <v>3</v>
      </c>
      <c r="AG1364" s="92">
        <f t="shared" si="1424"/>
        <v>1217</v>
      </c>
      <c r="AH1364" s="4">
        <f t="shared" ref="AH1364:AR1364" si="1425">COUNTIF(AH4:AH1363,1)</f>
        <v>30</v>
      </c>
      <c r="AI1364" s="4">
        <f t="shared" si="1425"/>
        <v>15</v>
      </c>
      <c r="AJ1364" s="4">
        <f t="shared" si="1425"/>
        <v>11</v>
      </c>
      <c r="AK1364" s="4">
        <f t="shared" si="1425"/>
        <v>31</v>
      </c>
      <c r="AL1364" s="4">
        <f t="shared" si="1425"/>
        <v>2</v>
      </c>
      <c r="AM1364" s="4">
        <f t="shared" si="1425"/>
        <v>4</v>
      </c>
      <c r="AN1364" s="4">
        <f t="shared" si="1425"/>
        <v>3</v>
      </c>
      <c r="AO1364" s="4">
        <f t="shared" si="1425"/>
        <v>7</v>
      </c>
      <c r="AP1364" s="4">
        <f t="shared" si="1425"/>
        <v>6</v>
      </c>
      <c r="AQ1364" s="4">
        <f t="shared" si="1425"/>
        <v>8</v>
      </c>
      <c r="AR1364" s="4">
        <f t="shared" si="1425"/>
        <v>85</v>
      </c>
      <c r="AS1364" s="4">
        <f t="shared" ref="AS1364:AW1364" si="1426">COUNTIF(AS4:AS1363,1)</f>
        <v>724</v>
      </c>
      <c r="AT1364" s="4">
        <f t="shared" si="1426"/>
        <v>1119</v>
      </c>
      <c r="AU1364" s="4">
        <f t="shared" si="1426"/>
        <v>721</v>
      </c>
      <c r="AV1364" s="4">
        <f t="shared" si="1426"/>
        <v>404</v>
      </c>
      <c r="AW1364" s="4">
        <f t="shared" si="1426"/>
        <v>568</v>
      </c>
      <c r="AX1364" s="71">
        <f>SUM(AX4:AX1363)</f>
        <v>3540</v>
      </c>
      <c r="AY1364" s="4">
        <f t="shared" ref="AY1364:BC1364" si="1427">COUNTIF(AY4:AY1363,1)</f>
        <v>582</v>
      </c>
      <c r="AZ1364" s="4">
        <f t="shared" si="1427"/>
        <v>897</v>
      </c>
      <c r="BA1364" s="4">
        <f t="shared" si="1427"/>
        <v>61</v>
      </c>
      <c r="BB1364" s="4">
        <f t="shared" si="1427"/>
        <v>164</v>
      </c>
      <c r="BC1364" s="4">
        <f t="shared" si="1427"/>
        <v>783</v>
      </c>
      <c r="BD1364" s="71">
        <f>SUM(BD4:BD1363)</f>
        <v>2487</v>
      </c>
      <c r="BE1364" s="4">
        <f t="shared" ref="BE1364:BK1364" si="1428">COUNTIF(BE4:BE1363,1)</f>
        <v>113</v>
      </c>
      <c r="BF1364" s="4">
        <f t="shared" si="1428"/>
        <v>25</v>
      </c>
      <c r="BG1364" s="4">
        <f t="shared" si="1428"/>
        <v>4</v>
      </c>
      <c r="BH1364" s="4">
        <f t="shared" si="1428"/>
        <v>7</v>
      </c>
      <c r="BI1364" s="4">
        <f t="shared" si="1428"/>
        <v>1</v>
      </c>
      <c r="BJ1364" s="4">
        <f t="shared" si="1428"/>
        <v>15</v>
      </c>
      <c r="BK1364" s="4">
        <f t="shared" si="1428"/>
        <v>9</v>
      </c>
      <c r="BL1364" s="4"/>
      <c r="BM1364" s="4">
        <f t="shared" ref="BM1364:BV1364" si="1429">COUNTIF(BM4:BM1363,1)</f>
        <v>28</v>
      </c>
      <c r="BN1364" s="4">
        <f t="shared" si="1429"/>
        <v>54</v>
      </c>
      <c r="BO1364" s="4">
        <f t="shared" si="1429"/>
        <v>111</v>
      </c>
      <c r="BP1364" s="4">
        <f t="shared" si="1429"/>
        <v>164</v>
      </c>
      <c r="BQ1364" s="4">
        <f t="shared" si="1429"/>
        <v>135</v>
      </c>
      <c r="BR1364" s="4">
        <f t="shared" si="1429"/>
        <v>34</v>
      </c>
      <c r="BS1364" s="4">
        <f t="shared" si="1429"/>
        <v>368</v>
      </c>
      <c r="BT1364" s="4">
        <f t="shared" si="1429"/>
        <v>379</v>
      </c>
      <c r="BU1364" s="4">
        <f t="shared" si="1429"/>
        <v>235</v>
      </c>
      <c r="BV1364" s="4">
        <f t="shared" si="1429"/>
        <v>510</v>
      </c>
      <c r="BW1364" s="72">
        <f>SUM(BW4:BW1363)</f>
        <v>137</v>
      </c>
      <c r="BX1364" s="4">
        <f t="shared" ref="BX1364:CE1364" si="1430">COUNTIF(BX4:BX1363,1)</f>
        <v>722</v>
      </c>
      <c r="BY1364" s="4">
        <f t="shared" si="1430"/>
        <v>24</v>
      </c>
      <c r="BZ1364" s="4">
        <f t="shared" si="1430"/>
        <v>229</v>
      </c>
      <c r="CA1364" s="4">
        <f t="shared" si="1430"/>
        <v>13</v>
      </c>
      <c r="CB1364" s="4">
        <f t="shared" si="1430"/>
        <v>199</v>
      </c>
      <c r="CC1364" s="4">
        <f t="shared" si="1430"/>
        <v>92</v>
      </c>
      <c r="CD1364" s="4">
        <f t="shared" si="1430"/>
        <v>0</v>
      </c>
      <c r="CE1364" s="4">
        <f t="shared" si="1430"/>
        <v>115</v>
      </c>
      <c r="CF1364" s="4">
        <f>SUM(CF4:CF1363)</f>
        <v>11</v>
      </c>
      <c r="CG1364" s="4"/>
      <c r="CH1364" s="4">
        <f>SUM(CH4:CH1363)</f>
        <v>683</v>
      </c>
      <c r="CI1364" s="4">
        <f t="shared" ref="CI1364:CO1364" si="1431">COUNTIF(CI4:CI1363,1)</f>
        <v>23</v>
      </c>
      <c r="CJ1364" s="4">
        <f t="shared" si="1431"/>
        <v>240</v>
      </c>
      <c r="CK1364" s="4">
        <f t="shared" si="1431"/>
        <v>18</v>
      </c>
      <c r="CL1364" s="4">
        <f t="shared" si="1431"/>
        <v>268</v>
      </c>
      <c r="CM1364" s="4">
        <f t="shared" si="1431"/>
        <v>181</v>
      </c>
      <c r="CN1364" s="4">
        <f t="shared" si="1431"/>
        <v>3</v>
      </c>
      <c r="CO1364" s="4">
        <f t="shared" si="1431"/>
        <v>268</v>
      </c>
      <c r="CP1364" s="4">
        <f>SUM(CP4:CP1363)</f>
        <v>26</v>
      </c>
      <c r="CQ1364" s="4"/>
      <c r="CR1364" s="4">
        <f>SUM(CR4:CR1363)</f>
        <v>1027</v>
      </c>
      <c r="CS1364" s="4">
        <f t="shared" ref="CS1364:CY1364" si="1432">COUNTIF(CS4:CS1363,1)</f>
        <v>3</v>
      </c>
      <c r="CT1364" s="4">
        <f t="shared" si="1432"/>
        <v>114</v>
      </c>
      <c r="CU1364" s="4">
        <f t="shared" si="1432"/>
        <v>17</v>
      </c>
      <c r="CV1364" s="4">
        <f t="shared" si="1432"/>
        <v>172</v>
      </c>
      <c r="CW1364" s="4">
        <f t="shared" si="1432"/>
        <v>122</v>
      </c>
      <c r="CX1364" s="4">
        <f t="shared" si="1432"/>
        <v>27</v>
      </c>
      <c r="CY1364" s="4">
        <f t="shared" si="1432"/>
        <v>250</v>
      </c>
      <c r="CZ1364" s="4">
        <f>SUM(CZ4:CZ1363)</f>
        <v>10</v>
      </c>
      <c r="DA1364" s="4"/>
      <c r="DB1364" s="4">
        <f>SUM(DB4:DB1363)</f>
        <v>715</v>
      </c>
      <c r="DC1364" s="4">
        <f t="shared" ref="DC1364:DI1364" si="1433">COUNTIF(DC4:DC1363,1)</f>
        <v>3</v>
      </c>
      <c r="DD1364" s="4">
        <f t="shared" si="1433"/>
        <v>95</v>
      </c>
      <c r="DE1364" s="4">
        <f t="shared" si="1433"/>
        <v>20</v>
      </c>
      <c r="DF1364" s="4">
        <f t="shared" si="1433"/>
        <v>105</v>
      </c>
      <c r="DG1364" s="4">
        <f t="shared" si="1433"/>
        <v>82</v>
      </c>
      <c r="DH1364" s="4">
        <f t="shared" si="1433"/>
        <v>0</v>
      </c>
      <c r="DI1364" s="4">
        <f t="shared" si="1433"/>
        <v>87</v>
      </c>
      <c r="DJ1364" s="4">
        <f>SUM(DJ4:DJ1363)</f>
        <v>6</v>
      </c>
      <c r="DK1364" s="4"/>
      <c r="DL1364" s="4">
        <f>SUM(DL4:DL1363)</f>
        <v>398</v>
      </c>
      <c r="DM1364" s="4">
        <f t="shared" ref="DM1364:DS1364" si="1434">COUNTIF(DM4:DM1363,1)</f>
        <v>4</v>
      </c>
      <c r="DN1364" s="4">
        <f t="shared" si="1434"/>
        <v>100</v>
      </c>
      <c r="DO1364" s="4">
        <f t="shared" si="1434"/>
        <v>18</v>
      </c>
      <c r="DP1364" s="4">
        <f t="shared" si="1434"/>
        <v>127</v>
      </c>
      <c r="DQ1364" s="4">
        <f t="shared" si="1434"/>
        <v>69</v>
      </c>
      <c r="DR1364" s="4">
        <f t="shared" si="1434"/>
        <v>3</v>
      </c>
      <c r="DS1364" s="4">
        <f t="shared" si="1434"/>
        <v>256</v>
      </c>
      <c r="DT1364" s="4">
        <f>SUM(DT4:DT1363)</f>
        <v>6</v>
      </c>
      <c r="DU1364" s="4"/>
      <c r="DV1364" s="4">
        <f t="shared" ref="DV1364:EF1364" si="1435">SUM(DV4:DV1363)</f>
        <v>583</v>
      </c>
      <c r="DW1364" s="71">
        <f t="shared" si="1435"/>
        <v>57</v>
      </c>
      <c r="DX1364" s="71">
        <f t="shared" si="1435"/>
        <v>778</v>
      </c>
      <c r="DY1364" s="71">
        <f t="shared" si="1435"/>
        <v>86</v>
      </c>
      <c r="DZ1364" s="71">
        <f t="shared" si="1435"/>
        <v>871</v>
      </c>
      <c r="EA1364" s="71">
        <f t="shared" si="1435"/>
        <v>546</v>
      </c>
      <c r="EB1364" s="71">
        <f t="shared" si="1435"/>
        <v>33</v>
      </c>
      <c r="EC1364" s="71">
        <f t="shared" si="1435"/>
        <v>976</v>
      </c>
      <c r="ED1364" s="71">
        <f t="shared" si="1435"/>
        <v>57</v>
      </c>
      <c r="EE1364" s="71">
        <f t="shared" si="1435"/>
        <v>3404</v>
      </c>
      <c r="EF1364" s="71">
        <f t="shared" si="1435"/>
        <v>715</v>
      </c>
    </row>
    <row r="1365" spans="1:136" ht="15.75" customHeight="1" thickBot="1">
      <c r="A1365" s="4"/>
      <c r="B1365" s="89"/>
      <c r="C1365" s="4"/>
      <c r="D1365" s="4"/>
      <c r="E1365" s="4"/>
      <c r="F1365" s="65"/>
      <c r="G1365" s="4"/>
      <c r="H1365" s="4"/>
      <c r="I1365" s="4"/>
      <c r="J1365" s="72" t="s">
        <v>4245</v>
      </c>
      <c r="K1365" s="4"/>
      <c r="L1365" s="4">
        <f>L1364+M1364</f>
        <v>72</v>
      </c>
      <c r="M1365" s="4"/>
      <c r="N1365" s="4"/>
      <c r="O1365" s="72" t="s">
        <v>4246</v>
      </c>
      <c r="P1365" s="4">
        <f>SUM(O1364:P1364)</f>
        <v>159</v>
      </c>
      <c r="Q1365" s="4"/>
      <c r="R1365" s="4"/>
      <c r="S1365" s="4"/>
      <c r="T1365" s="118"/>
      <c r="U1365" s="4"/>
      <c r="V1365" s="4"/>
      <c r="W1365" s="4"/>
      <c r="X1365" s="4"/>
      <c r="Y1365" s="4"/>
      <c r="Z1365" s="4"/>
      <c r="AA1365" s="4"/>
      <c r="AC1365" s="133" t="s">
        <v>4271</v>
      </c>
      <c r="AD1365" s="4">
        <f>SUM(AD1364:AE1364)</f>
        <v>38</v>
      </c>
      <c r="AE1365" s="4"/>
      <c r="AF1365" s="93" t="s">
        <v>4247</v>
      </c>
      <c r="AG1365" s="98">
        <f>SUM(I1364:T1364)</f>
        <v>1217</v>
      </c>
      <c r="AH1365" s="4"/>
      <c r="AI1365" s="4"/>
      <c r="AJ1365" s="4"/>
      <c r="AK1365" s="92"/>
      <c r="AL1365" s="4"/>
      <c r="AM1365" s="4"/>
      <c r="AN1365" s="4"/>
      <c r="AO1365" s="4"/>
      <c r="AP1365" s="4"/>
      <c r="AQ1365" s="4"/>
      <c r="AR1365" s="4"/>
      <c r="AS1365" s="4"/>
      <c r="AT1365" s="4"/>
      <c r="AU1365" s="4"/>
      <c r="AV1365" s="4"/>
      <c r="AW1365" s="4"/>
      <c r="AX1365" s="71"/>
      <c r="AY1365" s="4"/>
      <c r="AZ1365" s="4"/>
      <c r="BA1365" s="4"/>
      <c r="BB1365" s="4"/>
      <c r="BC1365" s="4"/>
      <c r="BD1365" s="71"/>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G1365" s="93" t="s">
        <v>4248</v>
      </c>
      <c r="CH1365" s="4">
        <f>SUM(CH4:CH1363)</f>
        <v>683</v>
      </c>
      <c r="CI1365" s="4"/>
      <c r="CJ1365" s="4"/>
      <c r="CK1365" s="4"/>
      <c r="CL1365" s="4"/>
      <c r="CM1365" s="4"/>
      <c r="CN1365" s="4"/>
      <c r="CO1365" s="4"/>
      <c r="CQ1365" s="93" t="s">
        <v>4249</v>
      </c>
      <c r="CR1365" s="4">
        <f>SUM(CR4:CR1363)</f>
        <v>1027</v>
      </c>
      <c r="CS1365" s="4"/>
      <c r="CT1365" s="4"/>
      <c r="CU1365" s="4"/>
      <c r="CV1365" s="4"/>
      <c r="CW1365" s="4"/>
      <c r="CX1365" s="4"/>
      <c r="CY1365" s="4"/>
      <c r="DA1365" s="93" t="s">
        <v>4250</v>
      </c>
      <c r="DB1365" s="4">
        <f>SUM(DB4:DB1363)</f>
        <v>715</v>
      </c>
      <c r="DC1365" s="4"/>
      <c r="DD1365" s="4"/>
      <c r="DE1365" s="4"/>
      <c r="DF1365" s="4"/>
      <c r="DG1365" s="4"/>
      <c r="DH1365" s="4"/>
      <c r="DI1365" s="4"/>
      <c r="DK1365" s="93" t="s">
        <v>4251</v>
      </c>
      <c r="DL1365" s="4">
        <f>SUM(DL4:DL1363)</f>
        <v>398</v>
      </c>
      <c r="DM1365" s="4"/>
      <c r="DN1365" s="4"/>
      <c r="DO1365" s="4"/>
      <c r="DP1365" s="4"/>
      <c r="DQ1365" s="4"/>
      <c r="DR1365" s="4"/>
      <c r="DS1365" s="4"/>
      <c r="DU1365" s="93" t="s">
        <v>4252</v>
      </c>
      <c r="DV1365" s="4">
        <f>SUM(DV4:DV1363)</f>
        <v>583</v>
      </c>
      <c r="DW1365" s="119">
        <f t="shared" ref="DW1365:ED1365" si="1436">DW1364/$EE1364</f>
        <v>1.6745005875440658E-2</v>
      </c>
      <c r="DX1365" s="119">
        <f t="shared" si="1436"/>
        <v>0.22855464159811986</v>
      </c>
      <c r="DY1365" s="119">
        <f t="shared" si="1436"/>
        <v>2.5264394829612222E-2</v>
      </c>
      <c r="DZ1365" s="119">
        <f t="shared" si="1436"/>
        <v>0.25587544065804935</v>
      </c>
      <c r="EA1365" s="119">
        <f t="shared" si="1436"/>
        <v>0.16039952996474735</v>
      </c>
      <c r="EB1365" s="119">
        <f t="shared" si="1436"/>
        <v>9.694477085781434E-3</v>
      </c>
      <c r="EC1365" s="119">
        <f t="shared" si="1436"/>
        <v>0.28672150411280845</v>
      </c>
      <c r="ED1365" s="119">
        <f t="shared" si="1436"/>
        <v>1.6745005875440658E-2</v>
      </c>
      <c r="EE1365" s="97" t="s">
        <v>4253</v>
      </c>
      <c r="EF1365" s="71"/>
    </row>
    <row r="1366" spans="1:136" ht="15.75" customHeight="1" thickBot="1">
      <c r="A1366" s="4"/>
      <c r="B1366" s="89"/>
      <c r="C1366" s="4"/>
      <c r="D1366" s="4"/>
      <c r="E1366" s="4"/>
      <c r="F1366" s="131" t="s">
        <v>4254</v>
      </c>
      <c r="G1366" s="4">
        <f>ROWS(G4:G1363)</f>
        <v>1360</v>
      </c>
      <c r="H1366" s="4"/>
      <c r="I1366" s="4"/>
      <c r="K1366" s="4"/>
      <c r="L1366" s="4"/>
      <c r="M1366" s="4"/>
      <c r="N1366" s="4"/>
      <c r="O1366" s="4"/>
      <c r="P1366" s="4"/>
      <c r="Q1366" s="4"/>
      <c r="R1366" s="4"/>
      <c r="S1366" s="4"/>
      <c r="T1366" s="118"/>
      <c r="U1366" s="4"/>
      <c r="V1366" s="4"/>
      <c r="W1366" s="4"/>
      <c r="X1366" s="4"/>
      <c r="Y1366" s="4"/>
      <c r="Z1366" s="4"/>
      <c r="AA1366" s="4"/>
      <c r="AB1366" s="72"/>
      <c r="AC1366" s="4"/>
      <c r="AD1366" s="4"/>
      <c r="AE1366" s="4"/>
      <c r="AF1366" s="4"/>
      <c r="AG1366" s="4"/>
      <c r="AH1366" s="4"/>
      <c r="AI1366" s="4"/>
      <c r="AJ1366" s="4"/>
      <c r="AK1366" s="92"/>
      <c r="AL1366" s="4"/>
      <c r="AM1366" s="4"/>
      <c r="AN1366" s="4"/>
      <c r="AO1366" s="4"/>
      <c r="AP1366" s="4"/>
      <c r="AQ1366" s="4"/>
      <c r="AR1366" s="4"/>
      <c r="AS1366" s="4"/>
      <c r="AT1366" s="4"/>
      <c r="AU1366" s="4"/>
      <c r="AV1366" s="4"/>
      <c r="AW1366" s="4"/>
      <c r="AX1366" s="71"/>
      <c r="AY1366" s="4"/>
      <c r="AZ1366" s="4"/>
      <c r="BA1366" s="4"/>
      <c r="BB1366" s="4"/>
      <c r="BC1366" s="4"/>
      <c r="BD1366" s="71"/>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G1366" s="120" t="s">
        <v>4255</v>
      </c>
      <c r="CH1366" s="121">
        <f>CH1365/SUM($CH1365,$CR1365,$DB1365,$DL1365,$DV1365)</f>
        <v>0.20052847915443336</v>
      </c>
      <c r="CI1366" s="4"/>
      <c r="CJ1366" s="4"/>
      <c r="CK1366" s="4"/>
      <c r="CL1366" s="4"/>
      <c r="CM1366" s="4"/>
      <c r="CN1366" s="4"/>
      <c r="CO1366" s="4"/>
      <c r="CQ1366" s="120" t="s">
        <v>4256</v>
      </c>
      <c r="CR1366" s="121">
        <f>CR1365/SUM($CH1365,$CR1365,$DB1365,$DL1365,$DV1365)</f>
        <v>0.30152671755725191</v>
      </c>
      <c r="CS1366" s="4"/>
      <c r="CT1366" s="4"/>
      <c r="CU1366" s="4"/>
      <c r="CV1366" s="4"/>
      <c r="CW1366" s="4"/>
      <c r="CX1366" s="4"/>
      <c r="CY1366" s="4"/>
      <c r="DA1366" s="120" t="s">
        <v>4257</v>
      </c>
      <c r="DB1366" s="121">
        <f>DB1365/SUM($CH1365,$CR1365,$DB1365,$DL1365,$DV1365)</f>
        <v>0.20992366412213739</v>
      </c>
      <c r="DC1366" s="4"/>
      <c r="DD1366" s="4"/>
      <c r="DE1366" s="4"/>
      <c r="DF1366" s="4"/>
      <c r="DG1366" s="4"/>
      <c r="DH1366" s="4"/>
      <c r="DI1366" s="4"/>
      <c r="DK1366" s="120" t="s">
        <v>4258</v>
      </c>
      <c r="DL1366" s="121">
        <f>DL1365/SUM($CH1365,$CR1365,$DB1365,$DL1365,$DV1365)</f>
        <v>0.11685261303581915</v>
      </c>
      <c r="DM1366" s="4"/>
      <c r="DN1366" s="4"/>
      <c r="DO1366" s="4"/>
      <c r="DP1366" s="4"/>
      <c r="DQ1366" s="4"/>
      <c r="DR1366" s="4"/>
      <c r="DS1366" s="4"/>
      <c r="DU1366" s="120" t="s">
        <v>4259</v>
      </c>
      <c r="DV1366" s="121">
        <f>DV1365/SUM($CH1365,$CR1365,$DB1365,$DL1365,$DV1365)</f>
        <v>0.17116852613035818</v>
      </c>
      <c r="DX1366" s="71"/>
      <c r="DY1366" s="71"/>
      <c r="DZ1366" s="71"/>
      <c r="EA1366" s="71"/>
      <c r="EB1366" s="71"/>
      <c r="EC1366" s="71"/>
      <c r="ED1366" s="71"/>
      <c r="EE1366" s="71"/>
      <c r="EF1366" s="71"/>
    </row>
    <row r="1367" spans="1:136" ht="15.75" customHeight="1" thickBot="1">
      <c r="A1367" s="4"/>
      <c r="B1367" s="89"/>
      <c r="C1367" s="4"/>
      <c r="D1367" s="4"/>
      <c r="E1367" s="4"/>
      <c r="F1367" s="131" t="s">
        <v>4260</v>
      </c>
      <c r="G1367" s="4">
        <f>SUM(G1364,H1364,AG1364,AR1364)</f>
        <v>1389</v>
      </c>
      <c r="H1367" s="72" t="s">
        <v>4261</v>
      </c>
      <c r="I1367" s="4"/>
      <c r="J1367" s="4"/>
      <c r="K1367" s="4"/>
      <c r="L1367" s="4"/>
      <c r="M1367" s="4"/>
      <c r="N1367" s="4"/>
      <c r="O1367" s="4"/>
      <c r="P1367" s="4"/>
      <c r="Q1367" s="4"/>
      <c r="R1367" s="4"/>
      <c r="S1367" s="4"/>
      <c r="T1367" s="118"/>
      <c r="U1367" s="4"/>
      <c r="V1367" s="4"/>
      <c r="W1367" s="4"/>
      <c r="X1367" s="4"/>
      <c r="Y1367" s="4"/>
      <c r="Z1367" s="4"/>
      <c r="AA1367" s="4"/>
      <c r="AB1367" s="4"/>
      <c r="AC1367" s="4"/>
      <c r="AD1367" s="4"/>
      <c r="AE1367" s="4"/>
      <c r="AF1367" s="4"/>
      <c r="AG1367" s="4"/>
      <c r="AH1367" s="4"/>
      <c r="AI1367" s="4"/>
      <c r="AJ1367" s="4"/>
      <c r="AK1367" s="92"/>
      <c r="AL1367" s="4"/>
      <c r="AM1367" s="4"/>
      <c r="AN1367" s="4"/>
      <c r="AO1367" s="4"/>
      <c r="AP1367" s="4"/>
      <c r="AQ1367" s="4"/>
      <c r="AR1367" s="4"/>
      <c r="AS1367" s="4"/>
      <c r="AT1367" s="4"/>
      <c r="AU1367" s="4"/>
      <c r="AV1367" s="4"/>
      <c r="AW1367" s="4"/>
      <c r="AX1367" s="71"/>
      <c r="AY1367" s="4"/>
      <c r="AZ1367" s="4"/>
      <c r="BA1367" s="4"/>
      <c r="BB1367" s="4"/>
      <c r="BC1367" s="4"/>
      <c r="BD1367" s="71"/>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93" t="s">
        <v>4262</v>
      </c>
      <c r="CH1367" s="4">
        <f>COUNTIF(CH4:CH1363,"&gt;0")</f>
        <v>359</v>
      </c>
      <c r="CI1367" s="4"/>
      <c r="CJ1367" s="4"/>
      <c r="CK1367" s="4"/>
      <c r="CL1367" s="4"/>
      <c r="CM1367" s="4"/>
      <c r="CN1367" s="4"/>
      <c r="CO1367" s="4"/>
      <c r="CP1367" s="4"/>
      <c r="CQ1367" s="93" t="s">
        <v>4263</v>
      </c>
      <c r="CR1367" s="4">
        <f>COUNTIF(CR4:CR1363,"&gt;0")</f>
        <v>541</v>
      </c>
      <c r="CS1367" s="4"/>
      <c r="CT1367" s="4"/>
      <c r="CU1367" s="4"/>
      <c r="CV1367" s="4"/>
      <c r="CW1367" s="4"/>
      <c r="CX1367" s="4"/>
      <c r="CY1367" s="4"/>
      <c r="CZ1367" s="4"/>
      <c r="DA1367" s="93" t="s">
        <v>4264</v>
      </c>
      <c r="DB1367" s="4">
        <f>COUNTIF(DB4:DB1363,"&gt;0")</f>
        <v>374</v>
      </c>
      <c r="DC1367" s="4"/>
      <c r="DD1367" s="4"/>
      <c r="DE1367" s="4"/>
      <c r="DF1367" s="4"/>
      <c r="DG1367" s="4"/>
      <c r="DH1367" s="4"/>
      <c r="DI1367" s="4"/>
      <c r="DJ1367" s="4"/>
      <c r="DK1367" s="93" t="s">
        <v>4265</v>
      </c>
      <c r="DL1367" s="4">
        <f>COUNTIF(DL4:DL1363,"&gt;0")</f>
        <v>179</v>
      </c>
      <c r="DM1367" s="4"/>
      <c r="DN1367" s="4"/>
      <c r="DO1367" s="4"/>
      <c r="DP1367" s="4"/>
      <c r="DQ1367" s="4"/>
      <c r="DR1367" s="4"/>
      <c r="DS1367" s="4"/>
      <c r="DT1367" s="4"/>
      <c r="DU1367" s="93" t="s">
        <v>4266</v>
      </c>
      <c r="DV1367" s="4">
        <f>COUNTIF(DV4:DV1363,"&gt;0")</f>
        <v>313</v>
      </c>
      <c r="DW1367" s="71"/>
      <c r="DX1367" s="71"/>
      <c r="DY1367" s="71"/>
      <c r="DZ1367" s="71"/>
      <c r="EA1367" s="71"/>
      <c r="EB1367" s="71"/>
      <c r="EC1367" s="71"/>
      <c r="ED1367" s="71"/>
      <c r="EE1367" s="93" t="s">
        <v>4267</v>
      </c>
      <c r="EF1367" s="71">
        <f>EF1364</f>
        <v>715</v>
      </c>
    </row>
    <row r="1368" spans="1:136" ht="15.75" customHeight="1" thickBot="1">
      <c r="A1368" s="4"/>
      <c r="B1368" s="89"/>
      <c r="C1368" s="4"/>
      <c r="D1368" s="4"/>
      <c r="E1368" s="4"/>
      <c r="F1368" s="132" t="s">
        <v>4268</v>
      </c>
      <c r="G1368" s="4">
        <f>AG1364</f>
        <v>1217</v>
      </c>
      <c r="H1368" s="4"/>
      <c r="I1368" s="4"/>
      <c r="J1368" s="4"/>
      <c r="K1368" s="4"/>
      <c r="L1368" s="4"/>
      <c r="M1368" s="4"/>
      <c r="N1368" s="4"/>
      <c r="O1368" s="4"/>
      <c r="P1368" s="4"/>
      <c r="Q1368" s="4"/>
      <c r="R1368" s="4"/>
      <c r="S1368" s="4"/>
      <c r="T1368" s="118"/>
      <c r="U1368" s="4"/>
      <c r="V1368" s="4"/>
      <c r="W1368" s="4"/>
      <c r="X1368" s="4"/>
      <c r="Y1368" s="4"/>
      <c r="Z1368" s="4"/>
      <c r="AA1368" s="4"/>
      <c r="AB1368" s="4"/>
      <c r="AC1368" s="4"/>
      <c r="AD1368" s="4"/>
      <c r="AE1368" s="4"/>
      <c r="AF1368" s="4"/>
      <c r="AG1368" s="4"/>
      <c r="AH1368" s="4"/>
      <c r="AI1368" s="4"/>
      <c r="AJ1368" s="4"/>
      <c r="AK1368" s="92"/>
      <c r="AL1368" s="4"/>
      <c r="AM1368" s="4"/>
      <c r="AN1368" s="4"/>
      <c r="AO1368" s="4"/>
      <c r="AP1368" s="4"/>
      <c r="AQ1368" s="4"/>
      <c r="AR1368" s="4"/>
      <c r="AS1368" s="4"/>
      <c r="AT1368" s="4"/>
      <c r="AU1368" s="4"/>
      <c r="AV1368" s="4"/>
      <c r="AW1368" s="4"/>
      <c r="AX1368" s="71"/>
      <c r="AY1368" s="4"/>
      <c r="AZ1368" s="4"/>
      <c r="BA1368" s="4"/>
      <c r="BB1368" s="4"/>
      <c r="BC1368" s="4"/>
      <c r="BD1368" s="71"/>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71"/>
      <c r="DX1368" s="71"/>
      <c r="DY1368" s="71"/>
      <c r="DZ1368" s="71"/>
      <c r="EA1368" s="71"/>
      <c r="EB1368" s="71"/>
      <c r="EC1368" s="71"/>
      <c r="ED1368" s="71"/>
      <c r="EE1368" s="93"/>
      <c r="EF1368" s="71"/>
    </row>
    <row r="1369" spans="1:136" ht="15.75" customHeight="1" thickBot="1">
      <c r="A1369" s="4"/>
      <c r="B1369" s="89"/>
      <c r="C1369" s="4"/>
      <c r="D1369" s="4"/>
      <c r="E1369" s="4"/>
      <c r="F1369" s="132" t="s">
        <v>4269</v>
      </c>
      <c r="G1369" s="4">
        <f>G1367-G1364</f>
        <v>1376</v>
      </c>
      <c r="H1369" s="72" t="s">
        <v>4270</v>
      </c>
      <c r="I1369" s="4"/>
      <c r="J1369" s="4"/>
      <c r="K1369" s="4"/>
      <c r="L1369" s="4"/>
      <c r="M1369" s="4"/>
      <c r="N1369" s="4"/>
      <c r="O1369" s="4"/>
      <c r="P1369" s="4"/>
      <c r="Q1369" s="4"/>
      <c r="R1369" s="4"/>
      <c r="S1369" s="4"/>
      <c r="T1369" s="118"/>
      <c r="U1369" s="4"/>
      <c r="V1369" s="4"/>
      <c r="W1369" s="4"/>
      <c r="X1369" s="4"/>
      <c r="Y1369" s="4"/>
      <c r="Z1369" s="4"/>
      <c r="AA1369" s="4"/>
      <c r="AB1369" s="4"/>
      <c r="AC1369" s="4"/>
      <c r="AD1369" s="4"/>
      <c r="AE1369" s="4"/>
      <c r="AF1369" s="4"/>
      <c r="AG1369" s="4"/>
      <c r="AH1369" s="4"/>
      <c r="AI1369" s="4"/>
      <c r="AJ1369" s="4"/>
      <c r="AK1369" s="92"/>
      <c r="AL1369" s="4"/>
      <c r="AM1369" s="4"/>
      <c r="AN1369" s="4"/>
      <c r="AO1369" s="4"/>
      <c r="AP1369" s="4"/>
      <c r="AQ1369" s="4"/>
      <c r="AR1369" s="4"/>
      <c r="AS1369" s="4"/>
      <c r="AT1369" s="4"/>
      <c r="AU1369" s="4"/>
      <c r="AV1369" s="4"/>
      <c r="AW1369" s="4"/>
      <c r="AX1369" s="71"/>
      <c r="AY1369" s="4"/>
      <c r="AZ1369" s="4"/>
      <c r="BA1369" s="4"/>
      <c r="BB1369" s="4"/>
      <c r="BC1369" s="4"/>
      <c r="BD1369" s="71"/>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71"/>
      <c r="DX1369" s="71"/>
      <c r="DY1369" s="71"/>
      <c r="DZ1369" s="71"/>
      <c r="EA1369" s="71"/>
      <c r="EB1369" s="71"/>
      <c r="EC1369" s="71"/>
      <c r="ED1369" s="71"/>
      <c r="EE1369" s="71"/>
      <c r="EF1369" s="71"/>
    </row>
    <row r="1370" spans="1:136" ht="15.75" customHeight="1">
      <c r="A1370" s="4"/>
      <c r="B1370" s="89"/>
      <c r="C1370" s="4"/>
      <c r="D1370" s="4"/>
      <c r="E1370" s="4"/>
      <c r="F1370" s="65"/>
      <c r="G1370" s="4"/>
      <c r="H1370" s="4"/>
      <c r="I1370" s="4"/>
      <c r="J1370" s="4"/>
      <c r="K1370" s="4"/>
      <c r="L1370" s="4"/>
      <c r="M1370" s="4"/>
      <c r="N1370" s="4"/>
      <c r="O1370" s="4"/>
      <c r="P1370" s="4"/>
      <c r="Q1370" s="4"/>
      <c r="R1370" s="4"/>
      <c r="S1370" s="4"/>
      <c r="T1370" s="118"/>
      <c r="U1370" s="4"/>
      <c r="V1370" s="4"/>
      <c r="W1370" s="4"/>
      <c r="X1370" s="4"/>
      <c r="Y1370" s="4"/>
      <c r="Z1370" s="4"/>
      <c r="AA1370" s="4"/>
      <c r="AB1370" s="4"/>
      <c r="AC1370" s="4"/>
      <c r="AD1370" s="4"/>
      <c r="AE1370" s="4"/>
      <c r="AF1370" s="4"/>
      <c r="AG1370" s="4"/>
      <c r="AH1370" s="4"/>
      <c r="AI1370" s="4"/>
      <c r="AJ1370" s="4"/>
      <c r="AK1370" s="92"/>
      <c r="AL1370" s="4"/>
      <c r="AM1370" s="4"/>
      <c r="AN1370" s="4"/>
      <c r="AO1370" s="4"/>
      <c r="AP1370" s="4"/>
      <c r="AQ1370" s="4"/>
      <c r="AR1370" s="4"/>
      <c r="AS1370" s="4"/>
      <c r="AT1370" s="4"/>
      <c r="AU1370" s="4"/>
      <c r="AV1370" s="4"/>
      <c r="AW1370" s="4"/>
      <c r="AX1370" s="71"/>
      <c r="AY1370" s="4"/>
      <c r="AZ1370" s="4"/>
      <c r="BA1370" s="4"/>
      <c r="BB1370" s="4"/>
      <c r="BC1370" s="4"/>
      <c r="BD1370" s="71"/>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71"/>
      <c r="DX1370" s="71"/>
      <c r="DY1370" s="71"/>
      <c r="DZ1370" s="71"/>
      <c r="EA1370" s="71"/>
      <c r="EB1370" s="71"/>
      <c r="EC1370" s="71"/>
      <c r="ED1370" s="71"/>
      <c r="EE1370" s="71"/>
      <c r="EF1370" s="71"/>
    </row>
    <row r="1371" spans="1:136" ht="15.75" customHeight="1">
      <c r="A1371" s="4"/>
      <c r="B1371" s="89"/>
      <c r="C1371" s="4"/>
      <c r="D1371" s="4"/>
      <c r="E1371" s="4"/>
      <c r="F1371" s="65"/>
      <c r="G1371" s="4"/>
      <c r="H1371" s="4"/>
      <c r="I1371" s="4"/>
      <c r="J1371" s="4"/>
      <c r="K1371" s="4"/>
      <c r="L1371" s="4"/>
      <c r="M1371" s="4"/>
      <c r="N1371" s="4"/>
      <c r="O1371" s="4"/>
      <c r="P1371" s="4"/>
      <c r="Q1371" s="4"/>
      <c r="R1371" s="4"/>
      <c r="S1371" s="4"/>
      <c r="T1371" s="118"/>
      <c r="U1371" s="4"/>
      <c r="V1371" s="4"/>
      <c r="W1371" s="4"/>
      <c r="X1371" s="4"/>
      <c r="Y1371" s="4"/>
      <c r="Z1371" s="4"/>
      <c r="AA1371" s="4"/>
      <c r="AB1371" s="4"/>
      <c r="AC1371" s="4"/>
      <c r="AD1371" s="4"/>
      <c r="AE1371" s="4"/>
      <c r="AF1371" s="4"/>
      <c r="AG1371" s="4"/>
      <c r="AH1371" s="4"/>
      <c r="AI1371" s="4"/>
      <c r="AJ1371" s="4"/>
      <c r="AK1371" s="92"/>
      <c r="AL1371" s="4"/>
      <c r="AM1371" s="4"/>
      <c r="AN1371" s="4"/>
      <c r="AO1371" s="4"/>
      <c r="AP1371" s="4"/>
      <c r="AQ1371" s="4"/>
      <c r="AR1371" s="4"/>
      <c r="AS1371" s="4"/>
      <c r="AT1371" s="4"/>
      <c r="AU1371" s="4"/>
      <c r="AV1371" s="4"/>
      <c r="AW1371" s="4"/>
      <c r="AX1371" s="71"/>
      <c r="AY1371" s="4"/>
      <c r="AZ1371" s="4"/>
      <c r="BA1371" s="4"/>
      <c r="BB1371" s="4"/>
      <c r="BC1371" s="4"/>
      <c r="BD1371" s="71"/>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71"/>
      <c r="DX1371" s="71"/>
      <c r="DY1371" s="71"/>
      <c r="DZ1371" s="71"/>
      <c r="EA1371" s="71"/>
      <c r="EB1371" s="71"/>
      <c r="EC1371" s="71"/>
      <c r="ED1371" s="71"/>
      <c r="EE1371" s="71"/>
      <c r="EF1371" s="71"/>
    </row>
    <row r="1372" spans="1:136" ht="15.75" customHeight="1">
      <c r="A1372" s="4"/>
      <c r="B1372" s="89"/>
      <c r="C1372" s="4"/>
      <c r="D1372" s="4"/>
      <c r="E1372" s="4"/>
      <c r="F1372" s="65"/>
      <c r="G1372" s="4"/>
      <c r="H1372" s="4"/>
      <c r="I1372" s="4"/>
      <c r="J1372" s="4"/>
      <c r="K1372" s="4"/>
      <c r="L1372" s="4"/>
      <c r="M1372" s="4"/>
      <c r="N1372" s="4"/>
      <c r="O1372" s="4"/>
      <c r="P1372" s="4"/>
      <c r="Q1372" s="4"/>
      <c r="R1372" s="4"/>
      <c r="S1372" s="4"/>
      <c r="T1372" s="118"/>
      <c r="U1372" s="4"/>
      <c r="V1372" s="4"/>
      <c r="W1372" s="4"/>
      <c r="X1372" s="4"/>
      <c r="Y1372" s="4"/>
      <c r="Z1372" s="4"/>
      <c r="AA1372" s="4"/>
      <c r="AB1372" s="4"/>
      <c r="AC1372" s="4"/>
      <c r="AD1372" s="4"/>
      <c r="AE1372" s="4"/>
      <c r="AF1372" s="4"/>
      <c r="AG1372" s="4"/>
      <c r="AH1372" s="4"/>
      <c r="AI1372" s="4"/>
      <c r="AJ1372" s="4"/>
      <c r="AK1372" s="92"/>
      <c r="AL1372" s="4"/>
      <c r="AM1372" s="4"/>
      <c r="AN1372" s="4"/>
      <c r="AO1372" s="4"/>
      <c r="AP1372" s="4"/>
      <c r="AQ1372" s="4"/>
      <c r="AR1372" s="4"/>
      <c r="AS1372" s="4"/>
      <c r="AT1372" s="4"/>
      <c r="AU1372" s="4"/>
      <c r="AV1372" s="4"/>
      <c r="AW1372" s="4"/>
      <c r="AX1372" s="71"/>
      <c r="AY1372" s="4"/>
      <c r="AZ1372" s="4"/>
      <c r="BA1372" s="4"/>
      <c r="BB1372" s="4"/>
      <c r="BC1372" s="4"/>
      <c r="BD1372" s="71"/>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71"/>
      <c r="DX1372" s="71"/>
      <c r="DY1372" s="71"/>
      <c r="DZ1372" s="71"/>
      <c r="EA1372" s="71"/>
      <c r="EB1372" s="71"/>
      <c r="EC1372" s="71"/>
      <c r="ED1372" s="71"/>
      <c r="EE1372" s="71"/>
      <c r="EF1372" s="71"/>
    </row>
    <row r="1373" spans="1:136" ht="15.75" customHeight="1">
      <c r="A1373" s="4"/>
      <c r="B1373" s="89"/>
      <c r="C1373" s="4"/>
      <c r="D1373" s="4"/>
      <c r="E1373" s="4"/>
      <c r="F1373" s="65"/>
      <c r="G1373" s="4"/>
      <c r="H1373" s="4"/>
      <c r="I1373" s="4"/>
      <c r="J1373" s="4"/>
      <c r="K1373" s="4"/>
      <c r="L1373" s="4"/>
      <c r="M1373" s="4"/>
      <c r="N1373" s="4"/>
      <c r="O1373" s="4"/>
      <c r="P1373" s="4"/>
      <c r="Q1373" s="4"/>
      <c r="R1373" s="4"/>
      <c r="S1373" s="4"/>
      <c r="T1373" s="118"/>
      <c r="U1373" s="4"/>
      <c r="V1373" s="4"/>
      <c r="W1373" s="4"/>
      <c r="X1373" s="4"/>
      <c r="Y1373" s="4"/>
      <c r="Z1373" s="4"/>
      <c r="AA1373" s="4"/>
      <c r="AB1373" s="4"/>
      <c r="AC1373" s="4"/>
      <c r="AD1373" s="4"/>
      <c r="AE1373" s="4"/>
      <c r="AF1373" s="4"/>
      <c r="AG1373" s="4"/>
      <c r="AH1373" s="4"/>
      <c r="AI1373" s="4"/>
      <c r="AJ1373" s="4"/>
      <c r="AK1373" s="92"/>
      <c r="AL1373" s="4"/>
      <c r="AM1373" s="4"/>
      <c r="AN1373" s="4"/>
      <c r="AO1373" s="4"/>
      <c r="AP1373" s="4"/>
      <c r="AQ1373" s="4"/>
      <c r="AR1373" s="4"/>
      <c r="AS1373" s="4"/>
      <c r="AT1373" s="4"/>
      <c r="AU1373" s="4"/>
      <c r="AV1373" s="4"/>
      <c r="AW1373" s="4"/>
      <c r="AX1373" s="71"/>
      <c r="AY1373" s="4"/>
      <c r="AZ1373" s="4"/>
      <c r="BA1373" s="4"/>
      <c r="BB1373" s="4"/>
      <c r="BC1373" s="4"/>
      <c r="BD1373" s="71"/>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71"/>
      <c r="DX1373" s="71"/>
      <c r="DY1373" s="71"/>
      <c r="DZ1373" s="71"/>
      <c r="EA1373" s="71"/>
      <c r="EB1373" s="71"/>
      <c r="EC1373" s="71"/>
      <c r="ED1373" s="71"/>
      <c r="EE1373" s="71"/>
      <c r="EF1373" s="71"/>
    </row>
    <row r="1374" spans="1:136" ht="15.75" customHeight="1">
      <c r="A1374" s="4"/>
      <c r="B1374" s="89"/>
      <c r="C1374" s="4"/>
      <c r="D1374" s="4"/>
      <c r="E1374" s="4"/>
      <c r="F1374" s="65"/>
      <c r="G1374" s="4"/>
      <c r="H1374" s="4"/>
      <c r="I1374" s="4"/>
      <c r="J1374" s="4"/>
      <c r="K1374" s="4"/>
      <c r="L1374" s="4"/>
      <c r="M1374" s="4"/>
      <c r="N1374" s="4"/>
      <c r="O1374" s="4"/>
      <c r="P1374" s="4"/>
      <c r="Q1374" s="4"/>
      <c r="R1374" s="4"/>
      <c r="S1374" s="4"/>
      <c r="T1374" s="118"/>
      <c r="U1374" s="4"/>
      <c r="V1374" s="4"/>
      <c r="W1374" s="4"/>
      <c r="X1374" s="4"/>
      <c r="Y1374" s="4"/>
      <c r="Z1374" s="4"/>
      <c r="AA1374" s="4"/>
      <c r="AB1374" s="4"/>
      <c r="AC1374" s="4"/>
      <c r="AD1374" s="4"/>
      <c r="AE1374" s="4"/>
      <c r="AF1374" s="4"/>
      <c r="AG1374" s="4"/>
      <c r="AH1374" s="4"/>
      <c r="AI1374" s="4"/>
      <c r="AJ1374" s="4"/>
      <c r="AK1374" s="92"/>
      <c r="AL1374" s="4"/>
      <c r="AM1374" s="4"/>
      <c r="AN1374" s="4"/>
      <c r="AO1374" s="4"/>
      <c r="AP1374" s="4"/>
      <c r="AQ1374" s="4"/>
      <c r="AR1374" s="4"/>
      <c r="AS1374" s="4"/>
      <c r="AT1374" s="4"/>
      <c r="AU1374" s="4"/>
      <c r="AV1374" s="4"/>
      <c r="AW1374" s="4"/>
      <c r="AX1374" s="71"/>
      <c r="AY1374" s="4"/>
      <c r="AZ1374" s="4"/>
      <c r="BA1374" s="4"/>
      <c r="BB1374" s="4"/>
      <c r="BC1374" s="4"/>
      <c r="BD1374" s="71"/>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71"/>
      <c r="DX1374" s="71"/>
      <c r="DY1374" s="71"/>
      <c r="DZ1374" s="71"/>
      <c r="EA1374" s="71"/>
      <c r="EB1374" s="71"/>
      <c r="EC1374" s="71"/>
      <c r="ED1374" s="71"/>
      <c r="EE1374" s="71"/>
      <c r="EF1374" s="71"/>
    </row>
    <row r="1375" spans="1:136" ht="15.75" customHeight="1">
      <c r="A1375" s="4"/>
      <c r="B1375" s="89"/>
      <c r="C1375" s="4"/>
      <c r="D1375" s="4"/>
      <c r="E1375" s="4"/>
      <c r="F1375" s="65"/>
      <c r="G1375" s="4"/>
      <c r="H1375" s="4"/>
      <c r="I1375" s="4"/>
      <c r="J1375" s="4"/>
      <c r="K1375" s="4"/>
      <c r="L1375" s="4"/>
      <c r="M1375" s="4"/>
      <c r="N1375" s="4"/>
      <c r="O1375" s="4"/>
      <c r="P1375" s="4"/>
      <c r="Q1375" s="4"/>
      <c r="R1375" s="4"/>
      <c r="S1375" s="4"/>
      <c r="T1375" s="118"/>
      <c r="U1375" s="4"/>
      <c r="V1375" s="4"/>
      <c r="W1375" s="4"/>
      <c r="X1375" s="4"/>
      <c r="Y1375" s="4"/>
      <c r="Z1375" s="4"/>
      <c r="AA1375" s="4"/>
      <c r="AB1375" s="4"/>
      <c r="AC1375" s="4"/>
      <c r="AD1375" s="4"/>
      <c r="AE1375" s="4"/>
      <c r="AF1375" s="4"/>
      <c r="AG1375" s="4"/>
      <c r="AH1375" s="4"/>
      <c r="AI1375" s="4"/>
      <c r="AJ1375" s="4"/>
      <c r="AK1375" s="92"/>
      <c r="AL1375" s="4"/>
      <c r="AM1375" s="4"/>
      <c r="AN1375" s="4"/>
      <c r="AO1375" s="4"/>
      <c r="AP1375" s="4"/>
      <c r="AQ1375" s="4"/>
      <c r="AR1375" s="4"/>
      <c r="AS1375" s="4"/>
      <c r="AT1375" s="4"/>
      <c r="AU1375" s="4"/>
      <c r="AV1375" s="4"/>
      <c r="AW1375" s="4"/>
      <c r="AX1375" s="71"/>
      <c r="AY1375" s="4"/>
      <c r="AZ1375" s="4"/>
      <c r="BA1375" s="4"/>
      <c r="BB1375" s="4"/>
      <c r="BC1375" s="4"/>
      <c r="BD1375" s="71"/>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71"/>
      <c r="DX1375" s="71"/>
      <c r="DY1375" s="71"/>
      <c r="DZ1375" s="71"/>
      <c r="EA1375" s="71"/>
      <c r="EB1375" s="71"/>
      <c r="EC1375" s="71"/>
      <c r="ED1375" s="71"/>
      <c r="EE1375" s="71"/>
      <c r="EF1375" s="71"/>
    </row>
    <row r="1376" spans="1:136" ht="15.75" customHeight="1">
      <c r="A1376" s="4"/>
      <c r="B1376" s="89"/>
      <c r="C1376" s="4"/>
      <c r="D1376" s="4"/>
      <c r="E1376" s="4"/>
      <c r="F1376" s="65"/>
      <c r="G1376" s="4"/>
      <c r="H1376" s="4"/>
      <c r="I1376" s="4"/>
      <c r="J1376" s="4"/>
      <c r="K1376" s="4"/>
      <c r="L1376" s="4"/>
      <c r="M1376" s="4"/>
      <c r="N1376" s="4"/>
      <c r="O1376" s="4"/>
      <c r="P1376" s="4"/>
      <c r="Q1376" s="4"/>
      <c r="R1376" s="4"/>
      <c r="S1376" s="4"/>
      <c r="T1376" s="118"/>
      <c r="U1376" s="4"/>
      <c r="V1376" s="4"/>
      <c r="W1376" s="4"/>
      <c r="X1376" s="4"/>
      <c r="Y1376" s="4"/>
      <c r="Z1376" s="4"/>
      <c r="AA1376" s="4"/>
      <c r="AB1376" s="4"/>
      <c r="AC1376" s="4"/>
      <c r="AD1376" s="4"/>
      <c r="AE1376" s="4"/>
      <c r="AF1376" s="4"/>
      <c r="AG1376" s="4"/>
      <c r="AH1376" s="4"/>
      <c r="AI1376" s="4"/>
      <c r="AJ1376" s="4"/>
      <c r="AK1376" s="92"/>
      <c r="AL1376" s="4"/>
      <c r="AM1376" s="4"/>
      <c r="AN1376" s="4"/>
      <c r="AO1376" s="4"/>
      <c r="AP1376" s="4"/>
      <c r="AQ1376" s="4"/>
      <c r="AR1376" s="4"/>
      <c r="AS1376" s="4"/>
      <c r="AT1376" s="4"/>
      <c r="AU1376" s="4"/>
      <c r="AV1376" s="4"/>
      <c r="AW1376" s="4"/>
      <c r="AX1376" s="71"/>
      <c r="AY1376" s="4"/>
      <c r="AZ1376" s="4"/>
      <c r="BA1376" s="4"/>
      <c r="BB1376" s="4"/>
      <c r="BC1376" s="4"/>
      <c r="BD1376" s="71"/>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71"/>
      <c r="DX1376" s="71"/>
      <c r="DY1376" s="71"/>
      <c r="DZ1376" s="71"/>
      <c r="EA1376" s="71"/>
      <c r="EB1376" s="71"/>
      <c r="EC1376" s="71"/>
      <c r="ED1376" s="71"/>
      <c r="EE1376" s="71"/>
      <c r="EF1376" s="71"/>
    </row>
    <row r="1377" spans="1:136" ht="15.75" customHeight="1">
      <c r="A1377" s="4"/>
      <c r="B1377" s="89"/>
      <c r="C1377" s="4"/>
      <c r="D1377" s="4"/>
      <c r="E1377" s="4"/>
      <c r="F1377" s="65"/>
      <c r="G1377" s="4"/>
      <c r="H1377" s="4"/>
      <c r="I1377" s="4"/>
      <c r="J1377" s="4"/>
      <c r="K1377" s="4"/>
      <c r="L1377" s="4"/>
      <c r="M1377" s="4"/>
      <c r="N1377" s="4"/>
      <c r="O1377" s="4"/>
      <c r="P1377" s="4"/>
      <c r="Q1377" s="4"/>
      <c r="R1377" s="4"/>
      <c r="S1377" s="4"/>
      <c r="T1377" s="118"/>
      <c r="U1377" s="4"/>
      <c r="V1377" s="4"/>
      <c r="W1377" s="4"/>
      <c r="X1377" s="4"/>
      <c r="Y1377" s="4"/>
      <c r="Z1377" s="4"/>
      <c r="AA1377" s="4"/>
      <c r="AB1377" s="4"/>
      <c r="AC1377" s="4"/>
      <c r="AD1377" s="4"/>
      <c r="AE1377" s="4"/>
      <c r="AF1377" s="4"/>
      <c r="AG1377" s="4"/>
      <c r="AH1377" s="4"/>
      <c r="AI1377" s="4"/>
      <c r="AJ1377" s="4"/>
      <c r="AK1377" s="92"/>
      <c r="AL1377" s="4"/>
      <c r="AM1377" s="4"/>
      <c r="AN1377" s="4"/>
      <c r="AO1377" s="4"/>
      <c r="AP1377" s="4"/>
      <c r="AQ1377" s="4"/>
      <c r="AR1377" s="4"/>
      <c r="AS1377" s="4"/>
      <c r="AT1377" s="4"/>
      <c r="AU1377" s="4"/>
      <c r="AV1377" s="4"/>
      <c r="AW1377" s="4"/>
      <c r="AX1377" s="71"/>
      <c r="AY1377" s="4"/>
      <c r="AZ1377" s="4"/>
      <c r="BA1377" s="4"/>
      <c r="BB1377" s="4"/>
      <c r="BC1377" s="4"/>
      <c r="BD1377" s="71"/>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71"/>
      <c r="DX1377" s="71"/>
      <c r="DY1377" s="71"/>
      <c r="DZ1377" s="71"/>
      <c r="EA1377" s="71"/>
      <c r="EB1377" s="71"/>
      <c r="EC1377" s="71"/>
      <c r="ED1377" s="71"/>
      <c r="EE1377" s="71"/>
      <c r="EF1377" s="71"/>
    </row>
    <row r="1378" spans="1:136" ht="15.75" customHeight="1">
      <c r="A1378" s="4"/>
      <c r="B1378" s="89"/>
      <c r="C1378" s="4"/>
      <c r="D1378" s="4"/>
      <c r="E1378" s="4"/>
      <c r="F1378" s="65"/>
      <c r="G1378" s="4"/>
      <c r="H1378" s="4"/>
      <c r="I1378" s="4"/>
      <c r="J1378" s="4"/>
      <c r="K1378" s="4"/>
      <c r="L1378" s="4"/>
      <c r="M1378" s="4"/>
      <c r="N1378" s="4"/>
      <c r="O1378" s="4"/>
      <c r="P1378" s="4"/>
      <c r="Q1378" s="4"/>
      <c r="R1378" s="4"/>
      <c r="S1378" s="4"/>
      <c r="T1378" s="118"/>
      <c r="U1378" s="4"/>
      <c r="V1378" s="4"/>
      <c r="W1378" s="4"/>
      <c r="X1378" s="4"/>
      <c r="Y1378" s="4"/>
      <c r="Z1378" s="4"/>
      <c r="AA1378" s="4"/>
      <c r="AB1378" s="4"/>
      <c r="AC1378" s="4"/>
      <c r="AD1378" s="4"/>
      <c r="AE1378" s="4"/>
      <c r="AF1378" s="4"/>
      <c r="AG1378" s="4"/>
      <c r="AH1378" s="4"/>
      <c r="AI1378" s="4"/>
      <c r="AJ1378" s="4"/>
      <c r="AK1378" s="92"/>
      <c r="AL1378" s="4"/>
      <c r="AM1378" s="4"/>
      <c r="AN1378" s="4"/>
      <c r="AO1378" s="4"/>
      <c r="AP1378" s="4"/>
      <c r="AQ1378" s="4"/>
      <c r="AR1378" s="4"/>
      <c r="AS1378" s="4"/>
      <c r="AT1378" s="4"/>
      <c r="AU1378" s="4"/>
      <c r="AV1378" s="4"/>
      <c r="AW1378" s="4"/>
      <c r="AX1378" s="71"/>
      <c r="AY1378" s="4"/>
      <c r="AZ1378" s="4"/>
      <c r="BA1378" s="4"/>
      <c r="BB1378" s="4"/>
      <c r="BC1378" s="4"/>
      <c r="BD1378" s="71"/>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71"/>
      <c r="DX1378" s="71"/>
      <c r="DY1378" s="71"/>
      <c r="DZ1378" s="71"/>
      <c r="EA1378" s="71"/>
      <c r="EB1378" s="71"/>
      <c r="EC1378" s="71"/>
      <c r="ED1378" s="71"/>
      <c r="EE1378" s="71"/>
      <c r="EF1378" s="71"/>
    </row>
    <row r="1379" spans="1:136" ht="15.75" customHeight="1">
      <c r="A1379" s="4"/>
      <c r="B1379" s="89"/>
      <c r="C1379" s="4"/>
      <c r="D1379" s="4"/>
      <c r="E1379" s="4"/>
      <c r="F1379" s="65"/>
      <c r="G1379" s="4"/>
      <c r="H1379" s="4"/>
      <c r="I1379" s="4"/>
      <c r="J1379" s="4"/>
      <c r="K1379" s="4"/>
      <c r="L1379" s="4"/>
      <c r="M1379" s="4"/>
      <c r="N1379" s="4"/>
      <c r="O1379" s="4"/>
      <c r="P1379" s="4"/>
      <c r="Q1379" s="4"/>
      <c r="R1379" s="4"/>
      <c r="S1379" s="4"/>
      <c r="T1379" s="118"/>
      <c r="U1379" s="4"/>
      <c r="V1379" s="4"/>
      <c r="W1379" s="4"/>
      <c r="X1379" s="4"/>
      <c r="Y1379" s="4"/>
      <c r="Z1379" s="4"/>
      <c r="AA1379" s="4"/>
      <c r="AB1379" s="4"/>
      <c r="AC1379" s="4"/>
      <c r="AD1379" s="4"/>
      <c r="AE1379" s="4"/>
      <c r="AF1379" s="4"/>
      <c r="AG1379" s="4"/>
      <c r="AH1379" s="4"/>
      <c r="AI1379" s="4"/>
      <c r="AJ1379" s="4"/>
      <c r="AK1379" s="92"/>
      <c r="AL1379" s="4"/>
      <c r="AM1379" s="4"/>
      <c r="AN1379" s="4"/>
      <c r="AO1379" s="4"/>
      <c r="AP1379" s="4"/>
      <c r="AQ1379" s="4"/>
      <c r="AR1379" s="4"/>
      <c r="AS1379" s="4"/>
      <c r="AT1379" s="4"/>
      <c r="AU1379" s="4"/>
      <c r="AV1379" s="4"/>
      <c r="AW1379" s="4"/>
      <c r="AX1379" s="71"/>
      <c r="AY1379" s="4"/>
      <c r="AZ1379" s="4"/>
      <c r="BA1379" s="4"/>
      <c r="BB1379" s="4"/>
      <c r="BC1379" s="4"/>
      <c r="BD1379" s="71"/>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71"/>
      <c r="DX1379" s="71"/>
      <c r="DY1379" s="71"/>
      <c r="DZ1379" s="71"/>
      <c r="EA1379" s="71"/>
      <c r="EB1379" s="71"/>
      <c r="EC1379" s="71"/>
      <c r="ED1379" s="71"/>
      <c r="EE1379" s="71"/>
      <c r="EF1379" s="71"/>
    </row>
    <row r="1380" spans="1:136" ht="15.75" customHeight="1">
      <c r="A1380" s="4"/>
      <c r="B1380" s="89"/>
      <c r="C1380" s="4"/>
      <c r="D1380" s="4"/>
      <c r="E1380" s="4"/>
      <c r="F1380" s="65"/>
      <c r="G1380" s="4"/>
      <c r="H1380" s="4"/>
      <c r="I1380" s="4"/>
      <c r="J1380" s="4"/>
      <c r="K1380" s="4"/>
      <c r="L1380" s="4"/>
      <c r="M1380" s="4"/>
      <c r="N1380" s="4"/>
      <c r="O1380" s="4"/>
      <c r="P1380" s="4"/>
      <c r="Q1380" s="4"/>
      <c r="R1380" s="4"/>
      <c r="S1380" s="4"/>
      <c r="T1380" s="118"/>
      <c r="U1380" s="4"/>
      <c r="V1380" s="4"/>
      <c r="W1380" s="4"/>
      <c r="X1380" s="4"/>
      <c r="Y1380" s="4"/>
      <c r="Z1380" s="4"/>
      <c r="AA1380" s="4"/>
      <c r="AB1380" s="4"/>
      <c r="AC1380" s="4"/>
      <c r="AD1380" s="4"/>
      <c r="AE1380" s="4"/>
      <c r="AF1380" s="4"/>
      <c r="AG1380" s="4"/>
      <c r="AH1380" s="4"/>
      <c r="AI1380" s="4"/>
      <c r="AJ1380" s="4"/>
      <c r="AK1380" s="92"/>
      <c r="AL1380" s="4"/>
      <c r="AM1380" s="4"/>
      <c r="AN1380" s="4"/>
      <c r="AO1380" s="4"/>
      <c r="AP1380" s="4"/>
      <c r="AQ1380" s="4"/>
      <c r="AR1380" s="4"/>
      <c r="AS1380" s="4"/>
      <c r="AT1380" s="4"/>
      <c r="AU1380" s="4"/>
      <c r="AV1380" s="4"/>
      <c r="AW1380" s="4"/>
      <c r="AX1380" s="71"/>
      <c r="AY1380" s="4"/>
      <c r="AZ1380" s="4"/>
      <c r="BA1380" s="4"/>
      <c r="BB1380" s="4"/>
      <c r="BC1380" s="4"/>
      <c r="BD1380" s="71"/>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71"/>
      <c r="DX1380" s="71"/>
      <c r="DY1380" s="71"/>
      <c r="DZ1380" s="71"/>
      <c r="EA1380" s="71"/>
      <c r="EB1380" s="71"/>
      <c r="EC1380" s="71"/>
      <c r="ED1380" s="71"/>
      <c r="EE1380" s="71"/>
      <c r="EF1380" s="71"/>
    </row>
    <row r="1381" spans="1:136" ht="15.75" customHeight="1">
      <c r="A1381" s="4"/>
      <c r="B1381" s="89"/>
      <c r="C1381" s="4"/>
      <c r="D1381" s="4"/>
      <c r="E1381" s="4"/>
      <c r="F1381" s="65"/>
      <c r="G1381" s="4"/>
      <c r="H1381" s="4"/>
      <c r="I1381" s="4"/>
      <c r="J1381" s="4"/>
      <c r="K1381" s="4"/>
      <c r="L1381" s="4"/>
      <c r="M1381" s="4"/>
      <c r="N1381" s="4"/>
      <c r="O1381" s="4"/>
      <c r="P1381" s="4"/>
      <c r="Q1381" s="4"/>
      <c r="R1381" s="4"/>
      <c r="S1381" s="4"/>
      <c r="T1381" s="118"/>
      <c r="U1381" s="4"/>
      <c r="V1381" s="4"/>
      <c r="W1381" s="4"/>
      <c r="X1381" s="4"/>
      <c r="Y1381" s="4"/>
      <c r="Z1381" s="4"/>
      <c r="AA1381" s="4"/>
      <c r="AB1381" s="4"/>
      <c r="AC1381" s="4"/>
      <c r="AD1381" s="4"/>
      <c r="AE1381" s="4"/>
      <c r="AF1381" s="4"/>
      <c r="AG1381" s="4"/>
      <c r="AH1381" s="4"/>
      <c r="AI1381" s="4"/>
      <c r="AJ1381" s="4"/>
      <c r="AK1381" s="92"/>
      <c r="AL1381" s="4"/>
      <c r="AM1381" s="4"/>
      <c r="AN1381" s="4"/>
      <c r="AO1381" s="4"/>
      <c r="AP1381" s="4"/>
      <c r="AQ1381" s="4"/>
      <c r="AR1381" s="4"/>
      <c r="AS1381" s="4"/>
      <c r="AT1381" s="4"/>
      <c r="AU1381" s="4"/>
      <c r="AV1381" s="4"/>
      <c r="AW1381" s="4"/>
      <c r="AX1381" s="71"/>
      <c r="AY1381" s="4"/>
      <c r="AZ1381" s="4"/>
      <c r="BA1381" s="4"/>
      <c r="BB1381" s="4"/>
      <c r="BC1381" s="4"/>
      <c r="BD1381" s="71"/>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71"/>
      <c r="DX1381" s="71"/>
      <c r="DY1381" s="71"/>
      <c r="DZ1381" s="71"/>
      <c r="EA1381" s="71"/>
      <c r="EB1381" s="71"/>
      <c r="EC1381" s="71"/>
      <c r="ED1381" s="71"/>
      <c r="EE1381" s="71"/>
      <c r="EF1381" s="71"/>
    </row>
    <row r="1382" spans="1:136" ht="15.75" customHeight="1">
      <c r="A1382" s="4"/>
      <c r="B1382" s="89"/>
      <c r="C1382" s="4"/>
      <c r="D1382" s="4"/>
      <c r="E1382" s="4"/>
      <c r="F1382" s="65"/>
      <c r="G1382" s="4"/>
      <c r="H1382" s="4"/>
      <c r="I1382" s="4"/>
      <c r="J1382" s="4"/>
      <c r="K1382" s="4"/>
      <c r="L1382" s="4"/>
      <c r="M1382" s="4"/>
      <c r="N1382" s="4"/>
      <c r="O1382" s="4"/>
      <c r="P1382" s="4"/>
      <c r="Q1382" s="4"/>
      <c r="R1382" s="4"/>
      <c r="S1382" s="4"/>
      <c r="T1382" s="118"/>
      <c r="U1382" s="4"/>
      <c r="V1382" s="4"/>
      <c r="W1382" s="4"/>
      <c r="X1382" s="4"/>
      <c r="Y1382" s="4"/>
      <c r="Z1382" s="4"/>
      <c r="AA1382" s="4"/>
      <c r="AB1382" s="4"/>
      <c r="AC1382" s="4"/>
      <c r="AD1382" s="4"/>
      <c r="AE1382" s="4"/>
      <c r="AF1382" s="4"/>
      <c r="AG1382" s="4"/>
      <c r="AH1382" s="4"/>
      <c r="AI1382" s="4"/>
      <c r="AJ1382" s="4"/>
      <c r="AK1382" s="92"/>
      <c r="AL1382" s="4"/>
      <c r="AM1382" s="4"/>
      <c r="AN1382" s="4"/>
      <c r="AO1382" s="4"/>
      <c r="AP1382" s="4"/>
      <c r="AQ1382" s="4"/>
      <c r="AR1382" s="4"/>
      <c r="AS1382" s="4"/>
      <c r="AT1382" s="4"/>
      <c r="AU1382" s="4"/>
      <c r="AV1382" s="4"/>
      <c r="AW1382" s="4"/>
      <c r="AX1382" s="71"/>
      <c r="AY1382" s="4"/>
      <c r="AZ1382" s="4"/>
      <c r="BA1382" s="4"/>
      <c r="BB1382" s="4"/>
      <c r="BC1382" s="4"/>
      <c r="BD1382" s="71"/>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71"/>
      <c r="DX1382" s="71"/>
      <c r="DY1382" s="71"/>
      <c r="DZ1382" s="71"/>
      <c r="EA1382" s="71"/>
      <c r="EB1382" s="71"/>
      <c r="EC1382" s="71"/>
      <c r="ED1382" s="71"/>
      <c r="EE1382" s="71"/>
      <c r="EF1382" s="71"/>
    </row>
    <row r="1383" spans="1:136" ht="15.75" customHeight="1">
      <c r="A1383" s="4"/>
      <c r="B1383" s="89"/>
      <c r="C1383" s="4"/>
      <c r="D1383" s="4"/>
      <c r="E1383" s="4"/>
      <c r="F1383" s="65"/>
      <c r="G1383" s="4"/>
      <c r="H1383" s="4"/>
      <c r="I1383" s="4"/>
      <c r="J1383" s="4"/>
      <c r="K1383" s="4"/>
      <c r="L1383" s="4"/>
      <c r="M1383" s="4"/>
      <c r="N1383" s="4"/>
      <c r="O1383" s="4"/>
      <c r="P1383" s="4"/>
      <c r="Q1383" s="4"/>
      <c r="R1383" s="4"/>
      <c r="S1383" s="4"/>
      <c r="T1383" s="118"/>
      <c r="U1383" s="4"/>
      <c r="V1383" s="4"/>
      <c r="W1383" s="4"/>
      <c r="X1383" s="4"/>
      <c r="Y1383" s="4"/>
      <c r="Z1383" s="4"/>
      <c r="AA1383" s="4"/>
      <c r="AB1383" s="4"/>
      <c r="AC1383" s="4"/>
      <c r="AD1383" s="4"/>
      <c r="AE1383" s="4"/>
      <c r="AF1383" s="4"/>
      <c r="AG1383" s="4"/>
      <c r="AH1383" s="4"/>
      <c r="AI1383" s="4"/>
      <c r="AJ1383" s="4"/>
      <c r="AK1383" s="92"/>
      <c r="AL1383" s="4"/>
      <c r="AM1383" s="4"/>
      <c r="AN1383" s="4"/>
      <c r="AO1383" s="4"/>
      <c r="AP1383" s="4"/>
      <c r="AQ1383" s="4"/>
      <c r="AR1383" s="4"/>
      <c r="AS1383" s="4"/>
      <c r="AT1383" s="4"/>
      <c r="AU1383" s="4"/>
      <c r="AV1383" s="4"/>
      <c r="AW1383" s="4"/>
      <c r="AX1383" s="71"/>
      <c r="AY1383" s="4"/>
      <c r="AZ1383" s="4"/>
      <c r="BA1383" s="4"/>
      <c r="BB1383" s="4"/>
      <c r="BC1383" s="4"/>
      <c r="BD1383" s="71"/>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71"/>
      <c r="DX1383" s="71"/>
      <c r="DY1383" s="71"/>
      <c r="DZ1383" s="71"/>
      <c r="EA1383" s="71"/>
      <c r="EB1383" s="71"/>
      <c r="EC1383" s="71"/>
      <c r="ED1383" s="71"/>
      <c r="EE1383" s="71"/>
      <c r="EF1383" s="71"/>
    </row>
    <row r="1384" spans="1:136" ht="15.75" customHeight="1">
      <c r="A1384" s="4"/>
      <c r="B1384" s="89"/>
      <c r="C1384" s="4"/>
      <c r="D1384" s="4"/>
      <c r="E1384" s="4"/>
      <c r="F1384" s="65"/>
      <c r="G1384" s="4"/>
      <c r="H1384" s="4"/>
      <c r="I1384" s="4"/>
      <c r="J1384" s="4"/>
      <c r="K1384" s="4"/>
      <c r="L1384" s="4"/>
      <c r="M1384" s="4"/>
      <c r="N1384" s="4"/>
      <c r="O1384" s="4"/>
      <c r="P1384" s="4"/>
      <c r="Q1384" s="4"/>
      <c r="R1384" s="4"/>
      <c r="S1384" s="4"/>
      <c r="T1384" s="118"/>
      <c r="U1384" s="4"/>
      <c r="V1384" s="4"/>
      <c r="W1384" s="4"/>
      <c r="X1384" s="4"/>
      <c r="Y1384" s="4"/>
      <c r="Z1384" s="4"/>
      <c r="AA1384" s="4"/>
      <c r="AB1384" s="4"/>
      <c r="AC1384" s="4"/>
      <c r="AD1384" s="4"/>
      <c r="AE1384" s="4"/>
      <c r="AF1384" s="4"/>
      <c r="AG1384" s="4"/>
      <c r="AH1384" s="4"/>
      <c r="AI1384" s="4"/>
      <c r="AJ1384" s="4"/>
      <c r="AK1384" s="92"/>
      <c r="AL1384" s="4"/>
      <c r="AM1384" s="4"/>
      <c r="AN1384" s="4"/>
      <c r="AO1384" s="4"/>
      <c r="AP1384" s="4"/>
      <c r="AQ1384" s="4"/>
      <c r="AR1384" s="4"/>
      <c r="AS1384" s="4"/>
      <c r="AT1384" s="4"/>
      <c r="AU1384" s="4"/>
      <c r="AV1384" s="4"/>
      <c r="AW1384" s="4"/>
      <c r="AX1384" s="71"/>
      <c r="AY1384" s="4"/>
      <c r="AZ1384" s="4"/>
      <c r="BA1384" s="4"/>
      <c r="BB1384" s="4"/>
      <c r="BC1384" s="4"/>
      <c r="BD1384" s="71"/>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71"/>
      <c r="DX1384" s="71"/>
      <c r="DY1384" s="71"/>
      <c r="DZ1384" s="71"/>
      <c r="EA1384" s="71"/>
      <c r="EB1384" s="71"/>
      <c r="EC1384" s="71"/>
      <c r="ED1384" s="71"/>
      <c r="EE1384" s="71"/>
      <c r="EF1384" s="71"/>
    </row>
    <row r="1385" spans="1:136" ht="15.75" customHeight="1">
      <c r="A1385" s="4"/>
      <c r="B1385" s="89"/>
      <c r="C1385" s="4"/>
      <c r="D1385" s="4"/>
      <c r="E1385" s="4"/>
      <c r="F1385" s="65"/>
      <c r="G1385" s="4"/>
      <c r="H1385" s="4"/>
      <c r="I1385" s="4"/>
      <c r="J1385" s="4"/>
      <c r="K1385" s="4"/>
      <c r="L1385" s="4"/>
      <c r="M1385" s="4"/>
      <c r="N1385" s="4"/>
      <c r="O1385" s="4"/>
      <c r="P1385" s="4"/>
      <c r="Q1385" s="4"/>
      <c r="R1385" s="4"/>
      <c r="S1385" s="4"/>
      <c r="T1385" s="118"/>
      <c r="U1385" s="4"/>
      <c r="V1385" s="4"/>
      <c r="W1385" s="4"/>
      <c r="X1385" s="4"/>
      <c r="Y1385" s="4"/>
      <c r="Z1385" s="4"/>
      <c r="AA1385" s="4"/>
      <c r="AB1385" s="4"/>
      <c r="AC1385" s="4"/>
      <c r="AD1385" s="4"/>
      <c r="AE1385" s="4"/>
      <c r="AF1385" s="4"/>
      <c r="AG1385" s="4"/>
      <c r="AH1385" s="4"/>
      <c r="AI1385" s="4"/>
      <c r="AJ1385" s="4"/>
      <c r="AK1385" s="92"/>
      <c r="AL1385" s="4"/>
      <c r="AM1385" s="4"/>
      <c r="AN1385" s="4"/>
      <c r="AO1385" s="4"/>
      <c r="AP1385" s="4"/>
      <c r="AQ1385" s="4"/>
      <c r="AR1385" s="4"/>
      <c r="AS1385" s="4"/>
      <c r="AT1385" s="4"/>
      <c r="AU1385" s="4"/>
      <c r="AV1385" s="4"/>
      <c r="AW1385" s="4"/>
      <c r="AX1385" s="71"/>
      <c r="AY1385" s="4"/>
      <c r="AZ1385" s="4"/>
      <c r="BA1385" s="4"/>
      <c r="BB1385" s="4"/>
      <c r="BC1385" s="4"/>
      <c r="BD1385" s="71"/>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71"/>
      <c r="DX1385" s="71"/>
      <c r="DY1385" s="71"/>
      <c r="DZ1385" s="71"/>
      <c r="EA1385" s="71"/>
      <c r="EB1385" s="71"/>
      <c r="EC1385" s="71"/>
      <c r="ED1385" s="71"/>
      <c r="EE1385" s="71"/>
      <c r="EF1385" s="71"/>
    </row>
    <row r="1386" spans="1:136" s="122" customFormat="1" ht="15.75" customHeight="1">
      <c r="A1386" s="123"/>
      <c r="B1386" s="123"/>
      <c r="C1386" s="123"/>
      <c r="D1386" s="123"/>
      <c r="E1386" s="123"/>
      <c r="F1386" s="124"/>
      <c r="G1386" s="123"/>
      <c r="H1386" s="123"/>
      <c r="I1386" s="123"/>
      <c r="J1386" s="123"/>
      <c r="K1386" s="123"/>
      <c r="L1386" s="123"/>
      <c r="M1386" s="123"/>
      <c r="N1386" s="123"/>
      <c r="O1386" s="123"/>
      <c r="P1386" s="123"/>
      <c r="Q1386" s="123"/>
      <c r="R1386" s="123"/>
      <c r="S1386" s="123"/>
      <c r="T1386" s="9"/>
      <c r="U1386" s="123"/>
      <c r="V1386" s="123"/>
      <c r="W1386" s="123"/>
      <c r="X1386" s="123"/>
      <c r="Y1386" s="123"/>
      <c r="Z1386" s="123"/>
      <c r="AA1386" s="123"/>
      <c r="AB1386" s="123"/>
      <c r="AC1386" s="123"/>
      <c r="AD1386" s="123"/>
      <c r="AE1386" s="123"/>
      <c r="AF1386" s="123"/>
      <c r="AG1386" s="123"/>
      <c r="AH1386" s="123"/>
      <c r="AI1386" s="123"/>
      <c r="AJ1386" s="123"/>
      <c r="AK1386" s="125"/>
      <c r="AL1386" s="123"/>
      <c r="AM1386" s="123"/>
      <c r="AN1386" s="123"/>
      <c r="AO1386" s="123"/>
      <c r="AP1386" s="123"/>
      <c r="AQ1386" s="123"/>
      <c r="AR1386" s="123"/>
      <c r="AS1386" s="123"/>
      <c r="AT1386" s="123"/>
      <c r="AU1386" s="123"/>
      <c r="AV1386" s="123"/>
      <c r="AW1386" s="123"/>
      <c r="AX1386" s="126"/>
      <c r="AY1386" s="123"/>
      <c r="AZ1386" s="123"/>
      <c r="BA1386" s="123"/>
      <c r="BB1386" s="123"/>
      <c r="BC1386" s="123"/>
      <c r="BD1386" s="126"/>
      <c r="BE1386" s="123"/>
      <c r="BF1386" s="123"/>
      <c r="BG1386" s="123"/>
      <c r="BH1386" s="123"/>
      <c r="BI1386" s="123"/>
      <c r="BJ1386" s="123"/>
      <c r="BK1386" s="123"/>
      <c r="BL1386" s="123"/>
      <c r="BM1386" s="123"/>
      <c r="BN1386" s="123"/>
      <c r="BO1386" s="123"/>
      <c r="BP1386" s="123"/>
      <c r="BQ1386" s="123"/>
      <c r="BR1386" s="123"/>
      <c r="BS1386" s="123"/>
      <c r="BT1386" s="123"/>
      <c r="BU1386" s="123"/>
      <c r="BV1386" s="123"/>
      <c r="BW1386" s="123"/>
      <c r="BX1386" s="123"/>
      <c r="BY1386" s="123"/>
      <c r="BZ1386" s="123"/>
      <c r="CA1386" s="123"/>
      <c r="CB1386" s="123"/>
      <c r="CC1386" s="123"/>
      <c r="CD1386" s="123"/>
      <c r="CE1386" s="123"/>
      <c r="CF1386" s="123"/>
      <c r="CG1386" s="123"/>
      <c r="CH1386" s="123"/>
      <c r="CI1386" s="123"/>
      <c r="CJ1386" s="123"/>
      <c r="CK1386" s="123"/>
      <c r="CL1386" s="123"/>
      <c r="CM1386" s="123"/>
      <c r="CN1386" s="123"/>
      <c r="CO1386" s="123"/>
      <c r="CP1386" s="123"/>
      <c r="CQ1386" s="123"/>
      <c r="CR1386" s="123"/>
      <c r="CS1386" s="123"/>
      <c r="CT1386" s="123"/>
      <c r="CU1386" s="123"/>
      <c r="CV1386" s="123"/>
      <c r="CW1386" s="123"/>
      <c r="CX1386" s="123"/>
      <c r="CY1386" s="123"/>
      <c r="CZ1386" s="123"/>
      <c r="DA1386" s="123"/>
      <c r="DB1386" s="123"/>
      <c r="DC1386" s="123"/>
      <c r="DD1386" s="123"/>
      <c r="DE1386" s="123"/>
      <c r="DF1386" s="123"/>
      <c r="DG1386" s="123"/>
      <c r="DH1386" s="123"/>
      <c r="DI1386" s="123"/>
      <c r="DJ1386" s="123"/>
      <c r="DK1386" s="123"/>
      <c r="DL1386" s="123"/>
      <c r="DM1386" s="123"/>
      <c r="DN1386" s="123"/>
      <c r="DO1386" s="123"/>
      <c r="DP1386" s="123"/>
      <c r="DQ1386" s="123"/>
      <c r="DR1386" s="123"/>
      <c r="DS1386" s="123"/>
      <c r="DT1386" s="123"/>
      <c r="DU1386" s="123"/>
      <c r="DV1386" s="123"/>
      <c r="DW1386" s="126"/>
      <c r="DX1386" s="126"/>
      <c r="DY1386" s="126"/>
      <c r="DZ1386" s="126"/>
      <c r="EA1386" s="126"/>
      <c r="EB1386" s="126"/>
      <c r="EC1386" s="126"/>
      <c r="ED1386" s="126"/>
      <c r="EE1386" s="126"/>
      <c r="EF1386" s="126"/>
    </row>
    <row r="1387" spans="1:136" s="122" customFormat="1" ht="15.75" customHeight="1">
      <c r="A1387" s="123"/>
      <c r="B1387" s="123"/>
      <c r="C1387" s="123"/>
      <c r="D1387" s="123"/>
      <c r="E1387" s="123"/>
      <c r="F1387" s="124"/>
      <c r="G1387" s="123"/>
      <c r="H1387" s="123"/>
      <c r="I1387" s="123"/>
      <c r="J1387" s="123"/>
      <c r="K1387" s="123"/>
      <c r="L1387" s="123"/>
      <c r="M1387" s="123"/>
      <c r="N1387" s="123"/>
      <c r="O1387" s="123"/>
      <c r="P1387" s="123"/>
      <c r="Q1387" s="123"/>
      <c r="R1387" s="123"/>
      <c r="S1387" s="123"/>
      <c r="T1387" s="9"/>
      <c r="U1387" s="123"/>
      <c r="V1387" s="123"/>
      <c r="W1387" s="123"/>
      <c r="X1387" s="123"/>
      <c r="Y1387" s="123"/>
      <c r="Z1387" s="123"/>
      <c r="AA1387" s="123"/>
      <c r="AB1387" s="123"/>
      <c r="AC1387" s="123"/>
      <c r="AD1387" s="123"/>
      <c r="AE1387" s="123"/>
      <c r="AF1387" s="123"/>
      <c r="AG1387" s="123"/>
      <c r="AH1387" s="123"/>
      <c r="AI1387" s="123"/>
      <c r="AJ1387" s="123"/>
      <c r="AK1387" s="125"/>
      <c r="AL1387" s="123"/>
      <c r="AM1387" s="123"/>
      <c r="AN1387" s="123"/>
      <c r="AO1387" s="123"/>
      <c r="AP1387" s="123"/>
      <c r="AQ1387" s="123"/>
      <c r="AR1387" s="123"/>
      <c r="AS1387" s="123"/>
      <c r="AT1387" s="123"/>
      <c r="AU1387" s="123"/>
      <c r="AV1387" s="123"/>
      <c r="AW1387" s="123"/>
      <c r="AX1387" s="126"/>
      <c r="AY1387" s="123"/>
      <c r="AZ1387" s="123"/>
      <c r="BA1387" s="123"/>
      <c r="BB1387" s="123"/>
      <c r="BC1387" s="123"/>
      <c r="BD1387" s="126"/>
      <c r="BE1387" s="123"/>
      <c r="BF1387" s="123"/>
      <c r="BG1387" s="123"/>
      <c r="BH1387" s="123"/>
      <c r="BI1387" s="123"/>
      <c r="BJ1387" s="123"/>
      <c r="BK1387" s="123"/>
      <c r="BL1387" s="123"/>
      <c r="BM1387" s="123"/>
      <c r="BN1387" s="123"/>
      <c r="BO1387" s="123"/>
      <c r="BP1387" s="123"/>
      <c r="BQ1387" s="123"/>
      <c r="BR1387" s="123"/>
      <c r="BS1387" s="123"/>
      <c r="BT1387" s="123"/>
      <c r="BU1387" s="123"/>
      <c r="BV1387" s="123"/>
      <c r="BW1387" s="123"/>
      <c r="BX1387" s="123"/>
      <c r="BY1387" s="123"/>
      <c r="BZ1387" s="123"/>
      <c r="CA1387" s="123"/>
      <c r="CB1387" s="123"/>
      <c r="CC1387" s="123"/>
      <c r="CD1387" s="123"/>
      <c r="CE1387" s="123"/>
      <c r="CF1387" s="123"/>
      <c r="CG1387" s="123"/>
      <c r="CH1387" s="123"/>
      <c r="CI1387" s="123"/>
      <c r="CJ1387" s="123"/>
      <c r="CK1387" s="123"/>
      <c r="CL1387" s="123"/>
      <c r="CM1387" s="123"/>
      <c r="CN1387" s="123"/>
      <c r="CO1387" s="123"/>
      <c r="CP1387" s="123"/>
      <c r="CQ1387" s="123"/>
      <c r="CR1387" s="123"/>
      <c r="CS1387" s="123"/>
      <c r="CT1387" s="123"/>
      <c r="CU1387" s="123"/>
      <c r="CV1387" s="123"/>
      <c r="CW1387" s="123"/>
      <c r="CX1387" s="123"/>
      <c r="CY1387" s="123"/>
      <c r="CZ1387" s="123"/>
      <c r="DA1387" s="123"/>
      <c r="DB1387" s="123"/>
      <c r="DC1387" s="123"/>
      <c r="DD1387" s="123"/>
      <c r="DE1387" s="123"/>
      <c r="DF1387" s="123"/>
      <c r="DG1387" s="123"/>
      <c r="DH1387" s="123"/>
      <c r="DI1387" s="123"/>
      <c r="DJ1387" s="123"/>
      <c r="DK1387" s="123"/>
      <c r="DL1387" s="123"/>
      <c r="DM1387" s="123"/>
      <c r="DN1387" s="123"/>
      <c r="DO1387" s="123"/>
      <c r="DP1387" s="123"/>
      <c r="DQ1387" s="123"/>
      <c r="DR1387" s="123"/>
      <c r="DS1387" s="123"/>
      <c r="DT1387" s="123"/>
      <c r="DU1387" s="123"/>
      <c r="DV1387" s="123"/>
      <c r="DW1387" s="126"/>
      <c r="DX1387" s="126"/>
      <c r="DY1387" s="126"/>
      <c r="DZ1387" s="126"/>
      <c r="EA1387" s="126"/>
      <c r="EB1387" s="126"/>
      <c r="EC1387" s="126"/>
      <c r="ED1387" s="126"/>
      <c r="EE1387" s="126"/>
      <c r="EF1387" s="126"/>
    </row>
    <row r="1388" spans="1:136" s="122" customFormat="1" ht="15.75" customHeight="1">
      <c r="A1388" s="128"/>
      <c r="B1388" s="128"/>
      <c r="C1388" s="123"/>
      <c r="D1388" s="123"/>
      <c r="E1388" s="123"/>
      <c r="F1388" s="123"/>
      <c r="G1388" s="127"/>
      <c r="H1388" s="127"/>
      <c r="I1388" s="127"/>
      <c r="J1388" s="127"/>
      <c r="K1388" s="127"/>
      <c r="L1388" s="127"/>
      <c r="M1388" s="127"/>
      <c r="N1388" s="127"/>
      <c r="O1388" s="123"/>
      <c r="P1388" s="127"/>
      <c r="Q1388" s="127"/>
      <c r="R1388" s="127"/>
      <c r="S1388" s="127"/>
      <c r="T1388" s="129"/>
      <c r="U1388" s="127"/>
      <c r="V1388" s="127"/>
      <c r="W1388" s="127"/>
      <c r="X1388" s="127"/>
      <c r="Y1388" s="127"/>
      <c r="Z1388" s="127"/>
      <c r="AA1388" s="127"/>
      <c r="AB1388" s="127"/>
      <c r="AC1388" s="127"/>
      <c r="AD1388" s="127"/>
      <c r="AE1388" s="127"/>
      <c r="AF1388" s="123"/>
      <c r="AG1388" s="123"/>
      <c r="AH1388" s="127"/>
      <c r="AI1388" s="127"/>
      <c r="AJ1388" s="127"/>
      <c r="AK1388" s="130"/>
      <c r="AL1388" s="127"/>
      <c r="AM1388" s="127"/>
      <c r="AN1388" s="127"/>
      <c r="AO1388" s="127"/>
      <c r="AP1388" s="127"/>
      <c r="AQ1388" s="127"/>
      <c r="AR1388" s="123"/>
      <c r="AS1388" s="127"/>
      <c r="AT1388" s="127"/>
      <c r="AU1388" s="127"/>
      <c r="AV1388" s="127"/>
      <c r="AW1388" s="127"/>
      <c r="AX1388" s="123"/>
      <c r="AY1388" s="127"/>
      <c r="AZ1388" s="127"/>
      <c r="BA1388" s="127"/>
      <c r="BB1388" s="127"/>
      <c r="BC1388" s="127"/>
      <c r="BD1388" s="123"/>
      <c r="BE1388" s="127"/>
      <c r="BF1388" s="127"/>
      <c r="BG1388" s="127"/>
      <c r="BH1388" s="127"/>
      <c r="BI1388" s="127"/>
      <c r="BJ1388" s="127"/>
      <c r="BK1388" s="127"/>
      <c r="BL1388" s="127"/>
      <c r="BM1388" s="127"/>
      <c r="BN1388" s="127"/>
      <c r="BO1388" s="127"/>
      <c r="BP1388" s="127"/>
      <c r="BQ1388" s="127"/>
      <c r="BR1388" s="127"/>
      <c r="BS1388" s="127"/>
      <c r="BT1388" s="127"/>
      <c r="BU1388" s="127"/>
      <c r="BV1388" s="127"/>
      <c r="BW1388" s="127"/>
      <c r="BX1388" s="127"/>
      <c r="BY1388" s="127"/>
      <c r="BZ1388" s="127"/>
      <c r="CA1388" s="127"/>
      <c r="CB1388" s="127"/>
      <c r="CC1388" s="127"/>
      <c r="CD1388" s="127"/>
      <c r="CE1388" s="127"/>
      <c r="CF1388" s="127"/>
      <c r="CG1388" s="127"/>
      <c r="CH1388" s="127"/>
      <c r="CI1388" s="127"/>
      <c r="CJ1388" s="127"/>
      <c r="CK1388" s="127"/>
      <c r="CL1388" s="127"/>
      <c r="CM1388" s="127"/>
      <c r="CN1388" s="127"/>
      <c r="CO1388" s="127"/>
      <c r="CP1388" s="127"/>
      <c r="CQ1388" s="127"/>
      <c r="CR1388" s="127"/>
      <c r="CS1388" s="127"/>
      <c r="CT1388" s="127"/>
      <c r="CU1388" s="127"/>
      <c r="CV1388" s="127"/>
      <c r="CW1388" s="127"/>
      <c r="CX1388" s="127"/>
      <c r="CY1388" s="127"/>
      <c r="CZ1388" s="127"/>
      <c r="DA1388" s="127"/>
      <c r="DB1388" s="127"/>
      <c r="DC1388" s="127"/>
      <c r="DD1388" s="127"/>
      <c r="DE1388" s="127"/>
      <c r="DF1388" s="127"/>
      <c r="DG1388" s="127"/>
      <c r="DH1388" s="127"/>
      <c r="DI1388" s="127"/>
      <c r="DJ1388" s="127"/>
      <c r="DK1388" s="127"/>
      <c r="DL1388" s="127"/>
      <c r="DM1388" s="127"/>
      <c r="DN1388" s="127"/>
      <c r="DO1388" s="127"/>
      <c r="DP1388" s="127"/>
      <c r="DQ1388" s="127"/>
      <c r="DR1388" s="127"/>
      <c r="DS1388" s="127"/>
      <c r="DT1388" s="127"/>
      <c r="DU1388" s="127"/>
      <c r="DV1388" s="127"/>
      <c r="DW1388" s="127"/>
      <c r="DX1388" s="127"/>
      <c r="DY1388" s="127"/>
      <c r="DZ1388" s="127"/>
      <c r="EA1388" s="127"/>
      <c r="EB1388" s="127"/>
      <c r="EC1388" s="127"/>
      <c r="ED1388" s="127"/>
      <c r="EE1388" s="127"/>
      <c r="EF1388" s="127"/>
    </row>
    <row r="1389" spans="1:136" s="122" customFormat="1" ht="15.75" customHeight="1">
      <c r="A1389" s="123"/>
      <c r="B1389" s="123"/>
      <c r="C1389" s="123"/>
      <c r="D1389" s="123"/>
      <c r="E1389" s="123"/>
      <c r="F1389" s="124"/>
      <c r="G1389" s="123"/>
      <c r="H1389" s="123"/>
      <c r="I1389" s="123"/>
      <c r="J1389" s="123"/>
      <c r="K1389" s="123"/>
      <c r="L1389" s="123"/>
      <c r="M1389" s="123"/>
      <c r="N1389" s="123"/>
      <c r="O1389" s="123"/>
      <c r="P1389" s="123"/>
      <c r="Q1389" s="123"/>
      <c r="R1389" s="123"/>
      <c r="S1389" s="123"/>
      <c r="T1389" s="9"/>
      <c r="U1389" s="123"/>
      <c r="V1389" s="123"/>
      <c r="W1389" s="123"/>
      <c r="X1389" s="123"/>
      <c r="Y1389" s="123"/>
      <c r="Z1389" s="123"/>
      <c r="AA1389" s="123"/>
      <c r="AB1389" s="123"/>
      <c r="AC1389" s="123"/>
      <c r="AD1389" s="123"/>
      <c r="AE1389" s="123"/>
      <c r="AF1389" s="123"/>
      <c r="AG1389" s="123"/>
      <c r="AH1389" s="123"/>
      <c r="AI1389" s="123"/>
      <c r="AJ1389" s="123"/>
      <c r="AK1389" s="125"/>
      <c r="AL1389" s="123"/>
      <c r="AM1389" s="123"/>
      <c r="AN1389" s="123"/>
      <c r="AO1389" s="123"/>
      <c r="AP1389" s="123"/>
      <c r="AQ1389" s="123"/>
      <c r="AR1389" s="123"/>
      <c r="AS1389" s="123"/>
      <c r="AT1389" s="123"/>
      <c r="AU1389" s="123"/>
      <c r="AV1389" s="123"/>
      <c r="AW1389" s="123"/>
      <c r="AX1389" s="126"/>
      <c r="AY1389" s="123"/>
      <c r="AZ1389" s="123"/>
      <c r="BA1389" s="123"/>
      <c r="BB1389" s="123"/>
      <c r="BC1389" s="123"/>
      <c r="BD1389" s="126"/>
      <c r="BE1389" s="123"/>
      <c r="BF1389" s="123"/>
      <c r="BG1389" s="123"/>
      <c r="BH1389" s="123"/>
      <c r="BI1389" s="123"/>
      <c r="BJ1389" s="123"/>
      <c r="BK1389" s="123"/>
      <c r="BL1389" s="123"/>
      <c r="BM1389" s="123"/>
      <c r="BN1389" s="123"/>
      <c r="BO1389" s="123"/>
      <c r="BP1389" s="123"/>
      <c r="BQ1389" s="123"/>
      <c r="BR1389" s="123"/>
      <c r="BS1389" s="123"/>
      <c r="BT1389" s="123"/>
      <c r="BU1389" s="123"/>
      <c r="BV1389" s="123"/>
      <c r="BW1389" s="123"/>
      <c r="BX1389" s="123"/>
      <c r="BY1389" s="123"/>
      <c r="BZ1389" s="123"/>
      <c r="CA1389" s="123"/>
      <c r="CB1389" s="123"/>
      <c r="CC1389" s="123"/>
      <c r="CD1389" s="123"/>
      <c r="CE1389" s="123"/>
      <c r="CF1389" s="123"/>
      <c r="CG1389" s="123"/>
      <c r="CH1389" s="123"/>
      <c r="CI1389" s="123"/>
      <c r="CJ1389" s="123"/>
      <c r="CK1389" s="123"/>
      <c r="CL1389" s="123"/>
      <c r="CM1389" s="123"/>
      <c r="CN1389" s="123"/>
      <c r="CO1389" s="123"/>
      <c r="CP1389" s="123"/>
      <c r="CQ1389" s="123"/>
      <c r="CR1389" s="123"/>
      <c r="CS1389" s="123"/>
      <c r="CT1389" s="123"/>
      <c r="CU1389" s="123"/>
      <c r="CV1389" s="123"/>
      <c r="CW1389" s="123"/>
      <c r="CX1389" s="123"/>
      <c r="CY1389" s="123"/>
      <c r="CZ1389" s="123"/>
      <c r="DA1389" s="123"/>
      <c r="DB1389" s="123"/>
      <c r="DC1389" s="123"/>
      <c r="DD1389" s="123"/>
      <c r="DE1389" s="123"/>
      <c r="DF1389" s="123"/>
      <c r="DG1389" s="123"/>
      <c r="DH1389" s="123"/>
      <c r="DI1389" s="123"/>
      <c r="DJ1389" s="123"/>
      <c r="DK1389" s="123"/>
      <c r="DL1389" s="123"/>
      <c r="DM1389" s="123"/>
      <c r="DN1389" s="123"/>
      <c r="DO1389" s="123"/>
      <c r="DP1389" s="123"/>
      <c r="DQ1389" s="123"/>
      <c r="DR1389" s="123"/>
      <c r="DS1389" s="123"/>
      <c r="DT1389" s="123"/>
      <c r="DU1389" s="123"/>
      <c r="DV1389" s="123"/>
      <c r="DW1389" s="126"/>
      <c r="DX1389" s="126"/>
      <c r="DY1389" s="126"/>
      <c r="DZ1389" s="126"/>
      <c r="EA1389" s="126"/>
      <c r="EB1389" s="126"/>
      <c r="EC1389" s="126"/>
      <c r="ED1389" s="126"/>
      <c r="EE1389" s="126"/>
      <c r="EF1389" s="126"/>
    </row>
    <row r="1390" spans="1:136" ht="15.75" customHeight="1">
      <c r="A1390" s="4"/>
      <c r="B1390" s="89"/>
      <c r="C1390" s="4"/>
      <c r="D1390" s="4"/>
      <c r="E1390" s="4"/>
      <c r="F1390" s="65"/>
      <c r="G1390" s="4"/>
      <c r="H1390" s="4"/>
      <c r="I1390" s="4"/>
      <c r="J1390" s="4"/>
      <c r="K1390" s="4"/>
      <c r="L1390" s="4"/>
      <c r="M1390" s="4"/>
      <c r="N1390" s="4"/>
      <c r="O1390" s="4"/>
      <c r="P1390" s="4"/>
      <c r="Q1390" s="4"/>
      <c r="R1390" s="4"/>
      <c r="S1390" s="4"/>
      <c r="T1390" s="118"/>
      <c r="U1390" s="4"/>
      <c r="V1390" s="4"/>
      <c r="W1390" s="4"/>
      <c r="X1390" s="4"/>
      <c r="Y1390" s="4"/>
      <c r="Z1390" s="4"/>
      <c r="AA1390" s="4"/>
      <c r="AB1390" s="4"/>
      <c r="AC1390" s="4"/>
      <c r="AD1390" s="4"/>
      <c r="AE1390" s="4"/>
      <c r="AF1390" s="4"/>
      <c r="AG1390" s="4"/>
      <c r="AH1390" s="4"/>
      <c r="AI1390" s="4"/>
      <c r="AJ1390" s="4"/>
      <c r="AK1390" s="92"/>
      <c r="AL1390" s="4"/>
      <c r="AM1390" s="4"/>
      <c r="AN1390" s="4"/>
      <c r="AO1390" s="4"/>
      <c r="AP1390" s="4"/>
      <c r="AQ1390" s="4"/>
      <c r="AR1390" s="4"/>
      <c r="AS1390" s="4"/>
      <c r="AT1390" s="4"/>
      <c r="AU1390" s="4"/>
      <c r="AV1390" s="4"/>
      <c r="AW1390" s="4"/>
      <c r="AX1390" s="71"/>
      <c r="AY1390" s="4"/>
      <c r="AZ1390" s="4"/>
      <c r="BA1390" s="4"/>
      <c r="BB1390" s="4"/>
      <c r="BC1390" s="4"/>
      <c r="BD1390" s="71"/>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71"/>
      <c r="DX1390" s="71"/>
      <c r="DY1390" s="71"/>
      <c r="DZ1390" s="71"/>
      <c r="EA1390" s="71"/>
      <c r="EB1390" s="71"/>
      <c r="EC1390" s="71"/>
      <c r="ED1390" s="71"/>
      <c r="EE1390" s="71"/>
      <c r="EF1390" s="71"/>
    </row>
    <row r="1391" spans="1:136" ht="15.75" customHeight="1">
      <c r="A1391" s="4"/>
      <c r="B1391" s="89"/>
      <c r="C1391" s="4"/>
      <c r="D1391" s="4"/>
      <c r="E1391" s="4"/>
      <c r="F1391" s="65"/>
      <c r="G1391" s="4"/>
      <c r="H1391" s="4"/>
      <c r="I1391" s="4"/>
      <c r="J1391" s="4"/>
      <c r="K1391" s="4"/>
      <c r="L1391" s="4"/>
      <c r="M1391" s="4"/>
      <c r="N1391" s="4"/>
      <c r="O1391" s="4"/>
      <c r="P1391" s="4"/>
      <c r="Q1391" s="4"/>
      <c r="R1391" s="4"/>
      <c r="S1391" s="4"/>
      <c r="T1391" s="118"/>
      <c r="U1391" s="4"/>
      <c r="V1391" s="4"/>
      <c r="W1391" s="4"/>
      <c r="X1391" s="4"/>
      <c r="Y1391" s="4"/>
      <c r="Z1391" s="4"/>
      <c r="AA1391" s="4"/>
      <c r="AB1391" s="4"/>
      <c r="AC1391" s="4"/>
      <c r="AD1391" s="4"/>
      <c r="AE1391" s="4"/>
      <c r="AF1391" s="4"/>
      <c r="AG1391" s="4"/>
      <c r="AH1391" s="4"/>
      <c r="AI1391" s="4"/>
      <c r="AJ1391" s="4"/>
      <c r="AK1391" s="92"/>
      <c r="AL1391" s="4"/>
      <c r="AM1391" s="4"/>
      <c r="AN1391" s="4"/>
      <c r="AO1391" s="4"/>
      <c r="AP1391" s="4"/>
      <c r="AQ1391" s="4"/>
      <c r="AR1391" s="4"/>
      <c r="AS1391" s="4"/>
      <c r="AT1391" s="4"/>
      <c r="AU1391" s="4"/>
      <c r="AV1391" s="4"/>
      <c r="AW1391" s="4"/>
      <c r="AX1391" s="71"/>
      <c r="AY1391" s="4"/>
      <c r="AZ1391" s="4"/>
      <c r="BA1391" s="4"/>
      <c r="BB1391" s="4"/>
      <c r="BC1391" s="4"/>
      <c r="BD1391" s="71"/>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71"/>
      <c r="DX1391" s="71"/>
      <c r="DY1391" s="71"/>
      <c r="DZ1391" s="71"/>
      <c r="EA1391" s="71"/>
      <c r="EB1391" s="71"/>
      <c r="EC1391" s="71"/>
      <c r="ED1391" s="71"/>
      <c r="EE1391" s="71"/>
      <c r="EF1391" s="71"/>
    </row>
    <row r="1392" spans="1:136" ht="15.75" customHeight="1">
      <c r="A1392" s="4"/>
      <c r="B1392" s="89"/>
      <c r="C1392" s="4"/>
      <c r="D1392" s="4"/>
      <c r="E1392" s="4"/>
      <c r="F1392" s="65"/>
      <c r="G1392" s="4"/>
      <c r="H1392" s="4"/>
      <c r="I1392" s="4"/>
      <c r="J1392" s="4"/>
      <c r="K1392" s="4"/>
      <c r="L1392" s="4"/>
      <c r="M1392" s="4"/>
      <c r="N1392" s="4"/>
      <c r="O1392" s="4"/>
      <c r="P1392" s="4"/>
      <c r="Q1392" s="4"/>
      <c r="R1392" s="4"/>
      <c r="S1392" s="4"/>
      <c r="T1392" s="118"/>
      <c r="U1392" s="4"/>
      <c r="V1392" s="4"/>
      <c r="W1392" s="4"/>
      <c r="X1392" s="4"/>
      <c r="Y1392" s="4"/>
      <c r="Z1392" s="4"/>
      <c r="AA1392" s="4"/>
      <c r="AB1392" s="4"/>
      <c r="AC1392" s="4"/>
      <c r="AD1392" s="4"/>
      <c r="AE1392" s="4"/>
      <c r="AF1392" s="4"/>
      <c r="AG1392" s="4"/>
      <c r="AH1392" s="4"/>
      <c r="AI1392" s="4"/>
      <c r="AJ1392" s="4"/>
      <c r="AK1392" s="92"/>
      <c r="AL1392" s="4"/>
      <c r="AM1392" s="4"/>
      <c r="AN1392" s="4"/>
      <c r="AO1392" s="4"/>
      <c r="AP1392" s="4"/>
      <c r="AQ1392" s="4"/>
      <c r="AR1392" s="4"/>
      <c r="AS1392" s="4"/>
      <c r="AT1392" s="4"/>
      <c r="AU1392" s="4"/>
      <c r="AV1392" s="4"/>
      <c r="AW1392" s="4"/>
      <c r="AX1392" s="71"/>
      <c r="AY1392" s="4"/>
      <c r="AZ1392" s="4"/>
      <c r="BA1392" s="4"/>
      <c r="BB1392" s="4"/>
      <c r="BC1392" s="4"/>
      <c r="BD1392" s="71"/>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71"/>
      <c r="DX1392" s="71"/>
      <c r="DY1392" s="71"/>
      <c r="DZ1392" s="71"/>
      <c r="EA1392" s="71"/>
      <c r="EB1392" s="71"/>
      <c r="EC1392" s="71"/>
      <c r="ED1392" s="71"/>
      <c r="EE1392" s="71"/>
      <c r="EF1392" s="71"/>
    </row>
    <row r="1393" spans="1:136" ht="15.75" customHeight="1">
      <c r="A1393" s="4"/>
      <c r="B1393" s="89"/>
      <c r="C1393" s="4"/>
      <c r="D1393" s="4"/>
      <c r="E1393" s="4"/>
      <c r="F1393" s="65"/>
      <c r="G1393" s="4"/>
      <c r="H1393" s="4"/>
      <c r="I1393" s="4"/>
      <c r="J1393" s="4"/>
      <c r="K1393" s="4"/>
      <c r="L1393" s="4"/>
      <c r="M1393" s="4"/>
      <c r="N1393" s="4"/>
      <c r="O1393" s="4"/>
      <c r="P1393" s="4"/>
      <c r="Q1393" s="4"/>
      <c r="R1393" s="4"/>
      <c r="S1393" s="4"/>
      <c r="T1393" s="118"/>
      <c r="U1393" s="4"/>
      <c r="V1393" s="4"/>
      <c r="W1393" s="4"/>
      <c r="X1393" s="4"/>
      <c r="Y1393" s="4"/>
      <c r="Z1393" s="4"/>
      <c r="AA1393" s="4"/>
      <c r="AB1393" s="4"/>
      <c r="AC1393" s="4"/>
      <c r="AD1393" s="4"/>
      <c r="AE1393" s="4"/>
      <c r="AF1393" s="4"/>
      <c r="AG1393" s="4"/>
      <c r="AH1393" s="4"/>
      <c r="AI1393" s="4"/>
      <c r="AJ1393" s="4"/>
      <c r="AK1393" s="92"/>
      <c r="AL1393" s="4"/>
      <c r="AM1393" s="4"/>
      <c r="AN1393" s="4"/>
      <c r="AO1393" s="4"/>
      <c r="AP1393" s="4"/>
      <c r="AQ1393" s="4"/>
      <c r="AR1393" s="4"/>
      <c r="AS1393" s="4"/>
      <c r="AT1393" s="4"/>
      <c r="AU1393" s="4"/>
      <c r="AV1393" s="4"/>
      <c r="AW1393" s="4"/>
      <c r="AX1393" s="71"/>
      <c r="AY1393" s="4"/>
      <c r="AZ1393" s="4"/>
      <c r="BA1393" s="4"/>
      <c r="BB1393" s="4"/>
      <c r="BC1393" s="4"/>
      <c r="BD1393" s="71"/>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71"/>
      <c r="DX1393" s="71"/>
      <c r="DY1393" s="71"/>
      <c r="DZ1393" s="71"/>
      <c r="EA1393" s="71"/>
      <c r="EB1393" s="71"/>
      <c r="EC1393" s="71"/>
      <c r="ED1393" s="71"/>
      <c r="EE1393" s="71"/>
      <c r="EF1393" s="71"/>
    </row>
    <row r="1394" spans="1:136" ht="15.75" customHeight="1">
      <c r="A1394" s="4"/>
      <c r="B1394" s="89"/>
      <c r="C1394" s="4"/>
      <c r="D1394" s="4"/>
      <c r="E1394" s="4"/>
      <c r="F1394" s="65"/>
      <c r="G1394" s="4"/>
      <c r="H1394" s="4"/>
      <c r="I1394" s="4"/>
      <c r="J1394" s="4"/>
      <c r="K1394" s="4"/>
      <c r="L1394" s="4"/>
      <c r="M1394" s="4"/>
      <c r="N1394" s="4"/>
      <c r="O1394" s="4"/>
      <c r="P1394" s="4"/>
      <c r="Q1394" s="4"/>
      <c r="R1394" s="4"/>
      <c r="S1394" s="4"/>
      <c r="T1394" s="118"/>
      <c r="U1394" s="4"/>
      <c r="V1394" s="4"/>
      <c r="W1394" s="4"/>
      <c r="X1394" s="4"/>
      <c r="Y1394" s="4"/>
      <c r="Z1394" s="4"/>
      <c r="AA1394" s="4"/>
      <c r="AB1394" s="4"/>
      <c r="AC1394" s="4"/>
      <c r="AD1394" s="4"/>
      <c r="AE1394" s="4"/>
      <c r="AF1394" s="4"/>
      <c r="AG1394" s="4"/>
      <c r="AH1394" s="4"/>
      <c r="AI1394" s="4"/>
      <c r="AJ1394" s="4"/>
      <c r="AK1394" s="92"/>
      <c r="AL1394" s="4"/>
      <c r="AM1394" s="4"/>
      <c r="AN1394" s="4"/>
      <c r="AO1394" s="4"/>
      <c r="AP1394" s="4"/>
      <c r="AQ1394" s="4"/>
      <c r="AR1394" s="4"/>
      <c r="AS1394" s="4"/>
      <c r="AT1394" s="4"/>
      <c r="AU1394" s="4"/>
      <c r="AV1394" s="4"/>
      <c r="AW1394" s="4"/>
      <c r="AX1394" s="71"/>
      <c r="AY1394" s="4"/>
      <c r="AZ1394" s="4"/>
      <c r="BA1394" s="4"/>
      <c r="BB1394" s="4"/>
      <c r="BC1394" s="4"/>
      <c r="BD1394" s="71"/>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71"/>
      <c r="DX1394" s="71"/>
      <c r="DY1394" s="71"/>
      <c r="DZ1394" s="71"/>
      <c r="EA1394" s="71"/>
      <c r="EB1394" s="71"/>
      <c r="EC1394" s="71"/>
      <c r="ED1394" s="71"/>
      <c r="EE1394" s="71"/>
      <c r="EF1394" s="71"/>
    </row>
    <row r="1395" spans="1:136" ht="15.75" customHeight="1">
      <c r="A1395" s="4"/>
      <c r="B1395" s="89"/>
      <c r="C1395" s="4"/>
      <c r="D1395" s="4"/>
      <c r="E1395" s="4"/>
      <c r="F1395" s="65"/>
      <c r="G1395" s="4"/>
      <c r="H1395" s="4"/>
      <c r="I1395" s="4"/>
      <c r="J1395" s="4"/>
      <c r="K1395" s="4"/>
      <c r="L1395" s="4"/>
      <c r="M1395" s="4"/>
      <c r="N1395" s="4"/>
      <c r="O1395" s="4"/>
      <c r="P1395" s="4"/>
      <c r="Q1395" s="4"/>
      <c r="R1395" s="4"/>
      <c r="S1395" s="4"/>
      <c r="T1395" s="118"/>
      <c r="U1395" s="4"/>
      <c r="V1395" s="4"/>
      <c r="W1395" s="4"/>
      <c r="X1395" s="4"/>
      <c r="Y1395" s="4"/>
      <c r="Z1395" s="4"/>
      <c r="AA1395" s="4"/>
      <c r="AB1395" s="4"/>
      <c r="AC1395" s="4"/>
      <c r="AD1395" s="4"/>
      <c r="AE1395" s="4"/>
      <c r="AF1395" s="4"/>
      <c r="AG1395" s="4"/>
      <c r="AH1395" s="4"/>
      <c r="AI1395" s="4"/>
      <c r="AJ1395" s="4"/>
      <c r="AK1395" s="92"/>
      <c r="AL1395" s="4"/>
      <c r="AM1395" s="4"/>
      <c r="AN1395" s="4"/>
      <c r="AO1395" s="4"/>
      <c r="AP1395" s="4"/>
      <c r="AQ1395" s="4"/>
      <c r="AR1395" s="4"/>
      <c r="AS1395" s="4"/>
      <c r="AT1395" s="4"/>
      <c r="AU1395" s="4"/>
      <c r="AV1395" s="4"/>
      <c r="AW1395" s="4"/>
      <c r="AX1395" s="71"/>
      <c r="AY1395" s="4"/>
      <c r="AZ1395" s="4"/>
      <c r="BA1395" s="4"/>
      <c r="BB1395" s="4"/>
      <c r="BC1395" s="4"/>
      <c r="BD1395" s="71"/>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71"/>
      <c r="DX1395" s="71"/>
      <c r="DY1395" s="71"/>
      <c r="DZ1395" s="71"/>
      <c r="EA1395" s="71"/>
      <c r="EB1395" s="71"/>
      <c r="EC1395" s="71"/>
      <c r="ED1395" s="71"/>
      <c r="EE1395" s="71"/>
      <c r="EF1395" s="71"/>
    </row>
    <row r="1396" spans="1:136" ht="15.75" customHeight="1">
      <c r="A1396" s="4"/>
      <c r="B1396" s="89"/>
      <c r="C1396" s="4"/>
      <c r="D1396" s="4"/>
      <c r="E1396" s="4"/>
      <c r="F1396" s="65"/>
      <c r="G1396" s="4"/>
      <c r="H1396" s="4"/>
      <c r="I1396" s="4"/>
      <c r="J1396" s="4"/>
      <c r="K1396" s="4"/>
      <c r="L1396" s="4"/>
      <c r="M1396" s="4"/>
      <c r="N1396" s="4"/>
      <c r="O1396" s="4"/>
      <c r="P1396" s="4"/>
      <c r="Q1396" s="4"/>
      <c r="R1396" s="4"/>
      <c r="S1396" s="4"/>
      <c r="T1396" s="118"/>
      <c r="U1396" s="4"/>
      <c r="V1396" s="4"/>
      <c r="W1396" s="4"/>
      <c r="X1396" s="4"/>
      <c r="Y1396" s="4"/>
      <c r="Z1396" s="4"/>
      <c r="AA1396" s="4"/>
      <c r="AB1396" s="4"/>
      <c r="AC1396" s="4"/>
      <c r="AD1396" s="4"/>
      <c r="AE1396" s="4"/>
      <c r="AF1396" s="4"/>
      <c r="AG1396" s="4"/>
      <c r="AH1396" s="4"/>
      <c r="AI1396" s="4"/>
      <c r="AJ1396" s="4"/>
      <c r="AK1396" s="92"/>
      <c r="AL1396" s="4"/>
      <c r="AM1396" s="4"/>
      <c r="AN1396" s="4"/>
      <c r="AO1396" s="4"/>
      <c r="AP1396" s="4"/>
      <c r="AQ1396" s="4"/>
      <c r="AR1396" s="4"/>
      <c r="AS1396" s="4"/>
      <c r="AT1396" s="4"/>
      <c r="AU1396" s="4"/>
      <c r="AV1396" s="4"/>
      <c r="AW1396" s="4"/>
      <c r="AX1396" s="71"/>
      <c r="AY1396" s="4"/>
      <c r="AZ1396" s="4"/>
      <c r="BA1396" s="4"/>
      <c r="BB1396" s="4"/>
      <c r="BC1396" s="4"/>
      <c r="BD1396" s="71"/>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71"/>
      <c r="DX1396" s="71"/>
      <c r="DY1396" s="71"/>
      <c r="DZ1396" s="71"/>
      <c r="EA1396" s="71"/>
      <c r="EB1396" s="71"/>
      <c r="EC1396" s="71"/>
      <c r="ED1396" s="71"/>
      <c r="EE1396" s="71"/>
      <c r="EF1396" s="71"/>
    </row>
    <row r="1397" spans="1:136" ht="15.75" customHeight="1">
      <c r="A1397" s="4"/>
      <c r="B1397" s="89"/>
      <c r="C1397" s="4"/>
      <c r="D1397" s="4"/>
      <c r="E1397" s="4"/>
      <c r="F1397" s="65"/>
      <c r="G1397" s="4"/>
      <c r="H1397" s="4"/>
      <c r="I1397" s="4"/>
      <c r="J1397" s="4"/>
      <c r="K1397" s="4"/>
      <c r="L1397" s="4"/>
      <c r="M1397" s="4"/>
      <c r="N1397" s="4"/>
      <c r="O1397" s="4"/>
      <c r="P1397" s="4"/>
      <c r="Q1397" s="4"/>
      <c r="R1397" s="4"/>
      <c r="S1397" s="4"/>
      <c r="T1397" s="118"/>
      <c r="U1397" s="4"/>
      <c r="V1397" s="4"/>
      <c r="W1397" s="4"/>
      <c r="X1397" s="4"/>
      <c r="Y1397" s="4"/>
      <c r="Z1397" s="4"/>
      <c r="AA1397" s="4"/>
      <c r="AB1397" s="4"/>
      <c r="AC1397" s="4"/>
      <c r="AD1397" s="4"/>
      <c r="AE1397" s="4"/>
      <c r="AF1397" s="4"/>
      <c r="AG1397" s="4"/>
      <c r="AH1397" s="4"/>
      <c r="AI1397" s="4"/>
      <c r="AJ1397" s="4"/>
      <c r="AK1397" s="92"/>
      <c r="AL1397" s="4"/>
      <c r="AM1397" s="4"/>
      <c r="AN1397" s="4"/>
      <c r="AO1397" s="4"/>
      <c r="AP1397" s="4"/>
      <c r="AQ1397" s="4"/>
      <c r="AR1397" s="4"/>
      <c r="AS1397" s="4"/>
      <c r="AT1397" s="4"/>
      <c r="AU1397" s="4"/>
      <c r="AV1397" s="4"/>
      <c r="AW1397" s="4"/>
      <c r="AX1397" s="71"/>
      <c r="AY1397" s="4"/>
      <c r="AZ1397" s="4"/>
      <c r="BA1397" s="4"/>
      <c r="BB1397" s="4"/>
      <c r="BC1397" s="4"/>
      <c r="BD1397" s="71"/>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71"/>
      <c r="DX1397" s="71"/>
      <c r="DY1397" s="71"/>
      <c r="DZ1397" s="71"/>
      <c r="EA1397" s="71"/>
      <c r="EB1397" s="71"/>
      <c r="EC1397" s="71"/>
      <c r="ED1397" s="71"/>
      <c r="EE1397" s="71"/>
      <c r="EF1397" s="71"/>
    </row>
    <row r="1398" spans="1:136" ht="15.75" customHeight="1">
      <c r="A1398" s="4"/>
      <c r="B1398" s="89"/>
      <c r="C1398" s="4"/>
      <c r="D1398" s="4"/>
      <c r="E1398" s="4"/>
      <c r="F1398" s="65"/>
      <c r="G1398" s="4"/>
      <c r="H1398" s="4"/>
      <c r="I1398" s="4"/>
      <c r="J1398" s="4"/>
      <c r="K1398" s="4"/>
      <c r="L1398" s="4"/>
      <c r="M1398" s="4"/>
      <c r="N1398" s="4"/>
      <c r="O1398" s="4"/>
      <c r="P1398" s="4"/>
      <c r="Q1398" s="4"/>
      <c r="R1398" s="4"/>
      <c r="S1398" s="4"/>
      <c r="T1398" s="118"/>
      <c r="U1398" s="4"/>
      <c r="V1398" s="4"/>
      <c r="W1398" s="4"/>
      <c r="X1398" s="4"/>
      <c r="Y1398" s="4"/>
      <c r="Z1398" s="4"/>
      <c r="AA1398" s="4"/>
      <c r="AB1398" s="4"/>
      <c r="AC1398" s="4"/>
      <c r="AD1398" s="4"/>
      <c r="AE1398" s="4"/>
      <c r="AF1398" s="4"/>
      <c r="AG1398" s="4"/>
      <c r="AH1398" s="4"/>
      <c r="AI1398" s="4"/>
      <c r="AJ1398" s="4"/>
      <c r="AK1398" s="92"/>
      <c r="AL1398" s="4"/>
      <c r="AM1398" s="4"/>
      <c r="AN1398" s="4"/>
      <c r="AO1398" s="4"/>
      <c r="AP1398" s="4"/>
      <c r="AQ1398" s="4"/>
      <c r="AR1398" s="4"/>
      <c r="AS1398" s="4"/>
      <c r="AT1398" s="4"/>
      <c r="AU1398" s="4"/>
      <c r="AV1398" s="4"/>
      <c r="AW1398" s="4"/>
      <c r="AX1398" s="71"/>
      <c r="AY1398" s="4"/>
      <c r="AZ1398" s="4"/>
      <c r="BA1398" s="4"/>
      <c r="BB1398" s="4"/>
      <c r="BC1398" s="4"/>
      <c r="BD1398" s="71"/>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71"/>
      <c r="DX1398" s="71"/>
      <c r="DY1398" s="71"/>
      <c r="DZ1398" s="71"/>
      <c r="EA1398" s="71"/>
      <c r="EB1398" s="71"/>
      <c r="EC1398" s="71"/>
      <c r="ED1398" s="71"/>
      <c r="EE1398" s="71"/>
      <c r="EF1398" s="71"/>
    </row>
    <row r="1399" spans="1:136" ht="15.75" customHeight="1">
      <c r="A1399" s="4"/>
      <c r="B1399" s="89"/>
      <c r="C1399" s="4"/>
      <c r="D1399" s="4"/>
      <c r="E1399" s="4"/>
      <c r="F1399" s="65"/>
      <c r="G1399" s="4"/>
      <c r="H1399" s="4"/>
      <c r="I1399" s="4"/>
      <c r="J1399" s="4"/>
      <c r="K1399" s="4"/>
      <c r="L1399" s="4"/>
      <c r="M1399" s="4"/>
      <c r="N1399" s="4"/>
      <c r="O1399" s="4"/>
      <c r="P1399" s="4"/>
      <c r="Q1399" s="4"/>
      <c r="R1399" s="4"/>
      <c r="S1399" s="4"/>
      <c r="T1399" s="118"/>
      <c r="U1399" s="4"/>
      <c r="V1399" s="4"/>
      <c r="W1399" s="4"/>
      <c r="X1399" s="4"/>
      <c r="Y1399" s="4"/>
      <c r="Z1399" s="4"/>
      <c r="AA1399" s="4"/>
      <c r="AB1399" s="4"/>
      <c r="AC1399" s="4"/>
      <c r="AD1399" s="4"/>
      <c r="AE1399" s="4"/>
      <c r="AF1399" s="4"/>
      <c r="AG1399" s="4"/>
      <c r="AH1399" s="4"/>
      <c r="AI1399" s="4"/>
      <c r="AJ1399" s="4"/>
      <c r="AK1399" s="92"/>
      <c r="AL1399" s="4"/>
      <c r="AM1399" s="4"/>
      <c r="AN1399" s="4"/>
      <c r="AO1399" s="4"/>
      <c r="AP1399" s="4"/>
      <c r="AQ1399" s="4"/>
      <c r="AR1399" s="4"/>
      <c r="AS1399" s="4"/>
      <c r="AT1399" s="4"/>
      <c r="AU1399" s="4"/>
      <c r="AV1399" s="4"/>
      <c r="AW1399" s="4"/>
      <c r="AX1399" s="71"/>
      <c r="AY1399" s="4"/>
      <c r="AZ1399" s="4"/>
      <c r="BA1399" s="4"/>
      <c r="BB1399" s="4"/>
      <c r="BC1399" s="4"/>
      <c r="BD1399" s="71"/>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71"/>
      <c r="DX1399" s="71"/>
      <c r="DY1399" s="71"/>
      <c r="DZ1399" s="71"/>
      <c r="EA1399" s="71"/>
      <c r="EB1399" s="71"/>
      <c r="EC1399" s="71"/>
      <c r="ED1399" s="71"/>
      <c r="EE1399" s="71"/>
      <c r="EF1399" s="71"/>
    </row>
    <row r="1400" spans="1:136" ht="15.75" customHeight="1">
      <c r="A1400" s="4"/>
      <c r="B1400" s="89"/>
      <c r="C1400" s="4"/>
      <c r="D1400" s="4"/>
      <c r="E1400" s="4"/>
      <c r="F1400" s="65"/>
      <c r="G1400" s="4"/>
      <c r="H1400" s="4"/>
      <c r="I1400" s="4"/>
      <c r="J1400" s="4"/>
      <c r="K1400" s="4"/>
      <c r="L1400" s="4"/>
      <c r="M1400" s="4"/>
      <c r="N1400" s="4"/>
      <c r="O1400" s="4"/>
      <c r="P1400" s="4"/>
      <c r="Q1400" s="4"/>
      <c r="R1400" s="4"/>
      <c r="S1400" s="4"/>
      <c r="T1400" s="118"/>
      <c r="U1400" s="4"/>
      <c r="V1400" s="4"/>
      <c r="W1400" s="4"/>
      <c r="X1400" s="4"/>
      <c r="Y1400" s="4"/>
      <c r="Z1400" s="4"/>
      <c r="AA1400" s="4"/>
      <c r="AB1400" s="4"/>
      <c r="AC1400" s="4"/>
      <c r="AD1400" s="4"/>
      <c r="AE1400" s="4"/>
      <c r="AF1400" s="4"/>
      <c r="AG1400" s="4"/>
      <c r="AH1400" s="4"/>
      <c r="AI1400" s="4"/>
      <c r="AJ1400" s="4"/>
      <c r="AK1400" s="92"/>
      <c r="AL1400" s="4"/>
      <c r="AM1400" s="4"/>
      <c r="AN1400" s="4"/>
      <c r="AO1400" s="4"/>
      <c r="AP1400" s="4"/>
      <c r="AQ1400" s="4"/>
      <c r="AR1400" s="4"/>
      <c r="AS1400" s="4"/>
      <c r="AT1400" s="4"/>
      <c r="AU1400" s="4"/>
      <c r="AV1400" s="4"/>
      <c r="AW1400" s="4"/>
      <c r="AX1400" s="71"/>
      <c r="AY1400" s="4"/>
      <c r="AZ1400" s="4"/>
      <c r="BA1400" s="4"/>
      <c r="BB1400" s="4"/>
      <c r="BC1400" s="4"/>
      <c r="BD1400" s="71"/>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71"/>
      <c r="DX1400" s="71"/>
      <c r="DY1400" s="71"/>
      <c r="DZ1400" s="71"/>
      <c r="EA1400" s="71"/>
      <c r="EB1400" s="71"/>
      <c r="EC1400" s="71"/>
      <c r="ED1400" s="71"/>
      <c r="EE1400" s="71"/>
      <c r="EF1400" s="71"/>
    </row>
    <row r="1401" spans="1:136" ht="15.75" customHeight="1">
      <c r="A1401" s="4"/>
      <c r="B1401" s="89"/>
      <c r="C1401" s="4"/>
      <c r="D1401" s="4"/>
      <c r="E1401" s="4"/>
      <c r="F1401" s="65"/>
      <c r="G1401" s="4"/>
      <c r="H1401" s="4"/>
      <c r="I1401" s="4"/>
      <c r="J1401" s="4"/>
      <c r="K1401" s="4"/>
      <c r="L1401" s="4"/>
      <c r="M1401" s="4"/>
      <c r="N1401" s="4"/>
      <c r="O1401" s="4"/>
      <c r="P1401" s="4"/>
      <c r="Q1401" s="4"/>
      <c r="R1401" s="4"/>
      <c r="S1401" s="4"/>
      <c r="T1401" s="118"/>
      <c r="U1401" s="4"/>
      <c r="V1401" s="4"/>
      <c r="W1401" s="4"/>
      <c r="X1401" s="4"/>
      <c r="Y1401" s="4"/>
      <c r="Z1401" s="4"/>
      <c r="AA1401" s="4"/>
      <c r="AB1401" s="4"/>
      <c r="AC1401" s="4"/>
      <c r="AD1401" s="4"/>
      <c r="AE1401" s="4"/>
      <c r="AF1401" s="4"/>
      <c r="AG1401" s="4"/>
      <c r="AH1401" s="4"/>
      <c r="AI1401" s="4"/>
      <c r="AJ1401" s="4"/>
      <c r="AK1401" s="92"/>
      <c r="AL1401" s="4"/>
      <c r="AM1401" s="4"/>
      <c r="AN1401" s="4"/>
      <c r="AO1401" s="4"/>
      <c r="AP1401" s="4"/>
      <c r="AQ1401" s="4"/>
      <c r="AR1401" s="4"/>
      <c r="AS1401" s="4"/>
      <c r="AT1401" s="4"/>
      <c r="AU1401" s="4"/>
      <c r="AV1401" s="4"/>
      <c r="AW1401" s="4"/>
      <c r="AX1401" s="71"/>
      <c r="AY1401" s="4"/>
      <c r="AZ1401" s="4"/>
      <c r="BA1401" s="4"/>
      <c r="BB1401" s="4"/>
      <c r="BC1401" s="4"/>
      <c r="BD1401" s="71"/>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71"/>
      <c r="DX1401" s="71"/>
      <c r="DY1401" s="71"/>
      <c r="DZ1401" s="71"/>
      <c r="EA1401" s="71"/>
      <c r="EB1401" s="71"/>
      <c r="EC1401" s="71"/>
      <c r="ED1401" s="71"/>
      <c r="EE1401" s="71"/>
      <c r="EF1401" s="71"/>
    </row>
    <row r="1402" spans="1:136" ht="15.75" customHeight="1">
      <c r="A1402" s="4"/>
      <c r="B1402" s="89"/>
      <c r="C1402" s="4"/>
      <c r="D1402" s="4"/>
      <c r="E1402" s="4"/>
      <c r="F1402" s="65"/>
      <c r="G1402" s="4"/>
      <c r="H1402" s="4"/>
      <c r="I1402" s="4"/>
      <c r="J1402" s="4"/>
      <c r="K1402" s="4"/>
      <c r="L1402" s="4"/>
      <c r="M1402" s="4"/>
      <c r="N1402" s="4"/>
      <c r="O1402" s="4"/>
      <c r="P1402" s="4"/>
      <c r="Q1402" s="4"/>
      <c r="R1402" s="4"/>
      <c r="S1402" s="4"/>
      <c r="T1402" s="118"/>
      <c r="U1402" s="4"/>
      <c r="V1402" s="4"/>
      <c r="W1402" s="4"/>
      <c r="X1402" s="4"/>
      <c r="Y1402" s="4"/>
      <c r="Z1402" s="4"/>
      <c r="AA1402" s="4"/>
      <c r="AB1402" s="4"/>
      <c r="AC1402" s="4"/>
      <c r="AD1402" s="4"/>
      <c r="AE1402" s="4"/>
      <c r="AF1402" s="4"/>
      <c r="AG1402" s="4"/>
      <c r="AH1402" s="4"/>
      <c r="AI1402" s="4"/>
      <c r="AJ1402" s="4"/>
      <c r="AK1402" s="92"/>
      <c r="AL1402" s="4"/>
      <c r="AM1402" s="4"/>
      <c r="AN1402" s="4"/>
      <c r="AO1402" s="4"/>
      <c r="AP1402" s="4"/>
      <c r="AQ1402" s="4"/>
      <c r="AR1402" s="4"/>
      <c r="AS1402" s="4"/>
      <c r="AT1402" s="4"/>
      <c r="AU1402" s="4"/>
      <c r="AV1402" s="4"/>
      <c r="AW1402" s="4"/>
      <c r="AX1402" s="71"/>
      <c r="AY1402" s="4"/>
      <c r="AZ1402" s="4"/>
      <c r="BA1402" s="4"/>
      <c r="BB1402" s="4"/>
      <c r="BC1402" s="4"/>
      <c r="BD1402" s="71"/>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71"/>
      <c r="DX1402" s="71"/>
      <c r="DY1402" s="71"/>
      <c r="DZ1402" s="71"/>
      <c r="EA1402" s="71"/>
      <c r="EB1402" s="71"/>
      <c r="EC1402" s="71"/>
      <c r="ED1402" s="71"/>
      <c r="EE1402" s="71"/>
      <c r="EF1402" s="71"/>
    </row>
    <row r="1403" spans="1:136" ht="15.75" customHeight="1">
      <c r="A1403" s="4"/>
      <c r="B1403" s="89"/>
      <c r="C1403" s="4"/>
      <c r="D1403" s="4"/>
      <c r="E1403" s="4"/>
      <c r="F1403" s="65"/>
      <c r="G1403" s="4"/>
      <c r="H1403" s="4"/>
      <c r="I1403" s="4"/>
      <c r="J1403" s="4"/>
      <c r="K1403" s="4"/>
      <c r="L1403" s="4"/>
      <c r="M1403" s="4"/>
      <c r="N1403" s="4"/>
      <c r="O1403" s="4"/>
      <c r="P1403" s="4"/>
      <c r="Q1403" s="4"/>
      <c r="R1403" s="4"/>
      <c r="S1403" s="4"/>
      <c r="T1403" s="118"/>
      <c r="U1403" s="4"/>
      <c r="V1403" s="4"/>
      <c r="W1403" s="4"/>
      <c r="X1403" s="4"/>
      <c r="Y1403" s="4"/>
      <c r="Z1403" s="4"/>
      <c r="AA1403" s="4"/>
      <c r="AB1403" s="4"/>
      <c r="AC1403" s="4"/>
      <c r="AD1403" s="4"/>
      <c r="AE1403" s="4"/>
      <c r="AF1403" s="4"/>
      <c r="AG1403" s="4"/>
      <c r="AH1403" s="4"/>
      <c r="AI1403" s="4"/>
      <c r="AJ1403" s="4"/>
      <c r="AK1403" s="92"/>
      <c r="AL1403" s="4"/>
      <c r="AM1403" s="4"/>
      <c r="AN1403" s="4"/>
      <c r="AO1403" s="4"/>
      <c r="AP1403" s="4"/>
      <c r="AQ1403" s="4"/>
      <c r="AR1403" s="4"/>
      <c r="AS1403" s="4"/>
      <c r="AT1403" s="4"/>
      <c r="AU1403" s="4"/>
      <c r="AV1403" s="4"/>
      <c r="AW1403" s="4"/>
      <c r="AX1403" s="71"/>
      <c r="AY1403" s="4"/>
      <c r="AZ1403" s="4"/>
      <c r="BA1403" s="4"/>
      <c r="BB1403" s="4"/>
      <c r="BC1403" s="4"/>
      <c r="BD1403" s="71"/>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71"/>
      <c r="DX1403" s="71"/>
      <c r="DY1403" s="71"/>
      <c r="DZ1403" s="71"/>
      <c r="EA1403" s="71"/>
      <c r="EB1403" s="71"/>
      <c r="EC1403" s="71"/>
      <c r="ED1403" s="71"/>
      <c r="EE1403" s="71"/>
      <c r="EF1403" s="71"/>
    </row>
    <row r="1404" spans="1:136" ht="15.75" customHeight="1">
      <c r="A1404" s="4"/>
      <c r="B1404" s="89"/>
      <c r="C1404" s="4"/>
      <c r="D1404" s="4"/>
      <c r="E1404" s="4"/>
      <c r="F1404" s="65"/>
      <c r="G1404" s="4"/>
      <c r="H1404" s="4"/>
      <c r="I1404" s="4"/>
      <c r="J1404" s="4"/>
      <c r="K1404" s="4"/>
      <c r="L1404" s="4"/>
      <c r="M1404" s="4"/>
      <c r="N1404" s="4"/>
      <c r="O1404" s="4"/>
      <c r="P1404" s="4"/>
      <c r="Q1404" s="4"/>
      <c r="R1404" s="4"/>
      <c r="S1404" s="4"/>
      <c r="T1404" s="118"/>
      <c r="U1404" s="4"/>
      <c r="V1404" s="4"/>
      <c r="W1404" s="4"/>
      <c r="X1404" s="4"/>
      <c r="Y1404" s="4"/>
      <c r="Z1404" s="4"/>
      <c r="AA1404" s="4"/>
      <c r="AB1404" s="4"/>
      <c r="AC1404" s="4"/>
      <c r="AD1404" s="4"/>
      <c r="AE1404" s="4"/>
      <c r="AF1404" s="4"/>
      <c r="AG1404" s="4"/>
      <c r="AH1404" s="4"/>
      <c r="AI1404" s="4"/>
      <c r="AJ1404" s="4"/>
      <c r="AK1404" s="92"/>
      <c r="AL1404" s="4"/>
      <c r="AM1404" s="4"/>
      <c r="AN1404" s="4"/>
      <c r="AO1404" s="4"/>
      <c r="AP1404" s="4"/>
      <c r="AQ1404" s="4"/>
      <c r="AR1404" s="4"/>
      <c r="AS1404" s="4"/>
      <c r="AT1404" s="4"/>
      <c r="AU1404" s="4"/>
      <c r="AV1404" s="4"/>
      <c r="AW1404" s="4"/>
      <c r="AX1404" s="71"/>
      <c r="AY1404" s="4"/>
      <c r="AZ1404" s="4"/>
      <c r="BA1404" s="4"/>
      <c r="BB1404" s="4"/>
      <c r="BC1404" s="4"/>
      <c r="BD1404" s="71"/>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71"/>
      <c r="DX1404" s="71"/>
      <c r="DY1404" s="71"/>
      <c r="DZ1404" s="71"/>
      <c r="EA1404" s="71"/>
      <c r="EB1404" s="71"/>
      <c r="EC1404" s="71"/>
      <c r="ED1404" s="71"/>
      <c r="EE1404" s="71"/>
      <c r="EF1404" s="71"/>
    </row>
    <row r="1405" spans="1:136" ht="15.75" customHeight="1">
      <c r="A1405" s="4"/>
      <c r="B1405" s="89"/>
      <c r="C1405" s="4"/>
      <c r="D1405" s="4"/>
      <c r="E1405" s="4"/>
      <c r="F1405" s="65"/>
      <c r="G1405" s="4"/>
      <c r="H1405" s="4"/>
      <c r="I1405" s="4"/>
      <c r="J1405" s="4"/>
      <c r="K1405" s="4"/>
      <c r="L1405" s="4"/>
      <c r="M1405" s="4"/>
      <c r="N1405" s="4"/>
      <c r="O1405" s="4"/>
      <c r="P1405" s="4"/>
      <c r="Q1405" s="4"/>
      <c r="R1405" s="4"/>
      <c r="S1405" s="4"/>
      <c r="T1405" s="118"/>
      <c r="U1405" s="4"/>
      <c r="V1405" s="4"/>
      <c r="W1405" s="4"/>
      <c r="X1405" s="4"/>
      <c r="Y1405" s="4"/>
      <c r="Z1405" s="4"/>
      <c r="AA1405" s="4"/>
      <c r="AB1405" s="4"/>
      <c r="AC1405" s="4"/>
      <c r="AD1405" s="4"/>
      <c r="AE1405" s="4"/>
      <c r="AF1405" s="4"/>
      <c r="AG1405" s="4"/>
      <c r="AH1405" s="4"/>
      <c r="AI1405" s="4"/>
      <c r="AJ1405" s="4"/>
      <c r="AK1405" s="92"/>
      <c r="AL1405" s="4"/>
      <c r="AM1405" s="4"/>
      <c r="AN1405" s="4"/>
      <c r="AO1405" s="4"/>
      <c r="AP1405" s="4"/>
      <c r="AQ1405" s="4"/>
      <c r="AR1405" s="4"/>
      <c r="AS1405" s="4"/>
      <c r="AT1405" s="4"/>
      <c r="AU1405" s="4"/>
      <c r="AV1405" s="4"/>
      <c r="AW1405" s="4"/>
      <c r="AX1405" s="71"/>
      <c r="AY1405" s="4"/>
      <c r="AZ1405" s="4"/>
      <c r="BA1405" s="4"/>
      <c r="BB1405" s="4"/>
      <c r="BC1405" s="4"/>
      <c r="BD1405" s="71"/>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71"/>
      <c r="DX1405" s="71"/>
      <c r="DY1405" s="71"/>
      <c r="DZ1405" s="71"/>
      <c r="EA1405" s="71"/>
      <c r="EB1405" s="71"/>
      <c r="EC1405" s="71"/>
      <c r="ED1405" s="71"/>
      <c r="EE1405" s="71"/>
      <c r="EF1405" s="71"/>
    </row>
    <row r="1406" spans="1:136" ht="15.75" customHeight="1">
      <c r="A1406" s="4"/>
      <c r="B1406" s="89"/>
      <c r="C1406" s="4"/>
      <c r="D1406" s="4"/>
      <c r="E1406" s="4"/>
      <c r="F1406" s="65"/>
      <c r="G1406" s="4"/>
      <c r="H1406" s="4"/>
      <c r="I1406" s="4"/>
      <c r="J1406" s="4"/>
      <c r="K1406" s="4"/>
      <c r="L1406" s="4"/>
      <c r="M1406" s="4"/>
      <c r="N1406" s="4"/>
      <c r="O1406" s="4"/>
      <c r="P1406" s="4"/>
      <c r="Q1406" s="4"/>
      <c r="R1406" s="4"/>
      <c r="S1406" s="4"/>
      <c r="T1406" s="118"/>
      <c r="U1406" s="4"/>
      <c r="V1406" s="4"/>
      <c r="W1406" s="4"/>
      <c r="X1406" s="4"/>
      <c r="Y1406" s="4"/>
      <c r="Z1406" s="4"/>
      <c r="AA1406" s="4"/>
      <c r="AB1406" s="4"/>
      <c r="AC1406" s="4"/>
      <c r="AD1406" s="4"/>
      <c r="AE1406" s="4"/>
      <c r="AF1406" s="4"/>
      <c r="AG1406" s="4"/>
      <c r="AH1406" s="4"/>
      <c r="AI1406" s="4"/>
      <c r="AJ1406" s="4"/>
      <c r="AK1406" s="92"/>
      <c r="AL1406" s="4"/>
      <c r="AM1406" s="4"/>
      <c r="AN1406" s="4"/>
      <c r="AO1406" s="4"/>
      <c r="AP1406" s="4"/>
      <c r="AQ1406" s="4"/>
      <c r="AR1406" s="4"/>
      <c r="AS1406" s="4"/>
      <c r="AT1406" s="4"/>
      <c r="AU1406" s="4"/>
      <c r="AV1406" s="4"/>
      <c r="AW1406" s="4"/>
      <c r="AX1406" s="71"/>
      <c r="AY1406" s="4"/>
      <c r="AZ1406" s="4"/>
      <c r="BA1406" s="4"/>
      <c r="BB1406" s="4"/>
      <c r="BC1406" s="4"/>
      <c r="BD1406" s="71"/>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71"/>
      <c r="DX1406" s="71"/>
      <c r="DY1406" s="71"/>
      <c r="DZ1406" s="71"/>
      <c r="EA1406" s="71"/>
      <c r="EB1406" s="71"/>
      <c r="EC1406" s="71"/>
      <c r="ED1406" s="71"/>
      <c r="EE1406" s="71"/>
      <c r="EF1406" s="71"/>
    </row>
    <row r="1407" spans="1:136" ht="15.75" customHeight="1">
      <c r="A1407" s="4"/>
      <c r="B1407" s="89"/>
      <c r="C1407" s="4"/>
      <c r="D1407" s="4"/>
      <c r="E1407" s="4"/>
      <c r="F1407" s="65"/>
      <c r="G1407" s="4"/>
      <c r="H1407" s="4"/>
      <c r="I1407" s="4"/>
      <c r="J1407" s="4"/>
      <c r="K1407" s="4"/>
      <c r="L1407" s="4"/>
      <c r="M1407" s="4"/>
      <c r="N1407" s="4"/>
      <c r="O1407" s="4"/>
      <c r="P1407" s="4"/>
      <c r="Q1407" s="4"/>
      <c r="R1407" s="4"/>
      <c r="S1407" s="4"/>
      <c r="T1407" s="118"/>
      <c r="U1407" s="4"/>
      <c r="V1407" s="4"/>
      <c r="W1407" s="4"/>
      <c r="X1407" s="4"/>
      <c r="Y1407" s="4"/>
      <c r="Z1407" s="4"/>
      <c r="AA1407" s="4"/>
      <c r="AB1407" s="4"/>
      <c r="AC1407" s="4"/>
      <c r="AD1407" s="4"/>
      <c r="AE1407" s="4"/>
      <c r="AF1407" s="4"/>
      <c r="AG1407" s="4"/>
      <c r="AH1407" s="4"/>
      <c r="AI1407" s="4"/>
      <c r="AJ1407" s="4"/>
      <c r="AK1407" s="92"/>
      <c r="AL1407" s="4"/>
      <c r="AM1407" s="4"/>
      <c r="AN1407" s="4"/>
      <c r="AO1407" s="4"/>
      <c r="AP1407" s="4"/>
      <c r="AQ1407" s="4"/>
      <c r="AR1407" s="4"/>
      <c r="AS1407" s="4"/>
      <c r="AT1407" s="4"/>
      <c r="AU1407" s="4"/>
      <c r="AV1407" s="4"/>
      <c r="AW1407" s="4"/>
      <c r="AX1407" s="71"/>
      <c r="AY1407" s="4"/>
      <c r="AZ1407" s="4"/>
      <c r="BA1407" s="4"/>
      <c r="BB1407" s="4"/>
      <c r="BC1407" s="4"/>
      <c r="BD1407" s="71"/>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71"/>
      <c r="DX1407" s="71"/>
      <c r="DY1407" s="71"/>
      <c r="DZ1407" s="71"/>
      <c r="EA1407" s="71"/>
      <c r="EB1407" s="71"/>
      <c r="EC1407" s="71"/>
      <c r="ED1407" s="71"/>
      <c r="EE1407" s="71"/>
      <c r="EF1407" s="71"/>
    </row>
    <row r="1408" spans="1:136" ht="15.75" customHeight="1">
      <c r="A1408" s="4"/>
      <c r="B1408" s="89"/>
      <c r="C1408" s="4"/>
      <c r="D1408" s="4"/>
      <c r="E1408" s="4"/>
      <c r="F1408" s="65"/>
      <c r="G1408" s="4"/>
      <c r="H1408" s="4"/>
      <c r="I1408" s="4"/>
      <c r="J1408" s="4"/>
      <c r="K1408" s="4"/>
      <c r="L1408" s="4"/>
      <c r="M1408" s="4"/>
      <c r="N1408" s="4"/>
      <c r="O1408" s="4"/>
      <c r="P1408" s="4"/>
      <c r="Q1408" s="4"/>
      <c r="R1408" s="4"/>
      <c r="S1408" s="4"/>
      <c r="T1408" s="118"/>
      <c r="U1408" s="4"/>
      <c r="V1408" s="4"/>
      <c r="W1408" s="4"/>
      <c r="X1408" s="4"/>
      <c r="Y1408" s="4"/>
      <c r="Z1408" s="4"/>
      <c r="AA1408" s="4"/>
      <c r="AB1408" s="4"/>
      <c r="AC1408" s="4"/>
      <c r="AD1408" s="4"/>
      <c r="AE1408" s="4"/>
      <c r="AF1408" s="4"/>
      <c r="AG1408" s="4"/>
      <c r="AH1408" s="4"/>
      <c r="AI1408" s="4"/>
      <c r="AJ1408" s="4"/>
      <c r="AK1408" s="92"/>
      <c r="AL1408" s="4"/>
      <c r="AM1408" s="4"/>
      <c r="AN1408" s="4"/>
      <c r="AO1408" s="4"/>
      <c r="AP1408" s="4"/>
      <c r="AQ1408" s="4"/>
      <c r="AR1408" s="4"/>
      <c r="AS1408" s="4"/>
      <c r="AT1408" s="4"/>
      <c r="AU1408" s="4"/>
      <c r="AV1408" s="4"/>
      <c r="AW1408" s="4"/>
      <c r="AX1408" s="71"/>
      <c r="AY1408" s="4"/>
      <c r="AZ1408" s="4"/>
      <c r="BA1408" s="4"/>
      <c r="BB1408" s="4"/>
      <c r="BC1408" s="4"/>
      <c r="BD1408" s="71"/>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71"/>
      <c r="DX1408" s="71"/>
      <c r="DY1408" s="71"/>
      <c r="DZ1408" s="71"/>
      <c r="EA1408" s="71"/>
      <c r="EB1408" s="71"/>
      <c r="EC1408" s="71"/>
      <c r="ED1408" s="71"/>
      <c r="EE1408" s="71"/>
      <c r="EF1408" s="71"/>
    </row>
    <row r="1409" spans="1:136" ht="15.75" customHeight="1">
      <c r="A1409" s="4"/>
      <c r="B1409" s="89"/>
      <c r="C1409" s="4"/>
      <c r="D1409" s="4"/>
      <c r="E1409" s="4"/>
      <c r="F1409" s="65"/>
      <c r="G1409" s="4"/>
      <c r="H1409" s="4"/>
      <c r="I1409" s="4"/>
      <c r="J1409" s="4"/>
      <c r="K1409" s="4"/>
      <c r="L1409" s="4"/>
      <c r="M1409" s="4"/>
      <c r="N1409" s="4"/>
      <c r="O1409" s="4"/>
      <c r="P1409" s="4"/>
      <c r="Q1409" s="4"/>
      <c r="R1409" s="4"/>
      <c r="S1409" s="4"/>
      <c r="T1409" s="118"/>
      <c r="U1409" s="4"/>
      <c r="V1409" s="4"/>
      <c r="W1409" s="4"/>
      <c r="X1409" s="4"/>
      <c r="Y1409" s="4"/>
      <c r="Z1409" s="4"/>
      <c r="AA1409" s="4"/>
      <c r="AB1409" s="4"/>
      <c r="AC1409" s="4"/>
      <c r="AD1409" s="4"/>
      <c r="AE1409" s="4"/>
      <c r="AF1409" s="4"/>
      <c r="AG1409" s="4"/>
      <c r="AH1409" s="4"/>
      <c r="AI1409" s="4"/>
      <c r="AJ1409" s="4"/>
      <c r="AK1409" s="92"/>
      <c r="AL1409" s="4"/>
      <c r="AM1409" s="4"/>
      <c r="AN1409" s="4"/>
      <c r="AO1409" s="4"/>
      <c r="AP1409" s="4"/>
      <c r="AQ1409" s="4"/>
      <c r="AR1409" s="4"/>
      <c r="AS1409" s="4"/>
      <c r="AT1409" s="4"/>
      <c r="AU1409" s="4"/>
      <c r="AV1409" s="4"/>
      <c r="AW1409" s="4"/>
      <c r="AX1409" s="71"/>
      <c r="AY1409" s="4"/>
      <c r="AZ1409" s="4"/>
      <c r="BA1409" s="4"/>
      <c r="BB1409" s="4"/>
      <c r="BC1409" s="4"/>
      <c r="BD1409" s="71"/>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71"/>
      <c r="DX1409" s="71"/>
      <c r="DY1409" s="71"/>
      <c r="DZ1409" s="71"/>
      <c r="EA1409" s="71"/>
      <c r="EB1409" s="71"/>
      <c r="EC1409" s="71"/>
      <c r="ED1409" s="71"/>
      <c r="EE1409" s="71"/>
      <c r="EF1409" s="71"/>
    </row>
    <row r="1410" spans="1:136" ht="15.75" customHeight="1">
      <c r="A1410" s="4"/>
      <c r="B1410" s="89"/>
      <c r="C1410" s="4"/>
      <c r="D1410" s="4"/>
      <c r="E1410" s="4"/>
      <c r="F1410" s="65"/>
      <c r="G1410" s="4"/>
      <c r="H1410" s="4"/>
      <c r="I1410" s="4"/>
      <c r="J1410" s="4"/>
      <c r="K1410" s="4"/>
      <c r="L1410" s="4"/>
      <c r="M1410" s="4"/>
      <c r="N1410" s="4"/>
      <c r="O1410" s="4"/>
      <c r="P1410" s="4"/>
      <c r="Q1410" s="4"/>
      <c r="R1410" s="4"/>
      <c r="S1410" s="4"/>
      <c r="T1410" s="118"/>
      <c r="U1410" s="4"/>
      <c r="V1410" s="4"/>
      <c r="W1410" s="4"/>
      <c r="X1410" s="4"/>
      <c r="Y1410" s="4"/>
      <c r="Z1410" s="4"/>
      <c r="AA1410" s="4"/>
      <c r="AB1410" s="4"/>
      <c r="AC1410" s="4"/>
      <c r="AD1410" s="4"/>
      <c r="AE1410" s="4"/>
      <c r="AF1410" s="4"/>
      <c r="AG1410" s="4"/>
      <c r="AH1410" s="4"/>
      <c r="AI1410" s="4"/>
      <c r="AJ1410" s="4"/>
      <c r="AK1410" s="92"/>
      <c r="AL1410" s="4"/>
      <c r="AM1410" s="4"/>
      <c r="AN1410" s="4"/>
      <c r="AO1410" s="4"/>
      <c r="AP1410" s="4"/>
      <c r="AQ1410" s="4"/>
      <c r="AR1410" s="4"/>
      <c r="AS1410" s="4"/>
      <c r="AT1410" s="4"/>
      <c r="AU1410" s="4"/>
      <c r="AV1410" s="4"/>
      <c r="AW1410" s="4"/>
      <c r="AX1410" s="71"/>
      <c r="AY1410" s="4"/>
      <c r="AZ1410" s="4"/>
      <c r="BA1410" s="4"/>
      <c r="BB1410" s="4"/>
      <c r="BC1410" s="4"/>
      <c r="BD1410" s="71"/>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71"/>
      <c r="DX1410" s="71"/>
      <c r="DY1410" s="71"/>
      <c r="DZ1410" s="71"/>
      <c r="EA1410" s="71"/>
      <c r="EB1410" s="71"/>
      <c r="EC1410" s="71"/>
      <c r="ED1410" s="71"/>
      <c r="EE1410" s="71"/>
      <c r="EF1410" s="71"/>
    </row>
    <row r="1411" spans="1:136" ht="15.75" customHeight="1">
      <c r="A1411" s="4"/>
      <c r="B1411" s="89"/>
      <c r="C1411" s="4"/>
      <c r="D1411" s="4"/>
      <c r="E1411" s="4"/>
      <c r="F1411" s="65"/>
      <c r="G1411" s="4"/>
      <c r="H1411" s="4"/>
      <c r="I1411" s="4"/>
      <c r="J1411" s="4"/>
      <c r="K1411" s="4"/>
      <c r="L1411" s="4"/>
      <c r="M1411" s="4"/>
      <c r="N1411" s="4"/>
      <c r="O1411" s="4"/>
      <c r="P1411" s="4"/>
      <c r="Q1411" s="4"/>
      <c r="R1411" s="4"/>
      <c r="S1411" s="4"/>
      <c r="T1411" s="118"/>
      <c r="U1411" s="4"/>
      <c r="V1411" s="4"/>
      <c r="W1411" s="4"/>
      <c r="X1411" s="4"/>
      <c r="Y1411" s="4"/>
      <c r="Z1411" s="4"/>
      <c r="AA1411" s="4"/>
      <c r="AB1411" s="4"/>
      <c r="AC1411" s="4"/>
      <c r="AD1411" s="4"/>
      <c r="AE1411" s="4"/>
      <c r="AF1411" s="4"/>
      <c r="AG1411" s="4"/>
      <c r="AH1411" s="4"/>
      <c r="AI1411" s="4"/>
      <c r="AJ1411" s="4"/>
      <c r="AK1411" s="92"/>
      <c r="AL1411" s="4"/>
      <c r="AM1411" s="4"/>
      <c r="AN1411" s="4"/>
      <c r="AO1411" s="4"/>
      <c r="AP1411" s="4"/>
      <c r="AQ1411" s="4"/>
      <c r="AR1411" s="4"/>
      <c r="AS1411" s="4"/>
      <c r="AT1411" s="4"/>
      <c r="AU1411" s="4"/>
      <c r="AV1411" s="4"/>
      <c r="AW1411" s="4"/>
      <c r="AX1411" s="71"/>
      <c r="AY1411" s="4"/>
      <c r="AZ1411" s="4"/>
      <c r="BA1411" s="4"/>
      <c r="BB1411" s="4"/>
      <c r="BC1411" s="4"/>
      <c r="BD1411" s="71"/>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71"/>
      <c r="DX1411" s="71"/>
      <c r="DY1411" s="71"/>
      <c r="DZ1411" s="71"/>
      <c r="EA1411" s="71"/>
      <c r="EB1411" s="71"/>
      <c r="EC1411" s="71"/>
      <c r="ED1411" s="71"/>
      <c r="EE1411" s="71"/>
      <c r="EF1411" s="71"/>
    </row>
    <row r="1412" spans="1:136" ht="15.75" customHeight="1">
      <c r="A1412" s="4"/>
      <c r="B1412" s="89"/>
      <c r="C1412" s="4"/>
      <c r="D1412" s="4"/>
      <c r="E1412" s="4"/>
      <c r="F1412" s="65"/>
      <c r="G1412" s="4"/>
      <c r="H1412" s="4"/>
      <c r="I1412" s="4"/>
      <c r="J1412" s="4"/>
      <c r="K1412" s="4"/>
      <c r="L1412" s="4"/>
      <c r="M1412" s="4"/>
      <c r="N1412" s="4"/>
      <c r="O1412" s="4"/>
      <c r="P1412" s="4"/>
      <c r="Q1412" s="4"/>
      <c r="R1412" s="4"/>
      <c r="S1412" s="4"/>
      <c r="T1412" s="118"/>
      <c r="U1412" s="4"/>
      <c r="V1412" s="4"/>
      <c r="W1412" s="4"/>
      <c r="X1412" s="4"/>
      <c r="Y1412" s="4"/>
      <c r="Z1412" s="4"/>
      <c r="AA1412" s="4"/>
      <c r="AB1412" s="4"/>
      <c r="AC1412" s="4"/>
      <c r="AD1412" s="4"/>
      <c r="AE1412" s="4"/>
      <c r="AF1412" s="4"/>
      <c r="AG1412" s="4"/>
      <c r="AH1412" s="4"/>
      <c r="AI1412" s="4"/>
      <c r="AJ1412" s="4"/>
      <c r="AK1412" s="92"/>
      <c r="AL1412" s="4"/>
      <c r="AM1412" s="4"/>
      <c r="AN1412" s="4"/>
      <c r="AO1412" s="4"/>
      <c r="AP1412" s="4"/>
      <c r="AQ1412" s="4"/>
      <c r="AR1412" s="4"/>
      <c r="AS1412" s="4"/>
      <c r="AT1412" s="4"/>
      <c r="AU1412" s="4"/>
      <c r="AV1412" s="4"/>
      <c r="AW1412" s="4"/>
      <c r="AX1412" s="71"/>
      <c r="AY1412" s="4"/>
      <c r="AZ1412" s="4"/>
      <c r="BA1412" s="4"/>
      <c r="BB1412" s="4"/>
      <c r="BC1412" s="4"/>
      <c r="BD1412" s="71"/>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71"/>
      <c r="DX1412" s="71"/>
      <c r="DY1412" s="71"/>
      <c r="DZ1412" s="71"/>
      <c r="EA1412" s="71"/>
      <c r="EB1412" s="71"/>
      <c r="EC1412" s="71"/>
      <c r="ED1412" s="71"/>
      <c r="EE1412" s="71"/>
      <c r="EF1412" s="71"/>
    </row>
    <row r="1413" spans="1:136" ht="15.75" customHeight="1">
      <c r="A1413" s="4"/>
      <c r="B1413" s="89"/>
      <c r="C1413" s="4"/>
      <c r="D1413" s="4"/>
      <c r="E1413" s="4"/>
      <c r="F1413" s="65"/>
      <c r="G1413" s="4"/>
      <c r="H1413" s="4"/>
      <c r="I1413" s="4"/>
      <c r="J1413" s="4"/>
      <c r="K1413" s="4"/>
      <c r="L1413" s="4"/>
      <c r="M1413" s="4"/>
      <c r="N1413" s="4"/>
      <c r="O1413" s="4"/>
      <c r="P1413" s="4"/>
      <c r="Q1413" s="4"/>
      <c r="R1413" s="4"/>
      <c r="S1413" s="4"/>
      <c r="T1413" s="118"/>
      <c r="U1413" s="4"/>
      <c r="V1413" s="4"/>
      <c r="W1413" s="4"/>
      <c r="X1413" s="4"/>
      <c r="Y1413" s="4"/>
      <c r="Z1413" s="4"/>
      <c r="AA1413" s="4"/>
      <c r="AB1413" s="4"/>
      <c r="AC1413" s="4"/>
      <c r="AD1413" s="4"/>
      <c r="AE1413" s="4"/>
      <c r="AF1413" s="4"/>
      <c r="AG1413" s="4"/>
      <c r="AH1413" s="4"/>
      <c r="AI1413" s="4"/>
      <c r="AJ1413" s="4"/>
      <c r="AK1413" s="92"/>
      <c r="AL1413" s="4"/>
      <c r="AM1413" s="4"/>
      <c r="AN1413" s="4"/>
      <c r="AO1413" s="4"/>
      <c r="AP1413" s="4"/>
      <c r="AQ1413" s="4"/>
      <c r="AR1413" s="4"/>
      <c r="AS1413" s="4"/>
      <c r="AT1413" s="4"/>
      <c r="AU1413" s="4"/>
      <c r="AV1413" s="4"/>
      <c r="AW1413" s="4"/>
      <c r="AX1413" s="71"/>
      <c r="AY1413" s="4"/>
      <c r="AZ1413" s="4"/>
      <c r="BA1413" s="4"/>
      <c r="BB1413" s="4"/>
      <c r="BC1413" s="4"/>
      <c r="BD1413" s="71"/>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71"/>
      <c r="DX1413" s="71"/>
      <c r="DY1413" s="71"/>
      <c r="DZ1413" s="71"/>
      <c r="EA1413" s="71"/>
      <c r="EB1413" s="71"/>
      <c r="EC1413" s="71"/>
      <c r="ED1413" s="71"/>
      <c r="EE1413" s="71"/>
      <c r="EF1413" s="71"/>
    </row>
    <row r="1414" spans="1:136" ht="15.75" customHeight="1">
      <c r="A1414" s="4"/>
      <c r="B1414" s="89"/>
      <c r="C1414" s="4"/>
      <c r="D1414" s="4"/>
      <c r="E1414" s="4"/>
      <c r="F1414" s="65"/>
      <c r="G1414" s="4"/>
      <c r="H1414" s="4"/>
      <c r="I1414" s="4"/>
      <c r="J1414" s="4"/>
      <c r="K1414" s="4"/>
      <c r="L1414" s="4"/>
      <c r="M1414" s="4"/>
      <c r="N1414" s="4"/>
      <c r="O1414" s="4"/>
      <c r="P1414" s="4"/>
      <c r="Q1414" s="4"/>
      <c r="R1414" s="4"/>
      <c r="S1414" s="4"/>
      <c r="T1414" s="118"/>
      <c r="U1414" s="4"/>
      <c r="V1414" s="4"/>
      <c r="W1414" s="4"/>
      <c r="X1414" s="4"/>
      <c r="Y1414" s="4"/>
      <c r="Z1414" s="4"/>
      <c r="AA1414" s="4"/>
      <c r="AB1414" s="4"/>
      <c r="AC1414" s="4"/>
      <c r="AD1414" s="4"/>
      <c r="AE1414" s="4"/>
      <c r="AF1414" s="4"/>
      <c r="AG1414" s="4"/>
      <c r="AH1414" s="4"/>
      <c r="AI1414" s="4"/>
      <c r="AJ1414" s="4"/>
      <c r="AK1414" s="92"/>
      <c r="AL1414" s="4"/>
      <c r="AM1414" s="4"/>
      <c r="AN1414" s="4"/>
      <c r="AO1414" s="4"/>
      <c r="AP1414" s="4"/>
      <c r="AQ1414" s="4"/>
      <c r="AR1414" s="4"/>
      <c r="AS1414" s="4"/>
      <c r="AT1414" s="4"/>
      <c r="AU1414" s="4"/>
      <c r="AV1414" s="4"/>
      <c r="AW1414" s="4"/>
      <c r="AX1414" s="71"/>
      <c r="AY1414" s="4"/>
      <c r="AZ1414" s="4"/>
      <c r="BA1414" s="4"/>
      <c r="BB1414" s="4"/>
      <c r="BC1414" s="4"/>
      <c r="BD1414" s="71"/>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71"/>
      <c r="DX1414" s="71"/>
      <c r="DY1414" s="71"/>
      <c r="DZ1414" s="71"/>
      <c r="EA1414" s="71"/>
      <c r="EB1414" s="71"/>
      <c r="EC1414" s="71"/>
      <c r="ED1414" s="71"/>
      <c r="EE1414" s="71"/>
      <c r="EF1414" s="71"/>
    </row>
    <row r="1415" spans="1:136" ht="15.75" customHeight="1">
      <c r="A1415" s="4"/>
      <c r="B1415" s="89"/>
      <c r="C1415" s="4"/>
      <c r="D1415" s="4"/>
      <c r="E1415" s="4"/>
      <c r="F1415" s="65"/>
      <c r="G1415" s="4"/>
      <c r="H1415" s="4"/>
      <c r="I1415" s="4"/>
      <c r="J1415" s="4"/>
      <c r="K1415" s="4"/>
      <c r="L1415" s="4"/>
      <c r="M1415" s="4"/>
      <c r="N1415" s="4"/>
      <c r="O1415" s="4"/>
      <c r="P1415" s="4"/>
      <c r="Q1415" s="4"/>
      <c r="R1415" s="4"/>
      <c r="S1415" s="4"/>
      <c r="T1415" s="118"/>
      <c r="U1415" s="4"/>
      <c r="V1415" s="4"/>
      <c r="W1415" s="4"/>
      <c r="X1415" s="4"/>
      <c r="Y1415" s="4"/>
      <c r="Z1415" s="4"/>
      <c r="AA1415" s="4"/>
      <c r="AB1415" s="4"/>
      <c r="AC1415" s="4"/>
      <c r="AD1415" s="4"/>
      <c r="AE1415" s="4"/>
      <c r="AF1415" s="4"/>
      <c r="AG1415" s="4"/>
      <c r="AH1415" s="4"/>
      <c r="AI1415" s="4"/>
      <c r="AJ1415" s="4"/>
      <c r="AK1415" s="92"/>
      <c r="AL1415" s="4"/>
      <c r="AM1415" s="4"/>
      <c r="AN1415" s="4"/>
      <c r="AO1415" s="4"/>
      <c r="AP1415" s="4"/>
      <c r="AQ1415" s="4"/>
      <c r="AR1415" s="4"/>
      <c r="AS1415" s="4"/>
      <c r="AT1415" s="4"/>
      <c r="AU1415" s="4"/>
      <c r="AV1415" s="4"/>
      <c r="AW1415" s="4"/>
      <c r="AX1415" s="71"/>
      <c r="AY1415" s="4"/>
      <c r="AZ1415" s="4"/>
      <c r="BA1415" s="4"/>
      <c r="BB1415" s="4"/>
      <c r="BC1415" s="4"/>
      <c r="BD1415" s="71"/>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71"/>
      <c r="DX1415" s="71"/>
      <c r="DY1415" s="71"/>
      <c r="DZ1415" s="71"/>
      <c r="EA1415" s="71"/>
      <c r="EB1415" s="71"/>
      <c r="EC1415" s="71"/>
      <c r="ED1415" s="71"/>
      <c r="EE1415" s="71"/>
      <c r="EF1415" s="71"/>
    </row>
    <row r="1416" spans="1:136" ht="15.75" customHeight="1">
      <c r="A1416" s="4"/>
      <c r="B1416" s="89"/>
      <c r="C1416" s="4"/>
      <c r="D1416" s="4"/>
      <c r="E1416" s="4"/>
      <c r="F1416" s="65"/>
      <c r="G1416" s="4"/>
      <c r="H1416" s="4"/>
      <c r="I1416" s="4"/>
      <c r="J1416" s="4"/>
      <c r="K1416" s="4"/>
      <c r="L1416" s="4"/>
      <c r="M1416" s="4"/>
      <c r="N1416" s="4"/>
      <c r="O1416" s="4"/>
      <c r="P1416" s="4"/>
      <c r="Q1416" s="4"/>
      <c r="R1416" s="4"/>
      <c r="S1416" s="4"/>
      <c r="T1416" s="118"/>
      <c r="U1416" s="4"/>
      <c r="V1416" s="4"/>
      <c r="W1416" s="4"/>
      <c r="X1416" s="4"/>
      <c r="Y1416" s="4"/>
      <c r="Z1416" s="4"/>
      <c r="AA1416" s="4"/>
      <c r="AB1416" s="4"/>
      <c r="AC1416" s="4"/>
      <c r="AD1416" s="4"/>
      <c r="AE1416" s="4"/>
      <c r="AF1416" s="4"/>
      <c r="AG1416" s="4"/>
      <c r="AH1416" s="4"/>
      <c r="AI1416" s="4"/>
      <c r="AJ1416" s="4"/>
      <c r="AK1416" s="92"/>
      <c r="AL1416" s="4"/>
      <c r="AM1416" s="4"/>
      <c r="AN1416" s="4"/>
      <c r="AO1416" s="4"/>
      <c r="AP1416" s="4"/>
      <c r="AQ1416" s="4"/>
      <c r="AR1416" s="4"/>
      <c r="AS1416" s="4"/>
      <c r="AT1416" s="4"/>
      <c r="AU1416" s="4"/>
      <c r="AV1416" s="4"/>
      <c r="AW1416" s="4"/>
      <c r="AX1416" s="71"/>
      <c r="AY1416" s="4"/>
      <c r="AZ1416" s="4"/>
      <c r="BA1416" s="4"/>
      <c r="BB1416" s="4"/>
      <c r="BC1416" s="4"/>
      <c r="BD1416" s="71"/>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71"/>
      <c r="DX1416" s="71"/>
      <c r="DY1416" s="71"/>
      <c r="DZ1416" s="71"/>
      <c r="EA1416" s="71"/>
      <c r="EB1416" s="71"/>
      <c r="EC1416" s="71"/>
      <c r="ED1416" s="71"/>
      <c r="EE1416" s="71"/>
      <c r="EF1416" s="71"/>
    </row>
    <row r="1417" spans="1:136" ht="15.75" customHeight="1">
      <c r="A1417" s="4"/>
      <c r="B1417" s="89"/>
      <c r="C1417" s="4"/>
      <c r="D1417" s="4"/>
      <c r="E1417" s="4"/>
      <c r="F1417" s="65"/>
      <c r="G1417" s="4"/>
      <c r="H1417" s="4"/>
      <c r="I1417" s="4"/>
      <c r="J1417" s="4"/>
      <c r="K1417" s="4"/>
      <c r="L1417" s="4"/>
      <c r="M1417" s="4"/>
      <c r="N1417" s="4"/>
      <c r="O1417" s="4"/>
      <c r="P1417" s="4"/>
      <c r="Q1417" s="4"/>
      <c r="R1417" s="4"/>
      <c r="S1417" s="4"/>
      <c r="T1417" s="118"/>
      <c r="U1417" s="4"/>
      <c r="V1417" s="4"/>
      <c r="W1417" s="4"/>
      <c r="X1417" s="4"/>
      <c r="Y1417" s="4"/>
      <c r="Z1417" s="4"/>
      <c r="AA1417" s="4"/>
      <c r="AB1417" s="4"/>
      <c r="AC1417" s="4"/>
      <c r="AD1417" s="4"/>
      <c r="AE1417" s="4"/>
      <c r="AF1417" s="4"/>
      <c r="AG1417" s="4"/>
      <c r="AH1417" s="4"/>
      <c r="AI1417" s="4"/>
      <c r="AJ1417" s="4"/>
      <c r="AK1417" s="92"/>
      <c r="AL1417" s="4"/>
      <c r="AM1417" s="4"/>
      <c r="AN1417" s="4"/>
      <c r="AO1417" s="4"/>
      <c r="AP1417" s="4"/>
      <c r="AQ1417" s="4"/>
      <c r="AR1417" s="4"/>
      <c r="AS1417" s="4"/>
      <c r="AT1417" s="4"/>
      <c r="AU1417" s="4"/>
      <c r="AV1417" s="4"/>
      <c r="AW1417" s="4"/>
      <c r="AX1417" s="71"/>
      <c r="AY1417" s="4"/>
      <c r="AZ1417" s="4"/>
      <c r="BA1417" s="4"/>
      <c r="BB1417" s="4"/>
      <c r="BC1417" s="4"/>
      <c r="BD1417" s="71"/>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71"/>
      <c r="DX1417" s="71"/>
      <c r="DY1417" s="71"/>
      <c r="DZ1417" s="71"/>
      <c r="EA1417" s="71"/>
      <c r="EB1417" s="71"/>
      <c r="EC1417" s="71"/>
      <c r="ED1417" s="71"/>
      <c r="EE1417" s="71"/>
      <c r="EF1417" s="71"/>
    </row>
    <row r="1418" spans="1:136" ht="15.75" customHeight="1">
      <c r="A1418" s="4"/>
      <c r="B1418" s="89"/>
      <c r="C1418" s="4"/>
      <c r="D1418" s="4"/>
      <c r="E1418" s="4"/>
      <c r="F1418" s="65"/>
      <c r="G1418" s="4"/>
      <c r="H1418" s="4"/>
      <c r="I1418" s="4"/>
      <c r="J1418" s="4"/>
      <c r="K1418" s="4"/>
      <c r="L1418" s="4"/>
      <c r="M1418" s="4"/>
      <c r="N1418" s="4"/>
      <c r="O1418" s="4"/>
      <c r="P1418" s="4"/>
      <c r="Q1418" s="4"/>
      <c r="R1418" s="4"/>
      <c r="S1418" s="4"/>
      <c r="T1418" s="118"/>
      <c r="U1418" s="4"/>
      <c r="V1418" s="4"/>
      <c r="W1418" s="4"/>
      <c r="X1418" s="4"/>
      <c r="Y1418" s="4"/>
      <c r="Z1418" s="4"/>
      <c r="AA1418" s="4"/>
      <c r="AB1418" s="4"/>
      <c r="AC1418" s="4"/>
      <c r="AD1418" s="4"/>
      <c r="AE1418" s="4"/>
      <c r="AF1418" s="4"/>
      <c r="AG1418" s="4"/>
      <c r="AH1418" s="4"/>
      <c r="AI1418" s="4"/>
      <c r="AJ1418" s="4"/>
      <c r="AK1418" s="92"/>
      <c r="AL1418" s="4"/>
      <c r="AM1418" s="4"/>
      <c r="AN1418" s="4"/>
      <c r="AO1418" s="4"/>
      <c r="AP1418" s="4"/>
      <c r="AQ1418" s="4"/>
      <c r="AR1418" s="4"/>
      <c r="AS1418" s="4"/>
      <c r="AT1418" s="4"/>
      <c r="AU1418" s="4"/>
      <c r="AV1418" s="4"/>
      <c r="AW1418" s="4"/>
      <c r="AX1418" s="71"/>
      <c r="AY1418" s="4"/>
      <c r="AZ1418" s="4"/>
      <c r="BA1418" s="4"/>
      <c r="BB1418" s="4"/>
      <c r="BC1418" s="4"/>
      <c r="BD1418" s="71"/>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71"/>
      <c r="DX1418" s="71"/>
      <c r="DY1418" s="71"/>
      <c r="DZ1418" s="71"/>
      <c r="EA1418" s="71"/>
      <c r="EB1418" s="71"/>
      <c r="EC1418" s="71"/>
      <c r="ED1418" s="71"/>
      <c r="EE1418" s="71"/>
      <c r="EF1418" s="71"/>
    </row>
    <row r="1419" spans="1:136" ht="15.75" customHeight="1">
      <c r="A1419" s="4"/>
      <c r="B1419" s="89"/>
      <c r="C1419" s="4"/>
      <c r="D1419" s="4"/>
      <c r="E1419" s="4"/>
      <c r="F1419" s="65"/>
      <c r="G1419" s="4"/>
      <c r="H1419" s="4"/>
      <c r="I1419" s="4"/>
      <c r="J1419" s="4"/>
      <c r="K1419" s="4"/>
      <c r="L1419" s="4"/>
      <c r="M1419" s="4"/>
      <c r="N1419" s="4"/>
      <c r="O1419" s="4"/>
      <c r="P1419" s="4"/>
      <c r="Q1419" s="4"/>
      <c r="R1419" s="4"/>
      <c r="S1419" s="4"/>
      <c r="T1419" s="118"/>
      <c r="U1419" s="4"/>
      <c r="V1419" s="4"/>
      <c r="W1419" s="4"/>
      <c r="X1419" s="4"/>
      <c r="Y1419" s="4"/>
      <c r="Z1419" s="4"/>
      <c r="AA1419" s="4"/>
      <c r="AB1419" s="4"/>
      <c r="AC1419" s="4"/>
      <c r="AD1419" s="4"/>
      <c r="AE1419" s="4"/>
      <c r="AF1419" s="4"/>
      <c r="AG1419" s="4"/>
      <c r="AH1419" s="4"/>
      <c r="AI1419" s="4"/>
      <c r="AJ1419" s="4"/>
      <c r="AK1419" s="92"/>
      <c r="AL1419" s="4"/>
      <c r="AM1419" s="4"/>
      <c r="AN1419" s="4"/>
      <c r="AO1419" s="4"/>
      <c r="AP1419" s="4"/>
      <c r="AQ1419" s="4"/>
      <c r="AR1419" s="4"/>
      <c r="AS1419" s="4"/>
      <c r="AT1419" s="4"/>
      <c r="AU1419" s="4"/>
      <c r="AV1419" s="4"/>
      <c r="AW1419" s="4"/>
      <c r="AX1419" s="71"/>
      <c r="AY1419" s="4"/>
      <c r="AZ1419" s="4"/>
      <c r="BA1419" s="4"/>
      <c r="BB1419" s="4"/>
      <c r="BC1419" s="4"/>
      <c r="BD1419" s="71"/>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71"/>
      <c r="DX1419" s="71"/>
      <c r="DY1419" s="71"/>
      <c r="DZ1419" s="71"/>
      <c r="EA1419" s="71"/>
      <c r="EB1419" s="71"/>
      <c r="EC1419" s="71"/>
      <c r="ED1419" s="71"/>
      <c r="EE1419" s="71"/>
      <c r="EF1419" s="71"/>
    </row>
    <row r="1420" spans="1:136" ht="15.75" customHeight="1">
      <c r="A1420" s="4"/>
      <c r="B1420" s="89"/>
      <c r="C1420" s="4"/>
      <c r="D1420" s="4"/>
      <c r="E1420" s="4"/>
      <c r="F1420" s="65"/>
      <c r="G1420" s="4"/>
      <c r="H1420" s="4"/>
      <c r="I1420" s="4"/>
      <c r="J1420" s="4"/>
      <c r="K1420" s="4"/>
      <c r="L1420" s="4"/>
      <c r="M1420" s="4"/>
      <c r="N1420" s="4"/>
      <c r="O1420" s="4"/>
      <c r="P1420" s="4"/>
      <c r="Q1420" s="4"/>
      <c r="R1420" s="4"/>
      <c r="S1420" s="4"/>
      <c r="T1420" s="118"/>
      <c r="U1420" s="4"/>
      <c r="V1420" s="4"/>
      <c r="W1420" s="4"/>
      <c r="X1420" s="4"/>
      <c r="Y1420" s="4"/>
      <c r="Z1420" s="4"/>
      <c r="AA1420" s="4"/>
      <c r="AB1420" s="4"/>
      <c r="AC1420" s="4"/>
      <c r="AD1420" s="4"/>
      <c r="AE1420" s="4"/>
      <c r="AF1420" s="4"/>
      <c r="AG1420" s="4"/>
      <c r="AH1420" s="4"/>
      <c r="AI1420" s="4"/>
      <c r="AJ1420" s="4"/>
      <c r="AK1420" s="92"/>
      <c r="AL1420" s="4"/>
      <c r="AM1420" s="4"/>
      <c r="AN1420" s="4"/>
      <c r="AO1420" s="4"/>
      <c r="AP1420" s="4"/>
      <c r="AQ1420" s="4"/>
      <c r="AR1420" s="4"/>
      <c r="AS1420" s="4"/>
      <c r="AT1420" s="4"/>
      <c r="AU1420" s="4"/>
      <c r="AV1420" s="4"/>
      <c r="AW1420" s="4"/>
      <c r="AX1420" s="71"/>
      <c r="AY1420" s="4"/>
      <c r="AZ1420" s="4"/>
      <c r="BA1420" s="4"/>
      <c r="BB1420" s="4"/>
      <c r="BC1420" s="4"/>
      <c r="BD1420" s="71"/>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71"/>
      <c r="DX1420" s="71"/>
      <c r="DY1420" s="71"/>
      <c r="DZ1420" s="71"/>
      <c r="EA1420" s="71"/>
      <c r="EB1420" s="71"/>
      <c r="EC1420" s="71"/>
      <c r="ED1420" s="71"/>
      <c r="EE1420" s="71"/>
      <c r="EF1420" s="71"/>
    </row>
    <row r="1421" spans="1:136" ht="15.75" customHeight="1">
      <c r="A1421" s="4"/>
      <c r="B1421" s="89"/>
      <c r="C1421" s="4"/>
      <c r="D1421" s="4"/>
      <c r="E1421" s="4"/>
      <c r="F1421" s="65"/>
      <c r="G1421" s="4"/>
      <c r="H1421" s="4"/>
      <c r="I1421" s="4"/>
      <c r="J1421" s="4"/>
      <c r="K1421" s="4"/>
      <c r="L1421" s="4"/>
      <c r="M1421" s="4"/>
      <c r="N1421" s="4"/>
      <c r="O1421" s="4"/>
      <c r="P1421" s="4"/>
      <c r="Q1421" s="4"/>
      <c r="R1421" s="4"/>
      <c r="S1421" s="4"/>
      <c r="T1421" s="118"/>
      <c r="U1421" s="4"/>
      <c r="V1421" s="4"/>
      <c r="W1421" s="4"/>
      <c r="X1421" s="4"/>
      <c r="Y1421" s="4"/>
      <c r="Z1421" s="4"/>
      <c r="AA1421" s="4"/>
      <c r="AB1421" s="4"/>
      <c r="AC1421" s="4"/>
      <c r="AD1421" s="4"/>
      <c r="AE1421" s="4"/>
      <c r="AF1421" s="4"/>
      <c r="AG1421" s="4"/>
      <c r="AH1421" s="4"/>
      <c r="AI1421" s="4"/>
      <c r="AJ1421" s="4"/>
      <c r="AK1421" s="92"/>
      <c r="AL1421" s="4"/>
      <c r="AM1421" s="4"/>
      <c r="AN1421" s="4"/>
      <c r="AO1421" s="4"/>
      <c r="AP1421" s="4"/>
      <c r="AQ1421" s="4"/>
      <c r="AR1421" s="4"/>
      <c r="AS1421" s="4"/>
      <c r="AT1421" s="4"/>
      <c r="AU1421" s="4"/>
      <c r="AV1421" s="4"/>
      <c r="AW1421" s="4"/>
      <c r="AX1421" s="71"/>
      <c r="AY1421" s="4"/>
      <c r="AZ1421" s="4"/>
      <c r="BA1421" s="4"/>
      <c r="BB1421" s="4"/>
      <c r="BC1421" s="4"/>
      <c r="BD1421" s="71"/>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71"/>
      <c r="DX1421" s="71"/>
      <c r="DY1421" s="71"/>
      <c r="DZ1421" s="71"/>
      <c r="EA1421" s="71"/>
      <c r="EB1421" s="71"/>
      <c r="EC1421" s="71"/>
      <c r="ED1421" s="71"/>
      <c r="EE1421" s="71"/>
      <c r="EF1421" s="71"/>
    </row>
    <row r="1422" spans="1:136" ht="15.75" customHeight="1">
      <c r="A1422" s="4"/>
      <c r="B1422" s="89"/>
      <c r="C1422" s="4"/>
      <c r="D1422" s="4"/>
      <c r="E1422" s="4"/>
      <c r="F1422" s="65"/>
      <c r="G1422" s="4"/>
      <c r="H1422" s="4"/>
      <c r="I1422" s="4"/>
      <c r="J1422" s="4"/>
      <c r="K1422" s="4"/>
      <c r="L1422" s="4"/>
      <c r="M1422" s="4"/>
      <c r="N1422" s="4"/>
      <c r="O1422" s="4"/>
      <c r="P1422" s="4"/>
      <c r="Q1422" s="4"/>
      <c r="R1422" s="4"/>
      <c r="S1422" s="4"/>
      <c r="T1422" s="118"/>
      <c r="U1422" s="4"/>
      <c r="V1422" s="4"/>
      <c r="W1422" s="4"/>
      <c r="X1422" s="4"/>
      <c r="Y1422" s="4"/>
      <c r="Z1422" s="4"/>
      <c r="AA1422" s="4"/>
      <c r="AB1422" s="4"/>
      <c r="AC1422" s="4"/>
      <c r="AD1422" s="4"/>
      <c r="AE1422" s="4"/>
      <c r="AF1422" s="4"/>
      <c r="AG1422" s="4"/>
      <c r="AH1422" s="4"/>
      <c r="AI1422" s="4"/>
      <c r="AJ1422" s="4"/>
      <c r="AK1422" s="92"/>
      <c r="AL1422" s="4"/>
      <c r="AM1422" s="4"/>
      <c r="AN1422" s="4"/>
      <c r="AO1422" s="4"/>
      <c r="AP1422" s="4"/>
      <c r="AQ1422" s="4"/>
      <c r="AR1422" s="4"/>
      <c r="AS1422" s="4"/>
      <c r="AT1422" s="4"/>
      <c r="AU1422" s="4"/>
      <c r="AV1422" s="4"/>
      <c r="AW1422" s="4"/>
      <c r="AX1422" s="71"/>
      <c r="AY1422" s="4"/>
      <c r="AZ1422" s="4"/>
      <c r="BA1422" s="4"/>
      <c r="BB1422" s="4"/>
      <c r="BC1422" s="4"/>
      <c r="BD1422" s="71"/>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71"/>
      <c r="DX1422" s="71"/>
      <c r="DY1422" s="71"/>
      <c r="DZ1422" s="71"/>
      <c r="EA1422" s="71"/>
      <c r="EB1422" s="71"/>
      <c r="EC1422" s="71"/>
      <c r="ED1422" s="71"/>
      <c r="EE1422" s="71"/>
      <c r="EF1422" s="71"/>
    </row>
    <row r="1423" spans="1:136" ht="15.75" customHeight="1">
      <c r="A1423" s="4"/>
      <c r="B1423" s="89"/>
      <c r="C1423" s="4"/>
      <c r="D1423" s="4"/>
      <c r="E1423" s="4"/>
      <c r="F1423" s="65"/>
      <c r="G1423" s="4"/>
      <c r="H1423" s="4"/>
      <c r="I1423" s="4"/>
      <c r="J1423" s="4"/>
      <c r="K1423" s="4"/>
      <c r="L1423" s="4"/>
      <c r="M1423" s="4"/>
      <c r="N1423" s="4"/>
      <c r="O1423" s="4"/>
      <c r="P1423" s="4"/>
      <c r="Q1423" s="4"/>
      <c r="R1423" s="4"/>
      <c r="S1423" s="4"/>
      <c r="T1423" s="118"/>
      <c r="U1423" s="4"/>
      <c r="V1423" s="4"/>
      <c r="W1423" s="4"/>
      <c r="X1423" s="4"/>
      <c r="Y1423" s="4"/>
      <c r="Z1423" s="4"/>
      <c r="AA1423" s="4"/>
      <c r="AB1423" s="4"/>
      <c r="AC1423" s="4"/>
      <c r="AD1423" s="4"/>
      <c r="AE1423" s="4"/>
      <c r="AF1423" s="4"/>
      <c r="AG1423" s="4"/>
      <c r="AH1423" s="4"/>
      <c r="AI1423" s="4"/>
      <c r="AJ1423" s="4"/>
      <c r="AK1423" s="92"/>
      <c r="AL1423" s="4"/>
      <c r="AM1423" s="4"/>
      <c r="AN1423" s="4"/>
      <c r="AO1423" s="4"/>
      <c r="AP1423" s="4"/>
      <c r="AQ1423" s="4"/>
      <c r="AR1423" s="4"/>
      <c r="AS1423" s="4"/>
      <c r="AT1423" s="4"/>
      <c r="AU1423" s="4"/>
      <c r="AV1423" s="4"/>
      <c r="AW1423" s="4"/>
      <c r="AX1423" s="71"/>
      <c r="AY1423" s="4"/>
      <c r="AZ1423" s="4"/>
      <c r="BA1423" s="4"/>
      <c r="BB1423" s="4"/>
      <c r="BC1423" s="4"/>
      <c r="BD1423" s="71"/>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71"/>
      <c r="DX1423" s="71"/>
      <c r="DY1423" s="71"/>
      <c r="DZ1423" s="71"/>
      <c r="EA1423" s="71"/>
      <c r="EB1423" s="71"/>
      <c r="EC1423" s="71"/>
      <c r="ED1423" s="71"/>
      <c r="EE1423" s="71"/>
      <c r="EF1423" s="71"/>
    </row>
    <row r="1424" spans="1:136" ht="15.75" customHeight="1">
      <c r="A1424" s="4"/>
      <c r="B1424" s="89"/>
      <c r="C1424" s="4"/>
      <c r="D1424" s="4"/>
      <c r="E1424" s="4"/>
      <c r="F1424" s="65"/>
      <c r="G1424" s="4"/>
      <c r="H1424" s="4"/>
      <c r="I1424" s="4"/>
      <c r="J1424" s="4"/>
      <c r="K1424" s="4"/>
      <c r="L1424" s="4"/>
      <c r="M1424" s="4"/>
      <c r="N1424" s="4"/>
      <c r="O1424" s="4"/>
      <c r="P1424" s="4"/>
      <c r="Q1424" s="4"/>
      <c r="R1424" s="4"/>
      <c r="S1424" s="4"/>
      <c r="T1424" s="118"/>
      <c r="U1424" s="4"/>
      <c r="V1424" s="4"/>
      <c r="W1424" s="4"/>
      <c r="X1424" s="4"/>
      <c r="Y1424" s="4"/>
      <c r="Z1424" s="4"/>
      <c r="AA1424" s="4"/>
      <c r="AB1424" s="4"/>
      <c r="AC1424" s="4"/>
      <c r="AD1424" s="4"/>
      <c r="AE1424" s="4"/>
      <c r="AF1424" s="4"/>
      <c r="AG1424" s="4"/>
      <c r="AH1424" s="4"/>
      <c r="AI1424" s="4"/>
      <c r="AJ1424" s="4"/>
      <c r="AK1424" s="92"/>
      <c r="AL1424" s="4"/>
      <c r="AM1424" s="4"/>
      <c r="AN1424" s="4"/>
      <c r="AO1424" s="4"/>
      <c r="AP1424" s="4"/>
      <c r="AQ1424" s="4"/>
      <c r="AR1424" s="4"/>
      <c r="AS1424" s="4"/>
      <c r="AT1424" s="4"/>
      <c r="AU1424" s="4"/>
      <c r="AV1424" s="4"/>
      <c r="AW1424" s="4"/>
      <c r="AX1424" s="71"/>
      <c r="AY1424" s="4"/>
      <c r="AZ1424" s="4"/>
      <c r="BA1424" s="4"/>
      <c r="BB1424" s="4"/>
      <c r="BC1424" s="4"/>
      <c r="BD1424" s="71"/>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71"/>
      <c r="DX1424" s="71"/>
      <c r="DY1424" s="71"/>
      <c r="DZ1424" s="71"/>
      <c r="EA1424" s="71"/>
      <c r="EB1424" s="71"/>
      <c r="EC1424" s="71"/>
      <c r="ED1424" s="71"/>
      <c r="EE1424" s="71"/>
      <c r="EF1424" s="71"/>
    </row>
    <row r="1425" spans="1:136" ht="15.75" customHeight="1">
      <c r="A1425" s="4"/>
      <c r="B1425" s="89"/>
      <c r="C1425" s="4"/>
      <c r="D1425" s="4"/>
      <c r="E1425" s="4"/>
      <c r="F1425" s="65"/>
      <c r="G1425" s="4"/>
      <c r="H1425" s="4"/>
      <c r="I1425" s="4"/>
      <c r="J1425" s="4"/>
      <c r="K1425" s="4"/>
      <c r="L1425" s="4"/>
      <c r="M1425" s="4"/>
      <c r="N1425" s="4"/>
      <c r="O1425" s="4"/>
      <c r="P1425" s="4"/>
      <c r="Q1425" s="4"/>
      <c r="R1425" s="4"/>
      <c r="S1425" s="4"/>
      <c r="T1425" s="118"/>
      <c r="U1425" s="4"/>
      <c r="V1425" s="4"/>
      <c r="W1425" s="4"/>
      <c r="X1425" s="4"/>
      <c r="Y1425" s="4"/>
      <c r="Z1425" s="4"/>
      <c r="AA1425" s="4"/>
      <c r="AB1425" s="4"/>
      <c r="AC1425" s="4"/>
      <c r="AD1425" s="4"/>
      <c r="AE1425" s="4"/>
      <c r="AF1425" s="4"/>
      <c r="AG1425" s="4"/>
      <c r="AH1425" s="4"/>
      <c r="AI1425" s="4"/>
      <c r="AJ1425" s="4"/>
      <c r="AK1425" s="92"/>
      <c r="AL1425" s="4"/>
      <c r="AM1425" s="4"/>
      <c r="AN1425" s="4"/>
      <c r="AO1425" s="4"/>
      <c r="AP1425" s="4"/>
      <c r="AQ1425" s="4"/>
      <c r="AR1425" s="4"/>
      <c r="AS1425" s="4"/>
      <c r="AT1425" s="4"/>
      <c r="AU1425" s="4"/>
      <c r="AV1425" s="4"/>
      <c r="AW1425" s="4"/>
      <c r="AX1425" s="71"/>
      <c r="AY1425" s="4"/>
      <c r="AZ1425" s="4"/>
      <c r="BA1425" s="4"/>
      <c r="BB1425" s="4"/>
      <c r="BC1425" s="4"/>
      <c r="BD1425" s="71"/>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71"/>
      <c r="DX1425" s="71"/>
      <c r="DY1425" s="71"/>
      <c r="DZ1425" s="71"/>
      <c r="EA1425" s="71"/>
      <c r="EB1425" s="71"/>
      <c r="EC1425" s="71"/>
      <c r="ED1425" s="71"/>
      <c r="EE1425" s="71"/>
      <c r="EF1425" s="71"/>
    </row>
    <row r="1426" spans="1:136" ht="15.75" customHeight="1">
      <c r="A1426" s="4"/>
      <c r="B1426" s="89"/>
      <c r="C1426" s="4"/>
      <c r="D1426" s="4"/>
      <c r="E1426" s="4"/>
      <c r="F1426" s="65"/>
      <c r="G1426" s="4"/>
      <c r="H1426" s="4"/>
      <c r="I1426" s="4"/>
      <c r="J1426" s="4"/>
      <c r="K1426" s="4"/>
      <c r="L1426" s="4"/>
      <c r="M1426" s="4"/>
      <c r="N1426" s="4"/>
      <c r="O1426" s="4"/>
      <c r="P1426" s="4"/>
      <c r="Q1426" s="4"/>
      <c r="R1426" s="4"/>
      <c r="S1426" s="4"/>
      <c r="T1426" s="118"/>
      <c r="U1426" s="4"/>
      <c r="V1426" s="4"/>
      <c r="W1426" s="4"/>
      <c r="X1426" s="4"/>
      <c r="Y1426" s="4"/>
      <c r="Z1426" s="4"/>
      <c r="AA1426" s="4"/>
      <c r="AB1426" s="4"/>
      <c r="AC1426" s="4"/>
      <c r="AD1426" s="4"/>
      <c r="AE1426" s="4"/>
      <c r="AF1426" s="4"/>
      <c r="AG1426" s="4"/>
      <c r="AH1426" s="4"/>
      <c r="AI1426" s="4"/>
      <c r="AJ1426" s="4"/>
      <c r="AK1426" s="92"/>
      <c r="AL1426" s="4"/>
      <c r="AM1426" s="4"/>
      <c r="AN1426" s="4"/>
      <c r="AO1426" s="4"/>
      <c r="AP1426" s="4"/>
      <c r="AQ1426" s="4"/>
      <c r="AR1426" s="4"/>
      <c r="AS1426" s="4"/>
      <c r="AT1426" s="4"/>
      <c r="AU1426" s="4"/>
      <c r="AV1426" s="4"/>
      <c r="AW1426" s="4"/>
      <c r="AX1426" s="71"/>
      <c r="AY1426" s="4"/>
      <c r="AZ1426" s="4"/>
      <c r="BA1426" s="4"/>
      <c r="BB1426" s="4"/>
      <c r="BC1426" s="4"/>
      <c r="BD1426" s="71"/>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71"/>
      <c r="DX1426" s="71"/>
      <c r="DY1426" s="71"/>
      <c r="DZ1426" s="71"/>
      <c r="EA1426" s="71"/>
      <c r="EB1426" s="71"/>
      <c r="EC1426" s="71"/>
      <c r="ED1426" s="71"/>
      <c r="EE1426" s="71"/>
      <c r="EF1426" s="71"/>
    </row>
    <row r="1427" spans="1:136" ht="15.75" customHeight="1">
      <c r="A1427" s="4"/>
      <c r="B1427" s="89"/>
      <c r="C1427" s="4"/>
      <c r="D1427" s="4"/>
      <c r="E1427" s="4"/>
      <c r="F1427" s="65"/>
      <c r="G1427" s="4"/>
      <c r="H1427" s="4"/>
      <c r="I1427" s="4"/>
      <c r="J1427" s="4"/>
      <c r="K1427" s="4"/>
      <c r="L1427" s="4"/>
      <c r="M1427" s="4"/>
      <c r="N1427" s="4"/>
      <c r="O1427" s="4"/>
      <c r="P1427" s="4"/>
      <c r="Q1427" s="4"/>
      <c r="R1427" s="4"/>
      <c r="S1427" s="4"/>
      <c r="T1427" s="118"/>
      <c r="U1427" s="4"/>
      <c r="V1427" s="4"/>
      <c r="W1427" s="4"/>
      <c r="X1427" s="4"/>
      <c r="Y1427" s="4"/>
      <c r="Z1427" s="4"/>
      <c r="AA1427" s="4"/>
      <c r="AB1427" s="4"/>
      <c r="AC1427" s="4"/>
      <c r="AD1427" s="4"/>
      <c r="AE1427" s="4"/>
      <c r="AF1427" s="4"/>
      <c r="AG1427" s="4"/>
      <c r="AH1427" s="4"/>
      <c r="AI1427" s="4"/>
      <c r="AJ1427" s="4"/>
      <c r="AK1427" s="92"/>
      <c r="AL1427" s="4"/>
      <c r="AM1427" s="4"/>
      <c r="AN1427" s="4"/>
      <c r="AO1427" s="4"/>
      <c r="AP1427" s="4"/>
      <c r="AQ1427" s="4"/>
      <c r="AR1427" s="4"/>
      <c r="AS1427" s="4"/>
      <c r="AT1427" s="4"/>
      <c r="AU1427" s="4"/>
      <c r="AV1427" s="4"/>
      <c r="AW1427" s="4"/>
      <c r="AX1427" s="71"/>
      <c r="AY1427" s="4"/>
      <c r="AZ1427" s="4"/>
      <c r="BA1427" s="4"/>
      <c r="BB1427" s="4"/>
      <c r="BC1427" s="4"/>
      <c r="BD1427" s="71"/>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71"/>
      <c r="DX1427" s="71"/>
      <c r="DY1427" s="71"/>
      <c r="DZ1427" s="71"/>
      <c r="EA1427" s="71"/>
      <c r="EB1427" s="71"/>
      <c r="EC1427" s="71"/>
      <c r="ED1427" s="71"/>
      <c r="EE1427" s="71"/>
      <c r="EF1427" s="71"/>
    </row>
    <row r="1428" spans="1:136" ht="15.75" customHeight="1">
      <c r="A1428" s="4"/>
      <c r="B1428" s="89"/>
      <c r="C1428" s="4"/>
      <c r="D1428" s="4"/>
      <c r="E1428" s="4"/>
      <c r="F1428" s="65"/>
      <c r="G1428" s="4"/>
      <c r="H1428" s="4"/>
      <c r="I1428" s="4"/>
      <c r="J1428" s="4"/>
      <c r="K1428" s="4"/>
      <c r="L1428" s="4"/>
      <c r="M1428" s="4"/>
      <c r="N1428" s="4"/>
      <c r="O1428" s="4"/>
      <c r="P1428" s="4"/>
      <c r="Q1428" s="4"/>
      <c r="R1428" s="4"/>
      <c r="S1428" s="4"/>
      <c r="T1428" s="118"/>
      <c r="U1428" s="4"/>
      <c r="V1428" s="4"/>
      <c r="W1428" s="4"/>
      <c r="X1428" s="4"/>
      <c r="Y1428" s="4"/>
      <c r="Z1428" s="4"/>
      <c r="AA1428" s="4"/>
      <c r="AB1428" s="4"/>
      <c r="AC1428" s="4"/>
      <c r="AD1428" s="4"/>
      <c r="AE1428" s="4"/>
      <c r="AF1428" s="4"/>
      <c r="AG1428" s="4"/>
      <c r="AH1428" s="4"/>
      <c r="AI1428" s="4"/>
      <c r="AJ1428" s="4"/>
      <c r="AK1428" s="92"/>
      <c r="AL1428" s="4"/>
      <c r="AM1428" s="4"/>
      <c r="AN1428" s="4"/>
      <c r="AO1428" s="4"/>
      <c r="AP1428" s="4"/>
      <c r="AQ1428" s="4"/>
      <c r="AR1428" s="4"/>
      <c r="AS1428" s="4"/>
      <c r="AT1428" s="4"/>
      <c r="AU1428" s="4"/>
      <c r="AV1428" s="4"/>
      <c r="AW1428" s="4"/>
      <c r="AX1428" s="71"/>
      <c r="AY1428" s="4"/>
      <c r="AZ1428" s="4"/>
      <c r="BA1428" s="4"/>
      <c r="BB1428" s="4"/>
      <c r="BC1428" s="4"/>
      <c r="BD1428" s="71"/>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71"/>
      <c r="DX1428" s="71"/>
      <c r="DY1428" s="71"/>
      <c r="DZ1428" s="71"/>
      <c r="EA1428" s="71"/>
      <c r="EB1428" s="71"/>
      <c r="EC1428" s="71"/>
      <c r="ED1428" s="71"/>
      <c r="EE1428" s="71"/>
      <c r="EF1428" s="71"/>
    </row>
    <row r="1429" spans="1:136" ht="15.75" customHeight="1">
      <c r="A1429" s="4"/>
      <c r="B1429" s="89"/>
      <c r="C1429" s="4"/>
      <c r="D1429" s="4"/>
      <c r="E1429" s="4"/>
      <c r="F1429" s="65"/>
      <c r="G1429" s="4"/>
      <c r="H1429" s="4"/>
      <c r="I1429" s="4"/>
      <c r="J1429" s="4"/>
      <c r="K1429" s="4"/>
      <c r="L1429" s="4"/>
      <c r="M1429" s="4"/>
      <c r="N1429" s="4"/>
      <c r="O1429" s="4"/>
      <c r="P1429" s="4"/>
      <c r="Q1429" s="4"/>
      <c r="R1429" s="4"/>
      <c r="S1429" s="4"/>
      <c r="T1429" s="118"/>
      <c r="U1429" s="4"/>
      <c r="V1429" s="4"/>
      <c r="W1429" s="4"/>
      <c r="X1429" s="4"/>
      <c r="Y1429" s="4"/>
      <c r="Z1429" s="4"/>
      <c r="AA1429" s="4"/>
      <c r="AB1429" s="4"/>
      <c r="AC1429" s="4"/>
      <c r="AD1429" s="4"/>
      <c r="AE1429" s="4"/>
      <c r="AF1429" s="4"/>
      <c r="AG1429" s="4"/>
      <c r="AH1429" s="4"/>
      <c r="AI1429" s="4"/>
      <c r="AJ1429" s="4"/>
      <c r="AK1429" s="92"/>
      <c r="AL1429" s="4"/>
      <c r="AM1429" s="4"/>
      <c r="AN1429" s="4"/>
      <c r="AO1429" s="4"/>
      <c r="AP1429" s="4"/>
      <c r="AQ1429" s="4"/>
      <c r="AR1429" s="4"/>
      <c r="AS1429" s="4"/>
      <c r="AT1429" s="4"/>
      <c r="AU1429" s="4"/>
      <c r="AV1429" s="4"/>
      <c r="AW1429" s="4"/>
      <c r="AX1429" s="71"/>
      <c r="AY1429" s="4"/>
      <c r="AZ1429" s="4"/>
      <c r="BA1429" s="4"/>
      <c r="BB1429" s="4"/>
      <c r="BC1429" s="4"/>
      <c r="BD1429" s="71"/>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71"/>
      <c r="DX1429" s="71"/>
      <c r="DY1429" s="71"/>
      <c r="DZ1429" s="71"/>
      <c r="EA1429" s="71"/>
      <c r="EB1429" s="71"/>
      <c r="EC1429" s="71"/>
      <c r="ED1429" s="71"/>
      <c r="EE1429" s="71"/>
      <c r="EF1429" s="71"/>
    </row>
    <row r="1430" spans="1:136" ht="15.75" customHeight="1">
      <c r="A1430" s="4"/>
      <c r="B1430" s="89"/>
      <c r="C1430" s="4"/>
      <c r="D1430" s="4"/>
      <c r="E1430" s="4"/>
      <c r="F1430" s="65"/>
      <c r="G1430" s="4"/>
      <c r="H1430" s="4"/>
      <c r="I1430" s="4"/>
      <c r="J1430" s="4"/>
      <c r="K1430" s="4"/>
      <c r="L1430" s="4"/>
      <c r="M1430" s="4"/>
      <c r="N1430" s="4"/>
      <c r="O1430" s="4"/>
      <c r="P1430" s="4"/>
      <c r="Q1430" s="4"/>
      <c r="R1430" s="4"/>
      <c r="S1430" s="4"/>
      <c r="T1430" s="118"/>
      <c r="U1430" s="4"/>
      <c r="V1430" s="4"/>
      <c r="W1430" s="4"/>
      <c r="X1430" s="4"/>
      <c r="Y1430" s="4"/>
      <c r="Z1430" s="4"/>
      <c r="AA1430" s="4"/>
      <c r="AB1430" s="4"/>
      <c r="AC1430" s="4"/>
      <c r="AD1430" s="4"/>
      <c r="AE1430" s="4"/>
      <c r="AF1430" s="4"/>
      <c r="AG1430" s="4"/>
      <c r="AH1430" s="4"/>
      <c r="AI1430" s="4"/>
      <c r="AJ1430" s="4"/>
      <c r="AK1430" s="92"/>
      <c r="AL1430" s="4"/>
      <c r="AM1430" s="4"/>
      <c r="AN1430" s="4"/>
      <c r="AO1430" s="4"/>
      <c r="AP1430" s="4"/>
      <c r="AQ1430" s="4"/>
      <c r="AR1430" s="4"/>
      <c r="AS1430" s="4"/>
      <c r="AT1430" s="4"/>
      <c r="AU1430" s="4"/>
      <c r="AV1430" s="4"/>
      <c r="AW1430" s="4"/>
      <c r="AX1430" s="71"/>
      <c r="AY1430" s="4"/>
      <c r="AZ1430" s="4"/>
      <c r="BA1430" s="4"/>
      <c r="BB1430" s="4"/>
      <c r="BC1430" s="4"/>
      <c r="BD1430" s="71"/>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71"/>
      <c r="DX1430" s="71"/>
      <c r="DY1430" s="71"/>
      <c r="DZ1430" s="71"/>
      <c r="EA1430" s="71"/>
      <c r="EB1430" s="71"/>
      <c r="EC1430" s="71"/>
      <c r="ED1430" s="71"/>
      <c r="EE1430" s="71"/>
      <c r="EF1430" s="71"/>
    </row>
    <row r="1431" spans="1:136" ht="15.75" customHeight="1">
      <c r="A1431" s="4"/>
      <c r="B1431" s="89"/>
      <c r="C1431" s="4"/>
      <c r="D1431" s="4"/>
      <c r="E1431" s="4"/>
      <c r="F1431" s="65"/>
      <c r="G1431" s="4"/>
      <c r="H1431" s="4"/>
      <c r="I1431" s="4"/>
      <c r="J1431" s="4"/>
      <c r="K1431" s="4"/>
      <c r="L1431" s="4"/>
      <c r="M1431" s="4"/>
      <c r="N1431" s="4"/>
      <c r="O1431" s="4"/>
      <c r="P1431" s="4"/>
      <c r="Q1431" s="4"/>
      <c r="R1431" s="4"/>
      <c r="S1431" s="4"/>
      <c r="T1431" s="118"/>
      <c r="U1431" s="4"/>
      <c r="V1431" s="4"/>
      <c r="W1431" s="4"/>
      <c r="X1431" s="4"/>
      <c r="Y1431" s="4"/>
      <c r="Z1431" s="4"/>
      <c r="AA1431" s="4"/>
      <c r="AB1431" s="4"/>
      <c r="AC1431" s="4"/>
      <c r="AD1431" s="4"/>
      <c r="AE1431" s="4"/>
      <c r="AF1431" s="4"/>
      <c r="AG1431" s="4"/>
      <c r="AH1431" s="4"/>
      <c r="AI1431" s="4"/>
      <c r="AJ1431" s="4"/>
      <c r="AK1431" s="92"/>
      <c r="AL1431" s="4"/>
      <c r="AM1431" s="4"/>
      <c r="AN1431" s="4"/>
      <c r="AO1431" s="4"/>
      <c r="AP1431" s="4"/>
      <c r="AQ1431" s="4"/>
      <c r="AR1431" s="4"/>
      <c r="AS1431" s="4"/>
      <c r="AT1431" s="4"/>
      <c r="AU1431" s="4"/>
      <c r="AV1431" s="4"/>
      <c r="AW1431" s="4"/>
      <c r="AX1431" s="71"/>
      <c r="AY1431" s="4"/>
      <c r="AZ1431" s="4"/>
      <c r="BA1431" s="4"/>
      <c r="BB1431" s="4"/>
      <c r="BC1431" s="4"/>
      <c r="BD1431" s="71"/>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71"/>
      <c r="DX1431" s="71"/>
      <c r="DY1431" s="71"/>
      <c r="DZ1431" s="71"/>
      <c r="EA1431" s="71"/>
      <c r="EB1431" s="71"/>
      <c r="EC1431" s="71"/>
      <c r="ED1431" s="71"/>
      <c r="EE1431" s="71"/>
      <c r="EF1431" s="71"/>
    </row>
    <row r="1432" spans="1:136" ht="15.75" customHeight="1">
      <c r="A1432" s="4"/>
      <c r="B1432" s="89"/>
      <c r="C1432" s="4"/>
      <c r="D1432" s="4"/>
      <c r="E1432" s="4"/>
      <c r="F1432" s="65"/>
      <c r="G1432" s="4"/>
      <c r="H1432" s="4"/>
      <c r="I1432" s="4"/>
      <c r="J1432" s="4"/>
      <c r="K1432" s="4"/>
      <c r="L1432" s="4"/>
      <c r="M1432" s="4"/>
      <c r="N1432" s="4"/>
      <c r="O1432" s="4"/>
      <c r="P1432" s="4"/>
      <c r="Q1432" s="4"/>
      <c r="R1432" s="4"/>
      <c r="S1432" s="4"/>
      <c r="T1432" s="118"/>
      <c r="U1432" s="4"/>
      <c r="V1432" s="4"/>
      <c r="W1432" s="4"/>
      <c r="X1432" s="4"/>
      <c r="Y1432" s="4"/>
      <c r="Z1432" s="4"/>
      <c r="AA1432" s="4"/>
      <c r="AB1432" s="4"/>
      <c r="AC1432" s="4"/>
      <c r="AD1432" s="4"/>
      <c r="AE1432" s="4"/>
      <c r="AF1432" s="4"/>
      <c r="AG1432" s="4"/>
      <c r="AH1432" s="4"/>
      <c r="AI1432" s="4"/>
      <c r="AJ1432" s="4"/>
      <c r="AK1432" s="92"/>
      <c r="AL1432" s="4"/>
      <c r="AM1432" s="4"/>
      <c r="AN1432" s="4"/>
      <c r="AO1432" s="4"/>
      <c r="AP1432" s="4"/>
      <c r="AQ1432" s="4"/>
      <c r="AR1432" s="4"/>
      <c r="AS1432" s="4"/>
      <c r="AT1432" s="4"/>
      <c r="AU1432" s="4"/>
      <c r="AV1432" s="4"/>
      <c r="AW1432" s="4"/>
      <c r="AX1432" s="71"/>
      <c r="AY1432" s="4"/>
      <c r="AZ1432" s="4"/>
      <c r="BA1432" s="4"/>
      <c r="BB1432" s="4"/>
      <c r="BC1432" s="4"/>
      <c r="BD1432" s="71"/>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71"/>
      <c r="DX1432" s="71"/>
      <c r="DY1432" s="71"/>
      <c r="DZ1432" s="71"/>
      <c r="EA1432" s="71"/>
      <c r="EB1432" s="71"/>
      <c r="EC1432" s="71"/>
      <c r="ED1432" s="71"/>
      <c r="EE1432" s="71"/>
      <c r="EF1432" s="71"/>
    </row>
    <row r="1433" spans="1:136" ht="15.75" customHeight="1">
      <c r="A1433" s="4"/>
      <c r="B1433" s="89"/>
      <c r="C1433" s="4"/>
      <c r="D1433" s="4"/>
      <c r="E1433" s="4"/>
      <c r="F1433" s="65"/>
      <c r="G1433" s="4"/>
      <c r="H1433" s="4"/>
      <c r="I1433" s="4"/>
      <c r="J1433" s="4"/>
      <c r="K1433" s="4"/>
      <c r="L1433" s="4"/>
      <c r="M1433" s="4"/>
      <c r="N1433" s="4"/>
      <c r="O1433" s="4"/>
      <c r="P1433" s="4"/>
      <c r="Q1433" s="4"/>
      <c r="R1433" s="4"/>
      <c r="S1433" s="4"/>
      <c r="T1433" s="118"/>
      <c r="U1433" s="4"/>
      <c r="V1433" s="4"/>
      <c r="W1433" s="4"/>
      <c r="X1433" s="4"/>
      <c r="Y1433" s="4"/>
      <c r="Z1433" s="4"/>
      <c r="AA1433" s="4"/>
      <c r="AB1433" s="4"/>
      <c r="AC1433" s="4"/>
      <c r="AD1433" s="4"/>
      <c r="AE1433" s="4"/>
      <c r="AF1433" s="4"/>
      <c r="AG1433" s="4"/>
      <c r="AH1433" s="4"/>
      <c r="AI1433" s="4"/>
      <c r="AJ1433" s="4"/>
      <c r="AK1433" s="92"/>
      <c r="AL1433" s="4"/>
      <c r="AM1433" s="4"/>
      <c r="AN1433" s="4"/>
      <c r="AO1433" s="4"/>
      <c r="AP1433" s="4"/>
      <c r="AQ1433" s="4"/>
      <c r="AR1433" s="4"/>
      <c r="AS1433" s="4"/>
      <c r="AT1433" s="4"/>
      <c r="AU1433" s="4"/>
      <c r="AV1433" s="4"/>
      <c r="AW1433" s="4"/>
      <c r="AX1433" s="71"/>
      <c r="AY1433" s="4"/>
      <c r="AZ1433" s="4"/>
      <c r="BA1433" s="4"/>
      <c r="BB1433" s="4"/>
      <c r="BC1433" s="4"/>
      <c r="BD1433" s="71"/>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71"/>
      <c r="DX1433" s="71"/>
      <c r="DY1433" s="71"/>
      <c r="DZ1433" s="71"/>
      <c r="EA1433" s="71"/>
      <c r="EB1433" s="71"/>
      <c r="EC1433" s="71"/>
      <c r="ED1433" s="71"/>
      <c r="EE1433" s="71"/>
      <c r="EF1433" s="71"/>
    </row>
    <row r="1434" spans="1:136" ht="15.75" customHeight="1">
      <c r="A1434" s="4"/>
      <c r="B1434" s="89"/>
      <c r="C1434" s="4"/>
      <c r="D1434" s="4"/>
      <c r="E1434" s="4"/>
      <c r="F1434" s="65"/>
      <c r="G1434" s="4"/>
      <c r="H1434" s="4"/>
      <c r="I1434" s="4"/>
      <c r="J1434" s="4"/>
      <c r="K1434" s="4"/>
      <c r="L1434" s="4"/>
      <c r="M1434" s="4"/>
      <c r="N1434" s="4"/>
      <c r="O1434" s="4"/>
      <c r="P1434" s="4"/>
      <c r="Q1434" s="4"/>
      <c r="R1434" s="4"/>
      <c r="S1434" s="4"/>
      <c r="T1434" s="118"/>
      <c r="U1434" s="4"/>
      <c r="V1434" s="4"/>
      <c r="W1434" s="4"/>
      <c r="X1434" s="4"/>
      <c r="Y1434" s="4"/>
      <c r="Z1434" s="4"/>
      <c r="AA1434" s="4"/>
      <c r="AB1434" s="4"/>
      <c r="AC1434" s="4"/>
      <c r="AD1434" s="4"/>
      <c r="AE1434" s="4"/>
      <c r="AF1434" s="4"/>
      <c r="AG1434" s="4"/>
      <c r="AH1434" s="4"/>
      <c r="AI1434" s="4"/>
      <c r="AJ1434" s="4"/>
      <c r="AK1434" s="92"/>
      <c r="AL1434" s="4"/>
      <c r="AM1434" s="4"/>
      <c r="AN1434" s="4"/>
      <c r="AO1434" s="4"/>
      <c r="AP1434" s="4"/>
      <c r="AQ1434" s="4"/>
      <c r="AR1434" s="4"/>
      <c r="AS1434" s="4"/>
      <c r="AT1434" s="4"/>
      <c r="AU1434" s="4"/>
      <c r="AV1434" s="4"/>
      <c r="AW1434" s="4"/>
      <c r="AX1434" s="71"/>
      <c r="AY1434" s="4"/>
      <c r="AZ1434" s="4"/>
      <c r="BA1434" s="4"/>
      <c r="BB1434" s="4"/>
      <c r="BC1434" s="4"/>
      <c r="BD1434" s="71"/>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71"/>
      <c r="DX1434" s="71"/>
      <c r="DY1434" s="71"/>
      <c r="DZ1434" s="71"/>
      <c r="EA1434" s="71"/>
      <c r="EB1434" s="71"/>
      <c r="EC1434" s="71"/>
      <c r="ED1434" s="71"/>
      <c r="EE1434" s="71"/>
      <c r="EF1434" s="71"/>
    </row>
    <row r="1435" spans="1:136" ht="15.75" customHeight="1">
      <c r="A1435" s="4"/>
      <c r="B1435" s="89"/>
      <c r="C1435" s="4"/>
      <c r="D1435" s="4"/>
      <c r="E1435" s="4"/>
      <c r="F1435" s="65"/>
      <c r="G1435" s="4"/>
      <c r="H1435" s="4"/>
      <c r="I1435" s="4"/>
      <c r="J1435" s="4"/>
      <c r="K1435" s="4"/>
      <c r="L1435" s="4"/>
      <c r="M1435" s="4"/>
      <c r="N1435" s="4"/>
      <c r="O1435" s="4"/>
      <c r="P1435" s="4"/>
      <c r="Q1435" s="4"/>
      <c r="R1435" s="4"/>
      <c r="S1435" s="4"/>
      <c r="T1435" s="118"/>
      <c r="U1435" s="4"/>
      <c r="V1435" s="4"/>
      <c r="W1435" s="4"/>
      <c r="X1435" s="4"/>
      <c r="Y1435" s="4"/>
      <c r="Z1435" s="4"/>
      <c r="AA1435" s="4"/>
      <c r="AB1435" s="4"/>
      <c r="AC1435" s="4"/>
      <c r="AD1435" s="4"/>
      <c r="AE1435" s="4"/>
      <c r="AF1435" s="4"/>
      <c r="AG1435" s="4"/>
      <c r="AH1435" s="4"/>
      <c r="AI1435" s="4"/>
      <c r="AJ1435" s="4"/>
      <c r="AK1435" s="92"/>
      <c r="AL1435" s="4"/>
      <c r="AM1435" s="4"/>
      <c r="AN1435" s="4"/>
      <c r="AO1435" s="4"/>
      <c r="AP1435" s="4"/>
      <c r="AQ1435" s="4"/>
      <c r="AR1435" s="4"/>
      <c r="AS1435" s="4"/>
      <c r="AT1435" s="4"/>
      <c r="AU1435" s="4"/>
      <c r="AV1435" s="4"/>
      <c r="AW1435" s="4"/>
      <c r="AX1435" s="71"/>
      <c r="AY1435" s="4"/>
      <c r="AZ1435" s="4"/>
      <c r="BA1435" s="4"/>
      <c r="BB1435" s="4"/>
      <c r="BC1435" s="4"/>
      <c r="BD1435" s="71"/>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71"/>
      <c r="DX1435" s="71"/>
      <c r="DY1435" s="71"/>
      <c r="DZ1435" s="71"/>
      <c r="EA1435" s="71"/>
      <c r="EB1435" s="71"/>
      <c r="EC1435" s="71"/>
      <c r="ED1435" s="71"/>
      <c r="EE1435" s="71"/>
      <c r="EF1435" s="71"/>
    </row>
    <row r="1436" spans="1:136" ht="15.75" customHeight="1">
      <c r="A1436" s="4"/>
      <c r="B1436" s="89"/>
      <c r="C1436" s="4"/>
      <c r="D1436" s="4"/>
      <c r="E1436" s="4"/>
      <c r="F1436" s="65"/>
      <c r="G1436" s="4"/>
      <c r="H1436" s="4"/>
      <c r="I1436" s="4"/>
      <c r="J1436" s="4"/>
      <c r="K1436" s="4"/>
      <c r="L1436" s="4"/>
      <c r="M1436" s="4"/>
      <c r="N1436" s="4"/>
      <c r="O1436" s="4"/>
      <c r="P1436" s="4"/>
      <c r="Q1436" s="4"/>
      <c r="R1436" s="4"/>
      <c r="S1436" s="4"/>
      <c r="T1436" s="118"/>
      <c r="U1436" s="4"/>
      <c r="V1436" s="4"/>
      <c r="W1436" s="4"/>
      <c r="X1436" s="4"/>
      <c r="Y1436" s="4"/>
      <c r="Z1436" s="4"/>
      <c r="AA1436" s="4"/>
      <c r="AB1436" s="4"/>
      <c r="AC1436" s="4"/>
      <c r="AD1436" s="4"/>
      <c r="AE1436" s="4"/>
      <c r="AF1436" s="4"/>
      <c r="AG1436" s="4"/>
      <c r="AH1436" s="4"/>
      <c r="AI1436" s="4"/>
      <c r="AJ1436" s="4"/>
      <c r="AK1436" s="92"/>
      <c r="AL1436" s="4"/>
      <c r="AM1436" s="4"/>
      <c r="AN1436" s="4"/>
      <c r="AO1436" s="4"/>
      <c r="AP1436" s="4"/>
      <c r="AQ1436" s="4"/>
      <c r="AR1436" s="4"/>
      <c r="AS1436" s="4"/>
      <c r="AT1436" s="4"/>
      <c r="AU1436" s="4"/>
      <c r="AV1436" s="4"/>
      <c r="AW1436" s="4"/>
      <c r="AX1436" s="71"/>
      <c r="AY1436" s="4"/>
      <c r="AZ1436" s="4"/>
      <c r="BA1436" s="4"/>
      <c r="BB1436" s="4"/>
      <c r="BC1436" s="4"/>
      <c r="BD1436" s="71"/>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71"/>
      <c r="DX1436" s="71"/>
      <c r="DY1436" s="71"/>
      <c r="DZ1436" s="71"/>
      <c r="EA1436" s="71"/>
      <c r="EB1436" s="71"/>
      <c r="EC1436" s="71"/>
      <c r="ED1436" s="71"/>
      <c r="EE1436" s="71"/>
      <c r="EF1436" s="71"/>
    </row>
    <row r="1437" spans="1:136" ht="15.75" customHeight="1">
      <c r="A1437" s="4"/>
      <c r="B1437" s="89"/>
      <c r="C1437" s="4"/>
      <c r="D1437" s="4"/>
      <c r="E1437" s="4"/>
      <c r="F1437" s="65"/>
      <c r="G1437" s="4"/>
      <c r="H1437" s="4"/>
      <c r="I1437" s="4"/>
      <c r="J1437" s="4"/>
      <c r="K1437" s="4"/>
      <c r="L1437" s="4"/>
      <c r="M1437" s="4"/>
      <c r="N1437" s="4"/>
      <c r="O1437" s="4"/>
      <c r="P1437" s="4"/>
      <c r="Q1437" s="4"/>
      <c r="R1437" s="4"/>
      <c r="S1437" s="4"/>
      <c r="T1437" s="118"/>
      <c r="U1437" s="4"/>
      <c r="V1437" s="4"/>
      <c r="W1437" s="4"/>
      <c r="X1437" s="4"/>
      <c r="Y1437" s="4"/>
      <c r="Z1437" s="4"/>
      <c r="AA1437" s="4"/>
      <c r="AB1437" s="4"/>
      <c r="AC1437" s="4"/>
      <c r="AD1437" s="4"/>
      <c r="AE1437" s="4"/>
      <c r="AF1437" s="4"/>
      <c r="AG1437" s="4"/>
      <c r="AH1437" s="4"/>
      <c r="AI1437" s="4"/>
      <c r="AJ1437" s="4"/>
      <c r="AK1437" s="92"/>
      <c r="AL1437" s="4"/>
      <c r="AM1437" s="4"/>
      <c r="AN1437" s="4"/>
      <c r="AO1437" s="4"/>
      <c r="AP1437" s="4"/>
      <c r="AQ1437" s="4"/>
      <c r="AR1437" s="4"/>
      <c r="AS1437" s="4"/>
      <c r="AT1437" s="4"/>
      <c r="AU1437" s="4"/>
      <c r="AV1437" s="4"/>
      <c r="AW1437" s="4"/>
      <c r="AX1437" s="71"/>
      <c r="AY1437" s="4"/>
      <c r="AZ1437" s="4"/>
      <c r="BA1437" s="4"/>
      <c r="BB1437" s="4"/>
      <c r="BC1437" s="4"/>
      <c r="BD1437" s="71"/>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71"/>
      <c r="DX1437" s="71"/>
      <c r="DY1437" s="71"/>
      <c r="DZ1437" s="71"/>
      <c r="EA1437" s="71"/>
      <c r="EB1437" s="71"/>
      <c r="EC1437" s="71"/>
      <c r="ED1437" s="71"/>
      <c r="EE1437" s="71"/>
      <c r="EF1437" s="71"/>
    </row>
    <row r="1438" spans="1:136" ht="15.75" customHeight="1">
      <c r="A1438" s="4"/>
      <c r="B1438" s="89"/>
      <c r="C1438" s="4"/>
      <c r="D1438" s="4"/>
      <c r="E1438" s="4"/>
      <c r="F1438" s="65"/>
      <c r="G1438" s="4"/>
      <c r="H1438" s="4"/>
      <c r="I1438" s="4"/>
      <c r="J1438" s="4"/>
      <c r="K1438" s="4"/>
      <c r="L1438" s="4"/>
      <c r="M1438" s="4"/>
      <c r="N1438" s="4"/>
      <c r="O1438" s="4"/>
      <c r="P1438" s="4"/>
      <c r="Q1438" s="4"/>
      <c r="R1438" s="4"/>
      <c r="S1438" s="4"/>
      <c r="T1438" s="118"/>
      <c r="U1438" s="4"/>
      <c r="V1438" s="4"/>
      <c r="W1438" s="4"/>
      <c r="X1438" s="4"/>
      <c r="Y1438" s="4"/>
      <c r="Z1438" s="4"/>
      <c r="AA1438" s="4"/>
      <c r="AB1438" s="4"/>
      <c r="AC1438" s="4"/>
      <c r="AD1438" s="4"/>
      <c r="AE1438" s="4"/>
      <c r="AF1438" s="4"/>
      <c r="AG1438" s="4"/>
      <c r="AH1438" s="4"/>
      <c r="AI1438" s="4"/>
      <c r="AJ1438" s="4"/>
      <c r="AK1438" s="92"/>
      <c r="AL1438" s="4"/>
      <c r="AM1438" s="4"/>
      <c r="AN1438" s="4"/>
      <c r="AO1438" s="4"/>
      <c r="AP1438" s="4"/>
      <c r="AQ1438" s="4"/>
      <c r="AR1438" s="4"/>
      <c r="AS1438" s="4"/>
      <c r="AT1438" s="4"/>
      <c r="AU1438" s="4"/>
      <c r="AV1438" s="4"/>
      <c r="AW1438" s="4"/>
      <c r="AX1438" s="71"/>
      <c r="AY1438" s="4"/>
      <c r="AZ1438" s="4"/>
      <c r="BA1438" s="4"/>
      <c r="BB1438" s="4"/>
      <c r="BC1438" s="4"/>
      <c r="BD1438" s="71"/>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71"/>
      <c r="DX1438" s="71"/>
      <c r="DY1438" s="71"/>
      <c r="DZ1438" s="71"/>
      <c r="EA1438" s="71"/>
      <c r="EB1438" s="71"/>
      <c r="EC1438" s="71"/>
      <c r="ED1438" s="71"/>
      <c r="EE1438" s="71"/>
      <c r="EF1438" s="71"/>
    </row>
    <row r="1439" spans="1:136" ht="15.75" customHeight="1">
      <c r="A1439" s="4"/>
      <c r="B1439" s="89"/>
      <c r="C1439" s="4"/>
      <c r="D1439" s="4"/>
      <c r="E1439" s="4"/>
      <c r="F1439" s="65"/>
      <c r="G1439" s="4"/>
      <c r="H1439" s="4"/>
      <c r="I1439" s="4"/>
      <c r="J1439" s="4"/>
      <c r="K1439" s="4"/>
      <c r="L1439" s="4"/>
      <c r="M1439" s="4"/>
      <c r="N1439" s="4"/>
      <c r="O1439" s="4"/>
      <c r="P1439" s="4"/>
      <c r="Q1439" s="4"/>
      <c r="R1439" s="4"/>
      <c r="S1439" s="4"/>
      <c r="T1439" s="118"/>
      <c r="U1439" s="4"/>
      <c r="V1439" s="4"/>
      <c r="W1439" s="4"/>
      <c r="X1439" s="4"/>
      <c r="Y1439" s="4"/>
      <c r="Z1439" s="4"/>
      <c r="AA1439" s="4"/>
      <c r="AB1439" s="4"/>
      <c r="AC1439" s="4"/>
      <c r="AD1439" s="4"/>
      <c r="AE1439" s="4"/>
      <c r="AF1439" s="4"/>
      <c r="AG1439" s="4"/>
      <c r="AH1439" s="4"/>
      <c r="AI1439" s="4"/>
      <c r="AJ1439" s="4"/>
      <c r="AK1439" s="92"/>
      <c r="AL1439" s="4"/>
      <c r="AM1439" s="4"/>
      <c r="AN1439" s="4"/>
      <c r="AO1439" s="4"/>
      <c r="AP1439" s="4"/>
      <c r="AQ1439" s="4"/>
      <c r="AR1439" s="4"/>
      <c r="AS1439" s="4"/>
      <c r="AT1439" s="4"/>
      <c r="AU1439" s="4"/>
      <c r="AV1439" s="4"/>
      <c r="AW1439" s="4"/>
      <c r="AX1439" s="71"/>
      <c r="AY1439" s="4"/>
      <c r="AZ1439" s="4"/>
      <c r="BA1439" s="4"/>
      <c r="BB1439" s="4"/>
      <c r="BC1439" s="4"/>
      <c r="BD1439" s="71"/>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71"/>
      <c r="DX1439" s="71"/>
      <c r="DY1439" s="71"/>
      <c r="DZ1439" s="71"/>
      <c r="EA1439" s="71"/>
      <c r="EB1439" s="71"/>
      <c r="EC1439" s="71"/>
      <c r="ED1439" s="71"/>
      <c r="EE1439" s="71"/>
      <c r="EF1439" s="71"/>
    </row>
    <row r="1440" spans="1:136" ht="15.75" customHeight="1">
      <c r="A1440" s="4"/>
      <c r="B1440" s="89"/>
      <c r="C1440" s="4"/>
      <c r="D1440" s="4"/>
      <c r="E1440" s="4"/>
      <c r="F1440" s="65"/>
      <c r="G1440" s="4"/>
      <c r="H1440" s="4"/>
      <c r="I1440" s="4"/>
      <c r="J1440" s="4"/>
      <c r="K1440" s="4"/>
      <c r="L1440" s="4"/>
      <c r="M1440" s="4"/>
      <c r="N1440" s="4"/>
      <c r="O1440" s="4"/>
      <c r="P1440" s="4"/>
      <c r="Q1440" s="4"/>
      <c r="R1440" s="4"/>
      <c r="S1440" s="4"/>
      <c r="T1440" s="118"/>
      <c r="U1440" s="4"/>
      <c r="V1440" s="4"/>
      <c r="W1440" s="4"/>
      <c r="X1440" s="4"/>
      <c r="Y1440" s="4"/>
      <c r="Z1440" s="4"/>
      <c r="AA1440" s="4"/>
      <c r="AB1440" s="4"/>
      <c r="AC1440" s="4"/>
      <c r="AD1440" s="4"/>
      <c r="AE1440" s="4"/>
      <c r="AF1440" s="4"/>
      <c r="AG1440" s="4"/>
      <c r="AH1440" s="4"/>
      <c r="AI1440" s="4"/>
      <c r="AJ1440" s="4"/>
      <c r="AK1440" s="92"/>
      <c r="AL1440" s="4"/>
      <c r="AM1440" s="4"/>
      <c r="AN1440" s="4"/>
      <c r="AO1440" s="4"/>
      <c r="AP1440" s="4"/>
      <c r="AQ1440" s="4"/>
      <c r="AR1440" s="4"/>
      <c r="AS1440" s="4"/>
      <c r="AT1440" s="4"/>
      <c r="AU1440" s="4"/>
      <c r="AV1440" s="4"/>
      <c r="AW1440" s="4"/>
      <c r="AX1440" s="71"/>
      <c r="AY1440" s="4"/>
      <c r="AZ1440" s="4"/>
      <c r="BA1440" s="4"/>
      <c r="BB1440" s="4"/>
      <c r="BC1440" s="4"/>
      <c r="BD1440" s="71"/>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71"/>
      <c r="DX1440" s="71"/>
      <c r="DY1440" s="71"/>
      <c r="DZ1440" s="71"/>
      <c r="EA1440" s="71"/>
      <c r="EB1440" s="71"/>
      <c r="EC1440" s="71"/>
      <c r="ED1440" s="71"/>
      <c r="EE1440" s="71"/>
      <c r="EF1440" s="71"/>
    </row>
    <row r="1441" spans="1:136" ht="15.75" customHeight="1">
      <c r="A1441" s="4"/>
      <c r="B1441" s="89"/>
      <c r="C1441" s="4"/>
      <c r="D1441" s="4"/>
      <c r="E1441" s="4"/>
      <c r="F1441" s="65"/>
      <c r="G1441" s="4"/>
      <c r="H1441" s="4"/>
      <c r="I1441" s="4"/>
      <c r="J1441" s="4"/>
      <c r="K1441" s="4"/>
      <c r="L1441" s="4"/>
      <c r="M1441" s="4"/>
      <c r="N1441" s="4"/>
      <c r="O1441" s="4"/>
      <c r="P1441" s="4"/>
      <c r="Q1441" s="4"/>
      <c r="R1441" s="4"/>
      <c r="S1441" s="4"/>
      <c r="T1441" s="118"/>
      <c r="U1441" s="4"/>
      <c r="V1441" s="4"/>
      <c r="W1441" s="4"/>
      <c r="X1441" s="4"/>
      <c r="Y1441" s="4"/>
      <c r="Z1441" s="4"/>
      <c r="AA1441" s="4"/>
      <c r="AB1441" s="4"/>
      <c r="AC1441" s="4"/>
      <c r="AD1441" s="4"/>
      <c r="AE1441" s="4"/>
      <c r="AF1441" s="4"/>
      <c r="AG1441" s="4"/>
      <c r="AH1441" s="4"/>
      <c r="AI1441" s="4"/>
      <c r="AJ1441" s="4"/>
      <c r="AK1441" s="92"/>
      <c r="AL1441" s="4"/>
      <c r="AM1441" s="4"/>
      <c r="AN1441" s="4"/>
      <c r="AO1441" s="4"/>
      <c r="AP1441" s="4"/>
      <c r="AQ1441" s="4"/>
      <c r="AR1441" s="4"/>
      <c r="AS1441" s="4"/>
      <c r="AT1441" s="4"/>
      <c r="AU1441" s="4"/>
      <c r="AV1441" s="4"/>
      <c r="AW1441" s="4"/>
      <c r="AX1441" s="71"/>
      <c r="AY1441" s="4"/>
      <c r="AZ1441" s="4"/>
      <c r="BA1441" s="4"/>
      <c r="BB1441" s="4"/>
      <c r="BC1441" s="4"/>
      <c r="BD1441" s="71"/>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71"/>
      <c r="DX1441" s="71"/>
      <c r="DY1441" s="71"/>
      <c r="DZ1441" s="71"/>
      <c r="EA1441" s="71"/>
      <c r="EB1441" s="71"/>
      <c r="EC1441" s="71"/>
      <c r="ED1441" s="71"/>
      <c r="EE1441" s="71"/>
      <c r="EF1441" s="71"/>
    </row>
    <row r="1442" spans="1:136" ht="15.75" customHeight="1">
      <c r="A1442" s="4"/>
      <c r="B1442" s="89"/>
      <c r="C1442" s="4"/>
      <c r="D1442" s="4"/>
      <c r="E1442" s="4"/>
      <c r="F1442" s="65"/>
      <c r="G1442" s="4"/>
      <c r="H1442" s="4"/>
      <c r="I1442" s="4"/>
      <c r="J1442" s="4"/>
      <c r="K1442" s="4"/>
      <c r="L1442" s="4"/>
      <c r="M1442" s="4"/>
      <c r="N1442" s="4"/>
      <c r="O1442" s="4"/>
      <c r="P1442" s="4"/>
      <c r="Q1442" s="4"/>
      <c r="R1442" s="4"/>
      <c r="S1442" s="4"/>
      <c r="T1442" s="118"/>
      <c r="U1442" s="4"/>
      <c r="V1442" s="4"/>
      <c r="W1442" s="4"/>
      <c r="X1442" s="4"/>
      <c r="Y1442" s="4"/>
      <c r="Z1442" s="4"/>
      <c r="AA1442" s="4"/>
      <c r="AB1442" s="4"/>
      <c r="AC1442" s="4"/>
      <c r="AD1442" s="4"/>
      <c r="AE1442" s="4"/>
      <c r="AF1442" s="4"/>
      <c r="AG1442" s="4"/>
      <c r="AH1442" s="4"/>
      <c r="AI1442" s="4"/>
      <c r="AJ1442" s="4"/>
      <c r="AK1442" s="92"/>
      <c r="AL1442" s="4"/>
      <c r="AM1442" s="4"/>
      <c r="AN1442" s="4"/>
      <c r="AO1442" s="4"/>
      <c r="AP1442" s="4"/>
      <c r="AQ1442" s="4"/>
      <c r="AR1442" s="4"/>
      <c r="AS1442" s="4"/>
      <c r="AT1442" s="4"/>
      <c r="AU1442" s="4"/>
      <c r="AV1442" s="4"/>
      <c r="AW1442" s="4"/>
      <c r="AX1442" s="71"/>
      <c r="AY1442" s="4"/>
      <c r="AZ1442" s="4"/>
      <c r="BA1442" s="4"/>
      <c r="BB1442" s="4"/>
      <c r="BC1442" s="4"/>
      <c r="BD1442" s="71"/>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71"/>
      <c r="DX1442" s="71"/>
      <c r="DY1442" s="71"/>
      <c r="DZ1442" s="71"/>
      <c r="EA1442" s="71"/>
      <c r="EB1442" s="71"/>
      <c r="EC1442" s="71"/>
      <c r="ED1442" s="71"/>
      <c r="EE1442" s="71"/>
      <c r="EF1442" s="71"/>
    </row>
    <row r="1443" spans="1:136" ht="15.75" customHeight="1">
      <c r="A1443" s="4"/>
      <c r="B1443" s="89"/>
      <c r="C1443" s="4"/>
      <c r="D1443" s="4"/>
      <c r="E1443" s="4"/>
      <c r="F1443" s="65"/>
      <c r="G1443" s="4"/>
      <c r="H1443" s="4"/>
      <c r="I1443" s="4"/>
      <c r="J1443" s="4"/>
      <c r="K1443" s="4"/>
      <c r="L1443" s="4"/>
      <c r="M1443" s="4"/>
      <c r="N1443" s="4"/>
      <c r="O1443" s="4"/>
      <c r="P1443" s="4"/>
      <c r="Q1443" s="4"/>
      <c r="R1443" s="4"/>
      <c r="S1443" s="4"/>
      <c r="T1443" s="118"/>
      <c r="U1443" s="4"/>
      <c r="V1443" s="4"/>
      <c r="W1443" s="4"/>
      <c r="X1443" s="4"/>
      <c r="Y1443" s="4"/>
      <c r="Z1443" s="4"/>
      <c r="AA1443" s="4"/>
      <c r="AB1443" s="4"/>
      <c r="AC1443" s="4"/>
      <c r="AD1443" s="4"/>
      <c r="AE1443" s="4"/>
      <c r="AF1443" s="4"/>
      <c r="AG1443" s="4"/>
      <c r="AH1443" s="4"/>
      <c r="AI1443" s="4"/>
      <c r="AJ1443" s="4"/>
      <c r="AK1443" s="92"/>
      <c r="AL1443" s="4"/>
      <c r="AM1443" s="4"/>
      <c r="AN1443" s="4"/>
      <c r="AO1443" s="4"/>
      <c r="AP1443" s="4"/>
      <c r="AQ1443" s="4"/>
      <c r="AR1443" s="4"/>
      <c r="AS1443" s="4"/>
      <c r="AT1443" s="4"/>
      <c r="AU1443" s="4"/>
      <c r="AV1443" s="4"/>
      <c r="AW1443" s="4"/>
      <c r="AX1443" s="71"/>
      <c r="AY1443" s="4"/>
      <c r="AZ1443" s="4"/>
      <c r="BA1443" s="4"/>
      <c r="BB1443" s="4"/>
      <c r="BC1443" s="4"/>
      <c r="BD1443" s="71"/>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71"/>
      <c r="DX1443" s="71"/>
      <c r="DY1443" s="71"/>
      <c r="DZ1443" s="71"/>
      <c r="EA1443" s="71"/>
      <c r="EB1443" s="71"/>
      <c r="EC1443" s="71"/>
      <c r="ED1443" s="71"/>
      <c r="EE1443" s="71"/>
      <c r="EF1443" s="71"/>
    </row>
    <row r="1444" spans="1:136" ht="15.75" customHeight="1">
      <c r="A1444" s="4"/>
      <c r="B1444" s="89"/>
      <c r="C1444" s="4"/>
      <c r="D1444" s="4"/>
      <c r="E1444" s="4"/>
      <c r="F1444" s="65"/>
      <c r="G1444" s="4"/>
      <c r="H1444" s="4"/>
      <c r="I1444" s="4"/>
      <c r="J1444" s="4"/>
      <c r="K1444" s="4"/>
      <c r="L1444" s="4"/>
      <c r="M1444" s="4"/>
      <c r="N1444" s="4"/>
      <c r="O1444" s="4"/>
      <c r="P1444" s="4"/>
      <c r="Q1444" s="4"/>
      <c r="R1444" s="4"/>
      <c r="S1444" s="4"/>
      <c r="T1444" s="118"/>
      <c r="U1444" s="4"/>
      <c r="V1444" s="4"/>
      <c r="W1444" s="4"/>
      <c r="X1444" s="4"/>
      <c r="Y1444" s="4"/>
      <c r="Z1444" s="4"/>
      <c r="AA1444" s="4"/>
      <c r="AB1444" s="4"/>
      <c r="AC1444" s="4"/>
      <c r="AD1444" s="4"/>
      <c r="AE1444" s="4"/>
      <c r="AF1444" s="4"/>
      <c r="AG1444" s="4"/>
      <c r="AH1444" s="4"/>
      <c r="AI1444" s="4"/>
      <c r="AJ1444" s="4"/>
      <c r="AK1444" s="92"/>
      <c r="AL1444" s="4"/>
      <c r="AM1444" s="4"/>
      <c r="AN1444" s="4"/>
      <c r="AO1444" s="4"/>
      <c r="AP1444" s="4"/>
      <c r="AQ1444" s="4"/>
      <c r="AR1444" s="4"/>
      <c r="AS1444" s="4"/>
      <c r="AT1444" s="4"/>
      <c r="AU1444" s="4"/>
      <c r="AV1444" s="4"/>
      <c r="AW1444" s="4"/>
      <c r="AX1444" s="71"/>
      <c r="AY1444" s="4"/>
      <c r="AZ1444" s="4"/>
      <c r="BA1444" s="4"/>
      <c r="BB1444" s="4"/>
      <c r="BC1444" s="4"/>
      <c r="BD1444" s="71"/>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71"/>
      <c r="DX1444" s="71"/>
      <c r="DY1444" s="71"/>
      <c r="DZ1444" s="71"/>
      <c r="EA1444" s="71"/>
      <c r="EB1444" s="71"/>
      <c r="EC1444" s="71"/>
      <c r="ED1444" s="71"/>
      <c r="EE1444" s="71"/>
      <c r="EF1444" s="71"/>
    </row>
    <row r="1445" spans="1:136" ht="15.75" customHeight="1">
      <c r="A1445" s="4"/>
      <c r="B1445" s="89"/>
      <c r="C1445" s="4"/>
      <c r="D1445" s="4"/>
      <c r="E1445" s="4"/>
      <c r="F1445" s="65"/>
      <c r="G1445" s="4"/>
      <c r="H1445" s="4"/>
      <c r="I1445" s="4"/>
      <c r="J1445" s="4"/>
      <c r="K1445" s="4"/>
      <c r="L1445" s="4"/>
      <c r="M1445" s="4"/>
      <c r="N1445" s="4"/>
      <c r="O1445" s="4"/>
      <c r="P1445" s="4"/>
      <c r="Q1445" s="4"/>
      <c r="R1445" s="4"/>
      <c r="S1445" s="4"/>
      <c r="T1445" s="118"/>
      <c r="U1445" s="4"/>
      <c r="V1445" s="4"/>
      <c r="W1445" s="4"/>
      <c r="X1445" s="4"/>
      <c r="Y1445" s="4"/>
      <c r="Z1445" s="4"/>
      <c r="AA1445" s="4"/>
      <c r="AB1445" s="4"/>
      <c r="AC1445" s="4"/>
      <c r="AD1445" s="4"/>
      <c r="AE1445" s="4"/>
      <c r="AF1445" s="4"/>
      <c r="AG1445" s="4"/>
      <c r="AH1445" s="4"/>
      <c r="AI1445" s="4"/>
      <c r="AJ1445" s="4"/>
      <c r="AK1445" s="92"/>
      <c r="AL1445" s="4"/>
      <c r="AM1445" s="4"/>
      <c r="AN1445" s="4"/>
      <c r="AO1445" s="4"/>
      <c r="AP1445" s="4"/>
      <c r="AQ1445" s="4"/>
      <c r="AR1445" s="4"/>
      <c r="AS1445" s="4"/>
      <c r="AT1445" s="4"/>
      <c r="AU1445" s="4"/>
      <c r="AV1445" s="4"/>
      <c r="AW1445" s="4"/>
      <c r="AX1445" s="71"/>
      <c r="AY1445" s="4"/>
      <c r="AZ1445" s="4"/>
      <c r="BA1445" s="4"/>
      <c r="BB1445" s="4"/>
      <c r="BC1445" s="4"/>
      <c r="BD1445" s="71"/>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71"/>
      <c r="DX1445" s="71"/>
      <c r="DY1445" s="71"/>
      <c r="DZ1445" s="71"/>
      <c r="EA1445" s="71"/>
      <c r="EB1445" s="71"/>
      <c r="EC1445" s="71"/>
      <c r="ED1445" s="71"/>
      <c r="EE1445" s="71"/>
      <c r="EF1445" s="71"/>
    </row>
    <row r="1446" spans="1:136" ht="15.75" customHeight="1">
      <c r="A1446" s="4"/>
      <c r="B1446" s="89"/>
      <c r="C1446" s="4"/>
      <c r="D1446" s="4"/>
      <c r="E1446" s="4"/>
      <c r="F1446" s="65"/>
      <c r="G1446" s="4"/>
      <c r="H1446" s="4"/>
      <c r="I1446" s="4"/>
      <c r="J1446" s="4"/>
      <c r="K1446" s="4"/>
      <c r="L1446" s="4"/>
      <c r="M1446" s="4"/>
      <c r="N1446" s="4"/>
      <c r="O1446" s="4"/>
      <c r="P1446" s="4"/>
      <c r="Q1446" s="4"/>
      <c r="R1446" s="4"/>
      <c r="S1446" s="4"/>
      <c r="T1446" s="118"/>
      <c r="U1446" s="4"/>
      <c r="V1446" s="4"/>
      <c r="W1446" s="4"/>
      <c r="X1446" s="4"/>
      <c r="Y1446" s="4"/>
      <c r="Z1446" s="4"/>
      <c r="AA1446" s="4"/>
      <c r="AB1446" s="4"/>
      <c r="AC1446" s="4"/>
      <c r="AD1446" s="4"/>
      <c r="AE1446" s="4"/>
      <c r="AF1446" s="4"/>
      <c r="AG1446" s="4"/>
      <c r="AH1446" s="4"/>
      <c r="AI1446" s="4"/>
      <c r="AJ1446" s="4"/>
      <c r="AK1446" s="92"/>
      <c r="AL1446" s="4"/>
      <c r="AM1446" s="4"/>
      <c r="AN1446" s="4"/>
      <c r="AO1446" s="4"/>
      <c r="AP1446" s="4"/>
      <c r="AQ1446" s="4"/>
      <c r="AR1446" s="4"/>
      <c r="AS1446" s="4"/>
      <c r="AT1446" s="4"/>
      <c r="AU1446" s="4"/>
      <c r="AV1446" s="4"/>
      <c r="AW1446" s="4"/>
      <c r="AX1446" s="71"/>
      <c r="AY1446" s="4"/>
      <c r="AZ1446" s="4"/>
      <c r="BA1446" s="4"/>
      <c r="BB1446" s="4"/>
      <c r="BC1446" s="4"/>
      <c r="BD1446" s="71"/>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71"/>
      <c r="DX1446" s="71"/>
      <c r="DY1446" s="71"/>
      <c r="DZ1446" s="71"/>
      <c r="EA1446" s="71"/>
      <c r="EB1446" s="71"/>
      <c r="EC1446" s="71"/>
      <c r="ED1446" s="71"/>
      <c r="EE1446" s="71"/>
      <c r="EF1446" s="71"/>
    </row>
    <row r="1447" spans="1:136" ht="15.75" customHeight="1">
      <c r="A1447" s="4"/>
      <c r="B1447" s="89"/>
      <c r="C1447" s="4"/>
      <c r="D1447" s="4"/>
      <c r="E1447" s="4"/>
      <c r="F1447" s="65"/>
      <c r="G1447" s="4"/>
      <c r="H1447" s="4"/>
      <c r="I1447" s="4"/>
      <c r="J1447" s="4"/>
      <c r="K1447" s="4"/>
      <c r="L1447" s="4"/>
      <c r="M1447" s="4"/>
      <c r="N1447" s="4"/>
      <c r="O1447" s="4"/>
      <c r="P1447" s="4"/>
      <c r="Q1447" s="4"/>
      <c r="R1447" s="4"/>
      <c r="S1447" s="4"/>
      <c r="T1447" s="118"/>
      <c r="U1447" s="4"/>
      <c r="V1447" s="4"/>
      <c r="W1447" s="4"/>
      <c r="X1447" s="4"/>
      <c r="Y1447" s="4"/>
      <c r="Z1447" s="4"/>
      <c r="AA1447" s="4"/>
      <c r="AB1447" s="4"/>
      <c r="AC1447" s="4"/>
      <c r="AD1447" s="4"/>
      <c r="AE1447" s="4"/>
      <c r="AF1447" s="4"/>
      <c r="AG1447" s="4"/>
      <c r="AH1447" s="4"/>
      <c r="AI1447" s="4"/>
      <c r="AJ1447" s="4"/>
      <c r="AK1447" s="92"/>
      <c r="AL1447" s="4"/>
      <c r="AM1447" s="4"/>
      <c r="AN1447" s="4"/>
      <c r="AO1447" s="4"/>
      <c r="AP1447" s="4"/>
      <c r="AQ1447" s="4"/>
      <c r="AR1447" s="4"/>
      <c r="AS1447" s="4"/>
      <c r="AT1447" s="4"/>
      <c r="AU1447" s="4"/>
      <c r="AV1447" s="4"/>
      <c r="AW1447" s="4"/>
      <c r="AX1447" s="71"/>
      <c r="AY1447" s="4"/>
      <c r="AZ1447" s="4"/>
      <c r="BA1447" s="4"/>
      <c r="BB1447" s="4"/>
      <c r="BC1447" s="4"/>
      <c r="BD1447" s="71"/>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71"/>
      <c r="DX1447" s="71"/>
      <c r="DY1447" s="71"/>
      <c r="DZ1447" s="71"/>
      <c r="EA1447" s="71"/>
      <c r="EB1447" s="71"/>
      <c r="EC1447" s="71"/>
      <c r="ED1447" s="71"/>
      <c r="EE1447" s="71"/>
      <c r="EF1447" s="71"/>
    </row>
    <row r="1448" spans="1:136" ht="15.75" customHeight="1">
      <c r="A1448" s="4"/>
      <c r="B1448" s="89"/>
      <c r="C1448" s="4"/>
      <c r="D1448" s="4"/>
      <c r="E1448" s="4"/>
      <c r="F1448" s="65"/>
      <c r="G1448" s="4"/>
      <c r="H1448" s="4"/>
      <c r="I1448" s="4"/>
      <c r="J1448" s="4"/>
      <c r="K1448" s="4"/>
      <c r="L1448" s="4"/>
      <c r="M1448" s="4"/>
      <c r="N1448" s="4"/>
      <c r="O1448" s="4"/>
      <c r="P1448" s="4"/>
      <c r="Q1448" s="4"/>
      <c r="R1448" s="4"/>
      <c r="S1448" s="4"/>
      <c r="T1448" s="118"/>
      <c r="U1448" s="4"/>
      <c r="V1448" s="4"/>
      <c r="W1448" s="4"/>
      <c r="X1448" s="4"/>
      <c r="Y1448" s="4"/>
      <c r="Z1448" s="4"/>
      <c r="AA1448" s="4"/>
      <c r="AB1448" s="4"/>
      <c r="AC1448" s="4"/>
      <c r="AD1448" s="4"/>
      <c r="AE1448" s="4"/>
      <c r="AF1448" s="4"/>
      <c r="AG1448" s="4"/>
      <c r="AH1448" s="4"/>
      <c r="AI1448" s="4"/>
      <c r="AJ1448" s="4"/>
      <c r="AK1448" s="92"/>
      <c r="AL1448" s="4"/>
      <c r="AM1448" s="4"/>
      <c r="AN1448" s="4"/>
      <c r="AO1448" s="4"/>
      <c r="AP1448" s="4"/>
      <c r="AQ1448" s="4"/>
      <c r="AR1448" s="4"/>
      <c r="AS1448" s="4"/>
      <c r="AT1448" s="4"/>
      <c r="AU1448" s="4"/>
      <c r="AV1448" s="4"/>
      <c r="AW1448" s="4"/>
      <c r="AX1448" s="71"/>
      <c r="AY1448" s="4"/>
      <c r="AZ1448" s="4"/>
      <c r="BA1448" s="4"/>
      <c r="BB1448" s="4"/>
      <c r="BC1448" s="4"/>
      <c r="BD1448" s="71"/>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71"/>
      <c r="DX1448" s="71"/>
      <c r="DY1448" s="71"/>
      <c r="DZ1448" s="71"/>
      <c r="EA1448" s="71"/>
      <c r="EB1448" s="71"/>
      <c r="EC1448" s="71"/>
      <c r="ED1448" s="71"/>
      <c r="EE1448" s="71"/>
      <c r="EF1448" s="71"/>
    </row>
    <row r="1449" spans="1:136" ht="15.75" customHeight="1">
      <c r="A1449" s="4"/>
      <c r="B1449" s="89"/>
      <c r="C1449" s="4"/>
      <c r="D1449" s="4"/>
      <c r="E1449" s="4"/>
      <c r="F1449" s="65"/>
      <c r="G1449" s="4"/>
      <c r="H1449" s="4"/>
      <c r="I1449" s="4"/>
      <c r="J1449" s="4"/>
      <c r="K1449" s="4"/>
      <c r="L1449" s="4"/>
      <c r="M1449" s="4"/>
      <c r="N1449" s="4"/>
      <c r="O1449" s="4"/>
      <c r="P1449" s="4"/>
      <c r="Q1449" s="4"/>
      <c r="R1449" s="4"/>
      <c r="S1449" s="4"/>
      <c r="T1449" s="118"/>
      <c r="U1449" s="4"/>
      <c r="V1449" s="4"/>
      <c r="W1449" s="4"/>
      <c r="X1449" s="4"/>
      <c r="Y1449" s="4"/>
      <c r="Z1449" s="4"/>
      <c r="AA1449" s="4"/>
      <c r="AB1449" s="4"/>
      <c r="AC1449" s="4"/>
      <c r="AD1449" s="4"/>
      <c r="AE1449" s="4"/>
      <c r="AF1449" s="4"/>
      <c r="AG1449" s="4"/>
      <c r="AH1449" s="4"/>
      <c r="AI1449" s="4"/>
      <c r="AJ1449" s="4"/>
      <c r="AK1449" s="92"/>
      <c r="AL1449" s="4"/>
      <c r="AM1449" s="4"/>
      <c r="AN1449" s="4"/>
      <c r="AO1449" s="4"/>
      <c r="AP1449" s="4"/>
      <c r="AQ1449" s="4"/>
      <c r="AR1449" s="4"/>
      <c r="AS1449" s="4"/>
      <c r="AT1449" s="4"/>
      <c r="AU1449" s="4"/>
      <c r="AV1449" s="4"/>
      <c r="AW1449" s="4"/>
      <c r="AX1449" s="71"/>
      <c r="AY1449" s="4"/>
      <c r="AZ1449" s="4"/>
      <c r="BA1449" s="4"/>
      <c r="BB1449" s="4"/>
      <c r="BC1449" s="4"/>
      <c r="BD1449" s="71"/>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71"/>
      <c r="DX1449" s="71"/>
      <c r="DY1449" s="71"/>
      <c r="DZ1449" s="71"/>
      <c r="EA1449" s="71"/>
      <c r="EB1449" s="71"/>
      <c r="EC1449" s="71"/>
      <c r="ED1449" s="71"/>
      <c r="EE1449" s="71"/>
      <c r="EF1449" s="71"/>
    </row>
    <row r="1450" spans="1:136" ht="15.75" customHeight="1">
      <c r="A1450" s="4"/>
      <c r="B1450" s="89"/>
      <c r="C1450" s="4"/>
      <c r="D1450" s="4"/>
      <c r="E1450" s="4"/>
      <c r="F1450" s="65"/>
      <c r="G1450" s="4"/>
      <c r="H1450" s="4"/>
      <c r="I1450" s="4"/>
      <c r="J1450" s="4"/>
      <c r="K1450" s="4"/>
      <c r="L1450" s="4"/>
      <c r="M1450" s="4"/>
      <c r="N1450" s="4"/>
      <c r="O1450" s="4"/>
      <c r="P1450" s="4"/>
      <c r="Q1450" s="4"/>
      <c r="R1450" s="4"/>
      <c r="S1450" s="4"/>
      <c r="T1450" s="118"/>
      <c r="U1450" s="4"/>
      <c r="V1450" s="4"/>
      <c r="W1450" s="4"/>
      <c r="X1450" s="4"/>
      <c r="Y1450" s="4"/>
      <c r="Z1450" s="4"/>
      <c r="AA1450" s="4"/>
      <c r="AB1450" s="4"/>
      <c r="AC1450" s="4"/>
      <c r="AD1450" s="4"/>
      <c r="AE1450" s="4"/>
      <c r="AF1450" s="4"/>
      <c r="AG1450" s="4"/>
      <c r="AH1450" s="4"/>
      <c r="AI1450" s="4"/>
      <c r="AJ1450" s="4"/>
      <c r="AK1450" s="92"/>
      <c r="AL1450" s="4"/>
      <c r="AM1450" s="4"/>
      <c r="AN1450" s="4"/>
      <c r="AO1450" s="4"/>
      <c r="AP1450" s="4"/>
      <c r="AQ1450" s="4"/>
      <c r="AR1450" s="4"/>
      <c r="AS1450" s="4"/>
      <c r="AT1450" s="4"/>
      <c r="AU1450" s="4"/>
      <c r="AV1450" s="4"/>
      <c r="AW1450" s="4"/>
      <c r="AX1450" s="71"/>
      <c r="AY1450" s="4"/>
      <c r="AZ1450" s="4"/>
      <c r="BA1450" s="4"/>
      <c r="BB1450" s="4"/>
      <c r="BC1450" s="4"/>
      <c r="BD1450" s="71"/>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71"/>
      <c r="DX1450" s="71"/>
      <c r="DY1450" s="71"/>
      <c r="DZ1450" s="71"/>
      <c r="EA1450" s="71"/>
      <c r="EB1450" s="71"/>
      <c r="EC1450" s="71"/>
      <c r="ED1450" s="71"/>
      <c r="EE1450" s="71"/>
      <c r="EF1450" s="71"/>
    </row>
    <row r="1451" spans="1:136" ht="15.75" customHeight="1">
      <c r="A1451" s="4"/>
      <c r="B1451" s="89"/>
      <c r="C1451" s="4"/>
      <c r="D1451" s="4"/>
      <c r="E1451" s="4"/>
      <c r="F1451" s="65"/>
      <c r="G1451" s="4"/>
      <c r="H1451" s="4"/>
      <c r="I1451" s="4"/>
      <c r="J1451" s="4"/>
      <c r="K1451" s="4"/>
      <c r="L1451" s="4"/>
      <c r="M1451" s="4"/>
      <c r="N1451" s="4"/>
      <c r="O1451" s="4"/>
      <c r="P1451" s="4"/>
      <c r="Q1451" s="4"/>
      <c r="R1451" s="4"/>
      <c r="S1451" s="4"/>
      <c r="T1451" s="118"/>
      <c r="U1451" s="4"/>
      <c r="V1451" s="4"/>
      <c r="W1451" s="4"/>
      <c r="X1451" s="4"/>
      <c r="Y1451" s="4"/>
      <c r="Z1451" s="4"/>
      <c r="AA1451" s="4"/>
      <c r="AB1451" s="4"/>
      <c r="AC1451" s="4"/>
      <c r="AD1451" s="4"/>
      <c r="AE1451" s="4"/>
      <c r="AF1451" s="4"/>
      <c r="AG1451" s="4"/>
      <c r="AH1451" s="4"/>
      <c r="AI1451" s="4"/>
      <c r="AJ1451" s="4"/>
      <c r="AK1451" s="92"/>
      <c r="AL1451" s="4"/>
      <c r="AM1451" s="4"/>
      <c r="AN1451" s="4"/>
      <c r="AO1451" s="4"/>
      <c r="AP1451" s="4"/>
      <c r="AQ1451" s="4"/>
      <c r="AR1451" s="4"/>
      <c r="AS1451" s="4"/>
      <c r="AT1451" s="4"/>
      <c r="AU1451" s="4"/>
      <c r="AV1451" s="4"/>
      <c r="AW1451" s="4"/>
      <c r="AX1451" s="71"/>
      <c r="AY1451" s="4"/>
      <c r="AZ1451" s="4"/>
      <c r="BA1451" s="4"/>
      <c r="BB1451" s="4"/>
      <c r="BC1451" s="4"/>
      <c r="BD1451" s="71"/>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71"/>
      <c r="DX1451" s="71"/>
      <c r="DY1451" s="71"/>
      <c r="DZ1451" s="71"/>
      <c r="EA1451" s="71"/>
      <c r="EB1451" s="71"/>
      <c r="EC1451" s="71"/>
      <c r="ED1451" s="71"/>
      <c r="EE1451" s="71"/>
      <c r="EF1451" s="71"/>
    </row>
    <row r="1452" spans="1:136" ht="15.75" customHeight="1">
      <c r="A1452" s="4"/>
      <c r="B1452" s="89"/>
      <c r="C1452" s="4"/>
      <c r="D1452" s="4"/>
      <c r="E1452" s="4"/>
      <c r="F1452" s="65"/>
      <c r="G1452" s="4"/>
      <c r="H1452" s="4"/>
      <c r="I1452" s="4"/>
      <c r="J1452" s="4"/>
      <c r="K1452" s="4"/>
      <c r="L1452" s="4"/>
      <c r="M1452" s="4"/>
      <c r="N1452" s="4"/>
      <c r="O1452" s="4"/>
      <c r="P1452" s="4"/>
      <c r="Q1452" s="4"/>
      <c r="R1452" s="4"/>
      <c r="S1452" s="4"/>
      <c r="T1452" s="118"/>
      <c r="U1452" s="4"/>
      <c r="V1452" s="4"/>
      <c r="W1452" s="4"/>
      <c r="X1452" s="4"/>
      <c r="Y1452" s="4"/>
      <c r="Z1452" s="4"/>
      <c r="AA1452" s="4"/>
      <c r="AB1452" s="4"/>
      <c r="AC1452" s="4"/>
      <c r="AD1452" s="4"/>
      <c r="AE1452" s="4"/>
      <c r="AF1452" s="4"/>
      <c r="AG1452" s="4"/>
      <c r="AH1452" s="4"/>
      <c r="AI1452" s="4"/>
      <c r="AJ1452" s="4"/>
      <c r="AK1452" s="92"/>
      <c r="AL1452" s="4"/>
      <c r="AM1452" s="4"/>
      <c r="AN1452" s="4"/>
      <c r="AO1452" s="4"/>
      <c r="AP1452" s="4"/>
      <c r="AQ1452" s="4"/>
      <c r="AR1452" s="4"/>
      <c r="AS1452" s="4"/>
      <c r="AT1452" s="4"/>
      <c r="AU1452" s="4"/>
      <c r="AV1452" s="4"/>
      <c r="AW1452" s="4"/>
      <c r="AX1452" s="71"/>
      <c r="AY1452" s="4"/>
      <c r="AZ1452" s="4"/>
      <c r="BA1452" s="4"/>
      <c r="BB1452" s="4"/>
      <c r="BC1452" s="4"/>
      <c r="BD1452" s="71"/>
      <c r="BE1452" s="4"/>
      <c r="BF1452" s="4"/>
      <c r="BG1452" s="4"/>
      <c r="BH1452" s="4"/>
      <c r="BI1452" s="4"/>
      <c r="BJ1452" s="4"/>
      <c r="BK1452" s="4"/>
      <c r="BL1452" s="4"/>
      <c r="BM1452" s="4"/>
      <c r="BN1452" s="4"/>
      <c r="BO1452" s="4"/>
      <c r="BP1452" s="4"/>
      <c r="BQ1452" s="4"/>
      <c r="BR1452" s="4"/>
      <c r="BS1452" s="4"/>
      <c r="BT1452" s="4"/>
      <c r="BU1452" s="4"/>
      <c r="BV1452" s="4"/>
      <c r="BW1452" s="4"/>
      <c r="BX1452" s="4"/>
      <c r="BY1452" s="4"/>
      <c r="BZ1452" s="4"/>
      <c r="CA1452" s="4"/>
      <c r="CB1452" s="4"/>
      <c r="CC1452" s="4"/>
      <c r="CD1452" s="4"/>
      <c r="CE1452" s="4"/>
      <c r="CF1452" s="4"/>
      <c r="CG1452" s="4"/>
      <c r="CH1452" s="4"/>
      <c r="CI1452" s="4"/>
      <c r="CJ1452" s="4"/>
      <c r="CK1452" s="4"/>
      <c r="CL1452" s="4"/>
      <c r="CM1452" s="4"/>
      <c r="CN1452" s="4"/>
      <c r="CO1452" s="4"/>
      <c r="CP1452" s="4"/>
      <c r="CQ1452" s="4"/>
      <c r="CR1452" s="4"/>
      <c r="CS1452" s="4"/>
      <c r="CT1452" s="4"/>
      <c r="CU1452" s="4"/>
      <c r="CV1452" s="4"/>
      <c r="CW1452" s="4"/>
      <c r="CX1452" s="4"/>
      <c r="CY1452" s="4"/>
      <c r="CZ1452" s="4"/>
      <c r="DA1452" s="4"/>
      <c r="DB1452" s="4"/>
      <c r="DC1452" s="4"/>
      <c r="DD1452" s="4"/>
      <c r="DE1452" s="4"/>
      <c r="DF1452" s="4"/>
      <c r="DG1452" s="4"/>
      <c r="DH1452" s="4"/>
      <c r="DI1452" s="4"/>
      <c r="DJ1452" s="4"/>
      <c r="DK1452" s="4"/>
      <c r="DL1452" s="4"/>
      <c r="DM1452" s="4"/>
      <c r="DN1452" s="4"/>
      <c r="DO1452" s="4"/>
      <c r="DP1452" s="4"/>
      <c r="DQ1452" s="4"/>
      <c r="DR1452" s="4"/>
      <c r="DS1452" s="4"/>
      <c r="DT1452" s="4"/>
      <c r="DU1452" s="4"/>
      <c r="DV1452" s="4"/>
      <c r="DW1452" s="71"/>
      <c r="DX1452" s="71"/>
      <c r="DY1452" s="71"/>
      <c r="DZ1452" s="71"/>
      <c r="EA1452" s="71"/>
      <c r="EB1452" s="71"/>
      <c r="EC1452" s="71"/>
      <c r="ED1452" s="71"/>
      <c r="EE1452" s="71"/>
      <c r="EF1452" s="71"/>
    </row>
    <row r="1453" spans="1:136" ht="15.75" customHeight="1">
      <c r="A1453" s="4"/>
      <c r="B1453" s="89"/>
      <c r="C1453" s="4"/>
      <c r="D1453" s="4"/>
      <c r="E1453" s="4"/>
      <c r="F1453" s="65"/>
      <c r="G1453" s="4"/>
      <c r="H1453" s="4"/>
      <c r="I1453" s="4"/>
      <c r="J1453" s="4"/>
      <c r="K1453" s="4"/>
      <c r="L1453" s="4"/>
      <c r="M1453" s="4"/>
      <c r="N1453" s="4"/>
      <c r="O1453" s="4"/>
      <c r="P1453" s="4"/>
      <c r="Q1453" s="4"/>
      <c r="R1453" s="4"/>
      <c r="S1453" s="4"/>
      <c r="T1453" s="118"/>
      <c r="U1453" s="4"/>
      <c r="V1453" s="4"/>
      <c r="W1453" s="4"/>
      <c r="X1453" s="4"/>
      <c r="Y1453" s="4"/>
      <c r="Z1453" s="4"/>
      <c r="AA1453" s="4"/>
      <c r="AB1453" s="4"/>
      <c r="AC1453" s="4"/>
      <c r="AD1453" s="4"/>
      <c r="AE1453" s="4"/>
      <c r="AF1453" s="4"/>
      <c r="AG1453" s="4"/>
      <c r="AH1453" s="4"/>
      <c r="AI1453" s="4"/>
      <c r="AJ1453" s="4"/>
      <c r="AK1453" s="92"/>
      <c r="AL1453" s="4"/>
      <c r="AM1453" s="4"/>
      <c r="AN1453" s="4"/>
      <c r="AO1453" s="4"/>
      <c r="AP1453" s="4"/>
      <c r="AQ1453" s="4"/>
      <c r="AR1453" s="4"/>
      <c r="AS1453" s="4"/>
      <c r="AT1453" s="4"/>
      <c r="AU1453" s="4"/>
      <c r="AV1453" s="4"/>
      <c r="AW1453" s="4"/>
      <c r="AX1453" s="71"/>
      <c r="AY1453" s="4"/>
      <c r="AZ1453" s="4"/>
      <c r="BA1453" s="4"/>
      <c r="BB1453" s="4"/>
      <c r="BC1453" s="4"/>
      <c r="BD1453" s="71"/>
      <c r="BE1453" s="4"/>
      <c r="BF1453" s="4"/>
      <c r="BG1453" s="4"/>
      <c r="BH1453" s="4"/>
      <c r="BI1453" s="4"/>
      <c r="BJ1453" s="4"/>
      <c r="BK1453" s="4"/>
      <c r="BL1453" s="4"/>
      <c r="BM1453" s="4"/>
      <c r="BN1453" s="4"/>
      <c r="BO1453" s="4"/>
      <c r="BP1453" s="4"/>
      <c r="BQ1453" s="4"/>
      <c r="BR1453" s="4"/>
      <c r="BS1453" s="4"/>
      <c r="BT1453" s="4"/>
      <c r="BU1453" s="4"/>
      <c r="BV1453" s="4"/>
      <c r="BW1453" s="4"/>
      <c r="BX1453" s="4"/>
      <c r="BY1453" s="4"/>
      <c r="BZ1453" s="4"/>
      <c r="CA1453" s="4"/>
      <c r="CB1453" s="4"/>
      <c r="CC1453" s="4"/>
      <c r="CD1453" s="4"/>
      <c r="CE1453" s="4"/>
      <c r="CF1453" s="4"/>
      <c r="CG1453" s="4"/>
      <c r="CH1453" s="4"/>
      <c r="CI1453" s="4"/>
      <c r="CJ1453" s="4"/>
      <c r="CK1453" s="4"/>
      <c r="CL1453" s="4"/>
      <c r="CM1453" s="4"/>
      <c r="CN1453" s="4"/>
      <c r="CO1453" s="4"/>
      <c r="CP1453" s="4"/>
      <c r="CQ1453" s="4"/>
      <c r="CR1453" s="4"/>
      <c r="CS1453" s="4"/>
      <c r="CT1453" s="4"/>
      <c r="CU1453" s="4"/>
      <c r="CV1453" s="4"/>
      <c r="CW1453" s="4"/>
      <c r="CX1453" s="4"/>
      <c r="CY1453" s="4"/>
      <c r="CZ1453" s="4"/>
      <c r="DA1453" s="4"/>
      <c r="DB1453" s="4"/>
      <c r="DC1453" s="4"/>
      <c r="DD1453" s="4"/>
      <c r="DE1453" s="4"/>
      <c r="DF1453" s="4"/>
      <c r="DG1453" s="4"/>
      <c r="DH1453" s="4"/>
      <c r="DI1453" s="4"/>
      <c r="DJ1453" s="4"/>
      <c r="DK1453" s="4"/>
      <c r="DL1453" s="4"/>
      <c r="DM1453" s="4"/>
      <c r="DN1453" s="4"/>
      <c r="DO1453" s="4"/>
      <c r="DP1453" s="4"/>
      <c r="DQ1453" s="4"/>
      <c r="DR1453" s="4"/>
      <c r="DS1453" s="4"/>
      <c r="DT1453" s="4"/>
      <c r="DU1453" s="4"/>
      <c r="DV1453" s="4"/>
      <c r="DW1453" s="71"/>
      <c r="DX1453" s="71"/>
      <c r="DY1453" s="71"/>
      <c r="DZ1453" s="71"/>
      <c r="EA1453" s="71"/>
      <c r="EB1453" s="71"/>
      <c r="EC1453" s="71"/>
      <c r="ED1453" s="71"/>
      <c r="EE1453" s="71"/>
      <c r="EF1453" s="71"/>
    </row>
    <row r="1454" spans="1:136" ht="15.75" customHeight="1">
      <c r="A1454" s="4"/>
      <c r="B1454" s="89"/>
      <c r="C1454" s="4"/>
      <c r="D1454" s="4"/>
      <c r="E1454" s="4"/>
      <c r="F1454" s="65"/>
      <c r="G1454" s="4"/>
      <c r="H1454" s="4"/>
      <c r="I1454" s="4"/>
      <c r="J1454" s="4"/>
      <c r="K1454" s="4"/>
      <c r="L1454" s="4"/>
      <c r="M1454" s="4"/>
      <c r="N1454" s="4"/>
      <c r="O1454" s="4"/>
      <c r="P1454" s="4"/>
      <c r="Q1454" s="4"/>
      <c r="R1454" s="4"/>
      <c r="S1454" s="4"/>
      <c r="T1454" s="118"/>
      <c r="U1454" s="4"/>
      <c r="V1454" s="4"/>
      <c r="W1454" s="4"/>
      <c r="X1454" s="4"/>
      <c r="Y1454" s="4"/>
      <c r="Z1454" s="4"/>
      <c r="AA1454" s="4"/>
      <c r="AB1454" s="4"/>
      <c r="AC1454" s="4"/>
      <c r="AD1454" s="4"/>
      <c r="AE1454" s="4"/>
      <c r="AF1454" s="4"/>
      <c r="AG1454" s="4"/>
      <c r="AH1454" s="4"/>
      <c r="AI1454" s="4"/>
      <c r="AJ1454" s="4"/>
      <c r="AK1454" s="92"/>
      <c r="AL1454" s="4"/>
      <c r="AM1454" s="4"/>
      <c r="AN1454" s="4"/>
      <c r="AO1454" s="4"/>
      <c r="AP1454" s="4"/>
      <c r="AQ1454" s="4"/>
      <c r="AR1454" s="4"/>
      <c r="AS1454" s="4"/>
      <c r="AT1454" s="4"/>
      <c r="AU1454" s="4"/>
      <c r="AV1454" s="4"/>
      <c r="AW1454" s="4"/>
      <c r="AX1454" s="71"/>
      <c r="AY1454" s="4"/>
      <c r="AZ1454" s="4"/>
      <c r="BA1454" s="4"/>
      <c r="BB1454" s="4"/>
      <c r="BC1454" s="4"/>
      <c r="BD1454" s="71"/>
      <c r="BE1454" s="4"/>
      <c r="BF1454" s="4"/>
      <c r="BG1454" s="4"/>
      <c r="BH1454" s="4"/>
      <c r="BI1454" s="4"/>
      <c r="BJ1454" s="4"/>
      <c r="BK1454" s="4"/>
      <c r="BL1454" s="4"/>
      <c r="BM1454" s="4"/>
      <c r="BN1454" s="4"/>
      <c r="BO1454" s="4"/>
      <c r="BP1454" s="4"/>
      <c r="BQ1454" s="4"/>
      <c r="BR1454" s="4"/>
      <c r="BS1454" s="4"/>
      <c r="BT1454" s="4"/>
      <c r="BU1454" s="4"/>
      <c r="BV1454" s="4"/>
      <c r="BW1454" s="4"/>
      <c r="BX1454" s="4"/>
      <c r="BY1454" s="4"/>
      <c r="BZ1454" s="4"/>
      <c r="CA1454" s="4"/>
      <c r="CB1454" s="4"/>
      <c r="CC1454" s="4"/>
      <c r="CD1454" s="4"/>
      <c r="CE1454" s="4"/>
      <c r="CF1454" s="4"/>
      <c r="CG1454" s="4"/>
      <c r="CH1454" s="4"/>
      <c r="CI1454" s="4"/>
      <c r="CJ1454" s="4"/>
      <c r="CK1454" s="4"/>
      <c r="CL1454" s="4"/>
      <c r="CM1454" s="4"/>
      <c r="CN1454" s="4"/>
      <c r="CO1454" s="4"/>
      <c r="CP1454" s="4"/>
      <c r="CQ1454" s="4"/>
      <c r="CR1454" s="4"/>
      <c r="CS1454" s="4"/>
      <c r="CT1454" s="4"/>
      <c r="CU1454" s="4"/>
      <c r="CV1454" s="4"/>
      <c r="CW1454" s="4"/>
      <c r="CX1454" s="4"/>
      <c r="CY1454" s="4"/>
      <c r="CZ1454" s="4"/>
      <c r="DA1454" s="4"/>
      <c r="DB1454" s="4"/>
      <c r="DC1454" s="4"/>
      <c r="DD1454" s="4"/>
      <c r="DE1454" s="4"/>
      <c r="DF1454" s="4"/>
      <c r="DG1454" s="4"/>
      <c r="DH1454" s="4"/>
      <c r="DI1454" s="4"/>
      <c r="DJ1454" s="4"/>
      <c r="DK1454" s="4"/>
      <c r="DL1454" s="4"/>
      <c r="DM1454" s="4"/>
      <c r="DN1454" s="4"/>
      <c r="DO1454" s="4"/>
      <c r="DP1454" s="4"/>
      <c r="DQ1454" s="4"/>
      <c r="DR1454" s="4"/>
      <c r="DS1454" s="4"/>
      <c r="DT1454" s="4"/>
      <c r="DU1454" s="4"/>
      <c r="DV1454" s="4"/>
      <c r="DW1454" s="71"/>
      <c r="DX1454" s="71"/>
      <c r="DY1454" s="71"/>
      <c r="DZ1454" s="71"/>
      <c r="EA1454" s="71"/>
      <c r="EB1454" s="71"/>
      <c r="EC1454" s="71"/>
      <c r="ED1454" s="71"/>
      <c r="EE1454" s="71"/>
      <c r="EF1454" s="71"/>
    </row>
    <row r="1455" spans="1:136" ht="15.75" customHeight="1">
      <c r="A1455" s="4"/>
      <c r="B1455" s="89"/>
      <c r="C1455" s="4"/>
      <c r="D1455" s="4"/>
      <c r="E1455" s="4"/>
      <c r="F1455" s="65"/>
      <c r="G1455" s="4"/>
      <c r="H1455" s="4"/>
      <c r="I1455" s="4"/>
      <c r="J1455" s="4"/>
      <c r="K1455" s="4"/>
      <c r="L1455" s="4"/>
      <c r="M1455" s="4"/>
      <c r="N1455" s="4"/>
      <c r="O1455" s="4"/>
      <c r="P1455" s="4"/>
      <c r="Q1455" s="4"/>
      <c r="R1455" s="4"/>
      <c r="S1455" s="4"/>
      <c r="T1455" s="118"/>
      <c r="U1455" s="4"/>
      <c r="V1455" s="4"/>
      <c r="W1455" s="4"/>
      <c r="X1455" s="4"/>
      <c r="Y1455" s="4"/>
      <c r="Z1455" s="4"/>
      <c r="AA1455" s="4"/>
      <c r="AB1455" s="4"/>
      <c r="AC1455" s="4"/>
      <c r="AD1455" s="4"/>
      <c r="AE1455" s="4"/>
      <c r="AF1455" s="4"/>
      <c r="AG1455" s="4"/>
      <c r="AH1455" s="4"/>
      <c r="AI1455" s="4"/>
      <c r="AJ1455" s="4"/>
      <c r="AK1455" s="92"/>
      <c r="AL1455" s="4"/>
      <c r="AM1455" s="4"/>
      <c r="AN1455" s="4"/>
      <c r="AO1455" s="4"/>
      <c r="AP1455" s="4"/>
      <c r="AQ1455" s="4"/>
      <c r="AR1455" s="4"/>
      <c r="AS1455" s="4"/>
      <c r="AT1455" s="4"/>
      <c r="AU1455" s="4"/>
      <c r="AV1455" s="4"/>
      <c r="AW1455" s="4"/>
      <c r="AX1455" s="71"/>
      <c r="AY1455" s="4"/>
      <c r="AZ1455" s="4"/>
      <c r="BA1455" s="4"/>
      <c r="BB1455" s="4"/>
      <c r="BC1455" s="4"/>
      <c r="BD1455" s="71"/>
      <c r="BE1455" s="4"/>
      <c r="BF1455" s="4"/>
      <c r="BG1455" s="4"/>
      <c r="BH1455" s="4"/>
      <c r="BI1455" s="4"/>
      <c r="BJ1455" s="4"/>
      <c r="BK1455" s="4"/>
      <c r="BL1455" s="4"/>
      <c r="BM1455" s="4"/>
      <c r="BN1455" s="4"/>
      <c r="BO1455" s="4"/>
      <c r="BP1455" s="4"/>
      <c r="BQ1455" s="4"/>
      <c r="BR1455" s="4"/>
      <c r="BS1455" s="4"/>
      <c r="BT1455" s="4"/>
      <c r="BU1455" s="4"/>
      <c r="BV1455" s="4"/>
      <c r="BW1455" s="4"/>
      <c r="BX1455" s="4"/>
      <c r="BY1455" s="4"/>
      <c r="BZ1455" s="4"/>
      <c r="CA1455" s="4"/>
      <c r="CB1455" s="4"/>
      <c r="CC1455" s="4"/>
      <c r="CD1455" s="4"/>
      <c r="CE1455" s="4"/>
      <c r="CF1455" s="4"/>
      <c r="CG1455" s="4"/>
      <c r="CH1455" s="4"/>
      <c r="CI1455" s="4"/>
      <c r="CJ1455" s="4"/>
      <c r="CK1455" s="4"/>
      <c r="CL1455" s="4"/>
      <c r="CM1455" s="4"/>
      <c r="CN1455" s="4"/>
      <c r="CO1455" s="4"/>
      <c r="CP1455" s="4"/>
      <c r="CQ1455" s="4"/>
      <c r="CR1455" s="4"/>
      <c r="CS1455" s="4"/>
      <c r="CT1455" s="4"/>
      <c r="CU1455" s="4"/>
      <c r="CV1455" s="4"/>
      <c r="CW1455" s="4"/>
      <c r="CX1455" s="4"/>
      <c r="CY1455" s="4"/>
      <c r="CZ1455" s="4"/>
      <c r="DA1455" s="4"/>
      <c r="DB1455" s="4"/>
      <c r="DC1455" s="4"/>
      <c r="DD1455" s="4"/>
      <c r="DE1455" s="4"/>
      <c r="DF1455" s="4"/>
      <c r="DG1455" s="4"/>
      <c r="DH1455" s="4"/>
      <c r="DI1455" s="4"/>
      <c r="DJ1455" s="4"/>
      <c r="DK1455" s="4"/>
      <c r="DL1455" s="4"/>
      <c r="DM1455" s="4"/>
      <c r="DN1455" s="4"/>
      <c r="DO1455" s="4"/>
      <c r="DP1455" s="4"/>
      <c r="DQ1455" s="4"/>
      <c r="DR1455" s="4"/>
      <c r="DS1455" s="4"/>
      <c r="DT1455" s="4"/>
      <c r="DU1455" s="4"/>
      <c r="DV1455" s="4"/>
      <c r="DW1455" s="71"/>
      <c r="DX1455" s="71"/>
      <c r="DY1455" s="71"/>
      <c r="DZ1455" s="71"/>
      <c r="EA1455" s="71"/>
      <c r="EB1455" s="71"/>
      <c r="EC1455" s="71"/>
      <c r="ED1455" s="71"/>
      <c r="EE1455" s="71"/>
      <c r="EF1455" s="71"/>
    </row>
    <row r="1456" spans="1:136" ht="15.75" customHeight="1">
      <c r="A1456" s="4"/>
      <c r="B1456" s="89"/>
      <c r="C1456" s="4"/>
      <c r="D1456" s="4"/>
      <c r="E1456" s="4"/>
      <c r="F1456" s="65"/>
      <c r="G1456" s="4"/>
      <c r="H1456" s="4"/>
      <c r="I1456" s="4"/>
      <c r="J1456" s="4"/>
      <c r="K1456" s="4"/>
      <c r="L1456" s="4"/>
      <c r="M1456" s="4"/>
      <c r="N1456" s="4"/>
      <c r="O1456" s="4"/>
      <c r="P1456" s="4"/>
      <c r="Q1456" s="4"/>
      <c r="R1456" s="4"/>
      <c r="S1456" s="4"/>
      <c r="T1456" s="118"/>
      <c r="U1456" s="4"/>
      <c r="V1456" s="4"/>
      <c r="W1456" s="4"/>
      <c r="X1456" s="4"/>
      <c r="Y1456" s="4"/>
      <c r="Z1456" s="4"/>
      <c r="AA1456" s="4"/>
      <c r="AB1456" s="4"/>
      <c r="AC1456" s="4"/>
      <c r="AD1456" s="4"/>
      <c r="AE1456" s="4"/>
      <c r="AF1456" s="4"/>
      <c r="AG1456" s="4"/>
      <c r="AH1456" s="4"/>
      <c r="AI1456" s="4"/>
      <c r="AJ1456" s="4"/>
      <c r="AK1456" s="92"/>
      <c r="AL1456" s="4"/>
      <c r="AM1456" s="4"/>
      <c r="AN1456" s="4"/>
      <c r="AO1456" s="4"/>
      <c r="AP1456" s="4"/>
      <c r="AQ1456" s="4"/>
      <c r="AR1456" s="4"/>
      <c r="AS1456" s="4"/>
      <c r="AT1456" s="4"/>
      <c r="AU1456" s="4"/>
      <c r="AV1456" s="4"/>
      <c r="AW1456" s="4"/>
      <c r="AX1456" s="71"/>
      <c r="AY1456" s="4"/>
      <c r="AZ1456" s="4"/>
      <c r="BA1456" s="4"/>
      <c r="BB1456" s="4"/>
      <c r="BC1456" s="4"/>
      <c r="BD1456" s="71"/>
      <c r="BE1456" s="4"/>
      <c r="BF1456" s="4"/>
      <c r="BG1456" s="4"/>
      <c r="BH1456" s="4"/>
      <c r="BI1456" s="4"/>
      <c r="BJ1456" s="4"/>
      <c r="BK1456" s="4"/>
      <c r="BL1456" s="4"/>
      <c r="BM1456" s="4"/>
      <c r="BN1456" s="4"/>
      <c r="BO1456" s="4"/>
      <c r="BP1456" s="4"/>
      <c r="BQ1456" s="4"/>
      <c r="BR1456" s="4"/>
      <c r="BS1456" s="4"/>
      <c r="BT1456" s="4"/>
      <c r="BU1456" s="4"/>
      <c r="BV1456" s="4"/>
      <c r="BW1456" s="4"/>
      <c r="BX1456" s="4"/>
      <c r="BY1456" s="4"/>
      <c r="BZ1456" s="4"/>
      <c r="CA1456" s="4"/>
      <c r="CB1456" s="4"/>
      <c r="CC1456" s="4"/>
      <c r="CD1456" s="4"/>
      <c r="CE1456" s="4"/>
      <c r="CF1456" s="4"/>
      <c r="CG1456" s="4"/>
      <c r="CH1456" s="4"/>
      <c r="CI1456" s="4"/>
      <c r="CJ1456" s="4"/>
      <c r="CK1456" s="4"/>
      <c r="CL1456" s="4"/>
      <c r="CM1456" s="4"/>
      <c r="CN1456" s="4"/>
      <c r="CO1456" s="4"/>
      <c r="CP1456" s="4"/>
      <c r="CQ1456" s="4"/>
      <c r="CR1456" s="4"/>
      <c r="CS1456" s="4"/>
      <c r="CT1456" s="4"/>
      <c r="CU1456" s="4"/>
      <c r="CV1456" s="4"/>
      <c r="CW1456" s="4"/>
      <c r="CX1456" s="4"/>
      <c r="CY1456" s="4"/>
      <c r="CZ1456" s="4"/>
      <c r="DA1456" s="4"/>
      <c r="DB1456" s="4"/>
      <c r="DC1456" s="4"/>
      <c r="DD1456" s="4"/>
      <c r="DE1456" s="4"/>
      <c r="DF1456" s="4"/>
      <c r="DG1456" s="4"/>
      <c r="DH1456" s="4"/>
      <c r="DI1456" s="4"/>
      <c r="DJ1456" s="4"/>
      <c r="DK1456" s="4"/>
      <c r="DL1456" s="4"/>
      <c r="DM1456" s="4"/>
      <c r="DN1456" s="4"/>
      <c r="DO1456" s="4"/>
      <c r="DP1456" s="4"/>
      <c r="DQ1456" s="4"/>
      <c r="DR1456" s="4"/>
      <c r="DS1456" s="4"/>
      <c r="DT1456" s="4"/>
      <c r="DU1456" s="4"/>
      <c r="DV1456" s="4"/>
      <c r="DW1456" s="71"/>
      <c r="DX1456" s="71"/>
      <c r="DY1456" s="71"/>
      <c r="DZ1456" s="71"/>
      <c r="EA1456" s="71"/>
      <c r="EB1456" s="71"/>
      <c r="EC1456" s="71"/>
      <c r="ED1456" s="71"/>
      <c r="EE1456" s="71"/>
      <c r="EF1456" s="71"/>
    </row>
    <row r="1457" spans="1:136" ht="15.75" customHeight="1">
      <c r="A1457" s="4"/>
      <c r="B1457" s="89"/>
      <c r="C1457" s="4"/>
      <c r="D1457" s="4"/>
      <c r="E1457" s="4"/>
      <c r="F1457" s="65"/>
      <c r="G1457" s="4"/>
      <c r="H1457" s="4"/>
      <c r="I1457" s="4"/>
      <c r="J1457" s="4"/>
      <c r="K1457" s="4"/>
      <c r="L1457" s="4"/>
      <c r="M1457" s="4"/>
      <c r="N1457" s="4"/>
      <c r="O1457" s="4"/>
      <c r="P1457" s="4"/>
      <c r="Q1457" s="4"/>
      <c r="R1457" s="4"/>
      <c r="S1457" s="4"/>
      <c r="T1457" s="118"/>
      <c r="U1457" s="4"/>
      <c r="V1457" s="4"/>
      <c r="W1457" s="4"/>
      <c r="X1457" s="4"/>
      <c r="Y1457" s="4"/>
      <c r="Z1457" s="4"/>
      <c r="AA1457" s="4"/>
      <c r="AB1457" s="4"/>
      <c r="AC1457" s="4"/>
      <c r="AD1457" s="4"/>
      <c r="AE1457" s="4"/>
      <c r="AF1457" s="4"/>
      <c r="AG1457" s="4"/>
      <c r="AH1457" s="4"/>
      <c r="AI1457" s="4"/>
      <c r="AJ1457" s="4"/>
      <c r="AK1457" s="92"/>
      <c r="AL1457" s="4"/>
      <c r="AM1457" s="4"/>
      <c r="AN1457" s="4"/>
      <c r="AO1457" s="4"/>
      <c r="AP1457" s="4"/>
      <c r="AQ1457" s="4"/>
      <c r="AR1457" s="4"/>
      <c r="AS1457" s="4"/>
      <c r="AT1457" s="4"/>
      <c r="AU1457" s="4"/>
      <c r="AV1457" s="4"/>
      <c r="AW1457" s="4"/>
      <c r="AX1457" s="71"/>
      <c r="AY1457" s="4"/>
      <c r="AZ1457" s="4"/>
      <c r="BA1457" s="4"/>
      <c r="BB1457" s="4"/>
      <c r="BC1457" s="4"/>
      <c r="BD1457" s="71"/>
      <c r="BE1457" s="4"/>
      <c r="BF1457" s="4"/>
      <c r="BG1457" s="4"/>
      <c r="BH1457" s="4"/>
      <c r="BI1457" s="4"/>
      <c r="BJ1457" s="4"/>
      <c r="BK1457" s="4"/>
      <c r="BL1457" s="4"/>
      <c r="BM1457" s="4"/>
      <c r="BN1457" s="4"/>
      <c r="BO1457" s="4"/>
      <c r="BP1457" s="4"/>
      <c r="BQ1457" s="4"/>
      <c r="BR1457" s="4"/>
      <c r="BS1457" s="4"/>
      <c r="BT1457" s="4"/>
      <c r="BU1457" s="4"/>
      <c r="BV1457" s="4"/>
      <c r="BW1457" s="4"/>
      <c r="BX1457" s="4"/>
      <c r="BY1457" s="4"/>
      <c r="BZ1457" s="4"/>
      <c r="CA1457" s="4"/>
      <c r="CB1457" s="4"/>
      <c r="CC1457" s="4"/>
      <c r="CD1457" s="4"/>
      <c r="CE1457" s="4"/>
      <c r="CF1457" s="4"/>
      <c r="CG1457" s="4"/>
      <c r="CH1457" s="4"/>
      <c r="CI1457" s="4"/>
      <c r="CJ1457" s="4"/>
      <c r="CK1457" s="4"/>
      <c r="CL1457" s="4"/>
      <c r="CM1457" s="4"/>
      <c r="CN1457" s="4"/>
      <c r="CO1457" s="4"/>
      <c r="CP1457" s="4"/>
      <c r="CQ1457" s="4"/>
      <c r="CR1457" s="4"/>
      <c r="CS1457" s="4"/>
      <c r="CT1457" s="4"/>
      <c r="CU1457" s="4"/>
      <c r="CV1457" s="4"/>
      <c r="CW1457" s="4"/>
      <c r="CX1457" s="4"/>
      <c r="CY1457" s="4"/>
      <c r="CZ1457" s="4"/>
      <c r="DA1457" s="4"/>
      <c r="DB1457" s="4"/>
      <c r="DC1457" s="4"/>
      <c r="DD1457" s="4"/>
      <c r="DE1457" s="4"/>
      <c r="DF1457" s="4"/>
      <c r="DG1457" s="4"/>
      <c r="DH1457" s="4"/>
      <c r="DI1457" s="4"/>
      <c r="DJ1457" s="4"/>
      <c r="DK1457" s="4"/>
      <c r="DL1457" s="4"/>
      <c r="DM1457" s="4"/>
      <c r="DN1457" s="4"/>
      <c r="DO1457" s="4"/>
      <c r="DP1457" s="4"/>
      <c r="DQ1457" s="4"/>
      <c r="DR1457" s="4"/>
      <c r="DS1457" s="4"/>
      <c r="DT1457" s="4"/>
      <c r="DU1457" s="4"/>
      <c r="DV1457" s="4"/>
      <c r="DW1457" s="71"/>
      <c r="DX1457" s="71"/>
      <c r="DY1457" s="71"/>
      <c r="DZ1457" s="71"/>
      <c r="EA1457" s="71"/>
      <c r="EB1457" s="71"/>
      <c r="EC1457" s="71"/>
      <c r="ED1457" s="71"/>
      <c r="EE1457" s="71"/>
      <c r="EF1457" s="71"/>
    </row>
    <row r="1458" spans="1:136" ht="15.75" customHeight="1">
      <c r="A1458" s="4"/>
      <c r="B1458" s="89"/>
      <c r="C1458" s="4"/>
      <c r="D1458" s="4"/>
      <c r="E1458" s="4"/>
      <c r="F1458" s="65"/>
      <c r="G1458" s="4"/>
      <c r="H1458" s="4"/>
      <c r="I1458" s="4"/>
      <c r="J1458" s="4"/>
      <c r="K1458" s="4"/>
      <c r="L1458" s="4"/>
      <c r="M1458" s="4"/>
      <c r="N1458" s="4"/>
      <c r="O1458" s="4"/>
      <c r="P1458" s="4"/>
      <c r="Q1458" s="4"/>
      <c r="R1458" s="4"/>
      <c r="S1458" s="4"/>
      <c r="T1458" s="118"/>
      <c r="U1458" s="4"/>
      <c r="V1458" s="4"/>
      <c r="W1458" s="4"/>
      <c r="X1458" s="4"/>
      <c r="Y1458" s="4"/>
      <c r="Z1458" s="4"/>
      <c r="AA1458" s="4"/>
      <c r="AB1458" s="4"/>
      <c r="AC1458" s="4"/>
      <c r="AD1458" s="4"/>
      <c r="AE1458" s="4"/>
      <c r="AF1458" s="4"/>
      <c r="AG1458" s="4"/>
      <c r="AH1458" s="4"/>
      <c r="AI1458" s="4"/>
      <c r="AJ1458" s="4"/>
      <c r="AK1458" s="92"/>
      <c r="AL1458" s="4"/>
      <c r="AM1458" s="4"/>
      <c r="AN1458" s="4"/>
      <c r="AO1458" s="4"/>
      <c r="AP1458" s="4"/>
      <c r="AQ1458" s="4"/>
      <c r="AR1458" s="4"/>
      <c r="AS1458" s="4"/>
      <c r="AT1458" s="4"/>
      <c r="AU1458" s="4"/>
      <c r="AV1458" s="4"/>
      <c r="AW1458" s="4"/>
      <c r="AX1458" s="71"/>
      <c r="AY1458" s="4"/>
      <c r="AZ1458" s="4"/>
      <c r="BA1458" s="4"/>
      <c r="BB1458" s="4"/>
      <c r="BC1458" s="4"/>
      <c r="BD1458" s="71"/>
      <c r="BE1458" s="4"/>
      <c r="BF1458" s="4"/>
      <c r="BG1458" s="4"/>
      <c r="BH1458" s="4"/>
      <c r="BI1458" s="4"/>
      <c r="BJ1458" s="4"/>
      <c r="BK1458" s="4"/>
      <c r="BL1458" s="4"/>
      <c r="BM1458" s="4"/>
      <c r="BN1458" s="4"/>
      <c r="BO1458" s="4"/>
      <c r="BP1458" s="4"/>
      <c r="BQ1458" s="4"/>
      <c r="BR1458" s="4"/>
      <c r="BS1458" s="4"/>
      <c r="BT1458" s="4"/>
      <c r="BU1458" s="4"/>
      <c r="BV1458" s="4"/>
      <c r="BW1458" s="4"/>
      <c r="BX1458" s="4"/>
      <c r="BY1458" s="4"/>
      <c r="BZ1458" s="4"/>
      <c r="CA1458" s="4"/>
      <c r="CB1458" s="4"/>
      <c r="CC1458" s="4"/>
      <c r="CD1458" s="4"/>
      <c r="CE1458" s="4"/>
      <c r="CF1458" s="4"/>
      <c r="CG1458" s="4"/>
      <c r="CH1458" s="4"/>
      <c r="CI1458" s="4"/>
      <c r="CJ1458" s="4"/>
      <c r="CK1458" s="4"/>
      <c r="CL1458" s="4"/>
      <c r="CM1458" s="4"/>
      <c r="CN1458" s="4"/>
      <c r="CO1458" s="4"/>
      <c r="CP1458" s="4"/>
      <c r="CQ1458" s="4"/>
      <c r="CR1458" s="4"/>
      <c r="CS1458" s="4"/>
      <c r="CT1458" s="4"/>
      <c r="CU1458" s="4"/>
      <c r="CV1458" s="4"/>
      <c r="CW1458" s="4"/>
      <c r="CX1458" s="4"/>
      <c r="CY1458" s="4"/>
      <c r="CZ1458" s="4"/>
      <c r="DA1458" s="4"/>
      <c r="DB1458" s="4"/>
      <c r="DC1458" s="4"/>
      <c r="DD1458" s="4"/>
      <c r="DE1458" s="4"/>
      <c r="DF1458" s="4"/>
      <c r="DG1458" s="4"/>
      <c r="DH1458" s="4"/>
      <c r="DI1458" s="4"/>
      <c r="DJ1458" s="4"/>
      <c r="DK1458" s="4"/>
      <c r="DL1458" s="4"/>
      <c r="DM1458" s="4"/>
      <c r="DN1458" s="4"/>
      <c r="DO1458" s="4"/>
      <c r="DP1458" s="4"/>
      <c r="DQ1458" s="4"/>
      <c r="DR1458" s="4"/>
      <c r="DS1458" s="4"/>
      <c r="DT1458" s="4"/>
      <c r="DU1458" s="4"/>
      <c r="DV1458" s="4"/>
      <c r="DW1458" s="71"/>
      <c r="DX1458" s="71"/>
      <c r="DY1458" s="71"/>
      <c r="DZ1458" s="71"/>
      <c r="EA1458" s="71"/>
      <c r="EB1458" s="71"/>
      <c r="EC1458" s="71"/>
      <c r="ED1458" s="71"/>
      <c r="EE1458" s="71"/>
      <c r="EF1458" s="71"/>
    </row>
    <row r="1459" spans="1:136" ht="15.75" customHeight="1">
      <c r="A1459" s="4"/>
      <c r="B1459" s="89"/>
      <c r="C1459" s="4"/>
      <c r="D1459" s="4"/>
      <c r="E1459" s="4"/>
      <c r="F1459" s="65"/>
      <c r="G1459" s="4"/>
      <c r="H1459" s="4"/>
      <c r="I1459" s="4"/>
      <c r="J1459" s="4"/>
      <c r="K1459" s="4"/>
      <c r="L1459" s="4"/>
      <c r="M1459" s="4"/>
      <c r="N1459" s="4"/>
      <c r="O1459" s="4"/>
      <c r="P1459" s="4"/>
      <c r="Q1459" s="4"/>
      <c r="R1459" s="4"/>
      <c r="S1459" s="4"/>
      <c r="T1459" s="118"/>
      <c r="U1459" s="4"/>
      <c r="V1459" s="4"/>
      <c r="W1459" s="4"/>
      <c r="X1459" s="4"/>
      <c r="Y1459" s="4"/>
      <c r="Z1459" s="4"/>
      <c r="AA1459" s="4"/>
      <c r="AB1459" s="4"/>
      <c r="AC1459" s="4"/>
      <c r="AD1459" s="4"/>
      <c r="AE1459" s="4"/>
      <c r="AF1459" s="4"/>
      <c r="AG1459" s="4"/>
      <c r="AH1459" s="4"/>
      <c r="AI1459" s="4"/>
      <c r="AJ1459" s="4"/>
      <c r="AK1459" s="92"/>
      <c r="AL1459" s="4"/>
      <c r="AM1459" s="4"/>
      <c r="AN1459" s="4"/>
      <c r="AO1459" s="4"/>
      <c r="AP1459" s="4"/>
      <c r="AQ1459" s="4"/>
      <c r="AR1459" s="4"/>
      <c r="AS1459" s="4"/>
      <c r="AT1459" s="4"/>
      <c r="AU1459" s="4"/>
      <c r="AV1459" s="4"/>
      <c r="AW1459" s="4"/>
      <c r="AX1459" s="71"/>
      <c r="AY1459" s="4"/>
      <c r="AZ1459" s="4"/>
      <c r="BA1459" s="4"/>
      <c r="BB1459" s="4"/>
      <c r="BC1459" s="4"/>
      <c r="BD1459" s="71"/>
      <c r="BE1459" s="4"/>
      <c r="BF1459" s="4"/>
      <c r="BG1459" s="4"/>
      <c r="BH1459" s="4"/>
      <c r="BI1459" s="4"/>
      <c r="BJ1459" s="4"/>
      <c r="BK1459" s="4"/>
      <c r="BL1459" s="4"/>
      <c r="BM1459" s="4"/>
      <c r="BN1459" s="4"/>
      <c r="BO1459" s="4"/>
      <c r="BP1459" s="4"/>
      <c r="BQ1459" s="4"/>
      <c r="BR1459" s="4"/>
      <c r="BS1459" s="4"/>
      <c r="BT1459" s="4"/>
      <c r="BU1459" s="4"/>
      <c r="BV1459" s="4"/>
      <c r="BW1459" s="4"/>
      <c r="BX1459" s="4"/>
      <c r="BY1459" s="4"/>
      <c r="BZ1459" s="4"/>
      <c r="CA1459" s="4"/>
      <c r="CB1459" s="4"/>
      <c r="CC1459" s="4"/>
      <c r="CD1459" s="4"/>
      <c r="CE1459" s="4"/>
      <c r="CF1459" s="4"/>
      <c r="CG1459" s="4"/>
      <c r="CH1459" s="4"/>
      <c r="CI1459" s="4"/>
      <c r="CJ1459" s="4"/>
      <c r="CK1459" s="4"/>
      <c r="CL1459" s="4"/>
      <c r="CM1459" s="4"/>
      <c r="CN1459" s="4"/>
      <c r="CO1459" s="4"/>
      <c r="CP1459" s="4"/>
      <c r="CQ1459" s="4"/>
      <c r="CR1459" s="4"/>
      <c r="CS1459" s="4"/>
      <c r="CT1459" s="4"/>
      <c r="CU1459" s="4"/>
      <c r="CV1459" s="4"/>
      <c r="CW1459" s="4"/>
      <c r="CX1459" s="4"/>
      <c r="CY1459" s="4"/>
      <c r="CZ1459" s="4"/>
      <c r="DA1459" s="4"/>
      <c r="DB1459" s="4"/>
      <c r="DC1459" s="4"/>
      <c r="DD1459" s="4"/>
      <c r="DE1459" s="4"/>
      <c r="DF1459" s="4"/>
      <c r="DG1459" s="4"/>
      <c r="DH1459" s="4"/>
      <c r="DI1459" s="4"/>
      <c r="DJ1459" s="4"/>
      <c r="DK1459" s="4"/>
      <c r="DL1459" s="4"/>
      <c r="DM1459" s="4"/>
      <c r="DN1459" s="4"/>
      <c r="DO1459" s="4"/>
      <c r="DP1459" s="4"/>
      <c r="DQ1459" s="4"/>
      <c r="DR1459" s="4"/>
      <c r="DS1459" s="4"/>
      <c r="DT1459" s="4"/>
      <c r="DU1459" s="4"/>
      <c r="DV1459" s="4"/>
      <c r="DW1459" s="71"/>
      <c r="DX1459" s="71"/>
      <c r="DY1459" s="71"/>
      <c r="DZ1459" s="71"/>
      <c r="EA1459" s="71"/>
      <c r="EB1459" s="71"/>
      <c r="EC1459" s="71"/>
      <c r="ED1459" s="71"/>
      <c r="EE1459" s="71"/>
      <c r="EF1459" s="71"/>
    </row>
    <row r="1460" spans="1:136" ht="15.75" customHeight="1">
      <c r="A1460" s="4"/>
      <c r="B1460" s="89"/>
      <c r="C1460" s="4"/>
      <c r="D1460" s="4"/>
      <c r="E1460" s="4"/>
      <c r="F1460" s="65"/>
      <c r="G1460" s="4"/>
      <c r="H1460" s="4"/>
      <c r="I1460" s="4"/>
      <c r="J1460" s="4"/>
      <c r="K1460" s="4"/>
      <c r="L1460" s="4"/>
      <c r="M1460" s="4"/>
      <c r="N1460" s="4"/>
      <c r="O1460" s="4"/>
      <c r="P1460" s="4"/>
      <c r="Q1460" s="4"/>
      <c r="R1460" s="4"/>
      <c r="S1460" s="4"/>
      <c r="T1460" s="118"/>
      <c r="U1460" s="4"/>
      <c r="V1460" s="4"/>
      <c r="W1460" s="4"/>
      <c r="X1460" s="4"/>
      <c r="Y1460" s="4"/>
      <c r="Z1460" s="4"/>
      <c r="AA1460" s="4"/>
      <c r="AB1460" s="4"/>
      <c r="AC1460" s="4"/>
      <c r="AD1460" s="4"/>
      <c r="AE1460" s="4"/>
      <c r="AF1460" s="4"/>
      <c r="AG1460" s="4"/>
      <c r="AH1460" s="4"/>
      <c r="AI1460" s="4"/>
      <c r="AJ1460" s="4"/>
      <c r="AK1460" s="92"/>
      <c r="AL1460" s="4"/>
      <c r="AM1460" s="4"/>
      <c r="AN1460" s="4"/>
      <c r="AO1460" s="4"/>
      <c r="AP1460" s="4"/>
      <c r="AQ1460" s="4"/>
      <c r="AR1460" s="4"/>
      <c r="AS1460" s="4"/>
      <c r="AT1460" s="4"/>
      <c r="AU1460" s="4"/>
      <c r="AV1460" s="4"/>
      <c r="AW1460" s="4"/>
      <c r="AX1460" s="71"/>
      <c r="AY1460" s="4"/>
      <c r="AZ1460" s="4"/>
      <c r="BA1460" s="4"/>
      <c r="BB1460" s="4"/>
      <c r="BC1460" s="4"/>
      <c r="BD1460" s="71"/>
      <c r="BE1460" s="4"/>
      <c r="BF1460" s="4"/>
      <c r="BG1460" s="4"/>
      <c r="BH1460" s="4"/>
      <c r="BI1460" s="4"/>
      <c r="BJ1460" s="4"/>
      <c r="BK1460" s="4"/>
      <c r="BL1460" s="4"/>
      <c r="BM1460" s="4"/>
      <c r="BN1460" s="4"/>
      <c r="BO1460" s="4"/>
      <c r="BP1460" s="4"/>
      <c r="BQ1460" s="4"/>
      <c r="BR1460" s="4"/>
      <c r="BS1460" s="4"/>
      <c r="BT1460" s="4"/>
      <c r="BU1460" s="4"/>
      <c r="BV1460" s="4"/>
      <c r="BW1460" s="4"/>
      <c r="BX1460" s="4"/>
      <c r="BY1460" s="4"/>
      <c r="BZ1460" s="4"/>
      <c r="CA1460" s="4"/>
      <c r="CB1460" s="4"/>
      <c r="CC1460" s="4"/>
      <c r="CD1460" s="4"/>
      <c r="CE1460" s="4"/>
      <c r="CF1460" s="4"/>
      <c r="CG1460" s="4"/>
      <c r="CH1460" s="4"/>
      <c r="CI1460" s="4"/>
      <c r="CJ1460" s="4"/>
      <c r="CK1460" s="4"/>
      <c r="CL1460" s="4"/>
      <c r="CM1460" s="4"/>
      <c r="CN1460" s="4"/>
      <c r="CO1460" s="4"/>
      <c r="CP1460" s="4"/>
      <c r="CQ1460" s="4"/>
      <c r="CR1460" s="4"/>
      <c r="CS1460" s="4"/>
      <c r="CT1460" s="4"/>
      <c r="CU1460" s="4"/>
      <c r="CV1460" s="4"/>
      <c r="CW1460" s="4"/>
      <c r="CX1460" s="4"/>
      <c r="CY1460" s="4"/>
      <c r="CZ1460" s="4"/>
      <c r="DA1460" s="4"/>
      <c r="DB1460" s="4"/>
      <c r="DC1460" s="4"/>
      <c r="DD1460" s="4"/>
      <c r="DE1460" s="4"/>
      <c r="DF1460" s="4"/>
      <c r="DG1460" s="4"/>
      <c r="DH1460" s="4"/>
      <c r="DI1460" s="4"/>
      <c r="DJ1460" s="4"/>
      <c r="DK1460" s="4"/>
      <c r="DL1460" s="4"/>
      <c r="DM1460" s="4"/>
      <c r="DN1460" s="4"/>
      <c r="DO1460" s="4"/>
      <c r="DP1460" s="4"/>
      <c r="DQ1460" s="4"/>
      <c r="DR1460" s="4"/>
      <c r="DS1460" s="4"/>
      <c r="DT1460" s="4"/>
      <c r="DU1460" s="4"/>
      <c r="DV1460" s="4"/>
      <c r="DW1460" s="71"/>
      <c r="DX1460" s="71"/>
      <c r="DY1460" s="71"/>
      <c r="DZ1460" s="71"/>
      <c r="EA1460" s="71"/>
      <c r="EB1460" s="71"/>
      <c r="EC1460" s="71"/>
      <c r="ED1460" s="71"/>
      <c r="EE1460" s="71"/>
      <c r="EF1460" s="71"/>
    </row>
    <row r="1461" spans="1:136" ht="15.75" customHeight="1">
      <c r="A1461" s="4"/>
      <c r="B1461" s="89"/>
      <c r="C1461" s="4"/>
      <c r="D1461" s="4"/>
      <c r="E1461" s="4"/>
      <c r="F1461" s="65"/>
      <c r="G1461" s="4"/>
      <c r="H1461" s="4"/>
      <c r="I1461" s="4"/>
      <c r="J1461" s="4"/>
      <c r="K1461" s="4"/>
      <c r="L1461" s="4"/>
      <c r="M1461" s="4"/>
      <c r="N1461" s="4"/>
      <c r="O1461" s="4"/>
      <c r="P1461" s="4"/>
      <c r="Q1461" s="4"/>
      <c r="R1461" s="4"/>
      <c r="S1461" s="4"/>
      <c r="T1461" s="118"/>
      <c r="U1461" s="4"/>
      <c r="V1461" s="4"/>
      <c r="W1461" s="4"/>
      <c r="X1461" s="4"/>
      <c r="Y1461" s="4"/>
      <c r="Z1461" s="4"/>
      <c r="AA1461" s="4"/>
      <c r="AB1461" s="4"/>
      <c r="AC1461" s="4"/>
      <c r="AD1461" s="4"/>
      <c r="AE1461" s="4"/>
      <c r="AF1461" s="4"/>
      <c r="AG1461" s="4"/>
      <c r="AH1461" s="4"/>
      <c r="AI1461" s="4"/>
      <c r="AJ1461" s="4"/>
      <c r="AK1461" s="92"/>
      <c r="AL1461" s="4"/>
      <c r="AM1461" s="4"/>
      <c r="AN1461" s="4"/>
      <c r="AO1461" s="4"/>
      <c r="AP1461" s="4"/>
      <c r="AQ1461" s="4"/>
      <c r="AR1461" s="4"/>
      <c r="AS1461" s="4"/>
      <c r="AT1461" s="4"/>
      <c r="AU1461" s="4"/>
      <c r="AV1461" s="4"/>
      <c r="AW1461" s="4"/>
      <c r="AX1461" s="71"/>
      <c r="AY1461" s="4"/>
      <c r="AZ1461" s="4"/>
      <c r="BA1461" s="4"/>
      <c r="BB1461" s="4"/>
      <c r="BC1461" s="4"/>
      <c r="BD1461" s="71"/>
      <c r="BE1461" s="4"/>
      <c r="BF1461" s="4"/>
      <c r="BG1461" s="4"/>
      <c r="BH1461" s="4"/>
      <c r="BI1461" s="4"/>
      <c r="BJ1461" s="4"/>
      <c r="BK1461" s="4"/>
      <c r="BL1461" s="4"/>
      <c r="BM1461" s="4"/>
      <c r="BN1461" s="4"/>
      <c r="BO1461" s="4"/>
      <c r="BP1461" s="4"/>
      <c r="BQ1461" s="4"/>
      <c r="BR1461" s="4"/>
      <c r="BS1461" s="4"/>
      <c r="BT1461" s="4"/>
      <c r="BU1461" s="4"/>
      <c r="BV1461" s="4"/>
      <c r="BW1461" s="4"/>
      <c r="BX1461" s="4"/>
      <c r="BY1461" s="4"/>
      <c r="BZ1461" s="4"/>
      <c r="CA1461" s="4"/>
      <c r="CB1461" s="4"/>
      <c r="CC1461" s="4"/>
      <c r="CD1461" s="4"/>
      <c r="CE1461" s="4"/>
      <c r="CF1461" s="4"/>
      <c r="CG1461" s="4"/>
      <c r="CH1461" s="4"/>
      <c r="CI1461" s="4"/>
      <c r="CJ1461" s="4"/>
      <c r="CK1461" s="4"/>
      <c r="CL1461" s="4"/>
      <c r="CM1461" s="4"/>
      <c r="CN1461" s="4"/>
      <c r="CO1461" s="4"/>
      <c r="CP1461" s="4"/>
      <c r="CQ1461" s="4"/>
      <c r="CR1461" s="4"/>
      <c r="CS1461" s="4"/>
      <c r="CT1461" s="4"/>
      <c r="CU1461" s="4"/>
      <c r="CV1461" s="4"/>
      <c r="CW1461" s="4"/>
      <c r="CX1461" s="4"/>
      <c r="CY1461" s="4"/>
      <c r="CZ1461" s="4"/>
      <c r="DA1461" s="4"/>
      <c r="DB1461" s="4"/>
      <c r="DC1461" s="4"/>
      <c r="DD1461" s="4"/>
      <c r="DE1461" s="4"/>
      <c r="DF1461" s="4"/>
      <c r="DG1461" s="4"/>
      <c r="DH1461" s="4"/>
      <c r="DI1461" s="4"/>
      <c r="DJ1461" s="4"/>
      <c r="DK1461" s="4"/>
      <c r="DL1461" s="4"/>
      <c r="DM1461" s="4"/>
      <c r="DN1461" s="4"/>
      <c r="DO1461" s="4"/>
      <c r="DP1461" s="4"/>
      <c r="DQ1461" s="4"/>
      <c r="DR1461" s="4"/>
      <c r="DS1461" s="4"/>
      <c r="DT1461" s="4"/>
      <c r="DU1461" s="4"/>
      <c r="DV1461" s="4"/>
      <c r="DW1461" s="71"/>
      <c r="DX1461" s="71"/>
      <c r="DY1461" s="71"/>
      <c r="DZ1461" s="71"/>
      <c r="EA1461" s="71"/>
      <c r="EB1461" s="71"/>
      <c r="EC1461" s="71"/>
      <c r="ED1461" s="71"/>
      <c r="EE1461" s="71"/>
      <c r="EF1461" s="71"/>
    </row>
    <row r="1462" spans="1:136" ht="15.75" customHeight="1">
      <c r="A1462" s="4"/>
      <c r="B1462" s="89"/>
      <c r="C1462" s="4"/>
      <c r="D1462" s="4"/>
      <c r="E1462" s="4"/>
      <c r="F1462" s="65"/>
      <c r="G1462" s="4"/>
      <c r="H1462" s="4"/>
      <c r="I1462" s="4"/>
      <c r="J1462" s="4"/>
      <c r="K1462" s="4"/>
      <c r="L1462" s="4"/>
      <c r="M1462" s="4"/>
      <c r="N1462" s="4"/>
      <c r="O1462" s="4"/>
      <c r="P1462" s="4"/>
      <c r="Q1462" s="4"/>
      <c r="R1462" s="4"/>
      <c r="S1462" s="4"/>
      <c r="T1462" s="118"/>
      <c r="U1462" s="4"/>
      <c r="V1462" s="4"/>
      <c r="W1462" s="4"/>
      <c r="X1462" s="4"/>
      <c r="Y1462" s="4"/>
      <c r="Z1462" s="4"/>
      <c r="AA1462" s="4"/>
      <c r="AB1462" s="4"/>
      <c r="AC1462" s="4"/>
      <c r="AD1462" s="4"/>
      <c r="AE1462" s="4"/>
      <c r="AF1462" s="4"/>
      <c r="AG1462" s="4"/>
      <c r="AH1462" s="4"/>
      <c r="AI1462" s="4"/>
      <c r="AJ1462" s="4"/>
      <c r="AK1462" s="92"/>
      <c r="AL1462" s="4"/>
      <c r="AM1462" s="4"/>
      <c r="AN1462" s="4"/>
      <c r="AO1462" s="4"/>
      <c r="AP1462" s="4"/>
      <c r="AQ1462" s="4"/>
      <c r="AR1462" s="4"/>
      <c r="AS1462" s="4"/>
      <c r="AT1462" s="4"/>
      <c r="AU1462" s="4"/>
      <c r="AV1462" s="4"/>
      <c r="AW1462" s="4"/>
      <c r="AX1462" s="71"/>
      <c r="AY1462" s="4"/>
      <c r="AZ1462" s="4"/>
      <c r="BA1462" s="4"/>
      <c r="BB1462" s="4"/>
      <c r="BC1462" s="4"/>
      <c r="BD1462" s="71"/>
      <c r="BE1462" s="4"/>
      <c r="BF1462" s="4"/>
      <c r="BG1462" s="4"/>
      <c r="BH1462" s="4"/>
      <c r="BI1462" s="4"/>
      <c r="BJ1462" s="4"/>
      <c r="BK1462" s="4"/>
      <c r="BL1462" s="4"/>
      <c r="BM1462" s="4"/>
      <c r="BN1462" s="4"/>
      <c r="BO1462" s="4"/>
      <c r="BP1462" s="4"/>
      <c r="BQ1462" s="4"/>
      <c r="BR1462" s="4"/>
      <c r="BS1462" s="4"/>
      <c r="BT1462" s="4"/>
      <c r="BU1462" s="4"/>
      <c r="BV1462" s="4"/>
      <c r="BW1462" s="4"/>
      <c r="BX1462" s="4"/>
      <c r="BY1462" s="4"/>
      <c r="BZ1462" s="4"/>
      <c r="CA1462" s="4"/>
      <c r="CB1462" s="4"/>
      <c r="CC1462" s="4"/>
      <c r="CD1462" s="4"/>
      <c r="CE1462" s="4"/>
      <c r="CF1462" s="4"/>
      <c r="CG1462" s="4"/>
      <c r="CH1462" s="4"/>
      <c r="CI1462" s="4"/>
      <c r="CJ1462" s="4"/>
      <c r="CK1462" s="4"/>
      <c r="CL1462" s="4"/>
      <c r="CM1462" s="4"/>
      <c r="CN1462" s="4"/>
      <c r="CO1462" s="4"/>
      <c r="CP1462" s="4"/>
      <c r="CQ1462" s="4"/>
      <c r="CR1462" s="4"/>
      <c r="CS1462" s="4"/>
      <c r="CT1462" s="4"/>
      <c r="CU1462" s="4"/>
      <c r="CV1462" s="4"/>
      <c r="CW1462" s="4"/>
      <c r="CX1462" s="4"/>
      <c r="CY1462" s="4"/>
      <c r="CZ1462" s="4"/>
      <c r="DA1462" s="4"/>
      <c r="DB1462" s="4"/>
      <c r="DC1462" s="4"/>
      <c r="DD1462" s="4"/>
      <c r="DE1462" s="4"/>
      <c r="DF1462" s="4"/>
      <c r="DG1462" s="4"/>
      <c r="DH1462" s="4"/>
      <c r="DI1462" s="4"/>
      <c r="DJ1462" s="4"/>
      <c r="DK1462" s="4"/>
      <c r="DL1462" s="4"/>
      <c r="DM1462" s="4"/>
      <c r="DN1462" s="4"/>
      <c r="DO1462" s="4"/>
      <c r="DP1462" s="4"/>
      <c r="DQ1462" s="4"/>
      <c r="DR1462" s="4"/>
      <c r="DS1462" s="4"/>
      <c r="DT1462" s="4"/>
      <c r="DU1462" s="4"/>
      <c r="DV1462" s="4"/>
      <c r="DW1462" s="71"/>
      <c r="DX1462" s="71"/>
      <c r="DY1462" s="71"/>
      <c r="DZ1462" s="71"/>
      <c r="EA1462" s="71"/>
      <c r="EB1462" s="71"/>
      <c r="EC1462" s="71"/>
      <c r="ED1462" s="71"/>
      <c r="EE1462" s="71"/>
      <c r="EF1462" s="71"/>
    </row>
    <row r="1463" spans="1:136" ht="15.75" customHeight="1">
      <c r="A1463" s="4"/>
      <c r="B1463" s="89"/>
      <c r="C1463" s="4"/>
      <c r="D1463" s="4"/>
      <c r="E1463" s="4"/>
      <c r="F1463" s="65"/>
      <c r="G1463" s="4"/>
      <c r="H1463" s="4"/>
      <c r="I1463" s="4"/>
      <c r="J1463" s="4"/>
      <c r="K1463" s="4"/>
      <c r="L1463" s="4"/>
      <c r="M1463" s="4"/>
      <c r="N1463" s="4"/>
      <c r="O1463" s="4"/>
      <c r="P1463" s="4"/>
      <c r="Q1463" s="4"/>
      <c r="R1463" s="4"/>
      <c r="S1463" s="4"/>
      <c r="T1463" s="118"/>
      <c r="U1463" s="4"/>
      <c r="V1463" s="4"/>
      <c r="W1463" s="4"/>
      <c r="X1463" s="4"/>
      <c r="Y1463" s="4"/>
      <c r="Z1463" s="4"/>
      <c r="AA1463" s="4"/>
      <c r="AB1463" s="4"/>
      <c r="AC1463" s="4"/>
      <c r="AD1463" s="4"/>
      <c r="AE1463" s="4"/>
      <c r="AF1463" s="4"/>
      <c r="AG1463" s="4"/>
      <c r="AH1463" s="4"/>
      <c r="AI1463" s="4"/>
      <c r="AJ1463" s="4"/>
      <c r="AK1463" s="92"/>
      <c r="AL1463" s="4"/>
      <c r="AM1463" s="4"/>
      <c r="AN1463" s="4"/>
      <c r="AO1463" s="4"/>
      <c r="AP1463" s="4"/>
      <c r="AQ1463" s="4"/>
      <c r="AR1463" s="4"/>
      <c r="AS1463" s="4"/>
      <c r="AT1463" s="4"/>
      <c r="AU1463" s="4"/>
      <c r="AV1463" s="4"/>
      <c r="AW1463" s="4"/>
      <c r="AX1463" s="71"/>
      <c r="AY1463" s="4"/>
      <c r="AZ1463" s="4"/>
      <c r="BA1463" s="4"/>
      <c r="BB1463" s="4"/>
      <c r="BC1463" s="4"/>
      <c r="BD1463" s="71"/>
      <c r="BE1463" s="4"/>
      <c r="BF1463" s="4"/>
      <c r="BG1463" s="4"/>
      <c r="BH1463" s="4"/>
      <c r="BI1463" s="4"/>
      <c r="BJ1463" s="4"/>
      <c r="BK1463" s="4"/>
      <c r="BL1463" s="4"/>
      <c r="BM1463" s="4"/>
      <c r="BN1463" s="4"/>
      <c r="BO1463" s="4"/>
      <c r="BP1463" s="4"/>
      <c r="BQ1463" s="4"/>
      <c r="BR1463" s="4"/>
      <c r="BS1463" s="4"/>
      <c r="BT1463" s="4"/>
      <c r="BU1463" s="4"/>
      <c r="BV1463" s="4"/>
      <c r="BW1463" s="4"/>
      <c r="BX1463" s="4"/>
      <c r="BY1463" s="4"/>
      <c r="BZ1463" s="4"/>
      <c r="CA1463" s="4"/>
      <c r="CB1463" s="4"/>
      <c r="CC1463" s="4"/>
      <c r="CD1463" s="4"/>
      <c r="CE1463" s="4"/>
      <c r="CF1463" s="4"/>
      <c r="CG1463" s="4"/>
      <c r="CH1463" s="4"/>
      <c r="CI1463" s="4"/>
      <c r="CJ1463" s="4"/>
      <c r="CK1463" s="4"/>
      <c r="CL1463" s="4"/>
      <c r="CM1463" s="4"/>
      <c r="CN1463" s="4"/>
      <c r="CO1463" s="4"/>
      <c r="CP1463" s="4"/>
      <c r="CQ1463" s="4"/>
      <c r="CR1463" s="4"/>
      <c r="CS1463" s="4"/>
      <c r="CT1463" s="4"/>
      <c r="CU1463" s="4"/>
      <c r="CV1463" s="4"/>
      <c r="CW1463" s="4"/>
      <c r="CX1463" s="4"/>
      <c r="CY1463" s="4"/>
      <c r="CZ1463" s="4"/>
      <c r="DA1463" s="4"/>
      <c r="DB1463" s="4"/>
      <c r="DC1463" s="4"/>
      <c r="DD1463" s="4"/>
      <c r="DE1463" s="4"/>
      <c r="DF1463" s="4"/>
      <c r="DG1463" s="4"/>
      <c r="DH1463" s="4"/>
      <c r="DI1463" s="4"/>
      <c r="DJ1463" s="4"/>
      <c r="DK1463" s="4"/>
      <c r="DL1463" s="4"/>
      <c r="DM1463" s="4"/>
      <c r="DN1463" s="4"/>
      <c r="DO1463" s="4"/>
      <c r="DP1463" s="4"/>
      <c r="DQ1463" s="4"/>
      <c r="DR1463" s="4"/>
      <c r="DS1463" s="4"/>
      <c r="DT1463" s="4"/>
      <c r="DU1463" s="4"/>
      <c r="DV1463" s="4"/>
      <c r="DW1463" s="71"/>
      <c r="DX1463" s="71"/>
      <c r="DY1463" s="71"/>
      <c r="DZ1463" s="71"/>
      <c r="EA1463" s="71"/>
      <c r="EB1463" s="71"/>
      <c r="EC1463" s="71"/>
      <c r="ED1463" s="71"/>
      <c r="EE1463" s="71"/>
      <c r="EF1463" s="71"/>
    </row>
  </sheetData>
  <customSheetViews>
    <customSheetView guid="{827693EB-52C2-4046-AE8A-1C42E7BCD70E}" filter="1" showAutoFilter="1">
      <pageMargins left="0.7" right="0.7" top="0.75" bottom="0.75" header="0.3" footer="0.3"/>
      <autoFilter ref="C1:FM1363" xr:uid="{00000000-0000-0000-0000-000000000000}">
        <filterColumn colId="12">
          <filters blank="1">
            <filter val="&quot;Population projections correspond to SSP2&quot;"/>
            <filter val="&quot;Selected Paper prepared for presentation at the 2017 Agricultural &amp; Applied Economics Association Annual Meeting,&quot;"/>
            <filter val="3.7 as a forcing level is a previous version of RCP 3.4"/>
            <filter val="A generalized building of uncertainty into IAMs at large. Brian: This is an impact application to uncertainty in economic damages, so is &quot;misc&quot; category for now but could be in a broader version of the &quot;economic growth&quot; category."/>
            <filter val="A report that uses SSP projections through the IMPACT projections"/>
            <filter val="Additional information on SSP use found in Supplementary Material"/>
            <filter val="Addresses health and education"/>
            <filter val="Agricultural runoff and water contamination"/>
            <filter val="Agriculture extension? ??"/>
            <filter val="AIM"/>
            <filter val="AIM is meant to target hunger mitigation"/>
            <filter val="AIM/CGE"/>
            <filter val="AIM's economic implications were used"/>
            <filter val="Alludes to the use of all five, also says that there is a range of RCPs but never clarifies what the range is"/>
            <filter val="Also used a zero emisions model based on the decline of RCP2.6"/>
            <filter val="An applicaiton to population."/>
            <filter val="An interesting critique of SSP emissions"/>
            <filter val="Application is focused on sewage water, Doesn't say exactly which SSPs are used"/>
            <filter val="Application is loosely economic, but is more focused on the socioeconomic costs"/>
            <filter val="Application is nitrogen eutrophication"/>
            <filter val="Application is water quality"/>
            <filter val="Application specifically is forestry"/>
            <filter val="Application to economics topic (discounting)"/>
            <filter val="Application: Aviation/plane effects"/>
            <filter val="Application: fisheries"/>
            <filter val="Application: forestry"/>
            <filter val="Application: solar radiation"/>
            <filter val="Application: Water eutrophication"/>
            <filter val="Application: water eutrophication, water quality"/>
            <filter val="Arctic sea ice and permafrost"/>
            <filter val="Assesses uncertainty in SIM4NEXUS. This paper appears to use SSP2 and RCP 6 as inputs for its sensitivity analysis, but barely mentions it. Would be good to have another set of eyes on this paper"/>
            <filter val="Cannot Access full PDF"/>
            <filter val="Cannot access PDF"/>
            <filter val="Can't figure out why the title is green"/>
            <filter val="Classified it"/>
            <filter val="Coming back to this one, methodology"/>
            <filter val="Conference paper"/>
            <filter val="Conference Presentation"/>
            <filter val="Confused about this papers' actual applications of SSPs (and RCPs?)"/>
            <filter val="Could also be considered agriculture application, but as it focused on the economics of agriculture, economic growth was chosen"/>
            <filter val="Could be an extension?"/>
            <filter val="Could be classsified as floods, but is more focused on the economic implications of that"/>
            <filter val="Could be either agriculture or landuse application, but the focus is around the results of land use change"/>
            <filter val="Could not find appendix information"/>
            <filter val="Could this be population extension?"/>
            <filter val="country application"/>
            <filter val="Create an extension for agriculture, European Representative Agricultural Pathways"/>
            <filter val="Created a scenario deviating from SSP2"/>
            <filter val="Critique"/>
            <filter val="Critique of high-end projections"/>
            <filter val="Deals with aviation industry"/>
            <filter val="Develops a new model based on extending the SSPs into an energy-focused model"/>
            <filter val="Develops a passenger stransport model."/>
            <filter val="Develops Ag specific scenarios"/>
            <filter val="Develops ECHO a hydro-economic IAM"/>
            <filter val="Develops INCA a runoff model"/>
            <filter val="Did not clarify which RCPs and SSPs were paired"/>
            <filter val="Did not combine RCPs and SSPs in a matrix"/>
            <filter val="Diet-related extension used"/>
            <filter val="Does discuss SSP's but this is more of a workplan or organizational document. Should this be included?"/>
            <filter val="Does not apply SSP's, uses as validator"/>
            <filter val="Does nto apply SSP's, uses CMIP6 outcomes"/>
            <filter val="Doesn't cite exactly the paper, but is written by van Vuuren and uses IMAGE"/>
            <filter val="Doesn't use any RCPs, just the storylines of SSPs"/>
            <filter val="Doesn't use the right citation"/>
            <filter val="Don't directly apply SSP's, but an important part of the scenario development methods they are outlining."/>
            <filter val="Emission levels feeding into the climate change levels were from CD-LEVEL"/>
            <filter val="Emission pathway's effect on heat wave exposure"/>
            <filter val="Equally focused on groundwater and energy"/>
            <filter val="Eutrification in Baltic sea application"/>
            <filter val="Extension created for Baltic Sea"/>
            <filter val="Extension used is an agricultural extension/ This could be an agricultural application, but as it focused less on the irrigation and more on the demand"/>
            <filter val="Extensively discuss SSP's and their uses but does not develop any new analisys using them"/>
            <filter val="Fairly broad paper that aims to discuss climate change and the impacts on society as a whole"/>
            <filter val="Felt like this uses is an application for water demand while introducing a new method of measuring human well-being, hence it is both application and extension"/>
            <filter val="Fisheries application"/>
            <filter val="Focused on carbon sequestration through increased forestation"/>
            <filter val="Focused on population aspects, education, health, and migration"/>
            <filter val="Freshwater extension"/>
            <filter val="Further extends CES and CET functional forms to include additivity"/>
            <filter val="GCAM is used specifically for water demand, classified under land use as it is used for land applications"/>
            <filter val="Governance"/>
            <filter val="Groundwater recharge is the application"/>
            <filter val="Hydropower application"/>
            <filter val="I am a little uncertain about the use of SSPs when they are criticing, its always sort of abstract"/>
            <filter val="I am assuming GCAM is qualified as an extension not methodology"/>
            <filter val="I am not totally sure how to classify the use of MAGNET"/>
            <filter val="I believe this is the development of the population element of SSPs"/>
            <filter val="I didn't code this as agriculture since it is more focused on the deforestation, not the agricultural implications"/>
            <filter val="I said this was not a methodology, as i thought it was less focused on the scenario framework methodology; asked for a check on this as it is one of the referenced papers"/>
            <filter val="I think they tried to average all the SSPs, not use them individually"/>
            <filter val="I think this paper uses an extension but i'm not quite sure"/>
            <filter val="I want to classify this as regional instead."/>
            <filter val="I want to count this as a land-use extension"/>
            <filter val="I would categorize this as an emissions extension"/>
            <filter val="I would say this is an emissions extension, but we dont have that category and it doesn't use an IAM"/>
            <filter val="IAMs are used for economics"/>
            <filter val="I'm not sure if this one is published"/>
            <filter val="IMAGE was used, but not clear exactly which element, so I went off of their tables."/>
            <filter val="Impact is on water supply for electric power generation- could be multiple impacts"/>
            <filter val="IMPACT was used as an IAM"/>
            <filter val="Infrastructure"/>
            <filter val="Interesting use of scenario kerneling"/>
            <filter val="Interim Report"/>
            <filter val="It seems this author developed a new extension of SSPs relating to energy, specifically fossil fuels. Also, uses IAM elements"/>
            <filter val="It uses RCPs seperately to SSPs"/>
            <filter val="July 2019"/>
            <filter val="Just a check, this is not development since it is an IAM in the IIASA suite"/>
            <filter val="Looks a phosphorus through IMAGE, counted this as emissions"/>
            <filter val="Looks at demand for forest-based products, such as paper"/>
            <filter val="Looks at risks/vulnerabilities in Bangladesh"/>
            <filter val="Marked this as landuse because it was more focused on how agricultural landuse plays into biodiversity than the agriculture itself"/>
            <filter val="Marked this as population as the paper dealt with several different areas, but specifically looked at migration with SSPs"/>
            <filter val="Maybe ecological, but more focused on the implications of Artic melting"/>
            <filter val="Mentions the use of other SSPs, never actually uses them or specifies which other ones were used"/>
            <filter val="Methodology to link GLOBE-Energy and IMPACT"/>
            <filter val="Might be an energy extension instead"/>
            <filter val="Model was for demand on water resources"/>
            <filter val="More of a literature assessment"/>
            <filter val="More specifically applied to forests"/>
            <filter val="More specifically precipitation levels"/>
            <filter val="National assessment, uses &quot;RCP3PD&quot;"/>
            <filter val="Need help on this one"/>
            <filter val="No SSP elements because this paper used an average of the various runs from the IIASA database"/>
            <filter val="NOT actually published"/>
            <filter val="Not clear if all the RCPs are used or just a couple. Does state that RCP and SSPs are paired"/>
            <filter val="Not completely sure how to categorize this application"/>
            <filter val="Not peer-reviewed"/>
            <filter val="Not sure about this application"/>
            <filter val="Not sure about this one. Are forcing targets (FT's)"/>
            <filter val="Not sure how to categorize articles like this that just comment on SSPs overall"/>
            <filter val="Not sure if they reference the right paper for WITCH"/>
            <filter val="Not sure if this falls within methodology"/>
            <filter val="Not sure if this is published/says this: Results and analysis of Task 6.5 prepared as part of IMPACT2C: Quantifying project impacts under 2°C warming"/>
            <filter val="Not sure if this link is to the full article, but I mostly referenced the final supplementary material"/>
            <filter val="Not sure if this one should be included?"/>
            <filter val="Not sure if this one should be inlcuded?"/>
            <filter val="Not sure if this should be material flows or the multiple impacts application"/>
            <filter val="Not sure if this should be misc application"/>
            <filter val="Not sure what type of publication this is"/>
            <filter val="Not totally confident that this isn't an extension"/>
            <filter val="Not totally sure about including this one, its a review of a book that also maps out SSPs"/>
            <filter val="Not totally sure about this application"/>
            <filter val="NOTES"/>
            <filter val="Now-casting things"/>
            <filter val="Nutrients in water application"/>
            <filter val="October 2019"/>
            <filter val="On check of multiple impacts, found the larger, more recent project that this paper is under but could not find the original article, may have been removed?"/>
            <filter val="Only combined SSP/RCPs in supplementary material"/>
            <filter val="Only element used is land use, not anything specifically under SSPs"/>
            <filter val="Only used IAM elements"/>
            <filter val="only uses SSP 2 data"/>
            <filter val="only uses SSP for population number"/>
            <filter val="Only uses SSP GDP data"/>
            <filter val="Overall addresses population factors"/>
            <filter val="PAGE09 as an IAM seems to fall into an economic IAM, but is used for both emissions and land use"/>
            <filter val="Paired RCP 8.5 with SSP2 but added their own assumptions as well"/>
            <filter val="Pairs SSP factors with an aimed 2 C and REF (which may have to do with power construction?)"/>
            <filter val="Paper discusses cooking methods across sub sharan africa. Not sure what type of application, it fits energy but also has impacts in health and emissions."/>
            <filter val="Population application"/>
            <filter val="Possibly uses a water extension?"/>
            <filter val="Preprint"/>
            <filter val="Publisher unclear"/>
            <filter val="Q: this paper focuses almost primarily on SSP5 and RCP 8.5, but does do some runs under SSP1 and 2 for comparison. Should these be counted?"/>
            <filter val="RCPs and GCMs are integrated"/>
            <filter val="Really about climate financing of Paris goals, not sure if this should be emissions or &quot;other&quot;"/>
            <filter val="Really about transportation, not sure if this is the best categorization"/>
            <filter val="Say that they use RCPs, but don't clarify which ones/ This paper creates further extensions for research, but uses SSPs as comparison not as an element to that research"/>
            <filter val="Scenarios incorporate at least SSP2, but it is not clear beyond that where their High, Medium, and Low scenarios drew data from. IMAGE is both to break up into 26 regions and for energy purposes. There may be wrong applications of SSPs here"/>
            <filter val="Should this include the SSP-RCP combinations? My thought is no, since it is establishing the matirx framework, not applying the combinations in a model."/>
            <filter val="Should this paper be included?"/>
            <filter val="Since this is a paper developing an IAM, it technically could be agriculture and economics"/>
            <filter val="Some of this I extrapolated off of a paper that uses the same methodology"/>
            <filter val="Sort of a proposal, so it highlights areas for the future extension and does use the population data/ not explicit about which SSPs are used"/>
            <filter val="Sort of a weird structure of a report"/>
            <filter val="Specifically applied to forests"/>
            <filter val="Specifically focused on residental heating as an application"/>
            <filter val="Specifically forest application"/>
            <filter val="Specifically land-use extensions, marked as regional"/>
            <filter val="Spring 2019 (date unsure)"/>
            <filter val="SSP 3 and 4 are really used as reference scenarios and pairings"/>
            <filter val="SSP2 is used as an input to the model, but it does not specify the elements used."/>
            <filter val="The economic models used are IAMs"/>
            <filter val="The extension created is freshwater focused"/>
            <filter val="The extension used is focused around fresh water"/>
            <filter val="The extensions used were not only population, but from another paper that created 3 extensions from the 5 SSPs to create different sustainability scenarios"/>
            <filter val="The GCAM focuses on water outputs, but also predicts energy and emissions"/>
            <filter val="The ISI-MIP combines multiple models and elements, so economic is not broad enough, but is closest to what it aims to do"/>
            <filter val="The oceans extension is actually a water extension"/>
            <filter val="The use of IMAGE is focused around economics not landuse, despite landuse being an element of this"/>
            <filter val="They apply their regional extensions to agriculture"/>
            <filter val="They cite the wrong paper, but treat this as an IAM"/>
            <filter val="They created scenarios off of SSP 1 and 2 then combined those with the different RCPs"/>
            <filter val="They did not properly cite people, so it is unclear which SSPs exactly they used. Their extension is more flood-related, but this was closest"/>
            <filter val="They didn't reference the correct GCAM paper, but used the elements"/>
            <filter val="They don't cite IAMs correctly, but they use their outputs"/>
            <filter val="They downscaled the SSPs, this could be a water extension, but I felt regional was closest"/>
            <filter val="They extrapolate a bit on the economic predictions"/>
            <filter val="They just use others' models to draw conclusions, hence I considered it a critique(methodology?)"/>
            <filter val="They just use SSPs as a sensitivity study for their model"/>
            <filter val="They look at the use of IAMs to analyze SDGs, specifically writing on their effectiveness. I'm not sure how to code their use of SSPs."/>
            <filter val="They looked at changes to heat and sort of applied this to health?"/>
            <filter val="They really just use the extension"/>
            <filter val="They repeatedly reference energy IAMs with examples, but do not actually use them"/>
            <filter val="They said they didn't use SSPs, but then proceeded to use SSP2, perhaps they just meant plurally?"/>
            <filter val="They state their intention for the combination of models to be used by other scientists and policy makers"/>
            <filter val="They use SSPs and RCPs seperately"/>
            <filter val="They use the scenarios as a measure of uncertainty"/>
            <filter val="They used another paper's projections for emissions, I just marked this as scenario because they modelled with those projections"/>
            <filter val="They used GCAM, and mentioned Calvin et al., but I dont think that they actually included IAM outputs"/>
            <filter val="They used the land use elements predicted by SSPs, but not IAMs"/>
            <filter val="They used WITCH emissions alongside emissions from the SSP database"/>
            <filter val="This application could be transport, but really is looking at how to change emissions patterns"/>
            <filter val="This application would be water supply, but we said water towards agriculture is categorized as agriculture"/>
            <filter val="This article explores tying RCI to SPA/SSP/RCP scenarios, and the methods behind SPAs in scenarios"/>
            <filter val="This article is a critic of scenarios and their methodology, it alludes to the application of all five"/>
            <filter val="This article is focused around step two of the development of SSPs. Discusses the formation of SSPs after RCPs."/>
            <filter val="This could be agriculture, but it is natural forests not forestry"/>
            <filter val="This could be put as an ocean extension as it mostly looks at flooding. They do not combine RCPs and SSPs, instead using another model."/>
            <filter val="This document has a ton of data in it, a second set of eyes would be good"/>
            <filter val="This is a conference proceedings paper, I think we should maybe delete this"/>
            <filter val="This is a Delieverable"/>
            <filter val="This is a freshwater supply extension"/>
            <filter val="This is a good reference for where SSPs might not work for predictions, in light of COVID-19"/>
            <filter val="This is a governance extension"/>
            <filter val="This is a review of IAM outcomes, should this be included under methdology?"/>
            <filter val="This is a review paper, therefore doesn't use SSP's."/>
            <filter val="This is a shipping extension"/>
            <filter val="This is actually a freshwater extension"/>
            <filter val="This is an extention of a report, where the original report did not use SSPs"/>
            <filter val="This is an interesting next direction for development of future SSPs."/>
            <filter val="This is an opinion piece that does not explicitly model SSPs but critics the model through others' use of the matrix"/>
            <filter val="This is both a sort of critique of SSPs and uses them to look at economics"/>
            <filter val="This is cooling demand, leading to socioeconomic impacts. Would it be both a driver and impacts study?"/>
            <filter val="This is like a methodology for IAMs"/>
            <filter val="This is the 1.1 version, still getting feedback from research partners"/>
            <filter val="This is the CMIP report that creates the emissions scenarios for the SSP database, hence both methodology and emissions application"/>
            <filter val="This one is basically an analysis of SSP use, not directly modeling with them"/>
            <filter val="This one is from 2020, does that matter?"/>
            <filter val="This one uses all the IAMs, but not with the proper citations. I qualified them as economic extensions, that was their input into the model"/>
            <filter val="This one uses GCAM as a integrated model, but they did not cite Calvin et al"/>
            <filter val="This paper aims to integrate economics and longer-term climate change effects like flooding, should be viewed as finance application"/>
            <filter val="This paper claims to create extensions from the SSPs, but it simply combines SSPs with RCPs, so I am not classifying it as an extension"/>
            <filter val="This paper creates an extension of CMIP6 for volcanic modelling using SSPs"/>
            <filter val="This paper deals on damages from tropical cyclones"/>
            <filter val="This paper should be seen as an urbanization application of SSPs"/>
            <filter val="This paper suggest using SSP analysis in it's ten principles but doesn't conduct any analysis using them- should this count as an application?"/>
            <filter val="This paper uses McManny et al (2019)'s downscaled reginal SSP's to build it's scenarios but it does not describe the SSP's used in them. Does this count?"/>
            <filter val="This paper was focused on ecological implications and only used IAM elements from SSPs, does this not fall under the socioeconomic category enough to be included?"/>
            <filter val="This paper went a bit over my head, but I think these comparisons are straight forward"/>
            <filter val="This seems to be an extension"/>
            <filter val="This sort of report is one we want?"/>
            <filter val="This was a landuse extension"/>
            <filter val="Transport application"/>
            <filter val="Transport application; the other RCPs are just radiative forcings paired with the SSPs"/>
            <filter val="Transportation, develops a Mobility Pathway, SSP-MOB. Extension."/>
            <filter val="Unclear about some SSP-RCP combinations"/>
            <filter val="Unsure if this actually uses SSPs, they use SSPx which it is unclear about which one this is."/>
            <filter val="Used a water extension"/>
            <filter val="used as an indepth comparison"/>
            <filter val="Used different models as extensions on the policy processes of SSPs"/>
            <filter val="Used Monte Carlo method to weigh the RCP-SSP combos for their model inputs"/>
            <filter val="Used SSP database, didnt say which specific ssps, so I marked them all"/>
            <filter val="Used SSPs as a general example of a model"/>
            <filter val="Used three SSPs they based on the 5 SSPs"/>
            <filter val="Uses a diet extension, marked under health"/>
            <filter val="Uses AgMIP, an agricultural extension"/>
            <filter val="Uses all 5 SSPs for extraction levels of oil, gas and coal, but other than that, uses just SSP2 for population and GDP"/>
            <filter val="Uses both SSP's and RCP's but doesn't seem to use them together in any way."/>
            <filter val="Uses CLM to predict urbanization"/>
            <filter val="Uses CMIP5"/>
            <filter val="Uses CMIP5 and CESM as additional models"/>
            <filter val="Uses different temperature pathways, not RCPs, write in pth-non RCP&quot;"/>
            <filter val="Uses EPA ICLUS extension, not sure if this is considered an SSP extension though"/>
            <filter val="Uses GCAM in reference to water"/>
            <filter val="Uses harmonization for model combining"/>
            <filter val="Uses Imaclim-R to measure GDP, defined as a general equilibrium model"/>
            <filter val="Uses IMPACT"/>
            <filter val="Uses IMPACT modeling"/>
            <filter val="Uses increased GHG policy as an extension of SSP 1 and 2"/>
            <filter val="Uses land use elements from SSPs"/>
            <filter val="Uses MAGNET"/>
            <filter val="Uses MAGNET for landuse modelling"/>
            <filter val="uses MagPie"/>
            <filter val="Uses PLUM as a model for landuse, I believe it is an integrated assessment model."/>
            <filter val="Uses SIMMER model"/>
            <filter val="Uses SRES A1B instead of an RCP, also uses their own plausible SSPs off of the current SSPs based on another paper"/>
            <filter val="Uses SSP 2 but does not make clear with RCP they are using with it"/>
            <filter val="Uses SSP scenarios but outlines them in broad terms, not sure which ones are being used?"/>
            <filter val="Uses SSP2 baselinbe from AIM/GCE but doesn't reference specific elements used"/>
            <filter val="Uses SSP2 from within IMAGE and MAgPIE"/>
            <filter val="Uses SSPs as naratives for the applications of NETs"/>
            <filter val="Uses SSPs to analyze sustainability goals"/>
            <filter val="Uses the &quot;RCP's constituent “historical” model&quot;"/>
            <filter val="Uses the IMACT model"/>
            <filter val="Uses their own plausible SSPs off of the current SSPs"/>
            <filter val="Uses water extension and application is resource use"/>
            <filter val="Using the model versus using others' work from the model"/>
            <filter val="Water extension (WaFS)"/>
            <filter val="Water extension? I"/>
            <filter val="Water sediment changes"/>
            <filter val="World Bank Working Paper"/>
            <filter val="Would classify this as risk application"/>
            <filter val="Would qualify this paper as water/energy extension, but as it dealt with the infrastructure behind that nexus, that was the closest category possible"/>
            <filter val="Writes on hope for other scientists to use their modelling system and develop it further"/>
            <filter val="Written in 2020"/>
          </filters>
        </filterColumn>
      </autoFilter>
    </customSheetView>
  </customSheetViews>
  <hyperlinks>
    <hyperlink ref="F5" r:id="rId1" xr:uid="{00000000-0004-0000-0000-000000000000}"/>
    <hyperlink ref="F6" r:id="rId2" xr:uid="{00000000-0004-0000-0000-000001000000}"/>
    <hyperlink ref="F8" r:id="rId3" xr:uid="{00000000-0004-0000-0000-000002000000}"/>
    <hyperlink ref="F9" r:id="rId4" xr:uid="{00000000-0004-0000-0000-000003000000}"/>
    <hyperlink ref="F13" r:id="rId5" xr:uid="{00000000-0004-0000-0000-000004000000}"/>
    <hyperlink ref="F17" r:id="rId6" xr:uid="{00000000-0004-0000-0000-000005000000}"/>
    <hyperlink ref="F20" r:id="rId7" xr:uid="{00000000-0004-0000-0000-000006000000}"/>
    <hyperlink ref="F24" r:id="rId8" xr:uid="{00000000-0004-0000-0000-000007000000}"/>
    <hyperlink ref="F25" r:id="rId9" xr:uid="{00000000-0004-0000-0000-000008000000}"/>
    <hyperlink ref="F26" r:id="rId10" xr:uid="{00000000-0004-0000-0000-000009000000}"/>
    <hyperlink ref="F28" r:id="rId11" location="bib0130" xr:uid="{00000000-0004-0000-0000-00000A000000}"/>
    <hyperlink ref="F29" r:id="rId12" location="bib23" xr:uid="{00000000-0004-0000-0000-00000B000000}"/>
    <hyperlink ref="F31" r:id="rId13" location="Sec2" xr:uid="{00000000-0004-0000-0000-00000C000000}"/>
    <hyperlink ref="F32" r:id="rId14" xr:uid="{00000000-0004-0000-0000-00000D000000}"/>
    <hyperlink ref="F33" r:id="rId15" xr:uid="{00000000-0004-0000-0000-00000E000000}"/>
    <hyperlink ref="F37" r:id="rId16" xr:uid="{00000000-0004-0000-0000-00000F000000}"/>
    <hyperlink ref="F40" r:id="rId17" xr:uid="{00000000-0004-0000-0000-000010000000}"/>
    <hyperlink ref="F42" r:id="rId18" xr:uid="{00000000-0004-0000-0000-000011000000}"/>
    <hyperlink ref="F45" r:id="rId19" xr:uid="{00000000-0004-0000-0000-000012000000}"/>
    <hyperlink ref="F46" r:id="rId20" xr:uid="{00000000-0004-0000-0000-000013000000}"/>
    <hyperlink ref="F51" r:id="rId21" xr:uid="{00000000-0004-0000-0000-000014000000}"/>
    <hyperlink ref="F54" r:id="rId22" xr:uid="{00000000-0004-0000-0000-000015000000}"/>
    <hyperlink ref="F57" r:id="rId23" xr:uid="{00000000-0004-0000-0000-000016000000}"/>
    <hyperlink ref="F58" r:id="rId24" location=":~:text=Several%20response%20options%20are%20available,to%20imports%20via%20international%20trade." xr:uid="{00000000-0004-0000-0000-000017000000}"/>
    <hyperlink ref="F62" r:id="rId25" xr:uid="{00000000-0004-0000-0000-000018000000}"/>
    <hyperlink ref="F65" r:id="rId26" xr:uid="{00000000-0004-0000-0000-000019000000}"/>
    <hyperlink ref="F66" r:id="rId27" xr:uid="{00000000-0004-0000-0000-00001A000000}"/>
    <hyperlink ref="F70" r:id="rId28" location="bib34" xr:uid="{00000000-0004-0000-0000-00001B000000}"/>
    <hyperlink ref="F74" r:id="rId29" xr:uid="{00000000-0004-0000-0000-00001C000000}"/>
    <hyperlink ref="F75" r:id="rId30" xr:uid="{00000000-0004-0000-0000-00001D000000}"/>
    <hyperlink ref="F76" r:id="rId31" xr:uid="{00000000-0004-0000-0000-00001E000000}"/>
    <hyperlink ref="F80" r:id="rId32" xr:uid="{00000000-0004-0000-0000-00001F000000}"/>
    <hyperlink ref="F81" r:id="rId33" xr:uid="{00000000-0004-0000-0000-000020000000}"/>
    <hyperlink ref="F83" r:id="rId34" xr:uid="{00000000-0004-0000-0000-000021000000}"/>
    <hyperlink ref="F84" r:id="rId35" xr:uid="{00000000-0004-0000-0000-000022000000}"/>
    <hyperlink ref="F87" r:id="rId36" xr:uid="{00000000-0004-0000-0000-000023000000}"/>
    <hyperlink ref="F88" r:id="rId37" xr:uid="{00000000-0004-0000-0000-000024000000}"/>
    <hyperlink ref="F92" r:id="rId38" xr:uid="{00000000-0004-0000-0000-000025000000}"/>
    <hyperlink ref="F93" r:id="rId39" xr:uid="{00000000-0004-0000-0000-000026000000}"/>
    <hyperlink ref="F94" r:id="rId40" xr:uid="{00000000-0004-0000-0000-000027000000}"/>
    <hyperlink ref="F95" r:id="rId41" xr:uid="{00000000-0004-0000-0000-000028000000}"/>
    <hyperlink ref="F99" r:id="rId42" location=":~:text=The%20Paris%20Agreement%20confirmed%20the,compared%20to%20the%20preindustrial%20level.&amp;text=To%20achieve%20the%202%20%C2%B0,latter%20half%20of%20this%20century." xr:uid="{00000000-0004-0000-0000-000029000000}"/>
    <hyperlink ref="F100" r:id="rId43" xr:uid="{00000000-0004-0000-0000-00002A000000}"/>
    <hyperlink ref="F101" r:id="rId44" xr:uid="{00000000-0004-0000-0000-00002B000000}"/>
    <hyperlink ref="F102" r:id="rId45" xr:uid="{00000000-0004-0000-0000-00002C000000}"/>
    <hyperlink ref="F103" r:id="rId46" xr:uid="{00000000-0004-0000-0000-00002D000000}"/>
    <hyperlink ref="F109" r:id="rId47" xr:uid="{00000000-0004-0000-0000-00002E000000}"/>
    <hyperlink ref="F110" r:id="rId48" xr:uid="{00000000-0004-0000-0000-00002F000000}"/>
    <hyperlink ref="F111" r:id="rId49" xr:uid="{00000000-0004-0000-0000-000030000000}"/>
    <hyperlink ref="F112" r:id="rId50" location=":~:text=It%20shows%20very%20clearly%20that,the%20impact%20of%20climate%20change." xr:uid="{00000000-0004-0000-0000-000031000000}"/>
    <hyperlink ref="F114" r:id="rId51" xr:uid="{00000000-0004-0000-0000-000032000000}"/>
    <hyperlink ref="F115" r:id="rId52" xr:uid="{00000000-0004-0000-0000-000033000000}"/>
    <hyperlink ref="F118" r:id="rId53" xr:uid="{00000000-0004-0000-0000-000034000000}"/>
    <hyperlink ref="F119" r:id="rId54" xr:uid="{00000000-0004-0000-0000-000035000000}"/>
    <hyperlink ref="F120" r:id="rId55" xr:uid="{00000000-0004-0000-0000-000036000000}"/>
    <hyperlink ref="F126" r:id="rId56" xr:uid="{00000000-0004-0000-0000-000037000000}"/>
    <hyperlink ref="F133" r:id="rId57" xr:uid="{00000000-0004-0000-0000-000038000000}"/>
    <hyperlink ref="F134" r:id="rId58" xr:uid="{00000000-0004-0000-0000-000039000000}"/>
    <hyperlink ref="F137" r:id="rId59" location=":~:text=Under%20the%20A1B%20scenario%2C%20CO,emissions%20due%20to%20thawing%20permafrost." xr:uid="{00000000-0004-0000-0000-00003A000000}"/>
    <hyperlink ref="F140" r:id="rId60" xr:uid="{00000000-0004-0000-0000-00003B000000}"/>
    <hyperlink ref="F145" r:id="rId61" xr:uid="{00000000-0004-0000-0000-00003C000000}"/>
    <hyperlink ref="F147" r:id="rId62" xr:uid="{00000000-0004-0000-0000-00003D000000}"/>
    <hyperlink ref="F150" r:id="rId63" xr:uid="{00000000-0004-0000-0000-00003E000000}"/>
    <hyperlink ref="F151" r:id="rId64" location="references" xr:uid="{00000000-0004-0000-0000-00003F000000}"/>
    <hyperlink ref="F158" r:id="rId65" xr:uid="{00000000-0004-0000-0000-000040000000}"/>
    <hyperlink ref="F162" r:id="rId66" xr:uid="{00000000-0004-0000-0000-000041000000}"/>
    <hyperlink ref="F165" r:id="rId67" xr:uid="{00000000-0004-0000-0000-000042000000}"/>
    <hyperlink ref="F166" r:id="rId68" xr:uid="{00000000-0004-0000-0000-000043000000}"/>
    <hyperlink ref="F167" r:id="rId69" xr:uid="{00000000-0004-0000-0000-000044000000}"/>
    <hyperlink ref="F168" r:id="rId70" xr:uid="{00000000-0004-0000-0000-000045000000}"/>
    <hyperlink ref="F169" r:id="rId71" xr:uid="{00000000-0004-0000-0000-000046000000}"/>
    <hyperlink ref="F173" r:id="rId72" xr:uid="{00000000-0004-0000-0000-000047000000}"/>
    <hyperlink ref="F176" r:id="rId73" xr:uid="{00000000-0004-0000-0000-000048000000}"/>
    <hyperlink ref="F178" r:id="rId74" location="bib0255" xr:uid="{00000000-0004-0000-0000-000049000000}"/>
    <hyperlink ref="F179" r:id="rId75" xr:uid="{00000000-0004-0000-0000-00004A000000}"/>
    <hyperlink ref="F182" r:id="rId76" xr:uid="{00000000-0004-0000-0000-00004B000000}"/>
    <hyperlink ref="F184" r:id="rId77" xr:uid="{00000000-0004-0000-0000-00004C000000}"/>
    <hyperlink ref="F185" r:id="rId78" xr:uid="{00000000-0004-0000-0000-00004D000000}"/>
    <hyperlink ref="F186" r:id="rId79" location="bib77" xr:uid="{00000000-0004-0000-0000-00004E000000}"/>
    <hyperlink ref="F190" r:id="rId80" xr:uid="{00000000-0004-0000-0000-00004F000000}"/>
    <hyperlink ref="F191" r:id="rId81" xr:uid="{00000000-0004-0000-0000-000050000000}"/>
    <hyperlink ref="F193" r:id="rId82" xr:uid="{00000000-0004-0000-0000-000051000000}"/>
    <hyperlink ref="F194" r:id="rId83" location="Sec4" xr:uid="{00000000-0004-0000-0000-000052000000}"/>
    <hyperlink ref="F195" r:id="rId84" location="bb0125" xr:uid="{00000000-0004-0000-0000-000053000000}"/>
    <hyperlink ref="F198" r:id="rId85" xr:uid="{00000000-0004-0000-0000-000054000000}"/>
    <hyperlink ref="F199" r:id="rId86" location="bib0165" xr:uid="{00000000-0004-0000-0000-000055000000}"/>
    <hyperlink ref="F205" r:id="rId87" xr:uid="{00000000-0004-0000-0000-000056000000}"/>
    <hyperlink ref="F208" r:id="rId88" xr:uid="{00000000-0004-0000-0000-000057000000}"/>
    <hyperlink ref="F221" r:id="rId89" xr:uid="{00000000-0004-0000-0000-000058000000}"/>
    <hyperlink ref="F222" r:id="rId90" xr:uid="{00000000-0004-0000-0000-000059000000}"/>
    <hyperlink ref="F232" r:id="rId91" xr:uid="{00000000-0004-0000-0000-00005A000000}"/>
    <hyperlink ref="F235" r:id="rId92" xr:uid="{00000000-0004-0000-0000-00005B000000}"/>
    <hyperlink ref="F246" r:id="rId93" xr:uid="{00000000-0004-0000-0000-00005C000000}"/>
    <hyperlink ref="F247" r:id="rId94" xr:uid="{00000000-0004-0000-0000-00005D000000}"/>
    <hyperlink ref="F251" r:id="rId95" xr:uid="{00000000-0004-0000-0000-00005E000000}"/>
    <hyperlink ref="F259" r:id="rId96" xr:uid="{00000000-0004-0000-0000-00005F000000}"/>
    <hyperlink ref="F277" r:id="rId97" xr:uid="{00000000-0004-0000-0000-000060000000}"/>
    <hyperlink ref="F300" r:id="rId98" xr:uid="{00000000-0004-0000-0000-000061000000}"/>
    <hyperlink ref="F327" r:id="rId99" xr:uid="{00000000-0004-0000-0000-000062000000}"/>
    <hyperlink ref="F354" r:id="rId100" xr:uid="{00000000-0004-0000-0000-000063000000}"/>
    <hyperlink ref="F360" r:id="rId101" xr:uid="{00000000-0004-0000-0000-000064000000}"/>
    <hyperlink ref="F363" r:id="rId102" xr:uid="{00000000-0004-0000-0000-000065000000}"/>
    <hyperlink ref="F371" r:id="rId103" xr:uid="{00000000-0004-0000-0000-000066000000}"/>
    <hyperlink ref="F373" r:id="rId104" xr:uid="{00000000-0004-0000-0000-000067000000}"/>
    <hyperlink ref="F433" r:id="rId105" xr:uid="{00000000-0004-0000-0000-000068000000}"/>
    <hyperlink ref="F436" r:id="rId106" xr:uid="{00000000-0004-0000-0000-000069000000}"/>
    <hyperlink ref="F475" r:id="rId107" xr:uid="{00000000-0004-0000-0000-00006A000000}"/>
    <hyperlink ref="F538" r:id="rId108" xr:uid="{00000000-0004-0000-0000-00006B000000}"/>
    <hyperlink ref="F550" r:id="rId109" xr:uid="{00000000-0004-0000-0000-00006C000000}"/>
    <hyperlink ref="F583" r:id="rId110" xr:uid="{00000000-0004-0000-0000-00006D000000}"/>
    <hyperlink ref="F584" r:id="rId111" xr:uid="{00000000-0004-0000-0000-00006E000000}"/>
    <hyperlink ref="F585" r:id="rId112" xr:uid="{00000000-0004-0000-0000-00006F000000}"/>
    <hyperlink ref="F586" r:id="rId113" xr:uid="{00000000-0004-0000-0000-000070000000}"/>
    <hyperlink ref="F587" r:id="rId114" xr:uid="{00000000-0004-0000-0000-000071000000}"/>
    <hyperlink ref="F588" r:id="rId115" xr:uid="{00000000-0004-0000-0000-000072000000}"/>
    <hyperlink ref="F589" r:id="rId116" xr:uid="{00000000-0004-0000-0000-000073000000}"/>
    <hyperlink ref="E590" r:id="rId117" xr:uid="{00000000-0004-0000-0000-000074000000}"/>
    <hyperlink ref="F590" r:id="rId118" xr:uid="{00000000-0004-0000-0000-000075000000}"/>
    <hyperlink ref="F591" r:id="rId119" xr:uid="{00000000-0004-0000-0000-000076000000}"/>
    <hyperlink ref="F592" r:id="rId120" xr:uid="{00000000-0004-0000-0000-000077000000}"/>
    <hyperlink ref="D593" r:id="rId121" xr:uid="{00000000-0004-0000-0000-000078000000}"/>
    <hyperlink ref="F593" r:id="rId122" xr:uid="{00000000-0004-0000-0000-000079000000}"/>
    <hyperlink ref="F594" r:id="rId123" xr:uid="{00000000-0004-0000-0000-00007A000000}"/>
    <hyperlink ref="F595" r:id="rId124" xr:uid="{00000000-0004-0000-0000-00007B000000}"/>
    <hyperlink ref="F596" r:id="rId125" xr:uid="{00000000-0004-0000-0000-00007C000000}"/>
    <hyperlink ref="F597" r:id="rId126" xr:uid="{00000000-0004-0000-0000-00007D000000}"/>
    <hyperlink ref="F599" r:id="rId127" xr:uid="{00000000-0004-0000-0000-00007E000000}"/>
    <hyperlink ref="F600" r:id="rId128" xr:uid="{00000000-0004-0000-0000-00007F000000}"/>
    <hyperlink ref="F601" r:id="rId129" xr:uid="{00000000-0004-0000-0000-000080000000}"/>
    <hyperlink ref="F602" r:id="rId130" xr:uid="{00000000-0004-0000-0000-000081000000}"/>
    <hyperlink ref="F603" r:id="rId131" xr:uid="{00000000-0004-0000-0000-000082000000}"/>
    <hyperlink ref="F604" r:id="rId132" xr:uid="{00000000-0004-0000-0000-000083000000}"/>
    <hyperlink ref="F605" r:id="rId133" xr:uid="{00000000-0004-0000-0000-000084000000}"/>
    <hyperlink ref="F606" r:id="rId134" xr:uid="{00000000-0004-0000-0000-000085000000}"/>
    <hyperlink ref="F607" r:id="rId135" xr:uid="{00000000-0004-0000-0000-000086000000}"/>
    <hyperlink ref="F608" r:id="rId136" xr:uid="{00000000-0004-0000-0000-000087000000}"/>
    <hyperlink ref="F609" r:id="rId137" xr:uid="{00000000-0004-0000-0000-000088000000}"/>
    <hyperlink ref="F610" r:id="rId138" xr:uid="{00000000-0004-0000-0000-000089000000}"/>
    <hyperlink ref="F611" r:id="rId139" xr:uid="{00000000-0004-0000-0000-00008A000000}"/>
    <hyperlink ref="F612" r:id="rId140" xr:uid="{00000000-0004-0000-0000-00008B000000}"/>
    <hyperlink ref="F613" r:id="rId141" xr:uid="{00000000-0004-0000-0000-00008C000000}"/>
    <hyperlink ref="F614" r:id="rId142" xr:uid="{00000000-0004-0000-0000-00008D000000}"/>
    <hyperlink ref="F615" r:id="rId143" xr:uid="{00000000-0004-0000-0000-00008E000000}"/>
    <hyperlink ref="F616" r:id="rId144" xr:uid="{00000000-0004-0000-0000-00008F000000}"/>
    <hyperlink ref="F617" r:id="rId145" xr:uid="{00000000-0004-0000-0000-000090000000}"/>
    <hyperlink ref="F618" r:id="rId146" xr:uid="{00000000-0004-0000-0000-000091000000}"/>
    <hyperlink ref="F619" r:id="rId147" xr:uid="{00000000-0004-0000-0000-000092000000}"/>
    <hyperlink ref="F620" r:id="rId148" xr:uid="{00000000-0004-0000-0000-000093000000}"/>
    <hyperlink ref="F621" r:id="rId149" xr:uid="{00000000-0004-0000-0000-000094000000}"/>
    <hyperlink ref="F622" r:id="rId150" xr:uid="{00000000-0004-0000-0000-000095000000}"/>
    <hyperlink ref="F623" r:id="rId151" xr:uid="{00000000-0004-0000-0000-000096000000}"/>
    <hyperlink ref="F624" r:id="rId152" xr:uid="{00000000-0004-0000-0000-000097000000}"/>
    <hyperlink ref="F625" r:id="rId153" xr:uid="{00000000-0004-0000-0000-000098000000}"/>
    <hyperlink ref="F626" r:id="rId154" xr:uid="{00000000-0004-0000-0000-000099000000}"/>
    <hyperlink ref="F627" r:id="rId155" xr:uid="{00000000-0004-0000-0000-00009A000000}"/>
    <hyperlink ref="F628" r:id="rId156" xr:uid="{00000000-0004-0000-0000-00009B000000}"/>
    <hyperlink ref="F629" r:id="rId157" xr:uid="{00000000-0004-0000-0000-00009C000000}"/>
    <hyperlink ref="F630" r:id="rId158" xr:uid="{00000000-0004-0000-0000-00009D000000}"/>
    <hyperlink ref="F631" r:id="rId159" xr:uid="{00000000-0004-0000-0000-00009E000000}"/>
    <hyperlink ref="F632" r:id="rId160" xr:uid="{00000000-0004-0000-0000-00009F000000}"/>
    <hyperlink ref="F633" r:id="rId161" xr:uid="{00000000-0004-0000-0000-0000A0000000}"/>
    <hyperlink ref="F634" r:id="rId162" xr:uid="{00000000-0004-0000-0000-0000A1000000}"/>
    <hyperlink ref="F635" r:id="rId163" xr:uid="{00000000-0004-0000-0000-0000A2000000}"/>
    <hyperlink ref="F636" r:id="rId164" xr:uid="{00000000-0004-0000-0000-0000A3000000}"/>
    <hyperlink ref="F637" r:id="rId165" xr:uid="{00000000-0004-0000-0000-0000A4000000}"/>
    <hyperlink ref="F638" r:id="rId166" xr:uid="{00000000-0004-0000-0000-0000A5000000}"/>
    <hyperlink ref="F639" r:id="rId167" xr:uid="{00000000-0004-0000-0000-0000A6000000}"/>
    <hyperlink ref="F640" r:id="rId168" xr:uid="{00000000-0004-0000-0000-0000A7000000}"/>
    <hyperlink ref="F641" r:id="rId169" xr:uid="{00000000-0004-0000-0000-0000A8000000}"/>
    <hyperlink ref="F642" r:id="rId170" xr:uid="{00000000-0004-0000-0000-0000A9000000}"/>
    <hyperlink ref="F643" r:id="rId171" xr:uid="{00000000-0004-0000-0000-0000AA000000}"/>
    <hyperlink ref="F644" r:id="rId172" xr:uid="{00000000-0004-0000-0000-0000AB000000}"/>
    <hyperlink ref="F645" r:id="rId173" xr:uid="{00000000-0004-0000-0000-0000AC000000}"/>
    <hyperlink ref="F646" r:id="rId174" xr:uid="{00000000-0004-0000-0000-0000AD000000}"/>
    <hyperlink ref="F647" r:id="rId175" xr:uid="{00000000-0004-0000-0000-0000AE000000}"/>
    <hyperlink ref="F648" r:id="rId176" xr:uid="{00000000-0004-0000-0000-0000AF000000}"/>
    <hyperlink ref="F649" r:id="rId177" xr:uid="{00000000-0004-0000-0000-0000B0000000}"/>
    <hyperlink ref="F650" r:id="rId178" xr:uid="{00000000-0004-0000-0000-0000B1000000}"/>
    <hyperlink ref="F651" r:id="rId179" xr:uid="{00000000-0004-0000-0000-0000B2000000}"/>
    <hyperlink ref="F652" r:id="rId180" xr:uid="{00000000-0004-0000-0000-0000B3000000}"/>
    <hyperlink ref="F653" r:id="rId181" xr:uid="{00000000-0004-0000-0000-0000B4000000}"/>
    <hyperlink ref="F654" r:id="rId182" xr:uid="{00000000-0004-0000-0000-0000B5000000}"/>
    <hyperlink ref="F655" r:id="rId183" xr:uid="{00000000-0004-0000-0000-0000B6000000}"/>
    <hyperlink ref="F656" r:id="rId184" xr:uid="{00000000-0004-0000-0000-0000B7000000}"/>
    <hyperlink ref="F657" r:id="rId185" xr:uid="{00000000-0004-0000-0000-0000B8000000}"/>
    <hyperlink ref="F658" r:id="rId186" xr:uid="{00000000-0004-0000-0000-0000B9000000}"/>
    <hyperlink ref="F659" r:id="rId187" xr:uid="{00000000-0004-0000-0000-0000BA000000}"/>
    <hyperlink ref="F660" r:id="rId188" xr:uid="{00000000-0004-0000-0000-0000BB000000}"/>
    <hyperlink ref="F661" r:id="rId189" xr:uid="{00000000-0004-0000-0000-0000BC000000}"/>
    <hyperlink ref="F662" r:id="rId190" xr:uid="{00000000-0004-0000-0000-0000BD000000}"/>
    <hyperlink ref="F663" r:id="rId191" xr:uid="{00000000-0004-0000-0000-0000BE000000}"/>
    <hyperlink ref="F664" r:id="rId192" xr:uid="{00000000-0004-0000-0000-0000BF000000}"/>
    <hyperlink ref="F665" r:id="rId193" xr:uid="{00000000-0004-0000-0000-0000C0000000}"/>
    <hyperlink ref="F666" r:id="rId194" xr:uid="{00000000-0004-0000-0000-0000C1000000}"/>
    <hyperlink ref="F667" r:id="rId195" xr:uid="{00000000-0004-0000-0000-0000C2000000}"/>
    <hyperlink ref="F668" r:id="rId196" xr:uid="{00000000-0004-0000-0000-0000C3000000}"/>
    <hyperlink ref="F669" r:id="rId197" xr:uid="{00000000-0004-0000-0000-0000C4000000}"/>
    <hyperlink ref="F670" r:id="rId198" xr:uid="{00000000-0004-0000-0000-0000C5000000}"/>
    <hyperlink ref="F671" r:id="rId199" xr:uid="{00000000-0004-0000-0000-0000C6000000}"/>
    <hyperlink ref="F672" r:id="rId200" xr:uid="{00000000-0004-0000-0000-0000C7000000}"/>
    <hyperlink ref="F673" r:id="rId201" xr:uid="{00000000-0004-0000-0000-0000C8000000}"/>
    <hyperlink ref="F674" r:id="rId202" xr:uid="{00000000-0004-0000-0000-0000C9000000}"/>
    <hyperlink ref="F675" r:id="rId203" xr:uid="{00000000-0004-0000-0000-0000CA000000}"/>
    <hyperlink ref="F676" r:id="rId204" xr:uid="{00000000-0004-0000-0000-0000CB000000}"/>
    <hyperlink ref="F677" r:id="rId205" xr:uid="{00000000-0004-0000-0000-0000CC000000}"/>
    <hyperlink ref="F678" r:id="rId206" xr:uid="{00000000-0004-0000-0000-0000CD000000}"/>
    <hyperlink ref="F679" r:id="rId207" xr:uid="{00000000-0004-0000-0000-0000CE000000}"/>
    <hyperlink ref="F680" r:id="rId208" xr:uid="{00000000-0004-0000-0000-0000CF000000}"/>
    <hyperlink ref="F681" r:id="rId209" xr:uid="{00000000-0004-0000-0000-0000D0000000}"/>
    <hyperlink ref="F682" r:id="rId210" xr:uid="{00000000-0004-0000-0000-0000D1000000}"/>
    <hyperlink ref="F683" r:id="rId211" xr:uid="{00000000-0004-0000-0000-0000D2000000}"/>
    <hyperlink ref="F684" r:id="rId212" xr:uid="{00000000-0004-0000-0000-0000D3000000}"/>
    <hyperlink ref="F685" r:id="rId213" xr:uid="{00000000-0004-0000-0000-0000D4000000}"/>
    <hyperlink ref="F686" r:id="rId214" xr:uid="{00000000-0004-0000-0000-0000D5000000}"/>
    <hyperlink ref="F687" r:id="rId215" xr:uid="{00000000-0004-0000-0000-0000D6000000}"/>
    <hyperlink ref="F688" r:id="rId216" xr:uid="{00000000-0004-0000-0000-0000D7000000}"/>
    <hyperlink ref="F689" r:id="rId217" xr:uid="{00000000-0004-0000-0000-0000D8000000}"/>
    <hyperlink ref="F690" r:id="rId218" xr:uid="{00000000-0004-0000-0000-0000D9000000}"/>
    <hyperlink ref="F691" r:id="rId219" xr:uid="{00000000-0004-0000-0000-0000DA000000}"/>
    <hyperlink ref="F692" r:id="rId220" xr:uid="{00000000-0004-0000-0000-0000DB000000}"/>
    <hyperlink ref="F693" r:id="rId221" xr:uid="{00000000-0004-0000-0000-0000DC000000}"/>
    <hyperlink ref="F694" r:id="rId222" xr:uid="{00000000-0004-0000-0000-0000DD000000}"/>
    <hyperlink ref="F695" r:id="rId223" xr:uid="{00000000-0004-0000-0000-0000DE000000}"/>
    <hyperlink ref="F696" r:id="rId224" xr:uid="{00000000-0004-0000-0000-0000DF000000}"/>
    <hyperlink ref="F697" r:id="rId225" xr:uid="{00000000-0004-0000-0000-0000E0000000}"/>
    <hyperlink ref="F698" r:id="rId226" xr:uid="{00000000-0004-0000-0000-0000E1000000}"/>
    <hyperlink ref="F699" r:id="rId227" xr:uid="{00000000-0004-0000-0000-0000E2000000}"/>
    <hyperlink ref="F700" r:id="rId228" xr:uid="{00000000-0004-0000-0000-0000E3000000}"/>
    <hyperlink ref="F701" r:id="rId229" xr:uid="{00000000-0004-0000-0000-0000E4000000}"/>
    <hyperlink ref="F702" r:id="rId230" xr:uid="{00000000-0004-0000-0000-0000E5000000}"/>
    <hyperlink ref="F703" r:id="rId231" xr:uid="{00000000-0004-0000-0000-0000E6000000}"/>
    <hyperlink ref="F704" r:id="rId232" xr:uid="{00000000-0004-0000-0000-0000E7000000}"/>
    <hyperlink ref="F705" r:id="rId233" xr:uid="{00000000-0004-0000-0000-0000E8000000}"/>
    <hyperlink ref="F706" r:id="rId234" xr:uid="{00000000-0004-0000-0000-0000E9000000}"/>
    <hyperlink ref="F707" r:id="rId235" xr:uid="{00000000-0004-0000-0000-0000EA000000}"/>
    <hyperlink ref="F708" r:id="rId236" xr:uid="{00000000-0004-0000-0000-0000EB000000}"/>
    <hyperlink ref="F709" r:id="rId237" xr:uid="{00000000-0004-0000-0000-0000EC000000}"/>
    <hyperlink ref="F710" r:id="rId238" xr:uid="{00000000-0004-0000-0000-0000ED000000}"/>
    <hyperlink ref="F711" r:id="rId239" xr:uid="{00000000-0004-0000-0000-0000EE000000}"/>
    <hyperlink ref="F712" r:id="rId240" xr:uid="{00000000-0004-0000-0000-0000EF000000}"/>
    <hyperlink ref="F713" r:id="rId241" xr:uid="{00000000-0004-0000-0000-0000F0000000}"/>
    <hyperlink ref="F714" r:id="rId242" xr:uid="{00000000-0004-0000-0000-0000F1000000}"/>
    <hyperlink ref="F715" r:id="rId243" xr:uid="{00000000-0004-0000-0000-0000F2000000}"/>
    <hyperlink ref="F716" r:id="rId244" xr:uid="{00000000-0004-0000-0000-0000F3000000}"/>
    <hyperlink ref="F717" r:id="rId245" xr:uid="{00000000-0004-0000-0000-0000F4000000}"/>
    <hyperlink ref="F718" r:id="rId246" xr:uid="{00000000-0004-0000-0000-0000F5000000}"/>
    <hyperlink ref="F719" r:id="rId247" xr:uid="{00000000-0004-0000-0000-0000F6000000}"/>
    <hyperlink ref="F720" r:id="rId248" xr:uid="{00000000-0004-0000-0000-0000F7000000}"/>
    <hyperlink ref="F721" r:id="rId249" xr:uid="{00000000-0004-0000-0000-0000F8000000}"/>
    <hyperlink ref="F722" r:id="rId250" xr:uid="{00000000-0004-0000-0000-0000F9000000}"/>
    <hyperlink ref="F723" r:id="rId251" xr:uid="{00000000-0004-0000-0000-0000FA000000}"/>
    <hyperlink ref="F724" r:id="rId252" xr:uid="{00000000-0004-0000-0000-0000FB000000}"/>
    <hyperlink ref="F725" r:id="rId253" xr:uid="{00000000-0004-0000-0000-0000FC000000}"/>
    <hyperlink ref="F726" r:id="rId254" xr:uid="{00000000-0004-0000-0000-0000FD000000}"/>
    <hyperlink ref="F727" r:id="rId255" xr:uid="{00000000-0004-0000-0000-0000FE000000}"/>
    <hyperlink ref="F728" r:id="rId256" xr:uid="{00000000-0004-0000-0000-0000FF000000}"/>
    <hyperlink ref="F729" r:id="rId257" xr:uid="{00000000-0004-0000-0000-000000010000}"/>
    <hyperlink ref="F730" r:id="rId258" xr:uid="{00000000-0004-0000-0000-000001010000}"/>
    <hyperlink ref="F731" r:id="rId259" xr:uid="{00000000-0004-0000-0000-000002010000}"/>
    <hyperlink ref="F732" r:id="rId260" xr:uid="{00000000-0004-0000-0000-000003010000}"/>
    <hyperlink ref="F733" r:id="rId261" xr:uid="{00000000-0004-0000-0000-000004010000}"/>
    <hyperlink ref="F734" r:id="rId262" xr:uid="{00000000-0004-0000-0000-000005010000}"/>
    <hyperlink ref="F735" r:id="rId263" xr:uid="{00000000-0004-0000-0000-000006010000}"/>
    <hyperlink ref="F736" r:id="rId264" xr:uid="{00000000-0004-0000-0000-000007010000}"/>
    <hyperlink ref="F737" r:id="rId265" xr:uid="{00000000-0004-0000-0000-000008010000}"/>
    <hyperlink ref="F738" r:id="rId266" xr:uid="{00000000-0004-0000-0000-000009010000}"/>
    <hyperlink ref="F739" r:id="rId267" xr:uid="{00000000-0004-0000-0000-00000A010000}"/>
    <hyperlink ref="F740" r:id="rId268" xr:uid="{00000000-0004-0000-0000-00000B010000}"/>
    <hyperlink ref="F741" r:id="rId269" xr:uid="{00000000-0004-0000-0000-00000C010000}"/>
    <hyperlink ref="F742" r:id="rId270" xr:uid="{00000000-0004-0000-0000-00000D010000}"/>
    <hyperlink ref="F743" r:id="rId271" xr:uid="{00000000-0004-0000-0000-00000E010000}"/>
    <hyperlink ref="F744" r:id="rId272" xr:uid="{00000000-0004-0000-0000-00000F010000}"/>
    <hyperlink ref="F745" r:id="rId273" xr:uid="{00000000-0004-0000-0000-000010010000}"/>
    <hyperlink ref="F746" r:id="rId274" xr:uid="{00000000-0004-0000-0000-000011010000}"/>
    <hyperlink ref="F747" r:id="rId275" xr:uid="{00000000-0004-0000-0000-000012010000}"/>
    <hyperlink ref="F748" r:id="rId276" xr:uid="{00000000-0004-0000-0000-000013010000}"/>
    <hyperlink ref="F749" r:id="rId277" xr:uid="{00000000-0004-0000-0000-000014010000}"/>
    <hyperlink ref="F750" r:id="rId278" xr:uid="{00000000-0004-0000-0000-000015010000}"/>
    <hyperlink ref="F751" r:id="rId279" xr:uid="{00000000-0004-0000-0000-000016010000}"/>
    <hyperlink ref="F752" r:id="rId280" xr:uid="{00000000-0004-0000-0000-000017010000}"/>
    <hyperlink ref="F753" r:id="rId281" xr:uid="{00000000-0004-0000-0000-000018010000}"/>
    <hyperlink ref="F754" r:id="rId282" xr:uid="{00000000-0004-0000-0000-000019010000}"/>
    <hyperlink ref="F755" r:id="rId283" xr:uid="{00000000-0004-0000-0000-00001A010000}"/>
    <hyperlink ref="F756" r:id="rId284" xr:uid="{00000000-0004-0000-0000-00001B010000}"/>
    <hyperlink ref="F757" r:id="rId285" xr:uid="{00000000-0004-0000-0000-00001C010000}"/>
    <hyperlink ref="F758" r:id="rId286" xr:uid="{00000000-0004-0000-0000-00001D010000}"/>
    <hyperlink ref="F759" r:id="rId287" xr:uid="{00000000-0004-0000-0000-00001E010000}"/>
    <hyperlink ref="F760" r:id="rId288" xr:uid="{00000000-0004-0000-0000-00001F010000}"/>
    <hyperlink ref="F761" r:id="rId289" xr:uid="{00000000-0004-0000-0000-000020010000}"/>
    <hyperlink ref="F762" r:id="rId290" xr:uid="{00000000-0004-0000-0000-000021010000}"/>
    <hyperlink ref="F763" r:id="rId291" xr:uid="{00000000-0004-0000-0000-000022010000}"/>
    <hyperlink ref="F764" r:id="rId292" xr:uid="{00000000-0004-0000-0000-000023010000}"/>
    <hyperlink ref="F765" r:id="rId293" xr:uid="{00000000-0004-0000-0000-000024010000}"/>
    <hyperlink ref="F766" r:id="rId294" xr:uid="{00000000-0004-0000-0000-000025010000}"/>
    <hyperlink ref="F767" r:id="rId295" xr:uid="{00000000-0004-0000-0000-000026010000}"/>
    <hyperlink ref="F768" r:id="rId296" xr:uid="{00000000-0004-0000-0000-000027010000}"/>
    <hyperlink ref="F769" r:id="rId297" xr:uid="{00000000-0004-0000-0000-000028010000}"/>
    <hyperlink ref="F770" r:id="rId298" xr:uid="{00000000-0004-0000-0000-000029010000}"/>
    <hyperlink ref="F771" r:id="rId299" xr:uid="{00000000-0004-0000-0000-00002A010000}"/>
    <hyperlink ref="F772" r:id="rId300" xr:uid="{00000000-0004-0000-0000-00002B010000}"/>
    <hyperlink ref="F773" r:id="rId301" xr:uid="{00000000-0004-0000-0000-00002C010000}"/>
    <hyperlink ref="F774" r:id="rId302" xr:uid="{00000000-0004-0000-0000-00002D010000}"/>
    <hyperlink ref="F775" r:id="rId303" xr:uid="{00000000-0004-0000-0000-00002E010000}"/>
    <hyperlink ref="F776" r:id="rId304" xr:uid="{00000000-0004-0000-0000-00002F010000}"/>
    <hyperlink ref="F777" r:id="rId305" xr:uid="{00000000-0004-0000-0000-000030010000}"/>
    <hyperlink ref="F778" r:id="rId306" xr:uid="{00000000-0004-0000-0000-000031010000}"/>
    <hyperlink ref="F779" r:id="rId307" xr:uid="{00000000-0004-0000-0000-000032010000}"/>
    <hyperlink ref="F780" r:id="rId308" xr:uid="{00000000-0004-0000-0000-000033010000}"/>
    <hyperlink ref="F781" r:id="rId309" location="page=86" xr:uid="{00000000-0004-0000-0000-000034010000}"/>
    <hyperlink ref="F782" r:id="rId310" xr:uid="{00000000-0004-0000-0000-000035010000}"/>
    <hyperlink ref="F783" r:id="rId311" xr:uid="{00000000-0004-0000-0000-000036010000}"/>
    <hyperlink ref="F784" r:id="rId312" xr:uid="{00000000-0004-0000-0000-000037010000}"/>
    <hyperlink ref="F785" r:id="rId313" xr:uid="{00000000-0004-0000-0000-000038010000}"/>
    <hyperlink ref="F786" r:id="rId314" xr:uid="{00000000-0004-0000-0000-000039010000}"/>
    <hyperlink ref="F787" r:id="rId315" xr:uid="{00000000-0004-0000-0000-00003A010000}"/>
    <hyperlink ref="F788" r:id="rId316" xr:uid="{00000000-0004-0000-0000-00003B010000}"/>
    <hyperlink ref="F789" r:id="rId317" xr:uid="{00000000-0004-0000-0000-00003C010000}"/>
    <hyperlink ref="F790" r:id="rId318" xr:uid="{00000000-0004-0000-0000-00003D010000}"/>
    <hyperlink ref="F791" r:id="rId319" xr:uid="{00000000-0004-0000-0000-00003E010000}"/>
    <hyperlink ref="F792" r:id="rId320" xr:uid="{00000000-0004-0000-0000-00003F010000}"/>
    <hyperlink ref="F793" r:id="rId321" xr:uid="{00000000-0004-0000-0000-000040010000}"/>
    <hyperlink ref="F794" r:id="rId322" xr:uid="{00000000-0004-0000-0000-000041010000}"/>
    <hyperlink ref="F795" r:id="rId323" xr:uid="{00000000-0004-0000-0000-000042010000}"/>
    <hyperlink ref="F796" r:id="rId324" xr:uid="{00000000-0004-0000-0000-000043010000}"/>
    <hyperlink ref="F797" r:id="rId325" xr:uid="{00000000-0004-0000-0000-000044010000}"/>
    <hyperlink ref="F798" r:id="rId326" xr:uid="{00000000-0004-0000-0000-000045010000}"/>
    <hyperlink ref="F799" r:id="rId327" xr:uid="{00000000-0004-0000-0000-000046010000}"/>
    <hyperlink ref="F800" r:id="rId328" xr:uid="{00000000-0004-0000-0000-000047010000}"/>
    <hyperlink ref="F801" r:id="rId329" xr:uid="{00000000-0004-0000-0000-000048010000}"/>
    <hyperlink ref="F802" r:id="rId330" xr:uid="{00000000-0004-0000-0000-000049010000}"/>
    <hyperlink ref="F803" r:id="rId331" xr:uid="{00000000-0004-0000-0000-00004A010000}"/>
    <hyperlink ref="F804" r:id="rId332" xr:uid="{00000000-0004-0000-0000-00004B010000}"/>
    <hyperlink ref="F805" r:id="rId333" xr:uid="{00000000-0004-0000-0000-00004C010000}"/>
    <hyperlink ref="F806" r:id="rId334" xr:uid="{00000000-0004-0000-0000-00004D010000}"/>
    <hyperlink ref="F807" r:id="rId335" xr:uid="{00000000-0004-0000-0000-00004E010000}"/>
    <hyperlink ref="F808" r:id="rId336" xr:uid="{00000000-0004-0000-0000-00004F010000}"/>
    <hyperlink ref="F809" r:id="rId337" xr:uid="{00000000-0004-0000-0000-000050010000}"/>
    <hyperlink ref="F810" r:id="rId338" xr:uid="{00000000-0004-0000-0000-000051010000}"/>
    <hyperlink ref="F811" r:id="rId339" xr:uid="{00000000-0004-0000-0000-000052010000}"/>
    <hyperlink ref="F812" r:id="rId340" xr:uid="{00000000-0004-0000-0000-000053010000}"/>
    <hyperlink ref="F813" r:id="rId341" xr:uid="{00000000-0004-0000-0000-000054010000}"/>
    <hyperlink ref="F814" r:id="rId342" xr:uid="{00000000-0004-0000-0000-000055010000}"/>
    <hyperlink ref="F815" r:id="rId343" xr:uid="{00000000-0004-0000-0000-000056010000}"/>
    <hyperlink ref="F816" r:id="rId344" xr:uid="{00000000-0004-0000-0000-000057010000}"/>
    <hyperlink ref="F817" r:id="rId345" xr:uid="{00000000-0004-0000-0000-000058010000}"/>
    <hyperlink ref="F818" r:id="rId346" xr:uid="{00000000-0004-0000-0000-000059010000}"/>
    <hyperlink ref="F819" r:id="rId347" xr:uid="{00000000-0004-0000-0000-00005A010000}"/>
    <hyperlink ref="F820" r:id="rId348" xr:uid="{00000000-0004-0000-0000-00005B010000}"/>
    <hyperlink ref="F821" r:id="rId349" xr:uid="{00000000-0004-0000-0000-00005C010000}"/>
    <hyperlink ref="F822" r:id="rId350" xr:uid="{00000000-0004-0000-0000-00005D010000}"/>
    <hyperlink ref="F823" r:id="rId351" xr:uid="{00000000-0004-0000-0000-00005E010000}"/>
    <hyperlink ref="F824" r:id="rId352" xr:uid="{00000000-0004-0000-0000-00005F010000}"/>
    <hyperlink ref="F825" r:id="rId353" xr:uid="{00000000-0004-0000-0000-000060010000}"/>
    <hyperlink ref="F826" r:id="rId354" xr:uid="{00000000-0004-0000-0000-000061010000}"/>
    <hyperlink ref="F827" r:id="rId355" xr:uid="{00000000-0004-0000-0000-000062010000}"/>
    <hyperlink ref="F828" r:id="rId356" xr:uid="{00000000-0004-0000-0000-000063010000}"/>
    <hyperlink ref="F829" r:id="rId357" xr:uid="{00000000-0004-0000-0000-000064010000}"/>
    <hyperlink ref="F830" r:id="rId358" xr:uid="{00000000-0004-0000-0000-000065010000}"/>
    <hyperlink ref="F831" r:id="rId359" xr:uid="{00000000-0004-0000-0000-000066010000}"/>
    <hyperlink ref="F832" r:id="rId360" xr:uid="{00000000-0004-0000-0000-000067010000}"/>
    <hyperlink ref="F833" r:id="rId361" xr:uid="{00000000-0004-0000-0000-000068010000}"/>
    <hyperlink ref="F834" r:id="rId362" xr:uid="{00000000-0004-0000-0000-000069010000}"/>
    <hyperlink ref="F835" r:id="rId363" xr:uid="{00000000-0004-0000-0000-00006A010000}"/>
    <hyperlink ref="F836" r:id="rId364" xr:uid="{00000000-0004-0000-0000-00006B010000}"/>
    <hyperlink ref="F837" r:id="rId365" xr:uid="{00000000-0004-0000-0000-00006C010000}"/>
    <hyperlink ref="F838" r:id="rId366" xr:uid="{00000000-0004-0000-0000-00006D010000}"/>
    <hyperlink ref="F839" r:id="rId367" xr:uid="{00000000-0004-0000-0000-00006E010000}"/>
    <hyperlink ref="F840" r:id="rId368" xr:uid="{00000000-0004-0000-0000-00006F010000}"/>
    <hyperlink ref="F841" r:id="rId369" xr:uid="{00000000-0004-0000-0000-000070010000}"/>
    <hyperlink ref="F842" r:id="rId370" xr:uid="{00000000-0004-0000-0000-000071010000}"/>
    <hyperlink ref="F843" r:id="rId371" xr:uid="{00000000-0004-0000-0000-000072010000}"/>
    <hyperlink ref="F844" r:id="rId372" xr:uid="{00000000-0004-0000-0000-000073010000}"/>
    <hyperlink ref="F845" r:id="rId373" xr:uid="{00000000-0004-0000-0000-000074010000}"/>
    <hyperlink ref="F846" r:id="rId374" xr:uid="{00000000-0004-0000-0000-000075010000}"/>
    <hyperlink ref="F847" r:id="rId375" xr:uid="{00000000-0004-0000-0000-000076010000}"/>
    <hyperlink ref="F848" r:id="rId376" xr:uid="{00000000-0004-0000-0000-000077010000}"/>
    <hyperlink ref="F849" r:id="rId377" xr:uid="{00000000-0004-0000-0000-000078010000}"/>
    <hyperlink ref="F850" r:id="rId378" xr:uid="{00000000-0004-0000-0000-000079010000}"/>
    <hyperlink ref="F851" r:id="rId379" xr:uid="{00000000-0004-0000-0000-00007A010000}"/>
    <hyperlink ref="F852" r:id="rId380" xr:uid="{00000000-0004-0000-0000-00007B010000}"/>
    <hyperlink ref="F853" r:id="rId381" xr:uid="{00000000-0004-0000-0000-00007C010000}"/>
    <hyperlink ref="F854" r:id="rId382" xr:uid="{00000000-0004-0000-0000-00007D010000}"/>
    <hyperlink ref="F855" r:id="rId383" xr:uid="{00000000-0004-0000-0000-00007E010000}"/>
    <hyperlink ref="F856" r:id="rId384" xr:uid="{00000000-0004-0000-0000-00007F010000}"/>
    <hyperlink ref="F857" r:id="rId385" xr:uid="{00000000-0004-0000-0000-000080010000}"/>
    <hyperlink ref="F858" r:id="rId386" xr:uid="{00000000-0004-0000-0000-000081010000}"/>
    <hyperlink ref="F859" r:id="rId387" xr:uid="{00000000-0004-0000-0000-000082010000}"/>
    <hyperlink ref="F860" r:id="rId388" xr:uid="{00000000-0004-0000-0000-000083010000}"/>
    <hyperlink ref="F861" r:id="rId389" xr:uid="{00000000-0004-0000-0000-000084010000}"/>
    <hyperlink ref="F862" r:id="rId390" xr:uid="{00000000-0004-0000-0000-000085010000}"/>
    <hyperlink ref="F863" r:id="rId391" xr:uid="{00000000-0004-0000-0000-000086010000}"/>
    <hyperlink ref="F864" r:id="rId392" xr:uid="{00000000-0004-0000-0000-000087010000}"/>
    <hyperlink ref="F865" r:id="rId393" xr:uid="{00000000-0004-0000-0000-000088010000}"/>
    <hyperlink ref="F866" r:id="rId394" xr:uid="{00000000-0004-0000-0000-000089010000}"/>
    <hyperlink ref="F867" r:id="rId395" xr:uid="{00000000-0004-0000-0000-00008A010000}"/>
    <hyperlink ref="F868" r:id="rId396" xr:uid="{00000000-0004-0000-0000-00008B010000}"/>
    <hyperlink ref="F869" r:id="rId397" xr:uid="{00000000-0004-0000-0000-00008C010000}"/>
    <hyperlink ref="F870" r:id="rId398" xr:uid="{00000000-0004-0000-0000-00008D010000}"/>
    <hyperlink ref="F871" r:id="rId399" xr:uid="{00000000-0004-0000-0000-00008E010000}"/>
    <hyperlink ref="F872" r:id="rId400" xr:uid="{00000000-0004-0000-0000-00008F010000}"/>
    <hyperlink ref="F873" r:id="rId401" xr:uid="{00000000-0004-0000-0000-000090010000}"/>
    <hyperlink ref="F874" r:id="rId402" xr:uid="{00000000-0004-0000-0000-000091010000}"/>
    <hyperlink ref="F875" r:id="rId403" xr:uid="{00000000-0004-0000-0000-000092010000}"/>
    <hyperlink ref="F876" r:id="rId404" xr:uid="{00000000-0004-0000-0000-000093010000}"/>
    <hyperlink ref="F877" r:id="rId405" xr:uid="{00000000-0004-0000-0000-000094010000}"/>
    <hyperlink ref="F878" r:id="rId406" xr:uid="{00000000-0004-0000-0000-000095010000}"/>
    <hyperlink ref="F879" r:id="rId407" xr:uid="{00000000-0004-0000-0000-000096010000}"/>
    <hyperlink ref="F880" r:id="rId408" xr:uid="{00000000-0004-0000-0000-000097010000}"/>
    <hyperlink ref="F881" r:id="rId409" xr:uid="{00000000-0004-0000-0000-000098010000}"/>
    <hyperlink ref="F882" r:id="rId410" xr:uid="{00000000-0004-0000-0000-000099010000}"/>
    <hyperlink ref="F883" r:id="rId411" xr:uid="{00000000-0004-0000-0000-00009A010000}"/>
    <hyperlink ref="F884" r:id="rId412" xr:uid="{00000000-0004-0000-0000-00009B010000}"/>
    <hyperlink ref="F885" r:id="rId413" xr:uid="{00000000-0004-0000-0000-00009C010000}"/>
    <hyperlink ref="F886" r:id="rId414" xr:uid="{00000000-0004-0000-0000-00009D010000}"/>
    <hyperlink ref="F887" r:id="rId415" xr:uid="{00000000-0004-0000-0000-00009E010000}"/>
    <hyperlink ref="F888" r:id="rId416" xr:uid="{00000000-0004-0000-0000-00009F010000}"/>
    <hyperlink ref="F889" r:id="rId417" xr:uid="{00000000-0004-0000-0000-0000A0010000}"/>
    <hyperlink ref="F890" r:id="rId418" xr:uid="{00000000-0004-0000-0000-0000A1010000}"/>
    <hyperlink ref="F891" r:id="rId419" xr:uid="{00000000-0004-0000-0000-0000A2010000}"/>
    <hyperlink ref="F892" r:id="rId420" xr:uid="{00000000-0004-0000-0000-0000A3010000}"/>
    <hyperlink ref="F893" r:id="rId421" xr:uid="{00000000-0004-0000-0000-0000A4010000}"/>
    <hyperlink ref="F894" r:id="rId422" xr:uid="{00000000-0004-0000-0000-0000A5010000}"/>
    <hyperlink ref="F895" r:id="rId423" xr:uid="{00000000-0004-0000-0000-0000A6010000}"/>
    <hyperlink ref="F896" r:id="rId424" xr:uid="{00000000-0004-0000-0000-0000A7010000}"/>
    <hyperlink ref="F897" r:id="rId425" xr:uid="{00000000-0004-0000-0000-0000A8010000}"/>
    <hyperlink ref="F898" r:id="rId426" xr:uid="{00000000-0004-0000-0000-0000A9010000}"/>
    <hyperlink ref="F899" r:id="rId427" xr:uid="{00000000-0004-0000-0000-0000AA010000}"/>
    <hyperlink ref="F900" r:id="rId428" xr:uid="{00000000-0004-0000-0000-0000AB010000}"/>
    <hyperlink ref="F901" r:id="rId429" xr:uid="{00000000-0004-0000-0000-0000AC010000}"/>
    <hyperlink ref="F902" r:id="rId430" xr:uid="{00000000-0004-0000-0000-0000AD010000}"/>
    <hyperlink ref="F903" r:id="rId431" xr:uid="{00000000-0004-0000-0000-0000AE010000}"/>
    <hyperlink ref="F904" r:id="rId432" xr:uid="{00000000-0004-0000-0000-0000AF010000}"/>
    <hyperlink ref="F905" r:id="rId433" xr:uid="{00000000-0004-0000-0000-0000B0010000}"/>
    <hyperlink ref="F906" r:id="rId434" xr:uid="{00000000-0004-0000-0000-0000B1010000}"/>
    <hyperlink ref="F907" r:id="rId435" xr:uid="{00000000-0004-0000-0000-0000B2010000}"/>
    <hyperlink ref="F908" r:id="rId436" xr:uid="{00000000-0004-0000-0000-0000B3010000}"/>
    <hyperlink ref="F909" r:id="rId437" xr:uid="{00000000-0004-0000-0000-0000B4010000}"/>
    <hyperlink ref="F910" r:id="rId438" xr:uid="{00000000-0004-0000-0000-0000B5010000}"/>
    <hyperlink ref="F911" r:id="rId439" location="page=331" xr:uid="{00000000-0004-0000-0000-0000B6010000}"/>
    <hyperlink ref="F912" r:id="rId440" xr:uid="{00000000-0004-0000-0000-0000B7010000}"/>
    <hyperlink ref="F913" r:id="rId441" xr:uid="{00000000-0004-0000-0000-0000B8010000}"/>
    <hyperlink ref="F914" r:id="rId442" xr:uid="{00000000-0004-0000-0000-0000B9010000}"/>
    <hyperlink ref="F915" r:id="rId443" xr:uid="{00000000-0004-0000-0000-0000BA010000}"/>
    <hyperlink ref="F916" r:id="rId444" xr:uid="{00000000-0004-0000-0000-0000BB010000}"/>
    <hyperlink ref="F917" r:id="rId445" xr:uid="{00000000-0004-0000-0000-0000BC010000}"/>
    <hyperlink ref="F918" r:id="rId446" xr:uid="{00000000-0004-0000-0000-0000BD010000}"/>
    <hyperlink ref="F919" r:id="rId447" xr:uid="{00000000-0004-0000-0000-0000BE010000}"/>
    <hyperlink ref="F920" r:id="rId448" xr:uid="{00000000-0004-0000-0000-0000BF010000}"/>
    <hyperlink ref="F921" r:id="rId449" xr:uid="{00000000-0004-0000-0000-0000C0010000}"/>
    <hyperlink ref="F922" r:id="rId450" xr:uid="{00000000-0004-0000-0000-0000C1010000}"/>
    <hyperlink ref="F923" r:id="rId451" xr:uid="{00000000-0004-0000-0000-0000C2010000}"/>
    <hyperlink ref="D924" r:id="rId452" xr:uid="{00000000-0004-0000-0000-0000C3010000}"/>
    <hyperlink ref="F924" r:id="rId453" xr:uid="{00000000-0004-0000-0000-0000C4010000}"/>
    <hyperlink ref="F925" r:id="rId454" xr:uid="{00000000-0004-0000-0000-0000C5010000}"/>
    <hyperlink ref="F926" r:id="rId455" xr:uid="{00000000-0004-0000-0000-0000C6010000}"/>
    <hyperlink ref="F927" r:id="rId456" xr:uid="{00000000-0004-0000-0000-0000C7010000}"/>
    <hyperlink ref="F928" r:id="rId457" xr:uid="{00000000-0004-0000-0000-0000C8010000}"/>
    <hyperlink ref="F929" r:id="rId458" xr:uid="{00000000-0004-0000-0000-0000C9010000}"/>
    <hyperlink ref="F930" r:id="rId459" xr:uid="{00000000-0004-0000-0000-0000CA010000}"/>
    <hyperlink ref="F931" r:id="rId460" xr:uid="{00000000-0004-0000-0000-0000CB010000}"/>
    <hyperlink ref="F932" r:id="rId461" xr:uid="{00000000-0004-0000-0000-0000CC010000}"/>
    <hyperlink ref="F933" r:id="rId462" xr:uid="{00000000-0004-0000-0000-0000CD010000}"/>
    <hyperlink ref="F934" r:id="rId463" xr:uid="{00000000-0004-0000-0000-0000CE010000}"/>
    <hyperlink ref="F935" r:id="rId464" xr:uid="{00000000-0004-0000-0000-0000CF010000}"/>
    <hyperlink ref="F936" r:id="rId465" xr:uid="{00000000-0004-0000-0000-0000D0010000}"/>
    <hyperlink ref="F937" r:id="rId466" xr:uid="{00000000-0004-0000-0000-0000D1010000}"/>
    <hyperlink ref="F938" r:id="rId467" location="page=190" xr:uid="{00000000-0004-0000-0000-0000D2010000}"/>
    <hyperlink ref="F939" r:id="rId468" xr:uid="{00000000-0004-0000-0000-0000D3010000}"/>
    <hyperlink ref="F940" r:id="rId469" xr:uid="{00000000-0004-0000-0000-0000D4010000}"/>
    <hyperlink ref="F941" r:id="rId470" xr:uid="{00000000-0004-0000-0000-0000D5010000}"/>
    <hyperlink ref="F942" r:id="rId471" xr:uid="{00000000-0004-0000-0000-0000D6010000}"/>
    <hyperlink ref="F943" r:id="rId472" xr:uid="{00000000-0004-0000-0000-0000D7010000}"/>
    <hyperlink ref="F944" r:id="rId473" xr:uid="{00000000-0004-0000-0000-0000D8010000}"/>
    <hyperlink ref="F945" r:id="rId474" xr:uid="{00000000-0004-0000-0000-0000D9010000}"/>
    <hyperlink ref="F946" r:id="rId475" xr:uid="{00000000-0004-0000-0000-0000DA010000}"/>
    <hyperlink ref="F947" r:id="rId476" xr:uid="{00000000-0004-0000-0000-0000DB010000}"/>
    <hyperlink ref="F948" r:id="rId477" xr:uid="{00000000-0004-0000-0000-0000DC010000}"/>
    <hyperlink ref="F949" r:id="rId478" xr:uid="{00000000-0004-0000-0000-0000DD010000}"/>
    <hyperlink ref="F950" r:id="rId479" xr:uid="{00000000-0004-0000-0000-0000DE010000}"/>
    <hyperlink ref="F951" r:id="rId480" xr:uid="{00000000-0004-0000-0000-0000DF010000}"/>
    <hyperlink ref="F952" r:id="rId481" xr:uid="{00000000-0004-0000-0000-0000E0010000}"/>
    <hyperlink ref="F953" r:id="rId482" xr:uid="{00000000-0004-0000-0000-0000E1010000}"/>
    <hyperlink ref="F954" r:id="rId483" xr:uid="{00000000-0004-0000-0000-0000E2010000}"/>
    <hyperlink ref="F955" r:id="rId484" xr:uid="{00000000-0004-0000-0000-0000E3010000}"/>
    <hyperlink ref="F956" r:id="rId485" xr:uid="{00000000-0004-0000-0000-0000E4010000}"/>
    <hyperlink ref="F957" r:id="rId486" xr:uid="{00000000-0004-0000-0000-0000E5010000}"/>
    <hyperlink ref="F958" r:id="rId487" xr:uid="{00000000-0004-0000-0000-0000E6010000}"/>
    <hyperlink ref="F959" r:id="rId488" xr:uid="{00000000-0004-0000-0000-0000E7010000}"/>
    <hyperlink ref="F960" r:id="rId489" xr:uid="{00000000-0004-0000-0000-0000E8010000}"/>
    <hyperlink ref="F961" r:id="rId490" xr:uid="{00000000-0004-0000-0000-0000E9010000}"/>
    <hyperlink ref="F962" r:id="rId491" xr:uid="{00000000-0004-0000-0000-0000EA010000}"/>
    <hyperlink ref="F963" r:id="rId492" xr:uid="{00000000-0004-0000-0000-0000EB010000}"/>
    <hyperlink ref="F964" r:id="rId493" xr:uid="{00000000-0004-0000-0000-0000EC010000}"/>
    <hyperlink ref="F965" r:id="rId494" xr:uid="{00000000-0004-0000-0000-0000ED010000}"/>
    <hyperlink ref="F966" r:id="rId495" xr:uid="{00000000-0004-0000-0000-0000EE010000}"/>
    <hyperlink ref="F967" r:id="rId496" xr:uid="{00000000-0004-0000-0000-0000EF010000}"/>
    <hyperlink ref="F968" r:id="rId497" xr:uid="{00000000-0004-0000-0000-0000F0010000}"/>
    <hyperlink ref="F969" r:id="rId498" xr:uid="{00000000-0004-0000-0000-0000F1010000}"/>
    <hyperlink ref="F970" r:id="rId499" xr:uid="{00000000-0004-0000-0000-0000F2010000}"/>
    <hyperlink ref="F971" r:id="rId500" xr:uid="{00000000-0004-0000-0000-0000F3010000}"/>
    <hyperlink ref="F972" r:id="rId501" xr:uid="{00000000-0004-0000-0000-0000F4010000}"/>
    <hyperlink ref="F973" r:id="rId502" xr:uid="{00000000-0004-0000-0000-0000F5010000}"/>
    <hyperlink ref="F974" r:id="rId503" xr:uid="{00000000-0004-0000-0000-0000F6010000}"/>
    <hyperlink ref="F975" r:id="rId504" xr:uid="{00000000-0004-0000-0000-0000F7010000}"/>
    <hyperlink ref="F976" r:id="rId505" xr:uid="{00000000-0004-0000-0000-0000F8010000}"/>
    <hyperlink ref="F977" r:id="rId506" xr:uid="{00000000-0004-0000-0000-0000F9010000}"/>
    <hyperlink ref="F978" r:id="rId507" xr:uid="{00000000-0004-0000-0000-0000FA010000}"/>
    <hyperlink ref="F979" r:id="rId508" xr:uid="{00000000-0004-0000-0000-0000FB010000}"/>
    <hyperlink ref="F980" r:id="rId509" xr:uid="{00000000-0004-0000-0000-0000FC010000}"/>
    <hyperlink ref="F981" r:id="rId510" xr:uid="{00000000-0004-0000-0000-0000FD010000}"/>
    <hyperlink ref="F982" r:id="rId511" xr:uid="{00000000-0004-0000-0000-0000FE010000}"/>
    <hyperlink ref="F983" r:id="rId512" xr:uid="{00000000-0004-0000-0000-0000FF010000}"/>
    <hyperlink ref="F984" r:id="rId513" xr:uid="{00000000-0004-0000-0000-000000020000}"/>
    <hyperlink ref="F985" r:id="rId514" xr:uid="{00000000-0004-0000-0000-000001020000}"/>
    <hyperlink ref="F986" r:id="rId515" xr:uid="{00000000-0004-0000-0000-000002020000}"/>
    <hyperlink ref="F987" r:id="rId516" xr:uid="{00000000-0004-0000-0000-000003020000}"/>
    <hyperlink ref="F988" r:id="rId517" xr:uid="{00000000-0004-0000-0000-000004020000}"/>
    <hyperlink ref="F989" r:id="rId518" xr:uid="{00000000-0004-0000-0000-000005020000}"/>
    <hyperlink ref="F990" r:id="rId519" xr:uid="{00000000-0004-0000-0000-000006020000}"/>
    <hyperlink ref="F991" r:id="rId520" xr:uid="{00000000-0004-0000-0000-000007020000}"/>
    <hyperlink ref="F992" r:id="rId521" xr:uid="{00000000-0004-0000-0000-000008020000}"/>
    <hyperlink ref="F993" r:id="rId522" xr:uid="{00000000-0004-0000-0000-000009020000}"/>
    <hyperlink ref="F994" r:id="rId523" xr:uid="{00000000-0004-0000-0000-00000A020000}"/>
    <hyperlink ref="F995" r:id="rId524" xr:uid="{00000000-0004-0000-0000-00000B020000}"/>
    <hyperlink ref="F996" r:id="rId525" xr:uid="{00000000-0004-0000-0000-00000C020000}"/>
    <hyperlink ref="F997" r:id="rId526" xr:uid="{00000000-0004-0000-0000-00000D020000}"/>
    <hyperlink ref="F998" r:id="rId527" xr:uid="{00000000-0004-0000-0000-00000E020000}"/>
    <hyperlink ref="F999" r:id="rId528" xr:uid="{00000000-0004-0000-0000-00000F020000}"/>
    <hyperlink ref="F1000" r:id="rId529" xr:uid="{00000000-0004-0000-0000-000010020000}"/>
    <hyperlink ref="F1001" r:id="rId530" xr:uid="{00000000-0004-0000-0000-000011020000}"/>
    <hyperlink ref="F1002" r:id="rId531" xr:uid="{00000000-0004-0000-0000-000012020000}"/>
    <hyperlink ref="F1003" r:id="rId532" xr:uid="{00000000-0004-0000-0000-000013020000}"/>
    <hyperlink ref="F1004" r:id="rId533" xr:uid="{00000000-0004-0000-0000-000014020000}"/>
    <hyperlink ref="F1005" r:id="rId534" xr:uid="{00000000-0004-0000-0000-000015020000}"/>
    <hyperlink ref="F1006" r:id="rId535" xr:uid="{00000000-0004-0000-0000-000016020000}"/>
    <hyperlink ref="F1007" r:id="rId536" xr:uid="{00000000-0004-0000-0000-000017020000}"/>
    <hyperlink ref="F1008" r:id="rId537" xr:uid="{00000000-0004-0000-0000-000018020000}"/>
    <hyperlink ref="F1009" r:id="rId538" xr:uid="{00000000-0004-0000-0000-000019020000}"/>
    <hyperlink ref="F1010" r:id="rId539" xr:uid="{00000000-0004-0000-0000-00001A020000}"/>
    <hyperlink ref="F1011" r:id="rId540" xr:uid="{00000000-0004-0000-0000-00001B020000}"/>
    <hyperlink ref="F1012" r:id="rId541" xr:uid="{00000000-0004-0000-0000-00001C020000}"/>
    <hyperlink ref="F1013" r:id="rId542" xr:uid="{00000000-0004-0000-0000-00001D020000}"/>
    <hyperlink ref="F1014" r:id="rId543" xr:uid="{00000000-0004-0000-0000-00001E020000}"/>
    <hyperlink ref="F1015" r:id="rId544" xr:uid="{00000000-0004-0000-0000-00001F020000}"/>
    <hyperlink ref="F1016" r:id="rId545" xr:uid="{00000000-0004-0000-0000-000020020000}"/>
    <hyperlink ref="F1017" r:id="rId546" xr:uid="{00000000-0004-0000-0000-000021020000}"/>
    <hyperlink ref="F1018" r:id="rId547" xr:uid="{00000000-0004-0000-0000-000022020000}"/>
    <hyperlink ref="F1019" r:id="rId548" xr:uid="{00000000-0004-0000-0000-000023020000}"/>
    <hyperlink ref="F1020" r:id="rId549" xr:uid="{00000000-0004-0000-0000-000024020000}"/>
    <hyperlink ref="F1021" r:id="rId550" xr:uid="{00000000-0004-0000-0000-000025020000}"/>
    <hyperlink ref="F1022" r:id="rId551" xr:uid="{00000000-0004-0000-0000-000026020000}"/>
    <hyperlink ref="F1023" r:id="rId552" xr:uid="{00000000-0004-0000-0000-000027020000}"/>
    <hyperlink ref="F1024" r:id="rId553" xr:uid="{00000000-0004-0000-0000-000028020000}"/>
    <hyperlink ref="F1025" r:id="rId554" xr:uid="{00000000-0004-0000-0000-000029020000}"/>
    <hyperlink ref="F1026" r:id="rId555" xr:uid="{00000000-0004-0000-0000-00002A020000}"/>
    <hyperlink ref="F1027" r:id="rId556" xr:uid="{00000000-0004-0000-0000-00002B020000}"/>
    <hyperlink ref="F1028" r:id="rId557" xr:uid="{00000000-0004-0000-0000-00002C020000}"/>
    <hyperlink ref="F1029" r:id="rId558" xr:uid="{00000000-0004-0000-0000-00002D020000}"/>
    <hyperlink ref="F1030" r:id="rId559" xr:uid="{00000000-0004-0000-0000-00002E020000}"/>
    <hyperlink ref="F1031" r:id="rId560" xr:uid="{00000000-0004-0000-0000-00002F020000}"/>
    <hyperlink ref="F1032" r:id="rId561" xr:uid="{00000000-0004-0000-0000-000030020000}"/>
    <hyperlink ref="F1033" r:id="rId562" xr:uid="{00000000-0004-0000-0000-000031020000}"/>
    <hyperlink ref="F1034" r:id="rId563" xr:uid="{00000000-0004-0000-0000-000032020000}"/>
    <hyperlink ref="F1035" r:id="rId564" xr:uid="{00000000-0004-0000-0000-000033020000}"/>
    <hyperlink ref="F1036" r:id="rId565" xr:uid="{00000000-0004-0000-0000-000034020000}"/>
    <hyperlink ref="F1037" r:id="rId566" xr:uid="{00000000-0004-0000-0000-000035020000}"/>
    <hyperlink ref="F1038" r:id="rId567" xr:uid="{00000000-0004-0000-0000-000036020000}"/>
    <hyperlink ref="F1039" r:id="rId568" xr:uid="{00000000-0004-0000-0000-000037020000}"/>
    <hyperlink ref="F1040" r:id="rId569" xr:uid="{00000000-0004-0000-0000-000038020000}"/>
    <hyperlink ref="F1041" r:id="rId570" xr:uid="{00000000-0004-0000-0000-000039020000}"/>
    <hyperlink ref="F1042" r:id="rId571" xr:uid="{00000000-0004-0000-0000-00003A020000}"/>
    <hyperlink ref="F1043" r:id="rId572" xr:uid="{00000000-0004-0000-0000-00003B020000}"/>
    <hyperlink ref="F1044" r:id="rId573" xr:uid="{00000000-0004-0000-0000-00003C020000}"/>
    <hyperlink ref="F1045" r:id="rId574" xr:uid="{00000000-0004-0000-0000-00003D020000}"/>
    <hyperlink ref="F1046" r:id="rId575" xr:uid="{00000000-0004-0000-0000-00003E020000}"/>
    <hyperlink ref="F1047" r:id="rId576" xr:uid="{00000000-0004-0000-0000-00003F020000}"/>
    <hyperlink ref="F1048" r:id="rId577" xr:uid="{00000000-0004-0000-0000-000040020000}"/>
    <hyperlink ref="F1049" r:id="rId578" xr:uid="{00000000-0004-0000-0000-000041020000}"/>
    <hyperlink ref="F1050" r:id="rId579" xr:uid="{00000000-0004-0000-0000-000042020000}"/>
    <hyperlink ref="F1051" r:id="rId580" xr:uid="{00000000-0004-0000-0000-000043020000}"/>
    <hyperlink ref="F1052" r:id="rId581" xr:uid="{00000000-0004-0000-0000-000044020000}"/>
    <hyperlink ref="F1053" r:id="rId582" xr:uid="{00000000-0004-0000-0000-000045020000}"/>
    <hyperlink ref="F1054" r:id="rId583" xr:uid="{00000000-0004-0000-0000-000046020000}"/>
    <hyperlink ref="F1055" r:id="rId584" xr:uid="{00000000-0004-0000-0000-000047020000}"/>
    <hyperlink ref="F1056" r:id="rId585" xr:uid="{00000000-0004-0000-0000-000048020000}"/>
    <hyperlink ref="F1057" r:id="rId586" xr:uid="{00000000-0004-0000-0000-000049020000}"/>
    <hyperlink ref="F1058" r:id="rId587" xr:uid="{00000000-0004-0000-0000-00004A020000}"/>
    <hyperlink ref="F1059" r:id="rId588" xr:uid="{00000000-0004-0000-0000-00004B020000}"/>
    <hyperlink ref="F1060" r:id="rId589" xr:uid="{00000000-0004-0000-0000-00004C020000}"/>
    <hyperlink ref="F1061" r:id="rId590" xr:uid="{00000000-0004-0000-0000-00004D020000}"/>
    <hyperlink ref="F1062" r:id="rId591" xr:uid="{00000000-0004-0000-0000-00004E020000}"/>
    <hyperlink ref="F1063" r:id="rId592" xr:uid="{00000000-0004-0000-0000-00004F020000}"/>
    <hyperlink ref="F1064" r:id="rId593" xr:uid="{00000000-0004-0000-0000-000050020000}"/>
    <hyperlink ref="F1065" r:id="rId594" location="page=1" xr:uid="{00000000-0004-0000-0000-000051020000}"/>
    <hyperlink ref="F1066" r:id="rId595" xr:uid="{00000000-0004-0000-0000-000052020000}"/>
    <hyperlink ref="F1067" r:id="rId596" xr:uid="{00000000-0004-0000-0000-000053020000}"/>
    <hyperlink ref="F1068" r:id="rId597" xr:uid="{00000000-0004-0000-0000-000054020000}"/>
    <hyperlink ref="F1069" r:id="rId598" xr:uid="{00000000-0004-0000-0000-000055020000}"/>
    <hyperlink ref="F1070" r:id="rId599" xr:uid="{00000000-0004-0000-0000-000056020000}"/>
    <hyperlink ref="F1071" r:id="rId600" xr:uid="{00000000-0004-0000-0000-000057020000}"/>
    <hyperlink ref="F1072" r:id="rId601" xr:uid="{00000000-0004-0000-0000-000058020000}"/>
    <hyperlink ref="F1073" r:id="rId602" xr:uid="{00000000-0004-0000-0000-000059020000}"/>
    <hyperlink ref="F1074" r:id="rId603" xr:uid="{00000000-0004-0000-0000-00005A020000}"/>
    <hyperlink ref="F1075" r:id="rId604" xr:uid="{00000000-0004-0000-0000-00005B020000}"/>
    <hyperlink ref="F1076" r:id="rId605" xr:uid="{00000000-0004-0000-0000-00005C020000}"/>
    <hyperlink ref="F1077" r:id="rId606" xr:uid="{00000000-0004-0000-0000-00005D020000}"/>
    <hyperlink ref="F1078" r:id="rId607" xr:uid="{00000000-0004-0000-0000-00005E020000}"/>
    <hyperlink ref="F1079" r:id="rId608" xr:uid="{00000000-0004-0000-0000-00005F020000}"/>
    <hyperlink ref="F1080" r:id="rId609" xr:uid="{00000000-0004-0000-0000-000060020000}"/>
    <hyperlink ref="F1081" r:id="rId610" xr:uid="{00000000-0004-0000-0000-000061020000}"/>
    <hyperlink ref="F1082" r:id="rId611" xr:uid="{00000000-0004-0000-0000-000062020000}"/>
    <hyperlink ref="F1083" r:id="rId612" xr:uid="{00000000-0004-0000-0000-000063020000}"/>
    <hyperlink ref="F1084" r:id="rId613" xr:uid="{00000000-0004-0000-0000-000064020000}"/>
    <hyperlink ref="F1085" r:id="rId614" xr:uid="{00000000-0004-0000-0000-000065020000}"/>
    <hyperlink ref="F1086" r:id="rId615" xr:uid="{00000000-0004-0000-0000-000066020000}"/>
    <hyperlink ref="F1087" r:id="rId616" xr:uid="{00000000-0004-0000-0000-000067020000}"/>
    <hyperlink ref="F1088" r:id="rId617" xr:uid="{00000000-0004-0000-0000-000068020000}"/>
    <hyperlink ref="F1089" r:id="rId618" xr:uid="{00000000-0004-0000-0000-000069020000}"/>
    <hyperlink ref="F1090" r:id="rId619" xr:uid="{00000000-0004-0000-0000-00006A020000}"/>
    <hyperlink ref="F1091" r:id="rId620" xr:uid="{00000000-0004-0000-0000-00006B020000}"/>
    <hyperlink ref="F1092" r:id="rId621" xr:uid="{00000000-0004-0000-0000-00006C020000}"/>
    <hyperlink ref="F1093" r:id="rId622" xr:uid="{00000000-0004-0000-0000-00006D020000}"/>
    <hyperlink ref="F1094" r:id="rId623" xr:uid="{00000000-0004-0000-0000-00006E020000}"/>
    <hyperlink ref="F1095" r:id="rId624" xr:uid="{00000000-0004-0000-0000-00006F020000}"/>
    <hyperlink ref="F1096" r:id="rId625" xr:uid="{00000000-0004-0000-0000-000070020000}"/>
    <hyperlink ref="F1097" r:id="rId626" xr:uid="{00000000-0004-0000-0000-000071020000}"/>
    <hyperlink ref="F1098" r:id="rId627" xr:uid="{00000000-0004-0000-0000-000072020000}"/>
    <hyperlink ref="F1099" r:id="rId628" xr:uid="{00000000-0004-0000-0000-000073020000}"/>
    <hyperlink ref="F1100" r:id="rId629" xr:uid="{00000000-0004-0000-0000-000074020000}"/>
    <hyperlink ref="F1101" r:id="rId630" xr:uid="{00000000-0004-0000-0000-000075020000}"/>
    <hyperlink ref="F1102" r:id="rId631" xr:uid="{00000000-0004-0000-0000-000076020000}"/>
    <hyperlink ref="F1103" r:id="rId632" xr:uid="{00000000-0004-0000-0000-000077020000}"/>
    <hyperlink ref="F1104" r:id="rId633" xr:uid="{00000000-0004-0000-0000-000078020000}"/>
    <hyperlink ref="F1105" r:id="rId634" xr:uid="{00000000-0004-0000-0000-000079020000}"/>
    <hyperlink ref="F1106" r:id="rId635" xr:uid="{00000000-0004-0000-0000-00007A020000}"/>
    <hyperlink ref="F1107" r:id="rId636" xr:uid="{00000000-0004-0000-0000-00007B020000}"/>
    <hyperlink ref="F1108" r:id="rId637" xr:uid="{00000000-0004-0000-0000-00007C020000}"/>
    <hyperlink ref="F1109" r:id="rId638" xr:uid="{00000000-0004-0000-0000-00007D020000}"/>
    <hyperlink ref="F1110" r:id="rId639" xr:uid="{00000000-0004-0000-0000-00007E020000}"/>
    <hyperlink ref="F1111" r:id="rId640" xr:uid="{00000000-0004-0000-0000-00007F020000}"/>
    <hyperlink ref="F1112" r:id="rId641" xr:uid="{00000000-0004-0000-0000-000080020000}"/>
    <hyperlink ref="F1113" r:id="rId642" xr:uid="{00000000-0004-0000-0000-000081020000}"/>
    <hyperlink ref="F1114" r:id="rId643" xr:uid="{00000000-0004-0000-0000-000082020000}"/>
    <hyperlink ref="F1115" r:id="rId644" xr:uid="{00000000-0004-0000-0000-000083020000}"/>
    <hyperlink ref="F1116" r:id="rId645" xr:uid="{00000000-0004-0000-0000-000084020000}"/>
    <hyperlink ref="F1117" r:id="rId646" xr:uid="{00000000-0004-0000-0000-000085020000}"/>
    <hyperlink ref="F1118" r:id="rId647" xr:uid="{00000000-0004-0000-0000-000086020000}"/>
    <hyperlink ref="F1119" r:id="rId648" xr:uid="{00000000-0004-0000-0000-000087020000}"/>
    <hyperlink ref="F1120" r:id="rId649" xr:uid="{00000000-0004-0000-0000-000088020000}"/>
    <hyperlink ref="F1121" r:id="rId650" xr:uid="{00000000-0004-0000-0000-000089020000}"/>
    <hyperlink ref="F1122" r:id="rId651" xr:uid="{00000000-0004-0000-0000-00008A020000}"/>
    <hyperlink ref="F1123" r:id="rId652" xr:uid="{00000000-0004-0000-0000-00008B020000}"/>
    <hyperlink ref="F1124" r:id="rId653" xr:uid="{00000000-0004-0000-0000-00008C020000}"/>
    <hyperlink ref="F1125" r:id="rId654" xr:uid="{00000000-0004-0000-0000-00008D020000}"/>
    <hyperlink ref="F1126" r:id="rId655" xr:uid="{00000000-0004-0000-0000-00008E020000}"/>
    <hyperlink ref="F1127" r:id="rId656" xr:uid="{00000000-0004-0000-0000-00008F020000}"/>
    <hyperlink ref="F1128" r:id="rId657" xr:uid="{00000000-0004-0000-0000-000090020000}"/>
    <hyperlink ref="F1129" r:id="rId658" xr:uid="{00000000-0004-0000-0000-000091020000}"/>
    <hyperlink ref="F1130" r:id="rId659" xr:uid="{00000000-0004-0000-0000-000092020000}"/>
    <hyperlink ref="F1131" r:id="rId660" xr:uid="{00000000-0004-0000-0000-000093020000}"/>
    <hyperlink ref="F1132" r:id="rId661" xr:uid="{00000000-0004-0000-0000-000094020000}"/>
    <hyperlink ref="F1133" r:id="rId662" xr:uid="{00000000-0004-0000-0000-000095020000}"/>
    <hyperlink ref="F1134" r:id="rId663" xr:uid="{00000000-0004-0000-0000-000096020000}"/>
    <hyperlink ref="F1135" r:id="rId664" xr:uid="{00000000-0004-0000-0000-000097020000}"/>
    <hyperlink ref="F1136" r:id="rId665" xr:uid="{00000000-0004-0000-0000-000098020000}"/>
    <hyperlink ref="F1137" r:id="rId666" xr:uid="{00000000-0004-0000-0000-000099020000}"/>
    <hyperlink ref="F1138" r:id="rId667" xr:uid="{00000000-0004-0000-0000-00009A020000}"/>
    <hyperlink ref="F1139" r:id="rId668" xr:uid="{00000000-0004-0000-0000-00009B020000}"/>
    <hyperlink ref="F1140" r:id="rId669" xr:uid="{00000000-0004-0000-0000-00009C020000}"/>
    <hyperlink ref="F1141" r:id="rId670" xr:uid="{00000000-0004-0000-0000-00009D020000}"/>
    <hyperlink ref="F1142" r:id="rId671" xr:uid="{00000000-0004-0000-0000-00009E020000}"/>
    <hyperlink ref="F1143" r:id="rId672" xr:uid="{00000000-0004-0000-0000-00009F020000}"/>
    <hyperlink ref="F1144" r:id="rId673" xr:uid="{00000000-0004-0000-0000-0000A0020000}"/>
    <hyperlink ref="F1145" r:id="rId674" xr:uid="{00000000-0004-0000-0000-0000A1020000}"/>
    <hyperlink ref="F1146" r:id="rId675" xr:uid="{00000000-0004-0000-0000-0000A2020000}"/>
    <hyperlink ref="F1147" r:id="rId676" xr:uid="{00000000-0004-0000-0000-0000A3020000}"/>
    <hyperlink ref="F1148" r:id="rId677" xr:uid="{00000000-0004-0000-0000-0000A4020000}"/>
    <hyperlink ref="F1149" r:id="rId678" xr:uid="{00000000-0004-0000-0000-0000A5020000}"/>
    <hyperlink ref="F1150" r:id="rId679" xr:uid="{00000000-0004-0000-0000-0000A6020000}"/>
    <hyperlink ref="F1151" r:id="rId680" xr:uid="{00000000-0004-0000-0000-0000A7020000}"/>
    <hyperlink ref="F1152" r:id="rId681" xr:uid="{00000000-0004-0000-0000-0000A8020000}"/>
    <hyperlink ref="F1153" r:id="rId682" xr:uid="{00000000-0004-0000-0000-0000A9020000}"/>
    <hyperlink ref="F1154" r:id="rId683" xr:uid="{00000000-0004-0000-0000-0000AA020000}"/>
    <hyperlink ref="F1155" r:id="rId684" xr:uid="{00000000-0004-0000-0000-0000AB020000}"/>
    <hyperlink ref="F1156" r:id="rId685" xr:uid="{00000000-0004-0000-0000-0000AC020000}"/>
    <hyperlink ref="F1157" r:id="rId686" xr:uid="{00000000-0004-0000-0000-0000AD020000}"/>
    <hyperlink ref="F1158" r:id="rId687" xr:uid="{00000000-0004-0000-0000-0000AE020000}"/>
    <hyperlink ref="F1159" r:id="rId688" xr:uid="{00000000-0004-0000-0000-0000AF020000}"/>
    <hyperlink ref="F1160" r:id="rId689" xr:uid="{00000000-0004-0000-0000-0000B0020000}"/>
    <hyperlink ref="F1161" r:id="rId690" xr:uid="{00000000-0004-0000-0000-0000B1020000}"/>
    <hyperlink ref="F1162" r:id="rId691" xr:uid="{00000000-0004-0000-0000-0000B2020000}"/>
    <hyperlink ref="F1163" r:id="rId692" xr:uid="{00000000-0004-0000-0000-0000B3020000}"/>
    <hyperlink ref="F1164" r:id="rId693" xr:uid="{00000000-0004-0000-0000-0000B4020000}"/>
    <hyperlink ref="F1165" r:id="rId694" xr:uid="{00000000-0004-0000-0000-0000B5020000}"/>
    <hyperlink ref="F1166" r:id="rId695" xr:uid="{00000000-0004-0000-0000-0000B6020000}"/>
    <hyperlink ref="F1167" r:id="rId696" xr:uid="{00000000-0004-0000-0000-0000B7020000}"/>
    <hyperlink ref="F1168" r:id="rId697" xr:uid="{00000000-0004-0000-0000-0000B8020000}"/>
    <hyperlink ref="F1169" r:id="rId698" xr:uid="{00000000-0004-0000-0000-0000B9020000}"/>
    <hyperlink ref="F1170" r:id="rId699" xr:uid="{00000000-0004-0000-0000-0000BA020000}"/>
    <hyperlink ref="F1171" r:id="rId700" xr:uid="{00000000-0004-0000-0000-0000BB020000}"/>
    <hyperlink ref="F1172" r:id="rId701" xr:uid="{00000000-0004-0000-0000-0000BC020000}"/>
    <hyperlink ref="F1173" r:id="rId702" xr:uid="{00000000-0004-0000-0000-0000BD020000}"/>
    <hyperlink ref="F1174" r:id="rId703" xr:uid="{00000000-0004-0000-0000-0000BE020000}"/>
    <hyperlink ref="F1175" r:id="rId704" xr:uid="{00000000-0004-0000-0000-0000BF020000}"/>
    <hyperlink ref="F1176" r:id="rId705" xr:uid="{00000000-0004-0000-0000-0000C0020000}"/>
    <hyperlink ref="F1177" r:id="rId706" xr:uid="{00000000-0004-0000-0000-0000C1020000}"/>
    <hyperlink ref="F1178" r:id="rId707" xr:uid="{00000000-0004-0000-0000-0000C2020000}"/>
    <hyperlink ref="F1179" r:id="rId708" xr:uid="{00000000-0004-0000-0000-0000C3020000}"/>
    <hyperlink ref="F1180" r:id="rId709" xr:uid="{00000000-0004-0000-0000-0000C4020000}"/>
    <hyperlink ref="F1181" r:id="rId710" xr:uid="{00000000-0004-0000-0000-0000C5020000}"/>
    <hyperlink ref="F1182" r:id="rId711" xr:uid="{00000000-0004-0000-0000-0000C6020000}"/>
    <hyperlink ref="F1183" r:id="rId712" xr:uid="{00000000-0004-0000-0000-0000C7020000}"/>
    <hyperlink ref="F1184" r:id="rId713" xr:uid="{00000000-0004-0000-0000-0000C8020000}"/>
    <hyperlink ref="F1185" r:id="rId714" xr:uid="{00000000-0004-0000-0000-0000C9020000}"/>
    <hyperlink ref="F1186" r:id="rId715" xr:uid="{00000000-0004-0000-0000-0000CA020000}"/>
    <hyperlink ref="F1187" r:id="rId716" xr:uid="{00000000-0004-0000-0000-0000CB020000}"/>
    <hyperlink ref="F1188" r:id="rId717" xr:uid="{00000000-0004-0000-0000-0000CC020000}"/>
    <hyperlink ref="F1189" r:id="rId718" xr:uid="{00000000-0004-0000-0000-0000CD020000}"/>
    <hyperlink ref="F1190" r:id="rId719" xr:uid="{00000000-0004-0000-0000-0000CE020000}"/>
    <hyperlink ref="F1191" r:id="rId720" xr:uid="{00000000-0004-0000-0000-0000CF020000}"/>
    <hyperlink ref="F1192" r:id="rId721" xr:uid="{00000000-0004-0000-0000-0000D0020000}"/>
    <hyperlink ref="F1193" r:id="rId722" xr:uid="{00000000-0004-0000-0000-0000D1020000}"/>
    <hyperlink ref="F1194" r:id="rId723" xr:uid="{00000000-0004-0000-0000-0000D2020000}"/>
    <hyperlink ref="F1195" r:id="rId724" xr:uid="{00000000-0004-0000-0000-0000D3020000}"/>
    <hyperlink ref="F1196" r:id="rId725" xr:uid="{00000000-0004-0000-0000-0000D4020000}"/>
    <hyperlink ref="F1197" r:id="rId726" xr:uid="{00000000-0004-0000-0000-0000D5020000}"/>
    <hyperlink ref="F1198" r:id="rId727" xr:uid="{00000000-0004-0000-0000-0000D6020000}"/>
    <hyperlink ref="F1199" r:id="rId728" xr:uid="{00000000-0004-0000-0000-0000D7020000}"/>
    <hyperlink ref="F1200" r:id="rId729" xr:uid="{00000000-0004-0000-0000-0000D8020000}"/>
    <hyperlink ref="F1201" r:id="rId730" xr:uid="{00000000-0004-0000-0000-0000D9020000}"/>
    <hyperlink ref="F1202" r:id="rId731" xr:uid="{00000000-0004-0000-0000-0000DA020000}"/>
    <hyperlink ref="F1203" r:id="rId732" xr:uid="{00000000-0004-0000-0000-0000DB020000}"/>
    <hyperlink ref="F1204" r:id="rId733" xr:uid="{00000000-0004-0000-0000-0000DC020000}"/>
    <hyperlink ref="F1205" r:id="rId734" xr:uid="{00000000-0004-0000-0000-0000DD020000}"/>
    <hyperlink ref="F1206" r:id="rId735" xr:uid="{00000000-0004-0000-0000-0000DE020000}"/>
    <hyperlink ref="F1207" r:id="rId736" xr:uid="{00000000-0004-0000-0000-0000DF020000}"/>
    <hyperlink ref="F1208" r:id="rId737" xr:uid="{00000000-0004-0000-0000-0000E0020000}"/>
    <hyperlink ref="F1209" r:id="rId738" xr:uid="{00000000-0004-0000-0000-0000E1020000}"/>
    <hyperlink ref="F1210" r:id="rId739" xr:uid="{00000000-0004-0000-0000-0000E2020000}"/>
    <hyperlink ref="F1211" r:id="rId740" xr:uid="{00000000-0004-0000-0000-0000E3020000}"/>
    <hyperlink ref="F1212" r:id="rId741" xr:uid="{00000000-0004-0000-0000-0000E4020000}"/>
    <hyperlink ref="F1213" r:id="rId742" xr:uid="{00000000-0004-0000-0000-0000E5020000}"/>
    <hyperlink ref="F1214" r:id="rId743" xr:uid="{00000000-0004-0000-0000-0000E6020000}"/>
    <hyperlink ref="F1215" r:id="rId744" xr:uid="{00000000-0004-0000-0000-0000E7020000}"/>
    <hyperlink ref="F1216" r:id="rId745" xr:uid="{00000000-0004-0000-0000-0000E8020000}"/>
    <hyperlink ref="F1217" r:id="rId746" xr:uid="{00000000-0004-0000-0000-0000E9020000}"/>
    <hyperlink ref="F1218" r:id="rId747" xr:uid="{00000000-0004-0000-0000-0000EA020000}"/>
    <hyperlink ref="F1219" r:id="rId748" xr:uid="{00000000-0004-0000-0000-0000EB020000}"/>
    <hyperlink ref="F1220" r:id="rId749" location="page=45" xr:uid="{00000000-0004-0000-0000-0000EC020000}"/>
    <hyperlink ref="F1221" r:id="rId750" xr:uid="{00000000-0004-0000-0000-0000ED020000}"/>
    <hyperlink ref="F1222" r:id="rId751" xr:uid="{00000000-0004-0000-0000-0000EE020000}"/>
    <hyperlink ref="F1223" r:id="rId752" xr:uid="{00000000-0004-0000-0000-0000EF020000}"/>
    <hyperlink ref="F1224" r:id="rId753" xr:uid="{00000000-0004-0000-0000-0000F0020000}"/>
    <hyperlink ref="F1225" r:id="rId754" xr:uid="{00000000-0004-0000-0000-0000F1020000}"/>
    <hyperlink ref="F1226" r:id="rId755" xr:uid="{00000000-0004-0000-0000-0000F2020000}"/>
    <hyperlink ref="F1227" r:id="rId756" xr:uid="{00000000-0004-0000-0000-0000F3020000}"/>
    <hyperlink ref="F1228" r:id="rId757" xr:uid="{00000000-0004-0000-0000-0000F4020000}"/>
    <hyperlink ref="F1229" r:id="rId758" xr:uid="{00000000-0004-0000-0000-0000F5020000}"/>
    <hyperlink ref="F1230" r:id="rId759" xr:uid="{00000000-0004-0000-0000-0000F6020000}"/>
    <hyperlink ref="F1231" r:id="rId760" xr:uid="{00000000-0004-0000-0000-0000F7020000}"/>
    <hyperlink ref="F1232" r:id="rId761" xr:uid="{00000000-0004-0000-0000-0000F8020000}"/>
    <hyperlink ref="F1233" r:id="rId762" xr:uid="{00000000-0004-0000-0000-0000F9020000}"/>
    <hyperlink ref="F1234" r:id="rId763" xr:uid="{00000000-0004-0000-0000-0000FA020000}"/>
    <hyperlink ref="F1235" r:id="rId764" xr:uid="{00000000-0004-0000-0000-0000FB020000}"/>
    <hyperlink ref="F1236" r:id="rId765" xr:uid="{00000000-0004-0000-0000-0000FC020000}"/>
    <hyperlink ref="F1237" r:id="rId766" xr:uid="{00000000-0004-0000-0000-0000FD020000}"/>
    <hyperlink ref="F1238" r:id="rId767" xr:uid="{00000000-0004-0000-0000-0000FE020000}"/>
    <hyperlink ref="F1239" r:id="rId768" xr:uid="{00000000-0004-0000-0000-0000FF020000}"/>
    <hyperlink ref="F1240" r:id="rId769" xr:uid="{00000000-0004-0000-0000-000000030000}"/>
    <hyperlink ref="F1241" r:id="rId770" xr:uid="{00000000-0004-0000-0000-000001030000}"/>
    <hyperlink ref="F1242" r:id="rId771" xr:uid="{00000000-0004-0000-0000-000002030000}"/>
    <hyperlink ref="F1243" r:id="rId772" xr:uid="{00000000-0004-0000-0000-000003030000}"/>
    <hyperlink ref="F1244" r:id="rId773" xr:uid="{00000000-0004-0000-0000-000004030000}"/>
    <hyperlink ref="F1245" r:id="rId774" xr:uid="{00000000-0004-0000-0000-000005030000}"/>
    <hyperlink ref="F1246" r:id="rId775" xr:uid="{00000000-0004-0000-0000-000006030000}"/>
    <hyperlink ref="F1247" r:id="rId776" xr:uid="{00000000-0004-0000-0000-000007030000}"/>
    <hyperlink ref="D1248" r:id="rId777" xr:uid="{00000000-0004-0000-0000-000008030000}"/>
    <hyperlink ref="F1248" r:id="rId778" xr:uid="{00000000-0004-0000-0000-000009030000}"/>
    <hyperlink ref="F1249" r:id="rId779" xr:uid="{00000000-0004-0000-0000-00000A030000}"/>
    <hyperlink ref="F1250" r:id="rId780" xr:uid="{00000000-0004-0000-0000-00000B030000}"/>
    <hyperlink ref="F1251" r:id="rId781" xr:uid="{00000000-0004-0000-0000-00000C030000}"/>
    <hyperlink ref="F1252" r:id="rId782" xr:uid="{00000000-0004-0000-0000-00000D030000}"/>
    <hyperlink ref="F1253" r:id="rId783" xr:uid="{00000000-0004-0000-0000-00000E030000}"/>
    <hyperlink ref="F1254" r:id="rId784" xr:uid="{00000000-0004-0000-0000-00000F030000}"/>
    <hyperlink ref="F1255" r:id="rId785" xr:uid="{00000000-0004-0000-0000-000010030000}"/>
    <hyperlink ref="F1256" r:id="rId786" xr:uid="{00000000-0004-0000-0000-000011030000}"/>
    <hyperlink ref="F1257" r:id="rId787" xr:uid="{00000000-0004-0000-0000-000012030000}"/>
    <hyperlink ref="F1258" r:id="rId788" xr:uid="{00000000-0004-0000-0000-000013030000}"/>
    <hyperlink ref="F1259" r:id="rId789" xr:uid="{00000000-0004-0000-0000-000014030000}"/>
    <hyperlink ref="F1260" r:id="rId790" xr:uid="{00000000-0004-0000-0000-000015030000}"/>
    <hyperlink ref="F1261" r:id="rId791" xr:uid="{00000000-0004-0000-0000-000016030000}"/>
    <hyperlink ref="F1262" r:id="rId792" xr:uid="{00000000-0004-0000-0000-000017030000}"/>
    <hyperlink ref="F1263" r:id="rId793" xr:uid="{00000000-0004-0000-0000-000018030000}"/>
    <hyperlink ref="F1264" r:id="rId794" xr:uid="{00000000-0004-0000-0000-000019030000}"/>
    <hyperlink ref="F1265" r:id="rId795" xr:uid="{00000000-0004-0000-0000-00001A030000}"/>
    <hyperlink ref="F1266" r:id="rId796" xr:uid="{00000000-0004-0000-0000-00001B030000}"/>
    <hyperlink ref="F1267" r:id="rId797" xr:uid="{00000000-0004-0000-0000-00001C030000}"/>
    <hyperlink ref="F1268" r:id="rId798" xr:uid="{00000000-0004-0000-0000-00001D030000}"/>
    <hyperlink ref="F1269" r:id="rId799" xr:uid="{00000000-0004-0000-0000-00001E030000}"/>
    <hyperlink ref="F1270" r:id="rId800" xr:uid="{00000000-0004-0000-0000-00001F030000}"/>
    <hyperlink ref="F1271" r:id="rId801" xr:uid="{00000000-0004-0000-0000-000020030000}"/>
    <hyperlink ref="F1272" r:id="rId802" xr:uid="{00000000-0004-0000-0000-000021030000}"/>
    <hyperlink ref="F1273" r:id="rId803" xr:uid="{00000000-0004-0000-0000-000022030000}"/>
    <hyperlink ref="F1274" r:id="rId804" xr:uid="{00000000-0004-0000-0000-000023030000}"/>
    <hyperlink ref="F1275" r:id="rId805" xr:uid="{00000000-0004-0000-0000-000024030000}"/>
    <hyperlink ref="F1276" r:id="rId806" xr:uid="{00000000-0004-0000-0000-000025030000}"/>
    <hyperlink ref="F1277" r:id="rId807" xr:uid="{00000000-0004-0000-0000-000026030000}"/>
    <hyperlink ref="F1278" r:id="rId808" xr:uid="{00000000-0004-0000-0000-000027030000}"/>
    <hyperlink ref="F1279" r:id="rId809" xr:uid="{00000000-0004-0000-0000-000028030000}"/>
    <hyperlink ref="F1280" r:id="rId810" xr:uid="{00000000-0004-0000-0000-000029030000}"/>
    <hyperlink ref="F1281" r:id="rId811" xr:uid="{00000000-0004-0000-0000-00002A030000}"/>
    <hyperlink ref="F1282" r:id="rId812" xr:uid="{00000000-0004-0000-0000-00002B030000}"/>
    <hyperlink ref="F1283" r:id="rId813" xr:uid="{00000000-0004-0000-0000-00002C030000}"/>
    <hyperlink ref="F1284" r:id="rId814" xr:uid="{00000000-0004-0000-0000-00002D030000}"/>
    <hyperlink ref="F1285" r:id="rId815" xr:uid="{00000000-0004-0000-0000-00002E030000}"/>
    <hyperlink ref="F1286" r:id="rId816" xr:uid="{00000000-0004-0000-0000-00002F030000}"/>
    <hyperlink ref="F1287" r:id="rId817" xr:uid="{00000000-0004-0000-0000-000030030000}"/>
    <hyperlink ref="F1288" r:id="rId818" xr:uid="{00000000-0004-0000-0000-000031030000}"/>
    <hyperlink ref="F1289" r:id="rId819" xr:uid="{00000000-0004-0000-0000-000032030000}"/>
    <hyperlink ref="F1290" r:id="rId820" xr:uid="{00000000-0004-0000-0000-000033030000}"/>
    <hyperlink ref="F1291" r:id="rId821" xr:uid="{00000000-0004-0000-0000-000034030000}"/>
    <hyperlink ref="F1292" r:id="rId822" xr:uid="{00000000-0004-0000-0000-000035030000}"/>
    <hyperlink ref="F1293" r:id="rId823" xr:uid="{00000000-0004-0000-0000-000036030000}"/>
    <hyperlink ref="F1294" r:id="rId824" xr:uid="{00000000-0004-0000-0000-000037030000}"/>
    <hyperlink ref="F1295" r:id="rId825" xr:uid="{00000000-0004-0000-0000-000038030000}"/>
    <hyperlink ref="F1296" r:id="rId826" xr:uid="{00000000-0004-0000-0000-000039030000}"/>
    <hyperlink ref="F1297" r:id="rId827" xr:uid="{00000000-0004-0000-0000-00003A030000}"/>
    <hyperlink ref="F1298" r:id="rId828" xr:uid="{00000000-0004-0000-0000-00003B030000}"/>
    <hyperlink ref="F1299" r:id="rId829" xr:uid="{00000000-0004-0000-0000-00003C030000}"/>
    <hyperlink ref="F1300" r:id="rId830" xr:uid="{00000000-0004-0000-0000-00003D030000}"/>
    <hyperlink ref="F1301" r:id="rId831" xr:uid="{00000000-0004-0000-0000-00003E030000}"/>
    <hyperlink ref="F1302" r:id="rId832" xr:uid="{00000000-0004-0000-0000-00003F030000}"/>
    <hyperlink ref="F1303" r:id="rId833" xr:uid="{00000000-0004-0000-0000-000040030000}"/>
    <hyperlink ref="F1304" r:id="rId834" xr:uid="{00000000-0004-0000-0000-000041030000}"/>
    <hyperlink ref="F1305" r:id="rId835" xr:uid="{00000000-0004-0000-0000-000042030000}"/>
    <hyperlink ref="F1306" r:id="rId836" xr:uid="{00000000-0004-0000-0000-000043030000}"/>
    <hyperlink ref="F1307" r:id="rId837" xr:uid="{00000000-0004-0000-0000-000044030000}"/>
    <hyperlink ref="F1308" r:id="rId838" xr:uid="{00000000-0004-0000-0000-000045030000}"/>
    <hyperlink ref="F1309" r:id="rId839" xr:uid="{00000000-0004-0000-0000-000046030000}"/>
    <hyperlink ref="F1310" r:id="rId840" xr:uid="{00000000-0004-0000-0000-000047030000}"/>
    <hyperlink ref="F1311" r:id="rId841" xr:uid="{00000000-0004-0000-0000-000048030000}"/>
    <hyperlink ref="F1312" r:id="rId842" xr:uid="{00000000-0004-0000-0000-000049030000}"/>
    <hyperlink ref="F1313" r:id="rId843" xr:uid="{00000000-0004-0000-0000-00004A030000}"/>
    <hyperlink ref="F1314" r:id="rId844" xr:uid="{00000000-0004-0000-0000-00004B030000}"/>
    <hyperlink ref="F1315" r:id="rId845" xr:uid="{00000000-0004-0000-0000-00004C030000}"/>
    <hyperlink ref="F1316" r:id="rId846" xr:uid="{00000000-0004-0000-0000-00004D030000}"/>
    <hyperlink ref="F1317" r:id="rId847" xr:uid="{00000000-0004-0000-0000-00004E030000}"/>
    <hyperlink ref="F1318" r:id="rId848" xr:uid="{00000000-0004-0000-0000-00004F030000}"/>
    <hyperlink ref="F1319" r:id="rId849" xr:uid="{00000000-0004-0000-0000-000050030000}"/>
    <hyperlink ref="F1320" r:id="rId850" xr:uid="{00000000-0004-0000-0000-000051030000}"/>
    <hyperlink ref="F1321" r:id="rId851" xr:uid="{00000000-0004-0000-0000-000052030000}"/>
    <hyperlink ref="F1322" r:id="rId852" xr:uid="{00000000-0004-0000-0000-000053030000}"/>
    <hyperlink ref="F1323" r:id="rId853" xr:uid="{00000000-0004-0000-0000-000054030000}"/>
    <hyperlink ref="F1324" r:id="rId854" xr:uid="{00000000-0004-0000-0000-000055030000}"/>
    <hyperlink ref="F1325" r:id="rId855" xr:uid="{00000000-0004-0000-0000-000056030000}"/>
    <hyperlink ref="F1326" r:id="rId856" xr:uid="{00000000-0004-0000-0000-000057030000}"/>
    <hyperlink ref="F1327" r:id="rId857" xr:uid="{00000000-0004-0000-0000-000058030000}"/>
    <hyperlink ref="F1328" r:id="rId858" xr:uid="{00000000-0004-0000-0000-000059030000}"/>
    <hyperlink ref="F1329" r:id="rId859" xr:uid="{00000000-0004-0000-0000-00005A030000}"/>
    <hyperlink ref="F1330" r:id="rId860" xr:uid="{00000000-0004-0000-0000-00005B030000}"/>
    <hyperlink ref="F1331" r:id="rId861" xr:uid="{00000000-0004-0000-0000-00005C030000}"/>
    <hyperlink ref="F1332" r:id="rId862" xr:uid="{00000000-0004-0000-0000-00005D030000}"/>
    <hyperlink ref="F1333" r:id="rId863" xr:uid="{00000000-0004-0000-0000-00005E030000}"/>
    <hyperlink ref="F1334" r:id="rId864" xr:uid="{00000000-0004-0000-0000-00005F030000}"/>
    <hyperlink ref="F1335" r:id="rId865" xr:uid="{00000000-0004-0000-0000-000060030000}"/>
    <hyperlink ref="F1336" r:id="rId866" xr:uid="{00000000-0004-0000-0000-000061030000}"/>
    <hyperlink ref="F1337" r:id="rId867" xr:uid="{00000000-0004-0000-0000-000062030000}"/>
    <hyperlink ref="F1338" r:id="rId868" xr:uid="{00000000-0004-0000-0000-000063030000}"/>
    <hyperlink ref="F1339" r:id="rId869" xr:uid="{00000000-0004-0000-0000-000064030000}"/>
    <hyperlink ref="F1340" r:id="rId870" xr:uid="{00000000-0004-0000-0000-000065030000}"/>
    <hyperlink ref="F1341" r:id="rId871" xr:uid="{00000000-0004-0000-0000-000066030000}"/>
    <hyperlink ref="F1342" r:id="rId872" xr:uid="{00000000-0004-0000-0000-000067030000}"/>
    <hyperlink ref="F1343" r:id="rId873" xr:uid="{00000000-0004-0000-0000-000068030000}"/>
    <hyperlink ref="F1344" r:id="rId874" xr:uid="{00000000-0004-0000-0000-000069030000}"/>
    <hyperlink ref="F1345" r:id="rId875" xr:uid="{00000000-0004-0000-0000-00006A030000}"/>
    <hyperlink ref="F1348" r:id="rId876" xr:uid="{00000000-0004-0000-0000-00006B030000}"/>
    <hyperlink ref="F1356" r:id="rId877" xr:uid="{00000000-0004-0000-0000-00006C030000}"/>
    <hyperlink ref="F1361" r:id="rId878" xr:uid="{00000000-0004-0000-0000-00006D030000}"/>
    <hyperlink ref="F1362" r:id="rId879" xr:uid="{00000000-0004-0000-0000-00006E030000}"/>
    <hyperlink ref="F1363" r:id="rId880" xr:uid="{00000000-0004-0000-0000-00006F030000}"/>
  </hyperlinks>
  <pageMargins left="0.7" right="0.7" top="0.75" bottom="0.75" header="0" footer="0"/>
  <pageSetup orientation="portrait" r:id="rId881"/>
  <legacyDrawing r:id="rId8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Info</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Brian C O'Neill</cp:lastModifiedBy>
  <dcterms:modified xsi:type="dcterms:W3CDTF">2020-10-13T17:51:01Z</dcterms:modified>
</cp:coreProperties>
</file>